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_Data_Analytics\Excel_Data_Analytics\Superstore Project\"/>
    </mc:Choice>
  </mc:AlternateContent>
  <xr:revisionPtr revIDLastSave="0" documentId="13_ncr:1_{3F3D729E-61F1-466A-B53C-FA564F0D86A5}" xr6:coauthVersionLast="47" xr6:coauthVersionMax="47" xr10:uidLastSave="{00000000-0000-0000-0000-000000000000}"/>
  <workbookProtection lockStructure="1"/>
  <bookViews>
    <workbookView xWindow="-120" yWindow="-120" windowWidth="29040" windowHeight="15720" firstSheet="1" activeTab="1" xr2:uid="{390502C9-E7D6-46E6-816B-8FF8A8F6D437}"/>
  </bookViews>
  <sheets>
    <sheet name="Superstore" sheetId="2" state="hidden" r:id="rId1"/>
    <sheet name="Dashboard" sheetId="3" r:id="rId2"/>
    <sheet name="helper" sheetId="4" state="hidden" r:id="rId3"/>
  </sheets>
  <definedNames>
    <definedName name="Category">Dashboard!$L$13</definedName>
    <definedName name="ExternalData_1" localSheetId="0" hidden="1">Superstore!$A$1:$U$9995</definedName>
    <definedName name="State">Dashboard!$F$13</definedName>
    <definedName name="Year">Dashboard!$R$13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4" l="1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2" i="4"/>
  <c r="AC2" i="4" a="1"/>
  <c r="AC2" i="4" s="1"/>
  <c r="K2" i="4" a="1"/>
  <c r="K2" i="4" s="1"/>
  <c r="A2" i="4" a="1"/>
  <c r="A2" i="4" s="1"/>
  <c r="E3" i="4" a="1"/>
  <c r="AF2" i="4" l="1" a="1"/>
  <c r="F5" i="4"/>
  <c r="F17" i="4"/>
  <c r="F15" i="4"/>
  <c r="F13" i="4"/>
  <c r="F12" i="4"/>
  <c r="F11" i="4"/>
  <c r="F9" i="4"/>
  <c r="F8" i="4"/>
  <c r="F6" i="4"/>
  <c r="F4" i="4"/>
  <c r="F16" i="4"/>
  <c r="F7" i="4"/>
  <c r="E3" i="4"/>
  <c r="F3" i="4" s="1"/>
  <c r="AF2" i="4" l="1"/>
  <c r="AI2" i="4" s="1" a="1"/>
  <c r="AI2" i="4" s="1"/>
  <c r="AJ2" i="2" l="1" a="1"/>
  <c r="AJ2" i="2" s="1"/>
  <c r="AK2" i="2" s="1"/>
  <c r="AG2" i="2"/>
  <c r="AC2" i="2"/>
  <c r="AA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F10" i="4" s="1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F18" i="4" s="1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F19" i="4" s="1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2" i="2"/>
  <c r="L2" i="4" l="1" a="1"/>
  <c r="L2" i="4" s="1"/>
  <c r="F14" i="4"/>
  <c r="G3" i="4" s="1" a="1"/>
  <c r="N2" i="4" a="1"/>
  <c r="AO51" i="2"/>
  <c r="AP50" i="2"/>
  <c r="AO50" i="2"/>
  <c r="AP51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AE2" i="2"/>
  <c r="AJ21" i="2" l="1" a="1"/>
  <c r="AJ21" i="2" s="1"/>
  <c r="G3" i="4"/>
  <c r="G28" i="4" a="1"/>
  <c r="G28" i="4" s="1"/>
  <c r="P18" i="4"/>
  <c r="P34" i="4"/>
  <c r="O18" i="4"/>
  <c r="O34" i="4"/>
  <c r="P3" i="4"/>
  <c r="P19" i="4"/>
  <c r="P35" i="4"/>
  <c r="O3" i="4"/>
  <c r="O19" i="4"/>
  <c r="O35" i="4"/>
  <c r="P4" i="4"/>
  <c r="P20" i="4"/>
  <c r="P36" i="4"/>
  <c r="O4" i="4"/>
  <c r="O20" i="4"/>
  <c r="O36" i="4"/>
  <c r="P5" i="4"/>
  <c r="P37" i="4"/>
  <c r="O5" i="4"/>
  <c r="O21" i="4"/>
  <c r="O37" i="4"/>
  <c r="O6" i="4"/>
  <c r="P23" i="4"/>
  <c r="P39" i="4"/>
  <c r="O23" i="4"/>
  <c r="O39" i="4"/>
  <c r="P42" i="4"/>
  <c r="P43" i="4"/>
  <c r="P28" i="4"/>
  <c r="O44" i="4"/>
  <c r="P13" i="4"/>
  <c r="O29" i="4"/>
  <c r="P30" i="4"/>
  <c r="O14" i="4"/>
  <c r="P15" i="4"/>
  <c r="O31" i="4"/>
  <c r="P32" i="4"/>
  <c r="O32" i="4"/>
  <c r="P17" i="4"/>
  <c r="O49" i="4"/>
  <c r="P21" i="4"/>
  <c r="P7" i="4"/>
  <c r="O7" i="4"/>
  <c r="O42" i="4"/>
  <c r="P27" i="4"/>
  <c r="P44" i="4"/>
  <c r="P45" i="4"/>
  <c r="P46" i="4"/>
  <c r="O46" i="4"/>
  <c r="P47" i="4"/>
  <c r="O47" i="4"/>
  <c r="P48" i="4"/>
  <c r="O48" i="4"/>
  <c r="P49" i="4"/>
  <c r="P6" i="4"/>
  <c r="P22" i="4"/>
  <c r="P38" i="4"/>
  <c r="O22" i="4"/>
  <c r="O38" i="4"/>
  <c r="P8" i="4"/>
  <c r="P24" i="4"/>
  <c r="P40" i="4"/>
  <c r="O8" i="4"/>
  <c r="O24" i="4"/>
  <c r="O40" i="4"/>
  <c r="P9" i="4"/>
  <c r="P25" i="4"/>
  <c r="P41" i="4"/>
  <c r="O9" i="4"/>
  <c r="O25" i="4"/>
  <c r="O41" i="4"/>
  <c r="P10" i="4"/>
  <c r="P26" i="4"/>
  <c r="O10" i="4"/>
  <c r="O26" i="4"/>
  <c r="P11" i="4"/>
  <c r="O11" i="4"/>
  <c r="O27" i="4"/>
  <c r="O43" i="4"/>
  <c r="P12" i="4"/>
  <c r="O12" i="4"/>
  <c r="O28" i="4"/>
  <c r="P29" i="4"/>
  <c r="O13" i="4"/>
  <c r="O45" i="4"/>
  <c r="P14" i="4"/>
  <c r="O30" i="4"/>
  <c r="P31" i="4"/>
  <c r="O15" i="4"/>
  <c r="P16" i="4"/>
  <c r="O16" i="4"/>
  <c r="P33" i="4"/>
  <c r="O17" i="4"/>
  <c r="O33" i="4"/>
  <c r="N2" i="4"/>
  <c r="P2" i="4" l="1"/>
  <c r="O2" i="4"/>
  <c r="Q2" i="4" l="1" a="1"/>
  <c r="Q2" i="4" s="1"/>
  <c r="T2" i="4" s="1" a="1"/>
  <c r="T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3271E-5FAD-4D8B-A4D7-39625B2239A1}" keepAlive="1" name="Query - Superstore" description="Connection to the 'Superstore' query in the workbook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<sst xmlns="http://schemas.openxmlformats.org/spreadsheetml/2006/main" count="129986" uniqueCount="10944">
  <si>
    <t>Technology</t>
  </si>
  <si>
    <t>Furniture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</si>
  <si>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</si>
  <si>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</si>
  <si>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</si>
  <si>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</si>
  <si>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</si>
  <si>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</si>
  <si>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</si>
  <si>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</si>
  <si>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</si>
  <si>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</si>
  <si>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</si>
  <si>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</si>
  <si>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</si>
  <si>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</si>
  <si>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</si>
  <si>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</si>
  <si>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</si>
  <si>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</si>
  <si>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</si>
  <si>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</si>
  <si>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</si>
  <si>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</si>
  <si>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</si>
  <si>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</si>
  <si>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</si>
  <si>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</si>
  <si>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</si>
  <si>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</si>
  <si>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</si>
  <si>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</si>
  <si>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</si>
  <si>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</si>
  <si>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</si>
  <si>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</si>
  <si>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</si>
  <si>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</si>
  <si>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</si>
  <si>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</si>
  <si>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</si>
  <si>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</si>
  <si>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</si>
  <si>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</si>
  <si>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</si>
  <si>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</si>
  <si>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</si>
  <si>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</si>
  <si>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</si>
  <si>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</si>
  <si>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</si>
  <si>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</si>
  <si>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</si>
  <si>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</si>
  <si>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</si>
  <si>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</si>
  <si>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</si>
  <si>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</si>
  <si>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</si>
  <si>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</si>
  <si>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</si>
  <si>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</si>
  <si>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</si>
  <si>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</si>
  <si>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</si>
  <si>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</si>
  <si>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</si>
  <si>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</si>
  <si>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</si>
  <si>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</si>
  <si>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</si>
  <si>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</si>
  <si>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</si>
  <si>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</si>
  <si>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</si>
  <si>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</si>
  <si>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</si>
  <si>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</si>
  <si>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</si>
  <si>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</si>
  <si>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</si>
  <si>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</si>
  <si>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Conference?phone?-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</si>
  <si>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</si>
  <si>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</si>
  <si>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</si>
  <si>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</si>
  <si>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</si>
  <si>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</si>
  <si>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</si>
  <si>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</si>
  <si>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</si>
  <si>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</si>
  <si>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</si>
  <si>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</si>
  <si>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</si>
  <si>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</si>
  <si>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</si>
  <si>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</si>
  <si>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</si>
  <si>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</si>
  <si>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</si>
  <si>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</si>
  <si>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</si>
  <si>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</si>
  <si>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</si>
  <si>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</si>
  <si>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</si>
  <si>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</si>
  <si>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</si>
  <si>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</si>
  <si>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</si>
  <si>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</si>
  <si>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</si>
  <si>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</si>
  <si>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</si>
  <si>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</si>
  <si>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</si>
  <si>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</si>
  <si>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</si>
  <si>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</si>
  <si>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</si>
  <si>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</si>
  <si>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</si>
  <si>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</si>
  <si>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</si>
  <si>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</si>
  <si>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</si>
  <si>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</si>
  <si>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</si>
  <si>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</si>
  <si>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</si>
  <si>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</si>
  <si>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</si>
  <si>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</si>
  <si>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</si>
  <si>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</si>
  <si>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</si>
  <si>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</si>
  <si>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</si>
  <si>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</si>
  <si>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</si>
  <si>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</si>
  <si>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</si>
  <si>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</si>
  <si>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</si>
  <si>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</si>
  <si>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</si>
  <si>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</si>
  <si>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</si>
  <si>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</si>
  <si>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</si>
  <si>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</si>
  <si>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</si>
  <si>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</si>
  <si>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</si>
  <si>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</si>
  <si>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</si>
  <si>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</si>
  <si>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</si>
  <si>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</si>
  <si>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Imation?8GB Mini TravelDrive USB 2.0?Flash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</si>
  <si>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</si>
  <si>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</si>
  <si>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</si>
  <si>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</si>
  <si>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</si>
  <si>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</si>
  <si>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</si>
  <si>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</si>
  <si>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</si>
  <si>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</si>
  <si>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</si>
  <si>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</si>
  <si>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</si>
  <si>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</si>
  <si>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</si>
  <si>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</si>
  <si>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</si>
  <si>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</si>
  <si>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</si>
  <si>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</si>
  <si>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</si>
  <si>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</si>
  <si>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</si>
  <si>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</si>
  <si>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</si>
  <si>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</si>
  <si>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</si>
  <si>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</si>
  <si>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</si>
  <si>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</si>
  <si>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</si>
  <si>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</si>
  <si>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</si>
  <si>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</si>
  <si>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</si>
  <si>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</si>
  <si>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</si>
  <si>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</si>
  <si>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</si>
  <si>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</si>
  <si>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</si>
  <si>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</si>
  <si>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</si>
  <si>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</si>
  <si>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</si>
  <si>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</si>
  <si>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</si>
  <si>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</si>
  <si>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</si>
  <si>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</si>
  <si>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</si>
  <si>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</si>
  <si>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</si>
  <si>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</si>
  <si>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</si>
  <si>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</si>
  <si>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</si>
  <si>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</si>
  <si>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</si>
  <si>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</si>
  <si>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</si>
  <si>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</si>
  <si>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</si>
  <si>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</si>
  <si>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</si>
  <si>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</si>
  <si>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</si>
  <si>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</si>
  <si>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</si>
  <si>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</si>
  <si>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</si>
  <si>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</si>
  <si>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</si>
  <si>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</si>
  <si>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</si>
  <si>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</si>
  <si>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</si>
  <si>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</si>
  <si>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</si>
  <si>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</si>
  <si>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</si>
  <si>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</si>
  <si>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</si>
  <si>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</si>
  <si>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Imation?8gb Micro Traveldrive Usb 2.0?Flash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</si>
  <si>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</si>
  <si>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</si>
  <si>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</si>
  <si>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</si>
  <si>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</si>
  <si>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</si>
  <si>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</si>
  <si>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</si>
  <si>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</si>
  <si>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</si>
  <si>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</si>
  <si>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</si>
  <si>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</si>
  <si>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</si>
  <si>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</si>
  <si>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</si>
  <si>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</si>
  <si>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</si>
  <si>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</si>
  <si>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</si>
  <si>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</si>
  <si>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</si>
  <si>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</si>
  <si>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</si>
  <si>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</si>
  <si>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</si>
  <si>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</si>
  <si>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</si>
  <si>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</si>
  <si>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</si>
  <si>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</si>
  <si>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</si>
  <si>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</si>
  <si>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</si>
  <si>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</si>
  <si>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</si>
  <si>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</si>
  <si>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</si>
  <si>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</si>
  <si>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</si>
  <si>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</si>
  <si>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</si>
  <si>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</si>
  <si>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</si>
  <si>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</si>
  <si>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</si>
  <si>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</si>
  <si>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</si>
  <si>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</si>
  <si>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</si>
  <si>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</si>
  <si>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</si>
  <si>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</si>
  <si>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</si>
  <si>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</si>
  <si>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</si>
  <si>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</si>
  <si>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</si>
  <si>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</si>
  <si>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</si>
  <si>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</si>
  <si>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</si>
  <si>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</si>
  <si>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</si>
  <si>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</si>
  <si>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</si>
  <si>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</si>
  <si>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</si>
  <si>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</si>
  <si>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</si>
  <si>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</si>
  <si>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</si>
  <si>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</si>
  <si>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</si>
  <si>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</si>
  <si>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</si>
  <si>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</si>
  <si>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</si>
  <si>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</si>
  <si>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</si>
  <si>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</si>
  <si>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</si>
  <si>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</si>
  <si>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</si>
  <si>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</si>
  <si>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</si>
  <si>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</si>
  <si>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</si>
  <si>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</si>
  <si>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</si>
  <si>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</si>
  <si>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</si>
  <si>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</si>
  <si>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</si>
  <si>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</si>
  <si>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</si>
  <si>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</si>
  <si>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</si>
  <si>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</si>
  <si>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</si>
  <si>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</si>
  <si>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</si>
  <si>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</si>
  <si>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</si>
  <si>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</si>
  <si>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</si>
  <si>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</si>
  <si>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</si>
  <si>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</si>
  <si>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</si>
  <si>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</si>
  <si>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</si>
  <si>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</si>
  <si>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</si>
  <si>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</si>
  <si>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</si>
  <si>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</si>
  <si>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</si>
  <si>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</si>
  <si>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</si>
  <si>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</si>
  <si>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</si>
  <si>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</si>
  <si>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</si>
  <si>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</si>
  <si>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</si>
  <si>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</si>
  <si>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</si>
  <si>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</si>
  <si>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</si>
  <si>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</si>
  <si>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</si>
  <si>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</si>
  <si>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</si>
  <si>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</si>
  <si>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</si>
  <si>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</si>
  <si>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</si>
  <si>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</si>
  <si>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</si>
  <si>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</si>
  <si>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</si>
  <si>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</si>
  <si>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Logitech?LS21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</si>
  <si>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</si>
  <si>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</si>
  <si>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</si>
  <si>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</si>
  <si>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</si>
  <si>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</si>
  <si>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</si>
  <si>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</si>
  <si>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</si>
  <si>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</si>
  <si>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</si>
  <si>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</si>
  <si>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</si>
  <si>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</si>
  <si>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</si>
  <si>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</si>
  <si>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</si>
  <si>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</si>
  <si>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</si>
  <si>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</si>
  <si>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</si>
  <si>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</si>
  <si>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</si>
  <si>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</si>
  <si>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</si>
  <si>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</si>
  <si>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</si>
  <si>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</si>
  <si>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</si>
  <si>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</si>
  <si>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</si>
  <si>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</si>
  <si>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</si>
  <si>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</si>
  <si>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</si>
  <si>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</si>
  <si>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</si>
  <si>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</si>
  <si>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</si>
  <si>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</si>
  <si>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</si>
  <si>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</si>
  <si>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</si>
  <si>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</si>
  <si>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</si>
  <si>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</si>
  <si>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</si>
  <si>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</si>
  <si>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</si>
  <si>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</si>
  <si>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</si>
  <si>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</si>
  <si>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</si>
  <si>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</si>
  <si>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</si>
  <si>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</si>
  <si>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</si>
  <si>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</si>
  <si>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</si>
  <si>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</si>
  <si>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</si>
  <si>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</si>
  <si>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</si>
  <si>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</si>
  <si>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</si>
  <si>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</si>
  <si>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</si>
  <si>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</si>
  <si>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</si>
  <si>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</si>
  <si>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</si>
  <si>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</si>
  <si>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</si>
  <si>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</si>
  <si>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</si>
  <si>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</si>
  <si>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</si>
  <si>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</si>
  <si>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</si>
  <si>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</si>
  <si>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</si>
  <si>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</si>
  <si>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</si>
  <si>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</si>
  <si>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</si>
  <si>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</si>
  <si>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</si>
  <si>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Logitech?Gaming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</si>
  <si>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</si>
  <si>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</si>
  <si>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</si>
  <si>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</si>
  <si>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</si>
  <si>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</si>
  <si>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</si>
  <si>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</si>
  <si>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</si>
  <si>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</si>
  <si>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</si>
  <si>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</si>
  <si>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</si>
  <si>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</si>
  <si>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</si>
  <si>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</si>
  <si>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</si>
  <si>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</si>
  <si>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</si>
  <si>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</si>
  <si>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</si>
  <si>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</si>
  <si>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</si>
  <si>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</si>
  <si>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</si>
  <si>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</si>
  <si>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</si>
  <si>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</si>
  <si>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</si>
  <si>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</si>
  <si>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</si>
  <si>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</si>
  <si>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</si>
  <si>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</si>
  <si>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</si>
  <si>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</si>
  <si>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</si>
  <si>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</si>
  <si>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</si>
  <si>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</si>
  <si>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</si>
  <si>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</si>
  <si>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</si>
  <si>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</si>
  <si>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</si>
  <si>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</si>
  <si>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</si>
  <si>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</si>
  <si>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</si>
  <si>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</si>
  <si>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</si>
  <si>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</si>
  <si>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</si>
  <si>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</si>
  <si>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</si>
  <si>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</si>
  <si>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</si>
  <si>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</si>
  <si>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</si>
  <si>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</si>
  <si>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</si>
  <si>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</si>
  <si>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</si>
  <si>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</si>
  <si>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</si>
  <si>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</si>
  <si>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</si>
  <si>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</si>
  <si>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</si>
  <si>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</si>
  <si>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</si>
  <si>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</si>
  <si>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</si>
  <si>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</si>
  <si>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</si>
  <si>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</si>
  <si>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</si>
  <si>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</si>
  <si>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</si>
  <si>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</si>
  <si>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</si>
  <si>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</si>
  <si>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</si>
  <si>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</si>
  <si>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</si>
  <si>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</si>
  <si>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</si>
  <si>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</si>
  <si>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</si>
  <si>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</si>
  <si>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</si>
  <si>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</si>
  <si>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</si>
  <si>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</si>
  <si>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</si>
  <si>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</si>
  <si>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</si>
  <si>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</si>
  <si>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</si>
  <si>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</si>
  <si>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</si>
  <si>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</si>
  <si>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</si>
  <si>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</si>
  <si>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</si>
  <si>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</si>
  <si>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</si>
  <si>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</si>
  <si>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</si>
  <si>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</si>
  <si>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</si>
  <si>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</si>
  <si>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</si>
  <si>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</si>
  <si>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</si>
  <si>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</si>
  <si>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</si>
  <si>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</si>
  <si>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</si>
  <si>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</si>
  <si>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</si>
  <si>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</si>
  <si>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</si>
  <si>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</si>
  <si>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</si>
  <si>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</si>
  <si>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</si>
  <si>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</si>
  <si>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</si>
  <si>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</si>
  <si>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</si>
  <si>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</si>
  <si>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</si>
  <si>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</si>
  <si>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Cordless?Phone Headset?with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</si>
  <si>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</si>
  <si>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</si>
  <si>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</si>
  <si>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</si>
  <si>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</si>
  <si>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</si>
  <si>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</si>
  <si>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</si>
  <si>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</si>
  <si>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</si>
  <si>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</si>
  <si>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Corded?Headset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</si>
  <si>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</si>
  <si>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</si>
  <si>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</si>
  <si>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</si>
  <si>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</si>
  <si>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</si>
  <si>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</si>
  <si>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</si>
  <si>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</si>
  <si>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</si>
  <si>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</si>
  <si>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</si>
  <si>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</si>
  <si>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</si>
  <si>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</si>
  <si>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</si>
  <si>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</si>
  <si>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</si>
  <si>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</si>
  <si>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</si>
  <si>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</si>
  <si>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</si>
  <si>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</si>
  <si>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</si>
  <si>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</si>
  <si>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</si>
  <si>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</si>
  <si>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</si>
  <si>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</si>
  <si>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</si>
  <si>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</si>
  <si>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</si>
  <si>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</si>
  <si>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</si>
  <si>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</si>
  <si>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</si>
  <si>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</si>
  <si>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</si>
  <si>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</si>
  <si>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</si>
  <si>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</si>
  <si>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</si>
  <si>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</si>
  <si>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</si>
  <si>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</si>
  <si>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</si>
  <si>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</si>
  <si>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</si>
  <si>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</si>
  <si>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</si>
  <si>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</si>
  <si>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</si>
  <si>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</si>
  <si>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</si>
  <si>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</si>
  <si>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</si>
  <si>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</si>
  <si>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</si>
  <si>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</si>
  <si>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</si>
  <si>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</si>
  <si>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</si>
  <si>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</si>
  <si>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</si>
  <si>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</si>
  <si>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</si>
  <si>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</si>
  <si>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</si>
  <si>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</si>
  <si>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</si>
  <si>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</si>
  <si>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3/6? x 11?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</si>
  <si>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</si>
  <si>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</si>
  <si>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</si>
  <si>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</si>
  <si>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</si>
  <si>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</si>
  <si>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</si>
  <si>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</si>
  <si>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</si>
  <si>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</si>
  <si>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</si>
  <si>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</si>
  <si>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</si>
  <si>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</si>
  <si>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</si>
  <si>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</si>
  <si>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</si>
  <si>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</si>
  <si>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</si>
  <si>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</si>
  <si>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</si>
  <si>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</si>
  <si>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</si>
  <si>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</si>
  <si>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</si>
  <si>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</si>
  <si>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</si>
  <si>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</si>
  <si>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</si>
  <si>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</si>
  <si>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</si>
  <si>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</si>
  <si>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Imation?Secure+ Hardware Encrypted USB 2.0?Flash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</si>
  <si>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</si>
  <si>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</si>
  <si>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</si>
  <si>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</si>
  <si>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</si>
  <si>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</si>
  <si>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</si>
  <si>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</si>
  <si>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</si>
  <si>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</si>
  <si>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</si>
  <si>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</si>
  <si>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</si>
  <si>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</si>
  <si>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</si>
  <si>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</si>
  <si>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</si>
  <si>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</si>
  <si>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</si>
  <si>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</si>
  <si>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</si>
  <si>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</si>
  <si>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</si>
  <si>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</si>
  <si>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</si>
  <si>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</si>
  <si>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</si>
  <si>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</si>
  <si>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</si>
  <si>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</si>
  <si>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</si>
  <si>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</si>
  <si>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</si>
  <si>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</si>
  <si>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</si>
  <si>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</si>
  <si>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</si>
  <si>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</si>
  <si>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</si>
  <si>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</si>
  <si>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</si>
  <si>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</si>
  <si>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</si>
  <si>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</si>
  <si>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</si>
  <si>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</si>
  <si>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</si>
  <si>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</si>
  <si>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</si>
  <si>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</si>
  <si>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</si>
  <si>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</si>
  <si>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</si>
  <si>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</si>
  <si>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</si>
  <si>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</si>
  <si>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</si>
  <si>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</si>
  <si>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</si>
  <si>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</si>
  <si>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</si>
  <si>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</si>
  <si>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</si>
  <si>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</si>
  <si>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</si>
  <si>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</si>
  <si>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</si>
  <si>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</si>
  <si>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</si>
  <si>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</si>
  <si>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</si>
  <si>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</si>
  <si>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</si>
  <si>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</si>
  <si>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</si>
  <si>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</si>
  <si>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</si>
  <si>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</si>
  <si>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</si>
  <si>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</si>
  <si>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</si>
  <si>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</si>
  <si>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</si>
  <si>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</si>
  <si>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</si>
  <si>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</si>
  <si>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</si>
  <si>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</si>
  <si>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</si>
  <si>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</si>
  <si>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</si>
  <si>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</si>
  <si>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</si>
  <si>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</si>
  <si>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</si>
  <si>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</si>
  <si>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</si>
  <si>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</si>
  <si>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</si>
  <si>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</si>
  <si>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</si>
  <si>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</si>
  <si>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</si>
  <si>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</si>
  <si>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</si>
  <si>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</si>
  <si>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</si>
  <si>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</si>
  <si>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</si>
  <si>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</si>
  <si>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</si>
  <si>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</si>
  <si>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</si>
  <si>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</si>
  <si>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</si>
  <si>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</si>
  <si>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</si>
  <si>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</si>
  <si>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</si>
  <si>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</si>
  <si>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</si>
  <si>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</si>
  <si>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</si>
  <si>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</si>
  <si>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</si>
  <si>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</si>
  <si>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</si>
  <si>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</si>
  <si>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</si>
  <si>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</si>
  <si>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</si>
  <si>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</si>
  <si>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</si>
  <si>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</si>
  <si>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</si>
  <si>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</si>
  <si>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</si>
  <si>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</si>
  <si>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</si>
  <si>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</si>
  <si>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</si>
  <si>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</si>
  <si>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</si>
  <si>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</si>
  <si>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</si>
  <si>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</si>
  <si>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</si>
  <si>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</si>
  <si>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</si>
  <si>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</si>
  <si>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</si>
  <si>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</si>
  <si>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</si>
  <si>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</si>
  <si>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</si>
  <si>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</si>
  <si>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</si>
  <si>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</si>
  <si>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</si>
  <si>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</si>
  <si>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</si>
  <si>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</si>
  <si>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</si>
  <si>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</si>
  <si>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</si>
  <si>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</si>
  <si>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</si>
  <si>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</si>
  <si>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</si>
  <si>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</si>
  <si>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</si>
  <si>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</si>
  <si>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</si>
  <si>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</si>
  <si>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</si>
  <si>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</si>
  <si>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Logitech?P710e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</si>
  <si>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</si>
  <si>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</si>
  <si>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</si>
  <si>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</si>
  <si>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</si>
  <si>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</si>
  <si>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</si>
  <si>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</si>
  <si>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</si>
  <si>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</si>
  <si>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</si>
  <si>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</si>
  <si>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</si>
  <si>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</si>
  <si>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</si>
  <si>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</si>
  <si>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</si>
  <si>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</si>
  <si>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</si>
  <si>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</si>
  <si>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</si>
  <si>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</si>
  <si>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</si>
  <si>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</si>
  <si>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</si>
  <si>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</si>
  <si>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</si>
  <si>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</si>
  <si>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</si>
  <si>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</si>
  <si>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</si>
  <si>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</si>
  <si>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</si>
  <si>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</si>
  <si>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</si>
  <si>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</si>
  <si>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</si>
  <si>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</si>
  <si>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</si>
  <si>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</si>
  <si>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</si>
  <si>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</si>
  <si>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</si>
  <si>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</si>
  <si>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</si>
  <si>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</si>
  <si>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</si>
  <si>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</si>
  <si>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</si>
  <si>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</si>
  <si>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</si>
  <si>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</si>
  <si>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</si>
  <si>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</si>
  <si>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-?speaker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</si>
  <si>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</si>
  <si>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</si>
  <si>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</si>
  <si>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</si>
  <si>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</si>
  <si>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</si>
  <si>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</si>
  <si>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</si>
  <si>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</si>
  <si>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</si>
  <si>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</si>
  <si>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</si>
  <si>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</si>
  <si>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</si>
  <si>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</si>
  <si>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</si>
  <si>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</si>
  <si>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</si>
  <si>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</si>
  <si>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</si>
  <si>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</si>
  <si>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</si>
  <si>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</si>
  <si>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</si>
  <si>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</si>
  <si>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</si>
  <si>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</si>
  <si>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</si>
  <si>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</si>
  <si>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</si>
  <si>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</si>
  <si>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</si>
  <si>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</si>
  <si>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</si>
  <si>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</si>
  <si>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</si>
  <si>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</si>
  <si>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</si>
  <si>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</si>
  <si>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</si>
  <si>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</si>
  <si>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</si>
  <si>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</si>
  <si>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</si>
  <si>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</si>
  <si>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</si>
  <si>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</si>
  <si>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</si>
  <si>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</si>
  <si>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</si>
  <si>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</si>
  <si>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</si>
  <si>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</si>
  <si>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</si>
  <si>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</si>
  <si>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</si>
  <si>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</si>
  <si>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</si>
  <si>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</si>
  <si>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</si>
  <si>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</si>
  <si>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</si>
  <si>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</si>
  <si>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</si>
  <si>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</si>
  <si>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</si>
  <si>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</si>
  <si>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</si>
  <si>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</si>
  <si>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</si>
  <si>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</si>
  <si>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</si>
  <si>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?Important Message?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</si>
  <si>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</si>
  <si>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</si>
  <si>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</si>
  <si>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</si>
  <si>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</si>
  <si>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</si>
  <si>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</si>
  <si>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</si>
  <si>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</si>
  <si>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</si>
  <si>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</si>
  <si>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</si>
  <si>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</si>
  <si>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</si>
  <si>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</si>
  <si>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</si>
  <si>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</si>
  <si>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</si>
  <si>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</si>
  <si>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</si>
  <si>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</si>
  <si>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</si>
  <si>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</si>
  <si>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</si>
  <si>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</si>
  <si>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</si>
  <si>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</si>
  <si>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</si>
  <si>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</si>
  <si>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</si>
  <si>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</si>
  <si>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</si>
  <si>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</si>
  <si>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</si>
  <si>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</si>
  <si>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</si>
  <si>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</si>
  <si>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</si>
  <si>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</si>
  <si>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</si>
  <si>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</si>
  <si>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</si>
  <si>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</si>
  <si>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</si>
  <si>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</si>
  <si>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</si>
  <si>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</si>
  <si>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</si>
  <si>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</si>
  <si>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</si>
  <si>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</si>
  <si>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</si>
  <si>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</si>
  <si>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</si>
  <si>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</si>
  <si>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</si>
  <si>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</si>
  <si>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</si>
  <si>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</si>
  <si>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</si>
  <si>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</si>
  <si>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</si>
  <si>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</si>
  <si>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</si>
  <si>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</si>
  <si>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</si>
  <si>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</si>
  <si>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</si>
  <si>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</si>
  <si>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</si>
  <si>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</si>
  <si>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</si>
  <si>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</si>
  <si>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</si>
  <si>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</si>
  <si>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</si>
  <si>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</si>
  <si>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</si>
  <si>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</si>
  <si>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</si>
  <si>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</si>
  <si>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</si>
  <si>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</si>
  <si>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</si>
  <si>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</si>
  <si>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</si>
  <si>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</si>
  <si>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</si>
  <si>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</si>
  <si>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</si>
  <si>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</si>
  <si>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</si>
  <si>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</si>
  <si>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</si>
  <si>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</si>
  <si>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</si>
  <si>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</si>
  <si>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</si>
  <si>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</si>
  <si>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</si>
  <si>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</si>
  <si>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</si>
  <si>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</si>
  <si>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</si>
  <si>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</si>
  <si>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</si>
  <si>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</si>
  <si>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</si>
  <si>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</si>
  <si>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</si>
  <si>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</si>
  <si>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</si>
  <si>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</si>
  <si>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</si>
  <si>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</si>
  <si>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</si>
  <si>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</si>
  <si>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</si>
  <si>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</si>
  <si>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</si>
  <si>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</si>
  <si>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</si>
  <si>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</si>
  <si>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</si>
  <si>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</si>
  <si>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</si>
  <si>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</si>
  <si>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</si>
  <si>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</si>
  <si>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</si>
  <si>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</si>
  <si>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</si>
  <si>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</si>
  <si>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</si>
  <si>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</si>
  <si>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</si>
  <si>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</si>
  <si>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</si>
  <si>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</si>
  <si>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</si>
  <si>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</si>
  <si>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</si>
  <si>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</si>
  <si>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</si>
  <si>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</si>
  <si>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</si>
  <si>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</si>
  <si>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</si>
  <si>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</si>
  <si>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</si>
  <si>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</si>
  <si>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</si>
  <si>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</si>
  <si>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</si>
  <si>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</si>
  <si>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</si>
  <si>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</si>
  <si>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</si>
  <si>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</si>
  <si>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?Pillow Soft?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</si>
  <si>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</si>
  <si>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</si>
  <si>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</si>
  <si>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</si>
  <si>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</si>
  <si>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</si>
  <si>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</si>
  <si>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</si>
  <si>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</si>
  <si>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</si>
  <si>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</si>
  <si>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</si>
  <si>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</si>
  <si>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</si>
  <si>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</si>
  <si>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</si>
  <si>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</si>
  <si>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</si>
  <si>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</si>
  <si>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</si>
  <si>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</si>
  <si>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</si>
  <si>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</si>
  <si>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</si>
  <si>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</si>
  <si>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</si>
  <si>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</si>
  <si>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</si>
  <si>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</si>
  <si>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</si>
  <si>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</si>
  <si>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</si>
  <si>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</si>
  <si>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</si>
  <si>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</si>
  <si>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</si>
  <si>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</si>
  <si>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</si>
  <si>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</si>
  <si>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</si>
  <si>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</si>
  <si>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</si>
  <si>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</si>
  <si>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</si>
  <si>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</si>
  <si>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</si>
  <si>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</si>
  <si>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</si>
  <si>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</si>
  <si>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</si>
  <si>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</si>
  <si>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</si>
  <si>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</si>
  <si>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</si>
  <si>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</si>
  <si>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</si>
  <si>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</si>
  <si>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</si>
  <si>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</si>
  <si>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</si>
  <si>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</si>
  <si>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</si>
  <si>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</si>
  <si>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</si>
  <si>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</si>
  <si>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</si>
  <si>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</si>
  <si>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</si>
  <si>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</si>
  <si>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</si>
  <si>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1/16? x 11?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</si>
  <si>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</si>
  <si>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</si>
  <si>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</si>
  <si>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</si>
  <si>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</si>
  <si>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</si>
  <si>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</si>
  <si>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</si>
  <si>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</si>
  <si>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</si>
  <si>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</si>
  <si>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</si>
  <si>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</si>
  <si>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</si>
  <si>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</si>
  <si>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</si>
  <si>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</si>
  <si>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</si>
  <si>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</si>
  <si>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</si>
  <si>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</si>
  <si>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</si>
  <si>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</si>
  <si>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</si>
  <si>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</si>
  <si>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</si>
  <si>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</si>
  <si>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?Snap?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</si>
  <si>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</si>
  <si>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</si>
  <si>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</si>
  <si>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</si>
  <si>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</si>
  <si>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</si>
  <si>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</si>
  <si>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</si>
  <si>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</si>
  <si>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</si>
  <si>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</si>
  <si>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</si>
  <si>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</si>
  <si>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</si>
  <si>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</si>
  <si>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</si>
  <si>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Gigabit?Smart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</si>
  <si>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</si>
  <si>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</si>
  <si>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</si>
  <si>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</si>
  <si>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</si>
  <si>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</si>
  <si>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</si>
  <si>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</si>
  <si>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</si>
  <si>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</si>
  <si>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</si>
  <si>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</si>
  <si>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</si>
  <si>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</si>
  <si>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</si>
  <si>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</si>
  <si>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</si>
  <si>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</si>
  <si>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</si>
  <si>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</si>
  <si>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</si>
  <si>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</si>
  <si>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</si>
  <si>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</si>
  <si>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</si>
  <si>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</si>
  <si>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</si>
  <si>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</si>
  <si>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</si>
  <si>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</si>
  <si>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</si>
  <si>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</si>
  <si>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</si>
  <si>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</si>
  <si>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</si>
  <si>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</si>
  <si>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</si>
  <si>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</si>
  <si>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</si>
  <si>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</si>
  <si>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</si>
  <si>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</si>
  <si>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</si>
  <si>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</si>
  <si>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</si>
  <si>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</si>
  <si>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</si>
  <si>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</si>
  <si>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</si>
  <si>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</si>
  <si>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</si>
  <si>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</si>
  <si>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</si>
  <si>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</si>
  <si>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</si>
  <si>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</si>
  <si>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</si>
  <si>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</si>
  <si>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</si>
  <si>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</si>
  <si>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</si>
  <si>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</si>
  <si>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</si>
  <si>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</si>
  <si>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</si>
  <si>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</si>
  <si>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</si>
  <si>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</si>
  <si>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</si>
  <si>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</si>
  <si>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</si>
  <si>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</si>
  <si>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</si>
  <si>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</si>
  <si>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</si>
  <si>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</si>
  <si>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</si>
  <si>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</si>
  <si>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</si>
  <si>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</si>
  <si>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</si>
  <si>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</si>
  <si>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</si>
  <si>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</si>
  <si>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</si>
  <si>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</si>
  <si>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</si>
  <si>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</si>
  <si>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</si>
  <si>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</si>
  <si>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</si>
  <si>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</si>
  <si>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</si>
  <si>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</si>
  <si>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</si>
  <si>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</si>
  <si>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</si>
  <si>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</si>
  <si>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</si>
  <si>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</si>
  <si>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</si>
  <si>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</si>
  <si>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</si>
  <si>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</si>
  <si>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</si>
  <si>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</si>
  <si>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</si>
  <si>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</si>
  <si>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</si>
  <si>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</si>
  <si>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</si>
  <si>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</si>
  <si>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</si>
  <si>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</si>
  <si>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Franz?sisch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</si>
  <si>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</si>
  <si>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</si>
  <si>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</si>
  <si>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</si>
  <si>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</si>
  <si>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</si>
  <si>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</si>
  <si>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</si>
  <si>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</si>
  <si>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</si>
  <si>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</si>
  <si>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</si>
  <si>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</si>
  <si>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</si>
  <si>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</si>
  <si>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</si>
  <si>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</si>
  <si>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</si>
  <si>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</si>
  <si>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</si>
  <si>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</si>
  <si>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</si>
  <si>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</si>
  <si>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</si>
  <si>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</si>
  <si>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</si>
  <si>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</si>
  <si>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</si>
  <si>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</si>
  <si>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</si>
  <si>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</si>
  <si>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</si>
  <si>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</si>
  <si>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</si>
  <si>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</si>
  <si>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</si>
  <si>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</si>
  <si>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</si>
  <si>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</si>
  <si>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</si>
  <si>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</si>
  <si>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</si>
  <si>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</si>
  <si>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</si>
  <si>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</si>
  <si>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</si>
  <si>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</si>
  <si>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KeyTronic?6101 Series -?Keyboard?-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</si>
  <si>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</si>
  <si>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</si>
  <si>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</si>
  <si>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</si>
  <si>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</si>
  <si>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</si>
  <si>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</si>
  <si>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</si>
  <si>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</si>
  <si>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</si>
  <si>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</si>
  <si>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</si>
  <si>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</si>
  <si>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</si>
  <si>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</si>
  <si>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</si>
  <si>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</si>
  <si>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</si>
  <si>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</si>
  <si>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</si>
  <si>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</si>
  <si>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</si>
  <si>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</si>
  <si>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</si>
  <si>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</si>
  <si>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</si>
  <si>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</si>
  <si>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</si>
  <si>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</si>
  <si>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</si>
  <si>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</si>
  <si>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</si>
  <si>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</si>
  <si>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</si>
  <si>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</si>
  <si>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</si>
  <si>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</si>
  <si>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</si>
  <si>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</si>
  <si>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</si>
  <si>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</si>
  <si>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</si>
  <si>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</si>
  <si>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</si>
  <si>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</si>
  <si>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</si>
  <si>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</si>
  <si>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</si>
  <si>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</si>
  <si>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</si>
  <si>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</si>
  <si>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</si>
  <si>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</si>
  <si>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</si>
  <si>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</si>
  <si>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</si>
  <si>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</si>
  <si>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</si>
  <si>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</si>
  <si>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</si>
  <si>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</si>
  <si>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</si>
  <si>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</si>
  <si>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</si>
  <si>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</si>
  <si>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</si>
  <si>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</si>
  <si>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</si>
  <si>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</si>
  <si>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</si>
  <si>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</si>
  <si>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</si>
  <si>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</si>
  <si>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</si>
  <si>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</si>
  <si>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</si>
  <si>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</si>
  <si>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</si>
  <si>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</si>
  <si>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</si>
  <si>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</si>
  <si>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</si>
  <si>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</si>
  <si>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</si>
  <si>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</si>
  <si>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</si>
  <si>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</si>
  <si>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</si>
  <si>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</si>
  <si>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</si>
  <si>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</si>
  <si>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</si>
  <si>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</si>
  <si>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</si>
  <si>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</si>
  <si>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</si>
  <si>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</si>
  <si>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</si>
  <si>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</si>
  <si>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</si>
  <si>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</si>
  <si>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</si>
  <si>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</si>
  <si>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</si>
  <si>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</si>
  <si>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</si>
  <si>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</si>
  <si>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</si>
  <si>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</si>
  <si>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</si>
  <si>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</si>
  <si>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</si>
  <si>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</si>
  <si>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</si>
  <si>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</si>
  <si>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</si>
  <si>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</si>
  <si>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</si>
  <si>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</si>
  <si>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</si>
  <si>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</si>
  <si>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</si>
  <si>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</si>
  <si>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</si>
  <si>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</si>
  <si>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</si>
  <si>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</si>
  <si>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</si>
  <si>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</si>
  <si>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</si>
  <si>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</si>
  <si>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</si>
  <si>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</si>
  <si>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</si>
  <si>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</si>
  <si>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</si>
  <si>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</si>
  <si>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</si>
  <si>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</si>
  <si>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</si>
  <si>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</si>
  <si>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</si>
  <si>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</si>
  <si>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</si>
  <si>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</si>
  <si>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</si>
  <si>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</si>
  <si>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</si>
  <si>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</si>
  <si>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</si>
  <si>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</si>
  <si>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</si>
  <si>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</si>
  <si>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</si>
  <si>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</si>
  <si>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</si>
  <si>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</si>
  <si>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</si>
  <si>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</si>
  <si>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</si>
  <si>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</si>
  <si>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</si>
  <si>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</si>
  <si>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</si>
  <si>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</si>
  <si>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</si>
  <si>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</si>
  <si>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</si>
  <si>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</si>
  <si>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</si>
  <si>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</si>
  <si>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</si>
  <si>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</si>
  <si>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</si>
  <si>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</si>
  <si>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</si>
  <si>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</si>
  <si>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</si>
  <si>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</si>
  <si>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</si>
  <si>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</si>
  <si>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</si>
  <si>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Imation?USB 2.0 Swivel?Flash Drive?USB?flash drive?- 4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</si>
  <si>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</si>
  <si>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</si>
  <si>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</si>
  <si>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</si>
  <si>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</si>
  <si>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</si>
  <si>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</si>
  <si>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</si>
  <si>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</si>
  <si>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</si>
  <si>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</si>
  <si>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</si>
  <si>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</si>
  <si>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</si>
  <si>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</si>
  <si>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</si>
  <si>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</si>
  <si>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</si>
  <si>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</si>
  <si>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</si>
  <si>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</si>
  <si>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</si>
  <si>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</si>
  <si>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</si>
  <si>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</si>
  <si>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</si>
  <si>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</si>
  <si>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</si>
  <si>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</si>
  <si>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</si>
  <si>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</si>
  <si>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</si>
  <si>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</si>
  <si>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</si>
  <si>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</si>
  <si>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</si>
  <si>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</si>
  <si>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</si>
  <si>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</si>
  <si>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</si>
  <si>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</si>
  <si>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</si>
  <si>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</si>
  <si>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</si>
  <si>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</si>
  <si>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</si>
  <si>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</si>
  <si>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</si>
  <si>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</si>
  <si>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</si>
  <si>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</si>
  <si>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</si>
  <si>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</si>
  <si>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</si>
  <si>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</si>
  <si>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</si>
  <si>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</si>
  <si>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</si>
  <si>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</si>
  <si>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</si>
  <si>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</si>
  <si>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</si>
  <si>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</si>
  <si>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</si>
  <si>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</si>
  <si>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</si>
  <si>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</si>
  <si>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</si>
  <si>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</si>
  <si>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</si>
  <si>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</si>
  <si>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</si>
  <si>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</si>
  <si>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</si>
  <si>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</si>
  <si>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</si>
  <si>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</si>
  <si>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</si>
  <si>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</si>
  <si>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</si>
  <si>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</si>
  <si>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</si>
  <si>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</si>
  <si>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</si>
  <si>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</si>
  <si>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</si>
  <si>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</si>
  <si>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</si>
  <si>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</si>
  <si>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</si>
  <si>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</si>
  <si>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</si>
  <si>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</si>
  <si>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</si>
  <si>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</si>
  <si>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</si>
  <si>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</si>
  <si>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</si>
  <si>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</si>
  <si>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</si>
  <si>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</si>
  <si>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</si>
  <si>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</si>
  <si>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</si>
  <si>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</si>
  <si>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</si>
  <si>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</si>
  <si>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</si>
  <si>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</si>
  <si>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</si>
  <si>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</si>
  <si>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</si>
  <si>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</si>
  <si>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</si>
  <si>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</si>
  <si>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</si>
  <si>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</si>
  <si>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</si>
  <si>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</si>
  <si>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</si>
  <si>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</si>
  <si>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</si>
  <si>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</si>
  <si>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</si>
  <si>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</si>
  <si>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Imation?16GB Mini TravelDrive USB 2.0?Flash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</si>
  <si>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</si>
  <si>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</si>
  <si>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</si>
  <si>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</si>
  <si>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</si>
  <si>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</si>
  <si>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</si>
  <si>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</si>
  <si>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</si>
  <si>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</si>
  <si>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</si>
  <si>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</si>
  <si>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</si>
  <si>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</si>
  <si>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</si>
  <si>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</si>
  <si>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</si>
  <si>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</si>
  <si>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</si>
  <si>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</si>
  <si>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</si>
  <si>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</si>
  <si>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</si>
  <si>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</si>
  <si>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</si>
  <si>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</si>
  <si>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</si>
  <si>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</si>
  <si>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</si>
  <si>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</si>
  <si>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</si>
  <si>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</si>
  <si>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</si>
  <si>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</si>
  <si>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</si>
  <si>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</si>
  <si>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</si>
  <si>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</si>
  <si>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</si>
  <si>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</si>
  <si>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</si>
  <si>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</si>
  <si>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</si>
  <si>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</si>
  <si>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</si>
  <si>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</si>
  <si>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</si>
  <si>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</si>
  <si>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</si>
  <si>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</si>
  <si>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</si>
  <si>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</si>
  <si>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</si>
  <si>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</si>
  <si>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</si>
  <si>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</si>
  <si>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</si>
  <si>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</si>
  <si>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</si>
  <si>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</si>
  <si>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</si>
  <si>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</si>
  <si>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</si>
  <si>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</si>
  <si>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</si>
  <si>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</si>
  <si>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</si>
  <si>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</si>
  <si>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</si>
  <si>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</si>
  <si>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</si>
  <si>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</si>
  <si>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Small?Office Telephone?-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</si>
  <si>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</si>
  <si>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</si>
  <si>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</si>
  <si>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</si>
  <si>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</si>
  <si>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</si>
  <si>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</si>
  <si>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</si>
  <si>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</si>
  <si>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</si>
  <si>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</si>
  <si>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</si>
  <si>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</si>
  <si>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</si>
  <si>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</si>
  <si>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</si>
  <si>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</si>
  <si>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</si>
  <si>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</si>
  <si>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</si>
  <si>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</si>
  <si>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</si>
  <si>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</si>
  <si>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</si>
  <si>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</si>
  <si>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</si>
  <si>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</si>
  <si>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</si>
  <si>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</si>
  <si>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</si>
  <si>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</si>
  <si>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</si>
  <si>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</si>
  <si>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</si>
  <si>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</si>
  <si>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</si>
  <si>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</si>
  <si>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</si>
  <si>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</si>
  <si>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?Just In Time?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</si>
  <si>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</si>
  <si>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</si>
  <si>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</si>
  <si>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</si>
  <si>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</si>
  <si>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</si>
  <si>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</si>
  <si>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</si>
  <si>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</si>
  <si>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</si>
  <si>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</si>
  <si>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</si>
  <si>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</si>
  <si>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</si>
  <si>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</si>
  <si>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</si>
  <si>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</si>
  <si>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</si>
  <si>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</si>
  <si>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</si>
  <si>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</si>
  <si>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</si>
  <si>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</si>
  <si>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</si>
  <si>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</si>
  <si>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</si>
  <si>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</si>
  <si>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</si>
  <si>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</si>
  <si>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</si>
  <si>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</si>
  <si>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</si>
  <si>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</si>
  <si>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</si>
  <si>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</si>
  <si>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</si>
  <si>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</si>
  <si>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</si>
  <si>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</si>
  <si>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</si>
  <si>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</si>
  <si>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</si>
  <si>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</si>
  <si>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</si>
  <si>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</si>
  <si>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</si>
  <si>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</si>
  <si>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</si>
  <si>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</si>
  <si>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</si>
  <si>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</si>
  <si>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</si>
  <si>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</si>
  <si>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</si>
  <si>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</si>
  <si>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</si>
  <si>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</si>
  <si>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</si>
  <si>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</si>
  <si>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</si>
  <si>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</si>
  <si>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</si>
  <si>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</si>
  <si>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</si>
  <si>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</si>
  <si>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</si>
  <si>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</si>
  <si>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</si>
  <si>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</si>
  <si>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</si>
  <si>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</si>
  <si>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</si>
  <si>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</si>
  <si>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</si>
  <si>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</si>
  <si>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</si>
  <si>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</si>
  <si>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</si>
  <si>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</si>
  <si>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</si>
  <si>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</si>
  <si>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</si>
  <si>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</si>
  <si>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</si>
  <si>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</si>
  <si>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</si>
  <si>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</si>
  <si>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</si>
  <si>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</si>
  <si>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</si>
  <si>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</si>
  <si>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</si>
  <si>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</si>
  <si>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</si>
  <si>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</si>
  <si>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</si>
  <si>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</si>
  <si>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</si>
  <si>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</si>
  <si>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</si>
  <si>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</si>
  <si>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</si>
  <si>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</si>
  <si>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</si>
  <si>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</si>
  <si>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</si>
  <si>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</si>
  <si>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</si>
  <si>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</si>
  <si>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</si>
  <si>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</si>
  <si>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</si>
  <si>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</si>
  <si>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</si>
  <si>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</si>
  <si>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</si>
  <si>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</si>
  <si>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</si>
  <si>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</si>
  <si>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</si>
  <si>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</si>
  <si>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</si>
  <si>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</si>
  <si>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</si>
  <si>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</si>
  <si>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</si>
  <si>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</si>
  <si>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</si>
  <si>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</si>
  <si>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</si>
  <si>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</si>
  <si>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</si>
  <si>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</si>
  <si>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</si>
  <si>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</si>
  <si>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</si>
  <si>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</si>
  <si>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</si>
  <si>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</si>
  <si>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</si>
  <si>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</si>
  <si>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</si>
  <si>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</si>
  <si>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</si>
  <si>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</si>
  <si>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</si>
  <si>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</si>
  <si>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</si>
  <si>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</si>
  <si>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</si>
  <si>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</si>
  <si>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</si>
  <si>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</si>
  <si>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</si>
  <si>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</si>
  <si>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</si>
  <si>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</si>
  <si>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</si>
  <si>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</si>
  <si>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</si>
  <si>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</si>
  <si>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</si>
  <si>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</si>
  <si>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</si>
  <si>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</si>
  <si>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</si>
  <si>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</si>
  <si>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</si>
  <si>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</si>
  <si>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</si>
  <si>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</si>
  <si>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</si>
  <si>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</si>
  <si>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</si>
  <si>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</si>
  <si>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</si>
  <si>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</si>
  <si>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</si>
  <si>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</si>
  <si>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</si>
  <si>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</si>
  <si>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</si>
  <si>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</si>
  <si>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</si>
  <si>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</si>
  <si>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</si>
  <si>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</si>
  <si>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Imation?32GB Pocket Pro USB 3.0?Flash Drive?- 32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</si>
  <si>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</si>
  <si>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</si>
  <si>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</si>
  <si>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</si>
  <si>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</si>
  <si>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</si>
  <si>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</si>
  <si>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</si>
  <si>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</si>
  <si>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</si>
  <si>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</si>
  <si>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</si>
  <si>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</si>
  <si>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</si>
  <si>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</si>
  <si>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</si>
  <si>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</si>
  <si>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</si>
  <si>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</si>
  <si>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</si>
  <si>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</si>
  <si>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</si>
  <si>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</si>
  <si>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</si>
  <si>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</si>
  <si>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</si>
  <si>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</si>
  <si>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</si>
  <si>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</si>
  <si>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</si>
  <si>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</si>
  <si>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</si>
  <si>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</si>
  <si>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</si>
  <si>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</si>
  <si>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</si>
  <si>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</si>
  <si>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</si>
  <si>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</si>
  <si>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</si>
  <si>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</si>
  <si>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</si>
  <si>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</si>
  <si>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</si>
  <si>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</si>
  <si>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</si>
  <si>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</si>
  <si>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</si>
  <si>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</si>
  <si>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</si>
  <si>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</si>
  <si>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</si>
  <si>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</si>
  <si>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</si>
  <si>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</si>
  <si>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</si>
  <si>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</si>
  <si>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</si>
  <si>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</si>
  <si>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</si>
  <si>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</si>
  <si>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</si>
  <si>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</si>
  <si>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</si>
  <si>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</si>
  <si>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</si>
  <si>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</si>
  <si>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</si>
  <si>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</si>
  <si>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</si>
  <si>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</si>
  <si>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</si>
  <si>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</si>
  <si>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</si>
  <si>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</si>
  <si>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</si>
  <si>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</si>
  <si>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</si>
  <si>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</si>
  <si>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</si>
  <si>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</si>
  <si>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</si>
  <si>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</si>
  <si>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</si>
  <si>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</si>
  <si>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</si>
  <si>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</si>
  <si>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</si>
  <si>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</si>
  <si>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</si>
  <si>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OC?Speaker Phone</t>
  </si>
  <si>
    <t>CA-2011-156314</t>
  </si>
  <si>
    <t>RP-19390</t>
  </si>
  <si>
    <t>Resi P?lking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</si>
  <si>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</si>
  <si>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</si>
  <si>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</si>
  <si>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</si>
  <si>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</si>
  <si>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</si>
  <si>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</si>
  <si>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</si>
  <si>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</si>
  <si>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</si>
  <si>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</si>
  <si>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</si>
  <si>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</si>
  <si>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</si>
  <si>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</si>
  <si>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</si>
  <si>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</si>
  <si>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</si>
  <si>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R?sum?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</si>
  <si>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</si>
  <si>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</si>
  <si>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</si>
  <si>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</si>
  <si>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</si>
  <si>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</si>
  <si>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</si>
  <si>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</si>
  <si>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</si>
  <si>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</si>
  <si>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</si>
  <si>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</si>
  <si>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</si>
  <si>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</si>
  <si>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</si>
  <si>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</si>
  <si>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</si>
  <si>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</si>
  <si>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</si>
  <si>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</si>
  <si>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</si>
  <si>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</si>
  <si>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</si>
  <si>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</si>
  <si>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</si>
  <si>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</si>
  <si>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</si>
  <si>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</si>
  <si>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</si>
  <si>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</si>
  <si>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</si>
  <si>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</si>
  <si>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</si>
  <si>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</si>
  <si>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</si>
  <si>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</si>
  <si>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</si>
  <si>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</si>
  <si>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</si>
  <si>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</si>
  <si>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</si>
  <si>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</si>
  <si>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</si>
  <si>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</si>
  <si>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</si>
  <si>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</si>
  <si>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</si>
  <si>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USB?Flash Drive Imation?Corp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</si>
  <si>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</si>
  <si>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</si>
  <si>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</si>
  <si>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</si>
  <si>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</si>
  <si>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</si>
  <si>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</si>
  <si>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</si>
  <si>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</si>
  <si>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</si>
  <si>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</si>
  <si>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</si>
  <si>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</si>
  <si>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</si>
  <si>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</si>
  <si>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</si>
  <si>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</si>
  <si>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</si>
  <si>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</si>
  <si>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</si>
  <si>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</si>
  <si>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</si>
  <si>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</si>
  <si>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</si>
  <si>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</si>
  <si>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</si>
  <si>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</si>
  <si>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</si>
  <si>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</si>
  <si>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</si>
  <si>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</si>
  <si>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</si>
  <si>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</si>
  <si>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</si>
  <si>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</si>
  <si>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</si>
  <si>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</si>
  <si>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</si>
  <si>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</si>
  <si>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</si>
  <si>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</si>
  <si>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</si>
  <si>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</si>
  <si>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</si>
  <si>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</si>
  <si>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</si>
  <si>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</si>
  <si>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</si>
  <si>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</si>
  <si>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</si>
  <si>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</si>
  <si>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</si>
  <si>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</si>
  <si>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</si>
  <si>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</si>
  <si>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</si>
  <si>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</si>
  <si>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</si>
  <si>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</si>
  <si>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</si>
  <si>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</si>
  <si>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</si>
  <si>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</si>
  <si>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</si>
  <si>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</si>
  <si>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</si>
  <si>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</si>
  <si>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</si>
  <si>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</si>
  <si>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</si>
  <si>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</si>
  <si>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</si>
  <si>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</si>
  <si>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</si>
  <si>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</si>
  <si>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</si>
  <si>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</si>
  <si>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</si>
  <si>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</si>
  <si>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</si>
  <si>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</si>
  <si>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</si>
  <si>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</si>
  <si>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</si>
  <si>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</si>
  <si>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</si>
  <si>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</si>
  <si>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</si>
  <si>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</si>
  <si>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</si>
  <si>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</si>
  <si>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</si>
  <si>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</si>
  <si>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</si>
  <si>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</si>
  <si>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</si>
  <si>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</si>
  <si>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</si>
  <si>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</si>
  <si>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</si>
  <si>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</si>
  <si>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</si>
  <si>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</si>
  <si>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</si>
  <si>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</si>
  <si>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</si>
  <si>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</si>
  <si>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Logitech?Illuminated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</si>
  <si>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</si>
  <si>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</si>
  <si>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</si>
  <si>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</si>
  <si>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</si>
  <si>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</si>
  <si>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</si>
  <si>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</si>
  <si>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</si>
  <si>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</si>
  <si>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</si>
  <si>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</si>
  <si>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</si>
  <si>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</si>
  <si>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</si>
  <si>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</si>
  <si>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</si>
  <si>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</si>
  <si>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</si>
  <si>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</si>
  <si>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</si>
  <si>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</si>
  <si>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</si>
  <si>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</si>
  <si>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B?hler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</si>
  <si>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</si>
  <si>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</si>
  <si>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</si>
  <si>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</si>
  <si>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</si>
  <si>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</si>
  <si>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</si>
  <si>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</si>
  <si>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</si>
  <si>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</si>
  <si>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</si>
  <si>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</si>
  <si>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</si>
  <si>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</si>
  <si>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</si>
  <si>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</si>
  <si>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</si>
  <si>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</si>
  <si>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</si>
  <si>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</si>
  <si>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</si>
  <si>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</si>
  <si>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</si>
  <si>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</si>
  <si>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</si>
  <si>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</si>
  <si>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</si>
  <si>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</si>
  <si>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</si>
  <si>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</si>
  <si>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</si>
  <si>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Franz?sisch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</si>
  <si>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</si>
  <si>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</si>
  <si>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</si>
  <si>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</si>
  <si>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</si>
  <si>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</si>
  <si>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</si>
  <si>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</si>
  <si>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</si>
  <si>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</si>
  <si>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</si>
  <si>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</si>
  <si>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</si>
  <si>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</si>
  <si>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</si>
  <si>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</si>
  <si>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</si>
  <si>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</si>
  <si>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</si>
  <si>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</si>
  <si>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</si>
  <si>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</si>
  <si>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</si>
  <si>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</si>
  <si>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</si>
  <si>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</si>
  <si>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</si>
  <si>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</si>
  <si>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</si>
  <si>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</si>
  <si>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</si>
  <si>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</si>
  <si>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</si>
  <si>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</si>
  <si>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</si>
  <si>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</si>
  <si>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</si>
  <si>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</si>
  <si>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</si>
  <si>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</si>
  <si>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</si>
  <si>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</si>
  <si>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</si>
  <si>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</si>
  <si>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</si>
  <si>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</si>
  <si>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</si>
  <si>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</si>
  <si>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</si>
  <si>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</si>
  <si>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</si>
  <si>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</si>
  <si>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</si>
  <si>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</si>
  <si>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</si>
  <si>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</si>
  <si>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</si>
  <si>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</si>
  <si>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</si>
  <si>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</si>
  <si>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</si>
  <si>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</si>
  <si>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</si>
  <si>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</si>
  <si>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</si>
  <si>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</si>
  <si>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</si>
  <si>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</si>
  <si>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</si>
  <si>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</si>
  <si>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</si>
  <si>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</si>
  <si>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</si>
  <si>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</si>
  <si>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</si>
  <si>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</si>
  <si>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</si>
  <si>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</si>
  <si>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</si>
  <si>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</si>
  <si>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</si>
  <si>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</si>
  <si>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</si>
  <si>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</si>
  <si>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</si>
  <si>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</si>
  <si>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</si>
  <si>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</si>
  <si>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</si>
  <si>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</si>
  <si>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</si>
  <si>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</si>
  <si>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</si>
  <si>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</si>
  <si>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</si>
  <si>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</si>
  <si>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</si>
  <si>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</si>
  <si>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</si>
  <si>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</si>
  <si>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</si>
  <si>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</si>
  <si>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</si>
  <si>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</si>
  <si>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</si>
  <si>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</si>
  <si>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</si>
  <si>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</si>
  <si>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</si>
  <si>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</si>
  <si>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</si>
  <si>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</si>
  <si>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</si>
  <si>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</si>
  <si>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</si>
  <si>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</si>
  <si>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160 -?speaker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</si>
  <si>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</si>
  <si>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</si>
  <si>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</si>
  <si>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</si>
  <si>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</si>
  <si>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</si>
  <si>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</si>
  <si>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</si>
  <si>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</si>
  <si>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</si>
  <si>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</si>
  <si>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</si>
  <si>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</si>
  <si>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</si>
  <si>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</si>
  <si>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</si>
  <si>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</si>
  <si>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</si>
  <si>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</si>
  <si>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</si>
  <si>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</si>
  <si>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</si>
  <si>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</si>
  <si>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</si>
  <si>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</si>
  <si>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</si>
  <si>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</si>
  <si>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</si>
  <si>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</si>
  <si>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</si>
  <si>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</si>
  <si>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</si>
  <si>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</si>
  <si>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</si>
  <si>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</si>
  <si>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</si>
  <si>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</si>
  <si>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</si>
  <si>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</si>
  <si>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</si>
  <si>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</si>
  <si>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</si>
  <si>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</si>
  <si>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</si>
  <si>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</si>
  <si>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</si>
  <si>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</si>
  <si>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</si>
  <si>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</si>
  <si>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</si>
  <si>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</si>
  <si>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</si>
  <si>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</si>
  <si>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</si>
  <si>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</si>
  <si>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</si>
  <si>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</si>
  <si>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</si>
  <si>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</si>
  <si>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</si>
  <si>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</si>
  <si>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</si>
  <si>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</si>
  <si>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</si>
  <si>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</si>
  <si>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</si>
  <si>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</si>
  <si>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</si>
  <si>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</si>
  <si>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</si>
  <si>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</si>
  <si>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</si>
  <si>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</si>
  <si>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1/4? x 11?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</si>
  <si>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</si>
  <si>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</si>
  <si>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</si>
  <si>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</si>
  <si>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</si>
  <si>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</si>
  <si>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</si>
  <si>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</si>
  <si>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</si>
  <si>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</si>
  <si>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</si>
  <si>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</si>
  <si>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</si>
  <si>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</si>
  <si>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</si>
  <si>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</si>
  <si>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</si>
  <si>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</si>
  <si>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</si>
  <si>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</si>
  <si>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</si>
  <si>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</si>
  <si>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</si>
  <si>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</si>
  <si>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</si>
  <si>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</si>
  <si>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</si>
  <si>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</si>
  <si>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</si>
  <si>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</si>
  <si>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</si>
  <si>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</si>
  <si>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</si>
  <si>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</si>
  <si>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</si>
  <si>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</si>
  <si>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</si>
  <si>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</si>
  <si>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</si>
  <si>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</si>
  <si>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</si>
  <si>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</si>
  <si>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</si>
  <si>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</si>
  <si>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</si>
  <si>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</si>
  <si>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</si>
  <si>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</si>
  <si>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</si>
  <si>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</si>
  <si>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</si>
  <si>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</si>
  <si>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</si>
  <si>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</si>
  <si>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</si>
  <si>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</si>
  <si>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</si>
  <si>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</si>
  <si>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</si>
  <si>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</si>
  <si>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</si>
  <si>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</si>
  <si>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</si>
  <si>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Logitech?MX Performance Wireless Mouse</t>
  </si>
  <si>
    <t>OFF-AR-10003958</t>
  </si>
  <si>
    <t>Newell 337</t>
  </si>
  <si>
    <t>TEC-PH-10002923</t>
  </si>
  <si>
    <t>Logitech B530 USB?Headset?-?headset?-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</si>
  <si>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</si>
  <si>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</si>
  <si>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</si>
  <si>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</si>
  <si>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</si>
  <si>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</si>
  <si>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</si>
  <si>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</si>
  <si>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</si>
  <si>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</si>
  <si>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</si>
  <si>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</si>
  <si>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</si>
  <si>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</si>
  <si>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</si>
  <si>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</si>
  <si>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</si>
  <si>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</si>
  <si>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</si>
  <si>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</si>
  <si>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</si>
  <si>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</si>
  <si>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</si>
  <si>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</si>
  <si>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</si>
  <si>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</si>
  <si>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</si>
  <si>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</si>
  <si>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</si>
  <si>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</si>
  <si>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</si>
  <si>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</si>
  <si>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</si>
  <si>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</si>
  <si>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</si>
  <si>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</si>
  <si>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</si>
  <si>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</si>
  <si>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</si>
  <si>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</si>
  <si>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</si>
  <si>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</si>
  <si>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</si>
  <si>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</si>
  <si>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</si>
  <si>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</si>
  <si>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</si>
  <si>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</si>
  <si>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</si>
  <si>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</si>
  <si>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</si>
  <si>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</si>
  <si>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</si>
  <si>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</si>
  <si>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</si>
  <si>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</si>
  <si>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</si>
  <si>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</si>
  <si>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</si>
  <si>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</si>
  <si>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</si>
  <si>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</si>
  <si>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</si>
  <si>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</si>
  <si>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</si>
  <si>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</si>
  <si>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</si>
  <si>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</si>
  <si>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</si>
  <si>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</si>
  <si>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</si>
  <si>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</si>
  <si>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</si>
  <si>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</si>
  <si>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</si>
  <si>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</si>
  <si>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</si>
  <si>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</si>
  <si>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</si>
  <si>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</si>
  <si>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</si>
  <si>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</si>
  <si>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</si>
  <si>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</si>
  <si>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</si>
  <si>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</si>
  <si>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</si>
  <si>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</si>
  <si>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</si>
  <si>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</si>
  <si>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</si>
  <si>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</si>
  <si>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</si>
  <si>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</si>
  <si>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</si>
  <si>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</si>
  <si>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</si>
  <si>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</si>
  <si>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</si>
  <si>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</si>
  <si>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</si>
  <si>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</si>
  <si>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</si>
  <si>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</si>
  <si>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</si>
  <si>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</si>
  <si>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</si>
  <si>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</si>
  <si>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</si>
  <si>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</si>
  <si>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</si>
  <si>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</si>
  <si>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</si>
  <si>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</si>
  <si>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</si>
  <si>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</si>
  <si>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</si>
  <si>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</si>
  <si>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</si>
  <si>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</si>
  <si>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</si>
  <si>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</si>
  <si>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</si>
  <si>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Maxell?iVDR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</si>
  <si>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</si>
  <si>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</si>
  <si>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</si>
  <si>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</si>
  <si>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</si>
  <si>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</si>
  <si>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</si>
  <si>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</si>
  <si>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</si>
  <si>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</si>
  <si>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</si>
  <si>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</si>
  <si>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</si>
  <si>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</si>
  <si>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</si>
  <si>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</si>
  <si>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</si>
  <si>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</si>
  <si>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</si>
  <si>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</si>
  <si>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</si>
  <si>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</si>
  <si>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</si>
  <si>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</si>
  <si>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</si>
  <si>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</si>
  <si>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</si>
  <si>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</si>
  <si>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</si>
  <si>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</si>
  <si>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</si>
  <si>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</si>
  <si>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</si>
  <si>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</si>
  <si>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</si>
  <si>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</si>
  <si>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</si>
  <si>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</si>
  <si>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</si>
  <si>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</si>
  <si>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</si>
  <si>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</si>
  <si>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</si>
  <si>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</si>
  <si>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</si>
  <si>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</si>
  <si>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</si>
  <si>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</si>
  <si>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</si>
  <si>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</si>
  <si>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</si>
  <si>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</si>
  <si>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</si>
  <si>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</si>
  <si>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</si>
  <si>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</si>
  <si>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</si>
  <si>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</si>
  <si>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</si>
  <si>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</si>
  <si>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</si>
  <si>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</si>
  <si>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</si>
  <si>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</si>
  <si>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</si>
  <si>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</si>
  <si>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</si>
  <si>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</si>
  <si>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</si>
  <si>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</si>
  <si>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</si>
  <si>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</si>
  <si>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</si>
  <si>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</si>
  <si>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</si>
  <si>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</si>
  <si>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</si>
  <si>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</si>
  <si>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</si>
  <si>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</si>
  <si>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</si>
  <si>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</si>
  <si>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</si>
  <si>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</si>
  <si>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</si>
  <si>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</si>
  <si>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</si>
  <si>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</si>
  <si>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</si>
  <si>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</si>
  <si>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</si>
  <si>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</si>
  <si>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</si>
  <si>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</si>
  <si>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</si>
  <si>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</si>
  <si>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</si>
  <si>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</si>
  <si>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</si>
  <si>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</si>
  <si>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</si>
  <si>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</si>
  <si>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</si>
  <si>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</si>
  <si>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</si>
  <si>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</si>
  <si>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</si>
  <si>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</si>
  <si>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</si>
  <si>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</si>
  <si>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</si>
  <si>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</si>
  <si>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</si>
  <si>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</si>
  <si>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</si>
  <si>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</si>
  <si>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</si>
  <si>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</si>
  <si>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</si>
  <si>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</si>
  <si>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</si>
  <si>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</si>
  <si>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</si>
  <si>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</si>
  <si>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</si>
  <si>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</si>
  <si>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</si>
  <si>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</si>
  <si>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</si>
  <si>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</si>
  <si>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</si>
  <si>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</si>
  <si>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</si>
  <si>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</si>
  <si>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</si>
  <si>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</si>
  <si>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</si>
  <si>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</si>
  <si>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</si>
  <si>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</si>
  <si>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</si>
  <si>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</si>
  <si>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</si>
  <si>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</si>
  <si>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</si>
  <si>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</si>
  <si>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</si>
  <si>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</si>
  <si>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</si>
  <si>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</si>
  <si>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</si>
  <si>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</si>
  <si>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</si>
  <si>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</si>
  <si>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</si>
  <si>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</si>
  <si>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</si>
  <si>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</si>
  <si>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</si>
  <si>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</si>
  <si>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</si>
  <si>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</si>
  <si>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</si>
  <si>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</si>
  <si>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</si>
  <si>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</si>
  <si>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</si>
  <si>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</si>
  <si>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</si>
  <si>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</si>
  <si>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</si>
  <si>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</si>
  <si>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</si>
  <si>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</si>
  <si>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</si>
  <si>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</si>
  <si>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</si>
  <si>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</si>
  <si>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</si>
  <si>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</si>
  <si>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</si>
  <si>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</si>
  <si>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</si>
  <si>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</si>
  <si>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</si>
  <si>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</si>
  <si>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</si>
  <si>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</si>
  <si>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</si>
  <si>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</si>
  <si>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</si>
  <si>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</si>
  <si>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</si>
  <si>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</si>
  <si>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</si>
  <si>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</si>
  <si>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</si>
  <si>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</si>
  <si>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</si>
  <si>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</si>
  <si>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</si>
  <si>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</si>
  <si>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</si>
  <si>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</si>
  <si>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</si>
  <si>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</si>
  <si>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</si>
  <si>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</si>
  <si>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</si>
  <si>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</si>
  <si>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</si>
  <si>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</si>
  <si>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</si>
  <si>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</si>
  <si>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</si>
  <si>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</si>
  <si>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</si>
  <si>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</si>
  <si>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</si>
  <si>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</si>
  <si>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</si>
  <si>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</si>
  <si>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</si>
  <si>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</si>
  <si>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</si>
  <si>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</si>
  <si>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</si>
  <si>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</si>
  <si>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</si>
  <si>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</si>
  <si>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</si>
  <si>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</si>
  <si>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</si>
  <si>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</si>
  <si>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</si>
  <si>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</si>
  <si>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</si>
  <si>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</si>
  <si>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</si>
  <si>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</si>
  <si>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</si>
  <si>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</si>
  <si>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</si>
  <si>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</si>
  <si>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</si>
  <si>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</si>
  <si>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</si>
  <si>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</si>
  <si>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</si>
  <si>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</si>
  <si>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</si>
  <si>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</si>
  <si>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</si>
  <si>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</si>
  <si>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</si>
  <si>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</si>
  <si>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</si>
  <si>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</si>
  <si>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</si>
  <si>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</si>
  <si>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</si>
  <si>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</si>
  <si>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</si>
  <si>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</si>
  <si>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</si>
  <si>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</si>
  <si>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</si>
  <si>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</si>
  <si>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</si>
  <si>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</si>
  <si>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</si>
  <si>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</si>
  <si>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</si>
  <si>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</si>
  <si>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</si>
  <si>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</si>
  <si>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</si>
  <si>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</si>
  <si>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</si>
  <si>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</si>
  <si>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</si>
  <si>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</si>
  <si>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</si>
  <si>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</si>
  <si>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</si>
  <si>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</si>
  <si>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</si>
  <si>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</si>
  <si>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</si>
  <si>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</si>
  <si>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</si>
  <si>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</si>
  <si>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</si>
  <si>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</si>
  <si>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</si>
  <si>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</si>
  <si>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</si>
  <si>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</si>
  <si>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</si>
  <si>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</si>
  <si>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</si>
  <si>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</si>
  <si>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</si>
  <si>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</si>
  <si>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</si>
  <si>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</si>
  <si>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</si>
  <si>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</si>
  <si>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</si>
  <si>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</si>
  <si>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</si>
  <si>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</si>
  <si>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</si>
  <si>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</si>
  <si>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</si>
  <si>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</si>
  <si>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</si>
  <si>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</si>
  <si>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</si>
  <si>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</si>
  <si>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</si>
  <si>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</si>
  <si>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</si>
  <si>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</si>
  <si>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</si>
  <si>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</si>
  <si>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</si>
  <si>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</si>
  <si>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</si>
  <si>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</si>
  <si>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</si>
  <si>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</si>
  <si>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</si>
  <si>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</si>
  <si>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</si>
  <si>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</si>
  <si>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</si>
  <si>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</si>
  <si>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</si>
  <si>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</si>
  <si>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</si>
  <si>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</si>
  <si>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</si>
  <si>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</si>
  <si>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</si>
  <si>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</si>
  <si>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</si>
  <si>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</si>
  <si>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</si>
  <si>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</si>
  <si>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</si>
  <si>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</si>
  <si>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</si>
  <si>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</si>
  <si>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</si>
  <si>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</si>
  <si>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</si>
  <si>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</si>
  <si>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</si>
  <si>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</si>
  <si>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</si>
  <si>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</si>
  <si>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</si>
  <si>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</si>
  <si>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</si>
  <si>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</si>
  <si>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</si>
  <si>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</si>
  <si>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</si>
  <si>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</si>
  <si>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</si>
  <si>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</si>
  <si>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</si>
  <si>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</si>
  <si>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</si>
  <si>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</si>
  <si>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</si>
  <si>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</si>
  <si>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</si>
  <si>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</si>
  <si>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</si>
  <si>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</si>
  <si>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</si>
  <si>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</si>
  <si>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</si>
  <si>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</si>
  <si>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</si>
  <si>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</si>
  <si>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</si>
  <si>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</si>
  <si>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</si>
  <si>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</si>
  <si>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</si>
  <si>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</si>
  <si>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</si>
  <si>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</si>
  <si>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</si>
  <si>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</si>
  <si>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</si>
  <si>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</si>
  <si>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</si>
  <si>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</si>
  <si>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</si>
  <si>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</si>
  <si>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</si>
  <si>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</si>
  <si>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</si>
  <si>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</si>
  <si>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</si>
  <si>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</si>
  <si>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</si>
  <si>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</si>
  <si>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</si>
  <si>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</si>
  <si>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</si>
  <si>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</si>
  <si>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</si>
  <si>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</si>
  <si>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</si>
  <si>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</si>
  <si>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</si>
  <si>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</si>
  <si>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</si>
  <si>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</si>
  <si>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</si>
  <si>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</si>
  <si>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</si>
  <si>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</si>
  <si>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</si>
  <si>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</si>
  <si>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</si>
  <si>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</si>
  <si>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</si>
  <si>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</si>
  <si>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</si>
  <si>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</si>
  <si>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</si>
  <si>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</si>
  <si>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</si>
  <si>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</si>
  <si>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</si>
  <si>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</si>
  <si>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</si>
  <si>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</si>
  <si>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</si>
  <si>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</si>
  <si>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</si>
  <si>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</si>
  <si>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</si>
  <si>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</si>
  <si>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</si>
  <si>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</si>
  <si>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</si>
  <si>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</si>
  <si>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</si>
  <si>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</si>
  <si>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</si>
  <si>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</si>
  <si>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</si>
  <si>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</si>
  <si>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</si>
  <si>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</si>
  <si>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</si>
  <si>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</si>
  <si>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</si>
  <si>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</si>
  <si>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</si>
  <si>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</si>
  <si>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</si>
  <si>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</si>
  <si>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</si>
  <si>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</si>
  <si>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</si>
  <si>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</si>
  <si>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</si>
  <si>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</si>
  <si>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</si>
  <si>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</si>
  <si>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</si>
  <si>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</si>
  <si>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</si>
  <si>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</si>
  <si>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</si>
  <si>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</si>
  <si>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</si>
  <si>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</si>
  <si>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</si>
  <si>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</si>
  <si>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</si>
  <si>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</si>
  <si>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</si>
  <si>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</si>
  <si>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</si>
  <si>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</si>
  <si>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</si>
  <si>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</si>
  <si>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</si>
  <si>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</si>
  <si>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</si>
  <si>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</si>
  <si>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</si>
  <si>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</si>
  <si>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</si>
  <si>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</si>
  <si>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</si>
  <si>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</si>
  <si>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</si>
  <si>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</si>
  <si>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</si>
  <si>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</si>
  <si>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</si>
  <si>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</si>
  <si>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</si>
  <si>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</si>
  <si>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</si>
  <si>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</si>
  <si>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</si>
  <si>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</si>
  <si>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</si>
  <si>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</si>
  <si>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</si>
  <si>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</si>
  <si>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</si>
  <si>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</si>
  <si>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</si>
  <si>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</si>
  <si>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</si>
  <si>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</si>
  <si>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</si>
  <si>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</si>
  <si>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</si>
  <si>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</si>
  <si>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</si>
  <si>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</si>
  <si>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</si>
  <si>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</si>
  <si>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</si>
  <si>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</si>
  <si>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</si>
  <si>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</si>
  <si>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</si>
  <si>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</si>
  <si>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</si>
  <si>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</si>
  <si>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</si>
  <si>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</si>
  <si>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</si>
  <si>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</si>
  <si>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</si>
  <si>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</si>
  <si>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</si>
  <si>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</si>
  <si>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</si>
  <si>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</si>
  <si>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</si>
  <si>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</si>
  <si>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</si>
  <si>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</si>
  <si>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</si>
  <si>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</si>
  <si>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</si>
  <si>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</si>
  <si>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</si>
  <si>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</si>
  <si>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</si>
  <si>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</si>
  <si>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</si>
  <si>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</si>
  <si>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</si>
  <si>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</si>
  <si>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</si>
  <si>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</si>
  <si>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</si>
  <si>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</si>
  <si>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</si>
  <si>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</si>
  <si>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</si>
  <si>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</si>
  <si>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</si>
  <si>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</si>
  <si>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</si>
  <si>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</si>
  <si>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</si>
  <si>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</si>
  <si>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</si>
  <si>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</si>
  <si>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</si>
  <si>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</si>
  <si>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</si>
  <si>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</si>
  <si>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</si>
  <si>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</si>
  <si>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</si>
  <si>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</si>
  <si>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</si>
  <si>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</si>
  <si>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</si>
  <si>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</si>
  <si>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</si>
  <si>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</si>
  <si>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</si>
  <si>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</si>
  <si>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</si>
  <si>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</si>
  <si>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IP?Telephone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</si>
  <si>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</si>
  <si>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</si>
  <si>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</si>
  <si>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</si>
  <si>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</si>
  <si>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</si>
  <si>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</si>
  <si>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</si>
  <si>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</si>
  <si>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</si>
  <si>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</si>
  <si>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</si>
  <si>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</si>
  <si>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</si>
  <si>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</si>
  <si>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</si>
  <si>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</si>
  <si>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</si>
  <si>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</si>
  <si>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</si>
  <si>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</si>
  <si>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</si>
  <si>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</si>
  <si>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</si>
  <si>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</si>
  <si>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</si>
  <si>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</si>
  <si>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</si>
  <si>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</si>
  <si>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</si>
  <si>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</si>
  <si>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</si>
  <si>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</si>
  <si>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</si>
  <si>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</si>
  <si>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</si>
  <si>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</si>
  <si>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</si>
  <si>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</si>
  <si>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</si>
  <si>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</si>
  <si>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</si>
  <si>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</si>
  <si>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</si>
  <si>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</si>
  <si>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</si>
  <si>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</si>
  <si>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</si>
  <si>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</si>
  <si>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</si>
  <si>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</si>
  <si>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</si>
  <si>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</si>
  <si>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</si>
  <si>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</si>
  <si>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</si>
  <si>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</si>
  <si>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</si>
  <si>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</si>
  <si>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</si>
  <si>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</si>
  <si>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</si>
  <si>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</si>
  <si>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</si>
  <si>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</si>
  <si>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</si>
  <si>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</si>
  <si>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</si>
  <si>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</si>
  <si>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</si>
  <si>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</si>
  <si>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</si>
  <si>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</si>
  <si>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</si>
  <si>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</si>
  <si>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</si>
  <si>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</si>
  <si>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</si>
  <si>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</si>
  <si>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</si>
  <si>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</si>
  <si>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</si>
  <si>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</si>
  <si>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</si>
  <si>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</si>
  <si>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</si>
  <si>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</si>
  <si>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</si>
  <si>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</si>
  <si>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</si>
  <si>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</si>
  <si>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</si>
  <si>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</si>
  <si>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</si>
  <si>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</si>
  <si>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</si>
  <si>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</si>
  <si>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</si>
  <si>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</si>
  <si>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</si>
  <si>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</si>
  <si>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</si>
  <si>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</si>
  <si>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</si>
  <si>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</si>
  <si>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</si>
  <si>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</si>
  <si>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</si>
  <si>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</si>
  <si>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</si>
  <si>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</si>
  <si>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</si>
  <si>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</si>
  <si>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</si>
  <si>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</si>
  <si>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</si>
  <si>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</si>
  <si>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</si>
  <si>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</si>
  <si>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</si>
  <si>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</si>
  <si>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</si>
  <si>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</si>
  <si>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</si>
  <si>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</si>
  <si>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</si>
  <si>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</si>
  <si>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</si>
  <si>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</si>
  <si>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</si>
  <si>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</si>
  <si>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</si>
  <si>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</si>
  <si>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</si>
  <si>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</si>
  <si>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</si>
  <si>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</si>
  <si>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</si>
  <si>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?? x 11?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</si>
  <si>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</si>
  <si>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</si>
  <si>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</si>
  <si>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</si>
  <si>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</si>
  <si>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</si>
  <si>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</si>
  <si>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</si>
  <si>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</si>
  <si>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</si>
  <si>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</si>
  <si>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</si>
  <si>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</si>
  <si>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</si>
  <si>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</si>
  <si>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</si>
  <si>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</si>
  <si>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</si>
  <si>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</si>
  <si>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</si>
  <si>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</si>
  <si>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</si>
  <si>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</si>
  <si>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</si>
  <si>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</si>
  <si>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</si>
  <si>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</si>
  <si>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</si>
  <si>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</si>
  <si>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</si>
  <si>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</si>
  <si>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</si>
  <si>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</si>
  <si>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</si>
  <si>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</si>
  <si>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</si>
  <si>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</si>
  <si>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</si>
  <si>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</si>
  <si>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</si>
  <si>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</si>
  <si>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</si>
  <si>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</si>
  <si>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</si>
  <si>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</si>
  <si>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</si>
  <si>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</si>
  <si>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</si>
  <si>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</si>
  <si>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</si>
  <si>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</si>
  <si>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</si>
  <si>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</si>
  <si>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</si>
  <si>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</si>
  <si>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</si>
  <si>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</si>
  <si>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</si>
  <si>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</si>
  <si>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</si>
  <si>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</si>
  <si>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</si>
  <si>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</si>
  <si>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</si>
  <si>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</si>
  <si>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</si>
  <si>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</si>
  <si>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</si>
  <si>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</si>
  <si>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</si>
  <si>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</si>
  <si>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</si>
  <si>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</si>
  <si>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</si>
  <si>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</si>
  <si>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</si>
  <si>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</si>
  <si>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</si>
  <si>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Bluetooth?Headset?with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</si>
  <si>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</si>
  <si>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</si>
  <si>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</si>
  <si>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</si>
  <si>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</si>
  <si>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</si>
  <si>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</si>
  <si>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</si>
  <si>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</si>
  <si>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</si>
  <si>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</si>
  <si>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</si>
  <si>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</si>
  <si>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</si>
  <si>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</si>
  <si>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</si>
  <si>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</si>
  <si>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</si>
  <si>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</si>
  <si>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</si>
  <si>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</si>
  <si>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</si>
  <si>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</si>
  <si>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</si>
  <si>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</si>
  <si>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</si>
  <si>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</si>
  <si>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</si>
  <si>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</si>
  <si>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</si>
  <si>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</si>
  <si>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</si>
  <si>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</si>
  <si>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</si>
  <si>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</si>
  <si>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</si>
  <si>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</si>
  <si>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</si>
  <si>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</si>
  <si>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</si>
  <si>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</si>
  <si>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</si>
  <si>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</si>
  <si>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</si>
  <si>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</si>
  <si>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</si>
  <si>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</si>
  <si>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</si>
  <si>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</si>
  <si>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</si>
  <si>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</si>
  <si>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</si>
  <si>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</si>
  <si>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</si>
  <si>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</si>
  <si>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</si>
  <si>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</si>
  <si>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</si>
  <si>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</si>
  <si>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</si>
  <si>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</si>
  <si>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</si>
  <si>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</si>
  <si>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</si>
  <si>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</si>
  <si>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</si>
  <si>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</si>
  <si>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</si>
  <si>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</si>
  <si>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</si>
  <si>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</si>
  <si>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</si>
  <si>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</si>
  <si>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</si>
  <si>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</si>
  <si>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</si>
  <si>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</si>
  <si>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</si>
  <si>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</si>
  <si>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</si>
  <si>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</si>
  <si>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</si>
  <si>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</si>
  <si>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</si>
  <si>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</si>
  <si>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</si>
  <si>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</si>
  <si>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</si>
  <si>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</si>
  <si>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</si>
  <si>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</si>
  <si>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</si>
  <si>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</si>
  <si>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</si>
  <si>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</si>
  <si>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</si>
  <si>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</si>
  <si>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3/8? x 11?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</si>
  <si>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</si>
  <si>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</si>
  <si>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</si>
  <si>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</si>
  <si>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</si>
  <si>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</si>
  <si>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</si>
  <si>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</si>
  <si>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</si>
  <si>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</si>
  <si>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</si>
  <si>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</si>
  <si>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</si>
  <si>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</si>
  <si>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</si>
  <si>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</si>
  <si>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</si>
  <si>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</si>
  <si>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</si>
  <si>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</si>
  <si>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</si>
  <si>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</si>
  <si>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</si>
  <si>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</si>
  <si>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</si>
  <si>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</si>
  <si>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</si>
  <si>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</si>
  <si>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</si>
  <si>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</si>
  <si>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</si>
  <si>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</si>
  <si>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</si>
  <si>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</si>
  <si>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</si>
  <si>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</si>
  <si>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</si>
  <si>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</si>
  <si>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</si>
  <si>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</si>
  <si>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</si>
  <si>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</si>
  <si>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</si>
  <si>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</si>
  <si>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</si>
  <si>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</si>
  <si>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</si>
  <si>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</si>
  <si>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</si>
  <si>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</si>
  <si>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</si>
  <si>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</si>
  <si>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</si>
  <si>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</si>
  <si>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</si>
  <si>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</si>
  <si>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</si>
  <si>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</si>
  <si>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</si>
  <si>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</si>
  <si>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</si>
  <si>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</si>
  <si>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</si>
  <si>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</si>
  <si>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</si>
  <si>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</si>
  <si>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</si>
  <si>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</si>
  <si>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</si>
  <si>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</si>
  <si>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</si>
  <si>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</si>
  <si>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</si>
  <si>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</si>
  <si>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</si>
  <si>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</si>
  <si>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</si>
  <si>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</si>
  <si>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</si>
  <si>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</si>
  <si>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</si>
  <si>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</si>
  <si>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</si>
  <si>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</si>
  <si>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</si>
  <si>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</si>
  <si>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</si>
  <si>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</si>
  <si>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</si>
  <si>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</si>
  <si>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</si>
  <si>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</si>
  <si>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</si>
  <si>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</si>
  <si>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</si>
  <si>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</si>
  <si>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</si>
  <si>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</si>
  <si>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</si>
  <si>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</si>
  <si>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</si>
  <si>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</si>
  <si>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</si>
  <si>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</si>
  <si>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</si>
  <si>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</si>
  <si>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</si>
  <si>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</si>
  <si>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</si>
  <si>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</si>
  <si>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</si>
  <si>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</si>
  <si>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</si>
  <si>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</si>
  <si>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</si>
  <si>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</si>
  <si>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</si>
  <si>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</si>
  <si>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</si>
  <si>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</si>
  <si>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</si>
  <si>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</si>
  <si>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</si>
  <si>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</si>
  <si>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</si>
  <si>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</si>
  <si>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</si>
  <si>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</si>
  <si>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</si>
  <si>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</si>
  <si>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</si>
  <si>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</si>
  <si>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</si>
  <si>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</si>
  <si>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</si>
  <si>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</si>
  <si>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</si>
  <si>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</si>
  <si>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</si>
  <si>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</si>
  <si>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</si>
  <si>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</si>
  <si>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</si>
  <si>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</si>
  <si>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</si>
  <si>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</si>
  <si>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</si>
  <si>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</si>
  <si>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</si>
  <si>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</si>
  <si>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</si>
  <si>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</si>
  <si>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</si>
  <si>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</si>
  <si>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</si>
  <si>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</si>
  <si>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</si>
  <si>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</si>
  <si>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</si>
  <si>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</si>
  <si>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</si>
  <si>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</si>
  <si>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</si>
  <si>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</si>
  <si>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</si>
  <si>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</si>
  <si>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</si>
  <si>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</si>
  <si>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</si>
  <si>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</si>
  <si>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</si>
  <si>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</si>
  <si>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</si>
  <si>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</si>
  <si>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</si>
  <si>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</si>
  <si>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</si>
  <si>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</si>
  <si>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</si>
  <si>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</si>
  <si>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</si>
  <si>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</si>
  <si>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</si>
  <si>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</si>
  <si>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</si>
  <si>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</si>
  <si>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</si>
  <si>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</si>
  <si>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</si>
  <si>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</si>
  <si>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</si>
  <si>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</si>
  <si>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</si>
  <si>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</si>
  <si>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</si>
  <si>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</si>
  <si>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</si>
  <si>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</si>
  <si>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</si>
  <si>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</si>
  <si>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</si>
  <si>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</si>
  <si>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</si>
  <si>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</si>
  <si>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</si>
  <si>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</si>
  <si>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</si>
  <si>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</si>
  <si>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</si>
  <si>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</si>
  <si>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</si>
  <si>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</si>
  <si>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</si>
  <si>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</si>
  <si>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</si>
  <si>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</si>
  <si>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</si>
  <si>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</si>
  <si>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</si>
  <si>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</si>
  <si>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</si>
  <si>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</si>
  <si>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</si>
  <si>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</si>
  <si>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</si>
  <si>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</si>
  <si>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</si>
  <si>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</si>
  <si>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</si>
  <si>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</si>
  <si>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</si>
  <si>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</si>
  <si>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</si>
  <si>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</si>
  <si>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</si>
  <si>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</si>
  <si>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</si>
  <si>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</si>
  <si>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</si>
  <si>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</si>
  <si>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</si>
  <si>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</si>
  <si>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</si>
  <si>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</si>
  <si>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</si>
  <si>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</si>
  <si>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</si>
  <si>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</si>
  <si>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</si>
  <si>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</si>
  <si>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</si>
  <si>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</si>
  <si>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</si>
  <si>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</si>
  <si>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</si>
  <si>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</si>
  <si>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</si>
  <si>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</si>
  <si>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</si>
  <si>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</si>
  <si>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</si>
  <si>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</si>
  <si>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</si>
  <si>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</si>
  <si>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</si>
  <si>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</si>
  <si>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</si>
  <si>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</si>
  <si>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</si>
  <si>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</si>
  <si>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</si>
  <si>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</si>
  <si>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</si>
  <si>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</si>
  <si>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</si>
  <si>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</si>
  <si>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</si>
  <si>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</si>
  <si>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</si>
  <si>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</si>
  <si>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</si>
  <si>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</si>
  <si>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</si>
  <si>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</si>
  <si>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</si>
  <si>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</si>
  <si>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</si>
  <si>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</si>
  <si>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</si>
  <si>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</si>
  <si>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</si>
  <si>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</si>
  <si>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</si>
  <si>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</si>
  <si>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</si>
  <si>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</si>
  <si>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</si>
  <si>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</si>
  <si>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</si>
  <si>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</si>
  <si>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</si>
  <si>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</si>
  <si>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</si>
  <si>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</si>
  <si>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</si>
  <si>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</si>
  <si>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</si>
  <si>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</si>
  <si>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</si>
  <si>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</si>
  <si>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</si>
  <si>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</si>
  <si>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</si>
  <si>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</si>
  <si>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</si>
  <si>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</si>
  <si>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</si>
  <si>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</si>
  <si>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</si>
  <si>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</si>
  <si>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</si>
  <si>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</si>
  <si>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</si>
  <si>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</si>
  <si>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</si>
  <si>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</si>
  <si>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</si>
  <si>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</si>
  <si>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</si>
  <si>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</si>
  <si>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</si>
  <si>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</si>
  <si>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</si>
  <si>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</si>
  <si>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</si>
  <si>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</si>
  <si>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</si>
  <si>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</si>
  <si>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</si>
  <si>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</si>
  <si>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</si>
  <si>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</si>
  <si>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</si>
  <si>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</si>
  <si>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</si>
  <si>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</si>
  <si>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</si>
  <si>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</si>
  <si>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</si>
  <si>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</si>
  <si>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</si>
  <si>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</si>
  <si>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</si>
  <si>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</si>
  <si>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</si>
  <si>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</si>
  <si>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</si>
  <si>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</si>
  <si>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</si>
  <si>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</si>
  <si>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</si>
  <si>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</si>
  <si>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</si>
  <si>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</si>
  <si>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</si>
  <si>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</si>
  <si>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</si>
  <si>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</si>
  <si>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</si>
  <si>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</si>
  <si>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</si>
  <si>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</si>
  <si>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</si>
  <si>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</si>
  <si>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</si>
  <si>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</si>
  <si>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</si>
  <si>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</si>
  <si>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</si>
  <si>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</si>
  <si>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</si>
  <si>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</si>
  <si>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</si>
  <si>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</si>
  <si>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</si>
  <si>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</si>
  <si>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</si>
  <si>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</si>
  <si>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</si>
  <si>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</si>
  <si>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</si>
  <si>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</si>
  <si>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</si>
  <si>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</si>
  <si>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</si>
  <si>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</si>
  <si>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</si>
  <si>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</si>
  <si>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</si>
  <si>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</si>
  <si>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</si>
  <si>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</si>
  <si>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</si>
  <si>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</si>
  <si>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</si>
  <si>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</si>
  <si>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</si>
  <si>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</si>
  <si>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</si>
  <si>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</si>
  <si>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</si>
  <si>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</si>
  <si>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</si>
  <si>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</si>
  <si>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</si>
  <si>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</si>
  <si>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</si>
  <si>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</si>
  <si>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</si>
  <si>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</si>
  <si>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</si>
  <si>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</si>
  <si>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</si>
  <si>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</si>
  <si>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</si>
  <si>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</si>
  <si>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</si>
  <si>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</si>
  <si>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</si>
  <si>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</si>
  <si>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</si>
  <si>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</si>
  <si>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</si>
  <si>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</si>
  <si>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</si>
  <si>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</si>
  <si>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</si>
  <si>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</si>
  <si>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</si>
  <si>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</si>
  <si>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</si>
  <si>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</si>
  <si>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</si>
  <si>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</si>
  <si>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</si>
  <si>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</si>
  <si>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</si>
  <si>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</si>
  <si>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</si>
  <si>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</si>
  <si>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</si>
  <si>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</si>
  <si>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</si>
  <si>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</si>
  <si>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</si>
  <si>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</si>
  <si>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</si>
  <si>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</si>
  <si>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</si>
  <si>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</si>
  <si>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</si>
  <si>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</si>
  <si>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</si>
  <si>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</si>
  <si>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</si>
  <si>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</si>
  <si>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</si>
  <si>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</si>
  <si>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</si>
  <si>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</si>
  <si>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</si>
  <si>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</si>
  <si>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</si>
  <si>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</si>
  <si>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</si>
  <si>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</si>
  <si>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</si>
  <si>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</si>
  <si>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</si>
  <si>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</si>
  <si>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</si>
  <si>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</si>
  <si>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</si>
  <si>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</si>
  <si>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</si>
  <si>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</si>
  <si>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Home?Telephone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</si>
  <si>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</si>
  <si>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</si>
  <si>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</si>
  <si>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</si>
  <si>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</si>
  <si>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</si>
  <si>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</si>
  <si>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</si>
  <si>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</si>
  <si>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</si>
  <si>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</si>
  <si>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</si>
  <si>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</si>
  <si>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</si>
  <si>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</si>
  <si>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</si>
  <si>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</si>
  <si>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</si>
  <si>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</si>
  <si>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</si>
  <si>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</si>
  <si>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</si>
  <si>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</si>
  <si>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</si>
  <si>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</si>
  <si>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</si>
  <si>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</si>
  <si>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</si>
  <si>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</si>
  <si>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</si>
  <si>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</si>
  <si>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</si>
  <si>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</si>
  <si>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</si>
  <si>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</si>
  <si>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</si>
  <si>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</si>
  <si>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</si>
  <si>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</si>
  <si>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</si>
  <si>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</si>
  <si>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</si>
  <si>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</si>
  <si>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</si>
  <si>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</si>
  <si>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</si>
  <si>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</si>
  <si>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</si>
  <si>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</si>
  <si>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</si>
  <si>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</si>
  <si>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</si>
  <si>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</si>
  <si>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</si>
  <si>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</si>
  <si>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</si>
  <si>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</si>
  <si>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</si>
  <si>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</si>
  <si>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</si>
  <si>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</si>
  <si>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</si>
  <si>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</si>
  <si>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</si>
  <si>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</si>
  <si>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</si>
  <si>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</si>
  <si>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</si>
  <si>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</si>
  <si>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</si>
  <si>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</si>
  <si>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</si>
  <si>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</si>
  <si>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</si>
  <si>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</si>
  <si>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</si>
  <si>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</si>
  <si>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</si>
  <si>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</si>
  <si>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</si>
  <si>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</si>
  <si>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</si>
  <si>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</si>
  <si>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</si>
  <si>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</si>
  <si>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</si>
  <si>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</si>
  <si>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</si>
  <si>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</si>
  <si>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</si>
  <si>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</si>
  <si>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</si>
  <si>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</si>
  <si>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</si>
  <si>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</si>
  <si>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</si>
  <si>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</si>
  <si>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</si>
  <si>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</si>
  <si>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</si>
  <si>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</si>
  <si>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</si>
  <si>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</si>
  <si>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</si>
  <si>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</si>
  <si>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</si>
  <si>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</si>
  <si>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</si>
  <si>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</si>
  <si>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</si>
  <si>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</si>
  <si>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</si>
  <si>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</si>
  <si>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</si>
  <si>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</si>
  <si>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</si>
  <si>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</si>
  <si>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</si>
  <si>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</si>
  <si>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</si>
  <si>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</si>
  <si>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</si>
  <si>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</si>
  <si>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</si>
  <si>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</si>
  <si>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</si>
  <si>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</si>
  <si>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</si>
  <si>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</si>
  <si>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</si>
  <si>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</si>
  <si>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</si>
  <si>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</si>
  <si>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</si>
  <si>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</si>
  <si>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</si>
  <si>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</si>
  <si>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</si>
  <si>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</si>
  <si>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</si>
  <si>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</si>
  <si>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</si>
  <si>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</si>
  <si>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</si>
  <si>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</si>
  <si>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</si>
  <si>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</si>
  <si>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</si>
  <si>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</si>
  <si>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</si>
  <si>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</si>
  <si>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</si>
  <si>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</si>
  <si>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</si>
  <si>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</si>
  <si>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</si>
  <si>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</si>
  <si>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</si>
  <si>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</si>
  <si>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</si>
  <si>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</si>
  <si>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</si>
  <si>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</si>
  <si>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</si>
  <si>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</si>
  <si>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</si>
  <si>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</si>
  <si>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</si>
  <si>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</si>
  <si>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</si>
  <si>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</si>
  <si>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</si>
  <si>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</si>
  <si>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</si>
  <si>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</si>
  <si>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</si>
  <si>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</si>
  <si>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</si>
  <si>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</si>
  <si>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</si>
  <si>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</si>
  <si>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</si>
  <si>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</si>
  <si>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</si>
  <si>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</si>
  <si>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</si>
  <si>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</si>
  <si>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</si>
  <si>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</si>
  <si>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</si>
  <si>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</si>
  <si>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</si>
  <si>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</si>
  <si>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</si>
  <si>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</si>
  <si>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</si>
  <si>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</si>
  <si>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</si>
  <si>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</si>
  <si>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</si>
  <si>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</si>
  <si>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</si>
  <si>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</si>
  <si>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</si>
  <si>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</si>
  <si>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</si>
  <si>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</si>
  <si>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</si>
  <si>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</si>
  <si>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</si>
  <si>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</si>
  <si>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</si>
  <si>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</si>
  <si>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</si>
  <si>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</si>
  <si>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</si>
  <si>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</si>
  <si>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</si>
  <si>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</si>
  <si>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</si>
  <si>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</si>
  <si>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</si>
  <si>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</si>
  <si>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</si>
  <si>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</si>
  <si>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</si>
  <si>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</si>
  <si>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</si>
  <si>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</si>
  <si>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</si>
  <si>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</si>
  <si>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</si>
  <si>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</si>
  <si>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</si>
  <si>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</si>
  <si>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</si>
  <si>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</si>
  <si>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</si>
  <si>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</si>
  <si>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</si>
  <si>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</si>
  <si>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</si>
  <si>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</si>
  <si>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</si>
  <si>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</si>
  <si>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</si>
  <si>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</si>
  <si>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</si>
  <si>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</si>
  <si>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</si>
  <si>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</si>
  <si>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</si>
  <si>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</si>
  <si>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</si>
  <si>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</si>
  <si>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</si>
  <si>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</si>
  <si>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</si>
  <si>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</si>
  <si>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</si>
  <si>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</si>
  <si>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</si>
  <si>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</si>
  <si>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</si>
  <si>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</si>
  <si>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</si>
  <si>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</si>
  <si>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</si>
  <si>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</si>
  <si>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</si>
  <si>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</si>
  <si>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</si>
  <si>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</si>
  <si>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</si>
  <si>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</si>
  <si>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</si>
  <si>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</si>
  <si>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</si>
  <si>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</si>
  <si>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</si>
  <si>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</si>
  <si>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</si>
  <si>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</si>
  <si>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</si>
  <si>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</si>
  <si>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</si>
  <si>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</si>
  <si>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</si>
  <si>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</si>
  <si>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</si>
  <si>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</si>
  <si>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</si>
  <si>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</si>
  <si>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</si>
  <si>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</si>
  <si>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</si>
  <si>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</si>
  <si>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</si>
  <si>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</si>
  <si>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</si>
  <si>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</si>
  <si>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</si>
  <si>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</si>
  <si>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</si>
  <si>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</si>
  <si>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</si>
  <si>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</si>
  <si>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</si>
  <si>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</si>
  <si>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</si>
  <si>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</si>
  <si>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</si>
  <si>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</si>
  <si>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Maxell?LTO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</si>
  <si>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</si>
  <si>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</si>
  <si>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</si>
  <si>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</si>
  <si>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</si>
  <si>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</si>
  <si>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</si>
  <si>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</si>
  <si>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</si>
  <si>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</si>
  <si>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</si>
  <si>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</si>
  <si>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</si>
  <si>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</si>
  <si>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</si>
  <si>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</si>
  <si>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</si>
  <si>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</si>
  <si>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</si>
  <si>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</si>
  <si>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</si>
  <si>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</si>
  <si>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</si>
  <si>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</si>
  <si>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</si>
  <si>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</si>
  <si>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</si>
  <si>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</si>
  <si>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</si>
  <si>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</si>
  <si>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</si>
  <si>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</si>
  <si>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</si>
  <si>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</si>
  <si>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</si>
  <si>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</si>
  <si>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</si>
  <si>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</si>
  <si>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</si>
  <si>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</si>
  <si>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</si>
  <si>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</si>
  <si>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</si>
  <si>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</si>
  <si>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</si>
  <si>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</si>
  <si>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</si>
  <si>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</si>
  <si>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</si>
  <si>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</si>
  <si>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</si>
  <si>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</si>
  <si>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</si>
  <si>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</si>
  <si>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</si>
  <si>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</si>
  <si>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</si>
  <si>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</si>
  <si>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</si>
  <si>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</si>
  <si>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</si>
  <si>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</si>
  <si>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</si>
  <si>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</si>
  <si>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</si>
  <si>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</si>
  <si>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</si>
  <si>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</si>
  <si>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</si>
  <si>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</si>
  <si>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</si>
  <si>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</si>
  <si>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</si>
  <si>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</si>
  <si>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</si>
  <si>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</si>
  <si>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</si>
  <si>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</si>
  <si>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</si>
  <si>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</si>
  <si>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</si>
  <si>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</si>
  <si>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</si>
  <si>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</si>
  <si>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</si>
  <si>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</si>
  <si>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</si>
  <si>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</si>
  <si>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</si>
  <si>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</si>
  <si>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</si>
  <si>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</si>
  <si>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</si>
  <si>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</si>
  <si>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</si>
  <si>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</si>
  <si>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</si>
  <si>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</si>
  <si>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</si>
  <si>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</si>
  <si>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</si>
  <si>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</si>
  <si>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</si>
  <si>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</si>
  <si>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</si>
  <si>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</si>
  <si>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</si>
  <si>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</si>
  <si>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</si>
  <si>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</si>
  <si>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</si>
  <si>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</si>
  <si>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</si>
  <si>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</si>
  <si>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</si>
  <si>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</si>
  <si>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</si>
  <si>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</si>
  <si>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</si>
  <si>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</si>
  <si>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</si>
  <si>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</si>
  <si>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</si>
  <si>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</si>
  <si>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</si>
  <si>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</si>
  <si>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</si>
  <si>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</si>
  <si>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</si>
  <si>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Antique?Telephone?ZL1810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</si>
  <si>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</si>
  <si>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</si>
  <si>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</si>
  <si>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</si>
  <si>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</si>
  <si>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</si>
  <si>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</si>
  <si>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</si>
  <si>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</si>
  <si>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</si>
  <si>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</si>
  <si>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</si>
  <si>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</si>
  <si>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</si>
  <si>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</si>
  <si>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</si>
  <si>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</si>
  <si>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</si>
  <si>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</si>
  <si>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</si>
  <si>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</si>
  <si>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</si>
  <si>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</si>
  <si>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</si>
  <si>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</si>
  <si>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</si>
  <si>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</si>
  <si>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</si>
  <si>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</si>
  <si>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</si>
  <si>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</si>
  <si>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</si>
  <si>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</si>
  <si>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</si>
  <si>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</si>
  <si>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</si>
  <si>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</si>
  <si>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</si>
  <si>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</si>
  <si>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</si>
  <si>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</si>
  <si>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</si>
  <si>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</si>
  <si>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</si>
  <si>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</si>
  <si>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</si>
  <si>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</si>
  <si>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</si>
  <si>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</si>
  <si>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</si>
  <si>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</si>
  <si>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</si>
  <si>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</si>
  <si>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</si>
  <si>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</si>
  <si>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</si>
  <si>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</si>
  <si>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</si>
  <si>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</si>
  <si>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</si>
  <si>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</si>
  <si>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</si>
  <si>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</si>
  <si>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</si>
  <si>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</si>
  <si>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</si>
  <si>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</si>
  <si>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</si>
  <si>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</si>
  <si>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</si>
  <si>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</si>
  <si>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</si>
  <si>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</si>
  <si>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</si>
  <si>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</si>
  <si>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</si>
  <si>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</si>
  <si>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</si>
  <si>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</si>
  <si>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</si>
  <si>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</si>
  <si>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</si>
  <si>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</si>
  <si>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</si>
  <si>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</si>
  <si>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</si>
  <si>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</si>
  <si>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</si>
  <si>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</si>
  <si>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</si>
  <si>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</si>
  <si>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</si>
  <si>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</si>
  <si>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</si>
  <si>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</si>
  <si>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</si>
  <si>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</si>
  <si>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</si>
  <si>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</si>
  <si>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</si>
  <si>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</si>
  <si>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</si>
  <si>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</si>
  <si>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</si>
  <si>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</si>
  <si>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</si>
  <si>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</si>
  <si>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</si>
  <si>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</si>
  <si>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</si>
  <si>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</si>
  <si>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</si>
  <si>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</si>
  <si>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</si>
  <si>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</si>
  <si>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</si>
  <si>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</si>
  <si>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</si>
  <si>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</si>
  <si>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</si>
  <si>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</si>
  <si>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</si>
  <si>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</si>
  <si>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</si>
  <si>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</si>
  <si>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</si>
  <si>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</si>
  <si>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</si>
  <si>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</si>
  <si>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</si>
  <si>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</si>
  <si>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</si>
  <si>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</si>
  <si>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</si>
  <si>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</si>
  <si>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</si>
  <si>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</si>
  <si>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</si>
  <si>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</si>
  <si>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</si>
  <si>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</si>
  <si>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</si>
  <si>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</si>
  <si>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</si>
  <si>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</si>
  <si>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</si>
  <si>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</si>
  <si>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</si>
  <si>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</si>
  <si>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</si>
  <si>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</si>
  <si>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</si>
  <si>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</si>
  <si>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</si>
  <si>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</si>
  <si>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</si>
  <si>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</si>
  <si>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</si>
  <si>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</si>
  <si>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</si>
  <si>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</si>
  <si>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</si>
  <si>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</si>
  <si>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</si>
  <si>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</si>
  <si>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</si>
  <si>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</si>
  <si>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</si>
  <si>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</si>
  <si>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</si>
  <si>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</si>
  <si>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Imation?Clip USB?flash drive?- 8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</si>
  <si>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</si>
  <si>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</si>
  <si>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</si>
  <si>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</si>
  <si>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</si>
  <si>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</si>
  <si>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</si>
  <si>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</si>
  <si>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</si>
  <si>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</si>
  <si>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</si>
  <si>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</si>
  <si>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</si>
  <si>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</si>
  <si>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</si>
  <si>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</si>
  <si>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</si>
  <si>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</si>
  <si>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</si>
  <si>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</si>
  <si>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</si>
  <si>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</si>
  <si>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</si>
  <si>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</si>
  <si>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</si>
  <si>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</si>
  <si>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</si>
  <si>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</si>
  <si>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</si>
  <si>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</si>
  <si>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Edition?Headset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</si>
  <si>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</si>
  <si>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</si>
  <si>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</si>
  <si>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</si>
  <si>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</si>
  <si>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</si>
  <si>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</si>
  <si>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</si>
  <si>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</si>
  <si>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</si>
  <si>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</si>
  <si>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</si>
  <si>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</si>
  <si>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</si>
  <si>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</si>
  <si>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</si>
  <si>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</si>
  <si>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</si>
  <si>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</si>
  <si>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</si>
  <si>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</si>
  <si>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</si>
  <si>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</si>
  <si>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</si>
  <si>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</si>
  <si>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</si>
  <si>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</si>
  <si>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</si>
  <si>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</si>
  <si>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</si>
  <si>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</si>
  <si>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</si>
  <si>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</si>
  <si>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</si>
  <si>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</si>
  <si>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</si>
  <si>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</si>
  <si>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</si>
  <si>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</si>
  <si>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</si>
  <si>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</si>
  <si>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</si>
  <si>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</si>
  <si>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</si>
  <si>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</si>
  <si>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</si>
  <si>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</si>
  <si>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</si>
  <si>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</si>
  <si>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</si>
  <si>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</si>
  <si>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</si>
  <si>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</si>
  <si>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</si>
  <si>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</si>
  <si>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</si>
  <si>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</si>
  <si>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</si>
  <si>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</si>
  <si>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</si>
  <si>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</si>
  <si>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</si>
  <si>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</si>
  <si>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</si>
  <si>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</si>
  <si>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</si>
  <si>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</si>
  <si>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</si>
  <si>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</si>
  <si>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</si>
  <si>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</si>
  <si>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</si>
  <si>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</si>
  <si>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</si>
  <si>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</si>
  <si>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</si>
  <si>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</si>
  <si>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</si>
  <si>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</si>
  <si>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</si>
  <si>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</si>
  <si>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</si>
  <si>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</si>
  <si>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</si>
  <si>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</si>
  <si>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</si>
  <si>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</si>
  <si>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</si>
  <si>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</si>
  <si>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</si>
  <si>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</si>
  <si>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</si>
  <si>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</si>
  <si>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</si>
  <si>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</si>
  <si>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</si>
  <si>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</si>
  <si>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</si>
  <si>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</si>
  <si>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</si>
  <si>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</si>
  <si>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</si>
  <si>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</si>
  <si>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</si>
  <si>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</si>
  <si>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</si>
  <si>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</si>
  <si>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</si>
  <si>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</si>
  <si>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</si>
  <si>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</si>
  <si>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</si>
  <si>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</si>
  <si>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</si>
  <si>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</si>
  <si>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-?headset?-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</si>
  <si>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</si>
  <si>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</si>
  <si>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</si>
  <si>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</si>
  <si>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</si>
  <si>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</si>
  <si>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</si>
  <si>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</si>
  <si>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</si>
  <si>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</si>
  <si>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</si>
  <si>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</si>
  <si>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</si>
  <si>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</si>
  <si>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</si>
  <si>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</si>
  <si>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</si>
  <si>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</si>
  <si>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</si>
  <si>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</si>
  <si>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</si>
  <si>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</si>
  <si>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</si>
  <si>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</si>
  <si>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</si>
  <si>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</si>
  <si>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</si>
  <si>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</si>
  <si>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</si>
  <si>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</si>
  <si>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</si>
  <si>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</si>
  <si>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</si>
  <si>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</si>
  <si>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</si>
  <si>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</si>
  <si>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</si>
  <si>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</si>
  <si>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</si>
  <si>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</si>
  <si>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</si>
  <si>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</si>
  <si>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</si>
  <si>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</si>
  <si>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</si>
  <si>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</si>
  <si>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</si>
  <si>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</si>
  <si>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</si>
  <si>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</si>
  <si>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Conference?phone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</si>
  <si>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</si>
  <si>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</si>
  <si>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</si>
  <si>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</si>
  <si>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</si>
  <si>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</si>
  <si>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</si>
  <si>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</si>
  <si>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</si>
  <si>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</si>
  <si>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</si>
  <si>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</si>
  <si>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</si>
  <si>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</si>
  <si>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</si>
  <si>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</si>
  <si>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</si>
  <si>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</si>
  <si>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</si>
  <si>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</si>
  <si>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</si>
  <si>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</si>
  <si>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</si>
  <si>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</si>
  <si>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</si>
  <si>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</si>
  <si>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</si>
  <si>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</si>
  <si>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</si>
  <si>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</si>
  <si>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</si>
  <si>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</si>
  <si>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</si>
  <si>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</si>
  <si>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</si>
  <si>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</si>
  <si>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</si>
  <si>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</si>
  <si>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</si>
  <si>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</si>
  <si>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</si>
  <si>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</si>
  <si>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</si>
  <si>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</si>
  <si>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</si>
  <si>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</si>
  <si>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</si>
  <si>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</si>
  <si>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</si>
  <si>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</si>
  <si>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</si>
  <si>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</si>
  <si>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</si>
  <si>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</si>
  <si>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</si>
  <si>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</si>
  <si>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</si>
  <si>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</si>
  <si>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</si>
  <si>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</si>
  <si>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</si>
  <si>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</si>
  <si>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</si>
  <si>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</si>
  <si>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</si>
  <si>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</si>
  <si>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</si>
  <si>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</si>
  <si>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</si>
  <si>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</si>
  <si>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</si>
  <si>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</si>
  <si>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</si>
  <si>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</si>
  <si>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</si>
  <si>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</si>
  <si>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</si>
  <si>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</si>
  <si>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</si>
  <si>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</si>
  <si>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</si>
  <si>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</si>
  <si>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</si>
  <si>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</si>
  <si>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</si>
  <si>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</si>
  <si>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</si>
  <si>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</si>
  <si>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</si>
  <si>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</si>
  <si>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</si>
  <si>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</si>
  <si>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</si>
  <si>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</si>
  <si>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</si>
  <si>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</si>
  <si>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</si>
  <si>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</si>
  <si>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</si>
  <si>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</si>
  <si>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</si>
  <si>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</si>
  <si>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</si>
  <si>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</si>
  <si>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</si>
  <si>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</si>
  <si>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</si>
  <si>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</si>
  <si>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</si>
  <si>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</si>
  <si>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</si>
  <si>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</si>
  <si>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</si>
  <si>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</si>
  <si>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</si>
  <si>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</si>
  <si>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</si>
  <si>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</si>
  <si>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</si>
  <si>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</si>
  <si>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</si>
  <si>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</si>
  <si>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</si>
  <si>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</si>
  <si>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</si>
  <si>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</si>
  <si>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</si>
  <si>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</si>
  <si>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</si>
  <si>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</si>
  <si>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</si>
  <si>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</si>
  <si>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</si>
  <si>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</si>
  <si>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</si>
  <si>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</si>
  <si>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</si>
  <si>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</si>
  <si>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</si>
  <si>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</si>
  <si>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</si>
  <si>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</si>
  <si>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</si>
  <si>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</si>
  <si>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</si>
  <si>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</si>
  <si>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</si>
  <si>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</si>
  <si>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</si>
  <si>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</si>
  <si>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</si>
  <si>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</si>
  <si>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</si>
  <si>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</si>
  <si>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</si>
  <si>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</si>
  <si>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</si>
  <si>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</si>
  <si>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</si>
  <si>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</si>
  <si>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</si>
  <si>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</si>
  <si>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</si>
  <si>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</si>
  <si>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</si>
  <si>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</si>
  <si>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</si>
  <si>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</si>
  <si>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</si>
  <si>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</si>
  <si>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</si>
  <si>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</si>
  <si>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</si>
  <si>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</si>
  <si>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</si>
  <si>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</si>
  <si>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</si>
  <si>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</si>
  <si>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</si>
  <si>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</si>
  <si>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</si>
  <si>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</si>
  <si>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</si>
  <si>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</si>
  <si>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</si>
  <si>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</si>
  <si>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</si>
  <si>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</si>
  <si>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</si>
  <si>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</si>
  <si>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</si>
  <si>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</si>
  <si>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</si>
  <si>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</si>
  <si>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</si>
  <si>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</si>
  <si>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</si>
  <si>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</si>
  <si>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</si>
  <si>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</si>
  <si>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</si>
  <si>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</si>
  <si>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</si>
  <si>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</si>
  <si>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</si>
  <si>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</si>
  <si>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</si>
  <si>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</si>
  <si>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</si>
  <si>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</si>
  <si>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</si>
  <si>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</si>
  <si>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</si>
  <si>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</si>
  <si>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</si>
  <si>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</si>
  <si>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</si>
  <si>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</si>
  <si>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</si>
  <si>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</si>
  <si>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</si>
  <si>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</si>
  <si>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</si>
  <si>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</si>
  <si>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</si>
  <si>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</si>
  <si>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</si>
  <si>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</si>
  <si>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</si>
  <si>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</si>
  <si>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</si>
  <si>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</si>
  <si>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</si>
  <si>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</si>
  <si>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</si>
  <si>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</si>
  <si>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</si>
  <si>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</si>
  <si>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</si>
  <si>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</si>
  <si>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</si>
  <si>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</si>
  <si>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</si>
  <si>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</si>
  <si>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</si>
  <si>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</si>
  <si>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</si>
  <si>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</si>
  <si>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</si>
  <si>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</si>
  <si>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</si>
  <si>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</si>
  <si>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</si>
  <si>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</si>
  <si>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</si>
  <si>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</si>
  <si>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</si>
  <si>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</si>
  <si>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</si>
  <si>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</si>
  <si>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</si>
  <si>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</si>
  <si>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</si>
  <si>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</si>
  <si>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</si>
  <si>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</si>
  <si>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</si>
  <si>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</si>
  <si>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</si>
  <si>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</si>
  <si>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</si>
  <si>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</si>
  <si>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</si>
  <si>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</si>
  <si>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</si>
  <si>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</si>
  <si>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</si>
  <si>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</si>
  <si>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</si>
  <si>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</si>
  <si>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</si>
  <si>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</si>
  <si>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</si>
  <si>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</si>
  <si>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</si>
  <si>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</si>
  <si>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</si>
  <si>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</si>
  <si>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</si>
  <si>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</si>
  <si>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</si>
  <si>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</si>
  <si>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</si>
  <si>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</si>
  <si>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</si>
  <si>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</si>
  <si>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</si>
  <si>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</si>
  <si>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</si>
  <si>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</si>
  <si>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</si>
  <si>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</si>
  <si>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</si>
  <si>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</si>
  <si>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</si>
  <si>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</si>
  <si>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</si>
  <si>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</si>
  <si>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</si>
  <si>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</si>
  <si>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</si>
  <si>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</si>
  <si>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</si>
  <si>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</si>
  <si>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Imation?Secure?Drive?+ Hardware Encrypted USB?flash drive?- 16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</si>
  <si>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</si>
  <si>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</si>
  <si>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</si>
  <si>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</si>
  <si>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</si>
  <si>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</si>
  <si>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</si>
  <si>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</si>
  <si>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</si>
  <si>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</si>
  <si>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</si>
  <si>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</si>
  <si>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</si>
  <si>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</si>
  <si>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</si>
  <si>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</si>
  <si>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</si>
  <si>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</si>
  <si>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</si>
  <si>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</si>
  <si>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</si>
  <si>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</si>
  <si>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</si>
  <si>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</si>
  <si>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</si>
  <si>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</si>
  <si>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</si>
  <si>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</si>
  <si>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</si>
  <si>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</si>
  <si>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</si>
  <si>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</si>
  <si>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</si>
  <si>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</si>
  <si>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</si>
  <si>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</si>
  <si>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</si>
  <si>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</si>
  <si>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</si>
  <si>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</si>
  <si>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</si>
  <si>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</si>
  <si>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</si>
  <si>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</si>
  <si>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</si>
  <si>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</si>
  <si>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</si>
  <si>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</si>
  <si>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</si>
  <si>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</si>
  <si>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</si>
  <si>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</si>
  <si>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</si>
  <si>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</si>
  <si>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</si>
  <si>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</si>
  <si>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</si>
  <si>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</si>
  <si>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</si>
  <si>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</si>
  <si>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</si>
  <si>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</si>
  <si>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</si>
  <si>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</si>
  <si>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</si>
  <si>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</si>
  <si>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</si>
  <si>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</si>
  <si>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</si>
  <si>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</si>
  <si>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</si>
  <si>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</si>
  <si>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</si>
  <si>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</si>
  <si>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</si>
  <si>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</si>
  <si>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</si>
  <si>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</si>
  <si>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</si>
  <si>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</si>
  <si>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</si>
  <si>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</si>
  <si>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</si>
  <si>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</si>
  <si>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</si>
  <si>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</si>
  <si>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</si>
  <si>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</si>
  <si>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</si>
  <si>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</si>
  <si>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</si>
  <si>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</si>
  <si>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</si>
  <si>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</si>
  <si>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</si>
  <si>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</si>
  <si>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</si>
  <si>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</si>
  <si>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</si>
  <si>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</si>
  <si>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</si>
  <si>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</si>
  <si>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</si>
  <si>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</si>
  <si>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</si>
  <si>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</si>
  <si>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</si>
  <si>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Logitech?VX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</si>
  <si>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</si>
  <si>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</si>
  <si>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</si>
  <si>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</si>
  <si>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</si>
  <si>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</si>
  <si>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</si>
  <si>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</si>
  <si>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</si>
  <si>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</si>
  <si>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</si>
  <si>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</si>
  <si>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</si>
  <si>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</si>
  <si>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</si>
  <si>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</si>
  <si>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</si>
  <si>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</si>
  <si>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</si>
  <si>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</si>
  <si>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</si>
  <si>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</si>
  <si>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</si>
  <si>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</si>
  <si>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</si>
  <si>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</si>
  <si>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</si>
  <si>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</si>
  <si>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</si>
  <si>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</si>
  <si>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</si>
  <si>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</si>
  <si>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</si>
  <si>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</si>
  <si>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</si>
  <si>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</si>
  <si>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</si>
  <si>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</si>
  <si>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</si>
  <si>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</si>
  <si>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</si>
  <si>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</si>
  <si>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</si>
  <si>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</si>
  <si>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</si>
  <si>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</si>
  <si>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</si>
  <si>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</si>
  <si>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</si>
  <si>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</si>
  <si>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</si>
  <si>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</si>
  <si>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</si>
  <si>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</si>
  <si>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</si>
  <si>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</si>
  <si>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</si>
  <si>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</si>
  <si>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</si>
  <si>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</si>
  <si>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</si>
  <si>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</si>
  <si>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</si>
  <si>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</si>
  <si>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</si>
  <si>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</si>
  <si>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</si>
  <si>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</si>
  <si>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</si>
  <si>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</si>
  <si>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</si>
  <si>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</si>
  <si>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</si>
  <si>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</si>
  <si>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</si>
  <si>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</si>
  <si>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</si>
  <si>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</si>
  <si>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</si>
  <si>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</si>
  <si>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</si>
  <si>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</si>
  <si>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</si>
  <si>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</si>
  <si>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</si>
  <si>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</si>
  <si>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</si>
  <si>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</si>
  <si>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</si>
  <si>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</si>
  <si>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</si>
  <si>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</si>
  <si>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</si>
  <si>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</si>
  <si>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</si>
  <si>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</si>
  <si>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</si>
  <si>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</si>
  <si>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</si>
  <si>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</si>
  <si>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</si>
  <si>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</si>
  <si>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</si>
  <si>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</si>
  <si>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</si>
  <si>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</si>
  <si>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</si>
  <si>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</si>
  <si>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</si>
  <si>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</si>
  <si>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</si>
  <si>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</si>
  <si>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</si>
  <si>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</si>
  <si>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</si>
  <si>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</si>
  <si>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</si>
  <si>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</si>
  <si>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</si>
  <si>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</si>
  <si>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</si>
  <si>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</si>
  <si>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</si>
  <si>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</si>
  <si>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</si>
  <si>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</si>
  <si>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</si>
  <si>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</si>
  <si>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</si>
  <si>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</si>
  <si>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</si>
  <si>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</si>
  <si>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</si>
  <si>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</si>
  <si>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</si>
  <si>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</si>
  <si>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</si>
  <si>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</si>
  <si>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</si>
  <si>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</si>
  <si>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</si>
  <si>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</si>
  <si>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</si>
  <si>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</si>
  <si>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</si>
  <si>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</si>
  <si>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</si>
  <si>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</si>
  <si>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</si>
  <si>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</si>
  <si>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</si>
  <si>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</si>
  <si>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</si>
  <si>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</si>
  <si>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</si>
  <si>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</si>
  <si>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</si>
  <si>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</si>
  <si>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</si>
  <si>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</si>
  <si>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</si>
  <si>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</si>
  <si>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</si>
  <si>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</si>
  <si>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</si>
  <si>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</si>
  <si>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</si>
  <si>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</si>
  <si>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</si>
  <si>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</si>
  <si>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</si>
  <si>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</si>
  <si>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</si>
  <si>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</si>
  <si>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</si>
  <si>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</si>
  <si>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</si>
  <si>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</si>
  <si>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</si>
  <si>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</si>
  <si>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</si>
  <si>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</si>
  <si>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</si>
  <si>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</si>
  <si>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</si>
  <si>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</si>
  <si>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</si>
  <si>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</si>
  <si>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</si>
  <si>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</si>
  <si>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</si>
  <si>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</si>
  <si>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</si>
  <si>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</si>
  <si>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</si>
  <si>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</si>
  <si>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</si>
  <si>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</si>
  <si>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</si>
  <si>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</si>
  <si>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</si>
  <si>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</si>
  <si>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</si>
  <si>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</si>
  <si>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</si>
  <si>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</si>
  <si>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</si>
  <si>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</si>
  <si>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</si>
  <si>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</si>
  <si>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</si>
  <si>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</si>
  <si>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</si>
  <si>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</si>
  <si>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</si>
  <si>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</si>
  <si>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</si>
  <si>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</si>
  <si>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</si>
  <si>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</si>
  <si>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</si>
  <si>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</si>
  <si>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</si>
  <si>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KeyTronic?KT800P2 -?Keyboard?-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</si>
  <si>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</si>
  <si>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</si>
  <si>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</si>
  <si>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</si>
  <si>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</si>
  <si>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</si>
  <si>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</si>
  <si>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</si>
  <si>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</si>
  <si>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</si>
  <si>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</si>
  <si>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</si>
  <si>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</si>
  <si>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</si>
  <si>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</si>
  <si>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</si>
  <si>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</si>
  <si>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</si>
  <si>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</si>
  <si>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</si>
  <si>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</si>
  <si>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</si>
  <si>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</si>
  <si>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</si>
  <si>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</si>
  <si>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</si>
  <si>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</si>
  <si>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</si>
  <si>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</si>
  <si>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</si>
  <si>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</si>
  <si>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</si>
  <si>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</si>
  <si>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</si>
  <si>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</si>
  <si>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</si>
  <si>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</si>
  <si>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</si>
  <si>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</si>
  <si>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</si>
  <si>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</si>
  <si>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</si>
  <si>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</si>
  <si>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</si>
  <si>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</si>
  <si>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</si>
  <si>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</si>
  <si>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</si>
  <si>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</si>
  <si>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</si>
  <si>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</si>
  <si>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</si>
  <si>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</si>
  <si>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</si>
  <si>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</si>
  <si>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</si>
  <si>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</si>
  <si>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KeyTronic?KT400U2 -?Keyboard?-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</si>
  <si>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</si>
  <si>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</si>
  <si>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</si>
  <si>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</si>
  <si>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</si>
  <si>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</si>
  <si>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</si>
  <si>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</si>
  <si>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</si>
  <si>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</si>
  <si>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</si>
  <si>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</si>
  <si>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</si>
  <si>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</si>
  <si>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</si>
  <si>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</si>
  <si>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</si>
  <si>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</si>
  <si>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</si>
  <si>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</si>
  <si>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</si>
  <si>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</si>
  <si>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</si>
  <si>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</si>
  <si>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</si>
  <si>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</si>
  <si>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</si>
  <si>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</si>
  <si>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</si>
  <si>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</si>
  <si>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</si>
  <si>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</si>
  <si>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</si>
  <si>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</si>
  <si>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</si>
  <si>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</si>
  <si>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</si>
  <si>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</si>
  <si>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</si>
  <si>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</si>
  <si>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</si>
  <si>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</si>
  <si>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</si>
  <si>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</si>
  <si>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</si>
  <si>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</si>
  <si>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</si>
  <si>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</si>
  <si>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</si>
  <si>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</si>
  <si>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</si>
  <si>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</si>
  <si>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</si>
  <si>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</si>
  <si>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</si>
  <si>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</si>
  <si>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</si>
  <si>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</si>
  <si>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</si>
  <si>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</si>
  <si>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</si>
  <si>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</si>
  <si>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</si>
  <si>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</si>
  <si>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</si>
  <si>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</si>
  <si>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</si>
  <si>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</si>
  <si>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</si>
  <si>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</si>
  <si>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</si>
  <si>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</si>
  <si>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</si>
  <si>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</si>
  <si>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</si>
  <si>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</si>
  <si>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</si>
  <si>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</si>
  <si>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</si>
  <si>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</si>
  <si>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</si>
  <si>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</si>
  <si>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</si>
  <si>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</si>
  <si>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</si>
  <si>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</si>
  <si>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</si>
  <si>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</si>
  <si>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</si>
  <si>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</si>
  <si>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</si>
  <si>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</si>
  <si>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</si>
  <si>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</si>
  <si>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</si>
  <si>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</si>
  <si>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</si>
  <si>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</si>
  <si>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</si>
  <si>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</si>
  <si>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</si>
  <si>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</si>
  <si>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</si>
  <si>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</si>
  <si>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</si>
  <si>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</si>
  <si>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</si>
  <si>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</si>
  <si>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</si>
  <si>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</si>
  <si>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</si>
  <si>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</si>
  <si>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</si>
  <si>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</si>
  <si>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</si>
  <si>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</si>
  <si>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</si>
  <si>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</si>
  <si>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</si>
  <si>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</si>
  <si>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</si>
  <si>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</si>
  <si>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</si>
  <si>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</si>
  <si>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</si>
  <si>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</si>
  <si>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</si>
  <si>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</si>
  <si>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</si>
  <si>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</si>
  <si>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</si>
  <si>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</si>
  <si>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</si>
  <si>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</si>
  <si>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</si>
  <si>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</si>
  <si>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</si>
  <si>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</si>
  <si>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</si>
  <si>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</si>
  <si>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</si>
  <si>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</si>
  <si>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</si>
  <si>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</si>
  <si>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</si>
  <si>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</si>
  <si>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</si>
  <si>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</si>
  <si>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</si>
  <si>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</si>
  <si>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</si>
  <si>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</si>
  <si>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</si>
  <si>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</si>
  <si>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</si>
  <si>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</si>
  <si>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</si>
  <si>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</si>
  <si>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</si>
  <si>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</si>
  <si>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</si>
  <si>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</si>
  <si>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</si>
  <si>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</si>
  <si>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</si>
  <si>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</si>
  <si>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</si>
  <si>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</si>
  <si>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</si>
  <si>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</si>
  <si>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</si>
  <si>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</si>
  <si>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</si>
  <si>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</si>
  <si>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</si>
  <si>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</si>
  <si>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</si>
  <si>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</si>
  <si>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</si>
  <si>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</si>
  <si>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</si>
  <si>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</si>
  <si>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</si>
  <si>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</si>
  <si>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</si>
  <si>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</si>
  <si>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</si>
  <si>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</si>
  <si>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</si>
  <si>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</si>
  <si>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</si>
  <si>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</si>
  <si>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</si>
  <si>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</si>
  <si>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</si>
  <si>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</si>
  <si>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</si>
  <si>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</si>
  <si>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</si>
  <si>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</si>
  <si>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</si>
  <si>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</si>
  <si>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</si>
  <si>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</si>
  <si>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</si>
  <si>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</si>
  <si>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</si>
  <si>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</si>
  <si>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</si>
  <si>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</si>
  <si>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</si>
  <si>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</si>
  <si>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</si>
  <si>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</si>
  <si>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</si>
  <si>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</si>
  <si>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</si>
  <si>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</si>
  <si>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</si>
  <si>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</si>
  <si>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</si>
  <si>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</si>
  <si>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</si>
  <si>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</si>
  <si>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</si>
  <si>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</si>
  <si>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</si>
  <si>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</si>
  <si>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</si>
  <si>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</si>
  <si>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</si>
  <si>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</si>
  <si>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</si>
  <si>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</si>
  <si>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</si>
  <si>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</si>
  <si>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</si>
  <si>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</si>
  <si>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</si>
  <si>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</si>
  <si>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</si>
  <si>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</si>
  <si>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</si>
  <si>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</si>
  <si>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</si>
  <si>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</si>
  <si>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</si>
  <si>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</si>
  <si>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</si>
  <si>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</si>
  <si>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</si>
  <si>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</si>
  <si>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</si>
  <si>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</si>
  <si>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</si>
  <si>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</si>
  <si>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</si>
  <si>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</si>
  <si>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</si>
  <si>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</si>
  <si>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</si>
  <si>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</si>
  <si>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</si>
  <si>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</si>
  <si>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</si>
  <si>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</si>
  <si>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</si>
  <si>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</si>
  <si>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</si>
  <si>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</si>
  <si>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</si>
  <si>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</si>
  <si>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</si>
  <si>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</si>
  <si>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</si>
  <si>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</si>
  <si>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</si>
  <si>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</si>
  <si>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</si>
  <si>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</si>
  <si>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</si>
  <si>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</si>
  <si>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</si>
  <si>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</si>
  <si>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</si>
  <si>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</si>
  <si>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</si>
  <si>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</si>
  <si>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</si>
  <si>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</si>
  <si>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</si>
  <si>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</si>
  <si>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</si>
  <si>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</si>
  <si>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</si>
  <si>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</si>
  <si>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</si>
  <si>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</si>
  <si>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</si>
  <si>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</si>
  <si>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</si>
  <si>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</si>
  <si>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</si>
  <si>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</si>
  <si>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</si>
  <si>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</si>
  <si>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</si>
  <si>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</si>
  <si>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</si>
  <si>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</si>
  <si>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</si>
  <si>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</si>
  <si>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</si>
  <si>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</si>
  <si>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</si>
  <si>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</si>
  <si>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</si>
  <si>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</si>
  <si>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</si>
  <si>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</si>
  <si>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</si>
  <si>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</si>
  <si>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</si>
  <si>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</si>
  <si>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</si>
  <si>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</si>
  <si>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</si>
  <si>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</si>
  <si>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</si>
  <si>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</si>
  <si>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</si>
  <si>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</si>
  <si>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</si>
  <si>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</si>
  <si>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</si>
  <si>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</si>
  <si>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</si>
  <si>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</si>
  <si>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</si>
  <si>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</si>
  <si>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</si>
  <si>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</si>
  <si>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</si>
  <si>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</si>
  <si>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</si>
  <si>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</si>
  <si>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</si>
  <si>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</si>
  <si>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</si>
  <si>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</si>
  <si>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</si>
  <si>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</si>
  <si>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</si>
  <si>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</si>
  <si>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</si>
  <si>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</si>
  <si>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</si>
  <si>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</si>
  <si>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</si>
  <si>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</si>
  <si>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</si>
  <si>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</si>
  <si>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</si>
  <si>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</si>
  <si>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</si>
  <si>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</si>
  <si>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</si>
  <si>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</si>
  <si>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</si>
  <si>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</si>
  <si>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</si>
  <si>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</si>
  <si>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</si>
  <si>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</si>
  <si>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</si>
  <si>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</si>
  <si>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</si>
  <si>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</si>
  <si>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</si>
  <si>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</si>
  <si>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</si>
  <si>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</si>
  <si>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</si>
  <si>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</si>
  <si>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</si>
  <si>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</si>
  <si>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</si>
  <si>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</si>
  <si>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</si>
  <si>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</si>
  <si>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</si>
  <si>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</si>
  <si>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</si>
  <si>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</si>
  <si>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</si>
  <si>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</si>
  <si>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</si>
  <si>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</si>
  <si>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</si>
  <si>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</si>
  <si>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</si>
  <si>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</si>
  <si>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</si>
  <si>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</si>
  <si>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</si>
  <si>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</si>
  <si>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</si>
  <si>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</si>
  <si>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</si>
  <si>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</si>
  <si>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</si>
  <si>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</si>
  <si>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</si>
  <si>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</si>
  <si>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</si>
  <si>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</si>
  <si>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</si>
  <si>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</si>
  <si>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</si>
  <si>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</si>
  <si>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</si>
  <si>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</si>
  <si>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</si>
  <si>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</si>
  <si>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</si>
  <si>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</si>
  <si>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</si>
  <si>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</si>
  <si>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</si>
  <si>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</si>
  <si>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</si>
  <si>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</si>
  <si>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</si>
  <si>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</si>
  <si>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</si>
  <si>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</si>
  <si>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</si>
  <si>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</si>
  <si>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</si>
  <si>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</si>
  <si>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</si>
  <si>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</si>
  <si>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</si>
  <si>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</si>
  <si>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</si>
  <si>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</si>
  <si>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</si>
  <si>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</si>
  <si>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</si>
  <si>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</si>
  <si>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</si>
  <si>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</si>
  <si>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</si>
  <si>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</si>
  <si>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</si>
  <si>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</si>
  <si>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</si>
  <si>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</si>
  <si>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</si>
  <si>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</si>
  <si>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</si>
  <si>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</si>
  <si>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</si>
  <si>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</si>
  <si>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</si>
  <si>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</si>
  <si>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</si>
  <si>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</si>
  <si>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</si>
  <si>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</si>
  <si>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</si>
  <si>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</si>
  <si>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</si>
  <si>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</si>
  <si>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</si>
  <si>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</si>
  <si>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</si>
  <si>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</si>
  <si>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</si>
  <si>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</si>
  <si>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</si>
  <si>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</si>
  <si>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</si>
  <si>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</si>
  <si>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</si>
  <si>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</si>
  <si>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</si>
  <si>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</si>
  <si>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</si>
  <si>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</si>
  <si>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</si>
  <si>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</si>
  <si>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</si>
  <si>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</si>
  <si>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</si>
  <si>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</si>
  <si>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</si>
  <si>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</si>
  <si>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</si>
  <si>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</si>
  <si>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</si>
  <si>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</si>
  <si>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</si>
  <si>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</si>
  <si>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</si>
  <si>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</si>
  <si>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</si>
  <si>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</si>
  <si>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</si>
  <si>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</si>
  <si>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</si>
  <si>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</si>
  <si>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</si>
  <si>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</si>
  <si>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</si>
  <si>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</si>
  <si>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</si>
  <si>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</si>
  <si>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</si>
  <si>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</si>
  <si>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</si>
  <si>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</si>
  <si>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</si>
  <si>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</si>
  <si>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</si>
  <si>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</si>
  <si>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</si>
  <si>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</si>
  <si>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</si>
  <si>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</si>
  <si>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</si>
  <si>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</si>
  <si>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</si>
  <si>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</si>
  <si>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</si>
  <si>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</si>
  <si>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</si>
  <si>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</si>
  <si>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</si>
  <si>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</si>
  <si>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</si>
  <si>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</si>
  <si>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</si>
  <si>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</si>
  <si>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</si>
  <si>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</si>
  <si>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</si>
  <si>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</si>
  <si>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</si>
  <si>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</si>
  <si>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</si>
  <si>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</si>
  <si>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</si>
  <si>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</si>
  <si>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</si>
  <si>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</si>
  <si>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</si>
  <si>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</si>
  <si>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</si>
  <si>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</si>
  <si>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</si>
  <si>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</si>
  <si>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</si>
  <si>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</si>
  <si>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</si>
  <si>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</si>
  <si>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</si>
  <si>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</si>
  <si>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</si>
  <si>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</si>
  <si>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</si>
  <si>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</si>
  <si>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</si>
  <si>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</si>
  <si>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</si>
  <si>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</si>
  <si>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</si>
  <si>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</si>
  <si>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</si>
  <si>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</si>
  <si>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</si>
  <si>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</si>
  <si>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</si>
  <si>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</si>
  <si>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</si>
  <si>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</si>
  <si>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</si>
  <si>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</si>
  <si>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</si>
  <si>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</si>
  <si>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</si>
  <si>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</si>
  <si>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</si>
  <si>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</si>
  <si>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</si>
  <si>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</si>
  <si>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</si>
  <si>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</si>
  <si>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</si>
  <si>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</si>
  <si>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</si>
  <si>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</si>
  <si>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</si>
  <si>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</si>
  <si>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</si>
  <si>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</si>
  <si>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</si>
  <si>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</si>
  <si>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</si>
  <si>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</si>
  <si>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</si>
  <si>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</si>
  <si>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</si>
  <si>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</si>
  <si>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</si>
  <si>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</si>
  <si>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</si>
  <si>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</si>
  <si>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</si>
  <si>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</si>
  <si>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</si>
  <si>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</si>
  <si>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</si>
  <si>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</si>
  <si>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</si>
  <si>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</si>
  <si>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</si>
  <si>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</si>
  <si>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</si>
  <si>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</si>
  <si>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</si>
  <si>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</si>
  <si>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</si>
  <si>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</si>
  <si>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</si>
  <si>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</si>
  <si>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</si>
  <si>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</si>
  <si>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</si>
  <si>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</si>
  <si>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</si>
  <si>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</si>
  <si>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</si>
  <si>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</si>
  <si>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</si>
  <si>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</si>
  <si>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</si>
  <si>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</si>
  <si>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</si>
  <si>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</si>
  <si>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</si>
  <si>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</si>
  <si>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</si>
  <si>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</si>
  <si>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</si>
  <si>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</si>
  <si>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</si>
  <si>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</si>
  <si>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</si>
  <si>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</si>
  <si>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</si>
  <si>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</si>
  <si>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</si>
  <si>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</si>
  <si>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</si>
  <si>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</si>
  <si>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</si>
  <si>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</si>
  <si>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</si>
  <si>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</si>
  <si>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</si>
  <si>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</si>
  <si>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</si>
  <si>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</si>
  <si>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</si>
  <si>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</si>
  <si>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</si>
  <si>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</si>
  <si>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</si>
  <si>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</si>
  <si>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</si>
  <si>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</si>
  <si>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</si>
  <si>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</si>
  <si>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</si>
  <si>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</si>
  <si>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</si>
  <si>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</si>
  <si>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</si>
  <si>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</si>
  <si>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</si>
  <si>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</si>
  <si>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</si>
  <si>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</si>
  <si>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</si>
  <si>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</si>
  <si>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</si>
  <si>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</si>
  <si>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</si>
  <si>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</si>
  <si>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</si>
  <si>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</si>
  <si>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</si>
  <si>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</si>
  <si>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</si>
  <si>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</si>
  <si>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</si>
  <si>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</si>
  <si>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</si>
  <si>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</si>
  <si>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</si>
  <si>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</si>
  <si>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</si>
  <si>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</si>
  <si>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</si>
  <si>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</si>
  <si>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</si>
  <si>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</si>
  <si>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</si>
  <si>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</si>
  <si>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</si>
  <si>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</si>
  <si>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</si>
  <si>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</si>
  <si>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</si>
  <si>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</si>
  <si>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</si>
  <si>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</si>
  <si>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</si>
  <si>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</si>
  <si>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</si>
  <si>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</si>
  <si>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</si>
  <si>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</si>
  <si>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</si>
  <si>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</si>
  <si>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</si>
  <si>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</si>
  <si>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</si>
  <si>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</si>
  <si>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</si>
  <si>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</si>
  <si>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</si>
  <si>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</si>
  <si>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</si>
  <si>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</si>
  <si>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</si>
  <si>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</si>
  <si>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</si>
  <si>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</si>
  <si>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</si>
  <si>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</si>
  <si>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</si>
  <si>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</si>
  <si>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</si>
  <si>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</si>
  <si>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</si>
  <si>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</si>
  <si>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</si>
  <si>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</si>
  <si>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</si>
  <si>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</si>
  <si>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</si>
  <si>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</si>
  <si>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</si>
  <si>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</si>
  <si>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</si>
  <si>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</si>
  <si>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</si>
  <si>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</si>
  <si>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Earpieces?Headset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</si>
  <si>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</si>
  <si>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</si>
  <si>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</si>
  <si>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</si>
  <si>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</si>
  <si>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</si>
  <si>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</si>
  <si>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</si>
  <si>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</si>
  <si>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</si>
  <si>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</si>
  <si>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</si>
  <si>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</si>
  <si>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</si>
  <si>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</si>
  <si>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</si>
  <si>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</si>
  <si>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</si>
  <si>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</si>
  <si>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</si>
  <si>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</si>
  <si>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</si>
  <si>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</si>
  <si>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</si>
  <si>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</si>
  <si>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</si>
  <si>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</si>
  <si>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</si>
  <si>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</si>
  <si>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</si>
  <si>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</si>
  <si>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</si>
  <si>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</si>
  <si>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</si>
  <si>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</si>
  <si>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</si>
  <si>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</si>
  <si>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</si>
  <si>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</si>
  <si>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</si>
  <si>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</si>
  <si>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</si>
  <si>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</si>
  <si>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</si>
  <si>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</si>
  <si>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</si>
  <si>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</si>
  <si>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</si>
  <si>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</si>
  <si>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</si>
  <si>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</si>
  <si>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</si>
  <si>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</si>
  <si>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</si>
  <si>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</si>
  <si>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</si>
  <si>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</si>
  <si>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</si>
  <si>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</si>
  <si>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</si>
  <si>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</si>
  <si>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</si>
  <si>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</si>
  <si>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</si>
  <si>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</si>
  <si>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</si>
  <si>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</si>
  <si>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</si>
  <si>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</si>
  <si>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</si>
  <si>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</si>
  <si>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</si>
  <si>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</si>
  <si>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</si>
  <si>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</si>
  <si>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</si>
  <si>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</si>
  <si>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</si>
  <si>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</si>
  <si>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</si>
  <si>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</si>
  <si>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</si>
  <si>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</si>
  <si>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</si>
  <si>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</si>
  <si>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</si>
  <si>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</si>
  <si>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</si>
  <si>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</si>
  <si>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</si>
  <si>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</si>
  <si>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</si>
  <si>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</si>
  <si>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</si>
  <si>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</si>
  <si>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</si>
  <si>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</si>
  <si>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</si>
  <si>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</si>
  <si>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</si>
  <si>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</si>
  <si>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</si>
  <si>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</si>
  <si>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</si>
  <si>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</si>
  <si>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</si>
  <si>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</si>
  <si>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</si>
  <si>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</si>
  <si>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</si>
  <si>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</si>
  <si>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</si>
  <si>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</si>
  <si>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</si>
  <si>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</si>
  <si>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</si>
  <si>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</si>
  <si>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</si>
  <si>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</si>
  <si>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</si>
  <si>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</si>
  <si>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</si>
  <si>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</si>
  <si>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</si>
  <si>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</si>
  <si>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</si>
  <si>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</si>
  <si>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</si>
  <si>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</si>
  <si>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</si>
  <si>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</si>
  <si>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</si>
  <si>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</si>
  <si>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</si>
  <si>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</si>
  <si>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</si>
  <si>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</si>
  <si>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</si>
  <si>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</si>
  <si>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</si>
  <si>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</si>
  <si>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</si>
  <si>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</si>
  <si>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</si>
  <si>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</si>
  <si>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H?berlin</t>
  </si>
  <si>
    <t>CA-2014-102554</t>
  </si>
  <si>
    <t>CA-2013-162614</t>
  </si>
  <si>
    <t>CA-2011-168592</t>
  </si>
  <si>
    <t>CA-2011-157609</t>
  </si>
  <si>
    <t>TEC-PH-10002415</t>
  </si>
  <si>
    <t>Polycom VoiceStation 500 Conference?phone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</si>
  <si>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</si>
  <si>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</si>
  <si>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</si>
  <si>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</si>
  <si>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</si>
  <si>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</si>
  <si>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</si>
  <si>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</si>
  <si>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</si>
  <si>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</si>
  <si>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</si>
  <si>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</si>
  <si>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</si>
  <si>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</si>
  <si>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</si>
  <si>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</si>
  <si>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</si>
  <si>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</si>
  <si>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</si>
  <si>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</si>
  <si>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</si>
  <si>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</si>
  <si>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</si>
  <si>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</si>
  <si>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</si>
  <si>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</si>
  <si>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</si>
  <si>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</si>
  <si>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</si>
  <si>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</si>
  <si>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</si>
  <si>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</si>
  <si>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</si>
  <si>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</si>
  <si>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</si>
  <si>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</si>
  <si>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</si>
  <si>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</si>
  <si>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</si>
  <si>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</si>
  <si>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KeyTronic?E03601U1 -?Keyboard?- Beige</t>
  </si>
  <si>
    <t>TEC-AC-10000990</t>
  </si>
  <si>
    <t>Imation Bio 2GB USB?Flash Drive Imation?Corp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</si>
  <si>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</si>
  <si>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</si>
  <si>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</si>
  <si>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</si>
  <si>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</si>
  <si>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</si>
  <si>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</si>
  <si>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</si>
  <si>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</si>
  <si>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</si>
  <si>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</si>
  <si>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</si>
  <si>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</si>
  <si>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</si>
  <si>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</si>
  <si>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</si>
  <si>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</si>
  <si>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</si>
  <si>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</si>
  <si>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</si>
  <si>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</si>
  <si>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</si>
  <si>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</si>
  <si>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</si>
  <si>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</si>
  <si>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</si>
  <si>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</si>
  <si>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</si>
  <si>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</si>
  <si>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</si>
  <si>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</si>
  <si>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</si>
  <si>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</si>
  <si>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</si>
  <si>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</si>
  <si>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</si>
  <si>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</si>
  <si>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</si>
  <si>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</si>
  <si>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</si>
  <si>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</si>
  <si>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</si>
  <si>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</si>
  <si>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</si>
  <si>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</si>
  <si>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</si>
  <si>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</si>
  <si>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</si>
  <si>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</si>
  <si>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</si>
  <si>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</si>
  <si>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</si>
  <si>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</si>
  <si>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</si>
  <si>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</si>
  <si>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</si>
  <si>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</si>
  <si>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</si>
  <si>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</si>
  <si>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</si>
  <si>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</si>
  <si>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</si>
  <si>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</si>
  <si>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</si>
  <si>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</si>
  <si>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</si>
  <si>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</si>
  <si>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</si>
  <si>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</si>
  <si>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</si>
  <si>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</si>
  <si>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</si>
  <si>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</si>
  <si>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</si>
  <si>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</si>
  <si>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</si>
  <si>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</si>
  <si>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</si>
  <si>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</si>
  <si>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</si>
  <si>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</si>
  <si>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</si>
  <si>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</si>
  <si>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</si>
  <si>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</si>
  <si>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</si>
  <si>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</si>
  <si>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</si>
  <si>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</si>
  <si>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</si>
  <si>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</si>
  <si>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</si>
  <si>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</si>
  <si>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</si>
  <si>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</si>
  <si>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</si>
  <si>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</si>
  <si>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</si>
  <si>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</si>
  <si>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</si>
  <si>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</si>
  <si>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</si>
  <si>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</si>
  <si>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</si>
  <si>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</si>
  <si>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</si>
  <si>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</si>
  <si>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</si>
  <si>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</si>
  <si>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</si>
  <si>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</si>
  <si>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</si>
  <si>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</si>
  <si>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</si>
  <si>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</si>
  <si>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</si>
  <si>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</si>
  <si>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</si>
  <si>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</si>
  <si>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</si>
  <si>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</si>
  <si>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</si>
  <si>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</si>
  <si>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</si>
  <si>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</si>
  <si>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</si>
  <si>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</si>
  <si>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</si>
  <si>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</si>
  <si>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</si>
  <si>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</si>
  <si>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</si>
  <si>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</si>
  <si>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</si>
  <si>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Imation?Swivel?Flash Drive?USB?flash drive?- 8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</si>
  <si>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</si>
  <si>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</si>
  <si>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</si>
  <si>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</si>
  <si>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</si>
  <si>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</si>
  <si>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</si>
  <si>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</si>
  <si>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</si>
  <si>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</si>
  <si>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</si>
  <si>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</si>
  <si>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</si>
  <si>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</si>
  <si>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</si>
  <si>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</si>
  <si>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</si>
  <si>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</si>
  <si>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</si>
  <si>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</si>
  <si>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</si>
  <si>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</si>
  <si>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</si>
  <si>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</si>
  <si>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</si>
  <si>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</si>
  <si>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</si>
  <si>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</si>
  <si>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</si>
  <si>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</si>
  <si>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</si>
  <si>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</si>
  <si>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</si>
  <si>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</si>
  <si>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</si>
  <si>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</si>
  <si>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</si>
  <si>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</si>
  <si>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</si>
  <si>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</si>
  <si>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</si>
  <si>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</si>
  <si>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</si>
  <si>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</si>
  <si>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</si>
  <si>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</si>
  <si>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</si>
  <si>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</si>
  <si>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</si>
  <si>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</si>
  <si>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</si>
  <si>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</si>
  <si>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</si>
  <si>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</si>
  <si>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</si>
  <si>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</si>
  <si>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</si>
  <si>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</si>
  <si>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</si>
  <si>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</si>
  <si>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</si>
  <si>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</si>
  <si>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</si>
  <si>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</si>
  <si>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</si>
  <si>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</si>
  <si>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</si>
  <si>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</si>
  <si>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</si>
  <si>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</si>
  <si>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</si>
  <si>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</si>
  <si>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</si>
  <si>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</si>
  <si>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</si>
  <si>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</si>
  <si>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</si>
  <si>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</si>
  <si>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</si>
  <si>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</si>
  <si>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</si>
  <si>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</si>
  <si>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</si>
  <si>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</si>
  <si>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</si>
  <si>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</si>
  <si>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</si>
  <si>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</si>
  <si>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</si>
  <si>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</si>
  <si>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</si>
  <si>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</si>
  <si>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</si>
  <si>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</si>
  <si>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</si>
  <si>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</si>
  <si>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</si>
  <si>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</si>
  <si>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</si>
  <si>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</si>
  <si>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</si>
  <si>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</si>
  <si>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</si>
  <si>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</si>
  <si>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</si>
  <si>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</si>
  <si>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</si>
  <si>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</si>
  <si>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</si>
  <si>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</si>
  <si>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</si>
  <si>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</si>
  <si>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</si>
  <si>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</si>
  <si>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</si>
  <si>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</si>
  <si>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</si>
  <si>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</si>
  <si>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</si>
  <si>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</si>
  <si>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</si>
  <si>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</si>
  <si>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</si>
  <si>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</si>
  <si>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</si>
  <si>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</si>
  <si>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</si>
  <si>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</si>
  <si>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</si>
  <si>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</si>
  <si>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</si>
  <si>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</si>
  <si>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</si>
  <si>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</si>
  <si>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</si>
  <si>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</si>
  <si>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</si>
  <si>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</si>
  <si>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</si>
  <si>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</si>
  <si>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</si>
  <si>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</si>
  <si>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</si>
  <si>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</si>
  <si>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</si>
  <si>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</si>
  <si>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</si>
  <si>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</si>
  <si>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</si>
  <si>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</si>
  <si>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</si>
  <si>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</si>
  <si>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</si>
  <si>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</si>
  <si>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</si>
  <si>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</si>
  <si>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</si>
  <si>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</si>
  <si>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</si>
  <si>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</si>
  <si>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</si>
  <si>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</si>
  <si>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</si>
  <si>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</si>
  <si>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</si>
  <si>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</si>
  <si>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</si>
  <si>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</si>
  <si>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</si>
  <si>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</si>
  <si>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</si>
  <si>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</si>
  <si>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</si>
  <si>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</si>
  <si>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</si>
  <si>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</si>
  <si>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</si>
  <si>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</si>
  <si>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</si>
  <si>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</si>
  <si>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</si>
  <si>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</si>
  <si>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</si>
  <si>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</si>
  <si>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</si>
  <si>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</si>
  <si>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</si>
  <si>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</si>
  <si>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</si>
  <si>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</si>
  <si>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</si>
  <si>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</si>
  <si>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</si>
  <si>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</si>
  <si>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</si>
  <si>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</si>
  <si>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</si>
  <si>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</si>
  <si>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</si>
  <si>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</si>
  <si>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</si>
  <si>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</si>
  <si>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</si>
  <si>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</si>
  <si>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</si>
  <si>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</si>
  <si>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</si>
  <si>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</si>
  <si>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</si>
  <si>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</si>
  <si>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</si>
  <si>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</si>
  <si>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</si>
  <si>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</si>
  <si>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</si>
  <si>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</si>
  <si>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</si>
  <si>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</si>
  <si>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</si>
  <si>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</si>
  <si>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</si>
  <si>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</si>
  <si>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</si>
  <si>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</si>
  <si>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</si>
  <si>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</si>
  <si>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</si>
  <si>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</si>
  <si>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</si>
  <si>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</si>
  <si>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</si>
  <si>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</si>
  <si>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</si>
  <si>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</si>
  <si>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</si>
  <si>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</si>
  <si>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</si>
  <si>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</si>
  <si>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</si>
  <si>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</si>
  <si>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</si>
  <si>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</si>
  <si>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</si>
  <si>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</si>
  <si>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</si>
  <si>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</si>
  <si>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</si>
  <si>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</si>
  <si>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</si>
  <si>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</si>
  <si>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</si>
  <si>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</si>
  <si>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</si>
  <si>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</si>
  <si>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</si>
  <si>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</si>
  <si>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</si>
  <si>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</si>
  <si>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</si>
  <si>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</si>
  <si>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</si>
  <si>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</si>
  <si>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</si>
  <si>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</si>
  <si>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</si>
  <si>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</si>
  <si>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</si>
  <si>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</si>
  <si>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</si>
  <si>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</si>
  <si>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</si>
  <si>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</si>
  <si>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</si>
  <si>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</si>
  <si>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</si>
  <si>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</si>
  <si>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</si>
  <si>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</si>
  <si>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</si>
  <si>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</si>
  <si>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</si>
  <si>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</si>
  <si>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</si>
  <si>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</si>
  <si>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</si>
  <si>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</si>
  <si>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</si>
  <si>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</si>
  <si>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</si>
  <si>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</si>
  <si>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</si>
  <si>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</si>
  <si>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</si>
  <si>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</si>
  <si>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</si>
  <si>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</si>
  <si>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</si>
  <si>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</si>
  <si>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</si>
  <si>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</si>
  <si>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</si>
  <si>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</si>
  <si>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</si>
  <si>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</si>
  <si>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</si>
  <si>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</si>
  <si>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</si>
  <si>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</si>
  <si>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</si>
  <si>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</si>
  <si>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</si>
  <si>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</si>
  <si>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</si>
  <si>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</si>
  <si>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</si>
  <si>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</si>
  <si>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</si>
  <si>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</si>
  <si>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</si>
  <si>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</si>
  <si>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</si>
  <si>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</si>
  <si>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</si>
  <si>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</si>
  <si>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</si>
  <si>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</si>
  <si>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</si>
  <si>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</si>
  <si>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</si>
  <si>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</si>
  <si>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</si>
  <si>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</si>
  <si>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</si>
  <si>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</si>
  <si>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</si>
  <si>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</si>
  <si>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</si>
  <si>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</si>
  <si>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</si>
  <si>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</si>
  <si>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</si>
  <si>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</si>
  <si>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</si>
  <si>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</si>
  <si>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</si>
  <si>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</si>
  <si>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</si>
  <si>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</si>
  <si>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</si>
  <si>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</si>
  <si>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</si>
  <si>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</si>
  <si>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</si>
  <si>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</si>
  <si>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</si>
  <si>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</si>
  <si>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</si>
  <si>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</si>
  <si>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</si>
  <si>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</si>
  <si>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</si>
  <si>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</si>
  <si>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</si>
  <si>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</si>
  <si>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IP?Phone?7961G VoIP?phone?-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</si>
  <si>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</si>
  <si>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</si>
  <si>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</si>
  <si>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</si>
  <si>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</si>
  <si>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</si>
  <si>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</si>
  <si>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</si>
  <si>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</si>
  <si>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</si>
  <si>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</si>
  <si>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</si>
  <si>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</si>
  <si>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</si>
  <si>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</si>
  <si>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</si>
  <si>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</si>
  <si>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</si>
  <si>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</si>
  <si>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</si>
  <si>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</si>
  <si>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</si>
  <si>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</si>
  <si>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</si>
  <si>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</si>
  <si>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</si>
  <si>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</si>
  <si>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</si>
  <si>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</si>
  <si>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</si>
  <si>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</si>
  <si>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</si>
  <si>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</si>
  <si>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</si>
  <si>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</si>
  <si>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</si>
  <si>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</si>
  <si>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</si>
  <si>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</si>
  <si>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</si>
  <si>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</si>
  <si>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</si>
  <si>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</si>
  <si>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</si>
  <si>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</si>
  <si>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</si>
  <si>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</si>
  <si>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</si>
  <si>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</si>
  <si>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</si>
  <si>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</si>
  <si>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</si>
  <si>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</si>
  <si>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</si>
  <si>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</si>
  <si>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</si>
  <si>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</si>
  <si>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</si>
  <si>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</si>
  <si>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</si>
  <si>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</si>
  <si>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</si>
  <si>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</si>
  <si>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</si>
  <si>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</si>
  <si>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</si>
  <si>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</si>
  <si>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</si>
  <si>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</si>
  <si>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</si>
  <si>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</si>
  <si>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</si>
  <si>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</si>
  <si>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</si>
  <si>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</si>
  <si>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</si>
  <si>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</si>
  <si>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</si>
  <si>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</si>
  <si>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</si>
  <si>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</si>
  <si>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</si>
  <si>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</si>
  <si>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</si>
  <si>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</si>
  <si>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</si>
  <si>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</si>
  <si>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</si>
  <si>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</si>
  <si>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</si>
  <si>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</si>
  <si>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</si>
  <si>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</si>
  <si>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</si>
  <si>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</si>
  <si>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</si>
  <si>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</si>
  <si>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</si>
  <si>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</si>
  <si>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</si>
  <si>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</si>
  <si>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</si>
  <si>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</si>
  <si>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</si>
  <si>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</si>
  <si>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</si>
  <si>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</si>
  <si>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</si>
  <si>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</si>
  <si>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</si>
  <si>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</si>
  <si>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</si>
  <si>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</si>
  <si>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</si>
  <si>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</si>
  <si>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</si>
  <si>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</si>
  <si>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</si>
  <si>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</si>
  <si>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</si>
  <si>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</si>
  <si>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</si>
  <si>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</si>
  <si>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</si>
  <si>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</si>
  <si>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</si>
  <si>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</si>
  <si>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</si>
  <si>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</si>
  <si>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</si>
  <si>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</si>
  <si>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</si>
  <si>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</si>
  <si>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</si>
  <si>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</si>
  <si>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</si>
  <si>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</si>
  <si>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</si>
  <si>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</si>
  <si>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</si>
  <si>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</si>
  <si>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</si>
  <si>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</si>
  <si>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</si>
  <si>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</si>
  <si>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</si>
  <si>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</si>
  <si>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</si>
  <si>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</si>
  <si>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</si>
  <si>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Franz?sisch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</si>
  <si>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</si>
  <si>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</si>
  <si>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</si>
  <si>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</si>
  <si>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</si>
  <si>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</si>
  <si>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</si>
  <si>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</si>
  <si>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</si>
  <si>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</si>
  <si>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</si>
  <si>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</si>
  <si>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</si>
  <si>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</si>
  <si>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</si>
  <si>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</si>
  <si>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</si>
  <si>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</si>
  <si>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</si>
  <si>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</si>
  <si>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</si>
  <si>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</si>
  <si>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</si>
  <si>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</si>
  <si>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</si>
  <si>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</si>
  <si>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</si>
  <si>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</si>
  <si>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</si>
  <si>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</si>
  <si>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</si>
  <si>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</si>
  <si>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</si>
  <si>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</si>
  <si>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</si>
  <si>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</si>
  <si>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</si>
  <si>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</si>
  <si>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</si>
  <si>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</si>
  <si>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</si>
  <si>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</si>
  <si>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</si>
  <si>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</si>
  <si>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</si>
  <si>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</si>
  <si>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</si>
  <si>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</si>
  <si>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</si>
  <si>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</si>
  <si>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</si>
  <si>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</si>
  <si>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</si>
  <si>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</si>
  <si>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</si>
  <si>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</si>
  <si>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</si>
  <si>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</si>
  <si>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</si>
  <si>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</si>
  <si>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</si>
  <si>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</si>
  <si>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</si>
  <si>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</si>
  <si>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</si>
  <si>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</si>
  <si>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</si>
  <si>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</si>
  <si>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</si>
  <si>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</si>
  <si>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</si>
  <si>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</si>
  <si>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</si>
  <si>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</si>
  <si>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</si>
  <si>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</si>
  <si>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</si>
  <si>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</si>
  <si>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</si>
  <si>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</si>
  <si>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</si>
  <si>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</si>
  <si>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</si>
  <si>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</si>
  <si>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</si>
  <si>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</si>
  <si>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</si>
  <si>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</si>
  <si>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</si>
  <si>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</si>
  <si>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</si>
  <si>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</si>
  <si>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</si>
  <si>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</si>
  <si>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</si>
  <si>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</si>
  <si>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</si>
  <si>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</si>
  <si>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</si>
  <si>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</si>
  <si>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</si>
  <si>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</si>
  <si>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</si>
  <si>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</si>
  <si>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</si>
  <si>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</si>
  <si>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</si>
  <si>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</si>
  <si>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</si>
  <si>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</si>
  <si>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</si>
  <si>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</si>
  <si>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</si>
  <si>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</si>
  <si>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</si>
  <si>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</si>
  <si>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</si>
  <si>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</si>
  <si>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</si>
  <si>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</si>
  <si>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</si>
  <si>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</si>
  <si>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</si>
  <si>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</si>
  <si>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</si>
  <si>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</si>
  <si>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</si>
  <si>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</si>
  <si>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</si>
  <si>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</si>
  <si>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</si>
  <si>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</si>
  <si>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</si>
  <si>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</si>
  <si>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</si>
  <si>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</si>
  <si>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</si>
  <si>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</si>
  <si>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</si>
  <si>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</si>
  <si>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</si>
  <si>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</si>
  <si>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</si>
  <si>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</si>
  <si>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</si>
  <si>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</si>
  <si>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</si>
  <si>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</si>
  <si>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</si>
  <si>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</si>
  <si>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</si>
  <si>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</si>
  <si>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</si>
  <si>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</si>
  <si>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</si>
  <si>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</si>
  <si>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</si>
  <si>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</si>
  <si>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</si>
  <si>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</si>
  <si>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</si>
  <si>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</si>
  <si>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</si>
  <si>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</si>
  <si>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</si>
  <si>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</si>
  <si>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</si>
  <si>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</si>
  <si>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</si>
  <si>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</si>
  <si>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</si>
  <si>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</si>
  <si>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</si>
  <si>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</si>
  <si>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</si>
  <si>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</si>
  <si>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</si>
  <si>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</si>
  <si>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</si>
  <si>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</si>
  <si>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</si>
  <si>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</si>
  <si>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</si>
  <si>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</si>
  <si>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</si>
  <si>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</si>
  <si>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</si>
  <si>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</si>
  <si>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</si>
  <si>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</si>
  <si>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</si>
  <si>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</si>
  <si>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</si>
  <si>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</si>
  <si>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</si>
  <si>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</si>
  <si>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</si>
  <si>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</si>
  <si>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</si>
  <si>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</si>
  <si>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</si>
  <si>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</si>
  <si>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</si>
  <si>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</si>
  <si>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</si>
  <si>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</si>
  <si>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</si>
  <si>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</si>
  <si>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</si>
  <si>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</si>
  <si>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</si>
  <si>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</si>
  <si>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</si>
  <si>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</si>
  <si>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</si>
  <si>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</si>
  <si>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</si>
  <si>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</si>
  <si>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</si>
  <si>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</si>
  <si>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</si>
  <si>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</si>
  <si>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</si>
  <si>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</si>
  <si>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</si>
  <si>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</si>
  <si>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</si>
  <si>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</si>
  <si>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</si>
  <si>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</si>
  <si>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</si>
  <si>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</si>
  <si>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</si>
  <si>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</si>
  <si>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</si>
  <si>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</si>
  <si>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</si>
  <si>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</si>
  <si>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</si>
  <si>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</si>
  <si>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</si>
  <si>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</si>
  <si>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</si>
  <si>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</si>
  <si>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</si>
  <si>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</si>
  <si>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</si>
  <si>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</si>
  <si>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</si>
  <si>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</si>
  <si>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</si>
  <si>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</si>
  <si>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</si>
  <si>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</si>
  <si>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</si>
  <si>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</si>
  <si>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</si>
  <si>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</si>
  <si>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</si>
  <si>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SMPS-640 -?speaker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</si>
  <si>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</si>
  <si>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</si>
  <si>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</si>
  <si>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</si>
  <si>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</si>
  <si>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</si>
  <si>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</si>
  <si>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</si>
  <si>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</si>
  <si>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</si>
  <si>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</si>
  <si>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</si>
  <si>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</si>
  <si>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</si>
  <si>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</si>
  <si>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</si>
  <si>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</si>
  <si>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</si>
  <si>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</si>
  <si>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</si>
  <si>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</si>
  <si>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</si>
  <si>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</si>
  <si>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</si>
  <si>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</si>
  <si>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</si>
  <si>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</si>
  <si>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</si>
  <si>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</si>
  <si>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</si>
  <si>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</si>
  <si>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</si>
  <si>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</si>
  <si>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</si>
  <si>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</si>
  <si>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</si>
  <si>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</si>
  <si>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</si>
  <si>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</si>
  <si>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</si>
  <si>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</si>
  <si>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</si>
  <si>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</si>
  <si>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</si>
  <si>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</si>
  <si>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</si>
  <si>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</si>
  <si>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</si>
  <si>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</si>
  <si>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</si>
  <si>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</si>
  <si>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</si>
  <si>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</si>
  <si>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</si>
  <si>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</si>
  <si>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</si>
  <si>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</si>
  <si>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</si>
  <si>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</si>
  <si>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</si>
  <si>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</si>
  <si>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</si>
  <si>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</si>
  <si>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</si>
  <si>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</si>
  <si>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</si>
  <si>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</si>
  <si>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</si>
  <si>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</si>
  <si>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</si>
  <si>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</si>
  <si>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</si>
  <si>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</si>
  <si>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</si>
  <si>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</si>
  <si>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</si>
  <si>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</si>
  <si>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</si>
  <si>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</si>
  <si>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</si>
  <si>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</si>
  <si>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</si>
  <si>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</si>
  <si>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</si>
  <si>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</si>
  <si>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</si>
  <si>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</si>
  <si>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</si>
  <si>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</si>
  <si>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</si>
  <si>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</si>
  <si>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</si>
  <si>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</si>
  <si>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Imation?30456 USB?Flash Drive?8GB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</si>
  <si>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</si>
  <si>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</si>
  <si>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</si>
  <si>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</si>
  <si>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</si>
  <si>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</si>
  <si>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</si>
  <si>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</si>
  <si>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</si>
  <si>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</si>
  <si>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</si>
  <si>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</si>
  <si>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</si>
  <si>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</si>
  <si>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</si>
  <si>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</si>
  <si>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</si>
  <si>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</si>
  <si>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</si>
  <si>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</si>
  <si>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</si>
  <si>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</si>
  <si>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</si>
  <si>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</si>
  <si>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</si>
  <si>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</si>
  <si>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</si>
  <si>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</si>
  <si>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</si>
  <si>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</si>
  <si>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</si>
  <si>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</si>
  <si>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</si>
  <si>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</si>
  <si>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</si>
  <si>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</si>
  <si>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</si>
  <si>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</si>
  <si>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</si>
  <si>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</si>
  <si>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</si>
  <si>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</si>
  <si>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</si>
  <si>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</si>
  <si>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</si>
  <si>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</si>
  <si>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</si>
  <si>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</si>
  <si>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</si>
  <si>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</si>
  <si>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</si>
  <si>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</si>
  <si>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</si>
  <si>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</si>
  <si>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</si>
  <si>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</si>
  <si>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</si>
  <si>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</si>
  <si>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</si>
  <si>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</si>
  <si>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</si>
  <si>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</si>
  <si>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</si>
  <si>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</si>
  <si>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</si>
  <si>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</si>
  <si>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</si>
  <si>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</si>
  <si>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</si>
  <si>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</si>
  <si>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</si>
  <si>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</si>
  <si>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</si>
  <si>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</si>
  <si>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</si>
  <si>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</si>
  <si>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</si>
  <si>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</si>
  <si>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</si>
  <si>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</si>
  <si>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</si>
  <si>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</si>
  <si>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</si>
  <si>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</si>
  <si>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</si>
  <si>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</si>
  <si>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</si>
  <si>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</si>
  <si>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</si>
  <si>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</si>
  <si>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</si>
  <si>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</si>
  <si>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</si>
  <si>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</si>
  <si>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</si>
  <si>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</si>
  <si>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</si>
  <si>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</si>
  <si>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</si>
  <si>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</si>
  <si>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</si>
  <si>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</si>
  <si>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</si>
  <si>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</si>
  <si>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</si>
  <si>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</si>
  <si>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</si>
  <si>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</si>
  <si>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</si>
  <si>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</si>
  <si>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</si>
  <si>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</si>
  <si>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</si>
  <si>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</si>
  <si>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</si>
  <si>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</si>
  <si>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</si>
  <si>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</si>
  <si>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</si>
  <si>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</si>
  <si>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</si>
  <si>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</si>
  <si>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</si>
  <si>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</si>
  <si>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</si>
  <si>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</si>
  <si>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</si>
  <si>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</si>
  <si>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</si>
  <si>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</si>
  <si>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</si>
  <si>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</si>
  <si>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</si>
  <si>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</si>
  <si>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</si>
  <si>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</si>
  <si>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</si>
  <si>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</si>
  <si>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</si>
  <si>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</si>
  <si>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</si>
  <si>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</si>
  <si>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</si>
  <si>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</si>
  <si>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</si>
  <si>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</si>
  <si>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</si>
  <si>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</si>
  <si>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</si>
  <si>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</si>
  <si>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</si>
  <si>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</si>
  <si>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</si>
  <si>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</si>
  <si>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</si>
  <si>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</si>
  <si>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</si>
  <si>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</si>
  <si>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</si>
  <si>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</si>
  <si>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</si>
  <si>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</si>
  <si>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</si>
  <si>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</si>
  <si>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</si>
  <si>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</si>
  <si>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</si>
  <si>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</si>
  <si>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</si>
  <si>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</si>
  <si>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</si>
  <si>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</si>
  <si>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</si>
  <si>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</si>
  <si>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</si>
  <si>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</si>
  <si>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</si>
  <si>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</si>
  <si>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</si>
  <si>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</si>
  <si>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</si>
  <si>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</si>
  <si>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</si>
  <si>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</si>
  <si>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</si>
  <si>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</si>
  <si>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</si>
  <si>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</si>
  <si>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</si>
  <si>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</si>
  <si>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</si>
  <si>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</si>
  <si>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</si>
  <si>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</si>
  <si>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</si>
  <si>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</si>
  <si>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</si>
  <si>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</si>
  <si>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</si>
  <si>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</si>
  <si>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</si>
  <si>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</si>
  <si>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</si>
  <si>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</si>
  <si>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</si>
  <si>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</si>
  <si>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</si>
  <si>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</si>
  <si>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</si>
  <si>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</si>
  <si>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</si>
  <si>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</si>
  <si>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</si>
  <si>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</si>
  <si>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</si>
  <si>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</si>
  <si>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</si>
  <si>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</si>
  <si>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</si>
  <si>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</si>
  <si>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</si>
  <si>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</si>
  <si>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</si>
  <si>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</si>
  <si>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</si>
  <si>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</si>
  <si>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</si>
  <si>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</si>
  <si>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</si>
  <si>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</si>
  <si>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</si>
  <si>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</si>
  <si>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</si>
  <si>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</si>
  <si>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</si>
  <si>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</si>
  <si>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</si>
  <si>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</si>
  <si>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</si>
  <si>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</si>
  <si>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</si>
  <si>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</si>
  <si>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</si>
  <si>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</si>
  <si>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</si>
  <si>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</si>
  <si>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</si>
  <si>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</si>
  <si>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</si>
  <si>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</si>
  <si>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</si>
  <si>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</si>
  <si>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</si>
  <si>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</si>
  <si>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</si>
  <si>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</si>
  <si>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</si>
  <si>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</si>
  <si>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</si>
  <si>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</si>
  <si>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</si>
  <si>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</si>
  <si>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</si>
  <si>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</si>
  <si>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</si>
  <si>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</si>
  <si>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</si>
  <si>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</si>
  <si>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</si>
  <si>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</si>
  <si>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</si>
  <si>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</si>
  <si>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</si>
  <si>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</si>
  <si>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</si>
  <si>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</si>
  <si>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</si>
  <si>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</si>
  <si>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</si>
  <si>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</si>
  <si>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</si>
  <si>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</si>
  <si>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</si>
  <si>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</si>
  <si>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</si>
  <si>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</si>
  <si>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</si>
  <si>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</si>
  <si>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</si>
  <si>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</si>
  <si>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</si>
  <si>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</si>
  <si>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</si>
  <si>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</si>
  <si>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</si>
  <si>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</si>
  <si>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</si>
  <si>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</si>
  <si>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</si>
  <si>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</si>
  <si>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</si>
  <si>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</si>
  <si>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</si>
  <si>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</si>
  <si>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</si>
  <si>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</si>
  <si>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</si>
  <si>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</si>
  <si>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</si>
  <si>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</si>
  <si>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Im?ge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</si>
  <si>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</si>
  <si>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</si>
  <si>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</si>
  <si>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</si>
  <si>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</si>
  <si>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</si>
  <si>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</si>
  <si>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</si>
  <si>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</si>
  <si>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</si>
  <si>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</si>
  <si>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</si>
  <si>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</si>
  <si>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</si>
  <si>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</si>
  <si>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</si>
  <si>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</si>
  <si>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</si>
  <si>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</si>
  <si>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</si>
  <si>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</si>
  <si>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</si>
  <si>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</si>
  <si>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</si>
  <si>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</si>
  <si>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</si>
  <si>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</si>
  <si>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</si>
  <si>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</si>
  <si>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</si>
  <si>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</si>
  <si>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</si>
  <si>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</si>
  <si>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</si>
  <si>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</si>
  <si>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</si>
  <si>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</si>
  <si>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</si>
  <si>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</si>
  <si>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</si>
  <si>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</si>
  <si>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</si>
  <si>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</si>
  <si>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</si>
  <si>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</si>
  <si>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</si>
  <si>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</si>
  <si>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</si>
  <si>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</si>
  <si>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</si>
  <si>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</si>
  <si>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</si>
  <si>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</si>
  <si>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</si>
  <si>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</si>
  <si>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</si>
  <si>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</si>
  <si>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</si>
  <si>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</si>
  <si>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</si>
  <si>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</si>
  <si>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</si>
  <si>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</si>
  <si>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</si>
  <si>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</si>
  <si>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</si>
  <si>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</si>
  <si>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</si>
  <si>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</si>
  <si>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</si>
  <si>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</si>
  <si>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</si>
  <si>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</si>
  <si>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</si>
  <si>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</si>
  <si>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</si>
  <si>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</si>
  <si>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</si>
  <si>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</si>
  <si>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</si>
  <si>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</si>
  <si>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</si>
  <si>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</si>
  <si>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</si>
  <si>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</si>
  <si>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</si>
  <si>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</si>
  <si>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</si>
  <si>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</si>
  <si>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</si>
  <si>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</si>
  <si>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</si>
  <si>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</si>
  <si>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</si>
  <si>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</si>
  <si>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</si>
  <si>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</si>
  <si>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</si>
  <si>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</si>
  <si>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</si>
  <si>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</si>
  <si>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</si>
  <si>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</si>
  <si>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</si>
  <si>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</si>
  <si>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</si>
  <si>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</si>
  <si>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</si>
  <si>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</si>
  <si>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</si>
  <si>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</si>
  <si>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</si>
  <si>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</si>
  <si>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</si>
  <si>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</si>
  <si>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</si>
  <si>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</si>
  <si>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</si>
  <si>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</si>
  <si>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</si>
  <si>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</si>
  <si>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</si>
  <si>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</si>
  <si>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</si>
  <si>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</si>
  <si>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</si>
  <si>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</si>
  <si>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</si>
  <si>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</si>
  <si>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</si>
  <si>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</si>
  <si>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</si>
  <si>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</si>
  <si>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</si>
  <si>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</si>
  <si>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</si>
  <si>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</si>
  <si>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</si>
  <si>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</si>
  <si>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</si>
  <si>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</si>
  <si>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</si>
  <si>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</si>
  <si>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</si>
  <si>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</si>
  <si>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</si>
  <si>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</si>
  <si>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</si>
  <si>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</si>
  <si>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</si>
  <si>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</si>
  <si>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</si>
  <si>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</si>
  <si>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</si>
  <si>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</si>
  <si>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</si>
  <si>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</si>
  <si>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</si>
  <si>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</si>
  <si>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</si>
  <si>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</si>
  <si>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</si>
  <si>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</si>
  <si>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</si>
  <si>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</si>
  <si>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</si>
  <si>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</si>
  <si>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</si>
  <si>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</si>
  <si>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</si>
  <si>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</si>
  <si>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</si>
  <si>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</si>
  <si>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</si>
  <si>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</si>
  <si>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</si>
  <si>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</si>
  <si>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</si>
  <si>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</si>
  <si>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</si>
  <si>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</si>
  <si>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</si>
  <si>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</si>
  <si>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</si>
  <si>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</si>
  <si>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</si>
  <si>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</si>
  <si>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</si>
  <si>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</si>
  <si>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</si>
  <si>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</si>
  <si>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</si>
  <si>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</si>
  <si>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</si>
  <si>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</si>
  <si>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</si>
  <si>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</si>
  <si>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</si>
  <si>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</si>
  <si>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</si>
  <si>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</si>
  <si>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</si>
  <si>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?While You Were Out?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</si>
  <si>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</si>
  <si>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</si>
  <si>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</si>
  <si>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</si>
  <si>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</si>
  <si>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</si>
  <si>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</si>
  <si>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</si>
  <si>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</si>
  <si>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</si>
  <si>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</si>
  <si>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</si>
  <si>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</si>
  <si>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</si>
  <si>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</si>
  <si>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</si>
  <si>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</si>
  <si>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</si>
  <si>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Logitech?Z-906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</si>
  <si>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</si>
  <si>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</si>
  <si>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</si>
  <si>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</si>
  <si>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</si>
  <si>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</si>
  <si>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</si>
  <si>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</si>
  <si>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</si>
  <si>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</si>
  <si>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</si>
  <si>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</si>
  <si>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</si>
  <si>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</si>
  <si>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</si>
  <si>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</si>
  <si>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</si>
  <si>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</si>
  <si>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</si>
  <si>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</si>
  <si>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</si>
  <si>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</si>
  <si>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</si>
  <si>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</si>
  <si>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</si>
  <si>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</si>
  <si>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</si>
  <si>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</si>
  <si>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</si>
  <si>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</si>
  <si>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</si>
  <si>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</si>
  <si>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</si>
  <si>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</si>
  <si>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</si>
  <si>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</si>
  <si>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</si>
  <si>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</si>
  <si>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</si>
  <si>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</si>
  <si>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</si>
  <si>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</si>
  <si>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</si>
  <si>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</si>
  <si>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</si>
  <si>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</si>
  <si>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</si>
  <si>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</si>
  <si>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</si>
  <si>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</si>
  <si>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</si>
  <si>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</si>
  <si>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</si>
  <si>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</si>
  <si>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</si>
  <si>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</si>
  <si>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</si>
  <si>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</si>
  <si>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</si>
  <si>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</si>
  <si>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</si>
  <si>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</si>
  <si>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</si>
  <si>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</si>
  <si>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</si>
  <si>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</si>
  <si>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</si>
  <si>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</si>
  <si>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</si>
  <si>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</si>
  <si>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</si>
  <si>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</si>
  <si>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</si>
  <si>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</si>
  <si>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</si>
  <si>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</si>
  <si>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</si>
  <si>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</si>
  <si>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</si>
  <si>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</si>
  <si>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</si>
  <si>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</si>
  <si>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</si>
  <si>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</si>
  <si>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</si>
  <si>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</si>
  <si>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</si>
  <si>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</si>
  <si>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</si>
  <si>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</si>
  <si>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</si>
  <si>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</si>
  <si>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</si>
  <si>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</si>
  <si>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</si>
  <si>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</si>
  <si>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</si>
  <si>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</si>
  <si>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</si>
  <si>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</si>
  <si>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</si>
  <si>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</si>
  <si>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</si>
  <si>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</si>
  <si>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</si>
  <si>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</si>
  <si>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</si>
  <si>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</si>
  <si>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</si>
  <si>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</si>
  <si>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</si>
  <si>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</si>
  <si>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</si>
  <si>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</si>
  <si>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</si>
  <si>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</si>
  <si>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</si>
  <si>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</si>
  <si>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</si>
  <si>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Business?Telephones?KX-T7736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</si>
  <si>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</si>
  <si>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</si>
  <si>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</si>
  <si>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</si>
  <si>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</si>
  <si>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</si>
  <si>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</si>
  <si>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</si>
  <si>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</si>
  <si>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</si>
  <si>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</si>
  <si>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</si>
  <si>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</si>
  <si>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</si>
  <si>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</si>
  <si>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</si>
  <si>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</si>
  <si>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</si>
  <si>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</si>
  <si>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</si>
  <si>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</si>
  <si>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</si>
  <si>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</si>
  <si>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</si>
  <si>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</si>
  <si>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</si>
  <si>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</si>
  <si>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</si>
  <si>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</si>
  <si>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</si>
  <si>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</si>
  <si>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</si>
  <si>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</si>
  <si>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</si>
  <si>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</si>
  <si>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</si>
  <si>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</si>
  <si>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</si>
  <si>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</si>
  <si>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</si>
  <si>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</si>
  <si>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</si>
  <si>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</si>
  <si>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</si>
  <si>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</si>
  <si>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</si>
  <si>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</si>
  <si>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</si>
  <si>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</si>
  <si>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</si>
  <si>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</si>
  <si>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</si>
  <si>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</si>
  <si>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</si>
  <si>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</si>
  <si>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</si>
  <si>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</si>
  <si>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</si>
  <si>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</si>
  <si>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</si>
  <si>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</si>
  <si>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</si>
  <si>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</si>
  <si>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</si>
  <si>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</si>
  <si>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</si>
  <si>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</si>
  <si>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</si>
  <si>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</si>
  <si>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</si>
  <si>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</si>
  <si>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</si>
  <si>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</si>
  <si>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</si>
  <si>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</si>
  <si>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</si>
  <si>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</si>
  <si>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</si>
  <si>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</si>
  <si>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</si>
  <si>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</si>
  <si>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</si>
  <si>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</si>
  <si>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</si>
  <si>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</si>
  <si>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</si>
  <si>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</si>
  <si>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</si>
  <si>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</si>
  <si>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</si>
  <si>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</si>
  <si>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</si>
  <si>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</si>
  <si>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</si>
  <si>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</si>
  <si>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</si>
  <si>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</si>
  <si>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</si>
  <si>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</si>
  <si>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</si>
  <si>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</si>
  <si>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</si>
  <si>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</si>
  <si>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</si>
  <si>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</si>
  <si>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</si>
  <si>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</si>
  <si>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</si>
  <si>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</si>
  <si>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</si>
  <si>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</si>
  <si>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</si>
  <si>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</si>
  <si>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</si>
  <si>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</si>
  <si>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</si>
  <si>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</si>
  <si>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</si>
  <si>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</si>
  <si>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</si>
  <si>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</si>
  <si>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</si>
  <si>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</si>
  <si>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</si>
  <si>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</si>
  <si>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</si>
  <si>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</si>
  <si>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</si>
  <si>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</si>
  <si>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</si>
  <si>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</si>
  <si>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</si>
  <si>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</si>
  <si>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</si>
  <si>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</si>
  <si>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</si>
  <si>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</si>
  <si>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</si>
  <si>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</si>
  <si>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</si>
  <si>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</si>
  <si>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</si>
  <si>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</si>
  <si>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</si>
  <si>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</si>
  <si>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</si>
  <si>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</si>
  <si>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</si>
  <si>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</si>
  <si>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</si>
  <si>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</si>
  <si>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</si>
  <si>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</si>
  <si>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</si>
  <si>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</si>
  <si>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</si>
  <si>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</si>
  <si>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</si>
  <si>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</si>
  <si>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</si>
  <si>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</si>
  <si>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</si>
  <si>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</si>
  <si>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</si>
  <si>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</si>
  <si>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</si>
  <si>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</si>
  <si>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</si>
  <si>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</si>
  <si>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</si>
  <si>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</si>
  <si>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</si>
  <si>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</si>
  <si>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</si>
  <si>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</si>
  <si>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</si>
  <si>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</si>
  <si>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</si>
  <si>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</si>
  <si>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</si>
  <si>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</si>
  <si>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</si>
  <si>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</si>
  <si>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</si>
  <si>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</si>
  <si>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</si>
  <si>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</si>
  <si>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</si>
  <si>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</si>
  <si>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</si>
  <si>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</si>
  <si>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</si>
  <si>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</si>
  <si>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</si>
  <si>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</si>
  <si>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</si>
  <si>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</si>
  <si>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</si>
  <si>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</si>
  <si>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</si>
  <si>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</si>
  <si>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</si>
  <si>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</si>
  <si>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</si>
  <si>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</si>
  <si>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</si>
  <si>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</si>
  <si>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</si>
  <si>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</si>
  <si>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</si>
  <si>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</si>
  <si>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</si>
  <si>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</si>
  <si>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</si>
  <si>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</si>
  <si>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</si>
  <si>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</si>
  <si>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</si>
  <si>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</si>
  <si>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</si>
  <si>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</si>
  <si>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</si>
  <si>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</si>
  <si>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</si>
  <si>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</si>
  <si>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</si>
  <si>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</si>
  <si>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</si>
  <si>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</si>
  <si>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</si>
  <si>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</si>
  <si>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</si>
  <si>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</si>
  <si>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</si>
  <si>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</si>
  <si>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</si>
  <si>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</si>
  <si>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</si>
  <si>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</si>
  <si>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</si>
  <si>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</si>
  <si>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</si>
  <si>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</si>
  <si>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</si>
  <si>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</si>
  <si>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</si>
  <si>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</si>
  <si>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</si>
  <si>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</si>
  <si>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</si>
  <si>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</si>
  <si>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</si>
  <si>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</si>
  <si>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</si>
  <si>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</si>
  <si>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</si>
  <si>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</si>
  <si>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</si>
  <si>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</si>
  <si>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</si>
  <si>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</si>
  <si>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</si>
  <si>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</si>
  <si>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</si>
  <si>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</si>
  <si>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</si>
  <si>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</si>
  <si>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</si>
  <si>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</si>
  <si>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</si>
  <si>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</si>
  <si>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</si>
  <si>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</si>
  <si>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</si>
  <si>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</si>
  <si>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</si>
  <si>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</si>
  <si>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</si>
  <si>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</si>
  <si>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</si>
  <si>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</si>
  <si>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</si>
  <si>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</si>
  <si>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</si>
  <si>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</si>
  <si>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</si>
  <si>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</si>
  <si>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</si>
  <si>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</si>
  <si>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</si>
  <si>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</si>
  <si>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</si>
  <si>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</si>
  <si>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</si>
  <si>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</si>
  <si>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</si>
  <si>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</si>
  <si>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</si>
  <si>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</si>
  <si>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</si>
  <si>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</si>
  <si>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</si>
  <si>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</si>
  <si>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</si>
  <si>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</si>
  <si>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</si>
  <si>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</si>
  <si>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</si>
  <si>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</si>
  <si>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</si>
  <si>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</si>
  <si>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</si>
  <si>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</si>
  <si>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</si>
  <si>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</si>
  <si>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</si>
  <si>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</si>
  <si>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</si>
  <si>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</si>
  <si>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</si>
  <si>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</si>
  <si>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</si>
  <si>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</si>
  <si>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</si>
  <si>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</si>
  <si>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</si>
  <si>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</si>
  <si>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</si>
  <si>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Logitech?Wireless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</si>
  <si>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</si>
  <si>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</si>
  <si>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</si>
  <si>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</si>
  <si>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</si>
  <si>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</si>
  <si>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</si>
  <si>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</si>
  <si>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</si>
  <si>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</si>
  <si>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</si>
  <si>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</si>
  <si>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</si>
  <si>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</si>
  <si>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</si>
  <si>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</si>
  <si>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</si>
  <si>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</si>
  <si>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</si>
  <si>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</si>
  <si>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</si>
  <si>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</si>
  <si>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</si>
  <si>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</si>
  <si>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</si>
  <si>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</si>
  <si>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</si>
  <si>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</si>
  <si>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</si>
  <si>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</si>
  <si>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</si>
  <si>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</si>
  <si>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</si>
  <si>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</si>
  <si>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</si>
  <si>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</si>
  <si>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</si>
  <si>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</si>
  <si>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</si>
  <si>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</si>
  <si>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</si>
  <si>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</si>
  <si>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</si>
  <si>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</si>
  <si>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</si>
  <si>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</si>
  <si>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</si>
  <si>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</si>
  <si>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</si>
  <si>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</si>
  <si>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</si>
  <si>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</si>
  <si>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</si>
  <si>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</si>
  <si>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</si>
  <si>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</si>
  <si>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</si>
  <si>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</si>
  <si>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</si>
  <si>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</si>
  <si>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</si>
  <si>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</si>
  <si>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</si>
  <si>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</si>
  <si>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</si>
  <si>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</si>
  <si>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</si>
  <si>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</si>
  <si>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</si>
  <si>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</si>
  <si>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</si>
  <si>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</si>
  <si>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</si>
  <si>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</si>
  <si>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</si>
  <si>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</si>
  <si>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</si>
  <si>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</si>
  <si>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</si>
  <si>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</si>
  <si>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</si>
  <si>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</si>
  <si>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</si>
  <si>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</si>
  <si>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</si>
  <si>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</si>
  <si>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</si>
  <si>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</si>
  <si>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</si>
  <si>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</si>
  <si>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</si>
  <si>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</si>
  <si>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</si>
  <si>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</si>
  <si>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</si>
  <si>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</si>
  <si>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</si>
  <si>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</si>
  <si>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</si>
  <si>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</si>
  <si>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</si>
  <si>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</si>
  <si>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</si>
  <si>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</si>
  <si>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</si>
  <si>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</si>
  <si>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</si>
  <si>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</si>
  <si>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</si>
  <si>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</si>
  <si>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</si>
  <si>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</si>
  <si>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</si>
  <si>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</si>
  <si>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</si>
  <si>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</si>
  <si>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</si>
  <si>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</si>
  <si>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</si>
  <si>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</si>
  <si>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</si>
  <si>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</si>
  <si>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</si>
  <si>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</si>
  <si>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</si>
  <si>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</si>
  <si>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</si>
  <si>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</si>
  <si>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</si>
  <si>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</si>
  <si>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</si>
  <si>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</si>
  <si>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</si>
  <si>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</si>
  <si>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</si>
  <si>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</si>
  <si>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</si>
  <si>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</si>
  <si>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</si>
  <si>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</si>
  <si>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</si>
  <si>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</si>
  <si>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</si>
  <si>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</si>
  <si>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</si>
  <si>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</si>
  <si>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</si>
  <si>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</si>
  <si>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</si>
  <si>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</si>
  <si>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</si>
  <si>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</si>
  <si>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</si>
  <si>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</si>
  <si>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</si>
  <si>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</si>
  <si>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</si>
  <si>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</si>
  <si>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</si>
  <si>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</si>
  <si>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</si>
  <si>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</si>
  <si>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</si>
  <si>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</si>
  <si>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</si>
  <si>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</si>
  <si>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</si>
  <si>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</si>
  <si>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</si>
  <si>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</si>
  <si>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</si>
  <si>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</si>
  <si>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</si>
  <si>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</si>
  <si>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</si>
  <si>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</si>
  <si>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</si>
  <si>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</si>
  <si>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</si>
  <si>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</si>
  <si>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</si>
  <si>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</si>
  <si>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</si>
  <si>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</si>
  <si>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</si>
  <si>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</si>
  <si>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</si>
  <si>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</si>
  <si>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</si>
  <si>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</si>
  <si>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</si>
  <si>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</si>
  <si>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</si>
  <si>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</si>
  <si>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</si>
  <si>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</si>
  <si>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</si>
  <si>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</si>
  <si>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</si>
  <si>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</si>
  <si>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</si>
  <si>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</si>
  <si>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</si>
  <si>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</si>
  <si>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</si>
  <si>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</si>
  <si>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</si>
  <si>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</si>
  <si>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</si>
  <si>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</si>
  <si>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</si>
  <si>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</si>
  <si>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</si>
  <si>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</si>
  <si>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</si>
  <si>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</si>
  <si>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</si>
  <si>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</si>
  <si>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</si>
  <si>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</si>
  <si>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</si>
  <si>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</si>
  <si>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</si>
  <si>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</si>
  <si>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</si>
  <si>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</si>
  <si>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</si>
  <si>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</si>
  <si>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</si>
  <si>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</si>
  <si>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</si>
  <si>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</si>
  <si>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</si>
  <si>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</si>
  <si>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</si>
  <si>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</si>
  <si>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</si>
  <si>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</si>
  <si>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</si>
  <si>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</si>
  <si>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</si>
  <si>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</si>
  <si>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</si>
  <si>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</si>
  <si>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</si>
  <si>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</si>
  <si>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</si>
  <si>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</si>
  <si>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</si>
  <si>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</si>
  <si>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</si>
  <si>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</si>
  <si>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</si>
  <si>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</si>
  <si>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</si>
  <si>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</si>
  <si>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</si>
  <si>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</si>
  <si>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</si>
  <si>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</si>
  <si>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</si>
  <si>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</si>
  <si>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</si>
  <si>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</si>
  <si>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</si>
  <si>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</si>
  <si>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</si>
  <si>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</si>
  <si>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</si>
  <si>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</si>
  <si>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</si>
  <si>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</si>
  <si>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</si>
  <si>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</si>
  <si>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</si>
  <si>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</si>
  <si>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</si>
  <si>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</si>
  <si>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</si>
  <si>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</si>
  <si>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</si>
  <si>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</si>
  <si>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</si>
  <si>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</si>
  <si>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</si>
  <si>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</si>
  <si>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</si>
  <si>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</si>
  <si>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</si>
  <si>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</si>
  <si>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</si>
  <si>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</si>
  <si>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</si>
  <si>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</si>
  <si>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</si>
  <si>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</si>
  <si>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</si>
  <si>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</si>
  <si>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</si>
  <si>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</si>
  <si>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</si>
  <si>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</si>
  <si>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</si>
  <si>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</si>
  <si>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</si>
  <si>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</si>
  <si>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</si>
  <si>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</si>
  <si>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</si>
  <si>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</si>
  <si>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</si>
  <si>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</si>
  <si>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</si>
  <si>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</si>
  <si>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</si>
  <si>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</si>
  <si>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</si>
  <si>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</si>
  <si>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</si>
  <si>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</si>
  <si>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</si>
  <si>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</si>
  <si>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</si>
  <si>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</si>
  <si>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</si>
  <si>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</si>
  <si>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</si>
  <si>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</si>
  <si>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</si>
  <si>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</si>
  <si>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</si>
  <si>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</si>
  <si>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</si>
  <si>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</si>
  <si>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</si>
  <si>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</si>
  <si>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</si>
  <si>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</si>
  <si>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</si>
  <si>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</si>
  <si>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</si>
  <si>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</si>
  <si>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</si>
  <si>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</si>
  <si>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</si>
  <si>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</si>
  <si>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</si>
  <si>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</si>
  <si>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</si>
  <si>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</si>
  <si>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</si>
  <si>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</si>
  <si>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</si>
  <si>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</si>
  <si>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</si>
  <si>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</si>
  <si>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</si>
  <si>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</si>
  <si>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</si>
  <si>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</si>
  <si>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</si>
  <si>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</si>
  <si>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</si>
  <si>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</si>
  <si>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</si>
  <si>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</si>
  <si>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</si>
  <si>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</si>
  <si>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</si>
  <si>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</si>
  <si>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</si>
  <si>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</si>
  <si>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</si>
  <si>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</si>
  <si>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</si>
  <si>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</si>
  <si>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</si>
  <si>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</si>
  <si>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</si>
  <si>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</si>
  <si>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</si>
  <si>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</si>
  <si>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</si>
  <si>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</si>
  <si>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</si>
  <si>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</si>
  <si>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</si>
  <si>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</si>
  <si>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</si>
  <si>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</si>
  <si>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</si>
  <si>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</si>
  <si>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</si>
  <si>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</si>
  <si>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</si>
  <si>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</si>
  <si>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</si>
  <si>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</si>
  <si>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</si>
  <si>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</si>
  <si>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</si>
  <si>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</si>
  <si>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</si>
  <si>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</si>
  <si>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</si>
  <si>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</si>
  <si>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</si>
  <si>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</si>
  <si>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</si>
  <si>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</si>
  <si>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</si>
  <si>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</si>
  <si>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</si>
  <si>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</si>
  <si>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</si>
  <si>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</si>
  <si>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</si>
  <si>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</si>
  <si>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</si>
  <si>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</si>
  <si>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</si>
  <si>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</si>
  <si>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</si>
  <si>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</si>
  <si>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</si>
  <si>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</si>
  <si>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</si>
  <si>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</si>
  <si>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</si>
  <si>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</si>
  <si>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</si>
  <si>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</si>
  <si>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</si>
  <si>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</si>
  <si>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</si>
  <si>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</si>
  <si>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</si>
  <si>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</si>
  <si>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</si>
  <si>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</si>
  <si>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</si>
  <si>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</si>
  <si>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</si>
  <si>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</si>
  <si>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</si>
  <si>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</si>
  <si>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</si>
  <si>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</si>
  <si>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</si>
  <si>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</si>
  <si>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</si>
  <si>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</si>
  <si>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</si>
  <si>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</si>
  <si>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</si>
  <si>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</si>
  <si>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</si>
  <si>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</si>
  <si>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</si>
  <si>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</si>
  <si>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</si>
  <si>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</si>
  <si>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</si>
  <si>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</si>
  <si>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</si>
  <si>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</si>
  <si>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</si>
  <si>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</si>
  <si>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</si>
  <si>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</si>
  <si>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</si>
  <si>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</si>
  <si>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</si>
  <si>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</si>
  <si>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</si>
  <si>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</si>
  <si>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</si>
  <si>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</si>
  <si>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</si>
  <si>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</si>
  <si>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</si>
  <si>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</si>
  <si>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</si>
  <si>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</si>
  <si>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</si>
  <si>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</si>
  <si>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</si>
  <si>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</si>
  <si>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</si>
  <si>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</si>
  <si>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</si>
  <si>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</si>
  <si>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</si>
  <si>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</si>
  <si>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</si>
  <si>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</si>
  <si>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</si>
  <si>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</si>
  <si>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</si>
  <si>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</si>
  <si>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</si>
  <si>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</si>
  <si>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</si>
  <si>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</si>
  <si>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</si>
  <si>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</si>
  <si>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</si>
  <si>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</si>
  <si>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</si>
  <si>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</si>
  <si>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</si>
  <si>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</si>
  <si>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</si>
  <si>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</si>
  <si>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</si>
  <si>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</si>
  <si>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</si>
  <si>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</si>
  <si>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</si>
  <si>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</si>
  <si>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</si>
  <si>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</si>
  <si>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</si>
  <si>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</si>
  <si>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</si>
  <si>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</si>
  <si>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</si>
  <si>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</si>
  <si>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</si>
  <si>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</si>
  <si>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</si>
  <si>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</si>
  <si>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</si>
  <si>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</si>
  <si>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</si>
  <si>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</si>
  <si>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</si>
  <si>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</si>
  <si>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</si>
  <si>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</si>
  <si>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</si>
  <si>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</si>
  <si>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</si>
  <si>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</si>
  <si>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</si>
  <si>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</si>
  <si>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</si>
  <si>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</si>
  <si>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</si>
  <si>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</si>
  <si>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</si>
  <si>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</si>
  <si>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</si>
  <si>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</si>
  <si>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</si>
  <si>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</si>
  <si>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</si>
  <si>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</si>
  <si>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</si>
  <si>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</si>
  <si>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</si>
  <si>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</si>
  <si>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</si>
  <si>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</si>
  <si>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</si>
  <si>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</si>
  <si>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</si>
  <si>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</si>
  <si>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</si>
  <si>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</si>
  <si>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</si>
  <si>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</si>
  <si>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</si>
  <si>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</si>
  <si>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</si>
  <si>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</si>
  <si>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</si>
  <si>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</si>
  <si>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</si>
  <si>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</si>
  <si>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</si>
  <si>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</si>
  <si>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</si>
  <si>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</si>
  <si>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</si>
  <si>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</si>
  <si>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</si>
  <si>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</si>
  <si>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</si>
  <si>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</si>
  <si>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</si>
  <si>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</si>
  <si>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</si>
  <si>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</si>
  <si>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</si>
  <si>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</si>
  <si>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</si>
  <si>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</si>
  <si>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</si>
  <si>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</si>
  <si>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</si>
  <si>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</si>
  <si>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</si>
  <si>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</si>
  <si>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</si>
  <si>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</si>
  <si>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</si>
  <si>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</si>
  <si>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</si>
  <si>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</si>
  <si>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</si>
  <si>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</si>
  <si>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</si>
  <si>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</si>
  <si>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</si>
  <si>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</si>
  <si>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</si>
  <si>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</si>
  <si>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</si>
  <si>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</si>
  <si>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</si>
  <si>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</si>
  <si>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</si>
  <si>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</si>
  <si>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</si>
  <si>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</si>
  <si>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</si>
  <si>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</si>
  <si>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</si>
  <si>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</si>
  <si>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</si>
  <si>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</si>
  <si>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</si>
  <si>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</si>
  <si>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</si>
  <si>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</si>
  <si>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</si>
  <si>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</si>
  <si>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</si>
  <si>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</si>
  <si>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</si>
  <si>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</si>
  <si>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</si>
  <si>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</si>
  <si>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</si>
  <si>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</si>
  <si>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</si>
  <si>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</si>
  <si>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</si>
  <si>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</si>
  <si>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</si>
  <si>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</si>
  <si>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</si>
  <si>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</si>
  <si>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</si>
  <si>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</si>
  <si>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</si>
  <si>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</si>
  <si>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</si>
  <si>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</si>
  <si>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</si>
  <si>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</si>
  <si>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</si>
  <si>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</si>
  <si>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</si>
  <si>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</si>
  <si>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</si>
  <si>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</si>
  <si>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</si>
  <si>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</si>
  <si>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</si>
  <si>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</si>
  <si>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</si>
  <si>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</si>
  <si>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</si>
  <si>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</si>
  <si>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</si>
  <si>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</si>
  <si>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</si>
  <si>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</si>
  <si>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</si>
  <si>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</si>
  <si>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</si>
  <si>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</si>
  <si>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</si>
  <si>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</si>
  <si>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</si>
  <si>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</si>
  <si>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</si>
  <si>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</si>
  <si>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</si>
  <si>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</si>
  <si>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</si>
  <si>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</si>
  <si>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</si>
  <si>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</si>
  <si>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</si>
  <si>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</si>
  <si>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</si>
  <si>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</si>
  <si>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</si>
  <si>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</si>
  <si>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</si>
  <si>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</si>
  <si>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</si>
  <si>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</si>
  <si>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</si>
  <si>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</si>
  <si>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</si>
  <si>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</si>
  <si>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</si>
  <si>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</si>
  <si>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</si>
  <si>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</si>
  <si>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</si>
  <si>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</si>
  <si>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</si>
  <si>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</si>
  <si>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</si>
  <si>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</si>
  <si>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</si>
  <si>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</si>
  <si>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</si>
  <si>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</si>
  <si>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</si>
  <si>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</si>
  <si>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</si>
  <si>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</si>
  <si>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</si>
  <si>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</si>
  <si>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</si>
  <si>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</si>
  <si>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</si>
  <si>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</si>
  <si>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</si>
  <si>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</si>
  <si>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</si>
  <si>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</si>
  <si>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</si>
  <si>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</si>
  <si>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</si>
  <si>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</si>
  <si>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</si>
  <si>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</si>
  <si>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</si>
  <si>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</si>
  <si>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</si>
  <si>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</si>
  <si>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</si>
  <si>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</si>
  <si>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</si>
  <si>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</si>
  <si>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</si>
  <si>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</si>
  <si>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</si>
  <si>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</si>
  <si>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</si>
  <si>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</si>
  <si>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</si>
  <si>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</si>
  <si>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</si>
  <si>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</si>
  <si>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</si>
  <si>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</si>
  <si>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</si>
  <si>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</si>
  <si>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</si>
  <si>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</si>
  <si>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</si>
  <si>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</si>
  <si>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</si>
  <si>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</si>
  <si>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</si>
  <si>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</si>
  <si>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</si>
  <si>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</si>
  <si>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</si>
  <si>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</si>
  <si>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</si>
  <si>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</si>
  <si>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</si>
  <si>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</si>
  <si>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</si>
  <si>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</si>
  <si>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</si>
  <si>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</si>
  <si>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</si>
  <si>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</si>
  <si>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</si>
  <si>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</si>
  <si>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</si>
  <si>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</si>
  <si>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</si>
  <si>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</si>
  <si>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</si>
  <si>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</si>
  <si>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</si>
  <si>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</si>
  <si>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</si>
  <si>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</si>
  <si>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</si>
  <si>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</si>
  <si>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</si>
  <si>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</si>
  <si>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</si>
  <si>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</si>
  <si>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</si>
  <si>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</si>
  <si>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</si>
  <si>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</si>
  <si>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</si>
  <si>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</si>
  <si>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</si>
  <si>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</si>
  <si>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</si>
  <si>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</si>
  <si>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</si>
  <si>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</si>
  <si>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</si>
  <si>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</si>
  <si>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</si>
  <si>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</si>
  <si>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</si>
  <si>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</si>
  <si>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</si>
  <si>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</si>
  <si>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</si>
  <si>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</si>
  <si>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</si>
  <si>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</si>
  <si>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</si>
  <si>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</si>
  <si>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</si>
  <si>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</si>
  <si>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</si>
  <si>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</si>
  <si>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</si>
  <si>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</si>
  <si>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</si>
  <si>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</si>
  <si>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</si>
  <si>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</si>
  <si>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</si>
  <si>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</si>
  <si>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</si>
  <si>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</si>
  <si>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</si>
  <si>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</si>
  <si>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</si>
  <si>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</si>
  <si>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</si>
  <si>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</si>
  <si>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</si>
  <si>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</si>
  <si>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</si>
  <si>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</si>
  <si>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</si>
  <si>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</si>
  <si>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</si>
  <si>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</si>
  <si>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</si>
  <si>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</si>
  <si>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</si>
  <si>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</si>
  <si>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</si>
  <si>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</si>
  <si>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</si>
  <si>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</si>
  <si>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</si>
  <si>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</si>
  <si>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</si>
  <si>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</si>
  <si>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</si>
  <si>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</si>
  <si>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</si>
  <si>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</si>
  <si>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</si>
  <si>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</si>
  <si>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</si>
  <si>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</si>
  <si>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</si>
  <si>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</si>
  <si>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</si>
  <si>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</si>
  <si>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</si>
  <si>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</si>
  <si>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</si>
  <si>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</si>
  <si>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</si>
  <si>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</si>
  <si>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</si>
  <si>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</si>
  <si>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</si>
  <si>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</si>
  <si>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</si>
  <si>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</si>
  <si>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</si>
  <si>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</si>
  <si>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</si>
  <si>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</si>
  <si>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</si>
  <si>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</si>
  <si>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</si>
  <si>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</si>
  <si>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</si>
  <si>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</si>
  <si>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</si>
  <si>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</si>
  <si>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</si>
  <si>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</si>
  <si>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</si>
  <si>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</si>
  <si>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</si>
  <si>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</si>
  <si>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</si>
  <si>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</si>
  <si>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</si>
  <si>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</si>
  <si>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</si>
  <si>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</si>
  <si>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</si>
  <si>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</si>
  <si>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</si>
  <si>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</si>
  <si>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</si>
  <si>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</si>
  <si>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</si>
  <si>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</si>
  <si>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</si>
  <si>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</si>
  <si>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</si>
  <si>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</si>
  <si>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</si>
  <si>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</si>
  <si>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</si>
  <si>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</si>
  <si>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</si>
  <si>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</si>
  <si>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</si>
  <si>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</si>
  <si>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</si>
  <si>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</si>
  <si>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</si>
  <si>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</si>
  <si>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</si>
  <si>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</si>
  <si>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</si>
  <si>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</si>
  <si>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</si>
  <si>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</si>
  <si>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</si>
  <si>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</si>
  <si>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</si>
  <si>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</si>
  <si>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</si>
  <si>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</si>
  <si>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</si>
  <si>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</si>
  <si>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</si>
  <si>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</si>
  <si>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</si>
  <si>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</si>
  <si>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</si>
  <si>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</si>
  <si>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</si>
  <si>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</si>
  <si>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</si>
  <si>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</si>
  <si>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</si>
  <si>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</si>
  <si>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</si>
  <si>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</si>
  <si>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</si>
  <si>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</si>
  <si>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</si>
  <si>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</si>
  <si>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</si>
  <si>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</si>
  <si>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</si>
  <si>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</si>
  <si>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</si>
  <si>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</si>
  <si>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</si>
  <si>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</si>
  <si>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</si>
  <si>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</si>
  <si>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</si>
  <si>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</si>
  <si>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</si>
  <si>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</si>
  <si>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</si>
  <si>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</si>
  <si>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</si>
  <si>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</si>
  <si>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</si>
  <si>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</si>
  <si>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</si>
  <si>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</si>
  <si>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</si>
  <si>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</si>
  <si>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</si>
  <si>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</si>
  <si>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</si>
  <si>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</si>
  <si>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</si>
  <si>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</si>
  <si>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</si>
  <si>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</si>
  <si>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</si>
  <si>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</si>
  <si>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</si>
  <si>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</si>
  <si>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</si>
  <si>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</si>
  <si>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</si>
  <si>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</si>
  <si>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</si>
  <si>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</si>
  <si>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</si>
  <si>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</si>
  <si>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</si>
  <si>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</si>
  <si>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</si>
  <si>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</si>
  <si>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</si>
  <si>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</si>
  <si>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</si>
  <si>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</si>
  <si>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</si>
  <si>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</si>
  <si>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</si>
  <si>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</si>
  <si>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</si>
  <si>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</si>
  <si>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</si>
  <si>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</si>
  <si>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</si>
  <si>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</si>
  <si>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</si>
  <si>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</si>
  <si>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</si>
  <si>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</si>
  <si>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</si>
  <si>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</si>
  <si>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</si>
  <si>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</si>
  <si>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</si>
  <si>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</si>
  <si>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</si>
  <si>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</si>
  <si>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</si>
  <si>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</si>
  <si>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</si>
  <si>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</si>
  <si>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</si>
  <si>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</si>
  <si>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</si>
  <si>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</si>
  <si>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</si>
  <si>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</si>
  <si>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</si>
  <si>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</si>
  <si>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</si>
  <si>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</si>
  <si>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</si>
  <si>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</si>
  <si>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</si>
  <si>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</si>
  <si>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</si>
  <si>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</si>
  <si>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</si>
  <si>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</si>
  <si>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</si>
  <si>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</si>
  <si>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</si>
  <si>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</si>
  <si>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</si>
  <si>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</si>
  <si>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</si>
  <si>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</si>
  <si>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</si>
  <si>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</si>
  <si>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</si>
  <si>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</si>
  <si>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</si>
  <si>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</si>
  <si>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</si>
  <si>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</si>
  <si>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</si>
  <si>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</si>
  <si>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</si>
  <si>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</si>
  <si>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</si>
  <si>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</si>
  <si>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</si>
  <si>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</si>
  <si>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</si>
  <si>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</si>
  <si>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</si>
  <si>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</si>
  <si>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</si>
  <si>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</si>
  <si>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</si>
  <si>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</si>
  <si>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</si>
  <si>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</si>
  <si>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</si>
  <si>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</si>
  <si>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</si>
  <si>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</si>
  <si>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</si>
  <si>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</si>
  <si>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</si>
  <si>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</si>
  <si>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</si>
  <si>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</si>
  <si>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</si>
  <si>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</si>
  <si>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</si>
  <si>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</si>
  <si>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</si>
  <si>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</si>
  <si>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</si>
  <si>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</si>
  <si>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</si>
  <si>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</si>
  <si>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</si>
  <si>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</si>
  <si>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</si>
  <si>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</si>
  <si>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</si>
  <si>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</si>
  <si>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</si>
  <si>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</si>
  <si>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</si>
  <si>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</si>
  <si>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</si>
  <si>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</si>
  <si>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</si>
  <si>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</si>
  <si>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</si>
  <si>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</si>
  <si>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</si>
  <si>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</si>
  <si>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</si>
  <si>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</si>
  <si>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</si>
  <si>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</si>
  <si>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</si>
  <si>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</si>
  <si>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</si>
  <si>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</si>
  <si>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</si>
  <si>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</si>
  <si>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</si>
  <si>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</si>
  <si>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</si>
  <si>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</si>
  <si>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</si>
  <si>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</si>
  <si>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</si>
  <si>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</si>
  <si>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</si>
  <si>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</si>
  <si>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</si>
  <si>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</si>
  <si>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</si>
  <si>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</si>
  <si>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</si>
  <si>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</si>
  <si>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</si>
  <si>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</si>
  <si>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</si>
  <si>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</si>
  <si>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</si>
  <si>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</si>
  <si>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</si>
  <si>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</si>
  <si>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</si>
  <si>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</si>
  <si>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</si>
  <si>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</si>
  <si>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</si>
  <si>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</si>
  <si>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</si>
  <si>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</si>
  <si>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</si>
  <si>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</si>
  <si>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</si>
  <si>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</si>
  <si>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</si>
  <si>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</si>
  <si>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</si>
  <si>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</si>
  <si>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</si>
  <si>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</si>
  <si>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</si>
  <si>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</si>
  <si>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</si>
  <si>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</si>
  <si>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</si>
  <si>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</si>
  <si>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</si>
  <si>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</si>
  <si>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</si>
  <si>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</si>
  <si>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</si>
  <si>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</si>
  <si>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</si>
  <si>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</si>
  <si>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</si>
  <si>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</si>
  <si>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</si>
  <si>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</si>
  <si>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</si>
  <si>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</si>
  <si>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</si>
  <si>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</si>
  <si>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</si>
  <si>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</si>
  <si>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</si>
  <si>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</si>
  <si>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</si>
  <si>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</si>
  <si>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</si>
  <si>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</si>
  <si>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</si>
  <si>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</si>
  <si>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</si>
  <si>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</si>
  <si>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</si>
  <si>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</si>
  <si>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</si>
  <si>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</si>
  <si>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</si>
  <si>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</si>
  <si>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</si>
  <si>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</si>
  <si>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</si>
  <si>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</si>
  <si>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</si>
  <si>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</si>
  <si>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</si>
  <si>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</si>
  <si>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</si>
  <si>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</si>
  <si>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</si>
  <si>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</si>
  <si>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</si>
  <si>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</si>
  <si>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</si>
  <si>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</si>
  <si>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</si>
  <si>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</si>
  <si>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</si>
  <si>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</si>
  <si>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</si>
  <si>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</si>
  <si>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</si>
  <si>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</si>
  <si>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</si>
  <si>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</si>
  <si>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</si>
  <si>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</si>
  <si>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</si>
  <si>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</si>
  <si>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</si>
  <si>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</si>
  <si>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</si>
  <si>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</si>
  <si>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</si>
  <si>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</si>
  <si>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</si>
  <si>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</si>
  <si>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</si>
  <si>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</si>
  <si>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</si>
  <si>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</si>
  <si>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</si>
  <si>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</si>
  <si>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</si>
  <si>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</si>
  <si>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</si>
  <si>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</si>
  <si>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</si>
  <si>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</si>
  <si>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</si>
  <si>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</si>
  <si>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</si>
  <si>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</si>
  <si>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</si>
  <si>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</si>
  <si>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</si>
  <si>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</si>
  <si>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</si>
  <si>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</si>
  <si>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</si>
  <si>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</si>
  <si>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</si>
  <si>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</si>
  <si>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</si>
  <si>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</si>
  <si>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</si>
  <si>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</si>
  <si>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</si>
  <si>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</si>
  <si>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</si>
  <si>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</si>
  <si>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</si>
  <si>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</si>
  <si>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</si>
  <si>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</si>
  <si>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</si>
  <si>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</si>
  <si>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</si>
  <si>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</si>
  <si>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</si>
  <si>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</si>
  <si>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</si>
  <si>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</si>
  <si>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</si>
  <si>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</si>
  <si>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</si>
  <si>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</si>
  <si>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</si>
  <si>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</si>
  <si>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</si>
  <si>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</si>
  <si>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</si>
  <si>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</si>
  <si>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</si>
  <si>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</si>
  <si>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</si>
  <si>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</si>
  <si>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</si>
  <si>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</si>
  <si>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</si>
  <si>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</si>
  <si>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</si>
  <si>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</si>
  <si>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</si>
  <si>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</si>
  <si>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</si>
  <si>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</si>
  <si>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</si>
  <si>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</si>
  <si>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</si>
  <si>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</si>
  <si>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</si>
  <si>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</si>
  <si>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</si>
  <si>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</si>
  <si>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</si>
  <si>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</si>
  <si>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</si>
  <si>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</si>
  <si>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</si>
  <si>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</si>
  <si>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</si>
  <si>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</si>
  <si>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</si>
  <si>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</si>
  <si>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</si>
  <si>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</si>
  <si>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</si>
  <si>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</si>
  <si>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</si>
  <si>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</si>
  <si>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</si>
  <si>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</si>
  <si>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</si>
  <si>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</si>
  <si>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</si>
  <si>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</si>
  <si>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</si>
  <si>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</si>
  <si>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</si>
  <si>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</si>
  <si>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</si>
  <si>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</si>
  <si>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</si>
  <si>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</si>
  <si>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</si>
  <si>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</si>
  <si>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</si>
  <si>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</si>
  <si>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</si>
  <si>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</si>
  <si>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</si>
  <si>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</si>
  <si>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</si>
  <si>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</si>
  <si>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</si>
  <si>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</si>
  <si>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</si>
  <si>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</si>
  <si>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</si>
  <si>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</si>
  <si>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</si>
  <si>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</si>
  <si>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</si>
  <si>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</si>
  <si>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</si>
  <si>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</si>
  <si>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</si>
  <si>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</si>
  <si>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</si>
  <si>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</si>
  <si>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</si>
  <si>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</si>
  <si>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</si>
  <si>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</si>
  <si>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</si>
  <si>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</si>
  <si>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</si>
  <si>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</si>
  <si>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</si>
  <si>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</si>
  <si>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</si>
  <si>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</si>
  <si>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</si>
  <si>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</si>
  <si>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</si>
  <si>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</si>
  <si>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</si>
  <si>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</si>
  <si>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</si>
  <si>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</si>
  <si>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</si>
  <si>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</si>
  <si>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</si>
  <si>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</si>
  <si>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</si>
  <si>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</si>
  <si>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</si>
  <si>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</si>
  <si>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</si>
  <si>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</si>
  <si>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</si>
  <si>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</si>
  <si>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</si>
  <si>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</si>
  <si>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</si>
  <si>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</si>
  <si>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</si>
  <si>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</si>
  <si>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</si>
  <si>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</si>
  <si>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</si>
  <si>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</si>
  <si>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</si>
  <si>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</si>
  <si>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</si>
  <si>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</si>
  <si>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</si>
  <si>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</si>
  <si>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</si>
  <si>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</si>
  <si>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</si>
  <si>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</si>
  <si>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</si>
  <si>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</si>
  <si>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</si>
  <si>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</si>
  <si>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</si>
  <si>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</si>
  <si>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</si>
  <si>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</si>
  <si>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</si>
  <si>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</si>
  <si>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</si>
  <si>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</si>
  <si>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</si>
  <si>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</si>
  <si>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</si>
  <si>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</si>
  <si>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</si>
  <si>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</si>
  <si>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</si>
  <si>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</si>
  <si>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</si>
  <si>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</si>
  <si>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</si>
  <si>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</si>
  <si>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</si>
  <si>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</si>
  <si>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</si>
  <si>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</si>
  <si>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</si>
  <si>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</si>
  <si>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</si>
  <si>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</si>
  <si>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</si>
  <si>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</si>
  <si>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</si>
  <si>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</si>
  <si>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</si>
  <si>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</si>
  <si>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</si>
  <si>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</si>
  <si>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</si>
  <si>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</si>
  <si>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</si>
  <si>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</si>
  <si>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</si>
  <si>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</si>
  <si>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</si>
  <si>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</si>
  <si>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</si>
  <si>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</si>
  <si>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</si>
  <si>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</si>
  <si>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</si>
  <si>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</si>
  <si>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</si>
  <si>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</si>
  <si>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</si>
  <si>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</si>
  <si>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</si>
  <si>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</si>
  <si>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</si>
  <si>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</si>
  <si>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</si>
  <si>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</si>
  <si>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</si>
  <si>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</si>
  <si>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</si>
  <si>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</si>
  <si>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</si>
  <si>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</si>
  <si>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</si>
  <si>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</si>
  <si>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</si>
  <si>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</si>
  <si>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</si>
  <si>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</si>
  <si>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</si>
  <si>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</si>
  <si>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</si>
  <si>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</si>
  <si>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</si>
  <si>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</si>
  <si>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</si>
  <si>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</si>
  <si>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</si>
  <si>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</si>
  <si>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</si>
  <si>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</si>
  <si>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</si>
  <si>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</si>
  <si>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</si>
  <si>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</si>
  <si>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</si>
  <si>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</si>
  <si>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</si>
  <si>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</si>
  <si>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</si>
  <si>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</si>
  <si>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</si>
  <si>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</si>
  <si>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</si>
  <si>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</si>
  <si>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</si>
  <si>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</si>
  <si>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</si>
  <si>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</si>
  <si>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</si>
  <si>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</si>
  <si>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</si>
  <si>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</si>
  <si>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</si>
  <si>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</si>
  <si>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</si>
  <si>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</si>
  <si>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</si>
  <si>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</si>
  <si>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</si>
  <si>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</si>
  <si>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</si>
  <si>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</si>
  <si>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</si>
  <si>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</si>
  <si>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</si>
  <si>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</si>
  <si>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</si>
  <si>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</si>
  <si>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</si>
  <si>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</si>
  <si>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</si>
  <si>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</si>
  <si>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</si>
  <si>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</si>
  <si>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</si>
  <si>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</si>
  <si>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</si>
  <si>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</si>
  <si>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</si>
  <si>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</si>
  <si>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</si>
  <si>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</si>
  <si>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</si>
  <si>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</si>
  <si>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</si>
  <si>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</si>
  <si>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</si>
  <si>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</si>
  <si>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</si>
  <si>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</si>
  <si>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</si>
  <si>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</si>
  <si>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</si>
  <si>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</si>
  <si>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</si>
  <si>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</si>
  <si>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</si>
  <si>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</si>
  <si>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</si>
  <si>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</si>
  <si>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</si>
  <si>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</si>
  <si>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</si>
  <si>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</si>
  <si>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</si>
  <si>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</si>
  <si>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</si>
  <si>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</si>
  <si>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</si>
  <si>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</si>
  <si>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</si>
  <si>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</si>
  <si>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</si>
  <si>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</si>
  <si>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</si>
  <si>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</si>
  <si>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</si>
  <si>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</si>
  <si>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</si>
  <si>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</si>
  <si>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</si>
  <si>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</si>
  <si>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</si>
  <si>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</si>
  <si>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</si>
  <si>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</si>
  <si>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</si>
  <si>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</si>
  <si>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</si>
  <si>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</si>
  <si>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</si>
  <si>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</si>
  <si>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</si>
  <si>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</si>
  <si>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</si>
  <si>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</si>
  <si>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</si>
  <si>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</si>
  <si>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</si>
  <si>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</si>
  <si>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</si>
  <si>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</si>
  <si>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</si>
  <si>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</si>
  <si>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</si>
  <si>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</si>
  <si>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</si>
  <si>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</si>
  <si>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</si>
  <si>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</si>
  <si>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</si>
  <si>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</si>
  <si>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</si>
  <si>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</si>
  <si>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</si>
  <si>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</si>
  <si>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</si>
  <si>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</si>
  <si>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</si>
  <si>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</si>
  <si>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</si>
  <si>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</si>
  <si>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</si>
  <si>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</si>
  <si>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</si>
  <si>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</si>
  <si>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</si>
  <si>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</si>
  <si>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</si>
  <si>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</si>
  <si>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</si>
  <si>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</si>
  <si>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</si>
  <si>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</si>
  <si>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</si>
  <si>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</si>
  <si>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</si>
  <si>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</si>
  <si>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</si>
  <si>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</si>
  <si>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</si>
  <si>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</si>
  <si>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</si>
  <si>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</si>
  <si>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</si>
  <si>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</si>
  <si>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</si>
  <si>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</si>
  <si>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</si>
  <si>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</si>
  <si>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</si>
  <si>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</si>
  <si>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</si>
  <si>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</si>
  <si>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</si>
  <si>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</si>
  <si>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</si>
  <si>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</si>
  <si>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</si>
  <si>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</si>
  <si>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</si>
  <si>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</si>
  <si>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</si>
  <si>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</si>
  <si>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</si>
  <si>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</si>
  <si>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</si>
  <si>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</si>
  <si>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</si>
  <si>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</si>
  <si>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</si>
  <si>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</si>
  <si>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</si>
  <si>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</si>
  <si>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</si>
  <si>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</si>
  <si>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</si>
  <si>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</si>
  <si>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</si>
  <si>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</si>
  <si>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</si>
  <si>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</si>
  <si>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</si>
  <si>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</si>
  <si>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</si>
  <si>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</si>
  <si>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</si>
  <si>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</si>
  <si>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</si>
  <si>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</si>
  <si>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</si>
  <si>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</si>
  <si>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</si>
  <si>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</si>
  <si>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</si>
  <si>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</si>
  <si>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</si>
  <si>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</si>
  <si>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</si>
  <si>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</si>
  <si>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</si>
  <si>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</si>
  <si>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</si>
  <si>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</si>
  <si>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</si>
  <si>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</si>
  <si>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</si>
  <si>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</si>
  <si>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</si>
  <si>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</si>
  <si>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</si>
  <si>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</si>
  <si>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</si>
  <si>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</si>
  <si>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</si>
  <si>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</si>
  <si>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</si>
  <si>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</si>
  <si>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</si>
  <si>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</si>
  <si>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</si>
  <si>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</si>
  <si>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</si>
  <si>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</si>
  <si>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</si>
  <si>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</si>
  <si>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</si>
  <si>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</si>
  <si>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</si>
  <si>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</si>
  <si>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</si>
  <si>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</si>
  <si>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</si>
  <si>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</si>
  <si>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</si>
  <si>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</si>
  <si>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</si>
  <si>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</si>
  <si>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</si>
  <si>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</si>
  <si>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</si>
  <si>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</si>
  <si>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</si>
  <si>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</si>
  <si>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</si>
  <si>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</si>
  <si>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</si>
  <si>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</si>
  <si>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</si>
  <si>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</si>
  <si>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</si>
  <si>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</si>
  <si>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</si>
  <si>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</si>
  <si>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</si>
  <si>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</si>
  <si>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</si>
  <si>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</si>
  <si>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</si>
  <si>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</si>
  <si>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</si>
  <si>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</si>
  <si>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</si>
  <si>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</si>
  <si>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</si>
  <si>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</si>
  <si>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</si>
  <si>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</si>
  <si>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</si>
  <si>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</si>
  <si>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</si>
  <si>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</si>
  <si>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</si>
  <si>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</si>
  <si>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</si>
  <si>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</si>
  <si>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</si>
  <si>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</si>
  <si>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</si>
  <si>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</si>
  <si>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</si>
  <si>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</si>
  <si>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</si>
  <si>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</si>
  <si>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</si>
  <si>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</si>
  <si>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</si>
  <si>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</si>
  <si>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</si>
  <si>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</si>
  <si>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</si>
  <si>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</si>
  <si>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</si>
  <si>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</si>
  <si>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</si>
  <si>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</si>
  <si>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</si>
  <si>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</si>
  <si>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</si>
  <si>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</si>
  <si>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</si>
  <si>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</si>
  <si>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</si>
  <si>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</si>
  <si>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</si>
  <si>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</si>
  <si>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</si>
  <si>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</si>
  <si>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</si>
  <si>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</si>
  <si>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</si>
  <si>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</si>
  <si>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</si>
  <si>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</si>
  <si>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</si>
  <si>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</si>
  <si>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</si>
  <si>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</si>
  <si>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</si>
  <si>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</si>
  <si>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</si>
  <si>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</si>
  <si>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</si>
  <si>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</si>
  <si>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</si>
  <si>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</si>
  <si>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</si>
  <si>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</si>
  <si>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</si>
  <si>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</si>
  <si>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</si>
  <si>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</si>
  <si>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</si>
  <si>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</si>
  <si>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</si>
  <si>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</si>
  <si>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</si>
  <si>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</si>
  <si>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</si>
  <si>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</si>
  <si>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</si>
  <si>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</si>
  <si>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</si>
  <si>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</si>
  <si>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</si>
  <si>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</si>
  <si>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</si>
  <si>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</si>
  <si>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</si>
  <si>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</si>
  <si>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</si>
  <si>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</si>
  <si>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</si>
  <si>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</si>
  <si>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</si>
  <si>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</si>
  <si>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</si>
  <si>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</si>
  <si>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</si>
  <si>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</si>
  <si>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</si>
  <si>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</si>
  <si>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</si>
  <si>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</si>
  <si>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</si>
  <si>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</si>
  <si>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</si>
  <si>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</si>
  <si>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</si>
  <si>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</si>
  <si>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</si>
  <si>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</si>
  <si>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</si>
  <si>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</si>
  <si>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</si>
  <si>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</si>
  <si>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</si>
  <si>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</si>
  <si>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</si>
  <si>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</si>
  <si>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</si>
  <si>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</si>
  <si>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</si>
  <si>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</si>
  <si>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</si>
  <si>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</si>
  <si>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</si>
  <si>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</si>
  <si>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</si>
  <si>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</si>
  <si>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</si>
  <si>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</si>
  <si>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</si>
  <si>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</si>
  <si>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</si>
  <si>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</si>
  <si>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</si>
  <si>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</si>
  <si>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</si>
  <si>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</si>
  <si>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</si>
  <si>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</si>
  <si>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</si>
  <si>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</si>
  <si>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</si>
  <si>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</si>
  <si>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</si>
  <si>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</si>
  <si>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</si>
  <si>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</si>
  <si>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</si>
  <si>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</si>
  <si>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</si>
  <si>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</si>
  <si>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</si>
  <si>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</si>
  <si>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</si>
  <si>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</si>
  <si>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</si>
  <si>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</si>
  <si>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</si>
  <si>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</si>
  <si>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</si>
  <si>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</si>
  <si>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</si>
  <si>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</si>
  <si>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</si>
  <si>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</si>
  <si>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</si>
  <si>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</si>
  <si>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</si>
  <si>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</si>
  <si>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</si>
  <si>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</si>
  <si>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</si>
  <si>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</si>
  <si>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</si>
  <si>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</si>
  <si>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</si>
  <si>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</si>
  <si>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</si>
  <si>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</si>
  <si>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</si>
  <si>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</si>
  <si>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</si>
  <si>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</si>
  <si>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</si>
  <si>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</si>
  <si>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</si>
  <si>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</si>
  <si>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</si>
  <si>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</si>
  <si>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</si>
  <si>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</si>
  <si>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</si>
  <si>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</si>
  <si>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</si>
  <si>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</si>
  <si>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</si>
  <si>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</si>
  <si>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</si>
  <si>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</si>
  <si>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</si>
  <si>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</si>
  <si>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</si>
  <si>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</si>
  <si>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</si>
  <si>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</si>
  <si>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</si>
  <si>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</si>
  <si>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</si>
  <si>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</si>
  <si>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</si>
  <si>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</si>
  <si>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</si>
  <si>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</si>
  <si>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</si>
  <si>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</si>
  <si>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</si>
  <si>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</si>
  <si>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</si>
  <si>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</si>
  <si>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</si>
  <si>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</si>
  <si>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</si>
  <si>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</si>
  <si>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</si>
  <si>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</si>
  <si>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</si>
  <si>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</si>
  <si>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</si>
  <si>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</si>
  <si>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</si>
  <si>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</si>
  <si>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</si>
  <si>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</si>
  <si>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</si>
  <si>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</si>
  <si>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</si>
  <si>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</si>
  <si>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</si>
  <si>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</si>
  <si>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</si>
  <si>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</si>
  <si>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</si>
  <si>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</si>
  <si>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</si>
  <si>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</si>
  <si>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</si>
  <si>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</si>
  <si>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</si>
  <si>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</si>
  <si>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</si>
  <si>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</si>
  <si>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</si>
  <si>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</si>
  <si>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</si>
  <si>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</si>
  <si>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</si>
  <si>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</si>
  <si>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</si>
  <si>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</si>
  <si>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</si>
  <si>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</si>
  <si>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</si>
  <si>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</si>
  <si>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</si>
  <si>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</si>
  <si>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</si>
  <si>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</si>
  <si>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</si>
  <si>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</si>
  <si>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</si>
  <si>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</si>
  <si>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</si>
  <si>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</si>
  <si>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</si>
  <si>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</si>
  <si>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</si>
  <si>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</si>
  <si>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</si>
  <si>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</si>
  <si>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</si>
  <si>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</si>
  <si>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</si>
  <si>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</si>
  <si>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</si>
  <si>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</si>
  <si>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</si>
  <si>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</si>
  <si>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</si>
  <si>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</si>
  <si>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</si>
  <si>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</si>
  <si>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</si>
  <si>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</si>
  <si>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</si>
  <si>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</si>
  <si>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</si>
  <si>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</si>
  <si>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</si>
  <si>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</si>
  <si>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</si>
  <si>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</si>
  <si>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</si>
  <si>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</si>
  <si>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</si>
  <si>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</si>
  <si>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</si>
  <si>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</si>
  <si>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</si>
  <si>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</si>
  <si>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</si>
  <si>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</si>
  <si>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</si>
  <si>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</si>
  <si>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</si>
  <si>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</si>
  <si>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</si>
  <si>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</si>
  <si>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</si>
  <si>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</si>
  <si>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</si>
  <si>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</si>
  <si>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</si>
  <si>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</si>
  <si>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</si>
  <si>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</si>
  <si>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</si>
  <si>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</si>
  <si>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</si>
  <si>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</si>
  <si>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</si>
  <si>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</si>
  <si>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</si>
  <si>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</si>
  <si>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</si>
  <si>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</si>
  <si>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</si>
  <si>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</si>
  <si>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</si>
  <si>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</si>
  <si>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</si>
  <si>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</si>
  <si>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</si>
  <si>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</si>
  <si>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</si>
  <si>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</si>
  <si>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</si>
  <si>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</si>
  <si>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</si>
  <si>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</si>
  <si>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</si>
  <si>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</si>
  <si>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</si>
  <si>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</si>
  <si>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</si>
  <si>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</si>
  <si>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</si>
  <si>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</si>
  <si>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</si>
  <si>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</si>
  <si>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</si>
  <si>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</si>
  <si>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</si>
  <si>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</si>
  <si>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</si>
  <si>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</si>
  <si>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</si>
  <si>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</si>
  <si>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</si>
  <si>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</si>
  <si>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</si>
  <si>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</si>
  <si>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</si>
  <si>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</si>
  <si>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</si>
  <si>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</si>
  <si>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</si>
  <si>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</si>
  <si>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</si>
  <si>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</si>
  <si>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</si>
  <si>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</si>
  <si>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</si>
  <si>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</si>
  <si>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</si>
  <si>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</si>
  <si>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</si>
  <si>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</si>
  <si>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</si>
  <si>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</si>
  <si>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</si>
  <si>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</si>
  <si>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</si>
  <si>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</si>
  <si>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</si>
  <si>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</si>
  <si>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</si>
  <si>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</si>
  <si>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</si>
  <si>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</si>
  <si>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</si>
  <si>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</si>
  <si>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</si>
  <si>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</si>
  <si>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</si>
  <si>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</si>
  <si>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</si>
  <si>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</si>
  <si>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</si>
  <si>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</si>
  <si>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</si>
  <si>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</si>
  <si>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</si>
  <si>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</si>
  <si>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</si>
  <si>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</si>
  <si>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</si>
  <si>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</si>
  <si>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</si>
  <si>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</si>
  <si>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</si>
  <si>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</si>
  <si>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</si>
  <si>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</si>
  <si>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</si>
  <si>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</si>
  <si>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</si>
  <si>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</si>
  <si>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</si>
  <si>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</si>
  <si>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</si>
  <si>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</si>
  <si>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</si>
  <si>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</si>
  <si>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</si>
  <si>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</si>
  <si>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Profit_Margin</t>
  </si>
  <si>
    <t>Order_month</t>
  </si>
  <si>
    <t>Order_year</t>
  </si>
  <si>
    <t>total profit</t>
  </si>
  <si>
    <t>total sales</t>
  </si>
  <si>
    <t>profit margin</t>
  </si>
  <si>
    <t>average discount</t>
  </si>
  <si>
    <t>Total Profit</t>
  </si>
  <si>
    <t>Order Month</t>
  </si>
  <si>
    <t>State List</t>
  </si>
  <si>
    <t>Category List</t>
  </si>
  <si>
    <t>Year_List</t>
  </si>
  <si>
    <t xml:space="preserve"> Discount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</si>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</sst>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-[$$-409]* #,##0_ ;_-[$$-409]* \-#,##0\ ;_-[$$-409]* &quot;-&quot;??_ ;_-@_ "/>
    <numFmt numFmtId="165" formatCode="0.0%"/>
    <numFmt numFmtId="166" formatCode="[$-F800]dddd\,\ mmmm\ dd\,\ yyyy"/>
    <numFmt numFmtId="167" formatCode="_-[$$-409]* #,##0.00_ ;_-[$$-409]* \-#,##0.00\ ;_-[$$-409]* &quot;-&quot;??_ ;_-@_ "/>
  </numFmts>
  <fonts count="5" x14ac:knownFonts="1">
    <font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4"/>
      <color theme="1"/>
      <name val="Aptos Narrow"/>
      <family val="2"/>
    </font>
    <font>
      <sz val="11"/>
      <color rgb="FF0A0A0A"/>
      <name val="Aptos Narrow"/>
      <family val="2"/>
      <scheme val="minor"/>
    </font>
    <font>
      <sz val="14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9" fontId="0" fillId="0" borderId="0" xfId="2" applyFont="1"/>
    <xf numFmtId="16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4" fontId="0" fillId="0" borderId="0" xfId="2" applyNumberFormat="1" applyFont="1"/>
    <xf numFmtId="166" fontId="0" fillId="0" borderId="0" xfId="2" applyNumberFormat="1" applyFont="1"/>
    <xf numFmtId="0" fontId="3" fillId="0" borderId="0" xfId="0" applyFont="1"/>
    <xf numFmtId="167" fontId="0" fillId="0" borderId="0" xfId="1" applyNumberFormat="1" applyFont="1"/>
    <xf numFmtId="167" fontId="0" fillId="0" borderId="0" xfId="0" applyNumberFormat="1"/>
    <xf numFmtId="9" fontId="0" fillId="0" borderId="0" xfId="0" applyNumberFormat="1"/>
    <xf numFmtId="0" fontId="4" fillId="0" borderId="0" xfId="0" applyFont="1" applyAlignment="1" applyProtection="1">
      <alignment horizontal="center"/>
      <protection locked="0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Protection="1"/>
    <xf numFmtId="0" fontId="0" fillId="0" borderId="0" xfId="0" applyAlignment="1" applyProtection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9489573149413"/>
          <c:y val="0.1476044049155614"/>
          <c:w val="0.80334545669066115"/>
          <c:h val="0.760393488075060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helper!$H$27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helper!$G$28:$G$36</c:f>
              <c:strCache>
                <c:ptCount val="9"/>
                <c:pt idx="0">
                  <c:v>Labels</c:v>
                </c:pt>
                <c:pt idx="1">
                  <c:v>Storage</c:v>
                </c:pt>
                <c:pt idx="2">
                  <c:v>Art</c:v>
                </c:pt>
                <c:pt idx="3">
                  <c:v>Binders</c:v>
                </c:pt>
                <c:pt idx="4">
                  <c:v>Appliances</c:v>
                </c:pt>
                <c:pt idx="5">
                  <c:v>Paper</c:v>
                </c:pt>
                <c:pt idx="6">
                  <c:v>Envelopes</c:v>
                </c:pt>
                <c:pt idx="7">
                  <c:v>Fasteners</c:v>
                </c:pt>
                <c:pt idx="8">
                  <c:v>Supplies</c:v>
                </c:pt>
              </c:strCache>
            </c:strRef>
          </c:cat>
          <c:val>
            <c:numRef>
              <c:f>helper!$H$28:$H$36</c:f>
              <c:numCache>
                <c:formatCode>_-[$$-409]* #,##0_ ;_-[$$-409]* \-#,##0\ ;_-[$$-409]* "-"??_ ;_-@_ </c:formatCode>
                <c:ptCount val="9"/>
                <c:pt idx="0">
                  <c:v>137.94920000000002</c:v>
                </c:pt>
                <c:pt idx="1">
                  <c:v>634.36459999999988</c:v>
                </c:pt>
                <c:pt idx="2">
                  <c:v>121.102</c:v>
                </c:pt>
                <c:pt idx="3">
                  <c:v>1384.2176000000002</c:v>
                </c:pt>
                <c:pt idx="4">
                  <c:v>595.71</c:v>
                </c:pt>
                <c:pt idx="5">
                  <c:v>807.05629999999996</c:v>
                </c:pt>
                <c:pt idx="6">
                  <c:v>229.46420000000001</c:v>
                </c:pt>
                <c:pt idx="7">
                  <c:v>4.1576000000000004</c:v>
                </c:pt>
                <c:pt idx="8">
                  <c:v>38.795400000000001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C-4CB9-A46E-1191704E6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79392"/>
        <c:axId val="53883232"/>
      </c:barChart>
      <c:catAx>
        <c:axId val="5387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3232"/>
        <c:crosses val="autoZero"/>
        <c:auto val="1"/>
        <c:lblAlgn val="ctr"/>
        <c:lblOffset val="100"/>
        <c:noMultiLvlLbl val="0"/>
      </c:catAx>
      <c:valAx>
        <c:axId val="53883232"/>
        <c:scaling>
          <c:orientation val="minMax"/>
        </c:scaling>
        <c:delete val="0"/>
        <c:axPos val="b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helper!$U$1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helper!$T$2:$T$13</c:f>
              <c:strCache>
                <c:ptCount val="12"/>
                <c:pt idx="0">
                  <c:v>Jan-2011</c:v>
                </c:pt>
                <c:pt idx="1">
                  <c:v>Feb-2011</c:v>
                </c:pt>
                <c:pt idx="2">
                  <c:v>Mar-2011</c:v>
                </c:pt>
                <c:pt idx="3">
                  <c:v>Apr-2011</c:v>
                </c:pt>
                <c:pt idx="4">
                  <c:v>May-2011</c:v>
                </c:pt>
                <c:pt idx="5">
                  <c:v>Jun-2011</c:v>
                </c:pt>
                <c:pt idx="6">
                  <c:v>Jul-2011</c:v>
                </c:pt>
                <c:pt idx="7">
                  <c:v>Aug-2011</c:v>
                </c:pt>
                <c:pt idx="8">
                  <c:v>Sep-2011</c:v>
                </c:pt>
                <c:pt idx="9">
                  <c:v>Oct-2011</c:v>
                </c:pt>
                <c:pt idx="10">
                  <c:v>Nov-2011</c:v>
                </c:pt>
                <c:pt idx="11">
                  <c:v>Dec-2011</c:v>
                </c:pt>
              </c:strCache>
            </c:strRef>
          </c:cat>
          <c:val>
            <c:numRef>
              <c:f>helper!$U$2:$U$13</c:f>
              <c:numCache>
                <c:formatCode>General</c:formatCode>
                <c:ptCount val="12"/>
                <c:pt idx="0">
                  <c:v>3.9279999999999999</c:v>
                </c:pt>
                <c:pt idx="1">
                  <c:v>64.959999999999994</c:v>
                </c:pt>
                <c:pt idx="2">
                  <c:v>808.30199999999991</c:v>
                </c:pt>
                <c:pt idx="3">
                  <c:v>313.23199999999997</c:v>
                </c:pt>
                <c:pt idx="4">
                  <c:v>704.62400000000002</c:v>
                </c:pt>
                <c:pt idx="5">
                  <c:v>2494.2420000000002</c:v>
                </c:pt>
                <c:pt idx="6">
                  <c:v>170.98399999999998</c:v>
                </c:pt>
                <c:pt idx="7">
                  <c:v>639.43200000000002</c:v>
                </c:pt>
                <c:pt idx="8">
                  <c:v>3289.0439999999999</c:v>
                </c:pt>
                <c:pt idx="9">
                  <c:v>131.672</c:v>
                </c:pt>
                <c:pt idx="10">
                  <c:v>4835.93</c:v>
                </c:pt>
                <c:pt idx="11">
                  <c:v>1103.2239999999999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0-4C0C-B446-9E9CE2EFA094}"/>
            </c:ext>
          </c:extLst>
        </c:ser>
        <c:ser>
          <c:idx val="1"/>
          <c:order val="1"/>
          <c:tx>
            <c:strRef>
              <c:f>helper!$V$1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helper!$T$2:$T$13</c:f>
              <c:strCache>
                <c:ptCount val="12"/>
                <c:pt idx="0">
                  <c:v>Jan-2011</c:v>
                </c:pt>
                <c:pt idx="1">
                  <c:v>Feb-2011</c:v>
                </c:pt>
                <c:pt idx="2">
                  <c:v>Mar-2011</c:v>
                </c:pt>
                <c:pt idx="3">
                  <c:v>Apr-2011</c:v>
                </c:pt>
                <c:pt idx="4">
                  <c:v>May-2011</c:v>
                </c:pt>
                <c:pt idx="5">
                  <c:v>Jun-2011</c:v>
                </c:pt>
                <c:pt idx="6">
                  <c:v>Jul-2011</c:v>
                </c:pt>
                <c:pt idx="7">
                  <c:v>Aug-2011</c:v>
                </c:pt>
                <c:pt idx="8">
                  <c:v>Sep-2011</c:v>
                </c:pt>
                <c:pt idx="9">
                  <c:v>Oct-2011</c:v>
                </c:pt>
                <c:pt idx="10">
                  <c:v>Nov-2011</c:v>
                </c:pt>
                <c:pt idx="11">
                  <c:v>Dec-2011</c:v>
                </c:pt>
              </c:strCache>
            </c:strRef>
          </c:cat>
          <c:val>
            <c:numRef>
              <c:f>helper!$V$2:$V$13</c:f>
              <c:numCache>
                <c:formatCode>General</c:formatCode>
                <c:ptCount val="12"/>
                <c:pt idx="0">
                  <c:v>1.3257000000000001</c:v>
                </c:pt>
                <c:pt idx="1">
                  <c:v>9.7439999999999998</c:v>
                </c:pt>
                <c:pt idx="2">
                  <c:v>333.32670000000002</c:v>
                </c:pt>
                <c:pt idx="3">
                  <c:v>151.41730000000001</c:v>
                </c:pt>
                <c:pt idx="4">
                  <c:v>228.31380000000001</c:v>
                </c:pt>
                <c:pt idx="5">
                  <c:v>371.05549999999999</c:v>
                </c:pt>
                <c:pt idx="6">
                  <c:v>72.389199999999988</c:v>
                </c:pt>
                <c:pt idx="7">
                  <c:v>116.3134</c:v>
                </c:pt>
                <c:pt idx="8">
                  <c:v>903.27160000000003</c:v>
                </c:pt>
                <c:pt idx="9">
                  <c:v>58.574100000000001</c:v>
                </c:pt>
                <c:pt idx="10">
                  <c:v>1405.1748</c:v>
                </c:pt>
                <c:pt idx="11">
                  <c:v>301.91079999999994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0-4C0C-B446-9E9CE2EFA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362959"/>
        <c:axId val="1490363439"/>
      </c:lineChart>
      <c:catAx>
        <c:axId val="149036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63439"/>
        <c:crosses val="autoZero"/>
        <c:auto val="1"/>
        <c:lblAlgn val="ctr"/>
        <c:lblOffset val="100"/>
        <c:noMultiLvlLbl val="0"/>
      </c:catAx>
      <c:valAx>
        <c:axId val="1490363439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6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Discount Profit Correlation 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helper!$AK$1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7142857142857141E-2"/>
                  <c:y val="-1.5434082038222443E-2"/>
                </c:manualLayout>
              </c:layout>
              <c:tx>
                <c:rich>
                  <a:bodyPr/>
                  <a:lstStyle/>
                  <a:p>
                    <a:fld id="{30F2A56B-8BBE-44B0-A972-BFFA5C7F4FF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894-4D83-B7D3-2F58C3FC89BB}"/>
                </c:ext>
              </c:extLst>
            </c:dLbl>
            <c:dLbl>
              <c:idx val="1"/>
              <c:layout>
                <c:manualLayout>
                  <c:x val="4.472049689440994E-2"/>
                  <c:y val="-8.4887451210223439E-2"/>
                </c:manualLayout>
              </c:layout>
              <c:tx>
                <c:rich>
                  <a:bodyPr/>
                  <a:lstStyle/>
                  <a:p>
                    <a:fld id="{CF7F45FB-7130-490A-89A9-739A2569F55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894-4D83-B7D3-2F58C3FC89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233A83-FC45-4517-939C-605ECC96846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894-4D83-B7D3-2F58C3FC89B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8BA932C-EA3E-4EEB-AFBA-1EF0EA4613C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894-4D83-B7D3-2F58C3FC89BB}"/>
                </c:ext>
              </c:extLst>
            </c:dLbl>
            <c:dLbl>
              <c:idx val="4"/>
              <c:layout>
                <c:manualLayout>
                  <c:x val="0.13167701863354037"/>
                  <c:y val="-3.8585205095556109E-2"/>
                </c:manualLayout>
              </c:layout>
              <c:tx>
                <c:rich>
                  <a:bodyPr/>
                  <a:lstStyle/>
                  <a:p>
                    <a:fld id="{CF8FE16A-AB96-478A-9D84-11CF77F2E2D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894-4D83-B7D3-2F58C3FC89BB}"/>
                </c:ext>
              </c:extLst>
            </c:dLbl>
            <c:dLbl>
              <c:idx val="5"/>
              <c:layout>
                <c:manualLayout>
                  <c:x val="9.9378881987577633E-2"/>
                  <c:y val="-0.12347265630577954"/>
                </c:manualLayout>
              </c:layout>
              <c:tx>
                <c:rich>
                  <a:bodyPr/>
                  <a:lstStyle/>
                  <a:p>
                    <a:fld id="{60978F9B-756E-4C62-9CB5-054B9524E1D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94-4D83-B7D3-2F58C3FC89BB}"/>
                </c:ext>
              </c:extLst>
            </c:dLbl>
            <c:dLbl>
              <c:idx val="6"/>
              <c:layout>
                <c:manualLayout>
                  <c:x val="0.12422360248447205"/>
                  <c:y val="5.4019287133778411E-2"/>
                </c:manualLayout>
              </c:layout>
              <c:tx>
                <c:rich>
                  <a:bodyPr/>
                  <a:lstStyle/>
                  <a:p>
                    <a:fld id="{DBCB4598-378C-478A-B380-B9AD930B52F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894-4D83-B7D3-2F58C3FC89B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BA10D2C-4162-49D9-8D38-008C8C25FA6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894-4D83-B7D3-2F58C3FC89B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6EBB23-C673-47C9-B2C3-86643E14CA3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894-4D83-B7D3-2F58C3FC8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helper!$AJ$2:$AJ$10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0.20000000000000009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helper!$AK$2:$AK$10</c:f>
              <c:numCache>
                <c:formatCode>General</c:formatCode>
                <c:ptCount val="9"/>
                <c:pt idx="0">
                  <c:v>17.243650000000002</c:v>
                </c:pt>
                <c:pt idx="1">
                  <c:v>63.43645999999999</c:v>
                </c:pt>
                <c:pt idx="2">
                  <c:v>8.0734666666666666</c:v>
                </c:pt>
                <c:pt idx="3">
                  <c:v>37.411286486486489</c:v>
                </c:pt>
                <c:pt idx="4">
                  <c:v>49.642500000000005</c:v>
                </c:pt>
                <c:pt idx="5">
                  <c:v>27.829527586206897</c:v>
                </c:pt>
                <c:pt idx="6">
                  <c:v>32.7806</c:v>
                </c:pt>
                <c:pt idx="7">
                  <c:v>2.0788000000000002</c:v>
                </c:pt>
                <c:pt idx="8">
                  <c:v>7.75908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helper!$AI$2:$AI$18</c15:f>
                <c15:dlblRangeCache>
                  <c:ptCount val="17"/>
                  <c:pt idx="0">
                    <c:v>Labels</c:v>
                  </c:pt>
                  <c:pt idx="1">
                    <c:v>Storage</c:v>
                  </c:pt>
                  <c:pt idx="2">
                    <c:v>Art</c:v>
                  </c:pt>
                  <c:pt idx="3">
                    <c:v>Binders</c:v>
                  </c:pt>
                  <c:pt idx="4">
                    <c:v>Appliances</c:v>
                  </c:pt>
                  <c:pt idx="5">
                    <c:v>Paper</c:v>
                  </c:pt>
                  <c:pt idx="6">
                    <c:v>Envelopes</c:v>
                  </c:pt>
                  <c:pt idx="7">
                    <c:v>Fasteners</c:v>
                  </c:pt>
                  <c:pt idx="8">
                    <c:v>Supplies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894-4D83-B7D3-2F58C3FC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8032"/>
        <c:axId val="53871712"/>
      </c:scatterChart>
      <c:valAx>
        <c:axId val="5388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1712"/>
        <c:crosses val="autoZero"/>
        <c:crossBetween val="midCat"/>
      </c:valAx>
      <c:valAx>
        <c:axId val="538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8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497945</xdr:colOff>
      <xdr:row>2</xdr:row>
      <xdr:rowOff>141817</xdr:rowOff>
    </xdr:from>
    <xdr:to>
      <xdr:col>11</xdr:col>
      <xdr:colOff>509259</xdr:colOff>
      <xdr:row>9</xdr:row>
      <xdr:rowOff>56092</xdr:rowOff>
    </xdr:to>
    <xdr:sp macro="" textlink="Superstore!AC2">
      <xdr:nvSpPr>
        <xdr:cNvPr id="33" name="Rectangle: Rounded Corners 2" descr="li">
          <a:extLst>
            <a:ext uri="{FF2B5EF4-FFF2-40B4-BE49-F238E27FC236}">
              <a16:creationId xmlns:a16="http://schemas.microsoft.com/office/drawing/2014/main" id="{3AB2FA62-FC56-4842-B0E3-7938240E7366}"/>
            </a:ext>
          </a:extLst>
        </xdr:cNvPr>
        <xdr:cNvSpPr>
          <a:spLocks noChangeAspect="1"/>
        </xdr:cNvSpPr>
      </xdr:nvSpPr>
      <xdr:spPr>
        <a:xfrm>
          <a:off x="6763278" y="522817"/>
          <a:ext cx="2329064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4E4BAD12-448C-4EDD-AB9D-412C1B20331F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 $286,397 </a:t>
          </a:fld>
          <a:endParaRPr lang="en-GB" sz="2000" b="1"/>
        </a:p>
      </xdr:txBody>
    </xdr:sp>
    <xdr:clientData/>
  </xdr:twoCellAnchor>
  <xdr:twoCellAnchor editAs="absolute">
    <xdr:from>
      <xdr:col>11</xdr:col>
      <xdr:colOff>1530575</xdr:colOff>
      <xdr:row>2</xdr:row>
      <xdr:rowOff>141817</xdr:rowOff>
    </xdr:from>
    <xdr:to>
      <xdr:col>14</xdr:col>
      <xdr:colOff>243465</xdr:colOff>
      <xdr:row>9</xdr:row>
      <xdr:rowOff>56092</xdr:rowOff>
    </xdr:to>
    <xdr:sp macro="" textlink="Superstore!AE2">
      <xdr:nvSpPr>
        <xdr:cNvPr id="31" name="Rectangle: Rounded Corners 4" descr="li">
          <a:extLst>
            <a:ext uri="{FF2B5EF4-FFF2-40B4-BE49-F238E27FC236}">
              <a16:creationId xmlns:a16="http://schemas.microsoft.com/office/drawing/2014/main" id="{21C8F06E-F61D-40A1-BE09-21A73282DB63}"/>
            </a:ext>
          </a:extLst>
        </xdr:cNvPr>
        <xdr:cNvSpPr>
          <a:spLocks noChangeAspect="1"/>
        </xdr:cNvSpPr>
      </xdr:nvSpPr>
      <xdr:spPr>
        <a:xfrm>
          <a:off x="10113658" y="522817"/>
          <a:ext cx="2353557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17BA68F7-53AC-4A3E-A3C3-EB840A698809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12.5%</a:t>
          </a:fld>
          <a:endParaRPr lang="en-GB" sz="2000" b="1"/>
        </a:p>
      </xdr:txBody>
    </xdr:sp>
    <xdr:clientData/>
  </xdr:twoCellAnchor>
  <xdr:twoCellAnchor editAs="absolute">
    <xdr:from>
      <xdr:col>16</xdr:col>
      <xdr:colOff>30122</xdr:colOff>
      <xdr:row>2</xdr:row>
      <xdr:rowOff>141817</xdr:rowOff>
    </xdr:from>
    <xdr:to>
      <xdr:col>18</xdr:col>
      <xdr:colOff>436044</xdr:colOff>
      <xdr:row>9</xdr:row>
      <xdr:rowOff>56092</xdr:rowOff>
    </xdr:to>
    <xdr:sp macro="" textlink="Superstore!AG2">
      <xdr:nvSpPr>
        <xdr:cNvPr id="30" name="Rectangle: Rounded Corners 5" descr="li">
          <a:extLst>
            <a:ext uri="{FF2B5EF4-FFF2-40B4-BE49-F238E27FC236}">
              <a16:creationId xmlns:a16="http://schemas.microsoft.com/office/drawing/2014/main" id="{51142A2C-2791-276D-8013-C71063F63BB9}"/>
            </a:ext>
          </a:extLst>
        </xdr:cNvPr>
        <xdr:cNvSpPr>
          <a:spLocks noChangeAspect="1"/>
        </xdr:cNvSpPr>
      </xdr:nvSpPr>
      <xdr:spPr>
        <a:xfrm>
          <a:off x="13481539" y="522817"/>
          <a:ext cx="2247422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FA2E38FD-41C3-4731-A3DD-BC9A6A4799BF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15.6%</a:t>
          </a:fld>
          <a:endParaRPr lang="en-GB" sz="2000" b="1"/>
        </a:p>
      </xdr:txBody>
    </xdr:sp>
    <xdr:clientData/>
  </xdr:twoCellAnchor>
  <xdr:twoCellAnchor editAs="absolute">
    <xdr:from>
      <xdr:col>5</xdr:col>
      <xdr:colOff>555094</xdr:colOff>
      <xdr:row>2</xdr:row>
      <xdr:rowOff>141817</xdr:rowOff>
    </xdr:from>
    <xdr:to>
      <xdr:col>7</xdr:col>
      <xdr:colOff>94694</xdr:colOff>
      <xdr:row>9</xdr:row>
      <xdr:rowOff>56092</xdr:rowOff>
    </xdr:to>
    <xdr:sp macro="" textlink="Superstore!AA2">
      <xdr:nvSpPr>
        <xdr:cNvPr id="32" name="Rectangle: Rounded Corners 6" descr="li">
          <a:extLst>
            <a:ext uri="{FF2B5EF4-FFF2-40B4-BE49-F238E27FC236}">
              <a16:creationId xmlns:a16="http://schemas.microsoft.com/office/drawing/2014/main" id="{0A7EEF13-E938-C96D-4304-488681713A68}"/>
            </a:ext>
          </a:extLst>
        </xdr:cNvPr>
        <xdr:cNvSpPr>
          <a:spLocks noChangeAspect="1"/>
        </xdr:cNvSpPr>
      </xdr:nvSpPr>
      <xdr:spPr>
        <a:xfrm>
          <a:off x="3497261" y="522817"/>
          <a:ext cx="2248933" cy="12477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rtlCol="0" anchor="b" anchorCtr="0"/>
        <a:lstStyle/>
        <a:p>
          <a:pPr algn="ctr"/>
          <a:fld id="{30127D2F-E897-48B7-AC20-C2CD050B396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 $2,297,201 </a:t>
          </a:fld>
          <a:endParaRPr lang="en-GB" sz="2000" b="1"/>
        </a:p>
      </xdr:txBody>
    </xdr:sp>
    <xdr:clientData/>
  </xdr:twoCellAnchor>
  <xdr:twoCellAnchor editAs="absolute">
    <xdr:from>
      <xdr:col>5</xdr:col>
      <xdr:colOff>664633</xdr:colOff>
      <xdr:row>3</xdr:row>
      <xdr:rowOff>79903</xdr:rowOff>
    </xdr:from>
    <xdr:to>
      <xdr:col>7</xdr:col>
      <xdr:colOff>29633</xdr:colOff>
      <xdr:row>6</xdr:row>
      <xdr:rowOff>132292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EFCA7F1-A6EE-60A8-06FB-83A4BE647618}"/>
            </a:ext>
          </a:extLst>
        </xdr:cNvPr>
        <xdr:cNvSpPr txBox="1"/>
      </xdr:nvSpPr>
      <xdr:spPr>
        <a:xfrm>
          <a:off x="3606800" y="651403"/>
          <a:ext cx="2074333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 b="1"/>
            <a:t>Total Sales</a:t>
          </a:r>
        </a:p>
      </xdr:txBody>
    </xdr:sp>
    <xdr:clientData/>
  </xdr:twoCellAnchor>
  <xdr:twoCellAnchor editAs="absolute">
    <xdr:from>
      <xdr:col>16</xdr:col>
      <xdr:colOff>97479</xdr:colOff>
      <xdr:row>3</xdr:row>
      <xdr:rowOff>79903</xdr:rowOff>
    </xdr:from>
    <xdr:to>
      <xdr:col>18</xdr:col>
      <xdr:colOff>328801</xdr:colOff>
      <xdr:row>6</xdr:row>
      <xdr:rowOff>132292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C190148-E361-41B2-9C62-46821A5E08B1}"/>
            </a:ext>
          </a:extLst>
        </xdr:cNvPr>
        <xdr:cNvSpPr txBox="1">
          <a:spLocks noChangeAspect="1"/>
        </xdr:cNvSpPr>
      </xdr:nvSpPr>
      <xdr:spPr>
        <a:xfrm>
          <a:off x="13548896" y="651403"/>
          <a:ext cx="2072822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/>
            <a:t>Average</a:t>
          </a:r>
          <a:r>
            <a:rPr lang="en-GB" sz="2000" b="1" baseline="0"/>
            <a:t> </a:t>
          </a:r>
          <a:r>
            <a:rPr lang="en-GB" sz="2000" b="1"/>
            <a:t>Discount</a:t>
          </a:r>
        </a:p>
      </xdr:txBody>
    </xdr:sp>
    <xdr:clientData/>
  </xdr:twoCellAnchor>
  <xdr:twoCellAnchor editAs="absolute">
    <xdr:from>
      <xdr:col>11</xdr:col>
      <xdr:colOff>1607457</xdr:colOff>
      <xdr:row>3</xdr:row>
      <xdr:rowOff>79903</xdr:rowOff>
    </xdr:from>
    <xdr:to>
      <xdr:col>14</xdr:col>
      <xdr:colOff>145747</xdr:colOff>
      <xdr:row>6</xdr:row>
      <xdr:rowOff>132292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B89190-70E8-4037-9DD3-8AEAB31B5E21}"/>
            </a:ext>
          </a:extLst>
        </xdr:cNvPr>
        <xdr:cNvSpPr txBox="1"/>
      </xdr:nvSpPr>
      <xdr:spPr>
        <a:xfrm>
          <a:off x="10190540" y="651403"/>
          <a:ext cx="2178957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800" b="1"/>
            <a:t>Profit Margin</a:t>
          </a:r>
        </a:p>
      </xdr:txBody>
    </xdr:sp>
    <xdr:clientData/>
  </xdr:twoCellAnchor>
  <xdr:twoCellAnchor editAs="absolute">
    <xdr:from>
      <xdr:col>8</xdr:col>
      <xdr:colOff>602192</xdr:colOff>
      <xdr:row>3</xdr:row>
      <xdr:rowOff>79903</xdr:rowOff>
    </xdr:from>
    <xdr:to>
      <xdr:col>11</xdr:col>
      <xdr:colOff>434673</xdr:colOff>
      <xdr:row>6</xdr:row>
      <xdr:rowOff>132292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9BA1392-8FA8-45F8-BD68-DCF43F4FF7DC}"/>
            </a:ext>
          </a:extLst>
        </xdr:cNvPr>
        <xdr:cNvSpPr txBox="1">
          <a:spLocks noChangeAspect="1"/>
        </xdr:cNvSpPr>
      </xdr:nvSpPr>
      <xdr:spPr>
        <a:xfrm>
          <a:off x="6867525" y="651403"/>
          <a:ext cx="2150231" cy="6238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800" b="1"/>
            <a:t>Total Profit</a:t>
          </a:r>
        </a:p>
        <a:p>
          <a:pPr algn="ctr"/>
          <a:endParaRPr lang="en-GB" sz="2800" b="1"/>
        </a:p>
      </xdr:txBody>
    </xdr:sp>
    <xdr:clientData/>
  </xdr:twoCellAnchor>
  <xdr:twoCellAnchor editAs="absolute">
    <xdr:from>
      <xdr:col>2</xdr:col>
      <xdr:colOff>296332</xdr:colOff>
      <xdr:row>14</xdr:row>
      <xdr:rowOff>42333</xdr:rowOff>
    </xdr:from>
    <xdr:to>
      <xdr:col>8</xdr:col>
      <xdr:colOff>423332</xdr:colOff>
      <xdr:row>31</xdr:row>
      <xdr:rowOff>52916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0764CF6-752B-4AE2-B41F-7F7834864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116415</xdr:colOff>
      <xdr:row>14</xdr:row>
      <xdr:rowOff>26457</xdr:rowOff>
    </xdr:from>
    <xdr:to>
      <xdr:col>13</xdr:col>
      <xdr:colOff>476248</xdr:colOff>
      <xdr:row>31</xdr:row>
      <xdr:rowOff>68791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8C34D62-D085-4ADB-B504-1512E36C4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137582</xdr:colOff>
      <xdr:row>14</xdr:row>
      <xdr:rowOff>21166</xdr:rowOff>
    </xdr:from>
    <xdr:to>
      <xdr:col>21</xdr:col>
      <xdr:colOff>201082</xdr:colOff>
      <xdr:row>31</xdr:row>
      <xdr:rowOff>74083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5C26E53-C4B6-4F60-A55E-6FBB411C2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4DB186-9611-4CEE-BA2D-998F7960B30D}" autoFormatId="16" applyNumberFormats="0" applyBorderFormats="0" applyFontFormats="0" applyPatternFormats="0" applyAlignmentFormats="0" applyWidthHeightFormats="0">
  <queryTableRefresh nextId="25" unboundColumnsRight="3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EB38C-0075-46D2-8CD9-E74BC923DE14}" name="Superstore" displayName="Superstore" ref="A1:X9995" tableType="queryTable" totalsRowShown="0">
  <autoFilter ref="A1:X9995" xr:uid="{AD7EB38C-0075-46D2-8CD9-E74BC923DE14}"/>
  <tableColumns count="24">
    <tableColumn id="1" xr3:uid="{88ECEDB6-D372-4795-ABE5-3B01676D29D9}" uniqueName="1" name="Row ID" queryTableFieldId="1"/>
    <tableColumn id="2" xr3:uid="{3BF5BB30-0B69-4DEE-BB5E-ECA753F55881}" uniqueName="2" name="Order ID" queryTableFieldId="2" dataDxfId="17"/>
    <tableColumn id="3" xr3:uid="{8AD0C39D-87AC-47AA-843A-3567D7B9A7F8}" uniqueName="3" name="Order Date" queryTableFieldId="3" dataDxfId="16"/>
    <tableColumn id="4" xr3:uid="{AD495974-77E4-4A7F-95B5-1A3B35964411}" uniqueName="4" name="Ship Date" queryTableFieldId="4" dataDxfId="15"/>
    <tableColumn id="5" xr3:uid="{EB6823EC-3AE0-4089-AE2D-BA1495B8EF42}" uniqueName="5" name="Ship Mode" queryTableFieldId="5" dataDxfId="14"/>
    <tableColumn id="6" xr3:uid="{CE39BBB2-4EAB-4484-9085-FEC159D5C86D}" uniqueName="6" name="Customer ID" queryTableFieldId="6" dataDxfId="13"/>
    <tableColumn id="7" xr3:uid="{E63C8405-273F-49BE-85D3-DC314A55DCC8}" uniqueName="7" name="Customer Name" queryTableFieldId="7" dataDxfId="12"/>
    <tableColumn id="8" xr3:uid="{D174452B-2046-4531-94B2-AB913C6624AA}" uniqueName="8" name="Segment" queryTableFieldId="8" dataDxfId="11"/>
    <tableColumn id="9" xr3:uid="{E04F6AC8-3E5D-4363-BFC2-FCF632633C0A}" uniqueName="9" name="Country" queryTableFieldId="9" dataDxfId="10"/>
    <tableColumn id="10" xr3:uid="{641F401C-7795-4575-8F36-649AA5E028ED}" uniqueName="10" name="City" queryTableFieldId="10" dataDxfId="9"/>
    <tableColumn id="11" xr3:uid="{0D783A6C-3C6C-4BD2-BB20-36E0DF7D3746}" uniqueName="11" name="State" queryTableFieldId="11" dataDxfId="8"/>
    <tableColumn id="12" xr3:uid="{A86F7A25-28CF-4A2F-9A66-CAB39122A8E6}" uniqueName="12" name="Postal Code" queryTableFieldId="12"/>
    <tableColumn id="13" xr3:uid="{3B7C2772-8B97-4E3B-8D5E-827C77BB40CC}" uniqueName="13" name="Region" queryTableFieldId="13" dataDxfId="7"/>
    <tableColumn id="14" xr3:uid="{5FB7599C-CDFB-47F1-A20A-3AADEBF5D2D8}" uniqueName="14" name="Product ID" queryTableFieldId="14" dataDxfId="6"/>
    <tableColumn id="15" xr3:uid="{834554B9-E073-40D7-9E3A-A585E7CCA658}" uniqueName="15" name="Category" queryTableFieldId="15" dataDxfId="5"/>
    <tableColumn id="16" xr3:uid="{D919594D-23D4-4B0C-95CB-A7EAAA138F53}" uniqueName="16" name="Sub-Category" queryTableFieldId="16" dataDxfId="4"/>
    <tableColumn id="17" xr3:uid="{05A139F0-4631-48A0-A903-F9E9397A30F8}" uniqueName="17" name="Product Name" queryTableFieldId="17" dataDxfId="3"/>
    <tableColumn id="18" xr3:uid="{FD0A6DA8-3477-4BD8-A6CA-9B1B058F3673}" uniqueName="18" name="Sales" queryTableFieldId="18"/>
    <tableColumn id="19" xr3:uid="{CEDBD825-9F96-4E6B-969A-9ECC15BAF6AE}" uniqueName="19" name="Quantity" queryTableFieldId="19"/>
    <tableColumn id="20" xr3:uid="{26378DF8-F1EA-4FB5-B7A3-483A4C4D0ECC}" uniqueName="20" name="Discount" queryTableFieldId="20"/>
    <tableColumn id="21" xr3:uid="{27D9FF43-7649-4BC5-B149-CB03A5E9F532}" uniqueName="21" name="Profit" queryTableFieldId="21"/>
    <tableColumn id="22" xr3:uid="{BA185F59-9DC6-4C78-9B3E-F1AEECDD8322}" uniqueName="22" name="Profit_Margin" queryTableFieldId="22" dataDxfId="2">
      <calculatedColumnFormula>Superstore[[#This Row],[Profit]]/Superstore[[#This Row],[Sales]]</calculatedColumnFormula>
    </tableColumn>
    <tableColumn id="23" xr3:uid="{157F01D6-32C7-4C30-95F0-8A499CB9E44C}" uniqueName="23" name="Order_month" queryTableFieldId="23" dataDxfId="1">
      <calculatedColumnFormula>TEXT(Superstore[[#This Row],[Order Date]],"mmm-yyyy")</calculatedColumnFormula>
    </tableColumn>
    <tableColumn id="24" xr3:uid="{0319FBF6-7866-43C5-AFF8-7132B56BA681}" uniqueName="24" name="Order_year" queryTableFieldId="24" dataDxfId="0">
      <calculatedColumnFormula>YEAR(Superstore[[#This Row],[Order 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3972-4AF0-4051-A875-CAC30130E7BE}">
  <dimension ref="A1:AU9995"/>
  <sheetViews>
    <sheetView zoomScale="60" zoomScaleNormal="60" workbookViewId="0">
      <selection activeCell="AJ7" sqref="AJ7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  <col min="22" max="23" width="15.140625" bestFit="1" customWidth="1"/>
    <col min="24" max="24" width="13.140625" bestFit="1" customWidth="1"/>
    <col min="27" max="27" width="14.28515625" bestFit="1" customWidth="1"/>
    <col min="29" max="29" width="12.28515625" bestFit="1" customWidth="1"/>
    <col min="36" max="36" width="15.42578125" customWidth="1"/>
    <col min="37" max="37" width="13" customWidth="1"/>
    <col min="40" max="40" width="12" style="1" bestFit="1" customWidth="1"/>
    <col min="41" max="41" width="14.42578125" bestFit="1" customWidth="1"/>
    <col min="42" max="42" width="11.5703125" bestFit="1" customWidth="1"/>
  </cols>
  <sheetData>
    <row r="1" spans="1:4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10930</v>
      </c>
      <c r="W1" t="s">
        <v>10931</v>
      </c>
      <c r="X1" t="s">
        <v>10932</v>
      </c>
      <c r="AA1" t="s">
        <v>10934</v>
      </c>
      <c r="AC1" t="s">
        <v>10933</v>
      </c>
      <c r="AE1" t="s">
        <v>10935</v>
      </c>
      <c r="AG1" t="s">
        <v>10936</v>
      </c>
      <c r="AJ1" t="s">
        <v>17</v>
      </c>
      <c r="AK1" t="s">
        <v>10937</v>
      </c>
    </row>
    <row r="2" spans="1:47" x14ac:dyDescent="0.25">
      <c r="A2">
        <v>1</v>
      </c>
      <c r="B2" t="s">
        <v>23</v>
      </c>
      <c r="C2" s="1">
        <v>41587</v>
      </c>
      <c r="D2" s="1">
        <v>41590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1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 s="2">
        <f>Superstore[[#This Row],[Profit]]/Superstore[[#This Row],[Sales]]</f>
        <v>0.16000000000000003</v>
      </c>
      <c r="W2" t="str">
        <f>TEXT(Superstore[[#This Row],[Order Date]],"mmm-yyyy")</f>
        <v>Nov-2013</v>
      </c>
      <c r="X2">
        <f>YEAR(Superstore[[#This Row],[Order Date]])</f>
        <v>2013</v>
      </c>
      <c r="AA2" s="4">
        <f>SUM(Superstore[Sales])</f>
        <v>2297200.8602999551</v>
      </c>
      <c r="AC2" s="3">
        <f>SUM(U:U)</f>
        <v>286397.02170000132</v>
      </c>
      <c r="AE2" s="5">
        <f>AC2/AA2</f>
        <v>0.12467217240315906</v>
      </c>
      <c r="AG2" s="5">
        <f>AVERAGE(Superstore[Discount])</f>
        <v>0.15620272163298934</v>
      </c>
      <c r="AJ2" t="str" cm="1">
        <f t="array" ref="AJ2:AJ18">_xlfn.UNIQUE(Superstore[Sub-Category])</f>
        <v>Bookcases</v>
      </c>
      <c r="AK2">
        <f>SUMIF(Superstore[Sub-Category],AJ2,Superstore[Profit])</f>
        <v>-3472.5559999999978</v>
      </c>
      <c r="AS2" s="7"/>
      <c r="AT2" s="3"/>
      <c r="AU2" s="3"/>
    </row>
    <row r="3" spans="1:47" x14ac:dyDescent="0.25">
      <c r="A3">
        <v>2</v>
      </c>
      <c r="B3" t="s">
        <v>23</v>
      </c>
      <c r="C3" s="1">
        <v>41587</v>
      </c>
      <c r="D3" s="1">
        <v>41590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35</v>
      </c>
      <c r="O3" t="s">
        <v>1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  <c r="V3" s="2">
        <f>Superstore[[#This Row],[Profit]]/Superstore[[#This Row],[Sales]]</f>
        <v>0.3</v>
      </c>
      <c r="W3" t="str">
        <f>TEXT(Superstore[[#This Row],[Order Date]],"mmm-yyyy")</f>
        <v>Nov-2013</v>
      </c>
      <c r="X3">
        <f>YEAR(Superstore[[#This Row],[Order Date]])</f>
        <v>2013</v>
      </c>
      <c r="AJ3" t="str">
        <v>Chairs</v>
      </c>
      <c r="AK3">
        <f>SUMIF(Superstore[Sub-Category],AJ3,Superstore[Profit])</f>
        <v>26590.166300000026</v>
      </c>
      <c r="AS3" s="7"/>
      <c r="AT3" s="3"/>
      <c r="AU3" s="3"/>
    </row>
    <row r="4" spans="1:47" x14ac:dyDescent="0.25">
      <c r="A4">
        <v>3</v>
      </c>
      <c r="B4" t="s">
        <v>38</v>
      </c>
      <c r="C4" s="1">
        <v>41438</v>
      </c>
      <c r="D4" s="1">
        <v>41442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Superstore[[#This Row],[Profit]]/Superstore[[#This Row],[Sales]]</f>
        <v>0.47000000000000003</v>
      </c>
      <c r="W4" t="str">
        <f>TEXT(Superstore[[#This Row],[Order Date]],"mmm-yyyy")</f>
        <v>Jun-2013</v>
      </c>
      <c r="X4">
        <f>YEAR(Superstore[[#This Row],[Order Date]])</f>
        <v>2013</v>
      </c>
      <c r="AJ4" t="str">
        <v>Labels</v>
      </c>
      <c r="AK4">
        <f>SUMIF(Superstore[Sub-Category],AJ4,Superstore[Profit])</f>
        <v>5546.2539999999981</v>
      </c>
      <c r="AS4" s="7"/>
      <c r="AT4" s="3"/>
      <c r="AU4" s="3"/>
    </row>
    <row r="5" spans="1:47" x14ac:dyDescent="0.25">
      <c r="A5">
        <v>4</v>
      </c>
      <c r="B5" t="s">
        <v>49</v>
      </c>
      <c r="C5" s="1">
        <v>41193</v>
      </c>
      <c r="D5" s="1">
        <v>41200</v>
      </c>
      <c r="E5" t="s">
        <v>50</v>
      </c>
      <c r="F5" t="s">
        <v>51</v>
      </c>
      <c r="G5" t="s">
        <v>52</v>
      </c>
      <c r="H5" t="s">
        <v>27</v>
      </c>
      <c r="I5" t="s">
        <v>28</v>
      </c>
      <c r="J5" t="s">
        <v>53</v>
      </c>
      <c r="K5" t="s">
        <v>54</v>
      </c>
      <c r="L5">
        <v>33311</v>
      </c>
      <c r="M5" t="s">
        <v>31</v>
      </c>
      <c r="N5" t="s">
        <v>55</v>
      </c>
      <c r="O5" t="s">
        <v>1</v>
      </c>
      <c r="P5" t="s">
        <v>56</v>
      </c>
      <c r="Q5" t="s">
        <v>57</v>
      </c>
      <c r="R5">
        <v>957.57749999999999</v>
      </c>
      <c r="S5">
        <v>5</v>
      </c>
      <c r="T5">
        <v>0.45</v>
      </c>
      <c r="U5">
        <v>-383.03100000000001</v>
      </c>
      <c r="V5" s="2">
        <f>Superstore[[#This Row],[Profit]]/Superstore[[#This Row],[Sales]]</f>
        <v>-0.4</v>
      </c>
      <c r="W5" t="str">
        <f>TEXT(Superstore[[#This Row],[Order Date]],"mmm-yyyy")</f>
        <v>Oct-2012</v>
      </c>
      <c r="X5">
        <f>YEAR(Superstore[[#This Row],[Order Date]])</f>
        <v>2012</v>
      </c>
      <c r="AJ5" t="str">
        <v>Tables</v>
      </c>
      <c r="AK5">
        <f>SUMIF(Superstore[Sub-Category],AJ5,Superstore[Profit])</f>
        <v>-17725.481100000008</v>
      </c>
      <c r="AS5" s="7"/>
      <c r="AT5" s="3"/>
      <c r="AU5" s="3"/>
    </row>
    <row r="6" spans="1:47" x14ac:dyDescent="0.25">
      <c r="A6">
        <v>5</v>
      </c>
      <c r="B6" t="s">
        <v>49</v>
      </c>
      <c r="C6" s="1">
        <v>41193</v>
      </c>
      <c r="D6" s="1">
        <v>41200</v>
      </c>
      <c r="E6" t="s">
        <v>50</v>
      </c>
      <c r="F6" t="s">
        <v>51</v>
      </c>
      <c r="G6" t="s">
        <v>52</v>
      </c>
      <c r="H6" t="s">
        <v>27</v>
      </c>
      <c r="I6" t="s">
        <v>28</v>
      </c>
      <c r="J6" t="s">
        <v>53</v>
      </c>
      <c r="K6" t="s">
        <v>54</v>
      </c>
      <c r="L6">
        <v>33311</v>
      </c>
      <c r="M6" t="s">
        <v>31</v>
      </c>
      <c r="N6" t="s">
        <v>58</v>
      </c>
      <c r="O6" t="s">
        <v>46</v>
      </c>
      <c r="P6" t="s">
        <v>59</v>
      </c>
      <c r="Q6" t="s">
        <v>60</v>
      </c>
      <c r="R6">
        <v>22.367999999999999</v>
      </c>
      <c r="S6">
        <v>2</v>
      </c>
      <c r="T6">
        <v>0.2</v>
      </c>
      <c r="U6">
        <v>2.5164</v>
      </c>
      <c r="V6" s="2">
        <f>Superstore[[#This Row],[Profit]]/Superstore[[#This Row],[Sales]]</f>
        <v>0.1125</v>
      </c>
      <c r="W6" t="str">
        <f>TEXT(Superstore[[#This Row],[Order Date]],"mmm-yyyy")</f>
        <v>Oct-2012</v>
      </c>
      <c r="X6">
        <f>YEAR(Superstore[[#This Row],[Order Date]])</f>
        <v>2012</v>
      </c>
      <c r="AJ6" t="str">
        <v>Storage</v>
      </c>
      <c r="AK6">
        <f>SUMIF(Superstore[Sub-Category],AJ6,Superstore[Profit])</f>
        <v>21278.826399999998</v>
      </c>
      <c r="AS6" s="7"/>
      <c r="AT6" s="3"/>
      <c r="AU6" s="3"/>
    </row>
    <row r="7" spans="1:47" x14ac:dyDescent="0.25">
      <c r="A7">
        <v>6</v>
      </c>
      <c r="B7" t="s">
        <v>61</v>
      </c>
      <c r="C7" s="1">
        <v>40703</v>
      </c>
      <c r="D7" s="1">
        <v>40708</v>
      </c>
      <c r="E7" t="s">
        <v>50</v>
      </c>
      <c r="F7" t="s">
        <v>62</v>
      </c>
      <c r="G7" t="s">
        <v>63</v>
      </c>
      <c r="H7" t="s">
        <v>27</v>
      </c>
      <c r="I7" t="s">
        <v>28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1</v>
      </c>
      <c r="P7" t="s">
        <v>65</v>
      </c>
      <c r="Q7" t="s">
        <v>66</v>
      </c>
      <c r="R7">
        <v>48.86</v>
      </c>
      <c r="S7">
        <v>7</v>
      </c>
      <c r="T7">
        <v>0</v>
      </c>
      <c r="U7">
        <v>14.1694</v>
      </c>
      <c r="V7" s="2">
        <f>Superstore[[#This Row],[Profit]]/Superstore[[#This Row],[Sales]]</f>
        <v>0.28999999999999998</v>
      </c>
      <c r="W7" t="str">
        <f>TEXT(Superstore[[#This Row],[Order Date]],"mmm-yyyy")</f>
        <v>Jun-2011</v>
      </c>
      <c r="X7">
        <f>YEAR(Superstore[[#This Row],[Order Date]])</f>
        <v>2011</v>
      </c>
      <c r="AJ7" t="str">
        <v>Furnishings</v>
      </c>
      <c r="AK7">
        <f>SUMIF(Superstore[Sub-Category],AJ7,Superstore[Profit])</f>
        <v>13059.143599999983</v>
      </c>
      <c r="AS7" s="7"/>
      <c r="AT7" s="3"/>
      <c r="AU7" s="3"/>
    </row>
    <row r="8" spans="1:47" x14ac:dyDescent="0.25">
      <c r="A8">
        <v>7</v>
      </c>
      <c r="B8" t="s">
        <v>61</v>
      </c>
      <c r="C8" s="1">
        <v>40703</v>
      </c>
      <c r="D8" s="1">
        <v>40708</v>
      </c>
      <c r="E8" t="s">
        <v>50</v>
      </c>
      <c r="F8" t="s">
        <v>62</v>
      </c>
      <c r="G8" t="s">
        <v>63</v>
      </c>
      <c r="H8" t="s">
        <v>27</v>
      </c>
      <c r="I8" t="s">
        <v>28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>
        <v>7.28</v>
      </c>
      <c r="S8">
        <v>4</v>
      </c>
      <c r="T8">
        <v>0</v>
      </c>
      <c r="U8">
        <v>1.9656</v>
      </c>
      <c r="V8" s="2">
        <f>Superstore[[#This Row],[Profit]]/Superstore[[#This Row],[Sales]]</f>
        <v>0.27</v>
      </c>
      <c r="W8" t="str">
        <f>TEXT(Superstore[[#This Row],[Order Date]],"mmm-yyyy")</f>
        <v>Jun-2011</v>
      </c>
      <c r="X8">
        <f>YEAR(Superstore[[#This Row],[Order Date]])</f>
        <v>2011</v>
      </c>
      <c r="AJ8" t="str">
        <v>Art</v>
      </c>
      <c r="AK8">
        <f>SUMIF(Superstore[Sub-Category],AJ8,Superstore[Profit])</f>
        <v>6527.7869999999984</v>
      </c>
      <c r="AS8" s="7"/>
      <c r="AT8" s="3"/>
      <c r="AU8" s="3"/>
    </row>
    <row r="9" spans="1:47" x14ac:dyDescent="0.25">
      <c r="A9">
        <v>8</v>
      </c>
      <c r="B9" t="s">
        <v>61</v>
      </c>
      <c r="C9" s="1">
        <v>40703</v>
      </c>
      <c r="D9" s="1">
        <v>40708</v>
      </c>
      <c r="E9" t="s">
        <v>50</v>
      </c>
      <c r="F9" t="s">
        <v>62</v>
      </c>
      <c r="G9" t="s">
        <v>63</v>
      </c>
      <c r="H9" t="s">
        <v>27</v>
      </c>
      <c r="I9" t="s">
        <v>28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s="2">
        <f>Superstore[[#This Row],[Profit]]/Superstore[[#This Row],[Sales]]</f>
        <v>9.9999999999999992E-2</v>
      </c>
      <c r="W9" t="str">
        <f>TEXT(Superstore[[#This Row],[Order Date]],"mmm-yyyy")</f>
        <v>Jun-2011</v>
      </c>
      <c r="X9">
        <f>YEAR(Superstore[[#This Row],[Order Date]])</f>
        <v>2011</v>
      </c>
      <c r="AJ9" t="str">
        <v>Phones</v>
      </c>
      <c r="AK9">
        <f>SUMIF(Superstore[Sub-Category],AJ9,Superstore[Profit])</f>
        <v>44515.730600000003</v>
      </c>
      <c r="AS9" s="7"/>
      <c r="AT9" s="3"/>
      <c r="AU9" s="3"/>
    </row>
    <row r="10" spans="1:47" x14ac:dyDescent="0.25">
      <c r="A10">
        <v>9</v>
      </c>
      <c r="B10" t="s">
        <v>61</v>
      </c>
      <c r="C10" s="1">
        <v>40703</v>
      </c>
      <c r="D10" s="1">
        <v>40708</v>
      </c>
      <c r="E10" t="s">
        <v>50</v>
      </c>
      <c r="F10" t="s">
        <v>62</v>
      </c>
      <c r="G10" t="s">
        <v>63</v>
      </c>
      <c r="H10" t="s">
        <v>27</v>
      </c>
      <c r="I10" t="s">
        <v>28</v>
      </c>
      <c r="J10" t="s">
        <v>42</v>
      </c>
      <c r="K10" t="s">
        <v>43</v>
      </c>
      <c r="L10">
        <v>90032</v>
      </c>
      <c r="M10" t="s">
        <v>44</v>
      </c>
      <c r="N10" t="s">
        <v>73</v>
      </c>
      <c r="O10" t="s">
        <v>46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2">
        <f>Superstore[[#This Row],[Profit]]/Superstore[[#This Row],[Sales]]</f>
        <v>0.31249999999999994</v>
      </c>
      <c r="W10" t="str">
        <f>TEXT(Superstore[[#This Row],[Order Date]],"mmm-yyyy")</f>
        <v>Jun-2011</v>
      </c>
      <c r="X10">
        <f>YEAR(Superstore[[#This Row],[Order Date]])</f>
        <v>2011</v>
      </c>
      <c r="AJ10" t="str">
        <v>Binders</v>
      </c>
      <c r="AK10">
        <f>SUMIF(Superstore[Sub-Category],AJ10,Superstore[Profit])</f>
        <v>30221.763299999995</v>
      </c>
      <c r="AS10" s="7"/>
      <c r="AT10" s="3"/>
      <c r="AU10" s="3"/>
    </row>
    <row r="11" spans="1:47" x14ac:dyDescent="0.25">
      <c r="A11">
        <v>10</v>
      </c>
      <c r="B11" t="s">
        <v>61</v>
      </c>
      <c r="C11" s="1">
        <v>40703</v>
      </c>
      <c r="D11" s="1">
        <v>40708</v>
      </c>
      <c r="E11" t="s">
        <v>50</v>
      </c>
      <c r="F11" t="s">
        <v>62</v>
      </c>
      <c r="G11" t="s">
        <v>63</v>
      </c>
      <c r="H11" t="s">
        <v>27</v>
      </c>
      <c r="I11" t="s">
        <v>28</v>
      </c>
      <c r="J11" t="s">
        <v>42</v>
      </c>
      <c r="K11" t="s">
        <v>43</v>
      </c>
      <c r="L11">
        <v>90032</v>
      </c>
      <c r="M11" t="s">
        <v>44</v>
      </c>
      <c r="N11" t="s">
        <v>76</v>
      </c>
      <c r="O11" t="s">
        <v>46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s="2">
        <f>Superstore[[#This Row],[Profit]]/Superstore[[#This Row],[Sales]]</f>
        <v>0.3</v>
      </c>
      <c r="W11" t="str">
        <f>TEXT(Superstore[[#This Row],[Order Date]],"mmm-yyyy")</f>
        <v>Jun-2011</v>
      </c>
      <c r="X11">
        <f>YEAR(Superstore[[#This Row],[Order Date]])</f>
        <v>2011</v>
      </c>
      <c r="AJ11" t="str">
        <v>Appliances</v>
      </c>
      <c r="AK11">
        <f>SUMIF(Superstore[Sub-Category],AJ11,Superstore[Profit])</f>
        <v>18138.005399999995</v>
      </c>
      <c r="AS11" s="7"/>
      <c r="AT11" s="3"/>
      <c r="AU11" s="3"/>
    </row>
    <row r="12" spans="1:47" x14ac:dyDescent="0.25">
      <c r="A12">
        <v>11</v>
      </c>
      <c r="B12" t="s">
        <v>61</v>
      </c>
      <c r="C12" s="1">
        <v>40703</v>
      </c>
      <c r="D12" s="1">
        <v>40708</v>
      </c>
      <c r="E12" t="s">
        <v>50</v>
      </c>
      <c r="F12" t="s">
        <v>62</v>
      </c>
      <c r="G12" t="s">
        <v>63</v>
      </c>
      <c r="H12" t="s">
        <v>27</v>
      </c>
      <c r="I12" t="s">
        <v>28</v>
      </c>
      <c r="J12" t="s">
        <v>42</v>
      </c>
      <c r="K12" t="s">
        <v>43</v>
      </c>
      <c r="L12">
        <v>90032</v>
      </c>
      <c r="M12" t="s">
        <v>44</v>
      </c>
      <c r="N12" t="s">
        <v>79</v>
      </c>
      <c r="O12" t="s">
        <v>1</v>
      </c>
      <c r="P12" t="s">
        <v>56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s="2">
        <f>Superstore[[#This Row],[Profit]]/Superstore[[#This Row],[Sales]]</f>
        <v>0.05</v>
      </c>
      <c r="W12" t="str">
        <f>TEXT(Superstore[[#This Row],[Order Date]],"mmm-yyyy")</f>
        <v>Jun-2011</v>
      </c>
      <c r="X12">
        <f>YEAR(Superstore[[#This Row],[Order Date]])</f>
        <v>2011</v>
      </c>
      <c r="AJ12" t="str">
        <v>Paper</v>
      </c>
      <c r="AK12">
        <f>SUMIF(Superstore[Sub-Category],AJ12,Superstore[Profit])</f>
        <v>34053.569299999966</v>
      </c>
      <c r="AS12" s="7"/>
      <c r="AT12" s="3"/>
      <c r="AU12" s="3"/>
    </row>
    <row r="13" spans="1:47" x14ac:dyDescent="0.25">
      <c r="A13">
        <v>12</v>
      </c>
      <c r="B13" t="s">
        <v>61</v>
      </c>
      <c r="C13" s="1">
        <v>40703</v>
      </c>
      <c r="D13" s="1">
        <v>40708</v>
      </c>
      <c r="E13" t="s">
        <v>50</v>
      </c>
      <c r="F13" t="s">
        <v>62</v>
      </c>
      <c r="G13" t="s">
        <v>63</v>
      </c>
      <c r="H13" t="s">
        <v>27</v>
      </c>
      <c r="I13" t="s">
        <v>28</v>
      </c>
      <c r="J13" t="s">
        <v>42</v>
      </c>
      <c r="K13" t="s">
        <v>43</v>
      </c>
      <c r="L13">
        <v>90032</v>
      </c>
      <c r="M13" t="s">
        <v>44</v>
      </c>
      <c r="N13" t="s">
        <v>81</v>
      </c>
      <c r="O13" t="s">
        <v>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s="2">
        <f>Superstore[[#This Row],[Profit]]/Superstore[[#This Row],[Sales]]</f>
        <v>7.5000000000000011E-2</v>
      </c>
      <c r="W13" t="str">
        <f>TEXT(Superstore[[#This Row],[Order Date]],"mmm-yyyy")</f>
        <v>Jun-2011</v>
      </c>
      <c r="X13">
        <f>YEAR(Superstore[[#This Row],[Order Date]])</f>
        <v>2011</v>
      </c>
      <c r="AJ13" t="str">
        <v>Accessories</v>
      </c>
      <c r="AK13">
        <f>SUMIF(Superstore[Sub-Category],AJ13,Superstore[Profit])</f>
        <v>41936.635699999933</v>
      </c>
      <c r="AS13" s="7"/>
      <c r="AT13" s="3"/>
      <c r="AU13" s="3"/>
    </row>
    <row r="14" spans="1:47" x14ac:dyDescent="0.25">
      <c r="A14">
        <v>13</v>
      </c>
      <c r="B14" t="s">
        <v>83</v>
      </c>
      <c r="C14" s="1">
        <v>41745</v>
      </c>
      <c r="D14" s="1">
        <v>41750</v>
      </c>
      <c r="E14" t="s">
        <v>50</v>
      </c>
      <c r="F14" t="s">
        <v>84</v>
      </c>
      <c r="G14" t="s">
        <v>85</v>
      </c>
      <c r="H14" t="s">
        <v>27</v>
      </c>
      <c r="I14" t="s">
        <v>28</v>
      </c>
      <c r="J14" t="s">
        <v>86</v>
      </c>
      <c r="K14" t="s">
        <v>87</v>
      </c>
      <c r="L14">
        <v>28027</v>
      </c>
      <c r="M14" t="s">
        <v>31</v>
      </c>
      <c r="N14" t="s">
        <v>88</v>
      </c>
      <c r="O14" t="s">
        <v>46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s="2">
        <f>Superstore[[#This Row],[Profit]]/Superstore[[#This Row],[Sales]]</f>
        <v>0.35000000000000003</v>
      </c>
      <c r="W14" t="str">
        <f>TEXT(Superstore[[#This Row],[Order Date]],"mmm-yyyy")</f>
        <v>Apr-2014</v>
      </c>
      <c r="X14">
        <f>YEAR(Superstore[[#This Row],[Order Date]])</f>
        <v>2014</v>
      </c>
      <c r="AJ14" t="str">
        <v>Envelopes</v>
      </c>
      <c r="AK14">
        <f>SUMIF(Superstore[Sub-Category],AJ14,Superstore[Profit])</f>
        <v>6964.1767000000027</v>
      </c>
      <c r="AS14" s="7"/>
      <c r="AT14" s="3"/>
      <c r="AU14" s="3"/>
    </row>
    <row r="15" spans="1:47" x14ac:dyDescent="0.25">
      <c r="A15">
        <v>14</v>
      </c>
      <c r="B15" t="s">
        <v>91</v>
      </c>
      <c r="C15" s="1">
        <v>41614</v>
      </c>
      <c r="D15" s="1">
        <v>41619</v>
      </c>
      <c r="E15" t="s">
        <v>50</v>
      </c>
      <c r="F15" t="s">
        <v>92</v>
      </c>
      <c r="G15" t="s">
        <v>93</v>
      </c>
      <c r="H15" t="s">
        <v>27</v>
      </c>
      <c r="I15" t="s">
        <v>28</v>
      </c>
      <c r="J15" t="s">
        <v>94</v>
      </c>
      <c r="K15" t="s">
        <v>95</v>
      </c>
      <c r="L15">
        <v>98103</v>
      </c>
      <c r="M15" t="s">
        <v>44</v>
      </c>
      <c r="N15" t="s">
        <v>96</v>
      </c>
      <c r="O15" t="s">
        <v>46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s="2">
        <f>Superstore[[#This Row],[Profit]]/Superstore[[#This Row],[Sales]]</f>
        <v>0.32499999999999996</v>
      </c>
      <c r="W15" t="str">
        <f>TEXT(Superstore[[#This Row],[Order Date]],"mmm-yyyy")</f>
        <v>Dec-2013</v>
      </c>
      <c r="X15">
        <f>YEAR(Superstore[[#This Row],[Order Date]])</f>
        <v>2013</v>
      </c>
      <c r="AJ15" t="str">
        <v>Fasteners</v>
      </c>
      <c r="AK15">
        <f>SUMIF(Superstore[Sub-Category],AJ15,Superstore[Profit])</f>
        <v>949.51819999999975</v>
      </c>
      <c r="AS15" s="7"/>
      <c r="AT15" s="3"/>
      <c r="AU15" s="3"/>
    </row>
    <row r="16" spans="1:47" x14ac:dyDescent="0.25">
      <c r="A16">
        <v>15</v>
      </c>
      <c r="B16" t="s">
        <v>98</v>
      </c>
      <c r="C16" s="1">
        <v>41235</v>
      </c>
      <c r="D16" s="1">
        <v>41239</v>
      </c>
      <c r="E16" t="s">
        <v>50</v>
      </c>
      <c r="F16" t="s">
        <v>99</v>
      </c>
      <c r="G16" t="s">
        <v>100</v>
      </c>
      <c r="H16" t="s">
        <v>101</v>
      </c>
      <c r="I16" t="s">
        <v>28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46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s="2">
        <f>Superstore[[#This Row],[Profit]]/Superstore[[#This Row],[Sales]]</f>
        <v>-1.8</v>
      </c>
      <c r="W16" t="str">
        <f>TEXT(Superstore[[#This Row],[Order Date]],"mmm-yyyy")</f>
        <v>Nov-2012</v>
      </c>
      <c r="X16">
        <f>YEAR(Superstore[[#This Row],[Order Date]])</f>
        <v>2012</v>
      </c>
      <c r="AJ16" t="str">
        <v>Supplies</v>
      </c>
      <c r="AK16">
        <f>SUMIF(Superstore[Sub-Category],AJ16,Superstore[Profit])</f>
        <v>-1189.0994999999984</v>
      </c>
      <c r="AS16" s="7"/>
      <c r="AT16" s="3"/>
      <c r="AU16" s="3"/>
    </row>
    <row r="17" spans="1:47" x14ac:dyDescent="0.25">
      <c r="A17">
        <v>16</v>
      </c>
      <c r="B17" t="s">
        <v>98</v>
      </c>
      <c r="C17" s="1">
        <v>41235</v>
      </c>
      <c r="D17" s="1">
        <v>41239</v>
      </c>
      <c r="E17" t="s">
        <v>50</v>
      </c>
      <c r="F17" t="s">
        <v>99</v>
      </c>
      <c r="G17" t="s">
        <v>100</v>
      </c>
      <c r="H17" t="s">
        <v>101</v>
      </c>
      <c r="I17" t="s">
        <v>28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46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s="2">
        <f>Superstore[[#This Row],[Profit]]/Superstore[[#This Row],[Sales]]</f>
        <v>-1.5</v>
      </c>
      <c r="W17" t="str">
        <f>TEXT(Superstore[[#This Row],[Order Date]],"mmm-yyyy")</f>
        <v>Nov-2012</v>
      </c>
      <c r="X17">
        <f>YEAR(Superstore[[#This Row],[Order Date]])</f>
        <v>2012</v>
      </c>
      <c r="AJ17" t="str">
        <v>Machines</v>
      </c>
      <c r="AK17">
        <f>SUMIF(Superstore[Sub-Category],AJ17,Superstore[Profit])</f>
        <v>3384.7568999999999</v>
      </c>
      <c r="AS17" s="7"/>
      <c r="AT17" s="3"/>
      <c r="AU17" s="3"/>
    </row>
    <row r="18" spans="1:47" x14ac:dyDescent="0.25">
      <c r="A18">
        <v>17</v>
      </c>
      <c r="B18" t="s">
        <v>109</v>
      </c>
      <c r="C18" s="1">
        <v>40858</v>
      </c>
      <c r="D18" s="1">
        <v>40865</v>
      </c>
      <c r="E18" t="s">
        <v>50</v>
      </c>
      <c r="F18" t="s">
        <v>110</v>
      </c>
      <c r="G18" t="s">
        <v>111</v>
      </c>
      <c r="H18" t="s">
        <v>27</v>
      </c>
      <c r="I18" t="s">
        <v>28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46</v>
      </c>
      <c r="P18" t="s">
        <v>59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s="2">
        <f>Superstore[[#This Row],[Profit]]/Superstore[[#This Row],[Sales]]</f>
        <v>0.02</v>
      </c>
      <c r="W18" t="str">
        <f>TEXT(Superstore[[#This Row],[Order Date]],"mmm-yyyy")</f>
        <v>Nov-2011</v>
      </c>
      <c r="X18">
        <f>YEAR(Superstore[[#This Row],[Order Date]])</f>
        <v>2011</v>
      </c>
      <c r="AJ18" t="str">
        <v>Copiers</v>
      </c>
      <c r="AK18">
        <f>SUMIF(Superstore[Sub-Category],AJ18,Superstore[Profit])</f>
        <v>55617.824900000007</v>
      </c>
      <c r="AS18" s="7"/>
      <c r="AT18" s="3"/>
      <c r="AU18" s="3"/>
    </row>
    <row r="19" spans="1:47" x14ac:dyDescent="0.25">
      <c r="A19">
        <v>18</v>
      </c>
      <c r="B19" t="s">
        <v>116</v>
      </c>
      <c r="C19" s="1">
        <v>40676</v>
      </c>
      <c r="D19" s="1">
        <v>40678</v>
      </c>
      <c r="E19" t="s">
        <v>24</v>
      </c>
      <c r="F19" t="s">
        <v>117</v>
      </c>
      <c r="G19" t="s">
        <v>118</v>
      </c>
      <c r="H19" t="s">
        <v>27</v>
      </c>
      <c r="I19" t="s">
        <v>28</v>
      </c>
      <c r="J19" t="s">
        <v>119</v>
      </c>
      <c r="K19" t="s">
        <v>120</v>
      </c>
      <c r="L19">
        <v>84084</v>
      </c>
      <c r="M19" t="s">
        <v>44</v>
      </c>
      <c r="N19" t="s">
        <v>121</v>
      </c>
      <c r="O19" t="s">
        <v>46</v>
      </c>
      <c r="P19" t="s">
        <v>59</v>
      </c>
      <c r="Q19" t="s">
        <v>122</v>
      </c>
      <c r="R19">
        <v>55.5</v>
      </c>
      <c r="S19">
        <v>2</v>
      </c>
      <c r="T19">
        <v>0</v>
      </c>
      <c r="U19">
        <v>9.99</v>
      </c>
      <c r="V19" s="2">
        <f>Superstore[[#This Row],[Profit]]/Superstore[[#This Row],[Sales]]</f>
        <v>0.18</v>
      </c>
      <c r="W19" t="str">
        <f>TEXT(Superstore[[#This Row],[Order Date]],"mmm-yyyy")</f>
        <v>May-2011</v>
      </c>
      <c r="X19">
        <f>YEAR(Superstore[[#This Row],[Order Date]])</f>
        <v>2011</v>
      </c>
      <c r="AS19" s="7"/>
      <c r="AT19" s="3"/>
      <c r="AU19" s="3"/>
    </row>
    <row r="20" spans="1:47" x14ac:dyDescent="0.25">
      <c r="A20">
        <v>19</v>
      </c>
      <c r="B20" t="s">
        <v>123</v>
      </c>
      <c r="C20" s="1">
        <v>40782</v>
      </c>
      <c r="D20" s="1">
        <v>40787</v>
      </c>
      <c r="E20" t="s">
        <v>24</v>
      </c>
      <c r="F20" t="s">
        <v>124</v>
      </c>
      <c r="G20" t="s">
        <v>125</v>
      </c>
      <c r="H20" t="s">
        <v>27</v>
      </c>
      <c r="I20" t="s">
        <v>28</v>
      </c>
      <c r="J20" t="s">
        <v>126</v>
      </c>
      <c r="K20" t="s">
        <v>43</v>
      </c>
      <c r="L20">
        <v>94109</v>
      </c>
      <c r="M20" t="s">
        <v>44</v>
      </c>
      <c r="N20" t="s">
        <v>127</v>
      </c>
      <c r="O20" t="s">
        <v>46</v>
      </c>
      <c r="P20" t="s">
        <v>68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s="2">
        <f>Superstore[[#This Row],[Profit]]/Superstore[[#This Row],[Sales]]</f>
        <v>0.28999999999999998</v>
      </c>
      <c r="W20" t="str">
        <f>TEXT(Superstore[[#This Row],[Order Date]],"mmm-yyyy")</f>
        <v>Aug-2011</v>
      </c>
      <c r="X20">
        <f>YEAR(Superstore[[#This Row],[Order Date]])</f>
        <v>2011</v>
      </c>
      <c r="AJ20" t="s">
        <v>17</v>
      </c>
      <c r="AK20" t="s">
        <v>10937</v>
      </c>
      <c r="AS20" s="7"/>
      <c r="AT20" s="3"/>
      <c r="AU20" s="3"/>
    </row>
    <row r="21" spans="1:47" x14ac:dyDescent="0.25">
      <c r="A21">
        <v>20</v>
      </c>
      <c r="B21" t="s">
        <v>123</v>
      </c>
      <c r="C21" s="1">
        <v>40782</v>
      </c>
      <c r="D21" s="1">
        <v>40787</v>
      </c>
      <c r="E21" t="s">
        <v>24</v>
      </c>
      <c r="F21" t="s">
        <v>124</v>
      </c>
      <c r="G21" t="s">
        <v>125</v>
      </c>
      <c r="H21" t="s">
        <v>27</v>
      </c>
      <c r="I21" t="s">
        <v>28</v>
      </c>
      <c r="J21" t="s">
        <v>126</v>
      </c>
      <c r="K21" t="s">
        <v>43</v>
      </c>
      <c r="L21">
        <v>94109</v>
      </c>
      <c r="M21" t="s">
        <v>44</v>
      </c>
      <c r="N21" t="s">
        <v>129</v>
      </c>
      <c r="O21" t="s">
        <v>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s="2">
        <f>Superstore[[#This Row],[Profit]]/Superstore[[#This Row],[Sales]]</f>
        <v>7.4999999999999997E-2</v>
      </c>
      <c r="W21" t="str">
        <f>TEXT(Superstore[[#This Row],[Order Date]],"mmm-yyyy")</f>
        <v>Aug-2011</v>
      </c>
      <c r="X21">
        <f>YEAR(Superstore[[#This Row],[Order Date]])</f>
        <v>2011</v>
      </c>
      <c r="AJ21" t="str" cm="1">
        <f t="array" ref="AJ21:AK37">_xlfn._xlws.SORT(AJ2:AK18,2,-1)</f>
        <v>Copiers</v>
      </c>
      <c r="AK21" s="3">
        <v>55617.824900000007</v>
      </c>
      <c r="AS21" s="7"/>
      <c r="AT21" s="3"/>
      <c r="AU21" s="3"/>
    </row>
    <row r="22" spans="1:47" x14ac:dyDescent="0.25">
      <c r="A22">
        <v>21</v>
      </c>
      <c r="B22" t="s">
        <v>123</v>
      </c>
      <c r="C22" s="1">
        <v>40782</v>
      </c>
      <c r="D22" s="1">
        <v>40787</v>
      </c>
      <c r="E22" t="s">
        <v>24</v>
      </c>
      <c r="F22" t="s">
        <v>124</v>
      </c>
      <c r="G22" t="s">
        <v>125</v>
      </c>
      <c r="H22" t="s">
        <v>27</v>
      </c>
      <c r="I22" t="s">
        <v>28</v>
      </c>
      <c r="J22" t="s">
        <v>126</v>
      </c>
      <c r="K22" t="s">
        <v>43</v>
      </c>
      <c r="L22">
        <v>94109</v>
      </c>
      <c r="M22" t="s">
        <v>44</v>
      </c>
      <c r="N22" t="s">
        <v>131</v>
      </c>
      <c r="O22" t="s">
        <v>46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s="2">
        <f>Superstore[[#This Row],[Profit]]/Superstore[[#This Row],[Sales]]</f>
        <v>0.32500000000000001</v>
      </c>
      <c r="W22" t="str">
        <f>TEXT(Superstore[[#This Row],[Order Date]],"mmm-yyyy")</f>
        <v>Aug-2011</v>
      </c>
      <c r="X22">
        <f>YEAR(Superstore[[#This Row],[Order Date]])</f>
        <v>2011</v>
      </c>
      <c r="AJ22" t="str">
        <v>Phones</v>
      </c>
      <c r="AK22" s="3">
        <v>44515.730600000003</v>
      </c>
      <c r="AS22" s="7"/>
      <c r="AT22" s="3"/>
      <c r="AU22" s="3"/>
    </row>
    <row r="23" spans="1:47" x14ac:dyDescent="0.25">
      <c r="A23">
        <v>22</v>
      </c>
      <c r="B23" t="s">
        <v>133</v>
      </c>
      <c r="C23" s="1">
        <v>41618</v>
      </c>
      <c r="D23" s="1">
        <v>41622</v>
      </c>
      <c r="E23" t="s">
        <v>50</v>
      </c>
      <c r="F23" t="s">
        <v>134</v>
      </c>
      <c r="G23" t="s">
        <v>135</v>
      </c>
      <c r="H23" t="s">
        <v>41</v>
      </c>
      <c r="I23" t="s">
        <v>28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46</v>
      </c>
      <c r="P23" t="s">
        <v>68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s="2">
        <f>Superstore[[#This Row],[Profit]]/Superstore[[#This Row],[Sales]]</f>
        <v>0.25999999999999995</v>
      </c>
      <c r="W23" t="str">
        <f>TEXT(Superstore[[#This Row],[Order Date]],"mmm-yyyy")</f>
        <v>Dec-2013</v>
      </c>
      <c r="X23">
        <f>YEAR(Superstore[[#This Row],[Order Date]])</f>
        <v>2013</v>
      </c>
      <c r="AJ23" t="str">
        <v>Accessories</v>
      </c>
      <c r="AK23" s="3">
        <v>41936.635699999933</v>
      </c>
      <c r="AS23" s="7"/>
      <c r="AT23" s="3"/>
      <c r="AU23" s="3"/>
    </row>
    <row r="24" spans="1:47" x14ac:dyDescent="0.25">
      <c r="A24">
        <v>23</v>
      </c>
      <c r="B24" t="s">
        <v>133</v>
      </c>
      <c r="C24" s="1">
        <v>41618</v>
      </c>
      <c r="D24" s="1">
        <v>41622</v>
      </c>
      <c r="E24" t="s">
        <v>50</v>
      </c>
      <c r="F24" t="s">
        <v>134</v>
      </c>
      <c r="G24" t="s">
        <v>135</v>
      </c>
      <c r="H24" t="s">
        <v>41</v>
      </c>
      <c r="I24" t="s">
        <v>28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46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s="2">
        <f>Superstore[[#This Row],[Profit]]/Superstore[[#This Row],[Sales]]</f>
        <v>0.25999999999999995</v>
      </c>
      <c r="W24" t="str">
        <f>TEXT(Superstore[[#This Row],[Order Date]],"mmm-yyyy")</f>
        <v>Dec-2013</v>
      </c>
      <c r="X24">
        <f>YEAR(Superstore[[#This Row],[Order Date]])</f>
        <v>2013</v>
      </c>
      <c r="AJ24" t="str">
        <v>Paper</v>
      </c>
      <c r="AK24" s="3">
        <v>34053.569299999966</v>
      </c>
      <c r="AS24" s="7"/>
      <c r="AT24" s="3"/>
      <c r="AU24" s="3"/>
    </row>
    <row r="25" spans="1:47" x14ac:dyDescent="0.25">
      <c r="A25">
        <v>24</v>
      </c>
      <c r="B25" t="s">
        <v>142</v>
      </c>
      <c r="C25" s="1">
        <v>41837</v>
      </c>
      <c r="D25" s="1">
        <v>41839</v>
      </c>
      <c r="E25" t="s">
        <v>24</v>
      </c>
      <c r="F25" t="s">
        <v>143</v>
      </c>
      <c r="G25" t="s">
        <v>144</v>
      </c>
      <c r="H25" t="s">
        <v>27</v>
      </c>
      <c r="I25" t="s">
        <v>28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1</v>
      </c>
      <c r="P25" t="s">
        <v>36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s="2">
        <f>Superstore[[#This Row],[Profit]]/Superstore[[#This Row],[Sales]]</f>
        <v>-1.4285714285714287E-2</v>
      </c>
      <c r="W25" t="str">
        <f>TEXT(Superstore[[#This Row],[Order Date]],"mmm-yyyy")</f>
        <v>Jul-2014</v>
      </c>
      <c r="X25">
        <f>YEAR(Superstore[[#This Row],[Order Date]])</f>
        <v>2014</v>
      </c>
      <c r="AJ25" t="str">
        <v>Binders</v>
      </c>
      <c r="AK25" s="3">
        <v>30221.763299999995</v>
      </c>
      <c r="AS25" s="7"/>
      <c r="AT25" s="3"/>
      <c r="AU25" s="3"/>
    </row>
    <row r="26" spans="1:47" x14ac:dyDescent="0.25">
      <c r="A26">
        <v>25</v>
      </c>
      <c r="B26" t="s">
        <v>150</v>
      </c>
      <c r="C26" s="1">
        <v>41177</v>
      </c>
      <c r="D26" s="1">
        <v>41182</v>
      </c>
      <c r="E26" t="s">
        <v>50</v>
      </c>
      <c r="F26" t="s">
        <v>151</v>
      </c>
      <c r="G26" t="s">
        <v>152</v>
      </c>
      <c r="H26" t="s">
        <v>27</v>
      </c>
      <c r="I26" t="s">
        <v>28</v>
      </c>
      <c r="J26" t="s">
        <v>153</v>
      </c>
      <c r="K26" t="s">
        <v>120</v>
      </c>
      <c r="L26">
        <v>84057</v>
      </c>
      <c r="M26" t="s">
        <v>44</v>
      </c>
      <c r="N26" t="s">
        <v>55</v>
      </c>
      <c r="O26" t="s">
        <v>1</v>
      </c>
      <c r="P26" t="s">
        <v>56</v>
      </c>
      <c r="Q26" t="s">
        <v>57</v>
      </c>
      <c r="R26">
        <v>1044.6300000000001</v>
      </c>
      <c r="S26">
        <v>3</v>
      </c>
      <c r="T26">
        <v>0</v>
      </c>
      <c r="U26">
        <v>240.26490000000001</v>
      </c>
      <c r="V26" s="2">
        <f>Superstore[[#This Row],[Profit]]/Superstore[[#This Row],[Sales]]</f>
        <v>0.22999999999999998</v>
      </c>
      <c r="W26" t="str">
        <f>TEXT(Superstore[[#This Row],[Order Date]],"mmm-yyyy")</f>
        <v>Sep-2012</v>
      </c>
      <c r="X26">
        <f>YEAR(Superstore[[#This Row],[Order Date]])</f>
        <v>2012</v>
      </c>
      <c r="AJ26" t="str">
        <v>Chairs</v>
      </c>
      <c r="AK26" s="3">
        <v>26590.166300000026</v>
      </c>
      <c r="AS26" s="7"/>
      <c r="AT26" s="3"/>
      <c r="AU26" s="3"/>
    </row>
    <row r="27" spans="1:47" x14ac:dyDescent="0.25">
      <c r="A27">
        <v>26</v>
      </c>
      <c r="B27" t="s">
        <v>154</v>
      </c>
      <c r="C27" s="1">
        <v>41290</v>
      </c>
      <c r="D27" s="1">
        <v>41294</v>
      </c>
      <c r="E27" t="s">
        <v>24</v>
      </c>
      <c r="F27" t="s">
        <v>155</v>
      </c>
      <c r="G27" t="s">
        <v>156</v>
      </c>
      <c r="H27" t="s">
        <v>27</v>
      </c>
      <c r="I27" t="s">
        <v>28</v>
      </c>
      <c r="J27" t="s">
        <v>42</v>
      </c>
      <c r="K27" t="s">
        <v>43</v>
      </c>
      <c r="L27">
        <v>90049</v>
      </c>
      <c r="M27" t="s">
        <v>44</v>
      </c>
      <c r="N27" t="s">
        <v>157</v>
      </c>
      <c r="O27" t="s">
        <v>46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s="2">
        <f>Superstore[[#This Row],[Profit]]/Superstore[[#This Row],[Sales]]</f>
        <v>0.36250000000000004</v>
      </c>
      <c r="W27" t="str">
        <f>TEXT(Superstore[[#This Row],[Order Date]],"mmm-yyyy")</f>
        <v>Jan-2013</v>
      </c>
      <c r="X27">
        <f>YEAR(Superstore[[#This Row],[Order Date]])</f>
        <v>2013</v>
      </c>
      <c r="AJ27" t="str">
        <v>Storage</v>
      </c>
      <c r="AK27" s="3">
        <v>21278.826399999998</v>
      </c>
      <c r="AS27" s="7"/>
      <c r="AT27" s="3"/>
      <c r="AU27" s="3"/>
    </row>
    <row r="28" spans="1:47" x14ac:dyDescent="0.25">
      <c r="A28">
        <v>27</v>
      </c>
      <c r="B28" t="s">
        <v>154</v>
      </c>
      <c r="C28" s="1">
        <v>41290</v>
      </c>
      <c r="D28" s="1">
        <v>41294</v>
      </c>
      <c r="E28" t="s">
        <v>24</v>
      </c>
      <c r="F28" t="s">
        <v>155</v>
      </c>
      <c r="G28" t="s">
        <v>156</v>
      </c>
      <c r="H28" t="s">
        <v>27</v>
      </c>
      <c r="I28" t="s">
        <v>28</v>
      </c>
      <c r="J28" t="s">
        <v>42</v>
      </c>
      <c r="K28" t="s">
        <v>43</v>
      </c>
      <c r="L28">
        <v>90049</v>
      </c>
      <c r="M28" t="s">
        <v>44</v>
      </c>
      <c r="N28" t="s">
        <v>159</v>
      </c>
      <c r="O28" t="s">
        <v>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s="2">
        <f>Superstore[[#This Row],[Profit]]/Superstore[[#This Row],[Sales]]</f>
        <v>0.13</v>
      </c>
      <c r="W28" t="str">
        <f>TEXT(Superstore[[#This Row],[Order Date]],"mmm-yyyy")</f>
        <v>Jan-2013</v>
      </c>
      <c r="X28">
        <f>YEAR(Superstore[[#This Row],[Order Date]])</f>
        <v>2013</v>
      </c>
      <c r="AJ28" t="str">
        <v>Appliances</v>
      </c>
      <c r="AK28" s="3">
        <v>18138.005399999995</v>
      </c>
      <c r="AS28" s="7"/>
      <c r="AT28" s="3"/>
      <c r="AU28" s="3"/>
    </row>
    <row r="29" spans="1:47" x14ac:dyDescent="0.25">
      <c r="A29">
        <v>28</v>
      </c>
      <c r="B29" t="s">
        <v>162</v>
      </c>
      <c r="C29" s="1">
        <v>41169</v>
      </c>
      <c r="D29" s="1">
        <v>41173</v>
      </c>
      <c r="E29" t="s">
        <v>50</v>
      </c>
      <c r="F29" t="s">
        <v>163</v>
      </c>
      <c r="G29" t="s">
        <v>164</v>
      </c>
      <c r="H29" t="s">
        <v>27</v>
      </c>
      <c r="I29" t="s">
        <v>28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1</v>
      </c>
      <c r="P29" t="s">
        <v>33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s="2">
        <f>Superstore[[#This Row],[Profit]]/Superstore[[#This Row],[Sales]]</f>
        <v>-0.54</v>
      </c>
      <c r="W29" t="str">
        <f>TEXT(Superstore[[#This Row],[Order Date]],"mmm-yyyy")</f>
        <v>Sep-2012</v>
      </c>
      <c r="X29">
        <f>YEAR(Superstore[[#This Row],[Order Date]])</f>
        <v>2012</v>
      </c>
      <c r="AJ29" t="str">
        <v>Furnishings</v>
      </c>
      <c r="AK29" s="3">
        <v>13059.143599999983</v>
      </c>
      <c r="AS29" s="7"/>
      <c r="AT29" s="3"/>
      <c r="AU29" s="3"/>
    </row>
    <row r="30" spans="1:47" x14ac:dyDescent="0.25">
      <c r="A30">
        <v>29</v>
      </c>
      <c r="B30" t="s">
        <v>162</v>
      </c>
      <c r="C30" s="1">
        <v>41169</v>
      </c>
      <c r="D30" s="1">
        <v>41173</v>
      </c>
      <c r="E30" t="s">
        <v>50</v>
      </c>
      <c r="F30" t="s">
        <v>163</v>
      </c>
      <c r="G30" t="s">
        <v>164</v>
      </c>
      <c r="H30" t="s">
        <v>27</v>
      </c>
      <c r="I30" t="s">
        <v>28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46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s="2">
        <f>Superstore[[#This Row],[Profit]]/Superstore[[#This Row],[Sales]]</f>
        <v>-0.73333333333333339</v>
      </c>
      <c r="W30" t="str">
        <f>TEXT(Superstore[[#This Row],[Order Date]],"mmm-yyyy")</f>
        <v>Sep-2012</v>
      </c>
      <c r="X30">
        <f>YEAR(Superstore[[#This Row],[Order Date]])</f>
        <v>2012</v>
      </c>
      <c r="AJ30" t="str">
        <v>Envelopes</v>
      </c>
      <c r="AK30" s="3">
        <v>6964.1767000000027</v>
      </c>
      <c r="AS30" s="7"/>
      <c r="AT30" s="3"/>
      <c r="AU30" s="3"/>
    </row>
    <row r="31" spans="1:47" x14ac:dyDescent="0.25">
      <c r="A31">
        <v>30</v>
      </c>
      <c r="B31" t="s">
        <v>162</v>
      </c>
      <c r="C31" s="1">
        <v>41169</v>
      </c>
      <c r="D31" s="1">
        <v>41173</v>
      </c>
      <c r="E31" t="s">
        <v>50</v>
      </c>
      <c r="F31" t="s">
        <v>163</v>
      </c>
      <c r="G31" t="s">
        <v>164</v>
      </c>
      <c r="H31" t="s">
        <v>27</v>
      </c>
      <c r="I31" t="s">
        <v>28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1</v>
      </c>
      <c r="P31" t="s">
        <v>65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s="2">
        <f>Superstore[[#This Row],[Profit]]/Superstore[[#This Row],[Sales]]</f>
        <v>0.125</v>
      </c>
      <c r="W31" t="str">
        <f>TEXT(Superstore[[#This Row],[Order Date]],"mmm-yyyy")</f>
        <v>Sep-2012</v>
      </c>
      <c r="X31">
        <f>YEAR(Superstore[[#This Row],[Order Date]])</f>
        <v>2012</v>
      </c>
      <c r="AJ31" t="str">
        <v>Art</v>
      </c>
      <c r="AK31" s="3">
        <v>6527.7869999999984</v>
      </c>
      <c r="AS31" s="7"/>
      <c r="AT31" s="3"/>
      <c r="AU31" s="3"/>
    </row>
    <row r="32" spans="1:47" x14ac:dyDescent="0.25">
      <c r="A32">
        <v>31</v>
      </c>
      <c r="B32" t="s">
        <v>162</v>
      </c>
      <c r="C32" s="1">
        <v>41169</v>
      </c>
      <c r="D32" s="1">
        <v>41173</v>
      </c>
      <c r="E32" t="s">
        <v>50</v>
      </c>
      <c r="F32" t="s">
        <v>163</v>
      </c>
      <c r="G32" t="s">
        <v>164</v>
      </c>
      <c r="H32" t="s">
        <v>27</v>
      </c>
      <c r="I32" t="s">
        <v>28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46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s="2">
        <f>Superstore[[#This Row],[Profit]]/Superstore[[#This Row],[Sales]]</f>
        <v>0.33750000000000002</v>
      </c>
      <c r="W32" t="str">
        <f>TEXT(Superstore[[#This Row],[Order Date]],"mmm-yyyy")</f>
        <v>Sep-2012</v>
      </c>
      <c r="X32">
        <f>YEAR(Superstore[[#This Row],[Order Date]])</f>
        <v>2012</v>
      </c>
      <c r="AJ32" t="str">
        <v>Labels</v>
      </c>
      <c r="AK32" s="3">
        <v>5546.2539999999981</v>
      </c>
      <c r="AS32" s="7"/>
      <c r="AT32" s="3"/>
      <c r="AU32" s="3"/>
    </row>
    <row r="33" spans="1:47" x14ac:dyDescent="0.25">
      <c r="A33">
        <v>32</v>
      </c>
      <c r="B33" t="s">
        <v>162</v>
      </c>
      <c r="C33" s="1">
        <v>41169</v>
      </c>
      <c r="D33" s="1">
        <v>41173</v>
      </c>
      <c r="E33" t="s">
        <v>50</v>
      </c>
      <c r="F33" t="s">
        <v>163</v>
      </c>
      <c r="G33" t="s">
        <v>164</v>
      </c>
      <c r="H33" t="s">
        <v>27</v>
      </c>
      <c r="I33" t="s">
        <v>28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46</v>
      </c>
      <c r="P33" t="s">
        <v>68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s="2">
        <f>Superstore[[#This Row],[Profit]]/Superstore[[#This Row],[Sales]]</f>
        <v>0.11249999999999999</v>
      </c>
      <c r="W33" t="str">
        <f>TEXT(Superstore[[#This Row],[Order Date]],"mmm-yyyy")</f>
        <v>Sep-2012</v>
      </c>
      <c r="X33">
        <f>YEAR(Superstore[[#This Row],[Order Date]])</f>
        <v>2012</v>
      </c>
      <c r="AJ33" t="str">
        <v>Machines</v>
      </c>
      <c r="AK33" s="3">
        <v>3384.7568999999999</v>
      </c>
      <c r="AS33" s="7"/>
      <c r="AT33" s="3"/>
      <c r="AU33" s="3"/>
    </row>
    <row r="34" spans="1:47" x14ac:dyDescent="0.25">
      <c r="A34">
        <v>33</v>
      </c>
      <c r="B34" t="s">
        <v>162</v>
      </c>
      <c r="C34" s="1">
        <v>41169</v>
      </c>
      <c r="D34" s="1">
        <v>41173</v>
      </c>
      <c r="E34" t="s">
        <v>50</v>
      </c>
      <c r="F34" t="s">
        <v>163</v>
      </c>
      <c r="G34" t="s">
        <v>164</v>
      </c>
      <c r="H34" t="s">
        <v>27</v>
      </c>
      <c r="I34" t="s">
        <v>28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46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s="2">
        <f>Superstore[[#This Row],[Profit]]/Superstore[[#This Row],[Sales]]</f>
        <v>-0.83333333333333337</v>
      </c>
      <c r="W34" t="str">
        <f>TEXT(Superstore[[#This Row],[Order Date]],"mmm-yyyy")</f>
        <v>Sep-2012</v>
      </c>
      <c r="X34">
        <f>YEAR(Superstore[[#This Row],[Order Date]])</f>
        <v>2012</v>
      </c>
      <c r="AJ34" t="str">
        <v>Fasteners</v>
      </c>
      <c r="AK34" s="3">
        <v>949.51819999999975</v>
      </c>
      <c r="AS34" s="7"/>
      <c r="AT34" s="3"/>
      <c r="AU34" s="3"/>
    </row>
    <row r="35" spans="1:47" x14ac:dyDescent="0.25">
      <c r="A35">
        <v>34</v>
      </c>
      <c r="B35" t="s">
        <v>162</v>
      </c>
      <c r="C35" s="1">
        <v>41169</v>
      </c>
      <c r="D35" s="1">
        <v>41173</v>
      </c>
      <c r="E35" t="s">
        <v>50</v>
      </c>
      <c r="F35" t="s">
        <v>163</v>
      </c>
      <c r="G35" t="s">
        <v>164</v>
      </c>
      <c r="H35" t="s">
        <v>27</v>
      </c>
      <c r="I35" t="s">
        <v>28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46</v>
      </c>
      <c r="P35" t="s">
        <v>68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s="2">
        <f>Superstore[[#This Row],[Profit]]/Superstore[[#This Row],[Sales]]</f>
        <v>0.22499999999999998</v>
      </c>
      <c r="W35" t="str">
        <f>TEXT(Superstore[[#This Row],[Order Date]],"mmm-yyyy")</f>
        <v>Sep-2012</v>
      </c>
      <c r="X35">
        <f>YEAR(Superstore[[#This Row],[Order Date]])</f>
        <v>2012</v>
      </c>
      <c r="AJ35" t="str">
        <v>Supplies</v>
      </c>
      <c r="AK35" s="3">
        <v>-1189.0994999999984</v>
      </c>
      <c r="AS35" s="7"/>
      <c r="AT35" s="3"/>
      <c r="AU35" s="3"/>
    </row>
    <row r="36" spans="1:47" x14ac:dyDescent="0.25">
      <c r="A36">
        <v>35</v>
      </c>
      <c r="B36" t="s">
        <v>180</v>
      </c>
      <c r="C36" s="1">
        <v>41932</v>
      </c>
      <c r="D36" s="1">
        <v>41936</v>
      </c>
      <c r="E36" t="s">
        <v>24</v>
      </c>
      <c r="F36" t="s">
        <v>181</v>
      </c>
      <c r="G36" t="s">
        <v>182</v>
      </c>
      <c r="H36" t="s">
        <v>101</v>
      </c>
      <c r="I36" t="s">
        <v>28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46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s="2">
        <f>Superstore[[#This Row],[Profit]]/Superstore[[#This Row],[Sales]]</f>
        <v>0.33749999999999997</v>
      </c>
      <c r="W36" t="str">
        <f>TEXT(Superstore[[#This Row],[Order Date]],"mmm-yyyy")</f>
        <v>Oct-2014</v>
      </c>
      <c r="X36">
        <f>YEAR(Superstore[[#This Row],[Order Date]])</f>
        <v>2014</v>
      </c>
      <c r="AJ36" t="str">
        <v>Bookcases</v>
      </c>
      <c r="AK36" s="3">
        <v>-3472.5559999999978</v>
      </c>
      <c r="AS36" s="7"/>
      <c r="AT36" s="3"/>
      <c r="AU36" s="3"/>
    </row>
    <row r="37" spans="1:47" x14ac:dyDescent="0.25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41</v>
      </c>
      <c r="I37" t="s">
        <v>28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s="2">
        <f>Superstore[[#This Row],[Profit]]/Superstore[[#This Row],[Sales]]</f>
        <v>0.11249999999999999</v>
      </c>
      <c r="W37" t="str">
        <f>TEXT(Superstore[[#This Row],[Order Date]],"mmm-yyyy")</f>
        <v>Dec-2013</v>
      </c>
      <c r="X37">
        <f>YEAR(Superstore[[#This Row],[Order Date]])</f>
        <v>2013</v>
      </c>
      <c r="AJ37" t="str">
        <v>Tables</v>
      </c>
      <c r="AK37" s="3">
        <v>-17725.481100000008</v>
      </c>
      <c r="AS37" s="7"/>
      <c r="AT37" s="3"/>
      <c r="AU37" s="3"/>
    </row>
    <row r="38" spans="1:47" x14ac:dyDescent="0.25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41</v>
      </c>
      <c r="I38" t="s">
        <v>28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1</v>
      </c>
      <c r="P38" t="s">
        <v>65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s="2">
        <f>Superstore[[#This Row],[Profit]]/Superstore[[#This Row],[Sales]]</f>
        <v>-0.77500000000000002</v>
      </c>
      <c r="W38" t="str">
        <f>TEXT(Superstore[[#This Row],[Order Date]],"mmm-yyyy")</f>
        <v>Dec-2013</v>
      </c>
      <c r="X38">
        <f>YEAR(Superstore[[#This Row],[Order Date]])</f>
        <v>2013</v>
      </c>
      <c r="AS38" s="7"/>
      <c r="AT38" s="3"/>
      <c r="AU38" s="3"/>
    </row>
    <row r="39" spans="1:47" x14ac:dyDescent="0.25">
      <c r="A39">
        <v>38</v>
      </c>
      <c r="B39" t="s">
        <v>195</v>
      </c>
      <c r="C39" s="1">
        <v>41270</v>
      </c>
      <c r="D39" s="1">
        <v>41274</v>
      </c>
      <c r="E39" t="s">
        <v>50</v>
      </c>
      <c r="F39" t="s">
        <v>196</v>
      </c>
      <c r="G39" t="s">
        <v>197</v>
      </c>
      <c r="H39" t="s">
        <v>101</v>
      </c>
      <c r="I39" t="s">
        <v>28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46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s="2">
        <f>Superstore[[#This Row],[Profit]]/Superstore[[#This Row],[Sales]]</f>
        <v>0.3125</v>
      </c>
      <c r="W39" t="str">
        <f>TEXT(Superstore[[#This Row],[Order Date]],"mmm-yyyy")</f>
        <v>Dec-2012</v>
      </c>
      <c r="X39">
        <f>YEAR(Superstore[[#This Row],[Order Date]])</f>
        <v>2012</v>
      </c>
      <c r="AS39" s="7"/>
      <c r="AT39" s="3"/>
      <c r="AU39" s="3"/>
    </row>
    <row r="40" spans="1:47" x14ac:dyDescent="0.25">
      <c r="A40">
        <v>39</v>
      </c>
      <c r="B40" t="s">
        <v>195</v>
      </c>
      <c r="C40" s="1">
        <v>41270</v>
      </c>
      <c r="D40" s="1">
        <v>41274</v>
      </c>
      <c r="E40" t="s">
        <v>50</v>
      </c>
      <c r="F40" t="s">
        <v>196</v>
      </c>
      <c r="G40" t="s">
        <v>197</v>
      </c>
      <c r="H40" t="s">
        <v>101</v>
      </c>
      <c r="I40" t="s">
        <v>28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1</v>
      </c>
      <c r="P40" t="s">
        <v>33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s="2">
        <f>Superstore[[#This Row],[Profit]]/Superstore[[#This Row],[Sales]]</f>
        <v>-8.8235294117647065E-2</v>
      </c>
      <c r="W40" t="str">
        <f>TEXT(Superstore[[#This Row],[Order Date]],"mmm-yyyy")</f>
        <v>Dec-2012</v>
      </c>
      <c r="X40">
        <f>YEAR(Superstore[[#This Row],[Order Date]])</f>
        <v>2012</v>
      </c>
      <c r="AS40" s="7"/>
      <c r="AT40" s="3"/>
      <c r="AU40" s="3"/>
    </row>
    <row r="41" spans="1:47" x14ac:dyDescent="0.25">
      <c r="A41">
        <v>40</v>
      </c>
      <c r="B41" t="s">
        <v>195</v>
      </c>
      <c r="C41" s="1">
        <v>41270</v>
      </c>
      <c r="D41" s="1">
        <v>41274</v>
      </c>
      <c r="E41" t="s">
        <v>50</v>
      </c>
      <c r="F41" t="s">
        <v>196</v>
      </c>
      <c r="G41" t="s">
        <v>197</v>
      </c>
      <c r="H41" t="s">
        <v>101</v>
      </c>
      <c r="I41" t="s">
        <v>28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1</v>
      </c>
      <c r="P41" t="s">
        <v>36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s="2">
        <f>Superstore[[#This Row],[Profit]]/Superstore[[#This Row],[Sales]]</f>
        <v>-7.1428571428571438E-2</v>
      </c>
      <c r="W41" t="str">
        <f>TEXT(Superstore[[#This Row],[Order Date]],"mmm-yyyy")</f>
        <v>Dec-2012</v>
      </c>
      <c r="X41">
        <f>YEAR(Superstore[[#This Row],[Order Date]])</f>
        <v>2012</v>
      </c>
      <c r="AS41" s="7"/>
      <c r="AT41" s="3"/>
      <c r="AU41" s="3"/>
    </row>
    <row r="42" spans="1:47" x14ac:dyDescent="0.25">
      <c r="A42">
        <v>41</v>
      </c>
      <c r="B42" t="s">
        <v>195</v>
      </c>
      <c r="C42" s="1">
        <v>41270</v>
      </c>
      <c r="D42" s="1">
        <v>41274</v>
      </c>
      <c r="E42" t="s">
        <v>50</v>
      </c>
      <c r="F42" t="s">
        <v>196</v>
      </c>
      <c r="G42" t="s">
        <v>197</v>
      </c>
      <c r="H42" t="s">
        <v>101</v>
      </c>
      <c r="I42" t="s">
        <v>28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s="2">
        <f>Superstore[[#This Row],[Profit]]/Superstore[[#This Row],[Sales]]</f>
        <v>0.1125</v>
      </c>
      <c r="W42" t="str">
        <f>TEXT(Superstore[[#This Row],[Order Date]],"mmm-yyyy")</f>
        <v>Dec-2012</v>
      </c>
      <c r="X42">
        <f>YEAR(Superstore[[#This Row],[Order Date]])</f>
        <v>2012</v>
      </c>
      <c r="AS42" s="7"/>
      <c r="AT42" s="3"/>
      <c r="AU42" s="3"/>
    </row>
    <row r="43" spans="1:47" x14ac:dyDescent="0.25">
      <c r="A43">
        <v>42</v>
      </c>
      <c r="B43" t="s">
        <v>206</v>
      </c>
      <c r="C43" s="1">
        <v>41893</v>
      </c>
      <c r="D43" s="1">
        <v>41898</v>
      </c>
      <c r="E43" t="s">
        <v>50</v>
      </c>
      <c r="F43" t="s">
        <v>207</v>
      </c>
      <c r="G43" t="s">
        <v>208</v>
      </c>
      <c r="H43" t="s">
        <v>41</v>
      </c>
      <c r="I43" t="s">
        <v>28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s="2">
        <f>Superstore[[#This Row],[Profit]]/Superstore[[#This Row],[Sales]]</f>
        <v>0.11249999999999999</v>
      </c>
      <c r="W43" t="str">
        <f>TEXT(Superstore[[#This Row],[Order Date]],"mmm-yyyy")</f>
        <v>Sep-2014</v>
      </c>
      <c r="X43">
        <f>YEAR(Superstore[[#This Row],[Order Date]])</f>
        <v>2014</v>
      </c>
      <c r="AS43" s="7"/>
      <c r="AT43" s="3"/>
      <c r="AU43" s="3"/>
    </row>
    <row r="44" spans="1:47" x14ac:dyDescent="0.25">
      <c r="A44">
        <v>43</v>
      </c>
      <c r="B44" t="s">
        <v>213</v>
      </c>
      <c r="C44" s="1">
        <v>41473</v>
      </c>
      <c r="D44" s="1">
        <v>41478</v>
      </c>
      <c r="E44" t="s">
        <v>50</v>
      </c>
      <c r="F44" t="s">
        <v>214</v>
      </c>
      <c r="G44" t="s">
        <v>215</v>
      </c>
      <c r="H44" t="s">
        <v>41</v>
      </c>
      <c r="I44" t="s">
        <v>28</v>
      </c>
      <c r="J44" t="s">
        <v>42</v>
      </c>
      <c r="K44" t="s">
        <v>43</v>
      </c>
      <c r="L44">
        <v>90049</v>
      </c>
      <c r="M44" t="s">
        <v>44</v>
      </c>
      <c r="N44" t="s">
        <v>216</v>
      </c>
      <c r="O44" t="s">
        <v>46</v>
      </c>
      <c r="P44" t="s">
        <v>59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s="2">
        <f>Superstore[[#This Row],[Profit]]/Superstore[[#This Row],[Sales]]</f>
        <v>0.05</v>
      </c>
      <c r="W44" t="str">
        <f>TEXT(Superstore[[#This Row],[Order Date]],"mmm-yyyy")</f>
        <v>Jul-2013</v>
      </c>
      <c r="X44">
        <f>YEAR(Superstore[[#This Row],[Order Date]])</f>
        <v>2013</v>
      </c>
      <c r="AS44" s="7"/>
      <c r="AT44" s="3"/>
      <c r="AU44" s="3"/>
    </row>
    <row r="45" spans="1:47" x14ac:dyDescent="0.25">
      <c r="A45">
        <v>44</v>
      </c>
      <c r="B45" t="s">
        <v>218</v>
      </c>
      <c r="C45" s="1">
        <v>41902</v>
      </c>
      <c r="D45" s="1">
        <v>41906</v>
      </c>
      <c r="E45" t="s">
        <v>50</v>
      </c>
      <c r="F45" t="s">
        <v>219</v>
      </c>
      <c r="G45" t="s">
        <v>220</v>
      </c>
      <c r="H45" t="s">
        <v>41</v>
      </c>
      <c r="I45" t="s">
        <v>28</v>
      </c>
      <c r="J45" t="s">
        <v>221</v>
      </c>
      <c r="K45" t="s">
        <v>54</v>
      </c>
      <c r="L45">
        <v>32935</v>
      </c>
      <c r="M45" t="s">
        <v>31</v>
      </c>
      <c r="N45" t="s">
        <v>222</v>
      </c>
      <c r="O45" t="s">
        <v>46</v>
      </c>
      <c r="P45" t="s">
        <v>59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s="2">
        <f>Superstore[[#This Row],[Profit]]/Superstore[[#This Row],[Sales]]</f>
        <v>0.1</v>
      </c>
      <c r="W45" t="str">
        <f>TEXT(Superstore[[#This Row],[Order Date]],"mmm-yyyy")</f>
        <v>Sep-2014</v>
      </c>
      <c r="X45">
        <f>YEAR(Superstore[[#This Row],[Order Date]])</f>
        <v>2014</v>
      </c>
      <c r="AS45" s="7"/>
      <c r="AT45" s="3"/>
      <c r="AU45" s="3"/>
    </row>
    <row r="46" spans="1:47" x14ac:dyDescent="0.25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41</v>
      </c>
      <c r="I46" t="s">
        <v>28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s="2">
        <f>Superstore[[#This Row],[Profit]]/Superstore[[#This Row],[Sales]]</f>
        <v>0.43000000000000005</v>
      </c>
      <c r="W46" t="str">
        <f>TEXT(Superstore[[#This Row],[Order Date]],"mmm-yyyy")</f>
        <v>Mar-2013</v>
      </c>
      <c r="X46">
        <f>YEAR(Superstore[[#This Row],[Order Date]])</f>
        <v>2013</v>
      </c>
      <c r="AS46" s="7"/>
      <c r="AT46" s="3"/>
      <c r="AU46" s="3"/>
    </row>
    <row r="47" spans="1:47" x14ac:dyDescent="0.25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41</v>
      </c>
      <c r="I47" t="s">
        <v>28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46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s="2">
        <f>Superstore[[#This Row],[Profit]]/Superstore[[#This Row],[Sales]]</f>
        <v>0.47000000000000003</v>
      </c>
      <c r="W47" t="str">
        <f>TEXT(Superstore[[#This Row],[Order Date]],"mmm-yyyy")</f>
        <v>Mar-2013</v>
      </c>
      <c r="X47">
        <f>YEAR(Superstore[[#This Row],[Order Date]])</f>
        <v>2013</v>
      </c>
      <c r="AS47" s="7"/>
      <c r="AT47" s="3"/>
      <c r="AU47" s="3"/>
    </row>
    <row r="48" spans="1:47" x14ac:dyDescent="0.25">
      <c r="A48">
        <v>47</v>
      </c>
      <c r="B48" t="s">
        <v>233</v>
      </c>
      <c r="C48" s="1">
        <v>40836</v>
      </c>
      <c r="D48" s="1">
        <v>40841</v>
      </c>
      <c r="E48" t="s">
        <v>24</v>
      </c>
      <c r="F48" t="s">
        <v>234</v>
      </c>
      <c r="G48" t="s">
        <v>235</v>
      </c>
      <c r="H48" t="s">
        <v>27</v>
      </c>
      <c r="I48" t="s">
        <v>28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46</v>
      </c>
      <c r="P48" t="s">
        <v>59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s="2">
        <f>Superstore[[#This Row],[Profit]]/Superstore[[#This Row],[Sales]]</f>
        <v>0.04</v>
      </c>
      <c r="W48" t="str">
        <f>TEXT(Superstore[[#This Row],[Order Date]],"mmm-yyyy")</f>
        <v>Oct-2011</v>
      </c>
      <c r="X48">
        <f>YEAR(Superstore[[#This Row],[Order Date]])</f>
        <v>2011</v>
      </c>
      <c r="AS48" s="7"/>
      <c r="AT48" s="3"/>
      <c r="AU48" s="3"/>
    </row>
    <row r="49" spans="1:47" x14ac:dyDescent="0.25">
      <c r="A49">
        <v>48</v>
      </c>
      <c r="B49" t="s">
        <v>240</v>
      </c>
      <c r="C49" s="1">
        <v>41446</v>
      </c>
      <c r="D49" s="1">
        <v>41451</v>
      </c>
      <c r="E49" t="s">
        <v>50</v>
      </c>
      <c r="F49" t="s">
        <v>241</v>
      </c>
      <c r="G49" t="s">
        <v>242</v>
      </c>
      <c r="H49" t="s">
        <v>27</v>
      </c>
      <c r="I49" t="s">
        <v>28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s="2">
        <f>Superstore[[#This Row],[Profit]]/Superstore[[#This Row],[Sales]]</f>
        <v>0.11</v>
      </c>
      <c r="W49" t="str">
        <f>TEXT(Superstore[[#This Row],[Order Date]],"mmm-yyyy")</f>
        <v>Jun-2013</v>
      </c>
      <c r="X49">
        <f>YEAR(Superstore[[#This Row],[Order Date]])</f>
        <v>2013</v>
      </c>
      <c r="AS49" s="7"/>
      <c r="AT49" s="3"/>
      <c r="AU49" s="3"/>
    </row>
    <row r="50" spans="1:47" x14ac:dyDescent="0.25">
      <c r="A50">
        <v>49</v>
      </c>
      <c r="B50" t="s">
        <v>240</v>
      </c>
      <c r="C50" s="1">
        <v>41446</v>
      </c>
      <c r="D50" s="1">
        <v>41451</v>
      </c>
      <c r="E50" t="s">
        <v>50</v>
      </c>
      <c r="F50" t="s">
        <v>241</v>
      </c>
      <c r="G50" t="s">
        <v>242</v>
      </c>
      <c r="H50" t="s">
        <v>27</v>
      </c>
      <c r="I50" t="s">
        <v>28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s="2">
        <f>Superstore[[#This Row],[Profit]]/Superstore[[#This Row],[Sales]]</f>
        <v>0.27999999999999997</v>
      </c>
      <c r="W50" t="str">
        <f>TEXT(Superstore[[#This Row],[Order Date]],"mmm-yyyy")</f>
        <v>Jun-2013</v>
      </c>
      <c r="X50">
        <f>YEAR(Superstore[[#This Row],[Order Date]])</f>
        <v>2013</v>
      </c>
      <c r="AO50" s="3">
        <f>SUMIFS(Superstore[Sales],Superstore[Order_month],AN50)</f>
        <v>0</v>
      </c>
      <c r="AP50" s="3">
        <f>SUMIFS(Superstore[Profit],Superstore[Order_month],AN50)</f>
        <v>0</v>
      </c>
    </row>
    <row r="51" spans="1:47" x14ac:dyDescent="0.25">
      <c r="A51">
        <v>50</v>
      </c>
      <c r="B51" t="s">
        <v>249</v>
      </c>
      <c r="C51" s="1">
        <v>41017</v>
      </c>
      <c r="D51" s="1">
        <v>41021</v>
      </c>
      <c r="E51" t="s">
        <v>50</v>
      </c>
      <c r="F51" t="s">
        <v>250</v>
      </c>
      <c r="G51" t="s">
        <v>251</v>
      </c>
      <c r="H51" t="s">
        <v>27</v>
      </c>
      <c r="I51" t="s">
        <v>28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46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s="2">
        <f>Superstore[[#This Row],[Profit]]/Superstore[[#This Row],[Sales]]</f>
        <v>0.47000000000000003</v>
      </c>
      <c r="W51" t="str">
        <f>TEXT(Superstore[[#This Row],[Order Date]],"mmm-yyyy")</f>
        <v>Apr-2012</v>
      </c>
      <c r="X51">
        <f>YEAR(Superstore[[#This Row],[Order Date]])</f>
        <v>2012</v>
      </c>
      <c r="AO51" s="3">
        <f>SUMIFS(Superstore[Sales],Superstore[Order_month],AN51)</f>
        <v>0</v>
      </c>
      <c r="AP51" s="3">
        <f>SUMIFS(Superstore[Profit],Superstore[Order_month],AN51)</f>
        <v>0</v>
      </c>
    </row>
    <row r="52" spans="1:47" x14ac:dyDescent="0.25">
      <c r="A52">
        <v>51</v>
      </c>
      <c r="B52" t="s">
        <v>249</v>
      </c>
      <c r="C52" s="1">
        <v>41017</v>
      </c>
      <c r="D52" s="1">
        <v>41021</v>
      </c>
      <c r="E52" t="s">
        <v>50</v>
      </c>
      <c r="F52" t="s">
        <v>250</v>
      </c>
      <c r="G52" t="s">
        <v>251</v>
      </c>
      <c r="H52" t="s">
        <v>27</v>
      </c>
      <c r="I52" t="s">
        <v>28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46</v>
      </c>
      <c r="P52" t="s">
        <v>47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s="2">
        <f>Superstore[[#This Row],[Profit]]/Superstore[[#This Row],[Sales]]</f>
        <v>0.47</v>
      </c>
      <c r="W52" t="str">
        <f>TEXT(Superstore[[#This Row],[Order Date]],"mmm-yyyy")</f>
        <v>Apr-2012</v>
      </c>
      <c r="X52">
        <f>YEAR(Superstore[[#This Row],[Order Date]])</f>
        <v>2012</v>
      </c>
    </row>
    <row r="53" spans="1:47" x14ac:dyDescent="0.25">
      <c r="A53">
        <v>52</v>
      </c>
      <c r="B53" t="s">
        <v>249</v>
      </c>
      <c r="C53" s="1">
        <v>41017</v>
      </c>
      <c r="D53" s="1">
        <v>41021</v>
      </c>
      <c r="E53" t="s">
        <v>50</v>
      </c>
      <c r="F53" t="s">
        <v>250</v>
      </c>
      <c r="G53" t="s">
        <v>251</v>
      </c>
      <c r="H53" t="s">
        <v>27</v>
      </c>
      <c r="I53" t="s">
        <v>28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1</v>
      </c>
      <c r="P53" t="s">
        <v>65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s="2">
        <f>Superstore[[#This Row],[Profit]]/Superstore[[#This Row],[Sales]]</f>
        <v>0.48</v>
      </c>
      <c r="W53" t="str">
        <f>TEXT(Superstore[[#This Row],[Order Date]],"mmm-yyyy")</f>
        <v>Apr-2012</v>
      </c>
      <c r="X53">
        <f>YEAR(Superstore[[#This Row],[Order Date]])</f>
        <v>2012</v>
      </c>
    </row>
    <row r="54" spans="1:47" x14ac:dyDescent="0.25">
      <c r="A54">
        <v>53</v>
      </c>
      <c r="B54" t="s">
        <v>249</v>
      </c>
      <c r="C54" s="1">
        <v>41017</v>
      </c>
      <c r="D54" s="1">
        <v>41021</v>
      </c>
      <c r="E54" t="s">
        <v>50</v>
      </c>
      <c r="F54" t="s">
        <v>250</v>
      </c>
      <c r="G54" t="s">
        <v>251</v>
      </c>
      <c r="H54" t="s">
        <v>27</v>
      </c>
      <c r="I54" t="s">
        <v>28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1</v>
      </c>
      <c r="P54" t="s">
        <v>36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s="2">
        <f>Superstore[[#This Row],[Profit]]/Superstore[[#This Row],[Sales]]</f>
        <v>0.19</v>
      </c>
      <c r="W54" t="str">
        <f>TEXT(Superstore[[#This Row],[Order Date]],"mmm-yyyy")</f>
        <v>Apr-2012</v>
      </c>
      <c r="X54">
        <f>YEAR(Superstore[[#This Row],[Order Date]])</f>
        <v>2012</v>
      </c>
    </row>
    <row r="55" spans="1:47" x14ac:dyDescent="0.25">
      <c r="A55">
        <v>54</v>
      </c>
      <c r="B55" t="s">
        <v>262</v>
      </c>
      <c r="C55" s="1">
        <v>41620</v>
      </c>
      <c r="D55" s="1">
        <v>41626</v>
      </c>
      <c r="E55" t="s">
        <v>50</v>
      </c>
      <c r="F55" t="s">
        <v>263</v>
      </c>
      <c r="G55" t="s">
        <v>264</v>
      </c>
      <c r="H55" t="s">
        <v>41</v>
      </c>
      <c r="I55" t="s">
        <v>28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46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s="2">
        <f>Superstore[[#This Row],[Profit]]/Superstore[[#This Row],[Sales]]</f>
        <v>0.41</v>
      </c>
      <c r="W55" t="str">
        <f>TEXT(Superstore[[#This Row],[Order Date]],"mmm-yyyy")</f>
        <v>Dec-2013</v>
      </c>
      <c r="X55">
        <f>YEAR(Superstore[[#This Row],[Order Date]])</f>
        <v>2013</v>
      </c>
    </row>
    <row r="56" spans="1:47" x14ac:dyDescent="0.25">
      <c r="A56">
        <v>55</v>
      </c>
      <c r="B56" t="s">
        <v>262</v>
      </c>
      <c r="C56" s="1">
        <v>41620</v>
      </c>
      <c r="D56" s="1">
        <v>41626</v>
      </c>
      <c r="E56" t="s">
        <v>50</v>
      </c>
      <c r="F56" t="s">
        <v>263</v>
      </c>
      <c r="G56" t="s">
        <v>264</v>
      </c>
      <c r="H56" t="s">
        <v>41</v>
      </c>
      <c r="I56" t="s">
        <v>28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s="2">
        <f>Superstore[[#This Row],[Profit]]/Superstore[[#This Row],[Sales]]</f>
        <v>0.28999999999999998</v>
      </c>
      <c r="W56" t="str">
        <f>TEXT(Superstore[[#This Row],[Order Date]],"mmm-yyyy")</f>
        <v>Dec-2013</v>
      </c>
      <c r="X56">
        <f>YEAR(Superstore[[#This Row],[Order Date]])</f>
        <v>2013</v>
      </c>
    </row>
    <row r="57" spans="1:47" x14ac:dyDescent="0.25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27</v>
      </c>
      <c r="I57" t="s">
        <v>28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46</v>
      </c>
      <c r="P57" t="s">
        <v>59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s="2">
        <f>Superstore[[#This Row],[Profit]]/Superstore[[#This Row],[Sales]]</f>
        <v>0.25</v>
      </c>
      <c r="W57" t="str">
        <f>TEXT(Superstore[[#This Row],[Order Date]],"mmm-yyyy")</f>
        <v>Jun-2013</v>
      </c>
      <c r="X57">
        <f>YEAR(Superstore[[#This Row],[Order Date]])</f>
        <v>2013</v>
      </c>
    </row>
    <row r="58" spans="1:47" x14ac:dyDescent="0.25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27</v>
      </c>
      <c r="I58" t="s">
        <v>28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46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s="2">
        <f>Superstore[[#This Row],[Profit]]/Superstore[[#This Row],[Sales]]</f>
        <v>0.48</v>
      </c>
      <c r="W58" t="str">
        <f>TEXT(Superstore[[#This Row],[Order Date]],"mmm-yyyy")</f>
        <v>Jun-2013</v>
      </c>
      <c r="X58">
        <f>YEAR(Superstore[[#This Row],[Order Date]])</f>
        <v>2013</v>
      </c>
    </row>
    <row r="59" spans="1:47" x14ac:dyDescent="0.25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27</v>
      </c>
      <c r="I59" t="s">
        <v>28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1</v>
      </c>
      <c r="P59" t="s">
        <v>36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s="2">
        <f>Superstore[[#This Row],[Profit]]/Superstore[[#This Row],[Sales]]</f>
        <v>2.222222222222222E-2</v>
      </c>
      <c r="W59" t="str">
        <f>TEXT(Superstore[[#This Row],[Order Date]],"mmm-yyyy")</f>
        <v>Jun-2013</v>
      </c>
      <c r="X59">
        <f>YEAR(Superstore[[#This Row],[Order Date]])</f>
        <v>2013</v>
      </c>
    </row>
    <row r="60" spans="1:47" x14ac:dyDescent="0.25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27</v>
      </c>
      <c r="I60" t="s">
        <v>28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46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s="2">
        <f>Superstore[[#This Row],[Profit]]/Superstore[[#This Row],[Sales]]</f>
        <v>0.48</v>
      </c>
      <c r="W60" t="str">
        <f>TEXT(Superstore[[#This Row],[Order Date]],"mmm-yyyy")</f>
        <v>Jun-2013</v>
      </c>
      <c r="X60">
        <f>YEAR(Superstore[[#This Row],[Order Date]])</f>
        <v>2013</v>
      </c>
    </row>
    <row r="61" spans="1:47" x14ac:dyDescent="0.25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27</v>
      </c>
      <c r="I61" t="s">
        <v>28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s="2">
        <f>Superstore[[#This Row],[Profit]]/Superstore[[#This Row],[Sales]]</f>
        <v>0.11</v>
      </c>
      <c r="W61" t="str">
        <f>TEXT(Superstore[[#This Row],[Order Date]],"mmm-yyyy")</f>
        <v>Jun-2013</v>
      </c>
      <c r="X61">
        <f>YEAR(Superstore[[#This Row],[Order Date]])</f>
        <v>2013</v>
      </c>
    </row>
    <row r="62" spans="1:47" x14ac:dyDescent="0.25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27</v>
      </c>
      <c r="I62" t="s">
        <v>28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46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s="2">
        <f>Superstore[[#This Row],[Profit]]/Superstore[[#This Row],[Sales]]</f>
        <v>0.33749999999999997</v>
      </c>
      <c r="W62" t="str">
        <f>TEXT(Superstore[[#This Row],[Order Date]],"mmm-yyyy")</f>
        <v>Jun-2013</v>
      </c>
      <c r="X62">
        <f>YEAR(Superstore[[#This Row],[Order Date]])</f>
        <v>2013</v>
      </c>
    </row>
    <row r="63" spans="1:47" x14ac:dyDescent="0.25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27</v>
      </c>
      <c r="I63" t="s">
        <v>28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46</v>
      </c>
      <c r="P63" t="s">
        <v>68</v>
      </c>
      <c r="Q63" t="s">
        <v>287</v>
      </c>
      <c r="R63">
        <v>1.68</v>
      </c>
      <c r="S63">
        <v>1</v>
      </c>
      <c r="T63">
        <v>0</v>
      </c>
      <c r="U63">
        <v>0.84</v>
      </c>
      <c r="V63" s="2">
        <f>Superstore[[#This Row],[Profit]]/Superstore[[#This Row],[Sales]]</f>
        <v>0.5</v>
      </c>
      <c r="W63" t="str">
        <f>TEXT(Superstore[[#This Row],[Order Date]],"mmm-yyyy")</f>
        <v>Jun-2013</v>
      </c>
      <c r="X63">
        <f>YEAR(Superstore[[#This Row],[Order Date]])</f>
        <v>2013</v>
      </c>
    </row>
    <row r="64" spans="1:47" x14ac:dyDescent="0.25">
      <c r="A64">
        <v>63</v>
      </c>
      <c r="B64" t="s">
        <v>288</v>
      </c>
      <c r="C64" s="1">
        <v>41237</v>
      </c>
      <c r="D64" s="1">
        <v>41243</v>
      </c>
      <c r="E64" t="s">
        <v>50</v>
      </c>
      <c r="F64" t="s">
        <v>289</v>
      </c>
      <c r="G64" t="s">
        <v>290</v>
      </c>
      <c r="H64" t="s">
        <v>27</v>
      </c>
      <c r="I64" t="s">
        <v>28</v>
      </c>
      <c r="J64" t="s">
        <v>42</v>
      </c>
      <c r="K64" t="s">
        <v>43</v>
      </c>
      <c r="L64">
        <v>90004</v>
      </c>
      <c r="M64" t="s">
        <v>44</v>
      </c>
      <c r="N64" t="s">
        <v>291</v>
      </c>
      <c r="O64" t="s">
        <v>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s="2">
        <f>Superstore[[#This Row],[Profit]]/Superstore[[#This Row],[Sales]]</f>
        <v>0.44</v>
      </c>
      <c r="W64" t="str">
        <f>TEXT(Superstore[[#This Row],[Order Date]],"mmm-yyyy")</f>
        <v>Nov-2012</v>
      </c>
      <c r="X64">
        <f>YEAR(Superstore[[#This Row],[Order Date]])</f>
        <v>2012</v>
      </c>
    </row>
    <row r="65" spans="1:24" x14ac:dyDescent="0.25">
      <c r="A65">
        <v>64</v>
      </c>
      <c r="B65" t="s">
        <v>288</v>
      </c>
      <c r="C65" s="1">
        <v>41237</v>
      </c>
      <c r="D65" s="1">
        <v>41243</v>
      </c>
      <c r="E65" t="s">
        <v>50</v>
      </c>
      <c r="F65" t="s">
        <v>289</v>
      </c>
      <c r="G65" t="s">
        <v>290</v>
      </c>
      <c r="H65" t="s">
        <v>27</v>
      </c>
      <c r="I65" t="s">
        <v>28</v>
      </c>
      <c r="J65" t="s">
        <v>42</v>
      </c>
      <c r="K65" t="s">
        <v>43</v>
      </c>
      <c r="L65">
        <v>90004</v>
      </c>
      <c r="M65" t="s">
        <v>44</v>
      </c>
      <c r="N65" t="s">
        <v>293</v>
      </c>
      <c r="O65" t="s">
        <v>46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s="2">
        <f>Superstore[[#This Row],[Profit]]/Superstore[[#This Row],[Sales]]</f>
        <v>0.36249999999999999</v>
      </c>
      <c r="W65" t="str">
        <f>TEXT(Superstore[[#This Row],[Order Date]],"mmm-yyyy")</f>
        <v>Nov-2012</v>
      </c>
      <c r="X65">
        <f>YEAR(Superstore[[#This Row],[Order Date]])</f>
        <v>2012</v>
      </c>
    </row>
    <row r="66" spans="1:24" x14ac:dyDescent="0.25">
      <c r="A66">
        <v>65</v>
      </c>
      <c r="B66" t="s">
        <v>288</v>
      </c>
      <c r="C66" s="1">
        <v>41237</v>
      </c>
      <c r="D66" s="1">
        <v>41243</v>
      </c>
      <c r="E66" t="s">
        <v>50</v>
      </c>
      <c r="F66" t="s">
        <v>289</v>
      </c>
      <c r="G66" t="s">
        <v>290</v>
      </c>
      <c r="H66" t="s">
        <v>27</v>
      </c>
      <c r="I66" t="s">
        <v>28</v>
      </c>
      <c r="J66" t="s">
        <v>42</v>
      </c>
      <c r="K66" t="s">
        <v>43</v>
      </c>
      <c r="L66">
        <v>90004</v>
      </c>
      <c r="M66" t="s">
        <v>44</v>
      </c>
      <c r="N66" t="s">
        <v>295</v>
      </c>
      <c r="O66" t="s">
        <v>46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s="2">
        <f>Superstore[[#This Row],[Profit]]/Superstore[[#This Row],[Sales]]</f>
        <v>0.47000000000000003</v>
      </c>
      <c r="W66" t="str">
        <f>TEXT(Superstore[[#This Row],[Order Date]],"mmm-yyyy")</f>
        <v>Nov-2012</v>
      </c>
      <c r="X66">
        <f>YEAR(Superstore[[#This Row],[Order Date]])</f>
        <v>2012</v>
      </c>
    </row>
    <row r="67" spans="1:24" x14ac:dyDescent="0.25">
      <c r="A67">
        <v>66</v>
      </c>
      <c r="B67" t="s">
        <v>288</v>
      </c>
      <c r="C67" s="1">
        <v>41237</v>
      </c>
      <c r="D67" s="1">
        <v>41243</v>
      </c>
      <c r="E67" t="s">
        <v>50</v>
      </c>
      <c r="F67" t="s">
        <v>289</v>
      </c>
      <c r="G67" t="s">
        <v>290</v>
      </c>
      <c r="H67" t="s">
        <v>27</v>
      </c>
      <c r="I67" t="s">
        <v>28</v>
      </c>
      <c r="J67" t="s">
        <v>42</v>
      </c>
      <c r="K67" t="s">
        <v>43</v>
      </c>
      <c r="L67">
        <v>90004</v>
      </c>
      <c r="M67" t="s">
        <v>44</v>
      </c>
      <c r="N67" t="s">
        <v>297</v>
      </c>
      <c r="O67" t="s">
        <v>1</v>
      </c>
      <c r="P67" t="s">
        <v>65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s="2">
        <f>Superstore[[#This Row],[Profit]]/Superstore[[#This Row],[Sales]]</f>
        <v>0.27999999999999997</v>
      </c>
      <c r="W67" t="str">
        <f>TEXT(Superstore[[#This Row],[Order Date]],"mmm-yyyy")</f>
        <v>Nov-2012</v>
      </c>
      <c r="X67">
        <f>YEAR(Superstore[[#This Row],[Order Date]])</f>
        <v>2012</v>
      </c>
    </row>
    <row r="68" spans="1:24" x14ac:dyDescent="0.25">
      <c r="A68">
        <v>67</v>
      </c>
      <c r="B68" t="s">
        <v>299</v>
      </c>
      <c r="C68" s="1">
        <v>41029</v>
      </c>
      <c r="D68" s="1">
        <v>41034</v>
      </c>
      <c r="E68" t="s">
        <v>50</v>
      </c>
      <c r="F68" t="s">
        <v>300</v>
      </c>
      <c r="G68" t="s">
        <v>301</v>
      </c>
      <c r="H68" t="s">
        <v>101</v>
      </c>
      <c r="I68" t="s">
        <v>28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1</v>
      </c>
      <c r="P68" t="s">
        <v>36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s="2">
        <f>Superstore[[#This Row],[Profit]]/Superstore[[#This Row],[Sales]]</f>
        <v>-7.1428571428571425E-2</v>
      </c>
      <c r="W68" t="str">
        <f>TEXT(Superstore[[#This Row],[Order Date]],"mmm-yyyy")</f>
        <v>Apr-2012</v>
      </c>
      <c r="X68">
        <f>YEAR(Superstore[[#This Row],[Order Date]])</f>
        <v>2012</v>
      </c>
    </row>
    <row r="69" spans="1:24" x14ac:dyDescent="0.25">
      <c r="A69">
        <v>68</v>
      </c>
      <c r="B69" t="s">
        <v>305</v>
      </c>
      <c r="C69" s="1">
        <v>40882</v>
      </c>
      <c r="D69" s="1">
        <v>40887</v>
      </c>
      <c r="E69" t="s">
        <v>50</v>
      </c>
      <c r="F69" t="s">
        <v>306</v>
      </c>
      <c r="G69" t="s">
        <v>307</v>
      </c>
      <c r="H69" t="s">
        <v>41</v>
      </c>
      <c r="I69" t="s">
        <v>28</v>
      </c>
      <c r="J69" t="s">
        <v>308</v>
      </c>
      <c r="K69" t="s">
        <v>309</v>
      </c>
      <c r="L69">
        <v>85234</v>
      </c>
      <c r="M69" t="s">
        <v>44</v>
      </c>
      <c r="N69" t="s">
        <v>310</v>
      </c>
      <c r="O69" t="s">
        <v>46</v>
      </c>
      <c r="P69" t="s">
        <v>68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s="2">
        <f>Superstore[[#This Row],[Profit]]/Superstore[[#This Row],[Sales]]</f>
        <v>0.10000000000000002</v>
      </c>
      <c r="W69" t="str">
        <f>TEXT(Superstore[[#This Row],[Order Date]],"mmm-yyyy")</f>
        <v>Dec-2011</v>
      </c>
      <c r="X69">
        <f>YEAR(Superstore[[#This Row],[Order Date]])</f>
        <v>2011</v>
      </c>
    </row>
    <row r="70" spans="1:24" x14ac:dyDescent="0.25">
      <c r="A70">
        <v>69</v>
      </c>
      <c r="B70" t="s">
        <v>305</v>
      </c>
      <c r="C70" s="1">
        <v>40882</v>
      </c>
      <c r="D70" s="1">
        <v>40887</v>
      </c>
      <c r="E70" t="s">
        <v>50</v>
      </c>
      <c r="F70" t="s">
        <v>306</v>
      </c>
      <c r="G70" t="s">
        <v>307</v>
      </c>
      <c r="H70" t="s">
        <v>41</v>
      </c>
      <c r="I70" t="s">
        <v>28</v>
      </c>
      <c r="J70" t="s">
        <v>308</v>
      </c>
      <c r="K70" t="s">
        <v>309</v>
      </c>
      <c r="L70">
        <v>85234</v>
      </c>
      <c r="M70" t="s">
        <v>44</v>
      </c>
      <c r="N70" t="s">
        <v>312</v>
      </c>
      <c r="O70" t="s">
        <v>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s="2">
        <f>Superstore[[#This Row],[Profit]]/Superstore[[#This Row],[Sales]]</f>
        <v>0.375</v>
      </c>
      <c r="W70" t="str">
        <f>TEXT(Superstore[[#This Row],[Order Date]],"mmm-yyyy")</f>
        <v>Dec-2011</v>
      </c>
      <c r="X70">
        <f>YEAR(Superstore[[#This Row],[Order Date]])</f>
        <v>2011</v>
      </c>
    </row>
    <row r="71" spans="1:24" x14ac:dyDescent="0.25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27</v>
      </c>
      <c r="I71" t="s">
        <v>28</v>
      </c>
      <c r="J71" t="s">
        <v>317</v>
      </c>
      <c r="K71" t="s">
        <v>318</v>
      </c>
      <c r="L71">
        <v>22153</v>
      </c>
      <c r="M71" t="s">
        <v>31</v>
      </c>
      <c r="N71" t="s">
        <v>319</v>
      </c>
      <c r="O71" t="s">
        <v>46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s="2">
        <f>Superstore[[#This Row],[Profit]]/Superstore[[#This Row],[Sales]]</f>
        <v>0.47000000000000008</v>
      </c>
      <c r="W71" t="str">
        <f>TEXT(Superstore[[#This Row],[Order Date]],"mmm-yyyy")</f>
        <v>Jun-2013</v>
      </c>
      <c r="X71">
        <f>YEAR(Superstore[[#This Row],[Order Date]])</f>
        <v>2013</v>
      </c>
    </row>
    <row r="72" spans="1:24" x14ac:dyDescent="0.25">
      <c r="A72">
        <v>71</v>
      </c>
      <c r="B72" t="s">
        <v>321</v>
      </c>
      <c r="C72" s="1">
        <v>41536</v>
      </c>
      <c r="D72" s="1">
        <v>41541</v>
      </c>
      <c r="E72" t="s">
        <v>50</v>
      </c>
      <c r="F72" t="s">
        <v>322</v>
      </c>
      <c r="G72" t="s">
        <v>323</v>
      </c>
      <c r="H72" t="s">
        <v>27</v>
      </c>
      <c r="I72" t="s">
        <v>28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46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s="2">
        <f>Superstore[[#This Row],[Profit]]/Superstore[[#This Row],[Sales]]</f>
        <v>0.37500000000000006</v>
      </c>
      <c r="W72" t="str">
        <f>TEXT(Superstore[[#This Row],[Order Date]],"mmm-yyyy")</f>
        <v>Sep-2013</v>
      </c>
      <c r="X72">
        <f>YEAR(Superstore[[#This Row],[Order Date]])</f>
        <v>2013</v>
      </c>
    </row>
    <row r="73" spans="1:24" x14ac:dyDescent="0.25">
      <c r="A73">
        <v>72</v>
      </c>
      <c r="B73" t="s">
        <v>326</v>
      </c>
      <c r="C73" s="1">
        <v>41897</v>
      </c>
      <c r="D73" s="1">
        <v>41900</v>
      </c>
      <c r="E73" t="s">
        <v>24</v>
      </c>
      <c r="F73" t="s">
        <v>163</v>
      </c>
      <c r="G73" t="s">
        <v>164</v>
      </c>
      <c r="H73" t="s">
        <v>27</v>
      </c>
      <c r="I73" t="s">
        <v>28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46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s="2">
        <f>Superstore[[#This Row],[Profit]]/Superstore[[#This Row],[Sales]]</f>
        <v>0.45999999999999996</v>
      </c>
      <c r="W73" t="str">
        <f>TEXT(Superstore[[#This Row],[Order Date]],"mmm-yyyy")</f>
        <v>Sep-2014</v>
      </c>
      <c r="X73">
        <f>YEAR(Superstore[[#This Row],[Order Date]])</f>
        <v>2014</v>
      </c>
    </row>
    <row r="74" spans="1:24" x14ac:dyDescent="0.25">
      <c r="A74">
        <v>73</v>
      </c>
      <c r="B74" t="s">
        <v>330</v>
      </c>
      <c r="C74" s="1">
        <v>41025</v>
      </c>
      <c r="D74" s="1">
        <v>41031</v>
      </c>
      <c r="E74" t="s">
        <v>50</v>
      </c>
      <c r="F74" t="s">
        <v>331</v>
      </c>
      <c r="G74" t="s">
        <v>332</v>
      </c>
      <c r="H74" t="s">
        <v>27</v>
      </c>
      <c r="I74" t="s">
        <v>28</v>
      </c>
      <c r="J74" t="s">
        <v>333</v>
      </c>
      <c r="K74" t="s">
        <v>334</v>
      </c>
      <c r="L74">
        <v>38109</v>
      </c>
      <c r="M74" t="s">
        <v>31</v>
      </c>
      <c r="N74" t="s">
        <v>335</v>
      </c>
      <c r="O74" t="s">
        <v>1</v>
      </c>
      <c r="P74" t="s">
        <v>36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s="2">
        <f>Superstore[[#This Row],[Profit]]/Superstore[[#This Row],[Sales]]</f>
        <v>-0.13749999999999998</v>
      </c>
      <c r="W74" t="str">
        <f>TEXT(Superstore[[#This Row],[Order Date]],"mmm-yyyy")</f>
        <v>Apr-2012</v>
      </c>
      <c r="X74">
        <f>YEAR(Superstore[[#This Row],[Order Date]])</f>
        <v>2012</v>
      </c>
    </row>
    <row r="75" spans="1:24" x14ac:dyDescent="0.25">
      <c r="A75">
        <v>74</v>
      </c>
      <c r="B75" t="s">
        <v>330</v>
      </c>
      <c r="C75" s="1">
        <v>41025</v>
      </c>
      <c r="D75" s="1">
        <v>41031</v>
      </c>
      <c r="E75" t="s">
        <v>50</v>
      </c>
      <c r="F75" t="s">
        <v>331</v>
      </c>
      <c r="G75" t="s">
        <v>332</v>
      </c>
      <c r="H75" t="s">
        <v>27</v>
      </c>
      <c r="I75" t="s">
        <v>28</v>
      </c>
      <c r="J75" t="s">
        <v>333</v>
      </c>
      <c r="K75" t="s">
        <v>334</v>
      </c>
      <c r="L75">
        <v>38109</v>
      </c>
      <c r="M75" t="s">
        <v>31</v>
      </c>
      <c r="N75" t="s">
        <v>337</v>
      </c>
      <c r="O75" t="s">
        <v>1</v>
      </c>
      <c r="P75" t="s">
        <v>65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s="2">
        <f>Superstore[[#This Row],[Profit]]/Superstore[[#This Row],[Sales]]</f>
        <v>1.2500000000000001E-2</v>
      </c>
      <c r="W75" t="str">
        <f>TEXT(Superstore[[#This Row],[Order Date]],"mmm-yyyy")</f>
        <v>Apr-2012</v>
      </c>
      <c r="X75">
        <f>YEAR(Superstore[[#This Row],[Order Date]])</f>
        <v>2012</v>
      </c>
    </row>
    <row r="76" spans="1:24" x14ac:dyDescent="0.25">
      <c r="A76">
        <v>75</v>
      </c>
      <c r="B76" t="s">
        <v>330</v>
      </c>
      <c r="C76" s="1">
        <v>41025</v>
      </c>
      <c r="D76" s="1">
        <v>41031</v>
      </c>
      <c r="E76" t="s">
        <v>50</v>
      </c>
      <c r="F76" t="s">
        <v>331</v>
      </c>
      <c r="G76" t="s">
        <v>332</v>
      </c>
      <c r="H76" t="s">
        <v>27</v>
      </c>
      <c r="I76" t="s">
        <v>28</v>
      </c>
      <c r="J76" t="s">
        <v>333</v>
      </c>
      <c r="K76" t="s">
        <v>334</v>
      </c>
      <c r="L76">
        <v>38109</v>
      </c>
      <c r="M76" t="s">
        <v>31</v>
      </c>
      <c r="N76" t="s">
        <v>339</v>
      </c>
      <c r="O76" t="s">
        <v>46</v>
      </c>
      <c r="P76" t="s">
        <v>59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s="2">
        <f>Superstore[[#This Row],[Profit]]/Superstore[[#This Row],[Sales]]</f>
        <v>-0.25</v>
      </c>
      <c r="W76" t="str">
        <f>TEXT(Superstore[[#This Row],[Order Date]],"mmm-yyyy")</f>
        <v>Apr-2012</v>
      </c>
      <c r="X76">
        <f>YEAR(Superstore[[#This Row],[Order Date]])</f>
        <v>2012</v>
      </c>
    </row>
    <row r="77" spans="1:24" x14ac:dyDescent="0.25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41</v>
      </c>
      <c r="I77" t="s">
        <v>28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46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s="2">
        <f>Superstore[[#This Row],[Profit]]/Superstore[[#This Row],[Sales]]</f>
        <v>-1.5499999999999998</v>
      </c>
      <c r="W77" t="str">
        <f>TEXT(Superstore[[#This Row],[Order Date]],"mmm-yyyy")</f>
        <v>Dec-2014</v>
      </c>
      <c r="X77">
        <f>YEAR(Superstore[[#This Row],[Order Date]])</f>
        <v>2014</v>
      </c>
    </row>
    <row r="78" spans="1:24" x14ac:dyDescent="0.25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41</v>
      </c>
      <c r="I78" t="s">
        <v>28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1</v>
      </c>
      <c r="P78" t="s">
        <v>65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s="2">
        <f>Superstore[[#This Row],[Profit]]/Superstore[[#This Row],[Sales]]</f>
        <v>-0.6</v>
      </c>
      <c r="W78" t="str">
        <f>TEXT(Superstore[[#This Row],[Order Date]],"mmm-yyyy")</f>
        <v>Dec-2014</v>
      </c>
      <c r="X78">
        <f>YEAR(Superstore[[#This Row],[Order Date]])</f>
        <v>2014</v>
      </c>
    </row>
    <row r="79" spans="1:24" x14ac:dyDescent="0.25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41</v>
      </c>
      <c r="I79" t="s">
        <v>28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46</v>
      </c>
      <c r="P79" t="s">
        <v>59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s="2">
        <f>Superstore[[#This Row],[Profit]]/Superstore[[#This Row],[Sales]]</f>
        <v>0.10000000000000002</v>
      </c>
      <c r="W79" t="str">
        <f>TEXT(Superstore[[#This Row],[Order Date]],"mmm-yyyy")</f>
        <v>Dec-2014</v>
      </c>
      <c r="X79">
        <f>YEAR(Superstore[[#This Row],[Order Date]])</f>
        <v>2014</v>
      </c>
    </row>
    <row r="80" spans="1:24" x14ac:dyDescent="0.25">
      <c r="A80">
        <v>79</v>
      </c>
      <c r="B80" t="s">
        <v>350</v>
      </c>
      <c r="C80" s="1">
        <v>40873</v>
      </c>
      <c r="D80" s="1">
        <v>40878</v>
      </c>
      <c r="E80" t="s">
        <v>24</v>
      </c>
      <c r="F80" t="s">
        <v>331</v>
      </c>
      <c r="G80" t="s">
        <v>332</v>
      </c>
      <c r="H80" t="s">
        <v>27</v>
      </c>
      <c r="I80" t="s">
        <v>28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1</v>
      </c>
      <c r="P80" t="s">
        <v>65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s="2">
        <f>Superstore[[#This Row],[Profit]]/Superstore[[#This Row],[Sales]]</f>
        <v>-0.75</v>
      </c>
      <c r="W80" t="str">
        <f>TEXT(Superstore[[#This Row],[Order Date]],"mmm-yyyy")</f>
        <v>Nov-2011</v>
      </c>
      <c r="X80">
        <f>YEAR(Superstore[[#This Row],[Order Date]])</f>
        <v>2011</v>
      </c>
    </row>
    <row r="81" spans="1:24" x14ac:dyDescent="0.25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41</v>
      </c>
      <c r="I81" t="s">
        <v>28</v>
      </c>
      <c r="J81" t="s">
        <v>356</v>
      </c>
      <c r="K81" t="s">
        <v>357</v>
      </c>
      <c r="L81">
        <v>35601</v>
      </c>
      <c r="M81" t="s">
        <v>31</v>
      </c>
      <c r="N81" t="s">
        <v>358</v>
      </c>
      <c r="O81" t="s">
        <v>46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s="2">
        <f>Superstore[[#This Row],[Profit]]/Superstore[[#This Row],[Sales]]</f>
        <v>0.27</v>
      </c>
      <c r="W81" t="str">
        <f>TEXT(Superstore[[#This Row],[Order Date]],"mmm-yyyy")</f>
        <v>Jun-2013</v>
      </c>
      <c r="X81">
        <f>YEAR(Superstore[[#This Row],[Order Date]])</f>
        <v>2013</v>
      </c>
    </row>
    <row r="82" spans="1:24" x14ac:dyDescent="0.25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41</v>
      </c>
      <c r="I82" t="s">
        <v>28</v>
      </c>
      <c r="J82" t="s">
        <v>356</v>
      </c>
      <c r="K82" t="s">
        <v>357</v>
      </c>
      <c r="L82">
        <v>35601</v>
      </c>
      <c r="M82" t="s">
        <v>31</v>
      </c>
      <c r="N82" t="s">
        <v>360</v>
      </c>
      <c r="O82" t="s">
        <v>46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s="2">
        <f>Superstore[[#This Row],[Profit]]/Superstore[[#This Row],[Sales]]</f>
        <v>0.48000000000000004</v>
      </c>
      <c r="W82" t="str">
        <f>TEXT(Superstore[[#This Row],[Order Date]],"mmm-yyyy")</f>
        <v>Jun-2013</v>
      </c>
      <c r="X82">
        <f>YEAR(Superstore[[#This Row],[Order Date]])</f>
        <v>2013</v>
      </c>
    </row>
    <row r="83" spans="1:24" x14ac:dyDescent="0.25">
      <c r="A83">
        <v>82</v>
      </c>
      <c r="B83" t="s">
        <v>362</v>
      </c>
      <c r="C83" s="1">
        <v>40828</v>
      </c>
      <c r="D83" s="1">
        <v>40832</v>
      </c>
      <c r="E83" t="s">
        <v>50</v>
      </c>
      <c r="F83" t="s">
        <v>363</v>
      </c>
      <c r="G83" t="s">
        <v>364</v>
      </c>
      <c r="H83" t="s">
        <v>27</v>
      </c>
      <c r="I83" t="s">
        <v>28</v>
      </c>
      <c r="J83" t="s">
        <v>126</v>
      </c>
      <c r="K83" t="s">
        <v>43</v>
      </c>
      <c r="L83">
        <v>94122</v>
      </c>
      <c r="M83" t="s">
        <v>44</v>
      </c>
      <c r="N83" t="s">
        <v>365</v>
      </c>
      <c r="O83" t="s">
        <v>46</v>
      </c>
      <c r="P83" t="s">
        <v>68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s="2">
        <f>Superstore[[#This Row],[Profit]]/Superstore[[#This Row],[Sales]]</f>
        <v>0.27999999999999997</v>
      </c>
      <c r="W83" t="str">
        <f>TEXT(Superstore[[#This Row],[Order Date]],"mmm-yyyy")</f>
        <v>Oct-2011</v>
      </c>
      <c r="X83">
        <f>YEAR(Superstore[[#This Row],[Order Date]])</f>
        <v>2011</v>
      </c>
    </row>
    <row r="84" spans="1:24" x14ac:dyDescent="0.25">
      <c r="A84">
        <v>83</v>
      </c>
      <c r="B84" t="s">
        <v>362</v>
      </c>
      <c r="C84" s="1">
        <v>40828</v>
      </c>
      <c r="D84" s="1">
        <v>40832</v>
      </c>
      <c r="E84" t="s">
        <v>50</v>
      </c>
      <c r="F84" t="s">
        <v>363</v>
      </c>
      <c r="G84" t="s">
        <v>364</v>
      </c>
      <c r="H84" t="s">
        <v>27</v>
      </c>
      <c r="I84" t="s">
        <v>28</v>
      </c>
      <c r="J84" t="s">
        <v>126</v>
      </c>
      <c r="K84" t="s">
        <v>43</v>
      </c>
      <c r="L84">
        <v>94122</v>
      </c>
      <c r="M84" t="s">
        <v>44</v>
      </c>
      <c r="N84" t="s">
        <v>367</v>
      </c>
      <c r="O84" t="s">
        <v>46</v>
      </c>
      <c r="P84" t="s">
        <v>59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s="2">
        <f>Superstore[[#This Row],[Profit]]/Superstore[[#This Row],[Sales]]</f>
        <v>0.28999999999999998</v>
      </c>
      <c r="W84" t="str">
        <f>TEXT(Superstore[[#This Row],[Order Date]],"mmm-yyyy")</f>
        <v>Oct-2011</v>
      </c>
      <c r="X84">
        <f>YEAR(Superstore[[#This Row],[Order Date]])</f>
        <v>2011</v>
      </c>
    </row>
    <row r="85" spans="1:24" x14ac:dyDescent="0.25">
      <c r="A85">
        <v>84</v>
      </c>
      <c r="B85" t="s">
        <v>369</v>
      </c>
      <c r="C85" s="1">
        <v>41155</v>
      </c>
      <c r="D85" s="1">
        <v>41160</v>
      </c>
      <c r="E85" t="s">
        <v>50</v>
      </c>
      <c r="F85" t="s">
        <v>370</v>
      </c>
      <c r="G85" t="s">
        <v>371</v>
      </c>
      <c r="H85" t="s">
        <v>41</v>
      </c>
      <c r="I85" t="s">
        <v>28</v>
      </c>
      <c r="J85" t="s">
        <v>372</v>
      </c>
      <c r="K85" t="s">
        <v>87</v>
      </c>
      <c r="L85">
        <v>27707</v>
      </c>
      <c r="M85" t="s">
        <v>31</v>
      </c>
      <c r="N85" t="s">
        <v>373</v>
      </c>
      <c r="O85" t="s">
        <v>46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s="2">
        <f>Superstore[[#This Row],[Profit]]/Superstore[[#This Row],[Sales]]</f>
        <v>0.3125</v>
      </c>
      <c r="W85" t="str">
        <f>TEXT(Superstore[[#This Row],[Order Date]],"mmm-yyyy")</f>
        <v>Sep-2012</v>
      </c>
      <c r="X85">
        <f>YEAR(Superstore[[#This Row],[Order Date]])</f>
        <v>2012</v>
      </c>
    </row>
    <row r="86" spans="1:24" x14ac:dyDescent="0.25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28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46</v>
      </c>
      <c r="P86" t="s">
        <v>59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s="2">
        <f>Superstore[[#This Row],[Profit]]/Superstore[[#This Row],[Sales]]</f>
        <v>-0.21249999999999999</v>
      </c>
      <c r="W86" t="str">
        <f>TEXT(Superstore[[#This Row],[Order Date]],"mmm-yyyy")</f>
        <v>Nov-2014</v>
      </c>
      <c r="X86">
        <f>YEAR(Superstore[[#This Row],[Order Date]])</f>
        <v>2014</v>
      </c>
    </row>
    <row r="87" spans="1:24" x14ac:dyDescent="0.25">
      <c r="A87">
        <v>86</v>
      </c>
      <c r="B87" t="s">
        <v>380</v>
      </c>
      <c r="C87" s="1">
        <v>41788</v>
      </c>
      <c r="D87" s="1">
        <v>41790</v>
      </c>
      <c r="E87" t="s">
        <v>24</v>
      </c>
      <c r="F87" t="s">
        <v>234</v>
      </c>
      <c r="G87" t="s">
        <v>235</v>
      </c>
      <c r="H87" t="s">
        <v>27</v>
      </c>
      <c r="I87" t="s">
        <v>28</v>
      </c>
      <c r="J87" t="s">
        <v>381</v>
      </c>
      <c r="K87" t="s">
        <v>382</v>
      </c>
      <c r="L87">
        <v>29203</v>
      </c>
      <c r="M87" t="s">
        <v>31</v>
      </c>
      <c r="N87" t="s">
        <v>383</v>
      </c>
      <c r="O87" t="s">
        <v>1</v>
      </c>
      <c r="P87" t="s">
        <v>36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s="2">
        <f>Superstore[[#This Row],[Profit]]/Superstore[[#This Row],[Sales]]</f>
        <v>0.11000000000000001</v>
      </c>
      <c r="W87" t="str">
        <f>TEXT(Superstore[[#This Row],[Order Date]],"mmm-yyyy")</f>
        <v>May-2014</v>
      </c>
      <c r="X87">
        <f>YEAR(Superstore[[#This Row],[Order Date]])</f>
        <v>2014</v>
      </c>
    </row>
    <row r="88" spans="1:24" x14ac:dyDescent="0.25">
      <c r="A88">
        <v>87</v>
      </c>
      <c r="B88" t="s">
        <v>385</v>
      </c>
      <c r="C88" s="1">
        <v>41939</v>
      </c>
      <c r="D88" s="1">
        <v>41946</v>
      </c>
      <c r="E88" t="s">
        <v>50</v>
      </c>
      <c r="F88" t="s">
        <v>386</v>
      </c>
      <c r="G88" t="s">
        <v>387</v>
      </c>
      <c r="H88" t="s">
        <v>27</v>
      </c>
      <c r="I88" t="s">
        <v>28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s="2">
        <f>Superstore[[#This Row],[Profit]]/Superstore[[#This Row],[Sales]]</f>
        <v>0.34</v>
      </c>
      <c r="W88" t="str">
        <f>TEXT(Superstore[[#This Row],[Order Date]],"mmm-yyyy")</f>
        <v>Oct-2014</v>
      </c>
      <c r="X88">
        <f>YEAR(Superstore[[#This Row],[Order Date]])</f>
        <v>2014</v>
      </c>
    </row>
    <row r="89" spans="1:24" x14ac:dyDescent="0.25">
      <c r="A89">
        <v>88</v>
      </c>
      <c r="B89" t="s">
        <v>385</v>
      </c>
      <c r="C89" s="1">
        <v>41939</v>
      </c>
      <c r="D89" s="1">
        <v>41946</v>
      </c>
      <c r="E89" t="s">
        <v>50</v>
      </c>
      <c r="F89" t="s">
        <v>386</v>
      </c>
      <c r="G89" t="s">
        <v>387</v>
      </c>
      <c r="H89" t="s">
        <v>27</v>
      </c>
      <c r="I89" t="s">
        <v>28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46</v>
      </c>
      <c r="P89" t="s">
        <v>47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s="2">
        <f>Superstore[[#This Row],[Profit]]/Superstore[[#This Row],[Sales]]</f>
        <v>0.48</v>
      </c>
      <c r="W89" t="str">
        <f>TEXT(Superstore[[#This Row],[Order Date]],"mmm-yyyy")</f>
        <v>Oct-2014</v>
      </c>
      <c r="X89">
        <f>YEAR(Superstore[[#This Row],[Order Date]])</f>
        <v>2014</v>
      </c>
    </row>
    <row r="90" spans="1:24" x14ac:dyDescent="0.25">
      <c r="A90">
        <v>89</v>
      </c>
      <c r="B90" t="s">
        <v>393</v>
      </c>
      <c r="C90" s="1">
        <v>41370</v>
      </c>
      <c r="D90" s="1">
        <v>41375</v>
      </c>
      <c r="E90" t="s">
        <v>24</v>
      </c>
      <c r="F90" t="s">
        <v>394</v>
      </c>
      <c r="G90" t="s">
        <v>395</v>
      </c>
      <c r="H90" t="s">
        <v>101</v>
      </c>
      <c r="I90" t="s">
        <v>28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46</v>
      </c>
      <c r="P90" t="s">
        <v>59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s="2">
        <f>Superstore[[#This Row],[Profit]]/Superstore[[#This Row],[Sales]]</f>
        <v>8.7500000000000008E-2</v>
      </c>
      <c r="W90" t="str">
        <f>TEXT(Superstore[[#This Row],[Order Date]],"mmm-yyyy")</f>
        <v>Apr-2013</v>
      </c>
      <c r="X90">
        <f>YEAR(Superstore[[#This Row],[Order Date]])</f>
        <v>2013</v>
      </c>
    </row>
    <row r="91" spans="1:24" x14ac:dyDescent="0.25">
      <c r="A91">
        <v>90</v>
      </c>
      <c r="B91" t="s">
        <v>398</v>
      </c>
      <c r="C91" s="1">
        <v>41535</v>
      </c>
      <c r="D91" s="1">
        <v>41540</v>
      </c>
      <c r="E91" t="s">
        <v>50</v>
      </c>
      <c r="F91" t="s">
        <v>399</v>
      </c>
      <c r="G91" t="s">
        <v>400</v>
      </c>
      <c r="H91" t="s">
        <v>41</v>
      </c>
      <c r="I91" t="s">
        <v>28</v>
      </c>
      <c r="J91" t="s">
        <v>42</v>
      </c>
      <c r="K91" t="s">
        <v>43</v>
      </c>
      <c r="L91">
        <v>90036</v>
      </c>
      <c r="M91" t="s">
        <v>44</v>
      </c>
      <c r="N91" t="s">
        <v>401</v>
      </c>
      <c r="O91" t="s">
        <v>46</v>
      </c>
      <c r="P91" t="s">
        <v>68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s="2">
        <f>Superstore[[#This Row],[Profit]]/Superstore[[#This Row],[Sales]]</f>
        <v>0.32999999999999996</v>
      </c>
      <c r="W91" t="str">
        <f>TEXT(Superstore[[#This Row],[Order Date]],"mmm-yyyy")</f>
        <v>Sep-2013</v>
      </c>
      <c r="X91">
        <f>YEAR(Superstore[[#This Row],[Order Date]])</f>
        <v>2013</v>
      </c>
    </row>
    <row r="92" spans="1:24" x14ac:dyDescent="0.25">
      <c r="A92">
        <v>91</v>
      </c>
      <c r="B92" t="s">
        <v>398</v>
      </c>
      <c r="C92" s="1">
        <v>41535</v>
      </c>
      <c r="D92" s="1">
        <v>41540</v>
      </c>
      <c r="E92" t="s">
        <v>50</v>
      </c>
      <c r="F92" t="s">
        <v>399</v>
      </c>
      <c r="G92" t="s">
        <v>400</v>
      </c>
      <c r="H92" t="s">
        <v>41</v>
      </c>
      <c r="I92" t="s">
        <v>28</v>
      </c>
      <c r="J92" t="s">
        <v>42</v>
      </c>
      <c r="K92" t="s">
        <v>43</v>
      </c>
      <c r="L92">
        <v>90036</v>
      </c>
      <c r="M92" t="s">
        <v>44</v>
      </c>
      <c r="N92" t="s">
        <v>211</v>
      </c>
      <c r="O92" t="s">
        <v>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s="2">
        <f>Superstore[[#This Row],[Profit]]/Superstore[[#This Row],[Sales]]</f>
        <v>0.11249999999999999</v>
      </c>
      <c r="W92" t="str">
        <f>TEXT(Superstore[[#This Row],[Order Date]],"mmm-yyyy")</f>
        <v>Sep-2013</v>
      </c>
      <c r="X92">
        <f>YEAR(Superstore[[#This Row],[Order Date]])</f>
        <v>2013</v>
      </c>
    </row>
    <row r="93" spans="1:24" x14ac:dyDescent="0.25">
      <c r="A93">
        <v>92</v>
      </c>
      <c r="B93" t="s">
        <v>398</v>
      </c>
      <c r="C93" s="1">
        <v>41535</v>
      </c>
      <c r="D93" s="1">
        <v>41540</v>
      </c>
      <c r="E93" t="s">
        <v>50</v>
      </c>
      <c r="F93" t="s">
        <v>399</v>
      </c>
      <c r="G93" t="s">
        <v>400</v>
      </c>
      <c r="H93" t="s">
        <v>41</v>
      </c>
      <c r="I93" t="s">
        <v>28</v>
      </c>
      <c r="J93" t="s">
        <v>42</v>
      </c>
      <c r="K93" t="s">
        <v>43</v>
      </c>
      <c r="L93">
        <v>90036</v>
      </c>
      <c r="M93" t="s">
        <v>44</v>
      </c>
      <c r="N93" t="s">
        <v>403</v>
      </c>
      <c r="O93" t="s">
        <v>46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s="2">
        <f>Superstore[[#This Row],[Profit]]/Superstore[[#This Row],[Sales]]</f>
        <v>0.47999999999999993</v>
      </c>
      <c r="W93" t="str">
        <f>TEXT(Superstore[[#This Row],[Order Date]],"mmm-yyyy")</f>
        <v>Sep-2013</v>
      </c>
      <c r="X93">
        <f>YEAR(Superstore[[#This Row],[Order Date]])</f>
        <v>2013</v>
      </c>
    </row>
    <row r="94" spans="1:24" x14ac:dyDescent="0.25">
      <c r="A94">
        <v>93</v>
      </c>
      <c r="B94" t="s">
        <v>405</v>
      </c>
      <c r="C94" s="1">
        <v>40939</v>
      </c>
      <c r="D94" s="1">
        <v>40944</v>
      </c>
      <c r="E94" t="s">
        <v>24</v>
      </c>
      <c r="F94" t="s">
        <v>406</v>
      </c>
      <c r="G94" t="s">
        <v>407</v>
      </c>
      <c r="H94" t="s">
        <v>27</v>
      </c>
      <c r="I94" t="s">
        <v>28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46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s="2">
        <f>Superstore[[#This Row],[Profit]]/Superstore[[#This Row],[Sales]]</f>
        <v>0.47999999999999993</v>
      </c>
      <c r="W94" t="str">
        <f>TEXT(Superstore[[#This Row],[Order Date]],"mmm-yyyy")</f>
        <v>Jan-2012</v>
      </c>
      <c r="X94">
        <f>YEAR(Superstore[[#This Row],[Order Date]])</f>
        <v>2012</v>
      </c>
    </row>
    <row r="95" spans="1:24" x14ac:dyDescent="0.25">
      <c r="A95">
        <v>94</v>
      </c>
      <c r="B95" t="s">
        <v>405</v>
      </c>
      <c r="C95" s="1">
        <v>40939</v>
      </c>
      <c r="D95" s="1">
        <v>40944</v>
      </c>
      <c r="E95" t="s">
        <v>24</v>
      </c>
      <c r="F95" t="s">
        <v>406</v>
      </c>
      <c r="G95" t="s">
        <v>407</v>
      </c>
      <c r="H95" t="s">
        <v>27</v>
      </c>
      <c r="I95" t="s">
        <v>28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1</v>
      </c>
      <c r="P95" t="s">
        <v>65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s="2">
        <f>Superstore[[#This Row],[Profit]]/Superstore[[#This Row],[Sales]]</f>
        <v>0.30999999999999994</v>
      </c>
      <c r="W95" t="str">
        <f>TEXT(Superstore[[#This Row],[Order Date]],"mmm-yyyy")</f>
        <v>Jan-2012</v>
      </c>
      <c r="X95">
        <f>YEAR(Superstore[[#This Row],[Order Date]])</f>
        <v>2012</v>
      </c>
    </row>
    <row r="96" spans="1:24" x14ac:dyDescent="0.25">
      <c r="A96">
        <v>95</v>
      </c>
      <c r="B96" t="s">
        <v>405</v>
      </c>
      <c r="C96" s="1">
        <v>40939</v>
      </c>
      <c r="D96" s="1">
        <v>40944</v>
      </c>
      <c r="E96" t="s">
        <v>24</v>
      </c>
      <c r="F96" t="s">
        <v>406</v>
      </c>
      <c r="G96" t="s">
        <v>407</v>
      </c>
      <c r="H96" t="s">
        <v>27</v>
      </c>
      <c r="I96" t="s">
        <v>28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46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s="2">
        <f>Superstore[[#This Row],[Profit]]/Superstore[[#This Row],[Sales]]</f>
        <v>0.49000000000000005</v>
      </c>
      <c r="W96" t="str">
        <f>TEXT(Superstore[[#This Row],[Order Date]],"mmm-yyyy")</f>
        <v>Jan-2012</v>
      </c>
      <c r="X96">
        <f>YEAR(Superstore[[#This Row],[Order Date]])</f>
        <v>2012</v>
      </c>
    </row>
    <row r="97" spans="1:24" x14ac:dyDescent="0.25">
      <c r="A97">
        <v>96</v>
      </c>
      <c r="B97" t="s">
        <v>415</v>
      </c>
      <c r="C97" s="1">
        <v>41950</v>
      </c>
      <c r="D97" s="1">
        <v>41956</v>
      </c>
      <c r="E97" t="s">
        <v>50</v>
      </c>
      <c r="F97" t="s">
        <v>416</v>
      </c>
      <c r="G97" t="s">
        <v>417</v>
      </c>
      <c r="H97" t="s">
        <v>101</v>
      </c>
      <c r="I97" t="s">
        <v>28</v>
      </c>
      <c r="J97" t="s">
        <v>418</v>
      </c>
      <c r="K97" t="s">
        <v>419</v>
      </c>
      <c r="L97">
        <v>97206</v>
      </c>
      <c r="M97" t="s">
        <v>44</v>
      </c>
      <c r="N97" t="s">
        <v>420</v>
      </c>
      <c r="O97" t="s">
        <v>46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s="2">
        <f>Superstore[[#This Row],[Profit]]/Superstore[[#This Row],[Sales]]</f>
        <v>-0.66666666666666663</v>
      </c>
      <c r="W97" t="str">
        <f>TEXT(Superstore[[#This Row],[Order Date]],"mmm-yyyy")</f>
        <v>Nov-2014</v>
      </c>
      <c r="X97">
        <f>YEAR(Superstore[[#This Row],[Order Date]])</f>
        <v>2014</v>
      </c>
    </row>
    <row r="98" spans="1:24" x14ac:dyDescent="0.25">
      <c r="A98">
        <v>97</v>
      </c>
      <c r="B98" t="s">
        <v>422</v>
      </c>
      <c r="C98" s="1">
        <v>41953</v>
      </c>
      <c r="D98" s="1">
        <v>41955</v>
      </c>
      <c r="E98" t="s">
        <v>24</v>
      </c>
      <c r="F98" t="s">
        <v>423</v>
      </c>
      <c r="G98" t="s">
        <v>424</v>
      </c>
      <c r="H98" t="s">
        <v>101</v>
      </c>
      <c r="I98" t="s">
        <v>28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1</v>
      </c>
      <c r="P98" t="s">
        <v>65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s="2">
        <f>Superstore[[#This Row],[Profit]]/Superstore[[#This Row],[Sales]]</f>
        <v>0.42</v>
      </c>
      <c r="W98" t="str">
        <f>TEXT(Superstore[[#This Row],[Order Date]],"mmm-yyyy")</f>
        <v>Nov-2014</v>
      </c>
      <c r="X98">
        <f>YEAR(Superstore[[#This Row],[Order Date]])</f>
        <v>2014</v>
      </c>
    </row>
    <row r="99" spans="1:24" x14ac:dyDescent="0.25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27</v>
      </c>
      <c r="I99" t="s">
        <v>28</v>
      </c>
      <c r="J99" t="s">
        <v>126</v>
      </c>
      <c r="K99" t="s">
        <v>43</v>
      </c>
      <c r="L99">
        <v>94122</v>
      </c>
      <c r="M99" t="s">
        <v>44</v>
      </c>
      <c r="N99" t="s">
        <v>430</v>
      </c>
      <c r="O99" t="s">
        <v>46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s="2">
        <f>Superstore[[#This Row],[Profit]]/Superstore[[#This Row],[Sales]]</f>
        <v>0.35</v>
      </c>
      <c r="W99" t="str">
        <f>TEXT(Superstore[[#This Row],[Order Date]],"mmm-yyyy")</f>
        <v>Jun-2014</v>
      </c>
      <c r="X99">
        <f>YEAR(Superstore[[#This Row],[Order Date]])</f>
        <v>2014</v>
      </c>
    </row>
    <row r="100" spans="1:24" x14ac:dyDescent="0.25">
      <c r="A100">
        <v>99</v>
      </c>
      <c r="B100" t="s">
        <v>432</v>
      </c>
      <c r="C100" s="1">
        <v>41524</v>
      </c>
      <c r="D100" s="1">
        <v>41529</v>
      </c>
      <c r="E100" t="s">
        <v>50</v>
      </c>
      <c r="F100" t="s">
        <v>433</v>
      </c>
      <c r="G100" t="s">
        <v>434</v>
      </c>
      <c r="H100" t="s">
        <v>41</v>
      </c>
      <c r="I100" t="s">
        <v>28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46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s="2">
        <f>Superstore[[#This Row],[Profit]]/Superstore[[#This Row],[Sales]]</f>
        <v>0.29000000000000004</v>
      </c>
      <c r="W100" t="str">
        <f>TEXT(Superstore[[#This Row],[Order Date]],"mmm-yyyy")</f>
        <v>Sep-2013</v>
      </c>
      <c r="X100">
        <f>YEAR(Superstore[[#This Row],[Order Date]])</f>
        <v>2013</v>
      </c>
    </row>
    <row r="101" spans="1:24" x14ac:dyDescent="0.25">
      <c r="A101">
        <v>100</v>
      </c>
      <c r="B101" t="s">
        <v>438</v>
      </c>
      <c r="C101" s="1">
        <v>41516</v>
      </c>
      <c r="D101" s="1">
        <v>41520</v>
      </c>
      <c r="E101" t="s">
        <v>50</v>
      </c>
      <c r="F101" t="s">
        <v>439</v>
      </c>
      <c r="G101" t="s">
        <v>440</v>
      </c>
      <c r="H101" t="s">
        <v>101</v>
      </c>
      <c r="I101" t="s">
        <v>28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46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s="2">
        <f>Superstore[[#This Row],[Profit]]/Superstore[[#This Row],[Sales]]</f>
        <v>0.35000000000000003</v>
      </c>
      <c r="W101" t="str">
        <f>TEXT(Superstore[[#This Row],[Order Date]],"mmm-yyyy")</f>
        <v>Aug-2013</v>
      </c>
      <c r="X101">
        <f>YEAR(Superstore[[#This Row],[Order Date]])</f>
        <v>2013</v>
      </c>
    </row>
    <row r="102" spans="1:24" x14ac:dyDescent="0.25">
      <c r="A102">
        <v>101</v>
      </c>
      <c r="B102" t="s">
        <v>438</v>
      </c>
      <c r="C102" s="1">
        <v>41516</v>
      </c>
      <c r="D102" s="1">
        <v>41520</v>
      </c>
      <c r="E102" t="s">
        <v>50</v>
      </c>
      <c r="F102" t="s">
        <v>439</v>
      </c>
      <c r="G102" t="s">
        <v>440</v>
      </c>
      <c r="H102" t="s">
        <v>101</v>
      </c>
      <c r="I102" t="s">
        <v>28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s="2">
        <f>Superstore[[#This Row],[Profit]]/Superstore[[#This Row],[Sales]]</f>
        <v>-0.1125</v>
      </c>
      <c r="W102" t="str">
        <f>TEXT(Superstore[[#This Row],[Order Date]],"mmm-yyyy")</f>
        <v>Aug-2013</v>
      </c>
      <c r="X102">
        <f>YEAR(Superstore[[#This Row],[Order Date]])</f>
        <v>2013</v>
      </c>
    </row>
    <row r="103" spans="1:24" x14ac:dyDescent="0.25">
      <c r="A103">
        <v>102</v>
      </c>
      <c r="B103" t="s">
        <v>438</v>
      </c>
      <c r="C103" s="1">
        <v>41516</v>
      </c>
      <c r="D103" s="1">
        <v>41520</v>
      </c>
      <c r="E103" t="s">
        <v>50</v>
      </c>
      <c r="F103" t="s">
        <v>439</v>
      </c>
      <c r="G103" t="s">
        <v>440</v>
      </c>
      <c r="H103" t="s">
        <v>101</v>
      </c>
      <c r="I103" t="s">
        <v>28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46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s="2">
        <f>Superstore[[#This Row],[Profit]]/Superstore[[#This Row],[Sales]]</f>
        <v>-1.7</v>
      </c>
      <c r="W103" t="str">
        <f>TEXT(Superstore[[#This Row],[Order Date]],"mmm-yyyy")</f>
        <v>Aug-2013</v>
      </c>
      <c r="X103">
        <f>YEAR(Superstore[[#This Row],[Order Date]])</f>
        <v>2013</v>
      </c>
    </row>
    <row r="104" spans="1:24" x14ac:dyDescent="0.25">
      <c r="A104">
        <v>103</v>
      </c>
      <c r="B104" t="s">
        <v>447</v>
      </c>
      <c r="C104" s="1">
        <v>41610</v>
      </c>
      <c r="D104" s="1">
        <v>41613</v>
      </c>
      <c r="E104" t="s">
        <v>24</v>
      </c>
      <c r="F104" t="s">
        <v>448</v>
      </c>
      <c r="G104" t="s">
        <v>449</v>
      </c>
      <c r="H104" t="s">
        <v>27</v>
      </c>
      <c r="I104" t="s">
        <v>28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46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s="2">
        <f>Superstore[[#This Row],[Profit]]/Superstore[[#This Row],[Sales]]</f>
        <v>0.49</v>
      </c>
      <c r="W104" t="str">
        <f>TEXT(Superstore[[#This Row],[Order Date]],"mmm-yyyy")</f>
        <v>Dec-2013</v>
      </c>
      <c r="X104">
        <f>YEAR(Superstore[[#This Row],[Order Date]])</f>
        <v>2013</v>
      </c>
    </row>
    <row r="105" spans="1:24" x14ac:dyDescent="0.25">
      <c r="A105">
        <v>104</v>
      </c>
      <c r="B105" t="s">
        <v>452</v>
      </c>
      <c r="C105" s="1">
        <v>41226</v>
      </c>
      <c r="D105" s="1">
        <v>41230</v>
      </c>
      <c r="E105" t="s">
        <v>50</v>
      </c>
      <c r="F105" t="s">
        <v>453</v>
      </c>
      <c r="G105" t="s">
        <v>454</v>
      </c>
      <c r="H105" t="s">
        <v>27</v>
      </c>
      <c r="I105" t="s">
        <v>28</v>
      </c>
      <c r="J105" t="s">
        <v>455</v>
      </c>
      <c r="K105" t="s">
        <v>456</v>
      </c>
      <c r="L105">
        <v>80013</v>
      </c>
      <c r="M105" t="s">
        <v>44</v>
      </c>
      <c r="N105" t="s">
        <v>457</v>
      </c>
      <c r="O105" t="s">
        <v>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s="2">
        <f>Superstore[[#This Row],[Profit]]/Superstore[[#This Row],[Sales]]</f>
        <v>-0.11250000000000002</v>
      </c>
      <c r="W105" t="str">
        <f>TEXT(Superstore[[#This Row],[Order Date]],"mmm-yyyy")</f>
        <v>Nov-2012</v>
      </c>
      <c r="X105">
        <f>YEAR(Superstore[[#This Row],[Order Date]])</f>
        <v>2012</v>
      </c>
    </row>
    <row r="106" spans="1:24" x14ac:dyDescent="0.25">
      <c r="A106">
        <v>105</v>
      </c>
      <c r="B106" t="s">
        <v>452</v>
      </c>
      <c r="C106" s="1">
        <v>41226</v>
      </c>
      <c r="D106" s="1">
        <v>41230</v>
      </c>
      <c r="E106" t="s">
        <v>50</v>
      </c>
      <c r="F106" t="s">
        <v>453</v>
      </c>
      <c r="G106" t="s">
        <v>454</v>
      </c>
      <c r="H106" t="s">
        <v>27</v>
      </c>
      <c r="I106" t="s">
        <v>28</v>
      </c>
      <c r="J106" t="s">
        <v>455</v>
      </c>
      <c r="K106" t="s">
        <v>456</v>
      </c>
      <c r="L106">
        <v>80013</v>
      </c>
      <c r="M106" t="s">
        <v>44</v>
      </c>
      <c r="N106" t="s">
        <v>459</v>
      </c>
      <c r="O106" t="s">
        <v>1</v>
      </c>
      <c r="P106" t="s">
        <v>65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s="2">
        <f>Superstore[[#This Row],[Profit]]/Superstore[[#This Row],[Sales]]</f>
        <v>-3.7499999999999999E-2</v>
      </c>
      <c r="W106" t="str">
        <f>TEXT(Superstore[[#This Row],[Order Date]],"mmm-yyyy")</f>
        <v>Nov-2012</v>
      </c>
      <c r="X106">
        <f>YEAR(Superstore[[#This Row],[Order Date]])</f>
        <v>2012</v>
      </c>
    </row>
    <row r="107" spans="1:24" x14ac:dyDescent="0.25">
      <c r="A107">
        <v>106</v>
      </c>
      <c r="B107" t="s">
        <v>452</v>
      </c>
      <c r="C107" s="1">
        <v>41226</v>
      </c>
      <c r="D107" s="1">
        <v>41230</v>
      </c>
      <c r="E107" t="s">
        <v>50</v>
      </c>
      <c r="F107" t="s">
        <v>453</v>
      </c>
      <c r="G107" t="s">
        <v>454</v>
      </c>
      <c r="H107" t="s">
        <v>27</v>
      </c>
      <c r="I107" t="s">
        <v>28</v>
      </c>
      <c r="J107" t="s">
        <v>455</v>
      </c>
      <c r="K107" t="s">
        <v>456</v>
      </c>
      <c r="L107">
        <v>80013</v>
      </c>
      <c r="M107" t="s">
        <v>44</v>
      </c>
      <c r="N107" t="s">
        <v>461</v>
      </c>
      <c r="O107" t="s">
        <v>46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s="2">
        <f>Superstore[[#This Row],[Profit]]/Superstore[[#This Row],[Sales]]</f>
        <v>-0.70000000000000007</v>
      </c>
      <c r="W107" t="str">
        <f>TEXT(Superstore[[#This Row],[Order Date]],"mmm-yyyy")</f>
        <v>Nov-2012</v>
      </c>
      <c r="X107">
        <f>YEAR(Superstore[[#This Row],[Order Date]])</f>
        <v>2012</v>
      </c>
    </row>
    <row r="108" spans="1:24" x14ac:dyDescent="0.25">
      <c r="A108">
        <v>107</v>
      </c>
      <c r="B108" t="s">
        <v>463</v>
      </c>
      <c r="C108" s="1">
        <v>41967</v>
      </c>
      <c r="D108" s="1">
        <v>41972</v>
      </c>
      <c r="E108" t="s">
        <v>50</v>
      </c>
      <c r="F108" t="s">
        <v>464</v>
      </c>
      <c r="G108" t="s">
        <v>465</v>
      </c>
      <c r="H108" t="s">
        <v>27</v>
      </c>
      <c r="I108" t="s">
        <v>28</v>
      </c>
      <c r="J108" t="s">
        <v>466</v>
      </c>
      <c r="K108" t="s">
        <v>87</v>
      </c>
      <c r="L108">
        <v>28205</v>
      </c>
      <c r="M108" t="s">
        <v>31</v>
      </c>
      <c r="N108" t="s">
        <v>467</v>
      </c>
      <c r="O108" t="s">
        <v>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s="2">
        <f>Superstore[[#This Row],[Profit]]/Superstore[[#This Row],[Sales]]</f>
        <v>0.23750000000000004</v>
      </c>
      <c r="W108" t="str">
        <f>TEXT(Superstore[[#This Row],[Order Date]],"mmm-yyyy")</f>
        <v>Nov-2014</v>
      </c>
      <c r="X108">
        <f>YEAR(Superstore[[#This Row],[Order Date]])</f>
        <v>2014</v>
      </c>
    </row>
    <row r="109" spans="1:24" x14ac:dyDescent="0.25">
      <c r="A109">
        <v>108</v>
      </c>
      <c r="B109" t="s">
        <v>463</v>
      </c>
      <c r="C109" s="1">
        <v>41967</v>
      </c>
      <c r="D109" s="1">
        <v>41972</v>
      </c>
      <c r="E109" t="s">
        <v>50</v>
      </c>
      <c r="F109" t="s">
        <v>464</v>
      </c>
      <c r="G109" t="s">
        <v>465</v>
      </c>
      <c r="H109" t="s">
        <v>27</v>
      </c>
      <c r="I109" t="s">
        <v>28</v>
      </c>
      <c r="J109" t="s">
        <v>466</v>
      </c>
      <c r="K109" t="s">
        <v>87</v>
      </c>
      <c r="L109">
        <v>28205</v>
      </c>
      <c r="M109" t="s">
        <v>31</v>
      </c>
      <c r="N109" t="s">
        <v>469</v>
      </c>
      <c r="O109" t="s">
        <v>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s="2">
        <f>Superstore[[#This Row],[Profit]]/Superstore[[#This Row],[Sales]]</f>
        <v>7.4999999999999997E-2</v>
      </c>
      <c r="W109" t="str">
        <f>TEXT(Superstore[[#This Row],[Order Date]],"mmm-yyyy")</f>
        <v>Nov-2014</v>
      </c>
      <c r="X109">
        <f>YEAR(Superstore[[#This Row],[Order Date]])</f>
        <v>2014</v>
      </c>
    </row>
    <row r="110" spans="1:24" x14ac:dyDescent="0.25">
      <c r="A110">
        <v>109</v>
      </c>
      <c r="B110" t="s">
        <v>463</v>
      </c>
      <c r="C110" s="1">
        <v>41967</v>
      </c>
      <c r="D110" s="1">
        <v>41972</v>
      </c>
      <c r="E110" t="s">
        <v>50</v>
      </c>
      <c r="F110" t="s">
        <v>464</v>
      </c>
      <c r="G110" t="s">
        <v>465</v>
      </c>
      <c r="H110" t="s">
        <v>27</v>
      </c>
      <c r="I110" t="s">
        <v>28</v>
      </c>
      <c r="J110" t="s">
        <v>466</v>
      </c>
      <c r="K110" t="s">
        <v>87</v>
      </c>
      <c r="L110">
        <v>28205</v>
      </c>
      <c r="M110" t="s">
        <v>31</v>
      </c>
      <c r="N110" t="s">
        <v>471</v>
      </c>
      <c r="O110" t="s">
        <v>46</v>
      </c>
      <c r="P110" t="s">
        <v>68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s="2">
        <f>Superstore[[#This Row],[Profit]]/Superstore[[#This Row],[Sales]]</f>
        <v>0.32500000000000007</v>
      </c>
      <c r="W110" t="str">
        <f>TEXT(Superstore[[#This Row],[Order Date]],"mmm-yyyy")</f>
        <v>Nov-2014</v>
      </c>
      <c r="X110">
        <f>YEAR(Superstore[[#This Row],[Order Date]])</f>
        <v>2014</v>
      </c>
    </row>
    <row r="111" spans="1:24" x14ac:dyDescent="0.25">
      <c r="A111">
        <v>110</v>
      </c>
      <c r="B111" t="s">
        <v>473</v>
      </c>
      <c r="C111" s="1">
        <v>41197</v>
      </c>
      <c r="D111" s="1">
        <v>41202</v>
      </c>
      <c r="E111" t="s">
        <v>50</v>
      </c>
      <c r="F111" t="s">
        <v>474</v>
      </c>
      <c r="G111" t="s">
        <v>475</v>
      </c>
      <c r="H111" t="s">
        <v>101</v>
      </c>
      <c r="I111" t="s">
        <v>28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s="2">
        <f>Superstore[[#This Row],[Profit]]/Superstore[[#This Row],[Sales]]</f>
        <v>0.20000000000000004</v>
      </c>
      <c r="W111" t="str">
        <f>TEXT(Superstore[[#This Row],[Order Date]],"mmm-yyyy")</f>
        <v>Oct-2012</v>
      </c>
      <c r="X111">
        <f>YEAR(Superstore[[#This Row],[Order Date]])</f>
        <v>2012</v>
      </c>
    </row>
    <row r="112" spans="1:24" x14ac:dyDescent="0.25">
      <c r="A112">
        <v>111</v>
      </c>
      <c r="B112" t="s">
        <v>479</v>
      </c>
      <c r="C112" s="1">
        <v>41999</v>
      </c>
      <c r="D112" s="1">
        <v>42004</v>
      </c>
      <c r="E112" t="s">
        <v>50</v>
      </c>
      <c r="F112" t="s">
        <v>480</v>
      </c>
      <c r="G112" t="s">
        <v>481</v>
      </c>
      <c r="H112" t="s">
        <v>41</v>
      </c>
      <c r="I112" t="s">
        <v>28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1</v>
      </c>
      <c r="P112" t="s">
        <v>65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s="2">
        <f>Superstore[[#This Row],[Profit]]/Superstore[[#This Row],[Sales]]</f>
        <v>0.25999999999999995</v>
      </c>
      <c r="W112" t="str">
        <f>TEXT(Superstore[[#This Row],[Order Date]],"mmm-yyyy")</f>
        <v>Dec-2014</v>
      </c>
      <c r="X112">
        <f>YEAR(Superstore[[#This Row],[Order Date]])</f>
        <v>2014</v>
      </c>
    </row>
    <row r="113" spans="1:24" x14ac:dyDescent="0.25">
      <c r="A113">
        <v>112</v>
      </c>
      <c r="B113" t="s">
        <v>484</v>
      </c>
      <c r="C113" s="1">
        <v>41582</v>
      </c>
      <c r="D113" s="1">
        <v>41589</v>
      </c>
      <c r="E113" t="s">
        <v>50</v>
      </c>
      <c r="F113" t="s">
        <v>485</v>
      </c>
      <c r="G113" t="s">
        <v>486</v>
      </c>
      <c r="H113" t="s">
        <v>27</v>
      </c>
      <c r="I113" t="s">
        <v>28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46</v>
      </c>
      <c r="P113" t="s">
        <v>68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s="2">
        <f>Superstore[[#This Row],[Profit]]/Superstore[[#This Row],[Sales]]</f>
        <v>0.30000000000000004</v>
      </c>
      <c r="W113" t="str">
        <f>TEXT(Superstore[[#This Row],[Order Date]],"mmm-yyyy")</f>
        <v>Nov-2013</v>
      </c>
      <c r="X113">
        <f>YEAR(Superstore[[#This Row],[Order Date]])</f>
        <v>2013</v>
      </c>
    </row>
    <row r="114" spans="1:24" x14ac:dyDescent="0.25">
      <c r="A114">
        <v>113</v>
      </c>
      <c r="B114" t="s">
        <v>484</v>
      </c>
      <c r="C114" s="1">
        <v>41582</v>
      </c>
      <c r="D114" s="1">
        <v>41589</v>
      </c>
      <c r="E114" t="s">
        <v>50</v>
      </c>
      <c r="F114" t="s">
        <v>485</v>
      </c>
      <c r="G114" t="s">
        <v>486</v>
      </c>
      <c r="H114" t="s">
        <v>27</v>
      </c>
      <c r="I114" t="s">
        <v>28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46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s="2">
        <f>Superstore[[#This Row],[Profit]]/Superstore[[#This Row],[Sales]]</f>
        <v>0.49000000000000005</v>
      </c>
      <c r="W114" t="str">
        <f>TEXT(Superstore[[#This Row],[Order Date]],"mmm-yyyy")</f>
        <v>Nov-2013</v>
      </c>
      <c r="X114">
        <f>YEAR(Superstore[[#This Row],[Order Date]])</f>
        <v>2013</v>
      </c>
    </row>
    <row r="115" spans="1:24" x14ac:dyDescent="0.25">
      <c r="A115">
        <v>114</v>
      </c>
      <c r="B115" t="s">
        <v>493</v>
      </c>
      <c r="C115" s="1">
        <v>40780</v>
      </c>
      <c r="D115" s="1">
        <v>40782</v>
      </c>
      <c r="E115" t="s">
        <v>24</v>
      </c>
      <c r="F115" t="s">
        <v>494</v>
      </c>
      <c r="G115" t="s">
        <v>495</v>
      </c>
      <c r="H115" t="s">
        <v>27</v>
      </c>
      <c r="I115" t="s">
        <v>28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46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s="2">
        <f>Superstore[[#This Row],[Profit]]/Superstore[[#This Row],[Sales]]</f>
        <v>0.36250000000000004</v>
      </c>
      <c r="W115" t="str">
        <f>TEXT(Superstore[[#This Row],[Order Date]],"mmm-yyyy")</f>
        <v>Aug-2011</v>
      </c>
      <c r="X115">
        <f>YEAR(Superstore[[#This Row],[Order Date]])</f>
        <v>2011</v>
      </c>
    </row>
    <row r="116" spans="1:24" x14ac:dyDescent="0.25">
      <c r="A116">
        <v>115</v>
      </c>
      <c r="B116" t="s">
        <v>493</v>
      </c>
      <c r="C116" s="1">
        <v>40780</v>
      </c>
      <c r="D116" s="1">
        <v>40782</v>
      </c>
      <c r="E116" t="s">
        <v>24</v>
      </c>
      <c r="F116" t="s">
        <v>494</v>
      </c>
      <c r="G116" t="s">
        <v>495</v>
      </c>
      <c r="H116" t="s">
        <v>27</v>
      </c>
      <c r="I116" t="s">
        <v>28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46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s="2">
        <f>Superstore[[#This Row],[Profit]]/Superstore[[#This Row],[Sales]]</f>
        <v>0.35</v>
      </c>
      <c r="W116" t="str">
        <f>TEXT(Superstore[[#This Row],[Order Date]],"mmm-yyyy")</f>
        <v>Aug-2011</v>
      </c>
      <c r="X116">
        <f>YEAR(Superstore[[#This Row],[Order Date]])</f>
        <v>2011</v>
      </c>
    </row>
    <row r="117" spans="1:24" x14ac:dyDescent="0.25">
      <c r="A117">
        <v>116</v>
      </c>
      <c r="B117" t="s">
        <v>493</v>
      </c>
      <c r="C117" s="1">
        <v>40780</v>
      </c>
      <c r="D117" s="1">
        <v>40782</v>
      </c>
      <c r="E117" t="s">
        <v>24</v>
      </c>
      <c r="F117" t="s">
        <v>494</v>
      </c>
      <c r="G117" t="s">
        <v>495</v>
      </c>
      <c r="H117" t="s">
        <v>27</v>
      </c>
      <c r="I117" t="s">
        <v>28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46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s="2">
        <f>Superstore[[#This Row],[Profit]]/Superstore[[#This Row],[Sales]]</f>
        <v>0.3125</v>
      </c>
      <c r="W117" t="str">
        <f>TEXT(Superstore[[#This Row],[Order Date]],"mmm-yyyy")</f>
        <v>Aug-2011</v>
      </c>
      <c r="X117">
        <f>YEAR(Superstore[[#This Row],[Order Date]])</f>
        <v>2011</v>
      </c>
    </row>
    <row r="118" spans="1:24" x14ac:dyDescent="0.25">
      <c r="A118">
        <v>117</v>
      </c>
      <c r="B118" t="s">
        <v>493</v>
      </c>
      <c r="C118" s="1">
        <v>40780</v>
      </c>
      <c r="D118" s="1">
        <v>40782</v>
      </c>
      <c r="E118" t="s">
        <v>24</v>
      </c>
      <c r="F118" t="s">
        <v>494</v>
      </c>
      <c r="G118" t="s">
        <v>495</v>
      </c>
      <c r="H118" t="s">
        <v>27</v>
      </c>
      <c r="I118" t="s">
        <v>28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46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s="2">
        <f>Superstore[[#This Row],[Profit]]/Superstore[[#This Row],[Sales]]</f>
        <v>0.33749999999999997</v>
      </c>
      <c r="W118" t="str">
        <f>TEXT(Superstore[[#This Row],[Order Date]],"mmm-yyyy")</f>
        <v>Aug-2011</v>
      </c>
      <c r="X118">
        <f>YEAR(Superstore[[#This Row],[Order Date]])</f>
        <v>2011</v>
      </c>
    </row>
    <row r="119" spans="1:24" x14ac:dyDescent="0.25">
      <c r="A119">
        <v>118</v>
      </c>
      <c r="B119" t="s">
        <v>506</v>
      </c>
      <c r="C119" s="1">
        <v>40970</v>
      </c>
      <c r="D119" s="1">
        <v>40974</v>
      </c>
      <c r="E119" t="s">
        <v>50</v>
      </c>
      <c r="F119" t="s">
        <v>507</v>
      </c>
      <c r="G119" t="s">
        <v>508</v>
      </c>
      <c r="H119" t="s">
        <v>27</v>
      </c>
      <c r="I119" t="s">
        <v>28</v>
      </c>
      <c r="J119" t="s">
        <v>94</v>
      </c>
      <c r="K119" t="s">
        <v>95</v>
      </c>
      <c r="L119">
        <v>98103</v>
      </c>
      <c r="M119" t="s">
        <v>44</v>
      </c>
      <c r="N119" t="s">
        <v>509</v>
      </c>
      <c r="O119" t="s">
        <v>1</v>
      </c>
      <c r="P119" t="s">
        <v>56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s="2">
        <f>Superstore[[#This Row],[Profit]]/Superstore[[#This Row],[Sales]]</f>
        <v>0.21000000000000002</v>
      </c>
      <c r="W119" t="str">
        <f>TEXT(Superstore[[#This Row],[Order Date]],"mmm-yyyy")</f>
        <v>Mar-2012</v>
      </c>
      <c r="X119">
        <f>YEAR(Superstore[[#This Row],[Order Date]])</f>
        <v>2012</v>
      </c>
    </row>
    <row r="120" spans="1:24" x14ac:dyDescent="0.25">
      <c r="A120">
        <v>119</v>
      </c>
      <c r="B120" t="s">
        <v>511</v>
      </c>
      <c r="C120" s="1">
        <v>41004</v>
      </c>
      <c r="D120" s="1">
        <v>41009</v>
      </c>
      <c r="E120" t="s">
        <v>50</v>
      </c>
      <c r="F120" t="s">
        <v>512</v>
      </c>
      <c r="G120" t="s">
        <v>513</v>
      </c>
      <c r="H120" t="s">
        <v>41</v>
      </c>
      <c r="I120" t="s">
        <v>28</v>
      </c>
      <c r="J120" t="s">
        <v>514</v>
      </c>
      <c r="K120" t="s">
        <v>334</v>
      </c>
      <c r="L120">
        <v>37620</v>
      </c>
      <c r="M120" t="s">
        <v>31</v>
      </c>
      <c r="N120" t="s">
        <v>515</v>
      </c>
      <c r="O120" t="s">
        <v>46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s="2">
        <f>Superstore[[#This Row],[Profit]]/Superstore[[#This Row],[Sales]]</f>
        <v>-0.73333333333333328</v>
      </c>
      <c r="W120" t="str">
        <f>TEXT(Superstore[[#This Row],[Order Date]],"mmm-yyyy")</f>
        <v>Apr-2012</v>
      </c>
      <c r="X120">
        <f>YEAR(Superstore[[#This Row],[Order Date]])</f>
        <v>2012</v>
      </c>
    </row>
    <row r="121" spans="1:24" x14ac:dyDescent="0.25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27</v>
      </c>
      <c r="I121" t="s">
        <v>28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1</v>
      </c>
      <c r="P121" t="s">
        <v>65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s="2">
        <f>Superstore[[#This Row],[Profit]]/Superstore[[#This Row],[Sales]]</f>
        <v>0.39</v>
      </c>
      <c r="W121" t="str">
        <f>TEXT(Superstore[[#This Row],[Order Date]],"mmm-yyyy")</f>
        <v>Jun-2013</v>
      </c>
      <c r="X121">
        <f>YEAR(Superstore[[#This Row],[Order Date]])</f>
        <v>2013</v>
      </c>
    </row>
    <row r="122" spans="1:24" x14ac:dyDescent="0.25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27</v>
      </c>
      <c r="I122" t="s">
        <v>28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46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s="2">
        <f>Superstore[[#This Row],[Profit]]/Superstore[[#This Row],[Sales]]</f>
        <v>0.45</v>
      </c>
      <c r="W122" t="str">
        <f>TEXT(Superstore[[#This Row],[Order Date]],"mmm-yyyy")</f>
        <v>Jun-2013</v>
      </c>
      <c r="X122">
        <f>YEAR(Superstore[[#This Row],[Order Date]])</f>
        <v>2013</v>
      </c>
    </row>
    <row r="123" spans="1:24" x14ac:dyDescent="0.25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27</v>
      </c>
      <c r="I123" t="s">
        <v>28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46</v>
      </c>
      <c r="P123" t="s">
        <v>59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s="2">
        <f>Superstore[[#This Row],[Profit]]/Superstore[[#This Row],[Sales]]</f>
        <v>0.27999999999999997</v>
      </c>
      <c r="W123" t="str">
        <f>TEXT(Superstore[[#This Row],[Order Date]],"mmm-yyyy")</f>
        <v>Jun-2013</v>
      </c>
      <c r="X123">
        <f>YEAR(Superstore[[#This Row],[Order Date]])</f>
        <v>2013</v>
      </c>
    </row>
    <row r="124" spans="1:24" x14ac:dyDescent="0.25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27</v>
      </c>
      <c r="I124" t="s">
        <v>28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46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s="2">
        <f>Superstore[[#This Row],[Profit]]/Superstore[[#This Row],[Sales]]</f>
        <v>0.45</v>
      </c>
      <c r="W124" t="str">
        <f>TEXT(Superstore[[#This Row],[Order Date]],"mmm-yyyy")</f>
        <v>Jun-2013</v>
      </c>
      <c r="X124">
        <f>YEAR(Superstore[[#This Row],[Order Date]])</f>
        <v>2013</v>
      </c>
    </row>
    <row r="125" spans="1:24" x14ac:dyDescent="0.25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27</v>
      </c>
      <c r="I125" t="s">
        <v>28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s="2">
        <f>Superstore[[#This Row],[Profit]]/Superstore[[#This Row],[Sales]]</f>
        <v>0.28999999999999998</v>
      </c>
      <c r="W125" t="str">
        <f>TEXT(Superstore[[#This Row],[Order Date]],"mmm-yyyy")</f>
        <v>Jun-2013</v>
      </c>
      <c r="X125">
        <f>YEAR(Superstore[[#This Row],[Order Date]])</f>
        <v>2013</v>
      </c>
    </row>
    <row r="126" spans="1:24" x14ac:dyDescent="0.25">
      <c r="A126">
        <v>125</v>
      </c>
      <c r="B126" t="s">
        <v>529</v>
      </c>
      <c r="C126" s="1">
        <v>40903</v>
      </c>
      <c r="D126" s="1">
        <v>40905</v>
      </c>
      <c r="E126" t="s">
        <v>24</v>
      </c>
      <c r="F126" t="s">
        <v>530</v>
      </c>
      <c r="G126" t="s">
        <v>531</v>
      </c>
      <c r="H126" t="s">
        <v>101</v>
      </c>
      <c r="I126" t="s">
        <v>28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1</v>
      </c>
      <c r="P126" t="s">
        <v>36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s="2">
        <f>Superstore[[#This Row],[Profit]]/Superstore[[#This Row],[Sales]]</f>
        <v>-1.4285714285714285E-2</v>
      </c>
      <c r="W126" t="str">
        <f>TEXT(Superstore[[#This Row],[Order Date]],"mmm-yyyy")</f>
        <v>Dec-2011</v>
      </c>
      <c r="X126">
        <f>YEAR(Superstore[[#This Row],[Order Date]])</f>
        <v>2011</v>
      </c>
    </row>
    <row r="127" spans="1:24" x14ac:dyDescent="0.25">
      <c r="A127">
        <v>126</v>
      </c>
      <c r="B127" t="s">
        <v>534</v>
      </c>
      <c r="C127" s="1">
        <v>40806</v>
      </c>
      <c r="D127" s="1">
        <v>40811</v>
      </c>
      <c r="E127" t="s">
        <v>50</v>
      </c>
      <c r="F127" t="s">
        <v>535</v>
      </c>
      <c r="G127" t="s">
        <v>536</v>
      </c>
      <c r="H127" t="s">
        <v>27</v>
      </c>
      <c r="I127" t="s">
        <v>28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1</v>
      </c>
      <c r="P127" t="s">
        <v>56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s="2">
        <f>Superstore[[#This Row],[Profit]]/Superstore[[#This Row],[Sales]]</f>
        <v>-0.66</v>
      </c>
      <c r="W127" t="str">
        <f>TEXT(Superstore[[#This Row],[Order Date]],"mmm-yyyy")</f>
        <v>Sep-2011</v>
      </c>
      <c r="X127">
        <f>YEAR(Superstore[[#This Row],[Order Date]])</f>
        <v>2011</v>
      </c>
    </row>
    <row r="128" spans="1:24" x14ac:dyDescent="0.25">
      <c r="A128">
        <v>127</v>
      </c>
      <c r="B128" t="s">
        <v>540</v>
      </c>
      <c r="C128" s="1">
        <v>41949</v>
      </c>
      <c r="D128" s="1">
        <v>41956</v>
      </c>
      <c r="E128" t="s">
        <v>50</v>
      </c>
      <c r="F128" t="s">
        <v>541</v>
      </c>
      <c r="G128" t="s">
        <v>542</v>
      </c>
      <c r="H128" t="s">
        <v>27</v>
      </c>
      <c r="I128" t="s">
        <v>28</v>
      </c>
      <c r="J128" t="s">
        <v>543</v>
      </c>
      <c r="K128" t="s">
        <v>309</v>
      </c>
      <c r="L128">
        <v>85023</v>
      </c>
      <c r="M128" t="s">
        <v>44</v>
      </c>
      <c r="N128" t="s">
        <v>544</v>
      </c>
      <c r="O128" t="s">
        <v>46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s="2">
        <f>Superstore[[#This Row],[Profit]]/Superstore[[#This Row],[Sales]]</f>
        <v>-0.76666666666666672</v>
      </c>
      <c r="W128" t="str">
        <f>TEXT(Superstore[[#This Row],[Order Date]],"mmm-yyyy")</f>
        <v>Nov-2014</v>
      </c>
      <c r="X128">
        <f>YEAR(Superstore[[#This Row],[Order Date]])</f>
        <v>2014</v>
      </c>
    </row>
    <row r="129" spans="1:24" x14ac:dyDescent="0.25">
      <c r="A129">
        <v>128</v>
      </c>
      <c r="B129" t="s">
        <v>540</v>
      </c>
      <c r="C129" s="1">
        <v>41949</v>
      </c>
      <c r="D129" s="1">
        <v>41956</v>
      </c>
      <c r="E129" t="s">
        <v>50</v>
      </c>
      <c r="F129" t="s">
        <v>541</v>
      </c>
      <c r="G129" t="s">
        <v>542</v>
      </c>
      <c r="H129" t="s">
        <v>27</v>
      </c>
      <c r="I129" t="s">
        <v>28</v>
      </c>
      <c r="J129" t="s">
        <v>543</v>
      </c>
      <c r="K129" t="s">
        <v>309</v>
      </c>
      <c r="L129">
        <v>85023</v>
      </c>
      <c r="M129" t="s">
        <v>44</v>
      </c>
      <c r="N129" t="s">
        <v>546</v>
      </c>
      <c r="O129" t="s">
        <v>46</v>
      </c>
      <c r="P129" t="s">
        <v>59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s="2">
        <f>Superstore[[#This Row],[Profit]]/Superstore[[#This Row],[Sales]]</f>
        <v>0.125</v>
      </c>
      <c r="W129" t="str">
        <f>TEXT(Superstore[[#This Row],[Order Date]],"mmm-yyyy")</f>
        <v>Nov-2014</v>
      </c>
      <c r="X129">
        <f>YEAR(Superstore[[#This Row],[Order Date]])</f>
        <v>2014</v>
      </c>
    </row>
    <row r="130" spans="1:24" x14ac:dyDescent="0.25">
      <c r="A130">
        <v>129</v>
      </c>
      <c r="B130" t="s">
        <v>548</v>
      </c>
      <c r="C130" s="1">
        <v>41585</v>
      </c>
      <c r="D130" s="1">
        <v>41589</v>
      </c>
      <c r="E130" t="s">
        <v>24</v>
      </c>
      <c r="F130" t="s">
        <v>549</v>
      </c>
      <c r="G130" t="s">
        <v>550</v>
      </c>
      <c r="H130" t="s">
        <v>101</v>
      </c>
      <c r="I130" t="s">
        <v>28</v>
      </c>
      <c r="J130" t="s">
        <v>42</v>
      </c>
      <c r="K130" t="s">
        <v>43</v>
      </c>
      <c r="L130">
        <v>90004</v>
      </c>
      <c r="M130" t="s">
        <v>44</v>
      </c>
      <c r="N130" t="s">
        <v>303</v>
      </c>
      <c r="O130" t="s">
        <v>1</v>
      </c>
      <c r="P130" t="s">
        <v>36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s="2">
        <f>Superstore[[#This Row],[Profit]]/Superstore[[#This Row],[Sales]]</f>
        <v>-0.11249999999999999</v>
      </c>
      <c r="W130" t="str">
        <f>TEXT(Superstore[[#This Row],[Order Date]],"mmm-yyyy")</f>
        <v>Nov-2013</v>
      </c>
      <c r="X130">
        <f>YEAR(Superstore[[#This Row],[Order Date]])</f>
        <v>2013</v>
      </c>
    </row>
    <row r="131" spans="1:24" x14ac:dyDescent="0.25">
      <c r="A131">
        <v>130</v>
      </c>
      <c r="B131" t="s">
        <v>548</v>
      </c>
      <c r="C131" s="1">
        <v>41585</v>
      </c>
      <c r="D131" s="1">
        <v>41589</v>
      </c>
      <c r="E131" t="s">
        <v>24</v>
      </c>
      <c r="F131" t="s">
        <v>549</v>
      </c>
      <c r="G131" t="s">
        <v>550</v>
      </c>
      <c r="H131" t="s">
        <v>101</v>
      </c>
      <c r="I131" t="s">
        <v>28</v>
      </c>
      <c r="J131" t="s">
        <v>42</v>
      </c>
      <c r="K131" t="s">
        <v>43</v>
      </c>
      <c r="L131">
        <v>90004</v>
      </c>
      <c r="M131" t="s">
        <v>44</v>
      </c>
      <c r="N131" t="s">
        <v>552</v>
      </c>
      <c r="O131" t="s">
        <v>1</v>
      </c>
      <c r="P131" t="s">
        <v>65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s="2">
        <f>Superstore[[#This Row],[Profit]]/Superstore[[#This Row],[Sales]]</f>
        <v>0.10999999999999999</v>
      </c>
      <c r="W131" t="str">
        <f>TEXT(Superstore[[#This Row],[Order Date]],"mmm-yyyy")</f>
        <v>Nov-2013</v>
      </c>
      <c r="X131">
        <f>YEAR(Superstore[[#This Row],[Order Date]])</f>
        <v>2013</v>
      </c>
    </row>
    <row r="132" spans="1:24" x14ac:dyDescent="0.25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41</v>
      </c>
      <c r="I132" t="s">
        <v>28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s="2">
        <f>Superstore[[#This Row],[Profit]]/Superstore[[#This Row],[Sales]]</f>
        <v>-0.2</v>
      </c>
      <c r="W132" t="str">
        <f>TEXT(Superstore[[#This Row],[Order Date]],"mmm-yyyy")</f>
        <v>Feb-2014</v>
      </c>
      <c r="X132">
        <f>YEAR(Superstore[[#This Row],[Order Date]])</f>
        <v>2014</v>
      </c>
    </row>
    <row r="133" spans="1:24" x14ac:dyDescent="0.25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41</v>
      </c>
      <c r="I133" t="s">
        <v>28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46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s="2">
        <f>Superstore[[#This Row],[Profit]]/Superstore[[#This Row],[Sales]]</f>
        <v>0.375</v>
      </c>
      <c r="W133" t="str">
        <f>TEXT(Superstore[[#This Row],[Order Date]],"mmm-yyyy")</f>
        <v>Feb-2014</v>
      </c>
      <c r="X133">
        <f>YEAR(Superstore[[#This Row],[Order Date]])</f>
        <v>2014</v>
      </c>
    </row>
    <row r="134" spans="1:24" x14ac:dyDescent="0.25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41</v>
      </c>
      <c r="I134" t="s">
        <v>28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46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  <c r="V134" s="2">
        <f>Superstore[[#This Row],[Profit]]/Superstore[[#This Row],[Sales]]</f>
        <v>0.32500000000000001</v>
      </c>
      <c r="W134" t="str">
        <f>TEXT(Superstore[[#This Row],[Order Date]],"mmm-yyyy")</f>
        <v>Feb-2014</v>
      </c>
      <c r="X134">
        <f>YEAR(Superstore[[#This Row],[Order Date]])</f>
        <v>2014</v>
      </c>
    </row>
    <row r="135" spans="1:24" x14ac:dyDescent="0.25">
      <c r="A135">
        <v>134</v>
      </c>
      <c r="B135" t="s">
        <v>562</v>
      </c>
      <c r="C135" s="1">
        <v>41561</v>
      </c>
      <c r="D135" s="1">
        <v>41567</v>
      </c>
      <c r="E135" t="s">
        <v>50</v>
      </c>
      <c r="F135" t="s">
        <v>563</v>
      </c>
      <c r="G135" t="s">
        <v>564</v>
      </c>
      <c r="H135" t="s">
        <v>27</v>
      </c>
      <c r="I135" t="s">
        <v>28</v>
      </c>
      <c r="J135" t="s">
        <v>565</v>
      </c>
      <c r="K135" t="s">
        <v>43</v>
      </c>
      <c r="L135">
        <v>95661</v>
      </c>
      <c r="M135" t="s">
        <v>44</v>
      </c>
      <c r="N135" t="s">
        <v>566</v>
      </c>
      <c r="O135" t="s">
        <v>46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  <c r="V135" s="2">
        <f>Superstore[[#This Row],[Profit]]/Superstore[[#This Row],[Sales]]</f>
        <v>0.48</v>
      </c>
      <c r="W135" t="str">
        <f>TEXT(Superstore[[#This Row],[Order Date]],"mmm-yyyy")</f>
        <v>Oct-2013</v>
      </c>
      <c r="X135">
        <f>YEAR(Superstore[[#This Row],[Order Date]])</f>
        <v>2013</v>
      </c>
    </row>
    <row r="136" spans="1:24" x14ac:dyDescent="0.25">
      <c r="A136">
        <v>135</v>
      </c>
      <c r="B136" t="s">
        <v>562</v>
      </c>
      <c r="C136" s="1">
        <v>41561</v>
      </c>
      <c r="D136" s="1">
        <v>41567</v>
      </c>
      <c r="E136" t="s">
        <v>50</v>
      </c>
      <c r="F136" t="s">
        <v>563</v>
      </c>
      <c r="G136" t="s">
        <v>564</v>
      </c>
      <c r="H136" t="s">
        <v>27</v>
      </c>
      <c r="I136" t="s">
        <v>28</v>
      </c>
      <c r="J136" t="s">
        <v>565</v>
      </c>
      <c r="K136" t="s">
        <v>43</v>
      </c>
      <c r="L136">
        <v>95661</v>
      </c>
      <c r="M136" t="s">
        <v>44</v>
      </c>
      <c r="N136" t="s">
        <v>568</v>
      </c>
      <c r="O136" t="s">
        <v>46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  <c r="V136" s="2">
        <f>Superstore[[#This Row],[Profit]]/Superstore[[#This Row],[Sales]]</f>
        <v>0.47000000000000003</v>
      </c>
      <c r="W136" t="str">
        <f>TEXT(Superstore[[#This Row],[Order Date]],"mmm-yyyy")</f>
        <v>Oct-2013</v>
      </c>
      <c r="X136">
        <f>YEAR(Superstore[[#This Row],[Order Date]])</f>
        <v>2013</v>
      </c>
    </row>
    <row r="137" spans="1:24" x14ac:dyDescent="0.25">
      <c r="A137">
        <v>136</v>
      </c>
      <c r="B137" t="s">
        <v>562</v>
      </c>
      <c r="C137" s="1">
        <v>41561</v>
      </c>
      <c r="D137" s="1">
        <v>41567</v>
      </c>
      <c r="E137" t="s">
        <v>50</v>
      </c>
      <c r="F137" t="s">
        <v>563</v>
      </c>
      <c r="G137" t="s">
        <v>564</v>
      </c>
      <c r="H137" t="s">
        <v>27</v>
      </c>
      <c r="I137" t="s">
        <v>28</v>
      </c>
      <c r="J137" t="s">
        <v>565</v>
      </c>
      <c r="K137" t="s">
        <v>43</v>
      </c>
      <c r="L137">
        <v>95661</v>
      </c>
      <c r="M137" t="s">
        <v>44</v>
      </c>
      <c r="N137" t="s">
        <v>570</v>
      </c>
      <c r="O137" t="s">
        <v>46</v>
      </c>
      <c r="P137" t="s">
        <v>68</v>
      </c>
      <c r="Q137" t="s">
        <v>571</v>
      </c>
      <c r="R137">
        <v>11.52</v>
      </c>
      <c r="S137">
        <v>4</v>
      </c>
      <c r="T137">
        <v>0</v>
      </c>
      <c r="U137">
        <v>3.456</v>
      </c>
      <c r="V137" s="2">
        <f>Superstore[[#This Row],[Profit]]/Superstore[[#This Row],[Sales]]</f>
        <v>0.3</v>
      </c>
      <c r="W137" t="str">
        <f>TEXT(Superstore[[#This Row],[Order Date]],"mmm-yyyy")</f>
        <v>Oct-2013</v>
      </c>
      <c r="X137">
        <f>YEAR(Superstore[[#This Row],[Order Date]])</f>
        <v>2013</v>
      </c>
    </row>
    <row r="138" spans="1:24" x14ac:dyDescent="0.25">
      <c r="A138">
        <v>137</v>
      </c>
      <c r="B138" t="s">
        <v>562</v>
      </c>
      <c r="C138" s="1">
        <v>41561</v>
      </c>
      <c r="D138" s="1">
        <v>41567</v>
      </c>
      <c r="E138" t="s">
        <v>50</v>
      </c>
      <c r="F138" t="s">
        <v>563</v>
      </c>
      <c r="G138" t="s">
        <v>564</v>
      </c>
      <c r="H138" t="s">
        <v>27</v>
      </c>
      <c r="I138" t="s">
        <v>28</v>
      </c>
      <c r="J138" t="s">
        <v>565</v>
      </c>
      <c r="K138" t="s">
        <v>43</v>
      </c>
      <c r="L138">
        <v>95661</v>
      </c>
      <c r="M138" t="s">
        <v>44</v>
      </c>
      <c r="N138" t="s">
        <v>572</v>
      </c>
      <c r="O138" t="s">
        <v>46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  <c r="V138" s="2">
        <f>Superstore[[#This Row],[Profit]]/Superstore[[#This Row],[Sales]]</f>
        <v>0.49000000000000005</v>
      </c>
      <c r="W138" t="str">
        <f>TEXT(Superstore[[#This Row],[Order Date]],"mmm-yyyy")</f>
        <v>Oct-2013</v>
      </c>
      <c r="X138">
        <f>YEAR(Superstore[[#This Row],[Order Date]])</f>
        <v>2013</v>
      </c>
    </row>
    <row r="139" spans="1:24" x14ac:dyDescent="0.25">
      <c r="A139">
        <v>138</v>
      </c>
      <c r="B139" t="s">
        <v>562</v>
      </c>
      <c r="C139" s="1">
        <v>41561</v>
      </c>
      <c r="D139" s="1">
        <v>41567</v>
      </c>
      <c r="E139" t="s">
        <v>50</v>
      </c>
      <c r="F139" t="s">
        <v>563</v>
      </c>
      <c r="G139" t="s">
        <v>564</v>
      </c>
      <c r="H139" t="s">
        <v>27</v>
      </c>
      <c r="I139" t="s">
        <v>28</v>
      </c>
      <c r="J139" t="s">
        <v>565</v>
      </c>
      <c r="K139" t="s">
        <v>43</v>
      </c>
      <c r="L139">
        <v>95661</v>
      </c>
      <c r="M139" t="s">
        <v>44</v>
      </c>
      <c r="N139" t="s">
        <v>574</v>
      </c>
      <c r="O139" t="s">
        <v>46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  <c r="V139" s="2">
        <f>Superstore[[#This Row],[Profit]]/Superstore[[#This Row],[Sales]]</f>
        <v>0.35</v>
      </c>
      <c r="W139" t="str">
        <f>TEXT(Superstore[[#This Row],[Order Date]],"mmm-yyyy")</f>
        <v>Oct-2013</v>
      </c>
      <c r="X139">
        <f>YEAR(Superstore[[#This Row],[Order Date]])</f>
        <v>2013</v>
      </c>
    </row>
    <row r="140" spans="1:24" x14ac:dyDescent="0.25">
      <c r="A140">
        <v>139</v>
      </c>
      <c r="B140" t="s">
        <v>562</v>
      </c>
      <c r="C140" s="1">
        <v>41561</v>
      </c>
      <c r="D140" s="1">
        <v>41567</v>
      </c>
      <c r="E140" t="s">
        <v>50</v>
      </c>
      <c r="F140" t="s">
        <v>563</v>
      </c>
      <c r="G140" t="s">
        <v>564</v>
      </c>
      <c r="H140" t="s">
        <v>27</v>
      </c>
      <c r="I140" t="s">
        <v>28</v>
      </c>
      <c r="J140" t="s">
        <v>565</v>
      </c>
      <c r="K140" t="s">
        <v>43</v>
      </c>
      <c r="L140">
        <v>95661</v>
      </c>
      <c r="M140" t="s">
        <v>44</v>
      </c>
      <c r="N140" t="s">
        <v>576</v>
      </c>
      <c r="O140" t="s">
        <v>46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  <c r="V140" s="2">
        <f>Superstore[[#This Row],[Profit]]/Superstore[[#This Row],[Sales]]</f>
        <v>0.28000000000000003</v>
      </c>
      <c r="W140" t="str">
        <f>TEXT(Superstore[[#This Row],[Order Date]],"mmm-yyyy")</f>
        <v>Oct-2013</v>
      </c>
      <c r="X140">
        <f>YEAR(Superstore[[#This Row],[Order Date]])</f>
        <v>2013</v>
      </c>
    </row>
    <row r="141" spans="1:24" x14ac:dyDescent="0.25">
      <c r="A141">
        <v>140</v>
      </c>
      <c r="B141" t="s">
        <v>562</v>
      </c>
      <c r="C141" s="1">
        <v>41561</v>
      </c>
      <c r="D141" s="1">
        <v>41567</v>
      </c>
      <c r="E141" t="s">
        <v>50</v>
      </c>
      <c r="F141" t="s">
        <v>563</v>
      </c>
      <c r="G141" t="s">
        <v>564</v>
      </c>
      <c r="H141" t="s">
        <v>27</v>
      </c>
      <c r="I141" t="s">
        <v>28</v>
      </c>
      <c r="J141" t="s">
        <v>565</v>
      </c>
      <c r="K141" t="s">
        <v>43</v>
      </c>
      <c r="L141">
        <v>95661</v>
      </c>
      <c r="M141" t="s">
        <v>44</v>
      </c>
      <c r="N141" t="s">
        <v>258</v>
      </c>
      <c r="O141" t="s">
        <v>1</v>
      </c>
      <c r="P141" t="s">
        <v>65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s="2">
        <f>Superstore[[#This Row],[Profit]]/Superstore[[#This Row],[Sales]]</f>
        <v>0.48000000000000004</v>
      </c>
      <c r="W141" t="str">
        <f>TEXT(Superstore[[#This Row],[Order Date]],"mmm-yyyy")</f>
        <v>Oct-2013</v>
      </c>
      <c r="X141">
        <f>YEAR(Superstore[[#This Row],[Order Date]])</f>
        <v>2013</v>
      </c>
    </row>
    <row r="142" spans="1:24" x14ac:dyDescent="0.25">
      <c r="A142">
        <v>141</v>
      </c>
      <c r="B142" t="s">
        <v>579</v>
      </c>
      <c r="C142" s="1">
        <v>41523</v>
      </c>
      <c r="D142" s="1">
        <v>41525</v>
      </c>
      <c r="E142" t="s">
        <v>24</v>
      </c>
      <c r="F142" t="s">
        <v>580</v>
      </c>
      <c r="G142" t="s">
        <v>581</v>
      </c>
      <c r="H142" t="s">
        <v>41</v>
      </c>
      <c r="I142" t="s">
        <v>28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1</v>
      </c>
      <c r="P142" t="s">
        <v>65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s="2">
        <f>Superstore[[#This Row],[Profit]]/Superstore[[#This Row],[Sales]]</f>
        <v>0.125</v>
      </c>
      <c r="W142" t="str">
        <f>TEXT(Superstore[[#This Row],[Order Date]],"mmm-yyyy")</f>
        <v>Sep-2013</v>
      </c>
      <c r="X142">
        <f>YEAR(Superstore[[#This Row],[Order Date]])</f>
        <v>2013</v>
      </c>
    </row>
    <row r="143" spans="1:24" x14ac:dyDescent="0.25">
      <c r="A143">
        <v>142</v>
      </c>
      <c r="B143" t="s">
        <v>582</v>
      </c>
      <c r="C143" s="1">
        <v>41901</v>
      </c>
      <c r="D143" s="1">
        <v>41906</v>
      </c>
      <c r="E143" t="s">
        <v>50</v>
      </c>
      <c r="F143" t="s">
        <v>583</v>
      </c>
      <c r="G143" t="s">
        <v>584</v>
      </c>
      <c r="H143" t="s">
        <v>41</v>
      </c>
      <c r="I143" t="s">
        <v>28</v>
      </c>
      <c r="J143" t="s">
        <v>126</v>
      </c>
      <c r="K143" t="s">
        <v>43</v>
      </c>
      <c r="L143">
        <v>94122</v>
      </c>
      <c r="M143" t="s">
        <v>44</v>
      </c>
      <c r="N143" t="s">
        <v>585</v>
      </c>
      <c r="O143" t="s">
        <v>46</v>
      </c>
      <c r="P143" t="s">
        <v>68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  <c r="V143" s="2">
        <f>Superstore[[#This Row],[Profit]]/Superstore[[#This Row],[Sales]]</f>
        <v>0.27</v>
      </c>
      <c r="W143" t="str">
        <f>TEXT(Superstore[[#This Row],[Order Date]],"mmm-yyyy")</f>
        <v>Sep-2014</v>
      </c>
      <c r="X143">
        <f>YEAR(Superstore[[#This Row],[Order Date]])</f>
        <v>2014</v>
      </c>
    </row>
    <row r="144" spans="1:24" x14ac:dyDescent="0.25">
      <c r="A144">
        <v>143</v>
      </c>
      <c r="B144" t="s">
        <v>582</v>
      </c>
      <c r="C144" s="1">
        <v>41901</v>
      </c>
      <c r="D144" s="1">
        <v>41906</v>
      </c>
      <c r="E144" t="s">
        <v>50</v>
      </c>
      <c r="F144" t="s">
        <v>583</v>
      </c>
      <c r="G144" t="s">
        <v>584</v>
      </c>
      <c r="H144" t="s">
        <v>41</v>
      </c>
      <c r="I144" t="s">
        <v>28</v>
      </c>
      <c r="J144" t="s">
        <v>126</v>
      </c>
      <c r="K144" t="s">
        <v>43</v>
      </c>
      <c r="L144">
        <v>94122</v>
      </c>
      <c r="M144" t="s">
        <v>44</v>
      </c>
      <c r="N144" t="s">
        <v>587</v>
      </c>
      <c r="O144" t="s">
        <v>46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  <c r="V144" s="2">
        <f>Superstore[[#This Row],[Profit]]/Superstore[[#This Row],[Sales]]</f>
        <v>0.47</v>
      </c>
      <c r="W144" t="str">
        <f>TEXT(Superstore[[#This Row],[Order Date]],"mmm-yyyy")</f>
        <v>Sep-2014</v>
      </c>
      <c r="X144">
        <f>YEAR(Superstore[[#This Row],[Order Date]])</f>
        <v>2014</v>
      </c>
    </row>
    <row r="145" spans="1:24" x14ac:dyDescent="0.25">
      <c r="A145">
        <v>144</v>
      </c>
      <c r="B145" t="s">
        <v>582</v>
      </c>
      <c r="C145" s="1">
        <v>41901</v>
      </c>
      <c r="D145" s="1">
        <v>41906</v>
      </c>
      <c r="E145" t="s">
        <v>50</v>
      </c>
      <c r="F145" t="s">
        <v>583</v>
      </c>
      <c r="G145" t="s">
        <v>584</v>
      </c>
      <c r="H145" t="s">
        <v>41</v>
      </c>
      <c r="I145" t="s">
        <v>28</v>
      </c>
      <c r="J145" t="s">
        <v>126</v>
      </c>
      <c r="K145" t="s">
        <v>43</v>
      </c>
      <c r="L145">
        <v>94122</v>
      </c>
      <c r="M145" t="s">
        <v>44</v>
      </c>
      <c r="N145" t="s">
        <v>589</v>
      </c>
      <c r="O145" t="s">
        <v>46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  <c r="V145" s="2">
        <f>Superstore[[#This Row],[Profit]]/Superstore[[#This Row],[Sales]]</f>
        <v>0.48000000000000004</v>
      </c>
      <c r="W145" t="str">
        <f>TEXT(Superstore[[#This Row],[Order Date]],"mmm-yyyy")</f>
        <v>Sep-2014</v>
      </c>
      <c r="X145">
        <f>YEAR(Superstore[[#This Row],[Order Date]])</f>
        <v>2014</v>
      </c>
    </row>
    <row r="146" spans="1:24" x14ac:dyDescent="0.25">
      <c r="A146">
        <v>145</v>
      </c>
      <c r="B146" t="s">
        <v>591</v>
      </c>
      <c r="C146" s="1">
        <v>41996</v>
      </c>
      <c r="D146" s="1">
        <v>42001</v>
      </c>
      <c r="E146" t="s">
        <v>50</v>
      </c>
      <c r="F146" t="s">
        <v>592</v>
      </c>
      <c r="G146" t="s">
        <v>593</v>
      </c>
      <c r="H146" t="s">
        <v>27</v>
      </c>
      <c r="I146" t="s">
        <v>28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46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  <c r="V146" s="2">
        <f>Superstore[[#This Row],[Profit]]/Superstore[[#This Row],[Sales]]</f>
        <v>0.26</v>
      </c>
      <c r="W146" t="str">
        <f>TEXT(Superstore[[#This Row],[Order Date]],"mmm-yyyy")</f>
        <v>Dec-2014</v>
      </c>
      <c r="X146">
        <f>YEAR(Superstore[[#This Row],[Order Date]])</f>
        <v>2014</v>
      </c>
    </row>
    <row r="147" spans="1:24" x14ac:dyDescent="0.25">
      <c r="A147">
        <v>146</v>
      </c>
      <c r="B147" t="s">
        <v>598</v>
      </c>
      <c r="C147" s="1">
        <v>41159</v>
      </c>
      <c r="D147" s="1">
        <v>41164</v>
      </c>
      <c r="E147" t="s">
        <v>50</v>
      </c>
      <c r="F147" t="s">
        <v>599</v>
      </c>
      <c r="G147" t="s">
        <v>600</v>
      </c>
      <c r="H147" t="s">
        <v>27</v>
      </c>
      <c r="I147" t="s">
        <v>28</v>
      </c>
      <c r="J147" t="s">
        <v>601</v>
      </c>
      <c r="K147" t="s">
        <v>43</v>
      </c>
      <c r="L147">
        <v>91104</v>
      </c>
      <c r="M147" t="s">
        <v>44</v>
      </c>
      <c r="N147" t="s">
        <v>378</v>
      </c>
      <c r="O147" t="s">
        <v>46</v>
      </c>
      <c r="P147" t="s">
        <v>59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s="2">
        <f>Superstore[[#This Row],[Profit]]/Superstore[[#This Row],[Sales]]</f>
        <v>3.0000000000000006E-2</v>
      </c>
      <c r="W147" t="str">
        <f>TEXT(Superstore[[#This Row],[Order Date]],"mmm-yyyy")</f>
        <v>Sep-2012</v>
      </c>
      <c r="X147">
        <f>YEAR(Superstore[[#This Row],[Order Date]])</f>
        <v>2012</v>
      </c>
    </row>
    <row r="148" spans="1:24" x14ac:dyDescent="0.25">
      <c r="A148">
        <v>147</v>
      </c>
      <c r="B148" t="s">
        <v>602</v>
      </c>
      <c r="C148" s="1">
        <v>40838</v>
      </c>
      <c r="D148" s="1">
        <v>40844</v>
      </c>
      <c r="E148" t="s">
        <v>50</v>
      </c>
      <c r="F148" t="s">
        <v>603</v>
      </c>
      <c r="G148" t="s">
        <v>604</v>
      </c>
      <c r="H148" t="s">
        <v>101</v>
      </c>
      <c r="I148" t="s">
        <v>28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1</v>
      </c>
      <c r="P148" t="s">
        <v>65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  <c r="V148" s="2">
        <f>Superstore[[#This Row],[Profit]]/Superstore[[#This Row],[Sales]]</f>
        <v>0.13749999999999998</v>
      </c>
      <c r="W148" t="str">
        <f>TEXT(Superstore[[#This Row],[Order Date]],"mmm-yyyy")</f>
        <v>Oct-2011</v>
      </c>
      <c r="X148">
        <f>YEAR(Superstore[[#This Row],[Order Date]])</f>
        <v>2011</v>
      </c>
    </row>
    <row r="149" spans="1:24" x14ac:dyDescent="0.25">
      <c r="A149">
        <v>148</v>
      </c>
      <c r="B149" t="s">
        <v>608</v>
      </c>
      <c r="C149" s="1">
        <v>41614</v>
      </c>
      <c r="D149" s="1">
        <v>41618</v>
      </c>
      <c r="E149" t="s">
        <v>50</v>
      </c>
      <c r="F149" t="s">
        <v>609</v>
      </c>
      <c r="G149" t="s">
        <v>610</v>
      </c>
      <c r="H149" t="s">
        <v>41</v>
      </c>
      <c r="I149" t="s">
        <v>28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  <c r="V149" s="2">
        <f>Superstore[[#This Row],[Profit]]/Superstore[[#This Row],[Sales]]</f>
        <v>0.27</v>
      </c>
      <c r="W149" t="str">
        <f>TEXT(Superstore[[#This Row],[Order Date]],"mmm-yyyy")</f>
        <v>Dec-2013</v>
      </c>
      <c r="X149">
        <f>YEAR(Superstore[[#This Row],[Order Date]])</f>
        <v>2013</v>
      </c>
    </row>
    <row r="150" spans="1:24" x14ac:dyDescent="0.25">
      <c r="A150">
        <v>149</v>
      </c>
      <c r="B150" t="s">
        <v>608</v>
      </c>
      <c r="C150" s="1">
        <v>41614</v>
      </c>
      <c r="D150" s="1">
        <v>41618</v>
      </c>
      <c r="E150" t="s">
        <v>50</v>
      </c>
      <c r="F150" t="s">
        <v>609</v>
      </c>
      <c r="G150" t="s">
        <v>610</v>
      </c>
      <c r="H150" t="s">
        <v>41</v>
      </c>
      <c r="I150" t="s">
        <v>28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  <c r="V150" s="2">
        <f>Superstore[[#This Row],[Profit]]/Superstore[[#This Row],[Sales]]</f>
        <v>0.04</v>
      </c>
      <c r="W150" t="str">
        <f>TEXT(Superstore[[#This Row],[Order Date]],"mmm-yyyy")</f>
        <v>Dec-2013</v>
      </c>
      <c r="X150">
        <f>YEAR(Superstore[[#This Row],[Order Date]])</f>
        <v>2013</v>
      </c>
    </row>
    <row r="151" spans="1:24" x14ac:dyDescent="0.25">
      <c r="A151">
        <v>150</v>
      </c>
      <c r="B151" t="s">
        <v>608</v>
      </c>
      <c r="C151" s="1">
        <v>41614</v>
      </c>
      <c r="D151" s="1">
        <v>41618</v>
      </c>
      <c r="E151" t="s">
        <v>50</v>
      </c>
      <c r="F151" t="s">
        <v>609</v>
      </c>
      <c r="G151" t="s">
        <v>610</v>
      </c>
      <c r="H151" t="s">
        <v>41</v>
      </c>
      <c r="I151" t="s">
        <v>28</v>
      </c>
      <c r="J151" t="s">
        <v>611</v>
      </c>
      <c r="K151" t="s">
        <v>113</v>
      </c>
      <c r="L151">
        <v>53132</v>
      </c>
      <c r="M151" t="s">
        <v>104</v>
      </c>
      <c r="N151" t="s">
        <v>35</v>
      </c>
      <c r="O151" t="s">
        <v>1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  <c r="V151" s="2">
        <f>Superstore[[#This Row],[Profit]]/Superstore[[#This Row],[Sales]]</f>
        <v>0.30000000000000004</v>
      </c>
      <c r="W151" t="str">
        <f>TEXT(Superstore[[#This Row],[Order Date]],"mmm-yyyy")</f>
        <v>Dec-2013</v>
      </c>
      <c r="X151">
        <f>YEAR(Superstore[[#This Row],[Order Date]])</f>
        <v>2013</v>
      </c>
    </row>
    <row r="152" spans="1:24" x14ac:dyDescent="0.25">
      <c r="A152">
        <v>151</v>
      </c>
      <c r="B152" t="s">
        <v>608</v>
      </c>
      <c r="C152" s="1">
        <v>41614</v>
      </c>
      <c r="D152" s="1">
        <v>41618</v>
      </c>
      <c r="E152" t="s">
        <v>50</v>
      </c>
      <c r="F152" t="s">
        <v>609</v>
      </c>
      <c r="G152" t="s">
        <v>610</v>
      </c>
      <c r="H152" t="s">
        <v>41</v>
      </c>
      <c r="I152" t="s">
        <v>28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46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  <c r="V152" s="2">
        <f>Superstore[[#This Row],[Profit]]/Superstore[[#This Row],[Sales]]</f>
        <v>0.47</v>
      </c>
      <c r="W152" t="str">
        <f>TEXT(Superstore[[#This Row],[Order Date]],"mmm-yyyy")</f>
        <v>Dec-2013</v>
      </c>
      <c r="X152">
        <f>YEAR(Superstore[[#This Row],[Order Date]])</f>
        <v>2013</v>
      </c>
    </row>
    <row r="153" spans="1:24" x14ac:dyDescent="0.25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28</v>
      </c>
      <c r="J153" t="s">
        <v>621</v>
      </c>
      <c r="K153" t="s">
        <v>309</v>
      </c>
      <c r="L153">
        <v>85254</v>
      </c>
      <c r="M153" t="s">
        <v>44</v>
      </c>
      <c r="N153" t="s">
        <v>622</v>
      </c>
      <c r="O153" t="s">
        <v>46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  <c r="V153" s="2">
        <f>Superstore[[#This Row],[Profit]]/Superstore[[#This Row],[Sales]]</f>
        <v>0.1125</v>
      </c>
      <c r="W153" t="str">
        <f>TEXT(Superstore[[#This Row],[Order Date]],"mmm-yyyy")</f>
        <v>Mar-2013</v>
      </c>
      <c r="X153">
        <f>YEAR(Superstore[[#This Row],[Order Date]])</f>
        <v>2013</v>
      </c>
    </row>
    <row r="154" spans="1:24" x14ac:dyDescent="0.25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28</v>
      </c>
      <c r="J154" t="s">
        <v>621</v>
      </c>
      <c r="K154" t="s">
        <v>309</v>
      </c>
      <c r="L154">
        <v>85254</v>
      </c>
      <c r="M154" t="s">
        <v>44</v>
      </c>
      <c r="N154" t="s">
        <v>624</v>
      </c>
      <c r="O154" t="s">
        <v>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  <c r="V154" s="2">
        <f>Superstore[[#This Row],[Profit]]/Superstore[[#This Row],[Sales]]</f>
        <v>7.4999999999999997E-2</v>
      </c>
      <c r="W154" t="str">
        <f>TEXT(Superstore[[#This Row],[Order Date]],"mmm-yyyy")</f>
        <v>Mar-2013</v>
      </c>
      <c r="X154">
        <f>YEAR(Superstore[[#This Row],[Order Date]])</f>
        <v>2013</v>
      </c>
    </row>
    <row r="155" spans="1:24" x14ac:dyDescent="0.25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41</v>
      </c>
      <c r="I155" t="s">
        <v>28</v>
      </c>
      <c r="J155" t="s">
        <v>629</v>
      </c>
      <c r="K155" t="s">
        <v>43</v>
      </c>
      <c r="L155">
        <v>95123</v>
      </c>
      <c r="M155" t="s">
        <v>44</v>
      </c>
      <c r="N155" t="s">
        <v>630</v>
      </c>
      <c r="O155" t="s">
        <v>46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  <c r="V155" s="2">
        <f>Superstore[[#This Row],[Profit]]/Superstore[[#This Row],[Sales]]</f>
        <v>0.45</v>
      </c>
      <c r="W155" t="str">
        <f>TEXT(Superstore[[#This Row],[Order Date]],"mmm-yyyy")</f>
        <v>May-2012</v>
      </c>
      <c r="X155">
        <f>YEAR(Superstore[[#This Row],[Order Date]])</f>
        <v>2012</v>
      </c>
    </row>
    <row r="156" spans="1:24" x14ac:dyDescent="0.25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41</v>
      </c>
      <c r="I156" t="s">
        <v>28</v>
      </c>
      <c r="J156" t="s">
        <v>629</v>
      </c>
      <c r="K156" t="s">
        <v>43</v>
      </c>
      <c r="L156">
        <v>95123</v>
      </c>
      <c r="M156" t="s">
        <v>44</v>
      </c>
      <c r="N156" t="s">
        <v>632</v>
      </c>
      <c r="O156" t="s">
        <v>46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  <c r="V156" s="2">
        <f>Superstore[[#This Row],[Profit]]/Superstore[[#This Row],[Sales]]</f>
        <v>0.46</v>
      </c>
      <c r="W156" t="str">
        <f>TEXT(Superstore[[#This Row],[Order Date]],"mmm-yyyy")</f>
        <v>May-2012</v>
      </c>
      <c r="X156">
        <f>YEAR(Superstore[[#This Row],[Order Date]])</f>
        <v>2012</v>
      </c>
    </row>
    <row r="157" spans="1:24" x14ac:dyDescent="0.25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41</v>
      </c>
      <c r="I157" t="s">
        <v>28</v>
      </c>
      <c r="J157" t="s">
        <v>629</v>
      </c>
      <c r="K157" t="s">
        <v>43</v>
      </c>
      <c r="L157">
        <v>95123</v>
      </c>
      <c r="M157" t="s">
        <v>44</v>
      </c>
      <c r="N157" t="s">
        <v>634</v>
      </c>
      <c r="O157" t="s">
        <v>46</v>
      </c>
      <c r="P157" t="s">
        <v>59</v>
      </c>
      <c r="Q157" t="s">
        <v>635</v>
      </c>
      <c r="R157">
        <v>80.88</v>
      </c>
      <c r="S157">
        <v>6</v>
      </c>
      <c r="T157">
        <v>0</v>
      </c>
      <c r="U157">
        <v>21.0288</v>
      </c>
      <c r="V157" s="2">
        <f>Superstore[[#This Row],[Profit]]/Superstore[[#This Row],[Sales]]</f>
        <v>0.26</v>
      </c>
      <c r="W157" t="str">
        <f>TEXT(Superstore[[#This Row],[Order Date]],"mmm-yyyy")</f>
        <v>May-2012</v>
      </c>
      <c r="X157">
        <f>YEAR(Superstore[[#This Row],[Order Date]])</f>
        <v>2012</v>
      </c>
    </row>
    <row r="158" spans="1:24" x14ac:dyDescent="0.25">
      <c r="A158">
        <v>157</v>
      </c>
      <c r="B158" t="s">
        <v>636</v>
      </c>
      <c r="C158" s="1">
        <v>41057</v>
      </c>
      <c r="D158" s="1">
        <v>41063</v>
      </c>
      <c r="E158" t="s">
        <v>50</v>
      </c>
      <c r="F158" t="s">
        <v>637</v>
      </c>
      <c r="G158" t="s">
        <v>638</v>
      </c>
      <c r="H158" t="s">
        <v>101</v>
      </c>
      <c r="I158" t="s">
        <v>28</v>
      </c>
      <c r="J158" t="s">
        <v>94</v>
      </c>
      <c r="K158" t="s">
        <v>95</v>
      </c>
      <c r="L158">
        <v>98105</v>
      </c>
      <c r="M158" t="s">
        <v>44</v>
      </c>
      <c r="N158" t="s">
        <v>639</v>
      </c>
      <c r="O158" t="s">
        <v>46</v>
      </c>
      <c r="P158" t="s">
        <v>68</v>
      </c>
      <c r="Q158" t="s">
        <v>640</v>
      </c>
      <c r="R158">
        <v>6.63</v>
      </c>
      <c r="S158">
        <v>3</v>
      </c>
      <c r="T158">
        <v>0</v>
      </c>
      <c r="U158">
        <v>1.7901</v>
      </c>
      <c r="V158" s="2">
        <f>Superstore[[#This Row],[Profit]]/Superstore[[#This Row],[Sales]]</f>
        <v>0.27</v>
      </c>
      <c r="W158" t="str">
        <f>TEXT(Superstore[[#This Row],[Order Date]],"mmm-yyyy")</f>
        <v>May-2012</v>
      </c>
      <c r="X158">
        <f>YEAR(Superstore[[#This Row],[Order Date]])</f>
        <v>2012</v>
      </c>
    </row>
    <row r="159" spans="1:24" x14ac:dyDescent="0.25">
      <c r="A159">
        <v>158</v>
      </c>
      <c r="B159" t="s">
        <v>641</v>
      </c>
      <c r="C159" s="1">
        <v>40603</v>
      </c>
      <c r="D159" s="1">
        <v>40608</v>
      </c>
      <c r="E159" t="s">
        <v>24</v>
      </c>
      <c r="F159" t="s">
        <v>642</v>
      </c>
      <c r="G159" t="s">
        <v>643</v>
      </c>
      <c r="H159" t="s">
        <v>27</v>
      </c>
      <c r="I159" t="s">
        <v>28</v>
      </c>
      <c r="J159" t="s">
        <v>94</v>
      </c>
      <c r="K159" t="s">
        <v>95</v>
      </c>
      <c r="L159">
        <v>98115</v>
      </c>
      <c r="M159" t="s">
        <v>44</v>
      </c>
      <c r="N159" t="s">
        <v>532</v>
      </c>
      <c r="O159" t="s">
        <v>1</v>
      </c>
      <c r="P159" t="s">
        <v>36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s="2">
        <f>Superstore[[#This Row],[Profit]]/Superstore[[#This Row],[Sales]]</f>
        <v>0.1125</v>
      </c>
      <c r="W159" t="str">
        <f>TEXT(Superstore[[#This Row],[Order Date]],"mmm-yyyy")</f>
        <v>Mar-2011</v>
      </c>
      <c r="X159">
        <f>YEAR(Superstore[[#This Row],[Order Date]])</f>
        <v>2011</v>
      </c>
    </row>
    <row r="160" spans="1:24" x14ac:dyDescent="0.25">
      <c r="A160">
        <v>159</v>
      </c>
      <c r="B160" t="s">
        <v>644</v>
      </c>
      <c r="C160" s="1">
        <v>41599</v>
      </c>
      <c r="D160" s="1">
        <v>41603</v>
      </c>
      <c r="E160" t="s">
        <v>50</v>
      </c>
      <c r="F160" t="s">
        <v>645</v>
      </c>
      <c r="G160" t="s">
        <v>646</v>
      </c>
      <c r="H160" t="s">
        <v>27</v>
      </c>
      <c r="I160" t="s">
        <v>28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46</v>
      </c>
      <c r="P160" t="s">
        <v>47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  <c r="V160" s="2">
        <f>Superstore[[#This Row],[Profit]]/Superstore[[#This Row],[Sales]]</f>
        <v>0.47000000000000003</v>
      </c>
      <c r="W160" t="str">
        <f>TEXT(Superstore[[#This Row],[Order Date]],"mmm-yyyy")</f>
        <v>Nov-2013</v>
      </c>
      <c r="X160">
        <f>YEAR(Superstore[[#This Row],[Order Date]])</f>
        <v>2013</v>
      </c>
    </row>
    <row r="161" spans="1:24" x14ac:dyDescent="0.25">
      <c r="A161">
        <v>160</v>
      </c>
      <c r="B161" t="s">
        <v>644</v>
      </c>
      <c r="C161" s="1">
        <v>41599</v>
      </c>
      <c r="D161" s="1">
        <v>41603</v>
      </c>
      <c r="E161" t="s">
        <v>50</v>
      </c>
      <c r="F161" t="s">
        <v>645</v>
      </c>
      <c r="G161" t="s">
        <v>646</v>
      </c>
      <c r="H161" t="s">
        <v>27</v>
      </c>
      <c r="I161" t="s">
        <v>28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  <c r="V161" s="2">
        <f>Superstore[[#This Row],[Profit]]/Superstore[[#This Row],[Sales]]</f>
        <v>0.25</v>
      </c>
      <c r="W161" t="str">
        <f>TEXT(Superstore[[#This Row],[Order Date]],"mmm-yyyy")</f>
        <v>Nov-2013</v>
      </c>
      <c r="X161">
        <f>YEAR(Superstore[[#This Row],[Order Date]])</f>
        <v>2013</v>
      </c>
    </row>
    <row r="162" spans="1:24" x14ac:dyDescent="0.25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27</v>
      </c>
      <c r="I162" t="s">
        <v>28</v>
      </c>
      <c r="J162" t="s">
        <v>42</v>
      </c>
      <c r="K162" t="s">
        <v>43</v>
      </c>
      <c r="L162">
        <v>90045</v>
      </c>
      <c r="M162" t="s">
        <v>44</v>
      </c>
      <c r="N162" t="s">
        <v>656</v>
      </c>
      <c r="O162" t="s">
        <v>46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  <c r="V162" s="2">
        <f>Superstore[[#This Row],[Profit]]/Superstore[[#This Row],[Sales]]</f>
        <v>0.44999999999999996</v>
      </c>
      <c r="W162" t="str">
        <f>TEXT(Superstore[[#This Row],[Order Date]],"mmm-yyyy")</f>
        <v>May-2013</v>
      </c>
      <c r="X162">
        <f>YEAR(Superstore[[#This Row],[Order Date]])</f>
        <v>2013</v>
      </c>
    </row>
    <row r="163" spans="1:24" x14ac:dyDescent="0.25">
      <c r="A163">
        <v>162</v>
      </c>
      <c r="B163" t="s">
        <v>658</v>
      </c>
      <c r="C163" s="1">
        <v>41271</v>
      </c>
      <c r="D163" s="1">
        <v>41274</v>
      </c>
      <c r="E163" t="s">
        <v>24</v>
      </c>
      <c r="F163" t="s">
        <v>659</v>
      </c>
      <c r="G163" t="s">
        <v>660</v>
      </c>
      <c r="H163" t="s">
        <v>27</v>
      </c>
      <c r="I163" t="s">
        <v>28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  <c r="V163" s="2">
        <f>Superstore[[#This Row],[Profit]]/Superstore[[#This Row],[Sales]]</f>
        <v>2.4999999999999998E-2</v>
      </c>
      <c r="W163" t="str">
        <f>TEXT(Superstore[[#This Row],[Order Date]],"mmm-yyyy")</f>
        <v>Dec-2012</v>
      </c>
      <c r="X163">
        <f>YEAR(Superstore[[#This Row],[Order Date]])</f>
        <v>2012</v>
      </c>
    </row>
    <row r="164" spans="1:24" x14ac:dyDescent="0.25">
      <c r="A164">
        <v>163</v>
      </c>
      <c r="B164" t="s">
        <v>663</v>
      </c>
      <c r="C164" s="1">
        <v>41595</v>
      </c>
      <c r="D164" s="1">
        <v>41599</v>
      </c>
      <c r="E164" t="s">
        <v>50</v>
      </c>
      <c r="F164" t="s">
        <v>664</v>
      </c>
      <c r="G164" t="s">
        <v>665</v>
      </c>
      <c r="H164" t="s">
        <v>27</v>
      </c>
      <c r="I164" t="s">
        <v>28</v>
      </c>
      <c r="J164" t="s">
        <v>666</v>
      </c>
      <c r="K164" t="s">
        <v>667</v>
      </c>
      <c r="L164">
        <v>88220</v>
      </c>
      <c r="M164" t="s">
        <v>44</v>
      </c>
      <c r="N164" t="s">
        <v>668</v>
      </c>
      <c r="O164" t="s">
        <v>46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  <c r="V164" s="2">
        <f>Superstore[[#This Row],[Profit]]/Superstore[[#This Row],[Sales]]</f>
        <v>0.47000000000000003</v>
      </c>
      <c r="W164" t="str">
        <f>TEXT(Superstore[[#This Row],[Order Date]],"mmm-yyyy")</f>
        <v>Nov-2013</v>
      </c>
      <c r="X164">
        <f>YEAR(Superstore[[#This Row],[Order Date]])</f>
        <v>2013</v>
      </c>
    </row>
    <row r="165" spans="1:24" x14ac:dyDescent="0.25">
      <c r="A165">
        <v>164</v>
      </c>
      <c r="B165" t="s">
        <v>669</v>
      </c>
      <c r="C165" s="1">
        <v>41586</v>
      </c>
      <c r="D165" s="1">
        <v>41590</v>
      </c>
      <c r="E165" t="s">
        <v>50</v>
      </c>
      <c r="F165" t="s">
        <v>670</v>
      </c>
      <c r="G165" t="s">
        <v>671</v>
      </c>
      <c r="H165" t="s">
        <v>27</v>
      </c>
      <c r="I165" t="s">
        <v>28</v>
      </c>
      <c r="J165" t="s">
        <v>94</v>
      </c>
      <c r="K165" t="s">
        <v>95</v>
      </c>
      <c r="L165">
        <v>98115</v>
      </c>
      <c r="M165" t="s">
        <v>44</v>
      </c>
      <c r="N165" t="s">
        <v>672</v>
      </c>
      <c r="O165" t="s">
        <v>46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  <c r="V165" s="2">
        <f>Superstore[[#This Row],[Profit]]/Superstore[[#This Row],[Sales]]</f>
        <v>0.35000000000000003</v>
      </c>
      <c r="W165" t="str">
        <f>TEXT(Superstore[[#This Row],[Order Date]],"mmm-yyyy")</f>
        <v>Nov-2013</v>
      </c>
      <c r="X165">
        <f>YEAR(Superstore[[#This Row],[Order Date]])</f>
        <v>2013</v>
      </c>
    </row>
    <row r="166" spans="1:24" x14ac:dyDescent="0.25">
      <c r="A166">
        <v>165</v>
      </c>
      <c r="B166" t="s">
        <v>674</v>
      </c>
      <c r="C166" s="1">
        <v>40794</v>
      </c>
      <c r="D166" s="1">
        <v>40798</v>
      </c>
      <c r="E166" t="s">
        <v>50</v>
      </c>
      <c r="F166" t="s">
        <v>675</v>
      </c>
      <c r="G166" t="s">
        <v>676</v>
      </c>
      <c r="H166" t="s">
        <v>27</v>
      </c>
      <c r="I166" t="s">
        <v>28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46</v>
      </c>
      <c r="P166" t="s">
        <v>68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  <c r="V166" s="2">
        <f>Superstore[[#This Row],[Profit]]/Superstore[[#This Row],[Sales]]</f>
        <v>0.27500000000000002</v>
      </c>
      <c r="W166" t="str">
        <f>TEXT(Superstore[[#This Row],[Order Date]],"mmm-yyyy")</f>
        <v>Sep-2011</v>
      </c>
      <c r="X166">
        <f>YEAR(Superstore[[#This Row],[Order Date]])</f>
        <v>2011</v>
      </c>
    </row>
    <row r="167" spans="1:24" x14ac:dyDescent="0.25">
      <c r="A167">
        <v>166</v>
      </c>
      <c r="B167" t="s">
        <v>674</v>
      </c>
      <c r="C167" s="1">
        <v>40794</v>
      </c>
      <c r="D167" s="1">
        <v>40798</v>
      </c>
      <c r="E167" t="s">
        <v>50</v>
      </c>
      <c r="F167" t="s">
        <v>675</v>
      </c>
      <c r="G167" t="s">
        <v>676</v>
      </c>
      <c r="H167" t="s">
        <v>27</v>
      </c>
      <c r="I167" t="s">
        <v>28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  <c r="V167" s="2">
        <f>Superstore[[#This Row],[Profit]]/Superstore[[#This Row],[Sales]]</f>
        <v>-0.16666666666666666</v>
      </c>
      <c r="W167" t="str">
        <f>TEXT(Superstore[[#This Row],[Order Date]],"mmm-yyyy")</f>
        <v>Sep-2011</v>
      </c>
      <c r="X167">
        <f>YEAR(Superstore[[#This Row],[Order Date]])</f>
        <v>2011</v>
      </c>
    </row>
    <row r="168" spans="1:24" x14ac:dyDescent="0.25">
      <c r="A168">
        <v>167</v>
      </c>
      <c r="B168" t="s">
        <v>674</v>
      </c>
      <c r="C168" s="1">
        <v>40794</v>
      </c>
      <c r="D168" s="1">
        <v>40798</v>
      </c>
      <c r="E168" t="s">
        <v>50</v>
      </c>
      <c r="F168" t="s">
        <v>675</v>
      </c>
      <c r="G168" t="s">
        <v>676</v>
      </c>
      <c r="H168" t="s">
        <v>27</v>
      </c>
      <c r="I168" t="s">
        <v>28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46</v>
      </c>
      <c r="P168" t="s">
        <v>59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  <c r="V168" s="2">
        <f>Superstore[[#This Row],[Profit]]/Superstore[[#This Row],[Sales]]</f>
        <v>-0.21250000000000002</v>
      </c>
      <c r="W168" t="str">
        <f>TEXT(Superstore[[#This Row],[Order Date]],"mmm-yyyy")</f>
        <v>Sep-2011</v>
      </c>
      <c r="X168">
        <f>YEAR(Superstore[[#This Row],[Order Date]])</f>
        <v>2011</v>
      </c>
    </row>
    <row r="169" spans="1:24" x14ac:dyDescent="0.25">
      <c r="A169">
        <v>168</v>
      </c>
      <c r="B169" t="s">
        <v>674</v>
      </c>
      <c r="C169" s="1">
        <v>40794</v>
      </c>
      <c r="D169" s="1">
        <v>40798</v>
      </c>
      <c r="E169" t="s">
        <v>50</v>
      </c>
      <c r="F169" t="s">
        <v>675</v>
      </c>
      <c r="G169" t="s">
        <v>676</v>
      </c>
      <c r="H169" t="s">
        <v>27</v>
      </c>
      <c r="I169" t="s">
        <v>28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1</v>
      </c>
      <c r="P169" t="s">
        <v>36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  <c r="V169" s="2">
        <f>Superstore[[#This Row],[Profit]]/Superstore[[#This Row],[Sales]]</f>
        <v>-1.4285714285714287E-2</v>
      </c>
      <c r="W169" t="str">
        <f>TEXT(Superstore[[#This Row],[Order Date]],"mmm-yyyy")</f>
        <v>Sep-2011</v>
      </c>
      <c r="X169">
        <f>YEAR(Superstore[[#This Row],[Order Date]])</f>
        <v>2011</v>
      </c>
    </row>
    <row r="170" spans="1:24" x14ac:dyDescent="0.25">
      <c r="A170">
        <v>169</v>
      </c>
      <c r="B170" t="s">
        <v>674</v>
      </c>
      <c r="C170" s="1">
        <v>40794</v>
      </c>
      <c r="D170" s="1">
        <v>40798</v>
      </c>
      <c r="E170" t="s">
        <v>50</v>
      </c>
      <c r="F170" t="s">
        <v>675</v>
      </c>
      <c r="G170" t="s">
        <v>676</v>
      </c>
      <c r="H170" t="s">
        <v>27</v>
      </c>
      <c r="I170" t="s">
        <v>28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46</v>
      </c>
      <c r="P170" t="s">
        <v>68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  <c r="V170" s="2">
        <f>Superstore[[#This Row],[Profit]]/Superstore[[#This Row],[Sales]]</f>
        <v>0.21249999999999999</v>
      </c>
      <c r="W170" t="str">
        <f>TEXT(Superstore[[#This Row],[Order Date]],"mmm-yyyy")</f>
        <v>Sep-2011</v>
      </c>
      <c r="X170">
        <f>YEAR(Superstore[[#This Row],[Order Date]])</f>
        <v>2011</v>
      </c>
    </row>
    <row r="171" spans="1:24" x14ac:dyDescent="0.25">
      <c r="A171">
        <v>170</v>
      </c>
      <c r="B171" t="s">
        <v>674</v>
      </c>
      <c r="C171" s="1">
        <v>40794</v>
      </c>
      <c r="D171" s="1">
        <v>40798</v>
      </c>
      <c r="E171" t="s">
        <v>50</v>
      </c>
      <c r="F171" t="s">
        <v>675</v>
      </c>
      <c r="G171" t="s">
        <v>676</v>
      </c>
      <c r="H171" t="s">
        <v>27</v>
      </c>
      <c r="I171" t="s">
        <v>28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46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  <c r="V171" s="2">
        <f>Superstore[[#This Row],[Profit]]/Superstore[[#This Row],[Sales]]</f>
        <v>-2.5500000000000003</v>
      </c>
      <c r="W171" t="str">
        <f>TEXT(Superstore[[#This Row],[Order Date]],"mmm-yyyy")</f>
        <v>Sep-2011</v>
      </c>
      <c r="X171">
        <f>YEAR(Superstore[[#This Row],[Order Date]])</f>
        <v>2011</v>
      </c>
    </row>
    <row r="172" spans="1:24" x14ac:dyDescent="0.25">
      <c r="A172">
        <v>171</v>
      </c>
      <c r="B172" t="s">
        <v>674</v>
      </c>
      <c r="C172" s="1">
        <v>40794</v>
      </c>
      <c r="D172" s="1">
        <v>40798</v>
      </c>
      <c r="E172" t="s">
        <v>50</v>
      </c>
      <c r="F172" t="s">
        <v>675</v>
      </c>
      <c r="G172" t="s">
        <v>676</v>
      </c>
      <c r="H172" t="s">
        <v>27</v>
      </c>
      <c r="I172" t="s">
        <v>28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  <c r="V172" s="2">
        <f>Superstore[[#This Row],[Profit]]/Superstore[[#This Row],[Sales]]</f>
        <v>6.25E-2</v>
      </c>
      <c r="W172" t="str">
        <f>TEXT(Superstore[[#This Row],[Order Date]],"mmm-yyyy")</f>
        <v>Sep-2011</v>
      </c>
      <c r="X172">
        <f>YEAR(Superstore[[#This Row],[Order Date]])</f>
        <v>2011</v>
      </c>
    </row>
    <row r="173" spans="1:24" x14ac:dyDescent="0.25">
      <c r="A173">
        <v>172</v>
      </c>
      <c r="B173" t="s">
        <v>693</v>
      </c>
      <c r="C173" s="1">
        <v>40760</v>
      </c>
      <c r="D173" s="1">
        <v>40764</v>
      </c>
      <c r="E173" t="s">
        <v>50</v>
      </c>
      <c r="F173" t="s">
        <v>694</v>
      </c>
      <c r="G173" t="s">
        <v>695</v>
      </c>
      <c r="H173" t="s">
        <v>27</v>
      </c>
      <c r="I173" t="s">
        <v>28</v>
      </c>
      <c r="J173" t="s">
        <v>42</v>
      </c>
      <c r="K173" t="s">
        <v>43</v>
      </c>
      <c r="L173">
        <v>90004</v>
      </c>
      <c r="M173" t="s">
        <v>44</v>
      </c>
      <c r="N173" t="s">
        <v>696</v>
      </c>
      <c r="O173" t="s">
        <v>46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  <c r="V173" s="2">
        <f>Superstore[[#This Row],[Profit]]/Superstore[[#This Row],[Sales]]</f>
        <v>0.46999999999999992</v>
      </c>
      <c r="W173" t="str">
        <f>TEXT(Superstore[[#This Row],[Order Date]],"mmm-yyyy")</f>
        <v>Aug-2011</v>
      </c>
      <c r="X173">
        <f>YEAR(Superstore[[#This Row],[Order Date]])</f>
        <v>2011</v>
      </c>
    </row>
    <row r="174" spans="1:24" x14ac:dyDescent="0.25">
      <c r="A174">
        <v>173</v>
      </c>
      <c r="B174" t="s">
        <v>693</v>
      </c>
      <c r="C174" s="1">
        <v>40760</v>
      </c>
      <c r="D174" s="1">
        <v>40764</v>
      </c>
      <c r="E174" t="s">
        <v>50</v>
      </c>
      <c r="F174" t="s">
        <v>694</v>
      </c>
      <c r="G174" t="s">
        <v>695</v>
      </c>
      <c r="H174" t="s">
        <v>27</v>
      </c>
      <c r="I174" t="s">
        <v>28</v>
      </c>
      <c r="J174" t="s">
        <v>42</v>
      </c>
      <c r="K174" t="s">
        <v>43</v>
      </c>
      <c r="L174">
        <v>90004</v>
      </c>
      <c r="M174" t="s">
        <v>44</v>
      </c>
      <c r="N174" t="s">
        <v>698</v>
      </c>
      <c r="O174" t="s">
        <v>46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  <c r="V174" s="2">
        <f>Superstore[[#This Row],[Profit]]/Superstore[[#This Row],[Sales]]</f>
        <v>0.48000000000000004</v>
      </c>
      <c r="W174" t="str">
        <f>TEXT(Superstore[[#This Row],[Order Date]],"mmm-yyyy")</f>
        <v>Aug-2011</v>
      </c>
      <c r="X174">
        <f>YEAR(Superstore[[#This Row],[Order Date]])</f>
        <v>2011</v>
      </c>
    </row>
    <row r="175" spans="1:24" x14ac:dyDescent="0.25">
      <c r="A175">
        <v>174</v>
      </c>
      <c r="B175" t="s">
        <v>693</v>
      </c>
      <c r="C175" s="1">
        <v>40760</v>
      </c>
      <c r="D175" s="1">
        <v>40764</v>
      </c>
      <c r="E175" t="s">
        <v>50</v>
      </c>
      <c r="F175" t="s">
        <v>694</v>
      </c>
      <c r="G175" t="s">
        <v>695</v>
      </c>
      <c r="H175" t="s">
        <v>27</v>
      </c>
      <c r="I175" t="s">
        <v>28</v>
      </c>
      <c r="J175" t="s">
        <v>42</v>
      </c>
      <c r="K175" t="s">
        <v>43</v>
      </c>
      <c r="L175">
        <v>90004</v>
      </c>
      <c r="M175" t="s">
        <v>44</v>
      </c>
      <c r="N175" t="s">
        <v>700</v>
      </c>
      <c r="O175" t="s">
        <v>1</v>
      </c>
      <c r="P175" t="s">
        <v>36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  <c r="V175" s="2">
        <f>Superstore[[#This Row],[Profit]]/Superstore[[#This Row],[Sales]]</f>
        <v>6.25E-2</v>
      </c>
      <c r="W175" t="str">
        <f>TEXT(Superstore[[#This Row],[Order Date]],"mmm-yyyy")</f>
        <v>Aug-2011</v>
      </c>
      <c r="X175">
        <f>YEAR(Superstore[[#This Row],[Order Date]])</f>
        <v>2011</v>
      </c>
    </row>
    <row r="176" spans="1:24" x14ac:dyDescent="0.25">
      <c r="A176">
        <v>175</v>
      </c>
      <c r="B176" t="s">
        <v>702</v>
      </c>
      <c r="C176" s="1">
        <v>40800</v>
      </c>
      <c r="D176" s="1">
        <v>40805</v>
      </c>
      <c r="E176" t="s">
        <v>50</v>
      </c>
      <c r="F176" t="s">
        <v>703</v>
      </c>
      <c r="G176" t="s">
        <v>704</v>
      </c>
      <c r="H176" t="s">
        <v>41</v>
      </c>
      <c r="I176" t="s">
        <v>28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46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  <c r="V176" s="2">
        <f>Superstore[[#This Row],[Profit]]/Superstore[[#This Row],[Sales]]</f>
        <v>-2.5</v>
      </c>
      <c r="W176" t="str">
        <f>TEXT(Superstore[[#This Row],[Order Date]],"mmm-yyyy")</f>
        <v>Sep-2011</v>
      </c>
      <c r="X176">
        <f>YEAR(Superstore[[#This Row],[Order Date]])</f>
        <v>2011</v>
      </c>
    </row>
    <row r="177" spans="1:24" x14ac:dyDescent="0.25">
      <c r="A177">
        <v>176</v>
      </c>
      <c r="B177" t="s">
        <v>702</v>
      </c>
      <c r="C177" s="1">
        <v>40800</v>
      </c>
      <c r="D177" s="1">
        <v>40805</v>
      </c>
      <c r="E177" t="s">
        <v>50</v>
      </c>
      <c r="F177" t="s">
        <v>703</v>
      </c>
      <c r="G177" t="s">
        <v>704</v>
      </c>
      <c r="H177" t="s">
        <v>41</v>
      </c>
      <c r="I177" t="s">
        <v>28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46</v>
      </c>
      <c r="P177" t="s">
        <v>47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  <c r="V177" s="2">
        <f>Superstore[[#This Row],[Profit]]/Superstore[[#This Row],[Sales]]</f>
        <v>0.32499999999999996</v>
      </c>
      <c r="W177" t="str">
        <f>TEXT(Superstore[[#This Row],[Order Date]],"mmm-yyyy")</f>
        <v>Sep-2011</v>
      </c>
      <c r="X177">
        <f>YEAR(Superstore[[#This Row],[Order Date]])</f>
        <v>2011</v>
      </c>
    </row>
    <row r="178" spans="1:24" x14ac:dyDescent="0.25">
      <c r="A178">
        <v>177</v>
      </c>
      <c r="B178" t="s">
        <v>709</v>
      </c>
      <c r="C178" s="1">
        <v>41751</v>
      </c>
      <c r="D178" s="1">
        <v>41755</v>
      </c>
      <c r="E178" t="s">
        <v>24</v>
      </c>
      <c r="F178" t="s">
        <v>710</v>
      </c>
      <c r="G178" t="s">
        <v>711</v>
      </c>
      <c r="H178" t="s">
        <v>27</v>
      </c>
      <c r="I178" t="s">
        <v>28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46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  <c r="V178" s="2">
        <f>Superstore[[#This Row],[Profit]]/Superstore[[#This Row],[Sales]]</f>
        <v>-2.5</v>
      </c>
      <c r="W178" t="str">
        <f>TEXT(Superstore[[#This Row],[Order Date]],"mmm-yyyy")</f>
        <v>Apr-2014</v>
      </c>
      <c r="X178">
        <f>YEAR(Superstore[[#This Row],[Order Date]])</f>
        <v>2014</v>
      </c>
    </row>
    <row r="179" spans="1:24" x14ac:dyDescent="0.25">
      <c r="A179">
        <v>178</v>
      </c>
      <c r="B179" t="s">
        <v>714</v>
      </c>
      <c r="C179" s="1">
        <v>41234</v>
      </c>
      <c r="D179" s="1">
        <v>41236</v>
      </c>
      <c r="E179" t="s">
        <v>24</v>
      </c>
      <c r="F179" t="s">
        <v>331</v>
      </c>
      <c r="G179" t="s">
        <v>332</v>
      </c>
      <c r="H179" t="s">
        <v>27</v>
      </c>
      <c r="I179" t="s">
        <v>28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1</v>
      </c>
      <c r="P179" t="s">
        <v>36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  <c r="V179" s="2">
        <f>Superstore[[#This Row],[Profit]]/Superstore[[#This Row],[Sales]]</f>
        <v>-2.8571428571428567E-2</v>
      </c>
      <c r="W179" t="str">
        <f>TEXT(Superstore[[#This Row],[Order Date]],"mmm-yyyy")</f>
        <v>Nov-2012</v>
      </c>
      <c r="X179">
        <f>YEAR(Superstore[[#This Row],[Order Date]])</f>
        <v>2012</v>
      </c>
    </row>
    <row r="180" spans="1:24" x14ac:dyDescent="0.25">
      <c r="A180">
        <v>179</v>
      </c>
      <c r="B180" t="s">
        <v>714</v>
      </c>
      <c r="C180" s="1">
        <v>41234</v>
      </c>
      <c r="D180" s="1">
        <v>41236</v>
      </c>
      <c r="E180" t="s">
        <v>24</v>
      </c>
      <c r="F180" t="s">
        <v>331</v>
      </c>
      <c r="G180" t="s">
        <v>332</v>
      </c>
      <c r="H180" t="s">
        <v>27</v>
      </c>
      <c r="I180" t="s">
        <v>28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46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  <c r="V180" s="2">
        <f>Superstore[[#This Row],[Profit]]/Superstore[[#This Row],[Sales]]</f>
        <v>-0.23749999999999999</v>
      </c>
      <c r="W180" t="str">
        <f>TEXT(Superstore[[#This Row],[Order Date]],"mmm-yyyy")</f>
        <v>Nov-2012</v>
      </c>
      <c r="X180">
        <f>YEAR(Superstore[[#This Row],[Order Date]])</f>
        <v>2012</v>
      </c>
    </row>
    <row r="181" spans="1:24" x14ac:dyDescent="0.25">
      <c r="A181">
        <v>180</v>
      </c>
      <c r="B181" t="s">
        <v>719</v>
      </c>
      <c r="C181" s="1">
        <v>41258</v>
      </c>
      <c r="D181" s="1">
        <v>41262</v>
      </c>
      <c r="E181" t="s">
        <v>50</v>
      </c>
      <c r="F181" t="s">
        <v>720</v>
      </c>
      <c r="G181" t="s">
        <v>721</v>
      </c>
      <c r="H181" t="s">
        <v>101</v>
      </c>
      <c r="I181" t="s">
        <v>28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46</v>
      </c>
      <c r="P181" t="s">
        <v>68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  <c r="V181" s="2">
        <f>Superstore[[#This Row],[Profit]]/Superstore[[#This Row],[Sales]]</f>
        <v>0.43000000000000005</v>
      </c>
      <c r="W181" t="str">
        <f>TEXT(Superstore[[#This Row],[Order Date]],"mmm-yyyy")</f>
        <v>Dec-2012</v>
      </c>
      <c r="X181">
        <f>YEAR(Superstore[[#This Row],[Order Date]])</f>
        <v>2012</v>
      </c>
    </row>
    <row r="182" spans="1:24" x14ac:dyDescent="0.25">
      <c r="A182">
        <v>181</v>
      </c>
      <c r="B182" t="s">
        <v>724</v>
      </c>
      <c r="C182" s="1">
        <v>40882</v>
      </c>
      <c r="D182" s="1">
        <v>40886</v>
      </c>
      <c r="E182" t="s">
        <v>24</v>
      </c>
      <c r="F182" t="s">
        <v>725</v>
      </c>
      <c r="G182" t="s">
        <v>726</v>
      </c>
      <c r="H182" t="s">
        <v>41</v>
      </c>
      <c r="I182" t="s">
        <v>28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46</v>
      </c>
      <c r="P182" t="s">
        <v>59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  <c r="V182" s="2">
        <f>Superstore[[#This Row],[Profit]]/Superstore[[#This Row],[Sales]]</f>
        <v>7.4999999999999997E-2</v>
      </c>
      <c r="W182" t="str">
        <f>TEXT(Superstore[[#This Row],[Order Date]],"mmm-yyyy")</f>
        <v>Dec-2011</v>
      </c>
      <c r="X182">
        <f>YEAR(Superstore[[#This Row],[Order Date]])</f>
        <v>2011</v>
      </c>
    </row>
    <row r="183" spans="1:24" x14ac:dyDescent="0.25">
      <c r="A183">
        <v>182</v>
      </c>
      <c r="B183" t="s">
        <v>724</v>
      </c>
      <c r="C183" s="1">
        <v>40882</v>
      </c>
      <c r="D183" s="1">
        <v>40886</v>
      </c>
      <c r="E183" t="s">
        <v>24</v>
      </c>
      <c r="F183" t="s">
        <v>725</v>
      </c>
      <c r="G183" t="s">
        <v>726</v>
      </c>
      <c r="H183" t="s">
        <v>41</v>
      </c>
      <c r="I183" t="s">
        <v>28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  <c r="V183" s="2">
        <f>Superstore[[#This Row],[Profit]]/Superstore[[#This Row],[Sales]]</f>
        <v>0.18749999999999997</v>
      </c>
      <c r="W183" t="str">
        <f>TEXT(Superstore[[#This Row],[Order Date]],"mmm-yyyy")</f>
        <v>Dec-2011</v>
      </c>
      <c r="X183">
        <f>YEAR(Superstore[[#This Row],[Order Date]])</f>
        <v>2011</v>
      </c>
    </row>
    <row r="184" spans="1:24" x14ac:dyDescent="0.25">
      <c r="A184">
        <v>183</v>
      </c>
      <c r="B184" t="s">
        <v>731</v>
      </c>
      <c r="C184" s="1">
        <v>40866</v>
      </c>
      <c r="D184" s="1">
        <v>40871</v>
      </c>
      <c r="E184" t="s">
        <v>24</v>
      </c>
      <c r="F184" t="s">
        <v>732</v>
      </c>
      <c r="G184" t="s">
        <v>733</v>
      </c>
      <c r="H184" t="s">
        <v>101</v>
      </c>
      <c r="I184" t="s">
        <v>28</v>
      </c>
      <c r="J184" t="s">
        <v>734</v>
      </c>
      <c r="K184" t="s">
        <v>735</v>
      </c>
      <c r="L184">
        <v>71203</v>
      </c>
      <c r="M184" t="s">
        <v>31</v>
      </c>
      <c r="N184" t="s">
        <v>736</v>
      </c>
      <c r="O184" t="s">
        <v>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  <c r="V184" s="2">
        <f>Superstore[[#This Row],[Profit]]/Superstore[[#This Row],[Sales]]</f>
        <v>0.26</v>
      </c>
      <c r="W184" t="str">
        <f>TEXT(Superstore[[#This Row],[Order Date]],"mmm-yyyy")</f>
        <v>Nov-2011</v>
      </c>
      <c r="X184">
        <f>YEAR(Superstore[[#This Row],[Order Date]])</f>
        <v>2011</v>
      </c>
    </row>
    <row r="185" spans="1:24" x14ac:dyDescent="0.25">
      <c r="A185">
        <v>184</v>
      </c>
      <c r="B185" t="s">
        <v>731</v>
      </c>
      <c r="C185" s="1">
        <v>40866</v>
      </c>
      <c r="D185" s="1">
        <v>40871</v>
      </c>
      <c r="E185" t="s">
        <v>24</v>
      </c>
      <c r="F185" t="s">
        <v>732</v>
      </c>
      <c r="G185" t="s">
        <v>733</v>
      </c>
      <c r="H185" t="s">
        <v>101</v>
      </c>
      <c r="I185" t="s">
        <v>28</v>
      </c>
      <c r="J185" t="s">
        <v>734</v>
      </c>
      <c r="K185" t="s">
        <v>735</v>
      </c>
      <c r="L185">
        <v>71203</v>
      </c>
      <c r="M185" t="s">
        <v>31</v>
      </c>
      <c r="N185" t="s">
        <v>738</v>
      </c>
      <c r="O185" t="s">
        <v>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  <c r="V185" s="2">
        <f>Superstore[[#This Row],[Profit]]/Superstore[[#This Row],[Sales]]</f>
        <v>0.28000000000000003</v>
      </c>
      <c r="W185" t="str">
        <f>TEXT(Superstore[[#This Row],[Order Date]],"mmm-yyyy")</f>
        <v>Nov-2011</v>
      </c>
      <c r="X185">
        <f>YEAR(Superstore[[#This Row],[Order Date]])</f>
        <v>2011</v>
      </c>
    </row>
    <row r="186" spans="1:24" x14ac:dyDescent="0.25">
      <c r="A186">
        <v>185</v>
      </c>
      <c r="B186" t="s">
        <v>731</v>
      </c>
      <c r="C186" s="1">
        <v>40866</v>
      </c>
      <c r="D186" s="1">
        <v>40871</v>
      </c>
      <c r="E186" t="s">
        <v>24</v>
      </c>
      <c r="F186" t="s">
        <v>732</v>
      </c>
      <c r="G186" t="s">
        <v>733</v>
      </c>
      <c r="H186" t="s">
        <v>101</v>
      </c>
      <c r="I186" t="s">
        <v>28</v>
      </c>
      <c r="J186" t="s">
        <v>734</v>
      </c>
      <c r="K186" t="s">
        <v>735</v>
      </c>
      <c r="L186">
        <v>71203</v>
      </c>
      <c r="M186" t="s">
        <v>31</v>
      </c>
      <c r="N186" t="s">
        <v>740</v>
      </c>
      <c r="O186" t="s">
        <v>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  <c r="V186" s="2">
        <f>Superstore[[#This Row],[Profit]]/Superstore[[#This Row],[Sales]]</f>
        <v>0.25</v>
      </c>
      <c r="W186" t="str">
        <f>TEXT(Superstore[[#This Row],[Order Date]],"mmm-yyyy")</f>
        <v>Nov-2011</v>
      </c>
      <c r="X186">
        <f>YEAR(Superstore[[#This Row],[Order Date]])</f>
        <v>2011</v>
      </c>
    </row>
    <row r="187" spans="1:24" x14ac:dyDescent="0.25">
      <c r="A187">
        <v>186</v>
      </c>
      <c r="B187" t="s">
        <v>742</v>
      </c>
      <c r="C187" s="1">
        <v>41607</v>
      </c>
      <c r="D187" s="1">
        <v>41611</v>
      </c>
      <c r="E187" t="s">
        <v>50</v>
      </c>
      <c r="F187" t="s">
        <v>743</v>
      </c>
      <c r="G187" t="s">
        <v>744</v>
      </c>
      <c r="H187" t="s">
        <v>27</v>
      </c>
      <c r="I187" t="s">
        <v>28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46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  <c r="V187" s="2">
        <f>Superstore[[#This Row],[Profit]]/Superstore[[#This Row],[Sales]]</f>
        <v>0.48</v>
      </c>
      <c r="W187" t="str">
        <f>TEXT(Superstore[[#This Row],[Order Date]],"mmm-yyyy")</f>
        <v>Nov-2013</v>
      </c>
      <c r="X187">
        <f>YEAR(Superstore[[#This Row],[Order Date]])</f>
        <v>2013</v>
      </c>
    </row>
    <row r="188" spans="1:24" x14ac:dyDescent="0.25">
      <c r="A188">
        <v>187</v>
      </c>
      <c r="B188" t="s">
        <v>749</v>
      </c>
      <c r="C188" s="1">
        <v>40781</v>
      </c>
      <c r="D188" s="1">
        <v>40785</v>
      </c>
      <c r="E188" t="s">
        <v>50</v>
      </c>
      <c r="F188" t="s">
        <v>750</v>
      </c>
      <c r="G188" t="s">
        <v>751</v>
      </c>
      <c r="H188" t="s">
        <v>101</v>
      </c>
      <c r="I188" t="s">
        <v>28</v>
      </c>
      <c r="J188" t="s">
        <v>42</v>
      </c>
      <c r="K188" t="s">
        <v>43</v>
      </c>
      <c r="L188">
        <v>90032</v>
      </c>
      <c r="M188" t="s">
        <v>44</v>
      </c>
      <c r="N188" t="s">
        <v>752</v>
      </c>
      <c r="O188" t="s">
        <v>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  <c r="V188" s="2">
        <f>Superstore[[#This Row],[Profit]]/Superstore[[#This Row],[Sales]]</f>
        <v>0.13</v>
      </c>
      <c r="W188" t="str">
        <f>TEXT(Superstore[[#This Row],[Order Date]],"mmm-yyyy")</f>
        <v>Aug-2011</v>
      </c>
      <c r="X188">
        <f>YEAR(Superstore[[#This Row],[Order Date]])</f>
        <v>2011</v>
      </c>
    </row>
    <row r="189" spans="1:24" x14ac:dyDescent="0.25">
      <c r="A189">
        <v>188</v>
      </c>
      <c r="B189" t="s">
        <v>754</v>
      </c>
      <c r="C189" s="1">
        <v>41472</v>
      </c>
      <c r="D189" s="1">
        <v>41478</v>
      </c>
      <c r="E189" t="s">
        <v>50</v>
      </c>
      <c r="F189" t="s">
        <v>755</v>
      </c>
      <c r="G189" t="s">
        <v>756</v>
      </c>
      <c r="H189" t="s">
        <v>41</v>
      </c>
      <c r="I189" t="s">
        <v>28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46</v>
      </c>
      <c r="P189" t="s">
        <v>59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  <c r="V189" s="2">
        <f>Superstore[[#This Row],[Profit]]/Superstore[[#This Row],[Sales]]</f>
        <v>0.1</v>
      </c>
      <c r="W189" t="str">
        <f>TEXT(Superstore[[#This Row],[Order Date]],"mmm-yyyy")</f>
        <v>Jul-2013</v>
      </c>
      <c r="X189">
        <f>YEAR(Superstore[[#This Row],[Order Date]])</f>
        <v>2013</v>
      </c>
    </row>
    <row r="190" spans="1:24" x14ac:dyDescent="0.25">
      <c r="A190">
        <v>189</v>
      </c>
      <c r="B190" t="s">
        <v>754</v>
      </c>
      <c r="C190" s="1">
        <v>41472</v>
      </c>
      <c r="D190" s="1">
        <v>41478</v>
      </c>
      <c r="E190" t="s">
        <v>50</v>
      </c>
      <c r="F190" t="s">
        <v>755</v>
      </c>
      <c r="G190" t="s">
        <v>756</v>
      </c>
      <c r="H190" t="s">
        <v>41</v>
      </c>
      <c r="I190" t="s">
        <v>28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46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  <c r="V190" s="2">
        <f>Superstore[[#This Row],[Profit]]/Superstore[[#This Row],[Sales]]</f>
        <v>0.3125</v>
      </c>
      <c r="W190" t="str">
        <f>TEXT(Superstore[[#This Row],[Order Date]],"mmm-yyyy")</f>
        <v>Jul-2013</v>
      </c>
      <c r="X190">
        <f>YEAR(Superstore[[#This Row],[Order Date]])</f>
        <v>2013</v>
      </c>
    </row>
    <row r="191" spans="1:24" x14ac:dyDescent="0.25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28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1</v>
      </c>
      <c r="P191" t="s">
        <v>33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  <c r="V191" s="2">
        <f>Superstore[[#This Row],[Profit]]/Superstore[[#This Row],[Sales]]</f>
        <v>0.125</v>
      </c>
      <c r="W191" t="str">
        <f>TEXT(Superstore[[#This Row],[Order Date]],"mmm-yyyy")</f>
        <v>Oct-2012</v>
      </c>
      <c r="X191">
        <f>YEAR(Superstore[[#This Row],[Order Date]])</f>
        <v>2012</v>
      </c>
    </row>
    <row r="192" spans="1:24" x14ac:dyDescent="0.25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28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  <c r="V192" s="2">
        <f>Superstore[[#This Row],[Profit]]/Superstore[[#This Row],[Sales]]</f>
        <v>0.27999999999999997</v>
      </c>
      <c r="W192" t="str">
        <f>TEXT(Superstore[[#This Row],[Order Date]],"mmm-yyyy")</f>
        <v>Oct-2012</v>
      </c>
      <c r="X192">
        <f>YEAR(Superstore[[#This Row],[Order Date]])</f>
        <v>2012</v>
      </c>
    </row>
    <row r="193" spans="1:24" x14ac:dyDescent="0.25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28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46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  <c r="V193" s="2">
        <f>Superstore[[#This Row],[Profit]]/Superstore[[#This Row],[Sales]]</f>
        <v>0.47999999999999993</v>
      </c>
      <c r="W193" t="str">
        <f>TEXT(Superstore[[#This Row],[Order Date]],"mmm-yyyy")</f>
        <v>Oct-2012</v>
      </c>
      <c r="X193">
        <f>YEAR(Superstore[[#This Row],[Order Date]])</f>
        <v>2012</v>
      </c>
    </row>
    <row r="194" spans="1:24" x14ac:dyDescent="0.25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28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1</v>
      </c>
      <c r="P194" t="s">
        <v>33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s="2">
        <f>Superstore[[#This Row],[Profit]]/Superstore[[#This Row],[Sales]]</f>
        <v>7.4999999999999997E-2</v>
      </c>
      <c r="W194" t="str">
        <f>TEXT(Superstore[[#This Row],[Order Date]],"mmm-yyyy")</f>
        <v>Oct-2012</v>
      </c>
      <c r="X194">
        <f>YEAR(Superstore[[#This Row],[Order Date]])</f>
        <v>2012</v>
      </c>
    </row>
    <row r="195" spans="1:24" x14ac:dyDescent="0.25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28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46</v>
      </c>
      <c r="P195" t="s">
        <v>68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  <c r="V195" s="2">
        <f>Superstore[[#This Row],[Profit]]/Superstore[[#This Row],[Sales]]</f>
        <v>0.33</v>
      </c>
      <c r="W195" t="str">
        <f>TEXT(Superstore[[#This Row],[Order Date]],"mmm-yyyy")</f>
        <v>Oct-2012</v>
      </c>
      <c r="X195">
        <f>YEAR(Superstore[[#This Row],[Order Date]])</f>
        <v>2012</v>
      </c>
    </row>
    <row r="196" spans="1:24" x14ac:dyDescent="0.25">
      <c r="A196">
        <v>195</v>
      </c>
      <c r="B196" t="s">
        <v>771</v>
      </c>
      <c r="C196" s="1">
        <v>41213</v>
      </c>
      <c r="D196" s="1">
        <v>41219</v>
      </c>
      <c r="E196" t="s">
        <v>50</v>
      </c>
      <c r="F196" t="s">
        <v>772</v>
      </c>
      <c r="G196" t="s">
        <v>773</v>
      </c>
      <c r="H196" t="s">
        <v>41</v>
      </c>
      <c r="I196" t="s">
        <v>28</v>
      </c>
      <c r="J196" t="s">
        <v>774</v>
      </c>
      <c r="K196" t="s">
        <v>43</v>
      </c>
      <c r="L196">
        <v>92374</v>
      </c>
      <c r="M196" t="s">
        <v>44</v>
      </c>
      <c r="N196" t="s">
        <v>171</v>
      </c>
      <c r="O196" t="s">
        <v>46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s="2">
        <f>Superstore[[#This Row],[Profit]]/Superstore[[#This Row],[Sales]]</f>
        <v>0.47000000000000003</v>
      </c>
      <c r="W196" t="str">
        <f>TEXT(Superstore[[#This Row],[Order Date]],"mmm-yyyy")</f>
        <v>Oct-2012</v>
      </c>
      <c r="X196">
        <f>YEAR(Superstore[[#This Row],[Order Date]])</f>
        <v>2012</v>
      </c>
    </row>
    <row r="197" spans="1:24" x14ac:dyDescent="0.25">
      <c r="A197">
        <v>196</v>
      </c>
      <c r="B197" t="s">
        <v>775</v>
      </c>
      <c r="C197" s="1">
        <v>40623</v>
      </c>
      <c r="D197" s="1">
        <v>40627</v>
      </c>
      <c r="E197" t="s">
        <v>50</v>
      </c>
      <c r="F197" t="s">
        <v>776</v>
      </c>
      <c r="G197" t="s">
        <v>777</v>
      </c>
      <c r="H197" t="s">
        <v>27</v>
      </c>
      <c r="I197" t="s">
        <v>28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46</v>
      </c>
      <c r="P197" t="s">
        <v>68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  <c r="V197" s="2">
        <f>Superstore[[#This Row],[Profit]]/Superstore[[#This Row],[Sales]]</f>
        <v>0.16249999999999998</v>
      </c>
      <c r="W197" t="str">
        <f>TEXT(Superstore[[#This Row],[Order Date]],"mmm-yyyy")</f>
        <v>Mar-2011</v>
      </c>
      <c r="X197">
        <f>YEAR(Superstore[[#This Row],[Order Date]])</f>
        <v>2011</v>
      </c>
    </row>
    <row r="198" spans="1:24" x14ac:dyDescent="0.25">
      <c r="A198">
        <v>197</v>
      </c>
      <c r="B198" t="s">
        <v>775</v>
      </c>
      <c r="C198" s="1">
        <v>40623</v>
      </c>
      <c r="D198" s="1">
        <v>40627</v>
      </c>
      <c r="E198" t="s">
        <v>50</v>
      </c>
      <c r="F198" t="s">
        <v>776</v>
      </c>
      <c r="G198" t="s">
        <v>777</v>
      </c>
      <c r="H198" t="s">
        <v>27</v>
      </c>
      <c r="I198" t="s">
        <v>28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46</v>
      </c>
      <c r="P198" t="s">
        <v>68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  <c r="V198" s="2">
        <f>Superstore[[#This Row],[Profit]]/Superstore[[#This Row],[Sales]]</f>
        <v>0.26249999999999996</v>
      </c>
      <c r="W198" t="str">
        <f>TEXT(Superstore[[#This Row],[Order Date]],"mmm-yyyy")</f>
        <v>Mar-2011</v>
      </c>
      <c r="X198">
        <f>YEAR(Superstore[[#This Row],[Order Date]])</f>
        <v>2011</v>
      </c>
    </row>
    <row r="199" spans="1:24" x14ac:dyDescent="0.25">
      <c r="A199">
        <v>198</v>
      </c>
      <c r="B199" t="s">
        <v>783</v>
      </c>
      <c r="C199" s="1">
        <v>41950</v>
      </c>
      <c r="D199" s="1">
        <v>41957</v>
      </c>
      <c r="E199" t="s">
        <v>50</v>
      </c>
      <c r="F199" t="s">
        <v>784</v>
      </c>
      <c r="G199" t="s">
        <v>785</v>
      </c>
      <c r="H199" t="s">
        <v>101</v>
      </c>
      <c r="I199" t="s">
        <v>28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46</v>
      </c>
      <c r="P199" t="s">
        <v>59</v>
      </c>
      <c r="Q199" t="s">
        <v>789</v>
      </c>
      <c r="R199">
        <v>46.26</v>
      </c>
      <c r="S199">
        <v>3</v>
      </c>
      <c r="T199">
        <v>0</v>
      </c>
      <c r="U199">
        <v>12.0276</v>
      </c>
      <c r="V199" s="2">
        <f>Superstore[[#This Row],[Profit]]/Superstore[[#This Row],[Sales]]</f>
        <v>0.26</v>
      </c>
      <c r="W199" t="str">
        <f>TEXT(Superstore[[#This Row],[Order Date]],"mmm-yyyy")</f>
        <v>Nov-2014</v>
      </c>
      <c r="X199">
        <f>YEAR(Superstore[[#This Row],[Order Date]])</f>
        <v>2014</v>
      </c>
    </row>
    <row r="200" spans="1:24" x14ac:dyDescent="0.25">
      <c r="A200">
        <v>199</v>
      </c>
      <c r="B200" t="s">
        <v>790</v>
      </c>
      <c r="C200" s="1">
        <v>41827</v>
      </c>
      <c r="D200" s="1">
        <v>41834</v>
      </c>
      <c r="E200" t="s">
        <v>50</v>
      </c>
      <c r="F200" t="s">
        <v>791</v>
      </c>
      <c r="G200" t="s">
        <v>792</v>
      </c>
      <c r="H200" t="s">
        <v>41</v>
      </c>
      <c r="I200" t="s">
        <v>28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46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  <c r="V200" s="2">
        <f>Superstore[[#This Row],[Profit]]/Superstore[[#This Row],[Sales]]</f>
        <v>-0.76666666666666661</v>
      </c>
      <c r="W200" t="str">
        <f>TEXT(Superstore[[#This Row],[Order Date]],"mmm-yyyy")</f>
        <v>Jul-2014</v>
      </c>
      <c r="X200">
        <f>YEAR(Superstore[[#This Row],[Order Date]])</f>
        <v>2014</v>
      </c>
    </row>
    <row r="201" spans="1:24" x14ac:dyDescent="0.25">
      <c r="A201">
        <v>200</v>
      </c>
      <c r="B201" t="s">
        <v>790</v>
      </c>
      <c r="C201" s="1">
        <v>41827</v>
      </c>
      <c r="D201" s="1">
        <v>41834</v>
      </c>
      <c r="E201" t="s">
        <v>50</v>
      </c>
      <c r="F201" t="s">
        <v>791</v>
      </c>
      <c r="G201" t="s">
        <v>792</v>
      </c>
      <c r="H201" t="s">
        <v>41</v>
      </c>
      <c r="I201" t="s">
        <v>28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46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  <c r="V201" s="2">
        <f>Superstore[[#This Row],[Profit]]/Superstore[[#This Row],[Sales]]</f>
        <v>0.36249999999999993</v>
      </c>
      <c r="W201" t="str">
        <f>TEXT(Superstore[[#This Row],[Order Date]],"mmm-yyyy")</f>
        <v>Jul-2014</v>
      </c>
      <c r="X201">
        <f>YEAR(Superstore[[#This Row],[Order Date]])</f>
        <v>2014</v>
      </c>
    </row>
    <row r="202" spans="1:24" x14ac:dyDescent="0.25">
      <c r="A202">
        <v>201</v>
      </c>
      <c r="B202" t="s">
        <v>797</v>
      </c>
      <c r="C202" s="1">
        <v>41815</v>
      </c>
      <c r="D202" s="1">
        <v>41820</v>
      </c>
      <c r="E202" t="s">
        <v>50</v>
      </c>
      <c r="F202" t="s">
        <v>798</v>
      </c>
      <c r="G202" t="s">
        <v>799</v>
      </c>
      <c r="H202" t="s">
        <v>27</v>
      </c>
      <c r="I202" t="s">
        <v>28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46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  <c r="V202" s="2">
        <f>Superstore[[#This Row],[Profit]]/Superstore[[#This Row],[Sales]]</f>
        <v>0.3125</v>
      </c>
      <c r="W202" t="str">
        <f>TEXT(Superstore[[#This Row],[Order Date]],"mmm-yyyy")</f>
        <v>Jun-2014</v>
      </c>
      <c r="X202">
        <f>YEAR(Superstore[[#This Row],[Order Date]])</f>
        <v>2014</v>
      </c>
    </row>
    <row r="203" spans="1:24" x14ac:dyDescent="0.25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27</v>
      </c>
      <c r="I203" t="s">
        <v>28</v>
      </c>
      <c r="J203" t="s">
        <v>806</v>
      </c>
      <c r="K203" t="s">
        <v>456</v>
      </c>
      <c r="L203">
        <v>80219</v>
      </c>
      <c r="M203" t="s">
        <v>44</v>
      </c>
      <c r="N203" t="s">
        <v>807</v>
      </c>
      <c r="O203" t="s">
        <v>1</v>
      </c>
      <c r="P203" t="s">
        <v>56</v>
      </c>
      <c r="Q203" t="s">
        <v>808</v>
      </c>
      <c r="R203">
        <v>218.75</v>
      </c>
      <c r="S203">
        <v>2</v>
      </c>
      <c r="T203">
        <v>0.5</v>
      </c>
      <c r="U203">
        <v>-161.875</v>
      </c>
      <c r="V203" s="2">
        <f>Superstore[[#This Row],[Profit]]/Superstore[[#This Row],[Sales]]</f>
        <v>-0.74</v>
      </c>
      <c r="W203" t="str">
        <f>TEXT(Superstore[[#This Row],[Order Date]],"mmm-yyyy")</f>
        <v>Aug-2011</v>
      </c>
      <c r="X203">
        <f>YEAR(Superstore[[#This Row],[Order Date]])</f>
        <v>2011</v>
      </c>
    </row>
    <row r="204" spans="1:24" x14ac:dyDescent="0.25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27</v>
      </c>
      <c r="I204" t="s">
        <v>28</v>
      </c>
      <c r="J204" t="s">
        <v>806</v>
      </c>
      <c r="K204" t="s">
        <v>456</v>
      </c>
      <c r="L204">
        <v>80219</v>
      </c>
      <c r="M204" t="s">
        <v>44</v>
      </c>
      <c r="N204" t="s">
        <v>809</v>
      </c>
      <c r="O204" t="s">
        <v>46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  <c r="V204" s="2">
        <f>Superstore[[#This Row],[Profit]]/Superstore[[#This Row],[Sales]]</f>
        <v>0.11249999999999999</v>
      </c>
      <c r="W204" t="str">
        <f>TEXT(Superstore[[#This Row],[Order Date]],"mmm-yyyy")</f>
        <v>Aug-2011</v>
      </c>
      <c r="X204">
        <f>YEAR(Superstore[[#This Row],[Order Date]])</f>
        <v>2011</v>
      </c>
    </row>
    <row r="205" spans="1:24" x14ac:dyDescent="0.25">
      <c r="A205">
        <v>204</v>
      </c>
      <c r="B205" t="s">
        <v>811</v>
      </c>
      <c r="C205" s="1">
        <v>41991</v>
      </c>
      <c r="D205" s="1">
        <v>41995</v>
      </c>
      <c r="E205" t="s">
        <v>24</v>
      </c>
      <c r="F205" t="s">
        <v>812</v>
      </c>
      <c r="G205" t="s">
        <v>813</v>
      </c>
      <c r="H205" t="s">
        <v>27</v>
      </c>
      <c r="I205" t="s">
        <v>28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46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  <c r="V205" s="2">
        <f>Superstore[[#This Row],[Profit]]/Superstore[[#This Row],[Sales]]</f>
        <v>-2.6999999999999997</v>
      </c>
      <c r="W205" t="str">
        <f>TEXT(Superstore[[#This Row],[Order Date]],"mmm-yyyy")</f>
        <v>Dec-2014</v>
      </c>
      <c r="X205">
        <f>YEAR(Superstore[[#This Row],[Order Date]])</f>
        <v>2014</v>
      </c>
    </row>
    <row r="206" spans="1:24" x14ac:dyDescent="0.25">
      <c r="A206">
        <v>205</v>
      </c>
      <c r="B206" t="s">
        <v>817</v>
      </c>
      <c r="C206" s="1">
        <v>41794</v>
      </c>
      <c r="D206" s="1">
        <v>41798</v>
      </c>
      <c r="E206" t="s">
        <v>50</v>
      </c>
      <c r="F206" t="s">
        <v>818</v>
      </c>
      <c r="G206" t="s">
        <v>819</v>
      </c>
      <c r="H206" t="s">
        <v>41</v>
      </c>
      <c r="I206" t="s">
        <v>28</v>
      </c>
      <c r="J206" t="s">
        <v>611</v>
      </c>
      <c r="K206" t="s">
        <v>334</v>
      </c>
      <c r="L206">
        <v>37064</v>
      </c>
      <c r="M206" t="s">
        <v>31</v>
      </c>
      <c r="N206" t="s">
        <v>820</v>
      </c>
      <c r="O206" t="s">
        <v>1</v>
      </c>
      <c r="P206" t="s">
        <v>65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  <c r="V206" s="2">
        <f>Superstore[[#This Row],[Profit]]/Superstore[[#This Row],[Sales]]</f>
        <v>0.27500000000000002</v>
      </c>
      <c r="W206" t="str">
        <f>TEXT(Superstore[[#This Row],[Order Date]],"mmm-yyyy")</f>
        <v>Jun-2014</v>
      </c>
      <c r="X206">
        <f>YEAR(Superstore[[#This Row],[Order Date]])</f>
        <v>2014</v>
      </c>
    </row>
    <row r="207" spans="1:24" x14ac:dyDescent="0.25">
      <c r="A207">
        <v>206</v>
      </c>
      <c r="B207" t="s">
        <v>822</v>
      </c>
      <c r="C207" s="1">
        <v>41983</v>
      </c>
      <c r="D207" s="1">
        <v>41988</v>
      </c>
      <c r="E207" t="s">
        <v>50</v>
      </c>
      <c r="F207" t="s">
        <v>823</v>
      </c>
      <c r="G207" t="s">
        <v>824</v>
      </c>
      <c r="H207" t="s">
        <v>27</v>
      </c>
      <c r="I207" t="s">
        <v>28</v>
      </c>
      <c r="J207" t="s">
        <v>825</v>
      </c>
      <c r="K207" t="s">
        <v>43</v>
      </c>
      <c r="L207">
        <v>90604</v>
      </c>
      <c r="M207" t="s">
        <v>44</v>
      </c>
      <c r="N207" t="s">
        <v>826</v>
      </c>
      <c r="O207" t="s">
        <v>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  <c r="V207" s="2">
        <f>Superstore[[#This Row],[Profit]]/Superstore[[#This Row],[Sales]]</f>
        <v>0.1</v>
      </c>
      <c r="W207" t="str">
        <f>TEXT(Superstore[[#This Row],[Order Date]],"mmm-yyyy")</f>
        <v>Dec-2014</v>
      </c>
      <c r="X207">
        <f>YEAR(Superstore[[#This Row],[Order Date]])</f>
        <v>2014</v>
      </c>
    </row>
    <row r="208" spans="1:24" x14ac:dyDescent="0.25">
      <c r="A208">
        <v>207</v>
      </c>
      <c r="B208" t="s">
        <v>828</v>
      </c>
      <c r="C208" s="1">
        <v>41975</v>
      </c>
      <c r="D208" s="1">
        <v>41981</v>
      </c>
      <c r="E208" t="s">
        <v>50</v>
      </c>
      <c r="F208" t="s">
        <v>829</v>
      </c>
      <c r="G208" t="s">
        <v>830</v>
      </c>
      <c r="H208" t="s">
        <v>27</v>
      </c>
      <c r="I208" t="s">
        <v>28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46</v>
      </c>
      <c r="P208" t="s">
        <v>59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  <c r="V208" s="2">
        <f>Superstore[[#This Row],[Profit]]/Superstore[[#This Row],[Sales]]</f>
        <v>6.9999999999999993E-2</v>
      </c>
      <c r="W208" t="str">
        <f>TEXT(Superstore[[#This Row],[Order Date]],"mmm-yyyy")</f>
        <v>Dec-2014</v>
      </c>
      <c r="X208">
        <f>YEAR(Superstore[[#This Row],[Order Date]])</f>
        <v>2014</v>
      </c>
    </row>
    <row r="209" spans="1:24" x14ac:dyDescent="0.25">
      <c r="A209">
        <v>208</v>
      </c>
      <c r="B209" t="s">
        <v>828</v>
      </c>
      <c r="C209" s="1">
        <v>41975</v>
      </c>
      <c r="D209" s="1">
        <v>41981</v>
      </c>
      <c r="E209" t="s">
        <v>50</v>
      </c>
      <c r="F209" t="s">
        <v>829</v>
      </c>
      <c r="G209" t="s">
        <v>830</v>
      </c>
      <c r="H209" t="s">
        <v>27</v>
      </c>
      <c r="I209" t="s">
        <v>28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  <c r="V209" s="2">
        <f>Superstore[[#This Row],[Profit]]/Superstore[[#This Row],[Sales]]</f>
        <v>0.27</v>
      </c>
      <c r="W209" t="str">
        <f>TEXT(Superstore[[#This Row],[Order Date]],"mmm-yyyy")</f>
        <v>Dec-2014</v>
      </c>
      <c r="X209">
        <f>YEAR(Superstore[[#This Row],[Order Date]])</f>
        <v>2014</v>
      </c>
    </row>
    <row r="210" spans="1:24" x14ac:dyDescent="0.25">
      <c r="A210">
        <v>209</v>
      </c>
      <c r="B210" t="s">
        <v>828</v>
      </c>
      <c r="C210" s="1">
        <v>41975</v>
      </c>
      <c r="D210" s="1">
        <v>41981</v>
      </c>
      <c r="E210" t="s">
        <v>50</v>
      </c>
      <c r="F210" t="s">
        <v>829</v>
      </c>
      <c r="G210" t="s">
        <v>830</v>
      </c>
      <c r="H210" t="s">
        <v>27</v>
      </c>
      <c r="I210" t="s">
        <v>28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46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s="2">
        <f>Superstore[[#This Row],[Profit]]/Superstore[[#This Row],[Sales]]</f>
        <v>0.47000000000000003</v>
      </c>
      <c r="W210" t="str">
        <f>TEXT(Superstore[[#This Row],[Order Date]],"mmm-yyyy")</f>
        <v>Dec-2014</v>
      </c>
      <c r="X210">
        <f>YEAR(Superstore[[#This Row],[Order Date]])</f>
        <v>2014</v>
      </c>
    </row>
    <row r="211" spans="1:24" x14ac:dyDescent="0.25">
      <c r="A211">
        <v>210</v>
      </c>
      <c r="B211" t="s">
        <v>828</v>
      </c>
      <c r="C211" s="1">
        <v>41975</v>
      </c>
      <c r="D211" s="1">
        <v>41981</v>
      </c>
      <c r="E211" t="s">
        <v>50</v>
      </c>
      <c r="F211" t="s">
        <v>829</v>
      </c>
      <c r="G211" t="s">
        <v>830</v>
      </c>
      <c r="H211" t="s">
        <v>27</v>
      </c>
      <c r="I211" t="s">
        <v>28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46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  <c r="V211" s="2">
        <f>Superstore[[#This Row],[Profit]]/Superstore[[#This Row],[Sales]]</f>
        <v>0.31000000000000005</v>
      </c>
      <c r="W211" t="str">
        <f>TEXT(Superstore[[#This Row],[Order Date]],"mmm-yyyy")</f>
        <v>Dec-2014</v>
      </c>
      <c r="X211">
        <f>YEAR(Superstore[[#This Row],[Order Date]])</f>
        <v>2014</v>
      </c>
    </row>
    <row r="212" spans="1:24" x14ac:dyDescent="0.25">
      <c r="A212">
        <v>211</v>
      </c>
      <c r="B212" t="s">
        <v>828</v>
      </c>
      <c r="C212" s="1">
        <v>41975</v>
      </c>
      <c r="D212" s="1">
        <v>41981</v>
      </c>
      <c r="E212" t="s">
        <v>50</v>
      </c>
      <c r="F212" t="s">
        <v>829</v>
      </c>
      <c r="G212" t="s">
        <v>830</v>
      </c>
      <c r="H212" t="s">
        <v>27</v>
      </c>
      <c r="I212" t="s">
        <v>28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46</v>
      </c>
      <c r="P212" t="s">
        <v>59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  <c r="V212" s="2">
        <f>Superstore[[#This Row],[Profit]]/Superstore[[#This Row],[Sales]]</f>
        <v>4.0000000000000008E-2</v>
      </c>
      <c r="W212" t="str">
        <f>TEXT(Superstore[[#This Row],[Order Date]],"mmm-yyyy")</f>
        <v>Dec-2014</v>
      </c>
      <c r="X212">
        <f>YEAR(Superstore[[#This Row],[Order Date]])</f>
        <v>2014</v>
      </c>
    </row>
    <row r="213" spans="1:24" x14ac:dyDescent="0.25">
      <c r="A213">
        <v>212</v>
      </c>
      <c r="B213" t="s">
        <v>840</v>
      </c>
      <c r="C213" s="1">
        <v>40948</v>
      </c>
      <c r="D213" s="1">
        <v>40952</v>
      </c>
      <c r="E213" t="s">
        <v>24</v>
      </c>
      <c r="F213" t="s">
        <v>841</v>
      </c>
      <c r="G213" t="s">
        <v>842</v>
      </c>
      <c r="H213" t="s">
        <v>41</v>
      </c>
      <c r="I213" t="s">
        <v>28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  <c r="V213" s="2">
        <f>Superstore[[#This Row],[Profit]]/Superstore[[#This Row],[Sales]]</f>
        <v>0.3125</v>
      </c>
      <c r="W213" t="str">
        <f>TEXT(Superstore[[#This Row],[Order Date]],"mmm-yyyy")</f>
        <v>Feb-2012</v>
      </c>
      <c r="X213">
        <f>YEAR(Superstore[[#This Row],[Order Date]])</f>
        <v>2012</v>
      </c>
    </row>
    <row r="214" spans="1:24" x14ac:dyDescent="0.25">
      <c r="A214">
        <v>213</v>
      </c>
      <c r="B214" t="s">
        <v>845</v>
      </c>
      <c r="C214" s="1">
        <v>40910</v>
      </c>
      <c r="D214" s="1">
        <v>40917</v>
      </c>
      <c r="E214" t="s">
        <v>50</v>
      </c>
      <c r="F214" t="s">
        <v>846</v>
      </c>
      <c r="G214" t="s">
        <v>847</v>
      </c>
      <c r="H214" t="s">
        <v>41</v>
      </c>
      <c r="I214" t="s">
        <v>28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46</v>
      </c>
      <c r="P214" t="s">
        <v>47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  <c r="V214" s="2">
        <f>Superstore[[#This Row],[Profit]]/Superstore[[#This Row],[Sales]]</f>
        <v>0.37500000000000006</v>
      </c>
      <c r="W214" t="str">
        <f>TEXT(Superstore[[#This Row],[Order Date]],"mmm-yyyy")</f>
        <v>Jan-2012</v>
      </c>
      <c r="X214">
        <f>YEAR(Superstore[[#This Row],[Order Date]])</f>
        <v>2012</v>
      </c>
    </row>
    <row r="215" spans="1:24" x14ac:dyDescent="0.25">
      <c r="A215">
        <v>214</v>
      </c>
      <c r="B215" t="s">
        <v>845</v>
      </c>
      <c r="C215" s="1">
        <v>40910</v>
      </c>
      <c r="D215" s="1">
        <v>40917</v>
      </c>
      <c r="E215" t="s">
        <v>50</v>
      </c>
      <c r="F215" t="s">
        <v>846</v>
      </c>
      <c r="G215" t="s">
        <v>847</v>
      </c>
      <c r="H215" t="s">
        <v>41</v>
      </c>
      <c r="I215" t="s">
        <v>28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1</v>
      </c>
      <c r="P215" t="s">
        <v>33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  <c r="V215" s="2">
        <f>Superstore[[#This Row],[Profit]]/Superstore[[#This Row],[Sales]]</f>
        <v>-0.54</v>
      </c>
      <c r="W215" t="str">
        <f>TEXT(Superstore[[#This Row],[Order Date]],"mmm-yyyy")</f>
        <v>Jan-2012</v>
      </c>
      <c r="X215">
        <f>YEAR(Superstore[[#This Row],[Order Date]])</f>
        <v>2012</v>
      </c>
    </row>
    <row r="216" spans="1:24" x14ac:dyDescent="0.25">
      <c r="A216">
        <v>215</v>
      </c>
      <c r="B216" t="s">
        <v>845</v>
      </c>
      <c r="C216" s="1">
        <v>40910</v>
      </c>
      <c r="D216" s="1">
        <v>40917</v>
      </c>
      <c r="E216" t="s">
        <v>50</v>
      </c>
      <c r="F216" t="s">
        <v>846</v>
      </c>
      <c r="G216" t="s">
        <v>847</v>
      </c>
      <c r="H216" t="s">
        <v>41</v>
      </c>
      <c r="I216" t="s">
        <v>28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s="2">
        <f>Superstore[[#This Row],[Profit]]/Superstore[[#This Row],[Sales]]</f>
        <v>-0.23333333333333334</v>
      </c>
      <c r="W216" t="str">
        <f>TEXT(Superstore[[#This Row],[Order Date]],"mmm-yyyy")</f>
        <v>Jan-2012</v>
      </c>
      <c r="X216">
        <f>YEAR(Superstore[[#This Row],[Order Date]])</f>
        <v>2012</v>
      </c>
    </row>
    <row r="217" spans="1:24" x14ac:dyDescent="0.25">
      <c r="A217">
        <v>216</v>
      </c>
      <c r="B217" t="s">
        <v>845</v>
      </c>
      <c r="C217" s="1">
        <v>40910</v>
      </c>
      <c r="D217" s="1">
        <v>40917</v>
      </c>
      <c r="E217" t="s">
        <v>50</v>
      </c>
      <c r="F217" t="s">
        <v>846</v>
      </c>
      <c r="G217" t="s">
        <v>847</v>
      </c>
      <c r="H217" t="s">
        <v>41</v>
      </c>
      <c r="I217" t="s">
        <v>28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  <c r="V217" s="2">
        <f>Superstore[[#This Row],[Profit]]/Superstore[[#This Row],[Sales]]</f>
        <v>-0.79999999999999993</v>
      </c>
      <c r="W217" t="str">
        <f>TEXT(Superstore[[#This Row],[Order Date]],"mmm-yyyy")</f>
        <v>Jan-2012</v>
      </c>
      <c r="X217">
        <f>YEAR(Superstore[[#This Row],[Order Date]])</f>
        <v>2012</v>
      </c>
    </row>
    <row r="218" spans="1:24" x14ac:dyDescent="0.25">
      <c r="A218">
        <v>217</v>
      </c>
      <c r="B218" t="s">
        <v>845</v>
      </c>
      <c r="C218" s="1">
        <v>40910</v>
      </c>
      <c r="D218" s="1">
        <v>40917</v>
      </c>
      <c r="E218" t="s">
        <v>50</v>
      </c>
      <c r="F218" t="s">
        <v>846</v>
      </c>
      <c r="G218" t="s">
        <v>847</v>
      </c>
      <c r="H218" t="s">
        <v>41</v>
      </c>
      <c r="I218" t="s">
        <v>28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  <c r="V218" s="2">
        <f>Superstore[[#This Row],[Profit]]/Superstore[[#This Row],[Sales]]</f>
        <v>4.9999999999999996E-2</v>
      </c>
      <c r="W218" t="str">
        <f>TEXT(Superstore[[#This Row],[Order Date]],"mmm-yyyy")</f>
        <v>Jan-2012</v>
      </c>
      <c r="X218">
        <f>YEAR(Superstore[[#This Row],[Order Date]])</f>
        <v>2012</v>
      </c>
    </row>
    <row r="219" spans="1:24" x14ac:dyDescent="0.25">
      <c r="A219">
        <v>218</v>
      </c>
      <c r="B219" t="s">
        <v>857</v>
      </c>
      <c r="C219" s="1">
        <v>41576</v>
      </c>
      <c r="D219" s="1">
        <v>41580</v>
      </c>
      <c r="E219" t="s">
        <v>50</v>
      </c>
      <c r="F219" t="s">
        <v>858</v>
      </c>
      <c r="G219" t="s">
        <v>859</v>
      </c>
      <c r="H219" t="s">
        <v>27</v>
      </c>
      <c r="I219" t="s">
        <v>28</v>
      </c>
      <c r="J219" t="s">
        <v>42</v>
      </c>
      <c r="K219" t="s">
        <v>43</v>
      </c>
      <c r="L219">
        <v>90032</v>
      </c>
      <c r="M219" t="s">
        <v>44</v>
      </c>
      <c r="N219" t="s">
        <v>758</v>
      </c>
      <c r="O219" t="s">
        <v>46</v>
      </c>
      <c r="P219" t="s">
        <v>59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  <c r="V219" s="2">
        <f>Superstore[[#This Row],[Profit]]/Superstore[[#This Row],[Sales]]</f>
        <v>0.27999999999999997</v>
      </c>
      <c r="W219" t="str">
        <f>TEXT(Superstore[[#This Row],[Order Date]],"mmm-yyyy")</f>
        <v>Oct-2013</v>
      </c>
      <c r="X219">
        <f>YEAR(Superstore[[#This Row],[Order Date]])</f>
        <v>2013</v>
      </c>
    </row>
    <row r="220" spans="1:24" x14ac:dyDescent="0.25">
      <c r="A220">
        <v>219</v>
      </c>
      <c r="B220" t="s">
        <v>857</v>
      </c>
      <c r="C220" s="1">
        <v>41576</v>
      </c>
      <c r="D220" s="1">
        <v>41580</v>
      </c>
      <c r="E220" t="s">
        <v>50</v>
      </c>
      <c r="F220" t="s">
        <v>858</v>
      </c>
      <c r="G220" t="s">
        <v>859</v>
      </c>
      <c r="H220" t="s">
        <v>27</v>
      </c>
      <c r="I220" t="s">
        <v>28</v>
      </c>
      <c r="J220" t="s">
        <v>42</v>
      </c>
      <c r="K220" t="s">
        <v>43</v>
      </c>
      <c r="L220">
        <v>90032</v>
      </c>
      <c r="M220" t="s">
        <v>44</v>
      </c>
      <c r="N220" t="s">
        <v>860</v>
      </c>
      <c r="O220" t="s">
        <v>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  <c r="V220" s="2">
        <f>Superstore[[#This Row],[Profit]]/Superstore[[#This Row],[Sales]]</f>
        <v>7.5000000000000011E-2</v>
      </c>
      <c r="W220" t="str">
        <f>TEXT(Superstore[[#This Row],[Order Date]],"mmm-yyyy")</f>
        <v>Oct-2013</v>
      </c>
      <c r="X220">
        <f>YEAR(Superstore[[#This Row],[Order Date]])</f>
        <v>2013</v>
      </c>
    </row>
    <row r="221" spans="1:24" x14ac:dyDescent="0.25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27</v>
      </c>
      <c r="I221" t="s">
        <v>28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46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  <c r="V221" s="2">
        <f>Superstore[[#This Row],[Profit]]/Superstore[[#This Row],[Sales]]</f>
        <v>0.32500000000000001</v>
      </c>
      <c r="W221" t="str">
        <f>TEXT(Superstore[[#This Row],[Order Date]],"mmm-yyyy")</f>
        <v>Dec-2012</v>
      </c>
      <c r="X221">
        <f>YEAR(Superstore[[#This Row],[Order Date]])</f>
        <v>2012</v>
      </c>
    </row>
    <row r="222" spans="1:24" x14ac:dyDescent="0.25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27</v>
      </c>
      <c r="I222" t="s">
        <v>28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46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  <c r="V222" s="2">
        <f>Superstore[[#This Row],[Profit]]/Superstore[[#This Row],[Sales]]</f>
        <v>0.36249999999999999</v>
      </c>
      <c r="W222" t="str">
        <f>TEXT(Superstore[[#This Row],[Order Date]],"mmm-yyyy")</f>
        <v>Dec-2012</v>
      </c>
      <c r="X222">
        <f>YEAR(Superstore[[#This Row],[Order Date]])</f>
        <v>2012</v>
      </c>
    </row>
    <row r="223" spans="1:24" x14ac:dyDescent="0.25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27</v>
      </c>
      <c r="I223" t="s">
        <v>28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46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s="2">
        <f>Superstore[[#This Row],[Profit]]/Superstore[[#This Row],[Sales]]</f>
        <v>-0.7</v>
      </c>
      <c r="W223" t="str">
        <f>TEXT(Superstore[[#This Row],[Order Date]],"mmm-yyyy")</f>
        <v>Dec-2012</v>
      </c>
      <c r="X223">
        <f>YEAR(Superstore[[#This Row],[Order Date]])</f>
        <v>2012</v>
      </c>
    </row>
    <row r="224" spans="1:24" x14ac:dyDescent="0.25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27</v>
      </c>
      <c r="I224" t="s">
        <v>28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1</v>
      </c>
      <c r="P224" t="s">
        <v>65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  <c r="V224" s="2">
        <f>Superstore[[#This Row],[Profit]]/Superstore[[#This Row],[Sales]]</f>
        <v>0.26250000000000007</v>
      </c>
      <c r="W224" t="str">
        <f>TEXT(Superstore[[#This Row],[Order Date]],"mmm-yyyy")</f>
        <v>Dec-2012</v>
      </c>
      <c r="X224">
        <f>YEAR(Superstore[[#This Row],[Order Date]])</f>
        <v>2012</v>
      </c>
    </row>
    <row r="225" spans="1:24" x14ac:dyDescent="0.25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27</v>
      </c>
      <c r="I225" t="s">
        <v>28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  <c r="V225" s="2">
        <f>Superstore[[#This Row],[Profit]]/Superstore[[#This Row],[Sales]]</f>
        <v>-0.8</v>
      </c>
      <c r="W225" t="str">
        <f>TEXT(Superstore[[#This Row],[Order Date]],"mmm-yyyy")</f>
        <v>Dec-2012</v>
      </c>
      <c r="X225">
        <f>YEAR(Superstore[[#This Row],[Order Date]])</f>
        <v>2012</v>
      </c>
    </row>
    <row r="226" spans="1:24" x14ac:dyDescent="0.25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27</v>
      </c>
      <c r="I226" t="s">
        <v>28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46</v>
      </c>
      <c r="P226" t="s">
        <v>68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  <c r="V226" s="2">
        <f>Superstore[[#This Row],[Profit]]/Superstore[[#This Row],[Sales]]</f>
        <v>0.1</v>
      </c>
      <c r="W226" t="str">
        <f>TEXT(Superstore[[#This Row],[Order Date]],"mmm-yyyy")</f>
        <v>Dec-2012</v>
      </c>
      <c r="X226">
        <f>YEAR(Superstore[[#This Row],[Order Date]])</f>
        <v>2012</v>
      </c>
    </row>
    <row r="227" spans="1:24" x14ac:dyDescent="0.25">
      <c r="A227">
        <v>226</v>
      </c>
      <c r="B227" t="s">
        <v>876</v>
      </c>
      <c r="C227" s="1">
        <v>41130</v>
      </c>
      <c r="D227" s="1">
        <v>41137</v>
      </c>
      <c r="E227" t="s">
        <v>50</v>
      </c>
      <c r="F227" t="s">
        <v>877</v>
      </c>
      <c r="G227" t="s">
        <v>878</v>
      </c>
      <c r="H227" t="s">
        <v>41</v>
      </c>
      <c r="I227" t="s">
        <v>28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46</v>
      </c>
      <c r="P227" t="s">
        <v>68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  <c r="V227" s="2">
        <f>Superstore[[#This Row],[Profit]]/Superstore[[#This Row],[Sales]]</f>
        <v>0.43999999999999995</v>
      </c>
      <c r="W227" t="str">
        <f>TEXT(Superstore[[#This Row],[Order Date]],"mmm-yyyy")</f>
        <v>Aug-2012</v>
      </c>
      <c r="X227">
        <f>YEAR(Superstore[[#This Row],[Order Date]])</f>
        <v>2012</v>
      </c>
    </row>
    <row r="228" spans="1:24" x14ac:dyDescent="0.25">
      <c r="A228">
        <v>227</v>
      </c>
      <c r="B228" t="s">
        <v>876</v>
      </c>
      <c r="C228" s="1">
        <v>41130</v>
      </c>
      <c r="D228" s="1">
        <v>41137</v>
      </c>
      <c r="E228" t="s">
        <v>50</v>
      </c>
      <c r="F228" t="s">
        <v>877</v>
      </c>
      <c r="G228" t="s">
        <v>878</v>
      </c>
      <c r="H228" t="s">
        <v>41</v>
      </c>
      <c r="I228" t="s">
        <v>28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1</v>
      </c>
      <c r="P228" t="s">
        <v>56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  <c r="V228" s="2">
        <f>Superstore[[#This Row],[Profit]]/Superstore[[#This Row],[Sales]]</f>
        <v>0.21999999999999997</v>
      </c>
      <c r="W228" t="str">
        <f>TEXT(Superstore[[#This Row],[Order Date]],"mmm-yyyy")</f>
        <v>Aug-2012</v>
      </c>
      <c r="X228">
        <f>YEAR(Superstore[[#This Row],[Order Date]])</f>
        <v>2012</v>
      </c>
    </row>
    <row r="229" spans="1:24" x14ac:dyDescent="0.25">
      <c r="A229">
        <v>228</v>
      </c>
      <c r="B229" t="s">
        <v>876</v>
      </c>
      <c r="C229" s="1">
        <v>41130</v>
      </c>
      <c r="D229" s="1">
        <v>41137</v>
      </c>
      <c r="E229" t="s">
        <v>50</v>
      </c>
      <c r="F229" t="s">
        <v>877</v>
      </c>
      <c r="G229" t="s">
        <v>878</v>
      </c>
      <c r="H229" t="s">
        <v>41</v>
      </c>
      <c r="I229" t="s">
        <v>28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46</v>
      </c>
      <c r="P229" t="s">
        <v>59</v>
      </c>
      <c r="Q229" t="s">
        <v>885</v>
      </c>
      <c r="R229">
        <v>21.98</v>
      </c>
      <c r="S229">
        <v>1</v>
      </c>
      <c r="T229">
        <v>0</v>
      </c>
      <c r="U229">
        <v>0.2198</v>
      </c>
      <c r="V229" s="2">
        <f>Superstore[[#This Row],[Profit]]/Superstore[[#This Row],[Sales]]</f>
        <v>0.01</v>
      </c>
      <c r="W229" t="str">
        <f>TEXT(Superstore[[#This Row],[Order Date]],"mmm-yyyy")</f>
        <v>Aug-2012</v>
      </c>
      <c r="X229">
        <f>YEAR(Superstore[[#This Row],[Order Date]])</f>
        <v>2012</v>
      </c>
    </row>
    <row r="230" spans="1:24" x14ac:dyDescent="0.25">
      <c r="A230">
        <v>229</v>
      </c>
      <c r="B230" t="s">
        <v>886</v>
      </c>
      <c r="C230" s="1">
        <v>40967</v>
      </c>
      <c r="D230" s="1">
        <v>40972</v>
      </c>
      <c r="E230" t="s">
        <v>50</v>
      </c>
      <c r="F230" t="s">
        <v>887</v>
      </c>
      <c r="G230" t="s">
        <v>888</v>
      </c>
      <c r="H230" t="s">
        <v>27</v>
      </c>
      <c r="I230" t="s">
        <v>28</v>
      </c>
      <c r="J230" t="s">
        <v>381</v>
      </c>
      <c r="K230" t="s">
        <v>334</v>
      </c>
      <c r="L230">
        <v>38401</v>
      </c>
      <c r="M230" t="s">
        <v>31</v>
      </c>
      <c r="N230" t="s">
        <v>889</v>
      </c>
      <c r="O230" t="s">
        <v>1</v>
      </c>
      <c r="P230" t="s">
        <v>36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  <c r="V230" s="2">
        <f>Superstore[[#This Row],[Profit]]/Superstore[[#This Row],[Sales]]</f>
        <v>-0.17499999999999999</v>
      </c>
      <c r="W230" t="str">
        <f>TEXT(Superstore[[#This Row],[Order Date]],"mmm-yyyy")</f>
        <v>Feb-2012</v>
      </c>
      <c r="X230">
        <f>YEAR(Superstore[[#This Row],[Order Date]])</f>
        <v>2012</v>
      </c>
    </row>
    <row r="231" spans="1:24" x14ac:dyDescent="0.25">
      <c r="A231">
        <v>230</v>
      </c>
      <c r="B231" t="s">
        <v>886</v>
      </c>
      <c r="C231" s="1">
        <v>40967</v>
      </c>
      <c r="D231" s="1">
        <v>40972</v>
      </c>
      <c r="E231" t="s">
        <v>50</v>
      </c>
      <c r="F231" t="s">
        <v>887</v>
      </c>
      <c r="G231" t="s">
        <v>888</v>
      </c>
      <c r="H231" t="s">
        <v>27</v>
      </c>
      <c r="I231" t="s">
        <v>28</v>
      </c>
      <c r="J231" t="s">
        <v>381</v>
      </c>
      <c r="K231" t="s">
        <v>334</v>
      </c>
      <c r="L231">
        <v>38401</v>
      </c>
      <c r="M231" t="s">
        <v>31</v>
      </c>
      <c r="N231" t="s">
        <v>891</v>
      </c>
      <c r="O231" t="s">
        <v>1</v>
      </c>
      <c r="P231" t="s">
        <v>36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  <c r="V231" s="2">
        <f>Superstore[[#This Row],[Profit]]/Superstore[[#This Row],[Sales]]</f>
        <v>0.1125</v>
      </c>
      <c r="W231" t="str">
        <f>TEXT(Superstore[[#This Row],[Order Date]],"mmm-yyyy")</f>
        <v>Feb-2012</v>
      </c>
      <c r="X231">
        <f>YEAR(Superstore[[#This Row],[Order Date]])</f>
        <v>2012</v>
      </c>
    </row>
    <row r="232" spans="1:24" x14ac:dyDescent="0.25">
      <c r="A232">
        <v>231</v>
      </c>
      <c r="B232" t="s">
        <v>893</v>
      </c>
      <c r="C232" s="1">
        <v>40799</v>
      </c>
      <c r="D232" s="1">
        <v>40803</v>
      </c>
      <c r="E232" t="s">
        <v>50</v>
      </c>
      <c r="F232" t="s">
        <v>894</v>
      </c>
      <c r="G232" t="s">
        <v>895</v>
      </c>
      <c r="H232" t="s">
        <v>41</v>
      </c>
      <c r="I232" t="s">
        <v>28</v>
      </c>
      <c r="J232" t="s">
        <v>466</v>
      </c>
      <c r="K232" t="s">
        <v>87</v>
      </c>
      <c r="L232">
        <v>28205</v>
      </c>
      <c r="M232" t="s">
        <v>31</v>
      </c>
      <c r="N232" t="s">
        <v>896</v>
      </c>
      <c r="O232" t="s">
        <v>46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  <c r="V232" s="2">
        <f>Superstore[[#This Row],[Profit]]/Superstore[[#This Row],[Sales]]</f>
        <v>-0.66666666666666674</v>
      </c>
      <c r="W232" t="str">
        <f>TEXT(Superstore[[#This Row],[Order Date]],"mmm-yyyy")</f>
        <v>Sep-2011</v>
      </c>
      <c r="X232">
        <f>YEAR(Superstore[[#This Row],[Order Date]])</f>
        <v>2011</v>
      </c>
    </row>
    <row r="233" spans="1:24" x14ac:dyDescent="0.25">
      <c r="A233">
        <v>232</v>
      </c>
      <c r="B233" t="s">
        <v>898</v>
      </c>
      <c r="C233" s="1">
        <v>41737</v>
      </c>
      <c r="D233" s="1">
        <v>41742</v>
      </c>
      <c r="E233" t="s">
        <v>50</v>
      </c>
      <c r="F233" t="s">
        <v>376</v>
      </c>
      <c r="G233" t="s">
        <v>377</v>
      </c>
      <c r="H233" t="s">
        <v>101</v>
      </c>
      <c r="I233" t="s">
        <v>28</v>
      </c>
      <c r="J233" t="s">
        <v>899</v>
      </c>
      <c r="K233" t="s">
        <v>54</v>
      </c>
      <c r="L233">
        <v>33614</v>
      </c>
      <c r="M233" t="s">
        <v>31</v>
      </c>
      <c r="N233" t="s">
        <v>900</v>
      </c>
      <c r="O233" t="s">
        <v>1</v>
      </c>
      <c r="P233" t="s">
        <v>56</v>
      </c>
      <c r="Q233" t="s">
        <v>901</v>
      </c>
      <c r="R233">
        <v>233.86</v>
      </c>
      <c r="S233">
        <v>2</v>
      </c>
      <c r="T233">
        <v>0.45</v>
      </c>
      <c r="U233">
        <v>-102.048</v>
      </c>
      <c r="V233" s="2">
        <f>Superstore[[#This Row],[Profit]]/Superstore[[#This Row],[Sales]]</f>
        <v>-0.43636363636363634</v>
      </c>
      <c r="W233" t="str">
        <f>TEXT(Superstore[[#This Row],[Order Date]],"mmm-yyyy")</f>
        <v>Apr-2014</v>
      </c>
      <c r="X233">
        <f>YEAR(Superstore[[#This Row],[Order Date]])</f>
        <v>2014</v>
      </c>
    </row>
    <row r="234" spans="1:24" x14ac:dyDescent="0.25">
      <c r="A234">
        <v>233</v>
      </c>
      <c r="B234" t="s">
        <v>898</v>
      </c>
      <c r="C234" s="1">
        <v>41737</v>
      </c>
      <c r="D234" s="1">
        <v>41742</v>
      </c>
      <c r="E234" t="s">
        <v>50</v>
      </c>
      <c r="F234" t="s">
        <v>376</v>
      </c>
      <c r="G234" t="s">
        <v>377</v>
      </c>
      <c r="H234" t="s">
        <v>101</v>
      </c>
      <c r="I234" t="s">
        <v>28</v>
      </c>
      <c r="J234" t="s">
        <v>899</v>
      </c>
      <c r="K234" t="s">
        <v>54</v>
      </c>
      <c r="L234">
        <v>33614</v>
      </c>
      <c r="M234" t="s">
        <v>31</v>
      </c>
      <c r="N234" t="s">
        <v>902</v>
      </c>
      <c r="O234" t="s">
        <v>1</v>
      </c>
      <c r="P234" t="s">
        <v>56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  <c r="V234" s="2">
        <f>Superstore[[#This Row],[Profit]]/Superstore[[#This Row],[Sales]]</f>
        <v>-0.39999999999999997</v>
      </c>
      <c r="W234" t="str">
        <f>TEXT(Superstore[[#This Row],[Order Date]],"mmm-yyyy")</f>
        <v>Apr-2014</v>
      </c>
      <c r="X234">
        <f>YEAR(Superstore[[#This Row],[Order Date]])</f>
        <v>2014</v>
      </c>
    </row>
    <row r="235" spans="1:24" x14ac:dyDescent="0.25">
      <c r="A235">
        <v>234</v>
      </c>
      <c r="B235" t="s">
        <v>898</v>
      </c>
      <c r="C235" s="1">
        <v>41737</v>
      </c>
      <c r="D235" s="1">
        <v>41742</v>
      </c>
      <c r="E235" t="s">
        <v>50</v>
      </c>
      <c r="F235" t="s">
        <v>376</v>
      </c>
      <c r="G235" t="s">
        <v>377</v>
      </c>
      <c r="H235" t="s">
        <v>101</v>
      </c>
      <c r="I235" t="s">
        <v>28</v>
      </c>
      <c r="J235" t="s">
        <v>899</v>
      </c>
      <c r="K235" t="s">
        <v>54</v>
      </c>
      <c r="L235">
        <v>33614</v>
      </c>
      <c r="M235" t="s">
        <v>31</v>
      </c>
      <c r="N235" t="s">
        <v>896</v>
      </c>
      <c r="O235" t="s">
        <v>46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  <c r="V235" s="2">
        <f>Superstore[[#This Row],[Profit]]/Superstore[[#This Row],[Sales]]</f>
        <v>-0.66666666666666663</v>
      </c>
      <c r="W235" t="str">
        <f>TEXT(Superstore[[#This Row],[Order Date]],"mmm-yyyy")</f>
        <v>Apr-2014</v>
      </c>
      <c r="X235">
        <f>YEAR(Superstore[[#This Row],[Order Date]])</f>
        <v>2014</v>
      </c>
    </row>
    <row r="236" spans="1:24" x14ac:dyDescent="0.25">
      <c r="A236">
        <v>235</v>
      </c>
      <c r="B236" t="s">
        <v>898</v>
      </c>
      <c r="C236" s="1">
        <v>41737</v>
      </c>
      <c r="D236" s="1">
        <v>41742</v>
      </c>
      <c r="E236" t="s">
        <v>50</v>
      </c>
      <c r="F236" t="s">
        <v>376</v>
      </c>
      <c r="G236" t="s">
        <v>377</v>
      </c>
      <c r="H236" t="s">
        <v>101</v>
      </c>
      <c r="I236" t="s">
        <v>28</v>
      </c>
      <c r="J236" t="s">
        <v>899</v>
      </c>
      <c r="K236" t="s">
        <v>54</v>
      </c>
      <c r="L236">
        <v>33614</v>
      </c>
      <c r="M236" t="s">
        <v>31</v>
      </c>
      <c r="N236" t="s">
        <v>904</v>
      </c>
      <c r="O236" t="s">
        <v>1</v>
      </c>
      <c r="P236" t="s">
        <v>65</v>
      </c>
      <c r="Q236" t="s">
        <v>905</v>
      </c>
      <c r="R236">
        <v>258.072</v>
      </c>
      <c r="S236">
        <v>3</v>
      </c>
      <c r="T236">
        <v>0.2</v>
      </c>
      <c r="U236">
        <v>0</v>
      </c>
      <c r="V236" s="2">
        <f>Superstore[[#This Row],[Profit]]/Superstore[[#This Row],[Sales]]</f>
        <v>0</v>
      </c>
      <c r="W236" t="str">
        <f>TEXT(Superstore[[#This Row],[Order Date]],"mmm-yyyy")</f>
        <v>Apr-2014</v>
      </c>
      <c r="X236">
        <f>YEAR(Superstore[[#This Row],[Order Date]])</f>
        <v>2014</v>
      </c>
    </row>
    <row r="237" spans="1:24" x14ac:dyDescent="0.25">
      <c r="A237">
        <v>236</v>
      </c>
      <c r="B237" t="s">
        <v>898</v>
      </c>
      <c r="C237" s="1">
        <v>41737</v>
      </c>
      <c r="D237" s="1">
        <v>41742</v>
      </c>
      <c r="E237" t="s">
        <v>50</v>
      </c>
      <c r="F237" t="s">
        <v>376</v>
      </c>
      <c r="G237" t="s">
        <v>377</v>
      </c>
      <c r="H237" t="s">
        <v>101</v>
      </c>
      <c r="I237" t="s">
        <v>28</v>
      </c>
      <c r="J237" t="s">
        <v>899</v>
      </c>
      <c r="K237" t="s">
        <v>54</v>
      </c>
      <c r="L237">
        <v>33614</v>
      </c>
      <c r="M237" t="s">
        <v>31</v>
      </c>
      <c r="N237" t="s">
        <v>906</v>
      </c>
      <c r="O237" t="s">
        <v>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  <c r="V237" s="2">
        <f>Superstore[[#This Row],[Profit]]/Superstore[[#This Row],[Sales]]</f>
        <v>-1.2500000000000001E-2</v>
      </c>
      <c r="W237" t="str">
        <f>TEXT(Superstore[[#This Row],[Order Date]],"mmm-yyyy")</f>
        <v>Apr-2014</v>
      </c>
      <c r="X237">
        <f>YEAR(Superstore[[#This Row],[Order Date]])</f>
        <v>2014</v>
      </c>
    </row>
    <row r="238" spans="1:24" x14ac:dyDescent="0.25">
      <c r="A238">
        <v>237</v>
      </c>
      <c r="B238" t="s">
        <v>908</v>
      </c>
      <c r="C238" s="1">
        <v>41956</v>
      </c>
      <c r="D238" s="1">
        <v>41960</v>
      </c>
      <c r="E238" t="s">
        <v>50</v>
      </c>
      <c r="F238" t="s">
        <v>909</v>
      </c>
      <c r="G238" t="s">
        <v>910</v>
      </c>
      <c r="H238" t="s">
        <v>41</v>
      </c>
      <c r="I238" t="s">
        <v>28</v>
      </c>
      <c r="J238" t="s">
        <v>911</v>
      </c>
      <c r="K238" t="s">
        <v>43</v>
      </c>
      <c r="L238">
        <v>95051</v>
      </c>
      <c r="M238" t="s">
        <v>44</v>
      </c>
      <c r="N238" t="s">
        <v>912</v>
      </c>
      <c r="O238" t="s">
        <v>46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  <c r="V238" s="2">
        <f>Superstore[[#This Row],[Profit]]/Superstore[[#This Row],[Sales]]</f>
        <v>0.44999999999999996</v>
      </c>
      <c r="W238" t="str">
        <f>TEXT(Superstore[[#This Row],[Order Date]],"mmm-yyyy")</f>
        <v>Nov-2014</v>
      </c>
      <c r="X238">
        <f>YEAR(Superstore[[#This Row],[Order Date]])</f>
        <v>2014</v>
      </c>
    </row>
    <row r="239" spans="1:24" x14ac:dyDescent="0.25">
      <c r="A239">
        <v>238</v>
      </c>
      <c r="B239" t="s">
        <v>914</v>
      </c>
      <c r="C239" s="1">
        <v>41430</v>
      </c>
      <c r="D239" s="1">
        <v>41435</v>
      </c>
      <c r="E239" t="s">
        <v>24</v>
      </c>
      <c r="F239" t="s">
        <v>915</v>
      </c>
      <c r="G239" t="s">
        <v>916</v>
      </c>
      <c r="H239" t="s">
        <v>27</v>
      </c>
      <c r="I239" t="s">
        <v>28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46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  <c r="V239" s="2">
        <f>Superstore[[#This Row],[Profit]]/Superstore[[#This Row],[Sales]]</f>
        <v>0.36249999999999999</v>
      </c>
      <c r="W239" t="str">
        <f>TEXT(Superstore[[#This Row],[Order Date]],"mmm-yyyy")</f>
        <v>Jun-2013</v>
      </c>
      <c r="X239">
        <f>YEAR(Superstore[[#This Row],[Order Date]])</f>
        <v>2013</v>
      </c>
    </row>
    <row r="240" spans="1:24" x14ac:dyDescent="0.25">
      <c r="A240">
        <v>239</v>
      </c>
      <c r="B240" t="s">
        <v>914</v>
      </c>
      <c r="C240" s="1">
        <v>41430</v>
      </c>
      <c r="D240" s="1">
        <v>41435</v>
      </c>
      <c r="E240" t="s">
        <v>24</v>
      </c>
      <c r="F240" t="s">
        <v>915</v>
      </c>
      <c r="G240" t="s">
        <v>916</v>
      </c>
      <c r="H240" t="s">
        <v>27</v>
      </c>
      <c r="I240" t="s">
        <v>28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1</v>
      </c>
      <c r="P240" t="s">
        <v>65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  <c r="V240" s="2">
        <f>Superstore[[#This Row],[Profit]]/Superstore[[#This Row],[Sales]]</f>
        <v>-0.85</v>
      </c>
      <c r="W240" t="str">
        <f>TEXT(Superstore[[#This Row],[Order Date]],"mmm-yyyy")</f>
        <v>Jun-2013</v>
      </c>
      <c r="X240">
        <f>YEAR(Superstore[[#This Row],[Order Date]])</f>
        <v>2013</v>
      </c>
    </row>
    <row r="241" spans="1:24" x14ac:dyDescent="0.25">
      <c r="A241">
        <v>240</v>
      </c>
      <c r="B241" t="s">
        <v>914</v>
      </c>
      <c r="C241" s="1">
        <v>41430</v>
      </c>
      <c r="D241" s="1">
        <v>41435</v>
      </c>
      <c r="E241" t="s">
        <v>24</v>
      </c>
      <c r="F241" t="s">
        <v>915</v>
      </c>
      <c r="G241" t="s">
        <v>916</v>
      </c>
      <c r="H241" t="s">
        <v>27</v>
      </c>
      <c r="I241" t="s">
        <v>28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1</v>
      </c>
      <c r="P241" t="s">
        <v>65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  <c r="V241" s="2">
        <f>Superstore[[#This Row],[Profit]]/Superstore[[#This Row],[Sales]]</f>
        <v>-0.4</v>
      </c>
      <c r="W241" t="str">
        <f>TEXT(Superstore[[#This Row],[Order Date]],"mmm-yyyy")</f>
        <v>Jun-2013</v>
      </c>
      <c r="X241">
        <f>YEAR(Superstore[[#This Row],[Order Date]])</f>
        <v>2013</v>
      </c>
    </row>
    <row r="242" spans="1:24" x14ac:dyDescent="0.25">
      <c r="A242">
        <v>241</v>
      </c>
      <c r="B242" t="s">
        <v>914</v>
      </c>
      <c r="C242" s="1">
        <v>41430</v>
      </c>
      <c r="D242" s="1">
        <v>41435</v>
      </c>
      <c r="E242" t="s">
        <v>24</v>
      </c>
      <c r="F242" t="s">
        <v>915</v>
      </c>
      <c r="G242" t="s">
        <v>916</v>
      </c>
      <c r="H242" t="s">
        <v>27</v>
      </c>
      <c r="I242" t="s">
        <v>28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  <c r="V242" s="2">
        <f>Superstore[[#This Row],[Profit]]/Superstore[[#This Row],[Sales]]</f>
        <v>0.35</v>
      </c>
      <c r="W242" t="str">
        <f>TEXT(Superstore[[#This Row],[Order Date]],"mmm-yyyy")</f>
        <v>Jun-2013</v>
      </c>
      <c r="X242">
        <f>YEAR(Superstore[[#This Row],[Order Date]])</f>
        <v>2013</v>
      </c>
    </row>
    <row r="243" spans="1:24" x14ac:dyDescent="0.25">
      <c r="A243">
        <v>242</v>
      </c>
      <c r="B243" t="s">
        <v>914</v>
      </c>
      <c r="C243" s="1">
        <v>41430</v>
      </c>
      <c r="D243" s="1">
        <v>41435</v>
      </c>
      <c r="E243" t="s">
        <v>24</v>
      </c>
      <c r="F243" t="s">
        <v>915</v>
      </c>
      <c r="G243" t="s">
        <v>916</v>
      </c>
      <c r="H243" t="s">
        <v>27</v>
      </c>
      <c r="I243" t="s">
        <v>28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1</v>
      </c>
      <c r="P243" t="s">
        <v>56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  <c r="V243" s="2">
        <f>Superstore[[#This Row],[Profit]]/Superstore[[#This Row],[Sales]]</f>
        <v>-0.68</v>
      </c>
      <c r="W243" t="str">
        <f>TEXT(Superstore[[#This Row],[Order Date]],"mmm-yyyy")</f>
        <v>Jun-2013</v>
      </c>
      <c r="X243">
        <f>YEAR(Superstore[[#This Row],[Order Date]])</f>
        <v>2013</v>
      </c>
    </row>
    <row r="244" spans="1:24" x14ac:dyDescent="0.25">
      <c r="A244">
        <v>243</v>
      </c>
      <c r="B244" t="s">
        <v>914</v>
      </c>
      <c r="C244" s="1">
        <v>41430</v>
      </c>
      <c r="D244" s="1">
        <v>41435</v>
      </c>
      <c r="E244" t="s">
        <v>24</v>
      </c>
      <c r="F244" t="s">
        <v>915</v>
      </c>
      <c r="G244" t="s">
        <v>916</v>
      </c>
      <c r="H244" t="s">
        <v>27</v>
      </c>
      <c r="I244" t="s">
        <v>28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1</v>
      </c>
      <c r="P244" t="s">
        <v>65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  <c r="V244" s="2">
        <f>Superstore[[#This Row],[Profit]]/Superstore[[#This Row],[Sales]]</f>
        <v>-0.70000000000000007</v>
      </c>
      <c r="W244" t="str">
        <f>TEXT(Superstore[[#This Row],[Order Date]],"mmm-yyyy")</f>
        <v>Jun-2013</v>
      </c>
      <c r="X244">
        <f>YEAR(Superstore[[#This Row],[Order Date]])</f>
        <v>2013</v>
      </c>
    </row>
    <row r="245" spans="1:24" x14ac:dyDescent="0.25">
      <c r="A245">
        <v>244</v>
      </c>
      <c r="B245" t="s">
        <v>914</v>
      </c>
      <c r="C245" s="1">
        <v>41430</v>
      </c>
      <c r="D245" s="1">
        <v>41435</v>
      </c>
      <c r="E245" t="s">
        <v>24</v>
      </c>
      <c r="F245" t="s">
        <v>915</v>
      </c>
      <c r="G245" t="s">
        <v>916</v>
      </c>
      <c r="H245" t="s">
        <v>27</v>
      </c>
      <c r="I245" t="s">
        <v>28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46</v>
      </c>
      <c r="P245" t="s">
        <v>68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  <c r="V245" s="2">
        <f>Superstore[[#This Row],[Profit]]/Superstore[[#This Row],[Sales]]</f>
        <v>0.16249999999999998</v>
      </c>
      <c r="W245" t="str">
        <f>TEXT(Superstore[[#This Row],[Order Date]],"mmm-yyyy")</f>
        <v>Jun-2013</v>
      </c>
      <c r="X245">
        <f>YEAR(Superstore[[#This Row],[Order Date]])</f>
        <v>2013</v>
      </c>
    </row>
    <row r="246" spans="1:24" x14ac:dyDescent="0.25">
      <c r="A246">
        <v>245</v>
      </c>
      <c r="B246" t="s">
        <v>928</v>
      </c>
      <c r="C246" s="1">
        <v>40695</v>
      </c>
      <c r="D246" s="1">
        <v>40700</v>
      </c>
      <c r="E246" t="s">
        <v>24</v>
      </c>
      <c r="F246" t="s">
        <v>929</v>
      </c>
      <c r="G246" t="s">
        <v>930</v>
      </c>
      <c r="H246" t="s">
        <v>101</v>
      </c>
      <c r="I246" t="s">
        <v>28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1</v>
      </c>
      <c r="P246" t="s">
        <v>36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s="2">
        <f>Superstore[[#This Row],[Profit]]/Superstore[[#This Row],[Sales]]</f>
        <v>0.29000000000000004</v>
      </c>
      <c r="W246" t="str">
        <f>TEXT(Superstore[[#This Row],[Order Date]],"mmm-yyyy")</f>
        <v>Jun-2011</v>
      </c>
      <c r="X246">
        <f>YEAR(Superstore[[#This Row],[Order Date]])</f>
        <v>2011</v>
      </c>
    </row>
    <row r="247" spans="1:24" x14ac:dyDescent="0.25">
      <c r="A247">
        <v>246</v>
      </c>
      <c r="B247" t="s">
        <v>928</v>
      </c>
      <c r="C247" s="1">
        <v>40695</v>
      </c>
      <c r="D247" s="1">
        <v>40700</v>
      </c>
      <c r="E247" t="s">
        <v>24</v>
      </c>
      <c r="F247" t="s">
        <v>929</v>
      </c>
      <c r="G247" t="s">
        <v>930</v>
      </c>
      <c r="H247" t="s">
        <v>101</v>
      </c>
      <c r="I247" t="s">
        <v>28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46</v>
      </c>
      <c r="P247" t="s">
        <v>59</v>
      </c>
      <c r="Q247" t="s">
        <v>933</v>
      </c>
      <c r="R247">
        <v>166.72</v>
      </c>
      <c r="S247">
        <v>2</v>
      </c>
      <c r="T247">
        <v>0</v>
      </c>
      <c r="U247">
        <v>41.68</v>
      </c>
      <c r="V247" s="2">
        <f>Superstore[[#This Row],[Profit]]/Superstore[[#This Row],[Sales]]</f>
        <v>0.25</v>
      </c>
      <c r="W247" t="str">
        <f>TEXT(Superstore[[#This Row],[Order Date]],"mmm-yyyy")</f>
        <v>Jun-2011</v>
      </c>
      <c r="X247">
        <f>YEAR(Superstore[[#This Row],[Order Date]])</f>
        <v>2011</v>
      </c>
    </row>
    <row r="248" spans="1:24" x14ac:dyDescent="0.25">
      <c r="A248">
        <v>247</v>
      </c>
      <c r="B248" t="s">
        <v>928</v>
      </c>
      <c r="C248" s="1">
        <v>40695</v>
      </c>
      <c r="D248" s="1">
        <v>40700</v>
      </c>
      <c r="E248" t="s">
        <v>24</v>
      </c>
      <c r="F248" t="s">
        <v>929</v>
      </c>
      <c r="G248" t="s">
        <v>930</v>
      </c>
      <c r="H248" t="s">
        <v>101</v>
      </c>
      <c r="I248" t="s">
        <v>28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46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  <c r="V248" s="2">
        <f>Superstore[[#This Row],[Profit]]/Superstore[[#This Row],[Sales]]</f>
        <v>0.5</v>
      </c>
      <c r="W248" t="str">
        <f>TEXT(Superstore[[#This Row],[Order Date]],"mmm-yyyy")</f>
        <v>Jun-2011</v>
      </c>
      <c r="X248">
        <f>YEAR(Superstore[[#This Row],[Order Date]])</f>
        <v>2011</v>
      </c>
    </row>
    <row r="249" spans="1:24" x14ac:dyDescent="0.25">
      <c r="A249">
        <v>248</v>
      </c>
      <c r="B249" t="s">
        <v>928</v>
      </c>
      <c r="C249" s="1">
        <v>40695</v>
      </c>
      <c r="D249" s="1">
        <v>40700</v>
      </c>
      <c r="E249" t="s">
        <v>24</v>
      </c>
      <c r="F249" t="s">
        <v>929</v>
      </c>
      <c r="G249" t="s">
        <v>930</v>
      </c>
      <c r="H249" t="s">
        <v>101</v>
      </c>
      <c r="I249" t="s">
        <v>28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46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  <c r="V249" s="2">
        <f>Superstore[[#This Row],[Profit]]/Superstore[[#This Row],[Sales]]</f>
        <v>0.33</v>
      </c>
      <c r="W249" t="str">
        <f>TEXT(Superstore[[#This Row],[Order Date]],"mmm-yyyy")</f>
        <v>Jun-2011</v>
      </c>
      <c r="X249">
        <f>YEAR(Superstore[[#This Row],[Order Date]])</f>
        <v>2011</v>
      </c>
    </row>
    <row r="250" spans="1:24" x14ac:dyDescent="0.25">
      <c r="A250">
        <v>249</v>
      </c>
      <c r="B250" t="s">
        <v>928</v>
      </c>
      <c r="C250" s="1">
        <v>40695</v>
      </c>
      <c r="D250" s="1">
        <v>40700</v>
      </c>
      <c r="E250" t="s">
        <v>24</v>
      </c>
      <c r="F250" t="s">
        <v>929</v>
      </c>
      <c r="G250" t="s">
        <v>930</v>
      </c>
      <c r="H250" t="s">
        <v>101</v>
      </c>
      <c r="I250" t="s">
        <v>28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46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  <c r="V250" s="2">
        <f>Superstore[[#This Row],[Profit]]/Superstore[[#This Row],[Sales]]</f>
        <v>0.47999999999999993</v>
      </c>
      <c r="W250" t="str">
        <f>TEXT(Superstore[[#This Row],[Order Date]],"mmm-yyyy")</f>
        <v>Jun-2011</v>
      </c>
      <c r="X250">
        <f>YEAR(Superstore[[#This Row],[Order Date]])</f>
        <v>2011</v>
      </c>
    </row>
    <row r="251" spans="1:24" x14ac:dyDescent="0.25">
      <c r="A251">
        <v>250</v>
      </c>
      <c r="B251" t="s">
        <v>938</v>
      </c>
      <c r="C251" s="1">
        <v>41619</v>
      </c>
      <c r="D251" s="1">
        <v>41624</v>
      </c>
      <c r="E251" t="s">
        <v>24</v>
      </c>
      <c r="F251" t="s">
        <v>939</v>
      </c>
      <c r="G251" t="s">
        <v>940</v>
      </c>
      <c r="H251" t="s">
        <v>27</v>
      </c>
      <c r="I251" t="s">
        <v>28</v>
      </c>
      <c r="J251" t="s">
        <v>126</v>
      </c>
      <c r="K251" t="s">
        <v>43</v>
      </c>
      <c r="L251">
        <v>94109</v>
      </c>
      <c r="M251" t="s">
        <v>44</v>
      </c>
      <c r="N251" t="s">
        <v>941</v>
      </c>
      <c r="O251" t="s">
        <v>1</v>
      </c>
      <c r="P251" t="s">
        <v>36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  <c r="V251" s="2">
        <f>Superstore[[#This Row],[Profit]]/Superstore[[#This Row],[Sales]]</f>
        <v>8.7500000000000008E-2</v>
      </c>
      <c r="W251" t="str">
        <f>TEXT(Superstore[[#This Row],[Order Date]],"mmm-yyyy")</f>
        <v>Dec-2013</v>
      </c>
      <c r="X251">
        <f>YEAR(Superstore[[#This Row],[Order Date]])</f>
        <v>2013</v>
      </c>
    </row>
    <row r="252" spans="1:24" x14ac:dyDescent="0.25">
      <c r="A252">
        <v>251</v>
      </c>
      <c r="B252" t="s">
        <v>943</v>
      </c>
      <c r="C252" s="1">
        <v>41529</v>
      </c>
      <c r="D252" s="1">
        <v>41535</v>
      </c>
      <c r="E252" t="s">
        <v>50</v>
      </c>
      <c r="F252" t="s">
        <v>944</v>
      </c>
      <c r="G252" t="s">
        <v>945</v>
      </c>
      <c r="H252" t="s">
        <v>27</v>
      </c>
      <c r="I252" t="s">
        <v>28</v>
      </c>
      <c r="J252" t="s">
        <v>946</v>
      </c>
      <c r="K252" t="s">
        <v>43</v>
      </c>
      <c r="L252">
        <v>92037</v>
      </c>
      <c r="M252" t="s">
        <v>44</v>
      </c>
      <c r="N252" t="s">
        <v>947</v>
      </c>
      <c r="O252" t="s">
        <v>46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  <c r="V252" s="2">
        <f>Superstore[[#This Row],[Profit]]/Superstore[[#This Row],[Sales]]</f>
        <v>0.47000000000000003</v>
      </c>
      <c r="W252" t="str">
        <f>TEXT(Superstore[[#This Row],[Order Date]],"mmm-yyyy")</f>
        <v>Sep-2013</v>
      </c>
      <c r="X252">
        <f>YEAR(Superstore[[#This Row],[Order Date]])</f>
        <v>2013</v>
      </c>
    </row>
    <row r="253" spans="1:24" x14ac:dyDescent="0.25">
      <c r="A253">
        <v>252</v>
      </c>
      <c r="B253" t="s">
        <v>943</v>
      </c>
      <c r="C253" s="1">
        <v>41529</v>
      </c>
      <c r="D253" s="1">
        <v>41535</v>
      </c>
      <c r="E253" t="s">
        <v>50</v>
      </c>
      <c r="F253" t="s">
        <v>944</v>
      </c>
      <c r="G253" t="s">
        <v>945</v>
      </c>
      <c r="H253" t="s">
        <v>27</v>
      </c>
      <c r="I253" t="s">
        <v>28</v>
      </c>
      <c r="J253" t="s">
        <v>946</v>
      </c>
      <c r="K253" t="s">
        <v>43</v>
      </c>
      <c r="L253">
        <v>92037</v>
      </c>
      <c r="M253" t="s">
        <v>44</v>
      </c>
      <c r="N253" t="s">
        <v>906</v>
      </c>
      <c r="O253" t="s">
        <v>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  <c r="V253" s="2">
        <f>Superstore[[#This Row],[Profit]]/Superstore[[#This Row],[Sales]]</f>
        <v>0.19000000000000003</v>
      </c>
      <c r="W253" t="str">
        <f>TEXT(Superstore[[#This Row],[Order Date]],"mmm-yyyy")</f>
        <v>Sep-2013</v>
      </c>
      <c r="X253">
        <f>YEAR(Superstore[[#This Row],[Order Date]])</f>
        <v>2013</v>
      </c>
    </row>
    <row r="254" spans="1:24" x14ac:dyDescent="0.25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27</v>
      </c>
      <c r="I254" t="s">
        <v>28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46</v>
      </c>
      <c r="P254" t="s">
        <v>59</v>
      </c>
      <c r="Q254" t="s">
        <v>953</v>
      </c>
      <c r="R254">
        <v>80.58</v>
      </c>
      <c r="S254">
        <v>6</v>
      </c>
      <c r="T254">
        <v>0</v>
      </c>
      <c r="U254">
        <v>22.5624</v>
      </c>
      <c r="V254" s="2">
        <f>Superstore[[#This Row],[Profit]]/Superstore[[#This Row],[Sales]]</f>
        <v>0.28000000000000003</v>
      </c>
      <c r="W254" t="str">
        <f>TEXT(Superstore[[#This Row],[Order Date]],"mmm-yyyy")</f>
        <v>Dec-2013</v>
      </c>
      <c r="X254">
        <f>YEAR(Superstore[[#This Row],[Order Date]])</f>
        <v>2013</v>
      </c>
    </row>
    <row r="255" spans="1:24" x14ac:dyDescent="0.25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27</v>
      </c>
      <c r="I255" t="s">
        <v>28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46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  <c r="V255" s="2">
        <f>Superstore[[#This Row],[Profit]]/Superstore[[#This Row],[Sales]]</f>
        <v>0.45</v>
      </c>
      <c r="W255" t="str">
        <f>TEXT(Superstore[[#This Row],[Order Date]],"mmm-yyyy")</f>
        <v>Dec-2013</v>
      </c>
      <c r="X255">
        <f>YEAR(Superstore[[#This Row],[Order Date]])</f>
        <v>2013</v>
      </c>
    </row>
    <row r="256" spans="1:24" x14ac:dyDescent="0.25">
      <c r="A256">
        <v>255</v>
      </c>
      <c r="B256" t="s">
        <v>956</v>
      </c>
      <c r="C256" s="1">
        <v>41241</v>
      </c>
      <c r="D256" s="1">
        <v>41247</v>
      </c>
      <c r="E256" t="s">
        <v>50</v>
      </c>
      <c r="F256" t="s">
        <v>957</v>
      </c>
      <c r="G256" t="s">
        <v>958</v>
      </c>
      <c r="H256" t="s">
        <v>41</v>
      </c>
      <c r="I256" t="s">
        <v>28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1</v>
      </c>
      <c r="P256" t="s">
        <v>65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  <c r="V256" s="2">
        <f>Superstore[[#This Row],[Profit]]/Superstore[[#This Row],[Sales]]</f>
        <v>-0.70000000000000007</v>
      </c>
      <c r="W256" t="str">
        <f>TEXT(Superstore[[#This Row],[Order Date]],"mmm-yyyy")</f>
        <v>Nov-2012</v>
      </c>
      <c r="X256">
        <f>YEAR(Superstore[[#This Row],[Order Date]])</f>
        <v>2012</v>
      </c>
    </row>
    <row r="257" spans="1:24" x14ac:dyDescent="0.25">
      <c r="A257">
        <v>256</v>
      </c>
      <c r="B257" t="s">
        <v>956</v>
      </c>
      <c r="C257" s="1">
        <v>41241</v>
      </c>
      <c r="D257" s="1">
        <v>41247</v>
      </c>
      <c r="E257" t="s">
        <v>50</v>
      </c>
      <c r="F257" t="s">
        <v>957</v>
      </c>
      <c r="G257" t="s">
        <v>958</v>
      </c>
      <c r="H257" t="s">
        <v>41</v>
      </c>
      <c r="I257" t="s">
        <v>28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46</v>
      </c>
      <c r="P257" t="s">
        <v>59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  <c r="V257" s="2">
        <f>Superstore[[#This Row],[Profit]]/Superstore[[#This Row],[Sales]]</f>
        <v>-0.23750000000000002</v>
      </c>
      <c r="W257" t="str">
        <f>TEXT(Superstore[[#This Row],[Order Date]],"mmm-yyyy")</f>
        <v>Nov-2012</v>
      </c>
      <c r="X257">
        <f>YEAR(Superstore[[#This Row],[Order Date]])</f>
        <v>2012</v>
      </c>
    </row>
    <row r="258" spans="1:24" x14ac:dyDescent="0.25">
      <c r="A258">
        <v>257</v>
      </c>
      <c r="B258" t="s">
        <v>956</v>
      </c>
      <c r="C258" s="1">
        <v>41241</v>
      </c>
      <c r="D258" s="1">
        <v>41247</v>
      </c>
      <c r="E258" t="s">
        <v>50</v>
      </c>
      <c r="F258" t="s">
        <v>957</v>
      </c>
      <c r="G258" t="s">
        <v>958</v>
      </c>
      <c r="H258" t="s">
        <v>41</v>
      </c>
      <c r="I258" t="s">
        <v>28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46</v>
      </c>
      <c r="P258" t="s">
        <v>59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  <c r="V258" s="2">
        <f>Superstore[[#This Row],[Profit]]/Superstore[[#This Row],[Sales]]</f>
        <v>7.4999999999999983E-2</v>
      </c>
      <c r="W258" t="str">
        <f>TEXT(Superstore[[#This Row],[Order Date]],"mmm-yyyy")</f>
        <v>Nov-2012</v>
      </c>
      <c r="X258">
        <f>YEAR(Superstore[[#This Row],[Order Date]])</f>
        <v>2012</v>
      </c>
    </row>
    <row r="259" spans="1:24" x14ac:dyDescent="0.25">
      <c r="A259">
        <v>258</v>
      </c>
      <c r="B259" t="s">
        <v>956</v>
      </c>
      <c r="C259" s="1">
        <v>41241</v>
      </c>
      <c r="D259" s="1">
        <v>41247</v>
      </c>
      <c r="E259" t="s">
        <v>50</v>
      </c>
      <c r="F259" t="s">
        <v>957</v>
      </c>
      <c r="G259" t="s">
        <v>958</v>
      </c>
      <c r="H259" t="s">
        <v>41</v>
      </c>
      <c r="I259" t="s">
        <v>28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  <c r="V259" s="2">
        <f>Superstore[[#This Row],[Profit]]/Superstore[[#This Row],[Sales]]</f>
        <v>8.7500000000000008E-2</v>
      </c>
      <c r="W259" t="str">
        <f>TEXT(Superstore[[#This Row],[Order Date]],"mmm-yyyy")</f>
        <v>Nov-2012</v>
      </c>
      <c r="X259">
        <f>YEAR(Superstore[[#This Row],[Order Date]])</f>
        <v>2012</v>
      </c>
    </row>
    <row r="260" spans="1:24" x14ac:dyDescent="0.25">
      <c r="A260">
        <v>259</v>
      </c>
      <c r="B260" t="s">
        <v>963</v>
      </c>
      <c r="C260" s="1">
        <v>41975</v>
      </c>
      <c r="D260" s="1">
        <v>41977</v>
      </c>
      <c r="E260" t="s">
        <v>24</v>
      </c>
      <c r="F260" t="s">
        <v>964</v>
      </c>
      <c r="G260" t="s">
        <v>965</v>
      </c>
      <c r="H260" t="s">
        <v>27</v>
      </c>
      <c r="I260" t="s">
        <v>28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  <c r="V260" s="2">
        <f>Superstore[[#This Row],[Profit]]/Superstore[[#This Row],[Sales]]</f>
        <v>0.33999999999999997</v>
      </c>
      <c r="W260" t="str">
        <f>TEXT(Superstore[[#This Row],[Order Date]],"mmm-yyyy")</f>
        <v>Dec-2014</v>
      </c>
      <c r="X260">
        <f>YEAR(Superstore[[#This Row],[Order Date]])</f>
        <v>2014</v>
      </c>
    </row>
    <row r="261" spans="1:24" x14ac:dyDescent="0.25">
      <c r="A261">
        <v>260</v>
      </c>
      <c r="B261" t="s">
        <v>963</v>
      </c>
      <c r="C261" s="1">
        <v>41975</v>
      </c>
      <c r="D261" s="1">
        <v>41977</v>
      </c>
      <c r="E261" t="s">
        <v>24</v>
      </c>
      <c r="F261" t="s">
        <v>964</v>
      </c>
      <c r="G261" t="s">
        <v>965</v>
      </c>
      <c r="H261" t="s">
        <v>27</v>
      </c>
      <c r="I261" t="s">
        <v>28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46</v>
      </c>
      <c r="P261" t="s">
        <v>59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  <c r="V261" s="2">
        <f>Superstore[[#This Row],[Profit]]/Superstore[[#This Row],[Sales]]</f>
        <v>2.9999999999999995E-2</v>
      </c>
      <c r="W261" t="str">
        <f>TEXT(Superstore[[#This Row],[Order Date]],"mmm-yyyy")</f>
        <v>Dec-2014</v>
      </c>
      <c r="X261">
        <f>YEAR(Superstore[[#This Row],[Order Date]])</f>
        <v>2014</v>
      </c>
    </row>
    <row r="262" spans="1:24" x14ac:dyDescent="0.25">
      <c r="A262">
        <v>261</v>
      </c>
      <c r="B262" t="s">
        <v>963</v>
      </c>
      <c r="C262" s="1">
        <v>41975</v>
      </c>
      <c r="D262" s="1">
        <v>41977</v>
      </c>
      <c r="E262" t="s">
        <v>24</v>
      </c>
      <c r="F262" t="s">
        <v>964</v>
      </c>
      <c r="G262" t="s">
        <v>965</v>
      </c>
      <c r="H262" t="s">
        <v>27</v>
      </c>
      <c r="I262" t="s">
        <v>28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46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  <c r="V262" s="2">
        <f>Superstore[[#This Row],[Profit]]/Superstore[[#This Row],[Sales]]</f>
        <v>0.35</v>
      </c>
      <c r="W262" t="str">
        <f>TEXT(Superstore[[#This Row],[Order Date]],"mmm-yyyy")</f>
        <v>Dec-2014</v>
      </c>
      <c r="X262">
        <f>YEAR(Superstore[[#This Row],[Order Date]])</f>
        <v>2014</v>
      </c>
    </row>
    <row r="263" spans="1:24" x14ac:dyDescent="0.25">
      <c r="A263">
        <v>262</v>
      </c>
      <c r="B263" t="s">
        <v>972</v>
      </c>
      <c r="C263" s="1">
        <v>41799</v>
      </c>
      <c r="D263" s="1">
        <v>41803</v>
      </c>
      <c r="E263" t="s">
        <v>50</v>
      </c>
      <c r="F263" t="s">
        <v>973</v>
      </c>
      <c r="G263" t="s">
        <v>974</v>
      </c>
      <c r="H263" t="s">
        <v>41</v>
      </c>
      <c r="I263" t="s">
        <v>28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46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  <c r="V263" s="2">
        <f>Superstore[[#This Row],[Profit]]/Superstore[[#This Row],[Sales]]</f>
        <v>-2.75</v>
      </c>
      <c r="W263" t="str">
        <f>TEXT(Superstore[[#This Row],[Order Date]],"mmm-yyyy")</f>
        <v>Jun-2014</v>
      </c>
      <c r="X263">
        <f>YEAR(Superstore[[#This Row],[Order Date]])</f>
        <v>2014</v>
      </c>
    </row>
    <row r="264" spans="1:24" x14ac:dyDescent="0.25">
      <c r="A264">
        <v>263</v>
      </c>
      <c r="B264" t="s">
        <v>977</v>
      </c>
      <c r="C264" s="1">
        <v>40805</v>
      </c>
      <c r="D264" s="1">
        <v>40807</v>
      </c>
      <c r="E264" t="s">
        <v>24</v>
      </c>
      <c r="F264" t="s">
        <v>978</v>
      </c>
      <c r="G264" t="s">
        <v>979</v>
      </c>
      <c r="H264" t="s">
        <v>41</v>
      </c>
      <c r="I264" t="s">
        <v>28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  <c r="V264" s="2">
        <f>Superstore[[#This Row],[Profit]]/Superstore[[#This Row],[Sales]]</f>
        <v>-0.16666666666666669</v>
      </c>
      <c r="W264" t="str">
        <f>TEXT(Superstore[[#This Row],[Order Date]],"mmm-yyyy")</f>
        <v>Sep-2011</v>
      </c>
      <c r="X264">
        <f>YEAR(Superstore[[#This Row],[Order Date]])</f>
        <v>2011</v>
      </c>
    </row>
    <row r="265" spans="1:24" x14ac:dyDescent="0.25">
      <c r="A265">
        <v>264</v>
      </c>
      <c r="B265" t="s">
        <v>977</v>
      </c>
      <c r="C265" s="1">
        <v>40805</v>
      </c>
      <c r="D265" s="1">
        <v>40807</v>
      </c>
      <c r="E265" t="s">
        <v>24</v>
      </c>
      <c r="F265" t="s">
        <v>978</v>
      </c>
      <c r="G265" t="s">
        <v>979</v>
      </c>
      <c r="H265" t="s">
        <v>41</v>
      </c>
      <c r="I265" t="s">
        <v>28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  <c r="V265" s="2">
        <f>Superstore[[#This Row],[Profit]]/Superstore[[#This Row],[Sales]]</f>
        <v>-9.9999999999999992E-2</v>
      </c>
      <c r="W265" t="str">
        <f>TEXT(Superstore[[#This Row],[Order Date]],"mmm-yyyy")</f>
        <v>Sep-2011</v>
      </c>
      <c r="X265">
        <f>YEAR(Superstore[[#This Row],[Order Date]])</f>
        <v>2011</v>
      </c>
    </row>
    <row r="266" spans="1:24" x14ac:dyDescent="0.25">
      <c r="A266">
        <v>265</v>
      </c>
      <c r="B266" t="s">
        <v>982</v>
      </c>
      <c r="C266" s="1">
        <v>41432</v>
      </c>
      <c r="D266" s="1">
        <v>41439</v>
      </c>
      <c r="E266" t="s">
        <v>50</v>
      </c>
      <c r="F266" t="s">
        <v>983</v>
      </c>
      <c r="G266" t="s">
        <v>984</v>
      </c>
      <c r="H266" t="s">
        <v>27</v>
      </c>
      <c r="I266" t="s">
        <v>28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  <c r="V266" s="2">
        <f>Superstore[[#This Row],[Profit]]/Superstore[[#This Row],[Sales]]</f>
        <v>8.7500000000000008E-2</v>
      </c>
      <c r="W266" t="str">
        <f>TEXT(Superstore[[#This Row],[Order Date]],"mmm-yyyy")</f>
        <v>Jun-2013</v>
      </c>
      <c r="X266">
        <f>YEAR(Superstore[[#This Row],[Order Date]])</f>
        <v>2013</v>
      </c>
    </row>
    <row r="267" spans="1:24" x14ac:dyDescent="0.25">
      <c r="A267">
        <v>266</v>
      </c>
      <c r="B267" t="s">
        <v>987</v>
      </c>
      <c r="C267" s="1">
        <v>41223</v>
      </c>
      <c r="D267" s="1">
        <v>41228</v>
      </c>
      <c r="E267" t="s">
        <v>50</v>
      </c>
      <c r="F267" t="s">
        <v>988</v>
      </c>
      <c r="G267" t="s">
        <v>989</v>
      </c>
      <c r="H267" t="s">
        <v>27</v>
      </c>
      <c r="I267" t="s">
        <v>28</v>
      </c>
      <c r="J267" t="s">
        <v>990</v>
      </c>
      <c r="K267" t="s">
        <v>43</v>
      </c>
      <c r="L267">
        <v>94513</v>
      </c>
      <c r="M267" t="s">
        <v>44</v>
      </c>
      <c r="N267" t="s">
        <v>991</v>
      </c>
      <c r="O267" t="s">
        <v>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  <c r="V267" s="2">
        <f>Superstore[[#This Row],[Profit]]/Superstore[[#This Row],[Sales]]</f>
        <v>0.43999999999999995</v>
      </c>
      <c r="W267" t="str">
        <f>TEXT(Superstore[[#This Row],[Order Date]],"mmm-yyyy")</f>
        <v>Nov-2012</v>
      </c>
      <c r="X267">
        <f>YEAR(Superstore[[#This Row],[Order Date]])</f>
        <v>2012</v>
      </c>
    </row>
    <row r="268" spans="1:24" x14ac:dyDescent="0.25">
      <c r="A268">
        <v>267</v>
      </c>
      <c r="B268" t="s">
        <v>993</v>
      </c>
      <c r="C268" s="1">
        <v>41807</v>
      </c>
      <c r="D268" s="1">
        <v>41811</v>
      </c>
      <c r="E268" t="s">
        <v>50</v>
      </c>
      <c r="F268" t="s">
        <v>994</v>
      </c>
      <c r="G268" t="s">
        <v>995</v>
      </c>
      <c r="H268" t="s">
        <v>41</v>
      </c>
      <c r="I268" t="s">
        <v>28</v>
      </c>
      <c r="J268" t="s">
        <v>996</v>
      </c>
      <c r="K268" t="s">
        <v>87</v>
      </c>
      <c r="L268">
        <v>27514</v>
      </c>
      <c r="M268" t="s">
        <v>31</v>
      </c>
      <c r="N268" t="s">
        <v>997</v>
      </c>
      <c r="O268" t="s">
        <v>46</v>
      </c>
      <c r="P268" t="s">
        <v>68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  <c r="V268" s="2">
        <f>Superstore[[#This Row],[Profit]]/Superstore[[#This Row],[Sales]]</f>
        <v>0.33750000000000002</v>
      </c>
      <c r="W268" t="str">
        <f>TEXT(Superstore[[#This Row],[Order Date]],"mmm-yyyy")</f>
        <v>Jun-2014</v>
      </c>
      <c r="X268">
        <f>YEAR(Superstore[[#This Row],[Order Date]])</f>
        <v>2014</v>
      </c>
    </row>
    <row r="269" spans="1:24" x14ac:dyDescent="0.25">
      <c r="A269">
        <v>268</v>
      </c>
      <c r="B269" t="s">
        <v>999</v>
      </c>
      <c r="C269" s="1">
        <v>41296</v>
      </c>
      <c r="D269" s="1">
        <v>41302</v>
      </c>
      <c r="E269" t="s">
        <v>50</v>
      </c>
      <c r="F269" t="s">
        <v>386</v>
      </c>
      <c r="G269" t="s">
        <v>387</v>
      </c>
      <c r="H269" t="s">
        <v>27</v>
      </c>
      <c r="I269" t="s">
        <v>28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46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  <c r="V269" s="2">
        <f>Superstore[[#This Row],[Profit]]/Superstore[[#This Row],[Sales]]</f>
        <v>0.04</v>
      </c>
      <c r="W269" t="str">
        <f>TEXT(Superstore[[#This Row],[Order Date]],"mmm-yyyy")</f>
        <v>Jan-2013</v>
      </c>
      <c r="X269">
        <f>YEAR(Superstore[[#This Row],[Order Date]])</f>
        <v>2013</v>
      </c>
    </row>
    <row r="270" spans="1:24" x14ac:dyDescent="0.25">
      <c r="A270">
        <v>269</v>
      </c>
      <c r="B270" t="s">
        <v>1003</v>
      </c>
      <c r="C270" s="1">
        <v>41983</v>
      </c>
      <c r="D270" s="1">
        <v>41987</v>
      </c>
      <c r="E270" t="s">
        <v>50</v>
      </c>
      <c r="F270" t="s">
        <v>1004</v>
      </c>
      <c r="G270" t="s">
        <v>1005</v>
      </c>
      <c r="H270" t="s">
        <v>41</v>
      </c>
      <c r="I270" t="s">
        <v>28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46</v>
      </c>
      <c r="P270" t="s">
        <v>59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  <c r="V270" s="2">
        <f>Superstore[[#This Row],[Profit]]/Superstore[[#This Row],[Sales]]</f>
        <v>-0.2</v>
      </c>
      <c r="W270" t="str">
        <f>TEXT(Superstore[[#This Row],[Order Date]],"mmm-yyyy")</f>
        <v>Dec-2014</v>
      </c>
      <c r="X270">
        <f>YEAR(Superstore[[#This Row],[Order Date]])</f>
        <v>2014</v>
      </c>
    </row>
    <row r="271" spans="1:24" x14ac:dyDescent="0.25">
      <c r="A271">
        <v>270</v>
      </c>
      <c r="B271" t="s">
        <v>1003</v>
      </c>
      <c r="C271" s="1">
        <v>41983</v>
      </c>
      <c r="D271" s="1">
        <v>41987</v>
      </c>
      <c r="E271" t="s">
        <v>50</v>
      </c>
      <c r="F271" t="s">
        <v>1004</v>
      </c>
      <c r="G271" t="s">
        <v>1005</v>
      </c>
      <c r="H271" t="s">
        <v>41</v>
      </c>
      <c r="I271" t="s">
        <v>28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46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  <c r="V271" s="2">
        <f>Superstore[[#This Row],[Profit]]/Superstore[[#This Row],[Sales]]</f>
        <v>0.375</v>
      </c>
      <c r="W271" t="str">
        <f>TEXT(Superstore[[#This Row],[Order Date]],"mmm-yyyy")</f>
        <v>Dec-2014</v>
      </c>
      <c r="X271">
        <f>YEAR(Superstore[[#This Row],[Order Date]])</f>
        <v>2014</v>
      </c>
    </row>
    <row r="272" spans="1:24" x14ac:dyDescent="0.25">
      <c r="A272">
        <v>271</v>
      </c>
      <c r="B272" t="s">
        <v>1011</v>
      </c>
      <c r="C272" s="1">
        <v>42002</v>
      </c>
      <c r="D272" s="1">
        <v>42007</v>
      </c>
      <c r="E272" t="s">
        <v>24</v>
      </c>
      <c r="F272" t="s">
        <v>1012</v>
      </c>
      <c r="G272" t="s">
        <v>1013</v>
      </c>
      <c r="H272" t="s">
        <v>41</v>
      </c>
      <c r="I272" t="s">
        <v>28</v>
      </c>
      <c r="J272" t="s">
        <v>126</v>
      </c>
      <c r="K272" t="s">
        <v>43</v>
      </c>
      <c r="L272">
        <v>94110</v>
      </c>
      <c r="M272" t="s">
        <v>44</v>
      </c>
      <c r="N272" t="s">
        <v>1014</v>
      </c>
      <c r="O272" t="s">
        <v>46</v>
      </c>
      <c r="P272" t="s">
        <v>59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  <c r="V272" s="2">
        <f>Superstore[[#This Row],[Profit]]/Superstore[[#This Row],[Sales]]</f>
        <v>0.28999999999999998</v>
      </c>
      <c r="W272" t="str">
        <f>TEXT(Superstore[[#This Row],[Order Date]],"mmm-yyyy")</f>
        <v>Dec-2014</v>
      </c>
      <c r="X272">
        <f>YEAR(Superstore[[#This Row],[Order Date]])</f>
        <v>2014</v>
      </c>
    </row>
    <row r="273" spans="1:24" x14ac:dyDescent="0.25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27</v>
      </c>
      <c r="I273" t="s">
        <v>28</v>
      </c>
      <c r="J273" t="s">
        <v>126</v>
      </c>
      <c r="K273" t="s">
        <v>43</v>
      </c>
      <c r="L273">
        <v>94109</v>
      </c>
      <c r="M273" t="s">
        <v>44</v>
      </c>
      <c r="N273" t="s">
        <v>1017</v>
      </c>
      <c r="O273" t="s">
        <v>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  <c r="V273" s="2">
        <f>Superstore[[#This Row],[Profit]]/Superstore[[#This Row],[Sales]]</f>
        <v>0.44</v>
      </c>
      <c r="W273" t="str">
        <f>TEXT(Superstore[[#This Row],[Order Date]],"mmm-yyyy")</f>
        <v>Jul-2012</v>
      </c>
      <c r="X273">
        <f>YEAR(Superstore[[#This Row],[Order Date]])</f>
        <v>2012</v>
      </c>
    </row>
    <row r="274" spans="1:24" x14ac:dyDescent="0.25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27</v>
      </c>
      <c r="I274" t="s">
        <v>28</v>
      </c>
      <c r="J274" t="s">
        <v>126</v>
      </c>
      <c r="K274" t="s">
        <v>43</v>
      </c>
      <c r="L274">
        <v>94109</v>
      </c>
      <c r="M274" t="s">
        <v>44</v>
      </c>
      <c r="N274" t="s">
        <v>1019</v>
      </c>
      <c r="O274" t="s">
        <v>1</v>
      </c>
      <c r="P274" t="s">
        <v>65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  <c r="V274" s="2">
        <f>Superstore[[#This Row],[Profit]]/Superstore[[#This Row],[Sales]]</f>
        <v>0.43999999999999995</v>
      </c>
      <c r="W274" t="str">
        <f>TEXT(Superstore[[#This Row],[Order Date]],"mmm-yyyy")</f>
        <v>Jul-2012</v>
      </c>
      <c r="X274">
        <f>YEAR(Superstore[[#This Row],[Order Date]])</f>
        <v>2012</v>
      </c>
    </row>
    <row r="275" spans="1:24" x14ac:dyDescent="0.25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27</v>
      </c>
      <c r="I275" t="s">
        <v>28</v>
      </c>
      <c r="J275" t="s">
        <v>126</v>
      </c>
      <c r="K275" t="s">
        <v>43</v>
      </c>
      <c r="L275">
        <v>94109</v>
      </c>
      <c r="M275" t="s">
        <v>44</v>
      </c>
      <c r="N275" t="s">
        <v>1021</v>
      </c>
      <c r="O275" t="s">
        <v>46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  <c r="V275" s="2">
        <f>Superstore[[#This Row],[Profit]]/Superstore[[#This Row],[Sales]]</f>
        <v>0.375</v>
      </c>
      <c r="W275" t="str">
        <f>TEXT(Superstore[[#This Row],[Order Date]],"mmm-yyyy")</f>
        <v>Jul-2012</v>
      </c>
      <c r="X275">
        <f>YEAR(Superstore[[#This Row],[Order Date]])</f>
        <v>2012</v>
      </c>
    </row>
    <row r="276" spans="1:24" x14ac:dyDescent="0.25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41</v>
      </c>
      <c r="I276" t="s">
        <v>28</v>
      </c>
      <c r="J276" t="s">
        <v>1026</v>
      </c>
      <c r="K276" t="s">
        <v>43</v>
      </c>
      <c r="L276">
        <v>90301</v>
      </c>
      <c r="M276" t="s">
        <v>44</v>
      </c>
      <c r="N276" t="s">
        <v>1027</v>
      </c>
      <c r="O276" t="s">
        <v>46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  <c r="V276" s="2">
        <f>Superstore[[#This Row],[Profit]]/Superstore[[#This Row],[Sales]]</f>
        <v>0.45999999999999996</v>
      </c>
      <c r="W276" t="str">
        <f>TEXT(Superstore[[#This Row],[Order Date]],"mmm-yyyy")</f>
        <v>Sep-2014</v>
      </c>
      <c r="X276">
        <f>YEAR(Superstore[[#This Row],[Order Date]])</f>
        <v>2014</v>
      </c>
    </row>
    <row r="277" spans="1:24" x14ac:dyDescent="0.25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41</v>
      </c>
      <c r="I277" t="s">
        <v>28</v>
      </c>
      <c r="J277" t="s">
        <v>1026</v>
      </c>
      <c r="K277" t="s">
        <v>43</v>
      </c>
      <c r="L277">
        <v>90301</v>
      </c>
      <c r="M277" t="s">
        <v>44</v>
      </c>
      <c r="N277" t="s">
        <v>1029</v>
      </c>
      <c r="O277" t="s">
        <v>46</v>
      </c>
      <c r="P277" t="s">
        <v>68</v>
      </c>
      <c r="Q277" t="s">
        <v>1030</v>
      </c>
      <c r="R277">
        <v>5.98</v>
      </c>
      <c r="S277">
        <v>1</v>
      </c>
      <c r="T277">
        <v>0</v>
      </c>
      <c r="U277">
        <v>1.5548</v>
      </c>
      <c r="V277" s="2">
        <f>Superstore[[#This Row],[Profit]]/Superstore[[#This Row],[Sales]]</f>
        <v>0.25999999999999995</v>
      </c>
      <c r="W277" t="str">
        <f>TEXT(Superstore[[#This Row],[Order Date]],"mmm-yyyy")</f>
        <v>Sep-2014</v>
      </c>
      <c r="X277">
        <f>YEAR(Superstore[[#This Row],[Order Date]])</f>
        <v>2014</v>
      </c>
    </row>
    <row r="278" spans="1:24" x14ac:dyDescent="0.25">
      <c r="A278">
        <v>277</v>
      </c>
      <c r="B278" t="s">
        <v>1031</v>
      </c>
      <c r="C278" s="1">
        <v>41926</v>
      </c>
      <c r="D278" s="1">
        <v>41930</v>
      </c>
      <c r="E278" t="s">
        <v>50</v>
      </c>
      <c r="F278" t="s">
        <v>1032</v>
      </c>
      <c r="G278" t="s">
        <v>1033</v>
      </c>
      <c r="H278" t="s">
        <v>41</v>
      </c>
      <c r="I278" t="s">
        <v>28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46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  <c r="V278" s="2">
        <f>Superstore[[#This Row],[Profit]]/Superstore[[#This Row],[Sales]]</f>
        <v>0.35000000000000003</v>
      </c>
      <c r="W278" t="str">
        <f>TEXT(Superstore[[#This Row],[Order Date]],"mmm-yyyy")</f>
        <v>Oct-2014</v>
      </c>
      <c r="X278">
        <f>YEAR(Superstore[[#This Row],[Order Date]])</f>
        <v>2014</v>
      </c>
    </row>
    <row r="279" spans="1:24" x14ac:dyDescent="0.25">
      <c r="A279">
        <v>278</v>
      </c>
      <c r="B279" t="s">
        <v>1031</v>
      </c>
      <c r="C279" s="1">
        <v>41926</v>
      </c>
      <c r="D279" s="1">
        <v>41930</v>
      </c>
      <c r="E279" t="s">
        <v>50</v>
      </c>
      <c r="F279" t="s">
        <v>1032</v>
      </c>
      <c r="G279" t="s">
        <v>1033</v>
      </c>
      <c r="H279" t="s">
        <v>41</v>
      </c>
      <c r="I279" t="s">
        <v>28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46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  <c r="V279" s="2">
        <f>Superstore[[#This Row],[Profit]]/Superstore[[#This Row],[Sales]]</f>
        <v>0.32500000000000001</v>
      </c>
      <c r="W279" t="str">
        <f>TEXT(Superstore[[#This Row],[Order Date]],"mmm-yyyy")</f>
        <v>Oct-2014</v>
      </c>
      <c r="X279">
        <f>YEAR(Superstore[[#This Row],[Order Date]])</f>
        <v>2014</v>
      </c>
    </row>
    <row r="280" spans="1:24" x14ac:dyDescent="0.25">
      <c r="A280">
        <v>279</v>
      </c>
      <c r="B280" t="s">
        <v>1031</v>
      </c>
      <c r="C280" s="1">
        <v>41926</v>
      </c>
      <c r="D280" s="1">
        <v>41930</v>
      </c>
      <c r="E280" t="s">
        <v>50</v>
      </c>
      <c r="F280" t="s">
        <v>1032</v>
      </c>
      <c r="G280" t="s">
        <v>1033</v>
      </c>
      <c r="H280" t="s">
        <v>41</v>
      </c>
      <c r="I280" t="s">
        <v>28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46</v>
      </c>
      <c r="P280" t="s">
        <v>59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  <c r="V280" s="2">
        <f>Superstore[[#This Row],[Profit]]/Superstore[[#This Row],[Sales]]</f>
        <v>9.9999999999999992E-2</v>
      </c>
      <c r="W280" t="str">
        <f>TEXT(Superstore[[#This Row],[Order Date]],"mmm-yyyy")</f>
        <v>Oct-2014</v>
      </c>
      <c r="X280">
        <f>YEAR(Superstore[[#This Row],[Order Date]])</f>
        <v>2014</v>
      </c>
    </row>
    <row r="281" spans="1:24" x14ac:dyDescent="0.25">
      <c r="A281">
        <v>280</v>
      </c>
      <c r="B281" t="s">
        <v>1031</v>
      </c>
      <c r="C281" s="1">
        <v>41926</v>
      </c>
      <c r="D281" s="1">
        <v>41930</v>
      </c>
      <c r="E281" t="s">
        <v>50</v>
      </c>
      <c r="F281" t="s">
        <v>1032</v>
      </c>
      <c r="G281" t="s">
        <v>1033</v>
      </c>
      <c r="H281" t="s">
        <v>41</v>
      </c>
      <c r="I281" t="s">
        <v>28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46</v>
      </c>
      <c r="P281" t="s">
        <v>47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  <c r="V281" s="2">
        <f>Superstore[[#This Row],[Profit]]/Superstore[[#This Row],[Sales]]</f>
        <v>0.35000000000000003</v>
      </c>
      <c r="W281" t="str">
        <f>TEXT(Superstore[[#This Row],[Order Date]],"mmm-yyyy")</f>
        <v>Oct-2014</v>
      </c>
      <c r="X281">
        <f>YEAR(Superstore[[#This Row],[Order Date]])</f>
        <v>2014</v>
      </c>
    </row>
    <row r="282" spans="1:24" x14ac:dyDescent="0.25">
      <c r="A282">
        <v>281</v>
      </c>
      <c r="B282" t="s">
        <v>1042</v>
      </c>
      <c r="C282" s="1">
        <v>41178</v>
      </c>
      <c r="D282" s="1">
        <v>41180</v>
      </c>
      <c r="E282" t="s">
        <v>24</v>
      </c>
      <c r="F282" t="s">
        <v>518</v>
      </c>
      <c r="G282" t="s">
        <v>519</v>
      </c>
      <c r="H282" t="s">
        <v>27</v>
      </c>
      <c r="I282" t="s">
        <v>28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46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  <c r="V282" s="2">
        <f>Superstore[[#This Row],[Profit]]/Superstore[[#This Row],[Sales]]</f>
        <v>-1.65</v>
      </c>
      <c r="W282" t="str">
        <f>TEXT(Superstore[[#This Row],[Order Date]],"mmm-yyyy")</f>
        <v>Sep-2012</v>
      </c>
      <c r="X282">
        <f>YEAR(Superstore[[#This Row],[Order Date]])</f>
        <v>2012</v>
      </c>
    </row>
    <row r="283" spans="1:24" x14ac:dyDescent="0.25">
      <c r="A283">
        <v>282</v>
      </c>
      <c r="B283" t="s">
        <v>1042</v>
      </c>
      <c r="C283" s="1">
        <v>41178</v>
      </c>
      <c r="D283" s="1">
        <v>41180</v>
      </c>
      <c r="E283" t="s">
        <v>24</v>
      </c>
      <c r="F283" t="s">
        <v>518</v>
      </c>
      <c r="G283" t="s">
        <v>519</v>
      </c>
      <c r="H283" t="s">
        <v>27</v>
      </c>
      <c r="I283" t="s">
        <v>28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  <c r="V283" s="2">
        <f>Superstore[[#This Row],[Profit]]/Superstore[[#This Row],[Sales]]</f>
        <v>0.33749999999999997</v>
      </c>
      <c r="W283" t="str">
        <f>TEXT(Superstore[[#This Row],[Order Date]],"mmm-yyyy")</f>
        <v>Sep-2012</v>
      </c>
      <c r="X283">
        <f>YEAR(Superstore[[#This Row],[Order Date]])</f>
        <v>2012</v>
      </c>
    </row>
    <row r="284" spans="1:24" x14ac:dyDescent="0.25">
      <c r="A284">
        <v>283</v>
      </c>
      <c r="B284" t="s">
        <v>1047</v>
      </c>
      <c r="C284" s="1">
        <v>41215</v>
      </c>
      <c r="D284" s="1">
        <v>41219</v>
      </c>
      <c r="E284" t="s">
        <v>50</v>
      </c>
      <c r="F284" t="s">
        <v>1048</v>
      </c>
      <c r="G284" t="s">
        <v>1049</v>
      </c>
      <c r="H284" t="s">
        <v>27</v>
      </c>
      <c r="I284" t="s">
        <v>28</v>
      </c>
      <c r="J284" t="s">
        <v>42</v>
      </c>
      <c r="K284" t="s">
        <v>43</v>
      </c>
      <c r="L284">
        <v>90004</v>
      </c>
      <c r="M284" t="s">
        <v>44</v>
      </c>
      <c r="N284" t="s">
        <v>1050</v>
      </c>
      <c r="O284" t="s">
        <v>1</v>
      </c>
      <c r="P284" t="s">
        <v>56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  <c r="V284" s="2">
        <f>Superstore[[#This Row],[Profit]]/Superstore[[#This Row],[Sales]]</f>
        <v>0.05</v>
      </c>
      <c r="W284" t="str">
        <f>TEXT(Superstore[[#This Row],[Order Date]],"mmm-yyyy")</f>
        <v>Nov-2012</v>
      </c>
      <c r="X284">
        <f>YEAR(Superstore[[#This Row],[Order Date]])</f>
        <v>2012</v>
      </c>
    </row>
    <row r="285" spans="1:24" x14ac:dyDescent="0.25">
      <c r="A285">
        <v>284</v>
      </c>
      <c r="B285" t="s">
        <v>1052</v>
      </c>
      <c r="C285" s="1">
        <v>41178</v>
      </c>
      <c r="D285" s="1">
        <v>41184</v>
      </c>
      <c r="E285" t="s">
        <v>50</v>
      </c>
      <c r="F285" t="s">
        <v>163</v>
      </c>
      <c r="G285" t="s">
        <v>164</v>
      </c>
      <c r="H285" t="s">
        <v>27</v>
      </c>
      <c r="I285" t="s">
        <v>28</v>
      </c>
      <c r="J285" t="s">
        <v>418</v>
      </c>
      <c r="K285" t="s">
        <v>419</v>
      </c>
      <c r="L285">
        <v>97206</v>
      </c>
      <c r="M285" t="s">
        <v>44</v>
      </c>
      <c r="N285" t="s">
        <v>1053</v>
      </c>
      <c r="O285" t="s">
        <v>46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s="2">
        <f>Superstore[[#This Row],[Profit]]/Superstore[[#This Row],[Sales]]</f>
        <v>0.33750000000000002</v>
      </c>
      <c r="W285" t="str">
        <f>TEXT(Superstore[[#This Row],[Order Date]],"mmm-yyyy")</f>
        <v>Sep-2012</v>
      </c>
      <c r="X285">
        <f>YEAR(Superstore[[#This Row],[Order Date]])</f>
        <v>2012</v>
      </c>
    </row>
    <row r="286" spans="1:24" x14ac:dyDescent="0.25">
      <c r="A286">
        <v>285</v>
      </c>
      <c r="B286" t="s">
        <v>1052</v>
      </c>
      <c r="C286" s="1">
        <v>41178</v>
      </c>
      <c r="D286" s="1">
        <v>41184</v>
      </c>
      <c r="E286" t="s">
        <v>50</v>
      </c>
      <c r="F286" t="s">
        <v>163</v>
      </c>
      <c r="G286" t="s">
        <v>164</v>
      </c>
      <c r="H286" t="s">
        <v>27</v>
      </c>
      <c r="I286" t="s">
        <v>28</v>
      </c>
      <c r="J286" t="s">
        <v>418</v>
      </c>
      <c r="K286" t="s">
        <v>419</v>
      </c>
      <c r="L286">
        <v>97206</v>
      </c>
      <c r="M286" t="s">
        <v>44</v>
      </c>
      <c r="N286" t="s">
        <v>1054</v>
      </c>
      <c r="O286" t="s">
        <v>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  <c r="V286" s="2">
        <f>Superstore[[#This Row],[Profit]]/Superstore[[#This Row],[Sales]]</f>
        <v>0.19999999999999998</v>
      </c>
      <c r="W286" t="str">
        <f>TEXT(Superstore[[#This Row],[Order Date]],"mmm-yyyy")</f>
        <v>Sep-2012</v>
      </c>
      <c r="X286">
        <f>YEAR(Superstore[[#This Row],[Order Date]])</f>
        <v>2012</v>
      </c>
    </row>
    <row r="287" spans="1:24" x14ac:dyDescent="0.25">
      <c r="A287">
        <v>286</v>
      </c>
      <c r="B287" t="s">
        <v>1052</v>
      </c>
      <c r="C287" s="1">
        <v>41178</v>
      </c>
      <c r="D287" s="1">
        <v>41184</v>
      </c>
      <c r="E287" t="s">
        <v>50</v>
      </c>
      <c r="F287" t="s">
        <v>163</v>
      </c>
      <c r="G287" t="s">
        <v>164</v>
      </c>
      <c r="H287" t="s">
        <v>27</v>
      </c>
      <c r="I287" t="s">
        <v>28</v>
      </c>
      <c r="J287" t="s">
        <v>418</v>
      </c>
      <c r="K287" t="s">
        <v>419</v>
      </c>
      <c r="L287">
        <v>97206</v>
      </c>
      <c r="M287" t="s">
        <v>44</v>
      </c>
      <c r="N287" t="s">
        <v>1056</v>
      </c>
      <c r="O287" t="s">
        <v>46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  <c r="V287" s="2">
        <f>Superstore[[#This Row],[Profit]]/Superstore[[#This Row],[Sales]]</f>
        <v>0.35000000000000003</v>
      </c>
      <c r="W287" t="str">
        <f>TEXT(Superstore[[#This Row],[Order Date]],"mmm-yyyy")</f>
        <v>Sep-2012</v>
      </c>
      <c r="X287">
        <f>YEAR(Superstore[[#This Row],[Order Date]])</f>
        <v>2012</v>
      </c>
    </row>
    <row r="288" spans="1:24" x14ac:dyDescent="0.25">
      <c r="A288">
        <v>287</v>
      </c>
      <c r="B288" t="s">
        <v>1058</v>
      </c>
      <c r="C288" s="1">
        <v>41627</v>
      </c>
      <c r="D288" s="1">
        <v>41629</v>
      </c>
      <c r="E288" t="s">
        <v>24</v>
      </c>
      <c r="F288" t="s">
        <v>1059</v>
      </c>
      <c r="G288" t="s">
        <v>1060</v>
      </c>
      <c r="H288" t="s">
        <v>41</v>
      </c>
      <c r="I288" t="s">
        <v>28</v>
      </c>
      <c r="J288" t="s">
        <v>1061</v>
      </c>
      <c r="K288" t="s">
        <v>54</v>
      </c>
      <c r="L288">
        <v>33319</v>
      </c>
      <c r="M288" t="s">
        <v>31</v>
      </c>
      <c r="N288" t="s">
        <v>1062</v>
      </c>
      <c r="O288" t="s">
        <v>46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  <c r="V288" s="2">
        <f>Superstore[[#This Row],[Profit]]/Superstore[[#This Row],[Sales]]</f>
        <v>-0.66666666666666674</v>
      </c>
      <c r="W288" t="str">
        <f>TEXT(Superstore[[#This Row],[Order Date]],"mmm-yyyy")</f>
        <v>Dec-2013</v>
      </c>
      <c r="X288">
        <f>YEAR(Superstore[[#This Row],[Order Date]])</f>
        <v>2013</v>
      </c>
    </row>
    <row r="289" spans="1:24" x14ac:dyDescent="0.25">
      <c r="A289">
        <v>288</v>
      </c>
      <c r="B289" t="s">
        <v>1058</v>
      </c>
      <c r="C289" s="1">
        <v>41627</v>
      </c>
      <c r="D289" s="1">
        <v>41629</v>
      </c>
      <c r="E289" t="s">
        <v>24</v>
      </c>
      <c r="F289" t="s">
        <v>1059</v>
      </c>
      <c r="G289" t="s">
        <v>1060</v>
      </c>
      <c r="H289" t="s">
        <v>41</v>
      </c>
      <c r="I289" t="s">
        <v>28</v>
      </c>
      <c r="J289" t="s">
        <v>1061</v>
      </c>
      <c r="K289" t="s">
        <v>54</v>
      </c>
      <c r="L289">
        <v>33319</v>
      </c>
      <c r="M289" t="s">
        <v>31</v>
      </c>
      <c r="N289" t="s">
        <v>712</v>
      </c>
      <c r="O289" t="s">
        <v>46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  <c r="V289" s="2">
        <f>Superstore[[#This Row],[Profit]]/Superstore[[#This Row],[Sales]]</f>
        <v>0.125</v>
      </c>
      <c r="W289" t="str">
        <f>TEXT(Superstore[[#This Row],[Order Date]],"mmm-yyyy")</f>
        <v>Dec-2013</v>
      </c>
      <c r="X289">
        <f>YEAR(Superstore[[#This Row],[Order Date]])</f>
        <v>2013</v>
      </c>
    </row>
    <row r="290" spans="1:24" x14ac:dyDescent="0.25">
      <c r="A290">
        <v>289</v>
      </c>
      <c r="B290" t="s">
        <v>1058</v>
      </c>
      <c r="C290" s="1">
        <v>41627</v>
      </c>
      <c r="D290" s="1">
        <v>41629</v>
      </c>
      <c r="E290" t="s">
        <v>24</v>
      </c>
      <c r="F290" t="s">
        <v>1059</v>
      </c>
      <c r="G290" t="s">
        <v>1060</v>
      </c>
      <c r="H290" t="s">
        <v>41</v>
      </c>
      <c r="I290" t="s">
        <v>28</v>
      </c>
      <c r="J290" t="s">
        <v>1061</v>
      </c>
      <c r="K290" t="s">
        <v>54</v>
      </c>
      <c r="L290">
        <v>33319</v>
      </c>
      <c r="M290" t="s">
        <v>31</v>
      </c>
      <c r="N290" t="s">
        <v>1064</v>
      </c>
      <c r="O290" t="s">
        <v>46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  <c r="V290" s="2">
        <f>Superstore[[#This Row],[Profit]]/Superstore[[#This Row],[Sales]]</f>
        <v>-0.21249999999999999</v>
      </c>
      <c r="W290" t="str">
        <f>TEXT(Superstore[[#This Row],[Order Date]],"mmm-yyyy")</f>
        <v>Dec-2013</v>
      </c>
      <c r="X290">
        <f>YEAR(Superstore[[#This Row],[Order Date]])</f>
        <v>2013</v>
      </c>
    </row>
    <row r="291" spans="1:24" x14ac:dyDescent="0.25">
      <c r="A291">
        <v>290</v>
      </c>
      <c r="B291" t="s">
        <v>1066</v>
      </c>
      <c r="C291" s="1">
        <v>41599</v>
      </c>
      <c r="D291" s="1">
        <v>41603</v>
      </c>
      <c r="E291" t="s">
        <v>24</v>
      </c>
      <c r="F291" t="s">
        <v>1067</v>
      </c>
      <c r="G291" t="s">
        <v>1068</v>
      </c>
      <c r="H291" t="s">
        <v>101</v>
      </c>
      <c r="I291" t="s">
        <v>28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46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  <c r="V291" s="2">
        <f>Superstore[[#This Row],[Profit]]/Superstore[[#This Row],[Sales]]</f>
        <v>0.35000000000000003</v>
      </c>
      <c r="W291" t="str">
        <f>TEXT(Superstore[[#This Row],[Order Date]],"mmm-yyyy")</f>
        <v>Nov-2013</v>
      </c>
      <c r="X291">
        <f>YEAR(Superstore[[#This Row],[Order Date]])</f>
        <v>2013</v>
      </c>
    </row>
    <row r="292" spans="1:24" x14ac:dyDescent="0.25">
      <c r="A292">
        <v>291</v>
      </c>
      <c r="B292" t="s">
        <v>1066</v>
      </c>
      <c r="C292" s="1">
        <v>41599</v>
      </c>
      <c r="D292" s="1">
        <v>41603</v>
      </c>
      <c r="E292" t="s">
        <v>24</v>
      </c>
      <c r="F292" t="s">
        <v>1067</v>
      </c>
      <c r="G292" t="s">
        <v>1068</v>
      </c>
      <c r="H292" t="s">
        <v>101</v>
      </c>
      <c r="I292" t="s">
        <v>28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46</v>
      </c>
      <c r="P292" t="s">
        <v>47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  <c r="V292" s="2">
        <f>Superstore[[#This Row],[Profit]]/Superstore[[#This Row],[Sales]]</f>
        <v>0.33750000000000002</v>
      </c>
      <c r="W292" t="str">
        <f>TEXT(Superstore[[#This Row],[Order Date]],"mmm-yyyy")</f>
        <v>Nov-2013</v>
      </c>
      <c r="X292">
        <f>YEAR(Superstore[[#This Row],[Order Date]])</f>
        <v>2013</v>
      </c>
    </row>
    <row r="293" spans="1:24" x14ac:dyDescent="0.25">
      <c r="A293">
        <v>292</v>
      </c>
      <c r="B293" t="s">
        <v>1066</v>
      </c>
      <c r="C293" s="1">
        <v>41599</v>
      </c>
      <c r="D293" s="1">
        <v>41603</v>
      </c>
      <c r="E293" t="s">
        <v>24</v>
      </c>
      <c r="F293" t="s">
        <v>1067</v>
      </c>
      <c r="G293" t="s">
        <v>1068</v>
      </c>
      <c r="H293" t="s">
        <v>101</v>
      </c>
      <c r="I293" t="s">
        <v>28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  <c r="V293" s="2">
        <f>Superstore[[#This Row],[Profit]]/Superstore[[#This Row],[Sales]]</f>
        <v>0.21249999999999999</v>
      </c>
      <c r="W293" t="str">
        <f>TEXT(Superstore[[#This Row],[Order Date]],"mmm-yyyy")</f>
        <v>Nov-2013</v>
      </c>
      <c r="X293">
        <f>YEAR(Superstore[[#This Row],[Order Date]])</f>
        <v>2013</v>
      </c>
    </row>
    <row r="294" spans="1:24" x14ac:dyDescent="0.25">
      <c r="A294">
        <v>293</v>
      </c>
      <c r="B294" t="s">
        <v>1066</v>
      </c>
      <c r="C294" s="1">
        <v>41599</v>
      </c>
      <c r="D294" s="1">
        <v>41603</v>
      </c>
      <c r="E294" t="s">
        <v>24</v>
      </c>
      <c r="F294" t="s">
        <v>1067</v>
      </c>
      <c r="G294" t="s">
        <v>1068</v>
      </c>
      <c r="H294" t="s">
        <v>101</v>
      </c>
      <c r="I294" t="s">
        <v>28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1</v>
      </c>
      <c r="P294" t="s">
        <v>33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  <c r="V294" s="2">
        <f>Superstore[[#This Row],[Profit]]/Superstore[[#This Row],[Sales]]</f>
        <v>-0.56000000000000005</v>
      </c>
      <c r="W294" t="str">
        <f>TEXT(Superstore[[#This Row],[Order Date]],"mmm-yyyy")</f>
        <v>Nov-2013</v>
      </c>
      <c r="X294">
        <f>YEAR(Superstore[[#This Row],[Order Date]])</f>
        <v>2013</v>
      </c>
    </row>
    <row r="295" spans="1:24" x14ac:dyDescent="0.25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41</v>
      </c>
      <c r="I295" t="s">
        <v>28</v>
      </c>
      <c r="J295" t="s">
        <v>1080</v>
      </c>
      <c r="K295" t="s">
        <v>456</v>
      </c>
      <c r="L295">
        <v>80906</v>
      </c>
      <c r="M295" t="s">
        <v>44</v>
      </c>
      <c r="N295" t="s">
        <v>1081</v>
      </c>
      <c r="O295" t="s">
        <v>1</v>
      </c>
      <c r="P295" t="s">
        <v>65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  <c r="V295" s="2">
        <f>Superstore[[#This Row],[Profit]]/Superstore[[#This Row],[Sales]]</f>
        <v>0.26250000000000001</v>
      </c>
      <c r="W295" t="str">
        <f>TEXT(Superstore[[#This Row],[Order Date]],"mmm-yyyy")</f>
        <v>Dec-2011</v>
      </c>
      <c r="X295">
        <f>YEAR(Superstore[[#This Row],[Order Date]])</f>
        <v>2011</v>
      </c>
    </row>
    <row r="296" spans="1:24" x14ac:dyDescent="0.25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41</v>
      </c>
      <c r="I296" t="s">
        <v>28</v>
      </c>
      <c r="J296" t="s">
        <v>1080</v>
      </c>
      <c r="K296" t="s">
        <v>456</v>
      </c>
      <c r="L296">
        <v>80906</v>
      </c>
      <c r="M296" t="s">
        <v>44</v>
      </c>
      <c r="N296" t="s">
        <v>1083</v>
      </c>
      <c r="O296" t="s">
        <v>1</v>
      </c>
      <c r="P296" t="s">
        <v>36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  <c r="V296" s="2">
        <f>Superstore[[#This Row],[Profit]]/Superstore[[#This Row],[Sales]]</f>
        <v>8.7499999999999994E-2</v>
      </c>
      <c r="W296" t="str">
        <f>TEXT(Superstore[[#This Row],[Order Date]],"mmm-yyyy")</f>
        <v>Dec-2011</v>
      </c>
      <c r="X296">
        <f>YEAR(Superstore[[#This Row],[Order Date]])</f>
        <v>2011</v>
      </c>
    </row>
    <row r="297" spans="1:24" x14ac:dyDescent="0.25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41</v>
      </c>
      <c r="I297" t="s">
        <v>28</v>
      </c>
      <c r="J297" t="s">
        <v>1080</v>
      </c>
      <c r="K297" t="s">
        <v>456</v>
      </c>
      <c r="L297">
        <v>80906</v>
      </c>
      <c r="M297" t="s">
        <v>44</v>
      </c>
      <c r="N297" t="s">
        <v>1085</v>
      </c>
      <c r="O297" t="s">
        <v>1</v>
      </c>
      <c r="P297" t="s">
        <v>65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  <c r="V297" s="2">
        <f>Superstore[[#This Row],[Profit]]/Superstore[[#This Row],[Sales]]</f>
        <v>-0.11249999999999999</v>
      </c>
      <c r="W297" t="str">
        <f>TEXT(Superstore[[#This Row],[Order Date]],"mmm-yyyy")</f>
        <v>Dec-2011</v>
      </c>
      <c r="X297">
        <f>YEAR(Superstore[[#This Row],[Order Date]])</f>
        <v>2011</v>
      </c>
    </row>
    <row r="298" spans="1:24" x14ac:dyDescent="0.25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41</v>
      </c>
      <c r="I298" t="s">
        <v>28</v>
      </c>
      <c r="J298" t="s">
        <v>1080</v>
      </c>
      <c r="K298" t="s">
        <v>456</v>
      </c>
      <c r="L298">
        <v>80906</v>
      </c>
      <c r="M298" t="s">
        <v>44</v>
      </c>
      <c r="N298" t="s">
        <v>1087</v>
      </c>
      <c r="O298" t="s">
        <v>46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  <c r="V298" s="2">
        <f>Superstore[[#This Row],[Profit]]/Superstore[[#This Row],[Sales]]</f>
        <v>-0.8</v>
      </c>
      <c r="W298" t="str">
        <f>TEXT(Superstore[[#This Row],[Order Date]],"mmm-yyyy")</f>
        <v>Dec-2011</v>
      </c>
      <c r="X298">
        <f>YEAR(Superstore[[#This Row],[Order Date]])</f>
        <v>2011</v>
      </c>
    </row>
    <row r="299" spans="1:24" x14ac:dyDescent="0.25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41</v>
      </c>
      <c r="I299" t="s">
        <v>28</v>
      </c>
      <c r="J299" t="s">
        <v>1080</v>
      </c>
      <c r="K299" t="s">
        <v>456</v>
      </c>
      <c r="L299">
        <v>80906</v>
      </c>
      <c r="M299" t="s">
        <v>44</v>
      </c>
      <c r="N299" t="s">
        <v>1089</v>
      </c>
      <c r="O299" t="s">
        <v>46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  <c r="V299" s="2">
        <f>Superstore[[#This Row],[Profit]]/Superstore[[#This Row],[Sales]]</f>
        <v>0.33750000000000002</v>
      </c>
      <c r="W299" t="str">
        <f>TEXT(Superstore[[#This Row],[Order Date]],"mmm-yyyy")</f>
        <v>Dec-2011</v>
      </c>
      <c r="X299">
        <f>YEAR(Superstore[[#This Row],[Order Date]])</f>
        <v>2011</v>
      </c>
    </row>
    <row r="300" spans="1:24" x14ac:dyDescent="0.25">
      <c r="A300">
        <v>299</v>
      </c>
      <c r="B300" t="s">
        <v>1091</v>
      </c>
      <c r="C300" s="1">
        <v>41576</v>
      </c>
      <c r="D300" s="1">
        <v>41582</v>
      </c>
      <c r="E300" t="s">
        <v>50</v>
      </c>
      <c r="F300" t="s">
        <v>580</v>
      </c>
      <c r="G300" t="s">
        <v>581</v>
      </c>
      <c r="H300" t="s">
        <v>41</v>
      </c>
      <c r="I300" t="s">
        <v>28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46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  <c r="V300" s="2">
        <f>Superstore[[#This Row],[Profit]]/Superstore[[#This Row],[Sales]]</f>
        <v>0.48</v>
      </c>
      <c r="W300" t="str">
        <f>TEXT(Superstore[[#This Row],[Order Date]],"mmm-yyyy")</f>
        <v>Oct-2013</v>
      </c>
      <c r="X300">
        <f>YEAR(Superstore[[#This Row],[Order Date]])</f>
        <v>2013</v>
      </c>
    </row>
    <row r="301" spans="1:24" x14ac:dyDescent="0.25">
      <c r="A301">
        <v>300</v>
      </c>
      <c r="B301" t="s">
        <v>1091</v>
      </c>
      <c r="C301" s="1">
        <v>41576</v>
      </c>
      <c r="D301" s="1">
        <v>41582</v>
      </c>
      <c r="E301" t="s">
        <v>50</v>
      </c>
      <c r="F301" t="s">
        <v>580</v>
      </c>
      <c r="G301" t="s">
        <v>581</v>
      </c>
      <c r="H301" t="s">
        <v>41</v>
      </c>
      <c r="I301" t="s">
        <v>28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46</v>
      </c>
      <c r="P301" t="s">
        <v>59</v>
      </c>
      <c r="Q301" t="s">
        <v>1096</v>
      </c>
      <c r="R301">
        <v>1082.48</v>
      </c>
      <c r="S301">
        <v>8</v>
      </c>
      <c r="T301">
        <v>0</v>
      </c>
      <c r="U301">
        <v>10.8248</v>
      </c>
      <c r="V301" s="2">
        <f>Superstore[[#This Row],[Profit]]/Superstore[[#This Row],[Sales]]</f>
        <v>0.01</v>
      </c>
      <c r="W301" t="str">
        <f>TEXT(Superstore[[#This Row],[Order Date]],"mmm-yyyy")</f>
        <v>Oct-2013</v>
      </c>
      <c r="X301">
        <f>YEAR(Superstore[[#This Row],[Order Date]])</f>
        <v>2013</v>
      </c>
    </row>
    <row r="302" spans="1:24" x14ac:dyDescent="0.25">
      <c r="A302">
        <v>301</v>
      </c>
      <c r="B302" t="s">
        <v>1091</v>
      </c>
      <c r="C302" s="1">
        <v>41576</v>
      </c>
      <c r="D302" s="1">
        <v>41582</v>
      </c>
      <c r="E302" t="s">
        <v>50</v>
      </c>
      <c r="F302" t="s">
        <v>580</v>
      </c>
      <c r="G302" t="s">
        <v>581</v>
      </c>
      <c r="H302" t="s">
        <v>41</v>
      </c>
      <c r="I302" t="s">
        <v>28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46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  <c r="V302" s="2">
        <f>Superstore[[#This Row],[Profit]]/Superstore[[#This Row],[Sales]]</f>
        <v>0.48000000000000004</v>
      </c>
      <c r="W302" t="str">
        <f>TEXT(Superstore[[#This Row],[Order Date]],"mmm-yyyy")</f>
        <v>Oct-2013</v>
      </c>
      <c r="X302">
        <f>YEAR(Superstore[[#This Row],[Order Date]])</f>
        <v>2013</v>
      </c>
    </row>
    <row r="303" spans="1:24" x14ac:dyDescent="0.25">
      <c r="A303">
        <v>302</v>
      </c>
      <c r="B303" t="s">
        <v>1091</v>
      </c>
      <c r="C303" s="1">
        <v>41576</v>
      </c>
      <c r="D303" s="1">
        <v>41582</v>
      </c>
      <c r="E303" t="s">
        <v>50</v>
      </c>
      <c r="F303" t="s">
        <v>580</v>
      </c>
      <c r="G303" t="s">
        <v>581</v>
      </c>
      <c r="H303" t="s">
        <v>41</v>
      </c>
      <c r="I303" t="s">
        <v>28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1</v>
      </c>
      <c r="P303" t="s">
        <v>65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  <c r="V303" s="2">
        <f>Superstore[[#This Row],[Profit]]/Superstore[[#This Row],[Sales]]</f>
        <v>0.49000000000000005</v>
      </c>
      <c r="W303" t="str">
        <f>TEXT(Superstore[[#This Row],[Order Date]],"mmm-yyyy")</f>
        <v>Oct-2013</v>
      </c>
      <c r="X303">
        <f>YEAR(Superstore[[#This Row],[Order Date]])</f>
        <v>2013</v>
      </c>
    </row>
    <row r="304" spans="1:24" x14ac:dyDescent="0.25">
      <c r="A304">
        <v>303</v>
      </c>
      <c r="B304" t="s">
        <v>1091</v>
      </c>
      <c r="C304" s="1">
        <v>41576</v>
      </c>
      <c r="D304" s="1">
        <v>41582</v>
      </c>
      <c r="E304" t="s">
        <v>50</v>
      </c>
      <c r="F304" t="s">
        <v>580</v>
      </c>
      <c r="G304" t="s">
        <v>581</v>
      </c>
      <c r="H304" t="s">
        <v>41</v>
      </c>
      <c r="I304" t="s">
        <v>28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46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  <c r="V304" s="2">
        <f>Superstore[[#This Row],[Profit]]/Superstore[[#This Row],[Sales]]</f>
        <v>0.46000000000000008</v>
      </c>
      <c r="W304" t="str">
        <f>TEXT(Superstore[[#This Row],[Order Date]],"mmm-yyyy")</f>
        <v>Oct-2013</v>
      </c>
      <c r="X304">
        <f>YEAR(Superstore[[#This Row],[Order Date]])</f>
        <v>2013</v>
      </c>
    </row>
    <row r="305" spans="1:24" x14ac:dyDescent="0.25">
      <c r="A305">
        <v>304</v>
      </c>
      <c r="B305" t="s">
        <v>1103</v>
      </c>
      <c r="C305" s="1">
        <v>41963</v>
      </c>
      <c r="D305" s="1">
        <v>41967</v>
      </c>
      <c r="E305" t="s">
        <v>50</v>
      </c>
      <c r="F305" t="s">
        <v>858</v>
      </c>
      <c r="G305" t="s">
        <v>859</v>
      </c>
      <c r="H305" t="s">
        <v>27</v>
      </c>
      <c r="I305" t="s">
        <v>28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1</v>
      </c>
      <c r="P305" t="s">
        <v>56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  <c r="V305" s="2">
        <f>Superstore[[#This Row],[Profit]]/Superstore[[#This Row],[Sales]]</f>
        <v>-0.6</v>
      </c>
      <c r="W305" t="str">
        <f>TEXT(Superstore[[#This Row],[Order Date]],"mmm-yyyy")</f>
        <v>Nov-2014</v>
      </c>
      <c r="X305">
        <f>YEAR(Superstore[[#This Row],[Order Date]])</f>
        <v>2014</v>
      </c>
    </row>
    <row r="306" spans="1:24" x14ac:dyDescent="0.25">
      <c r="A306">
        <v>305</v>
      </c>
      <c r="B306" t="s">
        <v>1106</v>
      </c>
      <c r="C306" s="1">
        <v>41033</v>
      </c>
      <c r="D306" s="1">
        <v>41038</v>
      </c>
      <c r="E306" t="s">
        <v>24</v>
      </c>
      <c r="F306" t="s">
        <v>1107</v>
      </c>
      <c r="G306" t="s">
        <v>1108</v>
      </c>
      <c r="H306" t="s">
        <v>41</v>
      </c>
      <c r="I306" t="s">
        <v>28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1</v>
      </c>
      <c r="P306" t="s">
        <v>65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  <c r="V306" s="2">
        <f>Superstore[[#This Row],[Profit]]/Superstore[[#This Row],[Sales]]</f>
        <v>0.48000000000000004</v>
      </c>
      <c r="W306" t="str">
        <f>TEXT(Superstore[[#This Row],[Order Date]],"mmm-yyyy")</f>
        <v>May-2012</v>
      </c>
      <c r="X306">
        <f>YEAR(Superstore[[#This Row],[Order Date]])</f>
        <v>2012</v>
      </c>
    </row>
    <row r="307" spans="1:24" x14ac:dyDescent="0.25">
      <c r="A307">
        <v>306</v>
      </c>
      <c r="B307" t="s">
        <v>1111</v>
      </c>
      <c r="C307" s="1">
        <v>40907</v>
      </c>
      <c r="D307" s="1">
        <v>40912</v>
      </c>
      <c r="E307" t="s">
        <v>50</v>
      </c>
      <c r="F307" t="s">
        <v>342</v>
      </c>
      <c r="G307" t="s">
        <v>343</v>
      </c>
      <c r="H307" t="s">
        <v>41</v>
      </c>
      <c r="I307" t="s">
        <v>28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46</v>
      </c>
      <c r="P307" t="s">
        <v>68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  <c r="V307" s="2">
        <f>Superstore[[#This Row],[Profit]]/Superstore[[#This Row],[Sales]]</f>
        <v>0.29000000000000004</v>
      </c>
      <c r="W307" t="str">
        <f>TEXT(Superstore[[#This Row],[Order Date]],"mmm-yyyy")</f>
        <v>Dec-2011</v>
      </c>
      <c r="X307">
        <f>YEAR(Superstore[[#This Row],[Order Date]])</f>
        <v>2011</v>
      </c>
    </row>
    <row r="308" spans="1:24" x14ac:dyDescent="0.25">
      <c r="A308">
        <v>307</v>
      </c>
      <c r="B308" t="s">
        <v>1115</v>
      </c>
      <c r="C308" s="1">
        <v>40695</v>
      </c>
      <c r="D308" s="1">
        <v>40700</v>
      </c>
      <c r="E308" t="s">
        <v>50</v>
      </c>
      <c r="F308" t="s">
        <v>1116</v>
      </c>
      <c r="G308" t="s">
        <v>1117</v>
      </c>
      <c r="H308" t="s">
        <v>101</v>
      </c>
      <c r="I308" t="s">
        <v>28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46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  <c r="V308" s="2">
        <f>Superstore[[#This Row],[Profit]]/Superstore[[#This Row],[Sales]]</f>
        <v>0.46</v>
      </c>
      <c r="W308" t="str">
        <f>TEXT(Superstore[[#This Row],[Order Date]],"mmm-yyyy")</f>
        <v>Jun-2011</v>
      </c>
      <c r="X308">
        <f>YEAR(Superstore[[#This Row],[Order Date]])</f>
        <v>2011</v>
      </c>
    </row>
    <row r="309" spans="1:24" x14ac:dyDescent="0.25">
      <c r="A309">
        <v>308</v>
      </c>
      <c r="B309" t="s">
        <v>1115</v>
      </c>
      <c r="C309" s="1">
        <v>40695</v>
      </c>
      <c r="D309" s="1">
        <v>40700</v>
      </c>
      <c r="E309" t="s">
        <v>50</v>
      </c>
      <c r="F309" t="s">
        <v>1116</v>
      </c>
      <c r="G309" t="s">
        <v>1117</v>
      </c>
      <c r="H309" t="s">
        <v>101</v>
      </c>
      <c r="I309" t="s">
        <v>28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46</v>
      </c>
      <c r="P309" t="s">
        <v>68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  <c r="V309" s="2">
        <f>Superstore[[#This Row],[Profit]]/Superstore[[#This Row],[Sales]]</f>
        <v>0.28999999999999998</v>
      </c>
      <c r="W309" t="str">
        <f>TEXT(Superstore[[#This Row],[Order Date]],"mmm-yyyy")</f>
        <v>Jun-2011</v>
      </c>
      <c r="X309">
        <f>YEAR(Superstore[[#This Row],[Order Date]])</f>
        <v>2011</v>
      </c>
    </row>
    <row r="310" spans="1:24" x14ac:dyDescent="0.25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27</v>
      </c>
      <c r="I310" t="s">
        <v>28</v>
      </c>
      <c r="J310" t="s">
        <v>1126</v>
      </c>
      <c r="K310" t="s">
        <v>318</v>
      </c>
      <c r="L310">
        <v>22204</v>
      </c>
      <c r="M310" t="s">
        <v>31</v>
      </c>
      <c r="N310" t="s">
        <v>1127</v>
      </c>
      <c r="O310" t="s">
        <v>46</v>
      </c>
      <c r="P310" t="s">
        <v>68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  <c r="V310" s="2">
        <f>Superstore[[#This Row],[Profit]]/Superstore[[#This Row],[Sales]]</f>
        <v>0.41000000000000003</v>
      </c>
      <c r="W310" t="str">
        <f>TEXT(Superstore[[#This Row],[Order Date]],"mmm-yyyy")</f>
        <v>Apr-2014</v>
      </c>
      <c r="X310">
        <f>YEAR(Superstore[[#This Row],[Order Date]])</f>
        <v>2014</v>
      </c>
    </row>
    <row r="311" spans="1:24" x14ac:dyDescent="0.25">
      <c r="A311">
        <v>310</v>
      </c>
      <c r="B311" t="s">
        <v>1129</v>
      </c>
      <c r="C311" s="1">
        <v>41530</v>
      </c>
      <c r="D311" s="1">
        <v>41532</v>
      </c>
      <c r="E311" t="s">
        <v>24</v>
      </c>
      <c r="F311" t="s">
        <v>1130</v>
      </c>
      <c r="G311" t="s">
        <v>1131</v>
      </c>
      <c r="H311" t="s">
        <v>41</v>
      </c>
      <c r="I311" t="s">
        <v>28</v>
      </c>
      <c r="J311" t="s">
        <v>1132</v>
      </c>
      <c r="K311" t="s">
        <v>456</v>
      </c>
      <c r="L311">
        <v>80004</v>
      </c>
      <c r="M311" t="s">
        <v>44</v>
      </c>
      <c r="N311" t="s">
        <v>1133</v>
      </c>
      <c r="O311" t="s">
        <v>1</v>
      </c>
      <c r="P311" t="s">
        <v>65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  <c r="V311" s="2">
        <f>Superstore[[#This Row],[Profit]]/Superstore[[#This Row],[Sales]]</f>
        <v>0.23750000000000002</v>
      </c>
      <c r="W311" t="str">
        <f>TEXT(Superstore[[#This Row],[Order Date]],"mmm-yyyy")</f>
        <v>Sep-2013</v>
      </c>
      <c r="X311">
        <f>YEAR(Superstore[[#This Row],[Order Date]])</f>
        <v>2013</v>
      </c>
    </row>
    <row r="312" spans="1:24" x14ac:dyDescent="0.25">
      <c r="A312">
        <v>311</v>
      </c>
      <c r="B312" t="s">
        <v>1129</v>
      </c>
      <c r="C312" s="1">
        <v>41530</v>
      </c>
      <c r="D312" s="1">
        <v>41532</v>
      </c>
      <c r="E312" t="s">
        <v>24</v>
      </c>
      <c r="F312" t="s">
        <v>1130</v>
      </c>
      <c r="G312" t="s">
        <v>1131</v>
      </c>
      <c r="H312" t="s">
        <v>41</v>
      </c>
      <c r="I312" t="s">
        <v>28</v>
      </c>
      <c r="J312" t="s">
        <v>1132</v>
      </c>
      <c r="K312" t="s">
        <v>456</v>
      </c>
      <c r="L312">
        <v>80004</v>
      </c>
      <c r="M312" t="s">
        <v>44</v>
      </c>
      <c r="N312" t="s">
        <v>1135</v>
      </c>
      <c r="O312" t="s">
        <v>1</v>
      </c>
      <c r="P312" t="s">
        <v>36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  <c r="V312" s="2">
        <f>Superstore[[#This Row],[Profit]]/Superstore[[#This Row],[Sales]]</f>
        <v>0.11250000000000002</v>
      </c>
      <c r="W312" t="str">
        <f>TEXT(Superstore[[#This Row],[Order Date]],"mmm-yyyy")</f>
        <v>Sep-2013</v>
      </c>
      <c r="X312">
        <f>YEAR(Superstore[[#This Row],[Order Date]])</f>
        <v>2013</v>
      </c>
    </row>
    <row r="313" spans="1:24" x14ac:dyDescent="0.25">
      <c r="A313">
        <v>312</v>
      </c>
      <c r="B313" t="s">
        <v>1129</v>
      </c>
      <c r="C313" s="1">
        <v>41530</v>
      </c>
      <c r="D313" s="1">
        <v>41532</v>
      </c>
      <c r="E313" t="s">
        <v>24</v>
      </c>
      <c r="F313" t="s">
        <v>1130</v>
      </c>
      <c r="G313" t="s">
        <v>1131</v>
      </c>
      <c r="H313" t="s">
        <v>41</v>
      </c>
      <c r="I313" t="s">
        <v>28</v>
      </c>
      <c r="J313" t="s">
        <v>1132</v>
      </c>
      <c r="K313" t="s">
        <v>456</v>
      </c>
      <c r="L313">
        <v>80004</v>
      </c>
      <c r="M313" t="s">
        <v>44</v>
      </c>
      <c r="N313" t="s">
        <v>1137</v>
      </c>
      <c r="O313" t="s">
        <v>1</v>
      </c>
      <c r="P313" t="s">
        <v>65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  <c r="V313" s="2">
        <f>Superstore[[#This Row],[Profit]]/Superstore[[#This Row],[Sales]]</f>
        <v>0.1125</v>
      </c>
      <c r="W313" t="str">
        <f>TEXT(Superstore[[#This Row],[Order Date]],"mmm-yyyy")</f>
        <v>Sep-2013</v>
      </c>
      <c r="X313">
        <f>YEAR(Superstore[[#This Row],[Order Date]])</f>
        <v>2013</v>
      </c>
    </row>
    <row r="314" spans="1:24" x14ac:dyDescent="0.25">
      <c r="A314">
        <v>313</v>
      </c>
      <c r="B314" t="s">
        <v>1129</v>
      </c>
      <c r="C314" s="1">
        <v>41530</v>
      </c>
      <c r="D314" s="1">
        <v>41532</v>
      </c>
      <c r="E314" t="s">
        <v>24</v>
      </c>
      <c r="F314" t="s">
        <v>1130</v>
      </c>
      <c r="G314" t="s">
        <v>1131</v>
      </c>
      <c r="H314" t="s">
        <v>41</v>
      </c>
      <c r="I314" t="s">
        <v>28</v>
      </c>
      <c r="J314" t="s">
        <v>1132</v>
      </c>
      <c r="K314" t="s">
        <v>456</v>
      </c>
      <c r="L314">
        <v>80004</v>
      </c>
      <c r="M314" t="s">
        <v>44</v>
      </c>
      <c r="N314" t="s">
        <v>1139</v>
      </c>
      <c r="O314" t="s">
        <v>46</v>
      </c>
      <c r="P314" t="s">
        <v>47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  <c r="V314" s="2">
        <f>Superstore[[#This Row],[Profit]]/Superstore[[#This Row],[Sales]]</f>
        <v>0.32500000000000001</v>
      </c>
      <c r="W314" t="str">
        <f>TEXT(Superstore[[#This Row],[Order Date]],"mmm-yyyy")</f>
        <v>Sep-2013</v>
      </c>
      <c r="X314">
        <f>YEAR(Superstore[[#This Row],[Order Date]])</f>
        <v>2013</v>
      </c>
    </row>
    <row r="315" spans="1:24" x14ac:dyDescent="0.25">
      <c r="A315">
        <v>314</v>
      </c>
      <c r="B315" t="s">
        <v>1141</v>
      </c>
      <c r="C315" s="1">
        <v>40813</v>
      </c>
      <c r="D315" s="1">
        <v>40819</v>
      </c>
      <c r="E315" t="s">
        <v>50</v>
      </c>
      <c r="F315" t="s">
        <v>1142</v>
      </c>
      <c r="G315" t="s">
        <v>1143</v>
      </c>
      <c r="H315" t="s">
        <v>41</v>
      </c>
      <c r="I315" t="s">
        <v>28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1</v>
      </c>
      <c r="P315" t="s">
        <v>65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  <c r="V315" s="2">
        <f>Superstore[[#This Row],[Profit]]/Superstore[[#This Row],[Sales]]</f>
        <v>0.43</v>
      </c>
      <c r="W315" t="str">
        <f>TEXT(Superstore[[#This Row],[Order Date]],"mmm-yyyy")</f>
        <v>Sep-2011</v>
      </c>
      <c r="X315">
        <f>YEAR(Superstore[[#This Row],[Order Date]])</f>
        <v>2011</v>
      </c>
    </row>
    <row r="316" spans="1:24" x14ac:dyDescent="0.25">
      <c r="A316">
        <v>315</v>
      </c>
      <c r="B316" t="s">
        <v>1147</v>
      </c>
      <c r="C316" s="1">
        <v>40764</v>
      </c>
      <c r="D316" s="1">
        <v>40771</v>
      </c>
      <c r="E316" t="s">
        <v>50</v>
      </c>
      <c r="F316" t="s">
        <v>1148</v>
      </c>
      <c r="G316" t="s">
        <v>1149</v>
      </c>
      <c r="H316" t="s">
        <v>41</v>
      </c>
      <c r="I316" t="s">
        <v>28</v>
      </c>
      <c r="J316" t="s">
        <v>1150</v>
      </c>
      <c r="K316" t="s">
        <v>54</v>
      </c>
      <c r="L316">
        <v>33710</v>
      </c>
      <c r="M316" t="s">
        <v>31</v>
      </c>
      <c r="N316" t="s">
        <v>1151</v>
      </c>
      <c r="O316" t="s">
        <v>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  <c r="V316" s="2">
        <f>Superstore[[#This Row],[Profit]]/Superstore[[#This Row],[Sales]]</f>
        <v>0.125</v>
      </c>
      <c r="W316" t="str">
        <f>TEXT(Superstore[[#This Row],[Order Date]],"mmm-yyyy")</f>
        <v>Aug-2011</v>
      </c>
      <c r="X316">
        <f>YEAR(Superstore[[#This Row],[Order Date]])</f>
        <v>2011</v>
      </c>
    </row>
    <row r="317" spans="1:24" x14ac:dyDescent="0.25">
      <c r="A317">
        <v>316</v>
      </c>
      <c r="B317" t="s">
        <v>1147</v>
      </c>
      <c r="C317" s="1">
        <v>40764</v>
      </c>
      <c r="D317" s="1">
        <v>40771</v>
      </c>
      <c r="E317" t="s">
        <v>50</v>
      </c>
      <c r="F317" t="s">
        <v>1148</v>
      </c>
      <c r="G317" t="s">
        <v>1149</v>
      </c>
      <c r="H317" t="s">
        <v>41</v>
      </c>
      <c r="I317" t="s">
        <v>28</v>
      </c>
      <c r="J317" t="s">
        <v>1150</v>
      </c>
      <c r="K317" t="s">
        <v>54</v>
      </c>
      <c r="L317">
        <v>33710</v>
      </c>
      <c r="M317" t="s">
        <v>31</v>
      </c>
      <c r="N317" t="s">
        <v>1153</v>
      </c>
      <c r="O317" t="s">
        <v>46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  <c r="V317" s="2">
        <f>Superstore[[#This Row],[Profit]]/Superstore[[#This Row],[Sales]]</f>
        <v>0.35000000000000003</v>
      </c>
      <c r="W317" t="str">
        <f>TEXT(Superstore[[#This Row],[Order Date]],"mmm-yyyy")</f>
        <v>Aug-2011</v>
      </c>
      <c r="X317">
        <f>YEAR(Superstore[[#This Row],[Order Date]])</f>
        <v>2011</v>
      </c>
    </row>
    <row r="318" spans="1:24" x14ac:dyDescent="0.25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41</v>
      </c>
      <c r="I318" t="s">
        <v>28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46</v>
      </c>
      <c r="P318" t="s">
        <v>68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  <c r="V318" s="2">
        <f>Superstore[[#This Row],[Profit]]/Superstore[[#This Row],[Sales]]</f>
        <v>8.7500000000000008E-2</v>
      </c>
      <c r="W318" t="str">
        <f>TEXT(Superstore[[#This Row],[Order Date]],"mmm-yyyy")</f>
        <v>Dec-2011</v>
      </c>
      <c r="X318">
        <f>YEAR(Superstore[[#This Row],[Order Date]])</f>
        <v>2011</v>
      </c>
    </row>
    <row r="319" spans="1:24" x14ac:dyDescent="0.25">
      <c r="A319">
        <v>318</v>
      </c>
      <c r="B319" t="s">
        <v>1160</v>
      </c>
      <c r="C319" s="1">
        <v>40851</v>
      </c>
      <c r="D319" s="1">
        <v>40856</v>
      </c>
      <c r="E319" t="s">
        <v>50</v>
      </c>
      <c r="F319" t="s">
        <v>1161</v>
      </c>
      <c r="G319" t="s">
        <v>1162</v>
      </c>
      <c r="H319" t="s">
        <v>101</v>
      </c>
      <c r="I319" t="s">
        <v>28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1</v>
      </c>
      <c r="P319" t="s">
        <v>36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  <c r="V319" s="2">
        <f>Superstore[[#This Row],[Profit]]/Superstore[[#This Row],[Sales]]</f>
        <v>0.17777777777777778</v>
      </c>
      <c r="W319" t="str">
        <f>TEXT(Superstore[[#This Row],[Order Date]],"mmm-yyyy")</f>
        <v>Nov-2011</v>
      </c>
      <c r="X319">
        <f>YEAR(Superstore[[#This Row],[Order Date]])</f>
        <v>2011</v>
      </c>
    </row>
    <row r="320" spans="1:24" x14ac:dyDescent="0.25">
      <c r="A320">
        <v>319</v>
      </c>
      <c r="B320" t="s">
        <v>1160</v>
      </c>
      <c r="C320" s="1">
        <v>40851</v>
      </c>
      <c r="D320" s="1">
        <v>40856</v>
      </c>
      <c r="E320" t="s">
        <v>50</v>
      </c>
      <c r="F320" t="s">
        <v>1161</v>
      </c>
      <c r="G320" t="s">
        <v>1162</v>
      </c>
      <c r="H320" t="s">
        <v>101</v>
      </c>
      <c r="I320" t="s">
        <v>28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  <c r="V320" s="2">
        <f>Superstore[[#This Row],[Profit]]/Superstore[[#This Row],[Sales]]</f>
        <v>0.5</v>
      </c>
      <c r="W320" t="str">
        <f>TEXT(Superstore[[#This Row],[Order Date]],"mmm-yyyy")</f>
        <v>Nov-2011</v>
      </c>
      <c r="X320">
        <f>YEAR(Superstore[[#This Row],[Order Date]])</f>
        <v>2011</v>
      </c>
    </row>
    <row r="321" spans="1:24" x14ac:dyDescent="0.25">
      <c r="A321">
        <v>320</v>
      </c>
      <c r="B321" t="s">
        <v>1160</v>
      </c>
      <c r="C321" s="1">
        <v>40851</v>
      </c>
      <c r="D321" s="1">
        <v>40856</v>
      </c>
      <c r="E321" t="s">
        <v>50</v>
      </c>
      <c r="F321" t="s">
        <v>1161</v>
      </c>
      <c r="G321" t="s">
        <v>1162</v>
      </c>
      <c r="H321" t="s">
        <v>101</v>
      </c>
      <c r="I321" t="s">
        <v>28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s="2">
        <f>Superstore[[#This Row],[Profit]]/Superstore[[#This Row],[Sales]]</f>
        <v>0.28999999999999998</v>
      </c>
      <c r="W321" t="str">
        <f>TEXT(Superstore[[#This Row],[Order Date]],"mmm-yyyy")</f>
        <v>Nov-2011</v>
      </c>
      <c r="X321">
        <f>YEAR(Superstore[[#This Row],[Order Date]])</f>
        <v>2011</v>
      </c>
    </row>
    <row r="322" spans="1:24" x14ac:dyDescent="0.25">
      <c r="A322">
        <v>321</v>
      </c>
      <c r="B322" t="s">
        <v>1160</v>
      </c>
      <c r="C322" s="1">
        <v>40851</v>
      </c>
      <c r="D322" s="1">
        <v>40856</v>
      </c>
      <c r="E322" t="s">
        <v>50</v>
      </c>
      <c r="F322" t="s">
        <v>1161</v>
      </c>
      <c r="G322" t="s">
        <v>1162</v>
      </c>
      <c r="H322" t="s">
        <v>101</v>
      </c>
      <c r="I322" t="s">
        <v>28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  <c r="V322" s="2">
        <f>Superstore[[#This Row],[Profit]]/Superstore[[#This Row],[Sales]]</f>
        <v>0.36</v>
      </c>
      <c r="W322" t="str">
        <f>TEXT(Superstore[[#This Row],[Order Date]],"mmm-yyyy")</f>
        <v>Nov-2011</v>
      </c>
      <c r="X322">
        <f>YEAR(Superstore[[#This Row],[Order Date]])</f>
        <v>2011</v>
      </c>
    </row>
    <row r="323" spans="1:24" x14ac:dyDescent="0.25">
      <c r="A323">
        <v>322</v>
      </c>
      <c r="B323" t="s">
        <v>1160</v>
      </c>
      <c r="C323" s="1">
        <v>40851</v>
      </c>
      <c r="D323" s="1">
        <v>40856</v>
      </c>
      <c r="E323" t="s">
        <v>50</v>
      </c>
      <c r="F323" t="s">
        <v>1161</v>
      </c>
      <c r="G323" t="s">
        <v>1162</v>
      </c>
      <c r="H323" t="s">
        <v>101</v>
      </c>
      <c r="I323" t="s">
        <v>28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46</v>
      </c>
      <c r="P323" t="s">
        <v>59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s="2">
        <f>Superstore[[#This Row],[Profit]]/Superstore[[#This Row],[Sales]]</f>
        <v>0.3</v>
      </c>
      <c r="W323" t="str">
        <f>TEXT(Superstore[[#This Row],[Order Date]],"mmm-yyyy")</f>
        <v>Nov-2011</v>
      </c>
      <c r="X323">
        <f>YEAR(Superstore[[#This Row],[Order Date]])</f>
        <v>2011</v>
      </c>
    </row>
    <row r="324" spans="1:24" x14ac:dyDescent="0.25">
      <c r="A324">
        <v>323</v>
      </c>
      <c r="B324" t="s">
        <v>1169</v>
      </c>
      <c r="C324" s="1">
        <v>40805</v>
      </c>
      <c r="D324" s="1">
        <v>40810</v>
      </c>
      <c r="E324" t="s">
        <v>50</v>
      </c>
      <c r="F324" t="s">
        <v>1170</v>
      </c>
      <c r="G324" t="s">
        <v>1171</v>
      </c>
      <c r="H324" t="s">
        <v>41</v>
      </c>
      <c r="I324" t="s">
        <v>28</v>
      </c>
      <c r="J324" t="s">
        <v>1172</v>
      </c>
      <c r="K324" t="s">
        <v>43</v>
      </c>
      <c r="L324">
        <v>90805</v>
      </c>
      <c r="M324" t="s">
        <v>44</v>
      </c>
      <c r="N324" t="s">
        <v>1173</v>
      </c>
      <c r="O324" t="s">
        <v>46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  <c r="V324" s="2">
        <f>Superstore[[#This Row],[Profit]]/Superstore[[#This Row],[Sales]]</f>
        <v>0.5</v>
      </c>
      <c r="W324" t="str">
        <f>TEXT(Superstore[[#This Row],[Order Date]],"mmm-yyyy")</f>
        <v>Sep-2011</v>
      </c>
      <c r="X324">
        <f>YEAR(Superstore[[#This Row],[Order Date]])</f>
        <v>2011</v>
      </c>
    </row>
    <row r="325" spans="1:24" x14ac:dyDescent="0.25">
      <c r="A325">
        <v>324</v>
      </c>
      <c r="B325" t="s">
        <v>1175</v>
      </c>
      <c r="C325" s="1">
        <v>41388</v>
      </c>
      <c r="D325" s="1">
        <v>41392</v>
      </c>
      <c r="E325" t="s">
        <v>50</v>
      </c>
      <c r="F325" t="s">
        <v>1176</v>
      </c>
      <c r="G325" t="s">
        <v>1177</v>
      </c>
      <c r="H325" t="s">
        <v>41</v>
      </c>
      <c r="I325" t="s">
        <v>28</v>
      </c>
      <c r="J325" t="s">
        <v>1178</v>
      </c>
      <c r="K325" t="s">
        <v>43</v>
      </c>
      <c r="L325">
        <v>92345</v>
      </c>
      <c r="M325" t="s">
        <v>44</v>
      </c>
      <c r="N325" t="s">
        <v>1087</v>
      </c>
      <c r="O325" t="s">
        <v>46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  <c r="V325" s="2">
        <f>Superstore[[#This Row],[Profit]]/Superstore[[#This Row],[Sales]]</f>
        <v>0.32500000000000001</v>
      </c>
      <c r="W325" t="str">
        <f>TEXT(Superstore[[#This Row],[Order Date]],"mmm-yyyy")</f>
        <v>Apr-2013</v>
      </c>
      <c r="X325">
        <f>YEAR(Superstore[[#This Row],[Order Date]])</f>
        <v>2013</v>
      </c>
    </row>
    <row r="326" spans="1:24" x14ac:dyDescent="0.25">
      <c r="A326">
        <v>325</v>
      </c>
      <c r="B326" t="s">
        <v>1175</v>
      </c>
      <c r="C326" s="1">
        <v>41388</v>
      </c>
      <c r="D326" s="1">
        <v>41392</v>
      </c>
      <c r="E326" t="s">
        <v>50</v>
      </c>
      <c r="F326" t="s">
        <v>1176</v>
      </c>
      <c r="G326" t="s">
        <v>1177</v>
      </c>
      <c r="H326" t="s">
        <v>41</v>
      </c>
      <c r="I326" t="s">
        <v>28</v>
      </c>
      <c r="J326" t="s">
        <v>1178</v>
      </c>
      <c r="K326" t="s">
        <v>43</v>
      </c>
      <c r="L326">
        <v>92345</v>
      </c>
      <c r="M326" t="s">
        <v>44</v>
      </c>
      <c r="N326" t="s">
        <v>1179</v>
      </c>
      <c r="O326" t="s">
        <v>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  <c r="V326" s="2">
        <f>Superstore[[#This Row],[Profit]]/Superstore[[#This Row],[Sales]]</f>
        <v>0.35</v>
      </c>
      <c r="W326" t="str">
        <f>TEXT(Superstore[[#This Row],[Order Date]],"mmm-yyyy")</f>
        <v>Apr-2013</v>
      </c>
      <c r="X326">
        <f>YEAR(Superstore[[#This Row],[Order Date]])</f>
        <v>2013</v>
      </c>
    </row>
    <row r="327" spans="1:24" x14ac:dyDescent="0.25">
      <c r="A327">
        <v>326</v>
      </c>
      <c r="B327" t="s">
        <v>1181</v>
      </c>
      <c r="C327" s="1">
        <v>41947</v>
      </c>
      <c r="D327" s="1">
        <v>41949</v>
      </c>
      <c r="E327" t="s">
        <v>24</v>
      </c>
      <c r="F327" t="s">
        <v>1182</v>
      </c>
      <c r="G327" t="s">
        <v>1183</v>
      </c>
      <c r="H327" t="s">
        <v>41</v>
      </c>
      <c r="I327" t="s">
        <v>28</v>
      </c>
      <c r="J327" t="s">
        <v>1184</v>
      </c>
      <c r="K327" t="s">
        <v>334</v>
      </c>
      <c r="L327">
        <v>37130</v>
      </c>
      <c r="M327" t="s">
        <v>31</v>
      </c>
      <c r="N327" t="s">
        <v>1185</v>
      </c>
      <c r="O327" t="s">
        <v>1</v>
      </c>
      <c r="P327" t="s">
        <v>65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  <c r="V327" s="2">
        <f>Superstore[[#This Row],[Profit]]/Superstore[[#This Row],[Sales]]</f>
        <v>6.25E-2</v>
      </c>
      <c r="W327" t="str">
        <f>TEXT(Superstore[[#This Row],[Order Date]],"mmm-yyyy")</f>
        <v>Nov-2014</v>
      </c>
      <c r="X327">
        <f>YEAR(Superstore[[#This Row],[Order Date]])</f>
        <v>2014</v>
      </c>
    </row>
    <row r="328" spans="1:24" x14ac:dyDescent="0.25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27</v>
      </c>
      <c r="I328" t="s">
        <v>28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  <c r="V328" s="2">
        <f>Superstore[[#This Row],[Profit]]/Superstore[[#This Row],[Sales]]</f>
        <v>-0.23333333333333331</v>
      </c>
      <c r="W328" t="str">
        <f>TEXT(Superstore[[#This Row],[Order Date]],"mmm-yyyy")</f>
        <v>Aug-2013</v>
      </c>
      <c r="X328">
        <f>YEAR(Superstore[[#This Row],[Order Date]])</f>
        <v>2013</v>
      </c>
    </row>
    <row r="329" spans="1:24" x14ac:dyDescent="0.25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27</v>
      </c>
      <c r="I329" t="s">
        <v>28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46</v>
      </c>
      <c r="P329" t="s">
        <v>59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  <c r="V329" s="2">
        <f>Superstore[[#This Row],[Profit]]/Superstore[[#This Row],[Sales]]</f>
        <v>6.25E-2</v>
      </c>
      <c r="W329" t="str">
        <f>TEXT(Superstore[[#This Row],[Order Date]],"mmm-yyyy")</f>
        <v>Aug-2013</v>
      </c>
      <c r="X329">
        <f>YEAR(Superstore[[#This Row],[Order Date]])</f>
        <v>2013</v>
      </c>
    </row>
    <row r="330" spans="1:24" x14ac:dyDescent="0.25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27</v>
      </c>
      <c r="I330" t="s">
        <v>28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1</v>
      </c>
      <c r="P330" t="s">
        <v>36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  <c r="V330" s="2">
        <f>Superstore[[#This Row],[Profit]]/Superstore[[#This Row],[Sales]]</f>
        <v>-0.32857142857142857</v>
      </c>
      <c r="W330" t="str">
        <f>TEXT(Superstore[[#This Row],[Order Date]],"mmm-yyyy")</f>
        <v>Aug-2013</v>
      </c>
      <c r="X330">
        <f>YEAR(Superstore[[#This Row],[Order Date]])</f>
        <v>2013</v>
      </c>
    </row>
    <row r="331" spans="1:24" x14ac:dyDescent="0.25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27</v>
      </c>
      <c r="I331" t="s">
        <v>28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46</v>
      </c>
      <c r="P331" t="s">
        <v>47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  <c r="V331" s="2">
        <f>Superstore[[#This Row],[Profit]]/Superstore[[#This Row],[Sales]]</f>
        <v>0.33750000000000002</v>
      </c>
      <c r="W331" t="str">
        <f>TEXT(Superstore[[#This Row],[Order Date]],"mmm-yyyy")</f>
        <v>Aug-2013</v>
      </c>
      <c r="X331">
        <f>YEAR(Superstore[[#This Row],[Order Date]])</f>
        <v>2013</v>
      </c>
    </row>
    <row r="332" spans="1:24" x14ac:dyDescent="0.25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27</v>
      </c>
      <c r="I332" t="s">
        <v>28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46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  <c r="V332" s="2">
        <f>Superstore[[#This Row],[Profit]]/Superstore[[#This Row],[Sales]]</f>
        <v>-0.73333333333333328</v>
      </c>
      <c r="W332" t="str">
        <f>TEXT(Superstore[[#This Row],[Order Date]],"mmm-yyyy")</f>
        <v>Aug-2013</v>
      </c>
      <c r="X332">
        <f>YEAR(Superstore[[#This Row],[Order Date]])</f>
        <v>2013</v>
      </c>
    </row>
    <row r="333" spans="1:24" x14ac:dyDescent="0.25">
      <c r="A333">
        <v>332</v>
      </c>
      <c r="B333" t="s">
        <v>1200</v>
      </c>
      <c r="C333" s="1">
        <v>41390</v>
      </c>
      <c r="D333" s="1">
        <v>41394</v>
      </c>
      <c r="E333" t="s">
        <v>24</v>
      </c>
      <c r="F333" t="s">
        <v>1201</v>
      </c>
      <c r="G333" t="s">
        <v>1202</v>
      </c>
      <c r="H333" t="s">
        <v>27</v>
      </c>
      <c r="I333" t="s">
        <v>28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  <c r="V333" s="2">
        <f>Superstore[[#This Row],[Profit]]/Superstore[[#This Row],[Sales]]</f>
        <v>-0.25</v>
      </c>
      <c r="W333" t="str">
        <f>TEXT(Superstore[[#This Row],[Order Date]],"mmm-yyyy")</f>
        <v>Apr-2013</v>
      </c>
      <c r="X333">
        <f>YEAR(Superstore[[#This Row],[Order Date]])</f>
        <v>2013</v>
      </c>
    </row>
    <row r="334" spans="1:24" x14ac:dyDescent="0.25">
      <c r="A334">
        <v>333</v>
      </c>
      <c r="B334" t="s">
        <v>1200</v>
      </c>
      <c r="C334" s="1">
        <v>41390</v>
      </c>
      <c r="D334" s="1">
        <v>41394</v>
      </c>
      <c r="E334" t="s">
        <v>24</v>
      </c>
      <c r="F334" t="s">
        <v>1201</v>
      </c>
      <c r="G334" t="s">
        <v>1202</v>
      </c>
      <c r="H334" t="s">
        <v>27</v>
      </c>
      <c r="I334" t="s">
        <v>28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46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  <c r="V334" s="2">
        <f>Superstore[[#This Row],[Profit]]/Superstore[[#This Row],[Sales]]</f>
        <v>-0.66666666666666674</v>
      </c>
      <c r="W334" t="str">
        <f>TEXT(Superstore[[#This Row],[Order Date]],"mmm-yyyy")</f>
        <v>Apr-2013</v>
      </c>
      <c r="X334">
        <f>YEAR(Superstore[[#This Row],[Order Date]])</f>
        <v>2013</v>
      </c>
    </row>
    <row r="335" spans="1:24" x14ac:dyDescent="0.25">
      <c r="A335">
        <v>334</v>
      </c>
      <c r="B335" t="s">
        <v>1200</v>
      </c>
      <c r="C335" s="1">
        <v>41390</v>
      </c>
      <c r="D335" s="1">
        <v>41394</v>
      </c>
      <c r="E335" t="s">
        <v>24</v>
      </c>
      <c r="F335" t="s">
        <v>1201</v>
      </c>
      <c r="G335" t="s">
        <v>1202</v>
      </c>
      <c r="H335" t="s">
        <v>27</v>
      </c>
      <c r="I335" t="s">
        <v>28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46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  <c r="V335" s="2">
        <f>Superstore[[#This Row],[Profit]]/Superstore[[#This Row],[Sales]]</f>
        <v>-0.70000000000000007</v>
      </c>
      <c r="W335" t="str">
        <f>TEXT(Superstore[[#This Row],[Order Date]],"mmm-yyyy")</f>
        <v>Apr-2013</v>
      </c>
      <c r="X335">
        <f>YEAR(Superstore[[#This Row],[Order Date]])</f>
        <v>2013</v>
      </c>
    </row>
    <row r="336" spans="1:24" x14ac:dyDescent="0.25">
      <c r="A336">
        <v>335</v>
      </c>
      <c r="B336" t="s">
        <v>1209</v>
      </c>
      <c r="C336" s="1">
        <v>41153</v>
      </c>
      <c r="D336" s="1">
        <v>41156</v>
      </c>
      <c r="E336" t="s">
        <v>24</v>
      </c>
      <c r="F336" t="s">
        <v>1210</v>
      </c>
      <c r="G336" t="s">
        <v>1211</v>
      </c>
      <c r="H336" t="s">
        <v>27</v>
      </c>
      <c r="I336" t="s">
        <v>28</v>
      </c>
      <c r="J336" t="s">
        <v>42</v>
      </c>
      <c r="K336" t="s">
        <v>43</v>
      </c>
      <c r="L336">
        <v>90045</v>
      </c>
      <c r="M336" t="s">
        <v>44</v>
      </c>
      <c r="N336" t="s">
        <v>1212</v>
      </c>
      <c r="O336" t="s">
        <v>46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  <c r="V336" s="2">
        <f>Superstore[[#This Row],[Profit]]/Superstore[[#This Row],[Sales]]</f>
        <v>0.33749999999999997</v>
      </c>
      <c r="W336" t="str">
        <f>TEXT(Superstore[[#This Row],[Order Date]],"mmm-yyyy")</f>
        <v>Sep-2012</v>
      </c>
      <c r="X336">
        <f>YEAR(Superstore[[#This Row],[Order Date]])</f>
        <v>2012</v>
      </c>
    </row>
    <row r="337" spans="1:24" x14ac:dyDescent="0.25">
      <c r="A337">
        <v>336</v>
      </c>
      <c r="B337" t="s">
        <v>1209</v>
      </c>
      <c r="C337" s="1">
        <v>41153</v>
      </c>
      <c r="D337" s="1">
        <v>41156</v>
      </c>
      <c r="E337" t="s">
        <v>24</v>
      </c>
      <c r="F337" t="s">
        <v>1210</v>
      </c>
      <c r="G337" t="s">
        <v>1211</v>
      </c>
      <c r="H337" t="s">
        <v>27</v>
      </c>
      <c r="I337" t="s">
        <v>28</v>
      </c>
      <c r="J337" t="s">
        <v>42</v>
      </c>
      <c r="K337" t="s">
        <v>43</v>
      </c>
      <c r="L337">
        <v>90045</v>
      </c>
      <c r="M337" t="s">
        <v>44</v>
      </c>
      <c r="N337" t="s">
        <v>1214</v>
      </c>
      <c r="O337" t="s">
        <v>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  <c r="V337" s="2">
        <f>Superstore[[#This Row],[Profit]]/Superstore[[#This Row],[Sales]]</f>
        <v>0.35</v>
      </c>
      <c r="W337" t="str">
        <f>TEXT(Superstore[[#This Row],[Order Date]],"mmm-yyyy")</f>
        <v>Sep-2012</v>
      </c>
      <c r="X337">
        <f>YEAR(Superstore[[#This Row],[Order Date]])</f>
        <v>2012</v>
      </c>
    </row>
    <row r="338" spans="1:24" x14ac:dyDescent="0.25">
      <c r="A338">
        <v>337</v>
      </c>
      <c r="B338" t="s">
        <v>1209</v>
      </c>
      <c r="C338" s="1">
        <v>41153</v>
      </c>
      <c r="D338" s="1">
        <v>41156</v>
      </c>
      <c r="E338" t="s">
        <v>24</v>
      </c>
      <c r="F338" t="s">
        <v>1210</v>
      </c>
      <c r="G338" t="s">
        <v>1211</v>
      </c>
      <c r="H338" t="s">
        <v>27</v>
      </c>
      <c r="I338" t="s">
        <v>28</v>
      </c>
      <c r="J338" t="s">
        <v>42</v>
      </c>
      <c r="K338" t="s">
        <v>43</v>
      </c>
      <c r="L338">
        <v>90045</v>
      </c>
      <c r="M338" t="s">
        <v>44</v>
      </c>
      <c r="N338" t="s">
        <v>1217</v>
      </c>
      <c r="O338" t="s">
        <v>46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  <c r="V338" s="2">
        <f>Superstore[[#This Row],[Profit]]/Superstore[[#This Row],[Sales]]</f>
        <v>0.3125</v>
      </c>
      <c r="W338" t="str">
        <f>TEXT(Superstore[[#This Row],[Order Date]],"mmm-yyyy")</f>
        <v>Sep-2012</v>
      </c>
      <c r="X338">
        <f>YEAR(Superstore[[#This Row],[Order Date]])</f>
        <v>2012</v>
      </c>
    </row>
    <row r="339" spans="1:24" x14ac:dyDescent="0.25">
      <c r="A339">
        <v>338</v>
      </c>
      <c r="B339" t="s">
        <v>1219</v>
      </c>
      <c r="C339" s="1">
        <v>40736</v>
      </c>
      <c r="D339" s="1">
        <v>40741</v>
      </c>
      <c r="E339" t="s">
        <v>50</v>
      </c>
      <c r="F339" t="s">
        <v>1220</v>
      </c>
      <c r="G339" t="s">
        <v>1221</v>
      </c>
      <c r="H339" t="s">
        <v>41</v>
      </c>
      <c r="I339" t="s">
        <v>28</v>
      </c>
      <c r="J339" t="s">
        <v>126</v>
      </c>
      <c r="K339" t="s">
        <v>43</v>
      </c>
      <c r="L339">
        <v>94122</v>
      </c>
      <c r="M339" t="s">
        <v>44</v>
      </c>
      <c r="N339" t="s">
        <v>1222</v>
      </c>
      <c r="O339" t="s">
        <v>46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  <c r="V339" s="2">
        <f>Superstore[[#This Row],[Profit]]/Superstore[[#This Row],[Sales]]</f>
        <v>0.36249999999999999</v>
      </c>
      <c r="W339" t="str">
        <f>TEXT(Superstore[[#This Row],[Order Date]],"mmm-yyyy")</f>
        <v>Jul-2011</v>
      </c>
      <c r="X339">
        <f>YEAR(Superstore[[#This Row],[Order Date]])</f>
        <v>2011</v>
      </c>
    </row>
    <row r="340" spans="1:24" x14ac:dyDescent="0.25">
      <c r="A340">
        <v>339</v>
      </c>
      <c r="B340" t="s">
        <v>1219</v>
      </c>
      <c r="C340" s="1">
        <v>40736</v>
      </c>
      <c r="D340" s="1">
        <v>40741</v>
      </c>
      <c r="E340" t="s">
        <v>50</v>
      </c>
      <c r="F340" t="s">
        <v>1220</v>
      </c>
      <c r="G340" t="s">
        <v>1221</v>
      </c>
      <c r="H340" t="s">
        <v>41</v>
      </c>
      <c r="I340" t="s">
        <v>28</v>
      </c>
      <c r="J340" t="s">
        <v>126</v>
      </c>
      <c r="K340" t="s">
        <v>43</v>
      </c>
      <c r="L340">
        <v>94122</v>
      </c>
      <c r="M340" t="s">
        <v>44</v>
      </c>
      <c r="N340" t="s">
        <v>1224</v>
      </c>
      <c r="O340" t="s">
        <v>1</v>
      </c>
      <c r="P340" t="s">
        <v>56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  <c r="V340" s="2">
        <f>Superstore[[#This Row],[Profit]]/Superstore[[#This Row],[Sales]]</f>
        <v>-2.5000000000000001E-2</v>
      </c>
      <c r="W340" t="str">
        <f>TEXT(Superstore[[#This Row],[Order Date]],"mmm-yyyy")</f>
        <v>Jul-2011</v>
      </c>
      <c r="X340">
        <f>YEAR(Superstore[[#This Row],[Order Date]])</f>
        <v>2011</v>
      </c>
    </row>
    <row r="341" spans="1:24" x14ac:dyDescent="0.25">
      <c r="A341">
        <v>340</v>
      </c>
      <c r="B341" t="s">
        <v>1226</v>
      </c>
      <c r="C341" s="1">
        <v>41082</v>
      </c>
      <c r="D341" s="1">
        <v>41086</v>
      </c>
      <c r="E341" t="s">
        <v>24</v>
      </c>
      <c r="F341" t="s">
        <v>915</v>
      </c>
      <c r="G341" t="s">
        <v>916</v>
      </c>
      <c r="H341" t="s">
        <v>27</v>
      </c>
      <c r="I341" t="s">
        <v>28</v>
      </c>
      <c r="J341" t="s">
        <v>1227</v>
      </c>
      <c r="K341" t="s">
        <v>120</v>
      </c>
      <c r="L341">
        <v>84041</v>
      </c>
      <c r="M341" t="s">
        <v>44</v>
      </c>
      <c r="N341" t="s">
        <v>1228</v>
      </c>
      <c r="O341" t="s">
        <v>46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  <c r="V341" s="2">
        <f>Superstore[[#This Row],[Profit]]/Superstore[[#This Row],[Sales]]</f>
        <v>0.47</v>
      </c>
      <c r="W341" t="str">
        <f>TEXT(Superstore[[#This Row],[Order Date]],"mmm-yyyy")</f>
        <v>Jun-2012</v>
      </c>
      <c r="X341">
        <f>YEAR(Superstore[[#This Row],[Order Date]])</f>
        <v>2012</v>
      </c>
    </row>
    <row r="342" spans="1:24" x14ac:dyDescent="0.25">
      <c r="A342">
        <v>341</v>
      </c>
      <c r="B342" t="s">
        <v>1230</v>
      </c>
      <c r="C342" s="1">
        <v>40646</v>
      </c>
      <c r="D342" s="1">
        <v>40650</v>
      </c>
      <c r="E342" t="s">
        <v>24</v>
      </c>
      <c r="F342" t="s">
        <v>580</v>
      </c>
      <c r="G342" t="s">
        <v>581</v>
      </c>
      <c r="H342" t="s">
        <v>41</v>
      </c>
      <c r="I342" t="s">
        <v>28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46</v>
      </c>
      <c r="P342" t="s">
        <v>68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  <c r="V342" s="2">
        <f>Superstore[[#This Row],[Profit]]/Superstore[[#This Row],[Sales]]</f>
        <v>6.25E-2</v>
      </c>
      <c r="W342" t="str">
        <f>TEXT(Superstore[[#This Row],[Order Date]],"mmm-yyyy")</f>
        <v>Apr-2011</v>
      </c>
      <c r="X342">
        <f>YEAR(Superstore[[#This Row],[Order Date]])</f>
        <v>2011</v>
      </c>
    </row>
    <row r="343" spans="1:24" x14ac:dyDescent="0.25">
      <c r="A343">
        <v>342</v>
      </c>
      <c r="B343" t="s">
        <v>1230</v>
      </c>
      <c r="C343" s="1">
        <v>40646</v>
      </c>
      <c r="D343" s="1">
        <v>40650</v>
      </c>
      <c r="E343" t="s">
        <v>24</v>
      </c>
      <c r="F343" t="s">
        <v>580</v>
      </c>
      <c r="G343" t="s">
        <v>581</v>
      </c>
      <c r="H343" t="s">
        <v>41</v>
      </c>
      <c r="I343" t="s">
        <v>28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46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s="2">
        <f>Superstore[[#This Row],[Profit]]/Superstore[[#This Row],[Sales]]</f>
        <v>-0.79999999999999993</v>
      </c>
      <c r="W343" t="str">
        <f>TEXT(Superstore[[#This Row],[Order Date]],"mmm-yyyy")</f>
        <v>Apr-2011</v>
      </c>
      <c r="X343">
        <f>YEAR(Superstore[[#This Row],[Order Date]])</f>
        <v>2011</v>
      </c>
    </row>
    <row r="344" spans="1:24" x14ac:dyDescent="0.25">
      <c r="A344">
        <v>343</v>
      </c>
      <c r="B344" t="s">
        <v>1230</v>
      </c>
      <c r="C344" s="1">
        <v>40646</v>
      </c>
      <c r="D344" s="1">
        <v>40650</v>
      </c>
      <c r="E344" t="s">
        <v>24</v>
      </c>
      <c r="F344" t="s">
        <v>580</v>
      </c>
      <c r="G344" t="s">
        <v>581</v>
      </c>
      <c r="H344" t="s">
        <v>41</v>
      </c>
      <c r="I344" t="s">
        <v>28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46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  <c r="V344" s="2">
        <f>Superstore[[#This Row],[Profit]]/Superstore[[#This Row],[Sales]]</f>
        <v>0.32500000000000001</v>
      </c>
      <c r="W344" t="str">
        <f>TEXT(Superstore[[#This Row],[Order Date]],"mmm-yyyy")</f>
        <v>Apr-2011</v>
      </c>
      <c r="X344">
        <f>YEAR(Superstore[[#This Row],[Order Date]])</f>
        <v>2011</v>
      </c>
    </row>
    <row r="345" spans="1:24" x14ac:dyDescent="0.25">
      <c r="A345">
        <v>344</v>
      </c>
      <c r="B345" t="s">
        <v>1230</v>
      </c>
      <c r="C345" s="1">
        <v>40646</v>
      </c>
      <c r="D345" s="1">
        <v>40650</v>
      </c>
      <c r="E345" t="s">
        <v>24</v>
      </c>
      <c r="F345" t="s">
        <v>580</v>
      </c>
      <c r="G345" t="s">
        <v>581</v>
      </c>
      <c r="H345" t="s">
        <v>41</v>
      </c>
      <c r="I345" t="s">
        <v>28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  <c r="V345" s="2">
        <f>Superstore[[#This Row],[Profit]]/Superstore[[#This Row],[Sales]]</f>
        <v>0.11666666666666668</v>
      </c>
      <c r="W345" t="str">
        <f>TEXT(Superstore[[#This Row],[Order Date]],"mmm-yyyy")</f>
        <v>Apr-2011</v>
      </c>
      <c r="X345">
        <f>YEAR(Superstore[[#This Row],[Order Date]])</f>
        <v>2011</v>
      </c>
    </row>
    <row r="346" spans="1:24" x14ac:dyDescent="0.25">
      <c r="A346">
        <v>345</v>
      </c>
      <c r="B346" t="s">
        <v>1235</v>
      </c>
      <c r="C346" s="1">
        <v>41263</v>
      </c>
      <c r="D346" s="1">
        <v>41267</v>
      </c>
      <c r="E346" t="s">
        <v>50</v>
      </c>
      <c r="F346" t="s">
        <v>694</v>
      </c>
      <c r="G346" t="s">
        <v>695</v>
      </c>
      <c r="H346" t="s">
        <v>27</v>
      </c>
      <c r="I346" t="s">
        <v>28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46</v>
      </c>
      <c r="P346" t="s">
        <v>59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s="2">
        <f>Superstore[[#This Row],[Profit]]/Superstore[[#This Row],[Sales]]</f>
        <v>-2.5000000000000001E-2</v>
      </c>
      <c r="W346" t="str">
        <f>TEXT(Superstore[[#This Row],[Order Date]],"mmm-yyyy")</f>
        <v>Dec-2012</v>
      </c>
      <c r="X346">
        <f>YEAR(Superstore[[#This Row],[Order Date]])</f>
        <v>2012</v>
      </c>
    </row>
    <row r="347" spans="1:24" x14ac:dyDescent="0.25">
      <c r="A347">
        <v>346</v>
      </c>
      <c r="B347" t="s">
        <v>1237</v>
      </c>
      <c r="C347" s="1">
        <v>41806</v>
      </c>
      <c r="D347" s="1">
        <v>41810</v>
      </c>
      <c r="E347" t="s">
        <v>50</v>
      </c>
      <c r="F347" t="s">
        <v>1238</v>
      </c>
      <c r="G347" t="s">
        <v>1239</v>
      </c>
      <c r="H347" t="s">
        <v>27</v>
      </c>
      <c r="I347" t="s">
        <v>28</v>
      </c>
      <c r="J347" t="s">
        <v>126</v>
      </c>
      <c r="K347" t="s">
        <v>43</v>
      </c>
      <c r="L347">
        <v>94122</v>
      </c>
      <c r="M347" t="s">
        <v>44</v>
      </c>
      <c r="N347" t="s">
        <v>557</v>
      </c>
      <c r="O347" t="s">
        <v>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s="2">
        <f>Superstore[[#This Row],[Profit]]/Superstore[[#This Row],[Sales]]</f>
        <v>0.1</v>
      </c>
      <c r="W347" t="str">
        <f>TEXT(Superstore[[#This Row],[Order Date]],"mmm-yyyy")</f>
        <v>Jun-2014</v>
      </c>
      <c r="X347">
        <f>YEAR(Superstore[[#This Row],[Order Date]])</f>
        <v>2014</v>
      </c>
    </row>
    <row r="348" spans="1:24" x14ac:dyDescent="0.25">
      <c r="A348">
        <v>347</v>
      </c>
      <c r="B348" t="s">
        <v>1240</v>
      </c>
      <c r="C348" s="1">
        <v>41829</v>
      </c>
      <c r="D348" s="1">
        <v>41833</v>
      </c>
      <c r="E348" t="s">
        <v>50</v>
      </c>
      <c r="F348" t="s">
        <v>1241</v>
      </c>
      <c r="G348" t="s">
        <v>1242</v>
      </c>
      <c r="H348" t="s">
        <v>27</v>
      </c>
      <c r="I348" t="s">
        <v>28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46</v>
      </c>
      <c r="P348" t="s">
        <v>68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  <c r="V348" s="2">
        <f>Superstore[[#This Row],[Profit]]/Superstore[[#This Row],[Sales]]</f>
        <v>0.41000000000000003</v>
      </c>
      <c r="W348" t="str">
        <f>TEXT(Superstore[[#This Row],[Order Date]],"mmm-yyyy")</f>
        <v>Jul-2014</v>
      </c>
      <c r="X348">
        <f>YEAR(Superstore[[#This Row],[Order Date]])</f>
        <v>2014</v>
      </c>
    </row>
    <row r="349" spans="1:24" x14ac:dyDescent="0.25">
      <c r="A349">
        <v>348</v>
      </c>
      <c r="B349" t="s">
        <v>1240</v>
      </c>
      <c r="C349" s="1">
        <v>41829</v>
      </c>
      <c r="D349" s="1">
        <v>41833</v>
      </c>
      <c r="E349" t="s">
        <v>50</v>
      </c>
      <c r="F349" t="s">
        <v>1241</v>
      </c>
      <c r="G349" t="s">
        <v>1242</v>
      </c>
      <c r="H349" t="s">
        <v>27</v>
      </c>
      <c r="I349" t="s">
        <v>28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46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s="2">
        <f>Superstore[[#This Row],[Profit]]/Superstore[[#This Row],[Sales]]</f>
        <v>0.47000000000000003</v>
      </c>
      <c r="W349" t="str">
        <f>TEXT(Superstore[[#This Row],[Order Date]],"mmm-yyyy")</f>
        <v>Jul-2014</v>
      </c>
      <c r="X349">
        <f>YEAR(Superstore[[#This Row],[Order Date]])</f>
        <v>2014</v>
      </c>
    </row>
    <row r="350" spans="1:24" x14ac:dyDescent="0.25">
      <c r="A350">
        <v>349</v>
      </c>
      <c r="B350" t="s">
        <v>1240</v>
      </c>
      <c r="C350" s="1">
        <v>41829</v>
      </c>
      <c r="D350" s="1">
        <v>41833</v>
      </c>
      <c r="E350" t="s">
        <v>50</v>
      </c>
      <c r="F350" t="s">
        <v>1241</v>
      </c>
      <c r="G350" t="s">
        <v>1242</v>
      </c>
      <c r="H350" t="s">
        <v>27</v>
      </c>
      <c r="I350" t="s">
        <v>28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46</v>
      </c>
      <c r="P350" t="s">
        <v>68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  <c r="V350" s="2">
        <f>Superstore[[#This Row],[Profit]]/Superstore[[#This Row],[Sales]]</f>
        <v>0.31999999999999995</v>
      </c>
      <c r="W350" t="str">
        <f>TEXT(Superstore[[#This Row],[Order Date]],"mmm-yyyy")</f>
        <v>Jul-2014</v>
      </c>
      <c r="X350">
        <f>YEAR(Superstore[[#This Row],[Order Date]])</f>
        <v>2014</v>
      </c>
    </row>
    <row r="351" spans="1:24" x14ac:dyDescent="0.25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28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  <c r="V351" s="2">
        <f>Superstore[[#This Row],[Profit]]/Superstore[[#This Row],[Sales]]</f>
        <v>0.34</v>
      </c>
      <c r="W351" t="str">
        <f>TEXT(Superstore[[#This Row],[Order Date]],"mmm-yyyy")</f>
        <v>Sep-2013</v>
      </c>
      <c r="X351">
        <f>YEAR(Superstore[[#This Row],[Order Date]])</f>
        <v>2013</v>
      </c>
    </row>
    <row r="352" spans="1:24" x14ac:dyDescent="0.25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28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46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  <c r="V352" s="2">
        <f>Superstore[[#This Row],[Profit]]/Superstore[[#This Row],[Sales]]</f>
        <v>0.47000000000000003</v>
      </c>
      <c r="W352" t="str">
        <f>TEXT(Superstore[[#This Row],[Order Date]],"mmm-yyyy")</f>
        <v>Sep-2013</v>
      </c>
      <c r="X352">
        <f>YEAR(Superstore[[#This Row],[Order Date]])</f>
        <v>2013</v>
      </c>
    </row>
    <row r="353" spans="1:24" x14ac:dyDescent="0.25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28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46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  <c r="V353" s="2">
        <f>Superstore[[#This Row],[Profit]]/Superstore[[#This Row],[Sales]]</f>
        <v>0.35</v>
      </c>
      <c r="W353" t="str">
        <f>TEXT(Superstore[[#This Row],[Order Date]],"mmm-yyyy")</f>
        <v>Sep-2013</v>
      </c>
      <c r="X353">
        <f>YEAR(Superstore[[#This Row],[Order Date]])</f>
        <v>2013</v>
      </c>
    </row>
    <row r="354" spans="1:24" x14ac:dyDescent="0.25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28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46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  <c r="V354" s="2">
        <f>Superstore[[#This Row],[Profit]]/Superstore[[#This Row],[Sales]]</f>
        <v>0.47000000000000003</v>
      </c>
      <c r="W354" t="str">
        <f>TEXT(Superstore[[#This Row],[Order Date]],"mmm-yyyy")</f>
        <v>Sep-2013</v>
      </c>
      <c r="X354">
        <f>YEAR(Superstore[[#This Row],[Order Date]])</f>
        <v>2013</v>
      </c>
    </row>
    <row r="355" spans="1:24" x14ac:dyDescent="0.25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28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46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  <c r="V355" s="2">
        <f>Superstore[[#This Row],[Profit]]/Superstore[[#This Row],[Sales]]</f>
        <v>0.32500000000000001</v>
      </c>
      <c r="W355" t="str">
        <f>TEXT(Superstore[[#This Row],[Order Date]],"mmm-yyyy")</f>
        <v>Sep-2013</v>
      </c>
      <c r="X355">
        <f>YEAR(Superstore[[#This Row],[Order Date]])</f>
        <v>2013</v>
      </c>
    </row>
    <row r="356" spans="1:24" x14ac:dyDescent="0.25">
      <c r="A356">
        <v>355</v>
      </c>
      <c r="B356" t="s">
        <v>1256</v>
      </c>
      <c r="C356" s="1">
        <v>41373</v>
      </c>
      <c r="D356" s="1">
        <v>41378</v>
      </c>
      <c r="E356" t="s">
        <v>50</v>
      </c>
      <c r="F356" t="s">
        <v>1257</v>
      </c>
      <c r="G356" t="s">
        <v>1258</v>
      </c>
      <c r="H356" t="s">
        <v>27</v>
      </c>
      <c r="I356" t="s">
        <v>28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1</v>
      </c>
      <c r="P356" t="s">
        <v>33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  <c r="V356" s="2">
        <f>Superstore[[#This Row],[Profit]]/Superstore[[#This Row],[Sales]]</f>
        <v>-1.2499999999999999E-2</v>
      </c>
      <c r="W356" t="str">
        <f>TEXT(Superstore[[#This Row],[Order Date]],"mmm-yyyy")</f>
        <v>Apr-2013</v>
      </c>
      <c r="X356">
        <f>YEAR(Superstore[[#This Row],[Order Date]])</f>
        <v>2013</v>
      </c>
    </row>
    <row r="357" spans="1:24" x14ac:dyDescent="0.25">
      <c r="A357">
        <v>356</v>
      </c>
      <c r="B357" t="s">
        <v>1256</v>
      </c>
      <c r="C357" s="1">
        <v>41373</v>
      </c>
      <c r="D357" s="1">
        <v>41378</v>
      </c>
      <c r="E357" t="s">
        <v>50</v>
      </c>
      <c r="F357" t="s">
        <v>1257</v>
      </c>
      <c r="G357" t="s">
        <v>1258</v>
      </c>
      <c r="H357" t="s">
        <v>27</v>
      </c>
      <c r="I357" t="s">
        <v>28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46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  <c r="V357" s="2">
        <f>Superstore[[#This Row],[Profit]]/Superstore[[#This Row],[Sales]]</f>
        <v>0.46</v>
      </c>
      <c r="W357" t="str">
        <f>TEXT(Superstore[[#This Row],[Order Date]],"mmm-yyyy")</f>
        <v>Apr-2013</v>
      </c>
      <c r="X357">
        <f>YEAR(Superstore[[#This Row],[Order Date]])</f>
        <v>2013</v>
      </c>
    </row>
    <row r="358" spans="1:24" x14ac:dyDescent="0.25">
      <c r="A358">
        <v>357</v>
      </c>
      <c r="B358" t="s">
        <v>1256</v>
      </c>
      <c r="C358" s="1">
        <v>41373</v>
      </c>
      <c r="D358" s="1">
        <v>41378</v>
      </c>
      <c r="E358" t="s">
        <v>50</v>
      </c>
      <c r="F358" t="s">
        <v>1257</v>
      </c>
      <c r="G358" t="s">
        <v>1258</v>
      </c>
      <c r="H358" t="s">
        <v>27</v>
      </c>
      <c r="I358" t="s">
        <v>28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46</v>
      </c>
      <c r="P358" t="s">
        <v>68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  <c r="V358" s="2">
        <f>Superstore[[#This Row],[Profit]]/Superstore[[#This Row],[Sales]]</f>
        <v>0.41000000000000003</v>
      </c>
      <c r="W358" t="str">
        <f>TEXT(Superstore[[#This Row],[Order Date]],"mmm-yyyy")</f>
        <v>Apr-2013</v>
      </c>
      <c r="X358">
        <f>YEAR(Superstore[[#This Row],[Order Date]])</f>
        <v>2013</v>
      </c>
    </row>
    <row r="359" spans="1:24" x14ac:dyDescent="0.25">
      <c r="A359">
        <v>358</v>
      </c>
      <c r="B359" t="s">
        <v>1256</v>
      </c>
      <c r="C359" s="1">
        <v>41373</v>
      </c>
      <c r="D359" s="1">
        <v>41378</v>
      </c>
      <c r="E359" t="s">
        <v>50</v>
      </c>
      <c r="F359" t="s">
        <v>1257</v>
      </c>
      <c r="G359" t="s">
        <v>1258</v>
      </c>
      <c r="H359" t="s">
        <v>27</v>
      </c>
      <c r="I359" t="s">
        <v>28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46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  <c r="V359" s="2">
        <f>Superstore[[#This Row],[Profit]]/Superstore[[#This Row],[Sales]]</f>
        <v>0.46</v>
      </c>
      <c r="W359" t="str">
        <f>TEXT(Superstore[[#This Row],[Order Date]],"mmm-yyyy")</f>
        <v>Apr-2013</v>
      </c>
      <c r="X359">
        <f>YEAR(Superstore[[#This Row],[Order Date]])</f>
        <v>2013</v>
      </c>
    </row>
    <row r="360" spans="1:24" x14ac:dyDescent="0.25">
      <c r="A360">
        <v>359</v>
      </c>
      <c r="B360" t="s">
        <v>1267</v>
      </c>
      <c r="C360" s="1">
        <v>41388</v>
      </c>
      <c r="D360" s="1">
        <v>41393</v>
      </c>
      <c r="E360" t="s">
        <v>50</v>
      </c>
      <c r="F360" t="s">
        <v>818</v>
      </c>
      <c r="G360" t="s">
        <v>819</v>
      </c>
      <c r="H360" t="s">
        <v>41</v>
      </c>
      <c r="I360" t="s">
        <v>28</v>
      </c>
      <c r="J360" t="s">
        <v>466</v>
      </c>
      <c r="K360" t="s">
        <v>87</v>
      </c>
      <c r="L360">
        <v>28205</v>
      </c>
      <c r="M360" t="s">
        <v>31</v>
      </c>
      <c r="N360" t="s">
        <v>801</v>
      </c>
      <c r="O360" t="s">
        <v>46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  <c r="V360" s="2">
        <f>Superstore[[#This Row],[Profit]]/Superstore[[#This Row],[Sales]]</f>
        <v>0.31249999999999994</v>
      </c>
      <c r="W360" t="str">
        <f>TEXT(Superstore[[#This Row],[Order Date]],"mmm-yyyy")</f>
        <v>Apr-2013</v>
      </c>
      <c r="X360">
        <f>YEAR(Superstore[[#This Row],[Order Date]])</f>
        <v>2013</v>
      </c>
    </row>
    <row r="361" spans="1:24" x14ac:dyDescent="0.25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41</v>
      </c>
      <c r="I361" t="s">
        <v>28</v>
      </c>
      <c r="J361" t="s">
        <v>496</v>
      </c>
      <c r="K361" t="s">
        <v>1271</v>
      </c>
      <c r="L361">
        <v>31907</v>
      </c>
      <c r="M361" t="s">
        <v>31</v>
      </c>
      <c r="N361" t="s">
        <v>1272</v>
      </c>
      <c r="O361" t="s">
        <v>46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  <c r="V361" s="2">
        <f>Superstore[[#This Row],[Profit]]/Superstore[[#This Row],[Sales]]</f>
        <v>0.26</v>
      </c>
      <c r="W361" t="str">
        <f>TEXT(Superstore[[#This Row],[Order Date]],"mmm-yyyy")</f>
        <v>Mar-2014</v>
      </c>
      <c r="X361">
        <f>YEAR(Superstore[[#This Row],[Order Date]])</f>
        <v>2014</v>
      </c>
    </row>
    <row r="362" spans="1:24" x14ac:dyDescent="0.25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41</v>
      </c>
      <c r="I362" t="s">
        <v>28</v>
      </c>
      <c r="J362" t="s">
        <v>496</v>
      </c>
      <c r="K362" t="s">
        <v>1271</v>
      </c>
      <c r="L362">
        <v>31907</v>
      </c>
      <c r="M362" t="s">
        <v>31</v>
      </c>
      <c r="N362" t="s">
        <v>1274</v>
      </c>
      <c r="O362" t="s">
        <v>46</v>
      </c>
      <c r="P362" t="s">
        <v>47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  <c r="V362" s="2">
        <f>Superstore[[#This Row],[Profit]]/Superstore[[#This Row],[Sales]]</f>
        <v>0.48000000000000004</v>
      </c>
      <c r="W362" t="str">
        <f>TEXT(Superstore[[#This Row],[Order Date]],"mmm-yyyy")</f>
        <v>Mar-2014</v>
      </c>
      <c r="X362">
        <f>YEAR(Superstore[[#This Row],[Order Date]])</f>
        <v>2014</v>
      </c>
    </row>
    <row r="363" spans="1:24" x14ac:dyDescent="0.25">
      <c r="A363">
        <v>362</v>
      </c>
      <c r="B363" t="s">
        <v>1276</v>
      </c>
      <c r="C363" s="1">
        <v>41908</v>
      </c>
      <c r="D363" s="1">
        <v>41914</v>
      </c>
      <c r="E363" t="s">
        <v>50</v>
      </c>
      <c r="F363" t="s">
        <v>1277</v>
      </c>
      <c r="G363" t="s">
        <v>1278</v>
      </c>
      <c r="H363" t="s">
        <v>27</v>
      </c>
      <c r="I363" t="s">
        <v>28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46</v>
      </c>
      <c r="P363" t="s">
        <v>47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  <c r="V363" s="2">
        <f>Superstore[[#This Row],[Profit]]/Superstore[[#This Row],[Sales]]</f>
        <v>0.48000000000000004</v>
      </c>
      <c r="W363" t="str">
        <f>TEXT(Superstore[[#This Row],[Order Date]],"mmm-yyyy")</f>
        <v>Sep-2014</v>
      </c>
      <c r="X363">
        <f>YEAR(Superstore[[#This Row],[Order Date]])</f>
        <v>2014</v>
      </c>
    </row>
    <row r="364" spans="1:24" x14ac:dyDescent="0.25">
      <c r="A364">
        <v>363</v>
      </c>
      <c r="B364" t="s">
        <v>1276</v>
      </c>
      <c r="C364" s="1">
        <v>41908</v>
      </c>
      <c r="D364" s="1">
        <v>41914</v>
      </c>
      <c r="E364" t="s">
        <v>50</v>
      </c>
      <c r="F364" t="s">
        <v>1277</v>
      </c>
      <c r="G364" t="s">
        <v>1278</v>
      </c>
      <c r="H364" t="s">
        <v>27</v>
      </c>
      <c r="I364" t="s">
        <v>28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1</v>
      </c>
      <c r="P364" t="s">
        <v>36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  <c r="V364" s="2">
        <f>Superstore[[#This Row],[Profit]]/Superstore[[#This Row],[Sales]]</f>
        <v>0.17777777777777778</v>
      </c>
      <c r="W364" t="str">
        <f>TEXT(Superstore[[#This Row],[Order Date]],"mmm-yyyy")</f>
        <v>Sep-2014</v>
      </c>
      <c r="X364">
        <f>YEAR(Superstore[[#This Row],[Order Date]])</f>
        <v>2014</v>
      </c>
    </row>
    <row r="365" spans="1:24" x14ac:dyDescent="0.25">
      <c r="A365">
        <v>364</v>
      </c>
      <c r="B365" t="s">
        <v>1276</v>
      </c>
      <c r="C365" s="1">
        <v>41908</v>
      </c>
      <c r="D365" s="1">
        <v>41914</v>
      </c>
      <c r="E365" t="s">
        <v>50</v>
      </c>
      <c r="F365" t="s">
        <v>1277</v>
      </c>
      <c r="G365" t="s">
        <v>1278</v>
      </c>
      <c r="H365" t="s">
        <v>27</v>
      </c>
      <c r="I365" t="s">
        <v>28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46</v>
      </c>
      <c r="P365" t="s">
        <v>68</v>
      </c>
      <c r="Q365" t="s">
        <v>1282</v>
      </c>
      <c r="R365">
        <v>5.56</v>
      </c>
      <c r="S365">
        <v>2</v>
      </c>
      <c r="T365">
        <v>0</v>
      </c>
      <c r="U365">
        <v>1.4456</v>
      </c>
      <c r="V365" s="2">
        <f>Superstore[[#This Row],[Profit]]/Superstore[[#This Row],[Sales]]</f>
        <v>0.26</v>
      </c>
      <c r="W365" t="str">
        <f>TEXT(Superstore[[#This Row],[Order Date]],"mmm-yyyy")</f>
        <v>Sep-2014</v>
      </c>
      <c r="X365">
        <f>YEAR(Superstore[[#This Row],[Order Date]])</f>
        <v>2014</v>
      </c>
    </row>
    <row r="366" spans="1:24" x14ac:dyDescent="0.25">
      <c r="A366">
        <v>365</v>
      </c>
      <c r="B366" t="s">
        <v>1276</v>
      </c>
      <c r="C366" s="1">
        <v>41908</v>
      </c>
      <c r="D366" s="1">
        <v>41914</v>
      </c>
      <c r="E366" t="s">
        <v>50</v>
      </c>
      <c r="F366" t="s">
        <v>1277</v>
      </c>
      <c r="G366" t="s">
        <v>1278</v>
      </c>
      <c r="H366" t="s">
        <v>27</v>
      </c>
      <c r="I366" t="s">
        <v>28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1</v>
      </c>
      <c r="P366" t="s">
        <v>65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  <c r="V366" s="2">
        <f>Superstore[[#This Row],[Profit]]/Superstore[[#This Row],[Sales]]</f>
        <v>0.44000000000000006</v>
      </c>
      <c r="W366" t="str">
        <f>TEXT(Superstore[[#This Row],[Order Date]],"mmm-yyyy")</f>
        <v>Sep-2014</v>
      </c>
      <c r="X366">
        <f>YEAR(Superstore[[#This Row],[Order Date]])</f>
        <v>2014</v>
      </c>
    </row>
    <row r="367" spans="1:24" x14ac:dyDescent="0.25">
      <c r="A367">
        <v>366</v>
      </c>
      <c r="B367" t="s">
        <v>1285</v>
      </c>
      <c r="C367" s="1">
        <v>40810</v>
      </c>
      <c r="D367" s="1">
        <v>40815</v>
      </c>
      <c r="E367" t="s">
        <v>50</v>
      </c>
      <c r="F367" t="s">
        <v>1286</v>
      </c>
      <c r="G367" t="s">
        <v>1287</v>
      </c>
      <c r="H367" t="s">
        <v>27</v>
      </c>
      <c r="I367" t="s">
        <v>28</v>
      </c>
      <c r="J367" t="s">
        <v>126</v>
      </c>
      <c r="K367" t="s">
        <v>43</v>
      </c>
      <c r="L367">
        <v>94109</v>
      </c>
      <c r="M367" t="s">
        <v>44</v>
      </c>
      <c r="N367" t="s">
        <v>238</v>
      </c>
      <c r="O367" t="s">
        <v>46</v>
      </c>
      <c r="P367" t="s">
        <v>59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s="2">
        <f>Superstore[[#This Row],[Profit]]/Superstore[[#This Row],[Sales]]</f>
        <v>0.04</v>
      </c>
      <c r="W367" t="str">
        <f>TEXT(Superstore[[#This Row],[Order Date]],"mmm-yyyy")</f>
        <v>Sep-2011</v>
      </c>
      <c r="X367">
        <f>YEAR(Superstore[[#This Row],[Order Date]])</f>
        <v>2011</v>
      </c>
    </row>
    <row r="368" spans="1:24" x14ac:dyDescent="0.25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41</v>
      </c>
      <c r="I368" t="s">
        <v>28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46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  <c r="V368" s="2">
        <f>Superstore[[#This Row],[Profit]]/Superstore[[#This Row],[Sales]]</f>
        <v>0.45</v>
      </c>
      <c r="W368" t="str">
        <f>TEXT(Superstore[[#This Row],[Order Date]],"mmm-yyyy")</f>
        <v>Oct-2013</v>
      </c>
      <c r="X368">
        <f>YEAR(Superstore[[#This Row],[Order Date]])</f>
        <v>2013</v>
      </c>
    </row>
    <row r="369" spans="1:24" x14ac:dyDescent="0.25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41</v>
      </c>
      <c r="I369" t="s">
        <v>28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46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  <c r="V369" s="2">
        <f>Superstore[[#This Row],[Profit]]/Superstore[[#This Row],[Sales]]</f>
        <v>0.02</v>
      </c>
      <c r="W369" t="str">
        <f>TEXT(Superstore[[#This Row],[Order Date]],"mmm-yyyy")</f>
        <v>Oct-2013</v>
      </c>
      <c r="X369">
        <f>YEAR(Superstore[[#This Row],[Order Date]])</f>
        <v>2013</v>
      </c>
    </row>
    <row r="370" spans="1:24" x14ac:dyDescent="0.25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41</v>
      </c>
      <c r="I370" t="s">
        <v>28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46</v>
      </c>
      <c r="P370" t="s">
        <v>59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  <c r="V370" s="2">
        <f>Superstore[[#This Row],[Profit]]/Superstore[[#This Row],[Sales]]</f>
        <v>0.27999999999999997</v>
      </c>
      <c r="W370" t="str">
        <f>TEXT(Superstore[[#This Row],[Order Date]],"mmm-yyyy")</f>
        <v>Oct-2013</v>
      </c>
      <c r="X370">
        <f>YEAR(Superstore[[#This Row],[Order Date]])</f>
        <v>2013</v>
      </c>
    </row>
    <row r="371" spans="1:24" x14ac:dyDescent="0.25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41</v>
      </c>
      <c r="I371" t="s">
        <v>28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1</v>
      </c>
      <c r="P371" t="s">
        <v>33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s="2">
        <f>Superstore[[#This Row],[Profit]]/Superstore[[#This Row],[Sales]]</f>
        <v>0.25999999999999995</v>
      </c>
      <c r="W371" t="str">
        <f>TEXT(Superstore[[#This Row],[Order Date]],"mmm-yyyy")</f>
        <v>Oct-2013</v>
      </c>
      <c r="X371">
        <f>YEAR(Superstore[[#This Row],[Order Date]])</f>
        <v>2013</v>
      </c>
    </row>
    <row r="372" spans="1:24" x14ac:dyDescent="0.25">
      <c r="A372">
        <v>371</v>
      </c>
      <c r="B372" t="s">
        <v>1298</v>
      </c>
      <c r="C372" s="1">
        <v>41789</v>
      </c>
      <c r="D372" s="1">
        <v>41795</v>
      </c>
      <c r="E372" t="s">
        <v>50</v>
      </c>
      <c r="F372" t="s">
        <v>1299</v>
      </c>
      <c r="G372" t="s">
        <v>1300</v>
      </c>
      <c r="H372" t="s">
        <v>27</v>
      </c>
      <c r="I372" t="s">
        <v>28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46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  <c r="V372" s="2">
        <f>Superstore[[#This Row],[Profit]]/Superstore[[#This Row],[Sales]]</f>
        <v>0.36249999999999999</v>
      </c>
      <c r="W372" t="str">
        <f>TEXT(Superstore[[#This Row],[Order Date]],"mmm-yyyy")</f>
        <v>May-2014</v>
      </c>
      <c r="X372">
        <f>YEAR(Superstore[[#This Row],[Order Date]])</f>
        <v>2014</v>
      </c>
    </row>
    <row r="373" spans="1:24" x14ac:dyDescent="0.25">
      <c r="A373">
        <v>372</v>
      </c>
      <c r="B373" t="s">
        <v>1298</v>
      </c>
      <c r="C373" s="1">
        <v>41789</v>
      </c>
      <c r="D373" s="1">
        <v>41795</v>
      </c>
      <c r="E373" t="s">
        <v>50</v>
      </c>
      <c r="F373" t="s">
        <v>1299</v>
      </c>
      <c r="G373" t="s">
        <v>1300</v>
      </c>
      <c r="H373" t="s">
        <v>27</v>
      </c>
      <c r="I373" t="s">
        <v>28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46</v>
      </c>
      <c r="P373" t="s">
        <v>59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  <c r="V373" s="2">
        <f>Superstore[[#This Row],[Profit]]/Superstore[[#This Row],[Sales]]</f>
        <v>8.7499999999999994E-2</v>
      </c>
      <c r="W373" t="str">
        <f>TEXT(Superstore[[#This Row],[Order Date]],"mmm-yyyy")</f>
        <v>May-2014</v>
      </c>
      <c r="X373">
        <f>YEAR(Superstore[[#This Row],[Order Date]])</f>
        <v>2014</v>
      </c>
    </row>
    <row r="374" spans="1:24" x14ac:dyDescent="0.25">
      <c r="A374">
        <v>373</v>
      </c>
      <c r="B374" t="s">
        <v>1306</v>
      </c>
      <c r="C374" s="1">
        <v>40747</v>
      </c>
      <c r="D374" s="1">
        <v>40751</v>
      </c>
      <c r="E374" t="s">
        <v>50</v>
      </c>
      <c r="F374" t="s">
        <v>1307</v>
      </c>
      <c r="G374" t="s">
        <v>1308</v>
      </c>
      <c r="H374" t="s">
        <v>27</v>
      </c>
      <c r="I374" t="s">
        <v>28</v>
      </c>
      <c r="J374" t="s">
        <v>1309</v>
      </c>
      <c r="K374" t="s">
        <v>309</v>
      </c>
      <c r="L374">
        <v>85705</v>
      </c>
      <c r="M374" t="s">
        <v>44</v>
      </c>
      <c r="N374" t="s">
        <v>1207</v>
      </c>
      <c r="O374" t="s">
        <v>46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  <c r="V374" s="2">
        <f>Superstore[[#This Row],[Profit]]/Superstore[[#This Row],[Sales]]</f>
        <v>-0.7</v>
      </c>
      <c r="W374" t="str">
        <f>TEXT(Superstore[[#This Row],[Order Date]],"mmm-yyyy")</f>
        <v>Jul-2011</v>
      </c>
      <c r="X374">
        <f>YEAR(Superstore[[#This Row],[Order Date]])</f>
        <v>2011</v>
      </c>
    </row>
    <row r="375" spans="1:24" x14ac:dyDescent="0.25">
      <c r="A375">
        <v>374</v>
      </c>
      <c r="B375" t="s">
        <v>1306</v>
      </c>
      <c r="C375" s="1">
        <v>40747</v>
      </c>
      <c r="D375" s="1">
        <v>40751</v>
      </c>
      <c r="E375" t="s">
        <v>50</v>
      </c>
      <c r="F375" t="s">
        <v>1307</v>
      </c>
      <c r="G375" t="s">
        <v>1308</v>
      </c>
      <c r="H375" t="s">
        <v>27</v>
      </c>
      <c r="I375" t="s">
        <v>28</v>
      </c>
      <c r="J375" t="s">
        <v>1309</v>
      </c>
      <c r="K375" t="s">
        <v>309</v>
      </c>
      <c r="L375">
        <v>85705</v>
      </c>
      <c r="M375" t="s">
        <v>44</v>
      </c>
      <c r="N375" t="s">
        <v>1310</v>
      </c>
      <c r="O375" t="s">
        <v>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  <c r="V375" s="2">
        <f>Superstore[[#This Row],[Profit]]/Superstore[[#This Row],[Sales]]</f>
        <v>0.17499999999999999</v>
      </c>
      <c r="W375" t="str">
        <f>TEXT(Superstore[[#This Row],[Order Date]],"mmm-yyyy")</f>
        <v>Jul-2011</v>
      </c>
      <c r="X375">
        <f>YEAR(Superstore[[#This Row],[Order Date]])</f>
        <v>2011</v>
      </c>
    </row>
    <row r="376" spans="1:24" x14ac:dyDescent="0.25">
      <c r="A376">
        <v>375</v>
      </c>
      <c r="B376" t="s">
        <v>1306</v>
      </c>
      <c r="C376" s="1">
        <v>40747</v>
      </c>
      <c r="D376" s="1">
        <v>40751</v>
      </c>
      <c r="E376" t="s">
        <v>50</v>
      </c>
      <c r="F376" t="s">
        <v>1307</v>
      </c>
      <c r="G376" t="s">
        <v>1308</v>
      </c>
      <c r="H376" t="s">
        <v>27</v>
      </c>
      <c r="I376" t="s">
        <v>28</v>
      </c>
      <c r="J376" t="s">
        <v>1309</v>
      </c>
      <c r="K376" t="s">
        <v>309</v>
      </c>
      <c r="L376">
        <v>85705</v>
      </c>
      <c r="M376" t="s">
        <v>44</v>
      </c>
      <c r="N376" t="s">
        <v>1312</v>
      </c>
      <c r="O376" t="s">
        <v>46</v>
      </c>
      <c r="P376" t="s">
        <v>68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  <c r="V376" s="2">
        <f>Superstore[[#This Row],[Profit]]/Superstore[[#This Row],[Sales]]</f>
        <v>0.1</v>
      </c>
      <c r="W376" t="str">
        <f>TEXT(Superstore[[#This Row],[Order Date]],"mmm-yyyy")</f>
        <v>Jul-2011</v>
      </c>
      <c r="X376">
        <f>YEAR(Superstore[[#This Row],[Order Date]])</f>
        <v>2011</v>
      </c>
    </row>
    <row r="377" spans="1:24" x14ac:dyDescent="0.25">
      <c r="A377">
        <v>376</v>
      </c>
      <c r="B377" t="s">
        <v>1306</v>
      </c>
      <c r="C377" s="1">
        <v>40747</v>
      </c>
      <c r="D377" s="1">
        <v>40751</v>
      </c>
      <c r="E377" t="s">
        <v>50</v>
      </c>
      <c r="F377" t="s">
        <v>1307</v>
      </c>
      <c r="G377" t="s">
        <v>1308</v>
      </c>
      <c r="H377" t="s">
        <v>27</v>
      </c>
      <c r="I377" t="s">
        <v>28</v>
      </c>
      <c r="J377" t="s">
        <v>1309</v>
      </c>
      <c r="K377" t="s">
        <v>309</v>
      </c>
      <c r="L377">
        <v>85705</v>
      </c>
      <c r="M377" t="s">
        <v>44</v>
      </c>
      <c r="N377" t="s">
        <v>1314</v>
      </c>
      <c r="O377" t="s">
        <v>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  <c r="V377" s="2">
        <f>Superstore[[#This Row],[Profit]]/Superstore[[#This Row],[Sales]]</f>
        <v>-6.25E-2</v>
      </c>
      <c r="W377" t="str">
        <f>TEXT(Superstore[[#This Row],[Order Date]],"mmm-yyyy")</f>
        <v>Jul-2011</v>
      </c>
      <c r="X377">
        <f>YEAR(Superstore[[#This Row],[Order Date]])</f>
        <v>2011</v>
      </c>
    </row>
    <row r="378" spans="1:24" x14ac:dyDescent="0.25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41</v>
      </c>
      <c r="I378" t="s">
        <v>28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46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  <c r="V378" s="2">
        <f>Superstore[[#This Row],[Profit]]/Superstore[[#This Row],[Sales]]</f>
        <v>0.3125</v>
      </c>
      <c r="W378" t="str">
        <f>TEXT(Superstore[[#This Row],[Order Date]],"mmm-yyyy")</f>
        <v>Sep-2013</v>
      </c>
      <c r="X378">
        <f>YEAR(Superstore[[#This Row],[Order Date]])</f>
        <v>2013</v>
      </c>
    </row>
    <row r="379" spans="1:24" x14ac:dyDescent="0.25">
      <c r="A379">
        <v>378</v>
      </c>
      <c r="B379" t="s">
        <v>1322</v>
      </c>
      <c r="C379" s="1">
        <v>41879</v>
      </c>
      <c r="D379" s="1">
        <v>41884</v>
      </c>
      <c r="E379" t="s">
        <v>50</v>
      </c>
      <c r="F379" t="s">
        <v>1323</v>
      </c>
      <c r="G379" t="s">
        <v>1324</v>
      </c>
      <c r="H379" t="s">
        <v>41</v>
      </c>
      <c r="I379" t="s">
        <v>28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1</v>
      </c>
      <c r="P379" t="s">
        <v>56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  <c r="V379" s="2">
        <f>Superstore[[#This Row],[Profit]]/Superstore[[#This Row],[Sales]]</f>
        <v>-0.2</v>
      </c>
      <c r="W379" t="str">
        <f>TEXT(Superstore[[#This Row],[Order Date]],"mmm-yyyy")</f>
        <v>Aug-2014</v>
      </c>
      <c r="X379">
        <f>YEAR(Superstore[[#This Row],[Order Date]])</f>
        <v>2014</v>
      </c>
    </row>
    <row r="380" spans="1:24" x14ac:dyDescent="0.25">
      <c r="A380">
        <v>379</v>
      </c>
      <c r="B380" t="s">
        <v>1327</v>
      </c>
      <c r="C380" s="1">
        <v>41027</v>
      </c>
      <c r="D380" s="1">
        <v>41034</v>
      </c>
      <c r="E380" t="s">
        <v>50</v>
      </c>
      <c r="F380" t="s">
        <v>1328</v>
      </c>
      <c r="G380" t="s">
        <v>1329</v>
      </c>
      <c r="H380" t="s">
        <v>27</v>
      </c>
      <c r="I380" t="s">
        <v>28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46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  <c r="V380" s="2">
        <f>Superstore[[#This Row],[Profit]]/Superstore[[#This Row],[Sales]]</f>
        <v>-2.35</v>
      </c>
      <c r="W380" t="str">
        <f>TEXT(Superstore[[#This Row],[Order Date]],"mmm-yyyy")</f>
        <v>Apr-2012</v>
      </c>
      <c r="X380">
        <f>YEAR(Superstore[[#This Row],[Order Date]])</f>
        <v>2012</v>
      </c>
    </row>
    <row r="381" spans="1:24" x14ac:dyDescent="0.25">
      <c r="A381">
        <v>380</v>
      </c>
      <c r="B381" t="s">
        <v>1327</v>
      </c>
      <c r="C381" s="1">
        <v>41027</v>
      </c>
      <c r="D381" s="1">
        <v>41034</v>
      </c>
      <c r="E381" t="s">
        <v>50</v>
      </c>
      <c r="F381" t="s">
        <v>1328</v>
      </c>
      <c r="G381" t="s">
        <v>1329</v>
      </c>
      <c r="H381" t="s">
        <v>27</v>
      </c>
      <c r="I381" t="s">
        <v>28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46</v>
      </c>
      <c r="P381" t="s">
        <v>59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  <c r="V381" s="2">
        <f>Superstore[[#This Row],[Profit]]/Superstore[[#This Row],[Sales]]</f>
        <v>0.11249999999999999</v>
      </c>
      <c r="W381" t="str">
        <f>TEXT(Superstore[[#This Row],[Order Date]],"mmm-yyyy")</f>
        <v>Apr-2012</v>
      </c>
      <c r="X381">
        <f>YEAR(Superstore[[#This Row],[Order Date]])</f>
        <v>2012</v>
      </c>
    </row>
    <row r="382" spans="1:24" x14ac:dyDescent="0.25">
      <c r="A382">
        <v>381</v>
      </c>
      <c r="B382" t="s">
        <v>1327</v>
      </c>
      <c r="C382" s="1">
        <v>41027</v>
      </c>
      <c r="D382" s="1">
        <v>41034</v>
      </c>
      <c r="E382" t="s">
        <v>50</v>
      </c>
      <c r="F382" t="s">
        <v>1328</v>
      </c>
      <c r="G382" t="s">
        <v>1329</v>
      </c>
      <c r="H382" t="s">
        <v>27</v>
      </c>
      <c r="I382" t="s">
        <v>28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46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  <c r="V382" s="2">
        <f>Superstore[[#This Row],[Profit]]/Superstore[[#This Row],[Sales]]</f>
        <v>-1.55</v>
      </c>
      <c r="W382" t="str">
        <f>TEXT(Superstore[[#This Row],[Order Date]],"mmm-yyyy")</f>
        <v>Apr-2012</v>
      </c>
      <c r="X382">
        <f>YEAR(Superstore[[#This Row],[Order Date]])</f>
        <v>2012</v>
      </c>
    </row>
    <row r="383" spans="1:24" x14ac:dyDescent="0.25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41</v>
      </c>
      <c r="I383" t="s">
        <v>28</v>
      </c>
      <c r="J383" t="s">
        <v>126</v>
      </c>
      <c r="K383" t="s">
        <v>43</v>
      </c>
      <c r="L383">
        <v>94109</v>
      </c>
      <c r="M383" t="s">
        <v>44</v>
      </c>
      <c r="N383" t="s">
        <v>1339</v>
      </c>
      <c r="O383" t="s">
        <v>46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  <c r="V383" s="2">
        <f>Superstore[[#This Row],[Profit]]/Superstore[[#This Row],[Sales]]</f>
        <v>0.5</v>
      </c>
      <c r="W383" t="str">
        <f>TEXT(Superstore[[#This Row],[Order Date]],"mmm-yyyy")</f>
        <v>Oct-2013</v>
      </c>
      <c r="X383">
        <f>YEAR(Superstore[[#This Row],[Order Date]])</f>
        <v>2013</v>
      </c>
    </row>
    <row r="384" spans="1:24" x14ac:dyDescent="0.25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41</v>
      </c>
      <c r="I384" t="s">
        <v>28</v>
      </c>
      <c r="J384" t="s">
        <v>126</v>
      </c>
      <c r="K384" t="s">
        <v>43</v>
      </c>
      <c r="L384">
        <v>94109</v>
      </c>
      <c r="M384" t="s">
        <v>44</v>
      </c>
      <c r="N384" t="s">
        <v>1341</v>
      </c>
      <c r="O384" t="s">
        <v>46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  <c r="V384" s="2">
        <f>Superstore[[#This Row],[Profit]]/Superstore[[#This Row],[Sales]]</f>
        <v>0.35</v>
      </c>
      <c r="W384" t="str">
        <f>TEXT(Superstore[[#This Row],[Order Date]],"mmm-yyyy")</f>
        <v>Oct-2013</v>
      </c>
      <c r="X384">
        <f>YEAR(Superstore[[#This Row],[Order Date]])</f>
        <v>2013</v>
      </c>
    </row>
    <row r="385" spans="1:24" x14ac:dyDescent="0.25">
      <c r="A385">
        <v>384</v>
      </c>
      <c r="B385" t="s">
        <v>1343</v>
      </c>
      <c r="C385" s="1">
        <v>41086</v>
      </c>
      <c r="D385" s="1">
        <v>41089</v>
      </c>
      <c r="E385" t="s">
        <v>24</v>
      </c>
      <c r="F385" t="s">
        <v>1344</v>
      </c>
      <c r="G385" t="s">
        <v>1345</v>
      </c>
      <c r="H385" t="s">
        <v>41</v>
      </c>
      <c r="I385" t="s">
        <v>28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  <c r="V385" s="2">
        <f>Superstore[[#This Row],[Profit]]/Superstore[[#This Row],[Sales]]</f>
        <v>0.21</v>
      </c>
      <c r="W385" t="str">
        <f>TEXT(Superstore[[#This Row],[Order Date]],"mmm-yyyy")</f>
        <v>Jun-2012</v>
      </c>
      <c r="X385">
        <f>YEAR(Superstore[[#This Row],[Order Date]])</f>
        <v>2012</v>
      </c>
    </row>
    <row r="386" spans="1:24" x14ac:dyDescent="0.25">
      <c r="A386">
        <v>385</v>
      </c>
      <c r="B386" t="s">
        <v>1348</v>
      </c>
      <c r="C386" s="1">
        <v>41240</v>
      </c>
      <c r="D386" s="1">
        <v>41245</v>
      </c>
      <c r="E386" t="s">
        <v>50</v>
      </c>
      <c r="F386" t="s">
        <v>1349</v>
      </c>
      <c r="G386" t="s">
        <v>1350</v>
      </c>
      <c r="H386" t="s">
        <v>27</v>
      </c>
      <c r="I386" t="s">
        <v>28</v>
      </c>
      <c r="J386" t="s">
        <v>1351</v>
      </c>
      <c r="K386" t="s">
        <v>54</v>
      </c>
      <c r="L386">
        <v>33024</v>
      </c>
      <c r="M386" t="s">
        <v>31</v>
      </c>
      <c r="N386" t="s">
        <v>1352</v>
      </c>
      <c r="O386" t="s">
        <v>1</v>
      </c>
      <c r="P386" t="s">
        <v>56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  <c r="V386" s="2">
        <f>Superstore[[#This Row],[Profit]]/Superstore[[#This Row],[Sales]]</f>
        <v>-0.41818181818181821</v>
      </c>
      <c r="W386" t="str">
        <f>TEXT(Superstore[[#This Row],[Order Date]],"mmm-yyyy")</f>
        <v>Nov-2012</v>
      </c>
      <c r="X386">
        <f>YEAR(Superstore[[#This Row],[Order Date]])</f>
        <v>2012</v>
      </c>
    </row>
    <row r="387" spans="1:24" x14ac:dyDescent="0.25">
      <c r="A387">
        <v>386</v>
      </c>
      <c r="B387" t="s">
        <v>1348</v>
      </c>
      <c r="C387" s="1">
        <v>41240</v>
      </c>
      <c r="D387" s="1">
        <v>41245</v>
      </c>
      <c r="E387" t="s">
        <v>50</v>
      </c>
      <c r="F387" t="s">
        <v>1349</v>
      </c>
      <c r="G387" t="s">
        <v>1350</v>
      </c>
      <c r="H387" t="s">
        <v>27</v>
      </c>
      <c r="I387" t="s">
        <v>28</v>
      </c>
      <c r="J387" t="s">
        <v>1351</v>
      </c>
      <c r="K387" t="s">
        <v>54</v>
      </c>
      <c r="L387">
        <v>33024</v>
      </c>
      <c r="M387" t="s">
        <v>31</v>
      </c>
      <c r="N387" t="s">
        <v>1354</v>
      </c>
      <c r="O387" t="s">
        <v>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  <c r="V387" s="2">
        <f>Superstore[[#This Row],[Profit]]/Superstore[[#This Row],[Sales]]</f>
        <v>-1.2500000000000001E-2</v>
      </c>
      <c r="W387" t="str">
        <f>TEXT(Superstore[[#This Row],[Order Date]],"mmm-yyyy")</f>
        <v>Nov-2012</v>
      </c>
      <c r="X387">
        <f>YEAR(Superstore[[#This Row],[Order Date]])</f>
        <v>2012</v>
      </c>
    </row>
    <row r="388" spans="1:24" x14ac:dyDescent="0.25">
      <c r="A388">
        <v>387</v>
      </c>
      <c r="B388" t="s">
        <v>1356</v>
      </c>
      <c r="C388" s="1">
        <v>41246</v>
      </c>
      <c r="D388" s="1">
        <v>41250</v>
      </c>
      <c r="E388" t="s">
        <v>50</v>
      </c>
      <c r="F388" t="s">
        <v>1357</v>
      </c>
      <c r="G388" t="s">
        <v>1358</v>
      </c>
      <c r="H388" t="s">
        <v>41</v>
      </c>
      <c r="I388" t="s">
        <v>28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  <c r="V388" s="2">
        <f>Superstore[[#This Row],[Profit]]/Superstore[[#This Row],[Sales]]</f>
        <v>-0.7</v>
      </c>
      <c r="W388" t="str">
        <f>TEXT(Superstore[[#This Row],[Order Date]],"mmm-yyyy")</f>
        <v>Dec-2012</v>
      </c>
      <c r="X388">
        <f>YEAR(Superstore[[#This Row],[Order Date]])</f>
        <v>2012</v>
      </c>
    </row>
    <row r="389" spans="1:24" x14ac:dyDescent="0.25">
      <c r="A389">
        <v>388</v>
      </c>
      <c r="B389" t="s">
        <v>1356</v>
      </c>
      <c r="C389" s="1">
        <v>41246</v>
      </c>
      <c r="D389" s="1">
        <v>41250</v>
      </c>
      <c r="E389" t="s">
        <v>50</v>
      </c>
      <c r="F389" t="s">
        <v>1357</v>
      </c>
      <c r="G389" t="s">
        <v>1358</v>
      </c>
      <c r="H389" t="s">
        <v>41</v>
      </c>
      <c r="I389" t="s">
        <v>28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1</v>
      </c>
      <c r="P389" t="s">
        <v>65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  <c r="V389" s="2">
        <f>Superstore[[#This Row],[Profit]]/Superstore[[#This Row],[Sales]]</f>
        <v>0.26250000000000001</v>
      </c>
      <c r="W389" t="str">
        <f>TEXT(Superstore[[#This Row],[Order Date]],"mmm-yyyy")</f>
        <v>Dec-2012</v>
      </c>
      <c r="X389">
        <f>YEAR(Superstore[[#This Row],[Order Date]])</f>
        <v>2012</v>
      </c>
    </row>
    <row r="390" spans="1:24" x14ac:dyDescent="0.25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27</v>
      </c>
      <c r="I390" t="s">
        <v>28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46</v>
      </c>
      <c r="P390" t="s">
        <v>68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  <c r="V390" s="2">
        <f>Superstore[[#This Row],[Profit]]/Superstore[[#This Row],[Sales]]</f>
        <v>0.16250000000000001</v>
      </c>
      <c r="W390" t="str">
        <f>TEXT(Superstore[[#This Row],[Order Date]],"mmm-yyyy")</f>
        <v>Nov-2011</v>
      </c>
      <c r="X390">
        <f>YEAR(Superstore[[#This Row],[Order Date]])</f>
        <v>2011</v>
      </c>
    </row>
    <row r="391" spans="1:24" x14ac:dyDescent="0.25">
      <c r="A391">
        <v>390</v>
      </c>
      <c r="B391" t="s">
        <v>1368</v>
      </c>
      <c r="C391" s="1">
        <v>41985</v>
      </c>
      <c r="D391" s="1">
        <v>41989</v>
      </c>
      <c r="E391" t="s">
        <v>50</v>
      </c>
      <c r="F391" t="s">
        <v>1369</v>
      </c>
      <c r="G391" t="s">
        <v>1370</v>
      </c>
      <c r="H391" t="s">
        <v>27</v>
      </c>
      <c r="I391" t="s">
        <v>28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46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  <c r="V391" s="2">
        <f>Superstore[[#This Row],[Profit]]/Superstore[[#This Row],[Sales]]</f>
        <v>0.33750000000000002</v>
      </c>
      <c r="W391" t="str">
        <f>TEXT(Superstore[[#This Row],[Order Date]],"mmm-yyyy")</f>
        <v>Dec-2014</v>
      </c>
      <c r="X391">
        <f>YEAR(Superstore[[#This Row],[Order Date]])</f>
        <v>2014</v>
      </c>
    </row>
    <row r="392" spans="1:24" x14ac:dyDescent="0.25">
      <c r="A392">
        <v>391</v>
      </c>
      <c r="B392" t="s">
        <v>1368</v>
      </c>
      <c r="C392" s="1">
        <v>41985</v>
      </c>
      <c r="D392" s="1">
        <v>41989</v>
      </c>
      <c r="E392" t="s">
        <v>50</v>
      </c>
      <c r="F392" t="s">
        <v>1369</v>
      </c>
      <c r="G392" t="s">
        <v>1370</v>
      </c>
      <c r="H392" t="s">
        <v>27</v>
      </c>
      <c r="I392" t="s">
        <v>28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s="2">
        <f>Superstore[[#This Row],[Profit]]/Superstore[[#This Row],[Sales]]</f>
        <v>0.34</v>
      </c>
      <c r="W392" t="str">
        <f>TEXT(Superstore[[#This Row],[Order Date]],"mmm-yyyy")</f>
        <v>Dec-2014</v>
      </c>
      <c r="X392">
        <f>YEAR(Superstore[[#This Row],[Order Date]])</f>
        <v>2014</v>
      </c>
    </row>
    <row r="393" spans="1:24" x14ac:dyDescent="0.25">
      <c r="A393">
        <v>392</v>
      </c>
      <c r="B393" t="s">
        <v>1373</v>
      </c>
      <c r="C393" s="1">
        <v>40807</v>
      </c>
      <c r="D393" s="1">
        <v>40809</v>
      </c>
      <c r="E393" t="s">
        <v>24</v>
      </c>
      <c r="F393" t="s">
        <v>1374</v>
      </c>
      <c r="G393" t="s">
        <v>1375</v>
      </c>
      <c r="H393" t="s">
        <v>27</v>
      </c>
      <c r="I393" t="s">
        <v>28</v>
      </c>
      <c r="J393" t="s">
        <v>1376</v>
      </c>
      <c r="K393" t="s">
        <v>95</v>
      </c>
      <c r="L393">
        <v>98198</v>
      </c>
      <c r="M393" t="s">
        <v>44</v>
      </c>
      <c r="N393" t="s">
        <v>1377</v>
      </c>
      <c r="O393" t="s">
        <v>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  <c r="V393" s="2">
        <f>Superstore[[#This Row],[Profit]]/Superstore[[#This Row],[Sales]]</f>
        <v>0.1125</v>
      </c>
      <c r="W393" t="str">
        <f>TEXT(Superstore[[#This Row],[Order Date]],"mmm-yyyy")</f>
        <v>Sep-2011</v>
      </c>
      <c r="X393">
        <f>YEAR(Superstore[[#This Row],[Order Date]])</f>
        <v>2011</v>
      </c>
    </row>
    <row r="394" spans="1:24" x14ac:dyDescent="0.25">
      <c r="A394">
        <v>393</v>
      </c>
      <c r="B394" t="s">
        <v>1373</v>
      </c>
      <c r="C394" s="1">
        <v>40807</v>
      </c>
      <c r="D394" s="1">
        <v>40809</v>
      </c>
      <c r="E394" t="s">
        <v>24</v>
      </c>
      <c r="F394" t="s">
        <v>1374</v>
      </c>
      <c r="G394" t="s">
        <v>1375</v>
      </c>
      <c r="H394" t="s">
        <v>27</v>
      </c>
      <c r="I394" t="s">
        <v>28</v>
      </c>
      <c r="J394" t="s">
        <v>1376</v>
      </c>
      <c r="K394" t="s">
        <v>95</v>
      </c>
      <c r="L394">
        <v>98198</v>
      </c>
      <c r="M394" t="s">
        <v>44</v>
      </c>
      <c r="N394" t="s">
        <v>1379</v>
      </c>
      <c r="O394" t="s">
        <v>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  <c r="V394" s="2">
        <f>Superstore[[#This Row],[Profit]]/Superstore[[#This Row],[Sales]]</f>
        <v>0.38999999999999996</v>
      </c>
      <c r="W394" t="str">
        <f>TEXT(Superstore[[#This Row],[Order Date]],"mmm-yyyy")</f>
        <v>Sep-2011</v>
      </c>
      <c r="X394">
        <f>YEAR(Superstore[[#This Row],[Order Date]])</f>
        <v>2011</v>
      </c>
    </row>
    <row r="395" spans="1:24" x14ac:dyDescent="0.25">
      <c r="A395">
        <v>394</v>
      </c>
      <c r="B395" t="s">
        <v>1381</v>
      </c>
      <c r="C395" s="1">
        <v>40701</v>
      </c>
      <c r="D395" s="1">
        <v>40704</v>
      </c>
      <c r="E395" t="s">
        <v>24</v>
      </c>
      <c r="F395" t="s">
        <v>1382</v>
      </c>
      <c r="G395" t="s">
        <v>1383</v>
      </c>
      <c r="H395" t="s">
        <v>41</v>
      </c>
      <c r="I395" t="s">
        <v>28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46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  <c r="V395" s="2">
        <f>Superstore[[#This Row],[Profit]]/Superstore[[#This Row],[Sales]]</f>
        <v>-1.6500000000000001</v>
      </c>
      <c r="W395" t="str">
        <f>TEXT(Superstore[[#This Row],[Order Date]],"mmm-yyyy")</f>
        <v>Jun-2011</v>
      </c>
      <c r="X395">
        <f>YEAR(Superstore[[#This Row],[Order Date]])</f>
        <v>2011</v>
      </c>
    </row>
    <row r="396" spans="1:24" x14ac:dyDescent="0.25">
      <c r="A396">
        <v>395</v>
      </c>
      <c r="B396" t="s">
        <v>1387</v>
      </c>
      <c r="C396" s="1">
        <v>41821</v>
      </c>
      <c r="D396" s="1">
        <v>41826</v>
      </c>
      <c r="E396" t="s">
        <v>50</v>
      </c>
      <c r="F396" t="s">
        <v>1388</v>
      </c>
      <c r="G396" t="s">
        <v>1389</v>
      </c>
      <c r="H396" t="s">
        <v>101</v>
      </c>
      <c r="I396" t="s">
        <v>28</v>
      </c>
      <c r="J396" t="s">
        <v>1390</v>
      </c>
      <c r="K396" t="s">
        <v>1391</v>
      </c>
      <c r="L396">
        <v>89115</v>
      </c>
      <c r="M396" t="s">
        <v>44</v>
      </c>
      <c r="N396" t="s">
        <v>1392</v>
      </c>
      <c r="O396" t="s">
        <v>46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  <c r="V396" s="2">
        <f>Superstore[[#This Row],[Profit]]/Superstore[[#This Row],[Sales]]</f>
        <v>0.33749999999999997</v>
      </c>
      <c r="W396" t="str">
        <f>TEXT(Superstore[[#This Row],[Order Date]],"mmm-yyyy")</f>
        <v>Jul-2014</v>
      </c>
      <c r="X396">
        <f>YEAR(Superstore[[#This Row],[Order Date]])</f>
        <v>2014</v>
      </c>
    </row>
    <row r="397" spans="1:24" x14ac:dyDescent="0.25">
      <c r="A397">
        <v>396</v>
      </c>
      <c r="B397" t="s">
        <v>1394</v>
      </c>
      <c r="C397" s="1">
        <v>41930</v>
      </c>
      <c r="D397" s="1">
        <v>41932</v>
      </c>
      <c r="E397" t="s">
        <v>24</v>
      </c>
      <c r="F397" t="s">
        <v>1395</v>
      </c>
      <c r="G397" t="s">
        <v>1396</v>
      </c>
      <c r="H397" t="s">
        <v>41</v>
      </c>
      <c r="I397" t="s">
        <v>28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46</v>
      </c>
      <c r="P397" t="s">
        <v>59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  <c r="V397" s="2">
        <f>Superstore[[#This Row],[Profit]]/Superstore[[#This Row],[Sales]]</f>
        <v>0.19</v>
      </c>
      <c r="W397" t="str">
        <f>TEXT(Superstore[[#This Row],[Order Date]],"mmm-yyyy")</f>
        <v>Oct-2014</v>
      </c>
      <c r="X397">
        <f>YEAR(Superstore[[#This Row],[Order Date]])</f>
        <v>2014</v>
      </c>
    </row>
    <row r="398" spans="1:24" x14ac:dyDescent="0.25">
      <c r="A398">
        <v>397</v>
      </c>
      <c r="B398" t="s">
        <v>1394</v>
      </c>
      <c r="C398" s="1">
        <v>41930</v>
      </c>
      <c r="D398" s="1">
        <v>41932</v>
      </c>
      <c r="E398" t="s">
        <v>24</v>
      </c>
      <c r="F398" t="s">
        <v>1395</v>
      </c>
      <c r="G398" t="s">
        <v>1396</v>
      </c>
      <c r="H398" t="s">
        <v>41</v>
      </c>
      <c r="I398" t="s">
        <v>28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46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  <c r="V398" s="2">
        <f>Superstore[[#This Row],[Profit]]/Superstore[[#This Row],[Sales]]</f>
        <v>0.47999999999999993</v>
      </c>
      <c r="W398" t="str">
        <f>TEXT(Superstore[[#This Row],[Order Date]],"mmm-yyyy")</f>
        <v>Oct-2014</v>
      </c>
      <c r="X398">
        <f>YEAR(Superstore[[#This Row],[Order Date]])</f>
        <v>2014</v>
      </c>
    </row>
    <row r="399" spans="1:24" x14ac:dyDescent="0.25">
      <c r="A399">
        <v>398</v>
      </c>
      <c r="B399" t="s">
        <v>1403</v>
      </c>
      <c r="C399" s="1">
        <v>41213</v>
      </c>
      <c r="D399" s="1">
        <v>41217</v>
      </c>
      <c r="E399" t="s">
        <v>50</v>
      </c>
      <c r="F399" t="s">
        <v>99</v>
      </c>
      <c r="G399" t="s">
        <v>100</v>
      </c>
      <c r="H399" t="s">
        <v>101</v>
      </c>
      <c r="I399" t="s">
        <v>28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46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  <c r="V399" s="2">
        <f>Superstore[[#This Row],[Profit]]/Superstore[[#This Row],[Sales]]</f>
        <v>0.3</v>
      </c>
      <c r="W399" t="str">
        <f>TEXT(Superstore[[#This Row],[Order Date]],"mmm-yyyy")</f>
        <v>Oct-2012</v>
      </c>
      <c r="X399">
        <f>YEAR(Superstore[[#This Row],[Order Date]])</f>
        <v>2012</v>
      </c>
    </row>
    <row r="400" spans="1:24" x14ac:dyDescent="0.25">
      <c r="A400">
        <v>399</v>
      </c>
      <c r="B400" t="s">
        <v>1406</v>
      </c>
      <c r="C400" s="1">
        <v>41526</v>
      </c>
      <c r="D400" s="1">
        <v>41528</v>
      </c>
      <c r="E400" t="s">
        <v>24</v>
      </c>
      <c r="F400" t="s">
        <v>1407</v>
      </c>
      <c r="G400" t="s">
        <v>1408</v>
      </c>
      <c r="H400" t="s">
        <v>27</v>
      </c>
      <c r="I400" t="s">
        <v>28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46</v>
      </c>
      <c r="P400" t="s">
        <v>59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  <c r="V400" s="2">
        <f>Superstore[[#This Row],[Profit]]/Superstore[[#This Row],[Sales]]</f>
        <v>0.1</v>
      </c>
      <c r="W400" t="str">
        <f>TEXT(Superstore[[#This Row],[Order Date]],"mmm-yyyy")</f>
        <v>Sep-2013</v>
      </c>
      <c r="X400">
        <f>YEAR(Superstore[[#This Row],[Order Date]])</f>
        <v>2013</v>
      </c>
    </row>
    <row r="401" spans="1:24" x14ac:dyDescent="0.25">
      <c r="A401">
        <v>400</v>
      </c>
      <c r="B401" t="s">
        <v>1406</v>
      </c>
      <c r="C401" s="1">
        <v>41526</v>
      </c>
      <c r="D401" s="1">
        <v>41528</v>
      </c>
      <c r="E401" t="s">
        <v>24</v>
      </c>
      <c r="F401" t="s">
        <v>1407</v>
      </c>
      <c r="G401" t="s">
        <v>1408</v>
      </c>
      <c r="H401" t="s">
        <v>27</v>
      </c>
      <c r="I401" t="s">
        <v>28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1</v>
      </c>
      <c r="P401" t="s">
        <v>33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s="2">
        <f>Superstore[[#This Row],[Profit]]/Superstore[[#This Row],[Sales]]</f>
        <v>-0.13235294117647059</v>
      </c>
      <c r="W401" t="str">
        <f>TEXT(Superstore[[#This Row],[Order Date]],"mmm-yyyy")</f>
        <v>Sep-2013</v>
      </c>
      <c r="X401">
        <f>YEAR(Superstore[[#This Row],[Order Date]])</f>
        <v>2013</v>
      </c>
    </row>
    <row r="402" spans="1:24" x14ac:dyDescent="0.25">
      <c r="A402">
        <v>401</v>
      </c>
      <c r="B402" t="s">
        <v>1406</v>
      </c>
      <c r="C402" s="1">
        <v>41526</v>
      </c>
      <c r="D402" s="1">
        <v>41528</v>
      </c>
      <c r="E402" t="s">
        <v>24</v>
      </c>
      <c r="F402" t="s">
        <v>1407</v>
      </c>
      <c r="G402" t="s">
        <v>1408</v>
      </c>
      <c r="H402" t="s">
        <v>27</v>
      </c>
      <c r="I402" t="s">
        <v>28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46</v>
      </c>
      <c r="P402" t="s">
        <v>59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  <c r="V402" s="2">
        <f>Superstore[[#This Row],[Profit]]/Superstore[[#This Row],[Sales]]</f>
        <v>-0.25</v>
      </c>
      <c r="W402" t="str">
        <f>TEXT(Superstore[[#This Row],[Order Date]],"mmm-yyyy")</f>
        <v>Sep-2013</v>
      </c>
      <c r="X402">
        <f>YEAR(Superstore[[#This Row],[Order Date]])</f>
        <v>2013</v>
      </c>
    </row>
    <row r="403" spans="1:24" x14ac:dyDescent="0.25">
      <c r="A403">
        <v>402</v>
      </c>
      <c r="B403" t="s">
        <v>1406</v>
      </c>
      <c r="C403" s="1">
        <v>41526</v>
      </c>
      <c r="D403" s="1">
        <v>41528</v>
      </c>
      <c r="E403" t="s">
        <v>24</v>
      </c>
      <c r="F403" t="s">
        <v>1407</v>
      </c>
      <c r="G403" t="s">
        <v>1408</v>
      </c>
      <c r="H403" t="s">
        <v>27</v>
      </c>
      <c r="I403" t="s">
        <v>28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  <c r="V403" s="2">
        <f>Superstore[[#This Row],[Profit]]/Superstore[[#This Row],[Sales]]</f>
        <v>1.2499999999999999E-2</v>
      </c>
      <c r="W403" t="str">
        <f>TEXT(Superstore[[#This Row],[Order Date]],"mmm-yyyy")</f>
        <v>Sep-2013</v>
      </c>
      <c r="X403">
        <f>YEAR(Superstore[[#This Row],[Order Date]])</f>
        <v>2013</v>
      </c>
    </row>
    <row r="404" spans="1:24" x14ac:dyDescent="0.25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27</v>
      </c>
      <c r="I404" t="s">
        <v>28</v>
      </c>
      <c r="J404" t="s">
        <v>1418</v>
      </c>
      <c r="K404" t="s">
        <v>54</v>
      </c>
      <c r="L404">
        <v>33180</v>
      </c>
      <c r="M404" t="s">
        <v>31</v>
      </c>
      <c r="N404" t="s">
        <v>1419</v>
      </c>
      <c r="O404" t="s">
        <v>46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  <c r="V404" s="2">
        <f>Superstore[[#This Row],[Profit]]/Superstore[[#This Row],[Sales]]</f>
        <v>0.36249999999999999</v>
      </c>
      <c r="W404" t="str">
        <f>TEXT(Superstore[[#This Row],[Order Date]],"mmm-yyyy")</f>
        <v>Dec-2011</v>
      </c>
      <c r="X404">
        <f>YEAR(Superstore[[#This Row],[Order Date]])</f>
        <v>2011</v>
      </c>
    </row>
    <row r="405" spans="1:24" x14ac:dyDescent="0.25">
      <c r="A405">
        <v>404</v>
      </c>
      <c r="B405" t="s">
        <v>1421</v>
      </c>
      <c r="C405" s="1">
        <v>40649</v>
      </c>
      <c r="D405" s="1">
        <v>40653</v>
      </c>
      <c r="E405" t="s">
        <v>50</v>
      </c>
      <c r="F405" t="s">
        <v>627</v>
      </c>
      <c r="G405" t="s">
        <v>628</v>
      </c>
      <c r="H405" t="s">
        <v>41</v>
      </c>
      <c r="I405" t="s">
        <v>28</v>
      </c>
      <c r="J405" t="s">
        <v>520</v>
      </c>
      <c r="K405" t="s">
        <v>87</v>
      </c>
      <c r="L405">
        <v>28403</v>
      </c>
      <c r="M405" t="s">
        <v>31</v>
      </c>
      <c r="N405" t="s">
        <v>1422</v>
      </c>
      <c r="O405" t="s">
        <v>46</v>
      </c>
      <c r="P405" t="s">
        <v>68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  <c r="V405" s="2">
        <f>Superstore[[#This Row],[Profit]]/Superstore[[#This Row],[Sales]]</f>
        <v>0.25</v>
      </c>
      <c r="W405" t="str">
        <f>TEXT(Superstore[[#This Row],[Order Date]],"mmm-yyyy")</f>
        <v>Apr-2011</v>
      </c>
      <c r="X405">
        <f>YEAR(Superstore[[#This Row],[Order Date]])</f>
        <v>2011</v>
      </c>
    </row>
    <row r="406" spans="1:24" x14ac:dyDescent="0.25">
      <c r="A406">
        <v>405</v>
      </c>
      <c r="B406" t="s">
        <v>1424</v>
      </c>
      <c r="C406" s="1">
        <v>41998</v>
      </c>
      <c r="D406" s="1">
        <v>42003</v>
      </c>
      <c r="E406" t="s">
        <v>50</v>
      </c>
      <c r="F406" t="s">
        <v>1425</v>
      </c>
      <c r="G406" t="s">
        <v>1426</v>
      </c>
      <c r="H406" t="s">
        <v>27</v>
      </c>
      <c r="I406" t="s">
        <v>28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46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  <c r="V406" s="2">
        <f>Superstore[[#This Row],[Profit]]/Superstore[[#This Row],[Sales]]</f>
        <v>0.27</v>
      </c>
      <c r="W406" t="str">
        <f>TEXT(Superstore[[#This Row],[Order Date]],"mmm-yyyy")</f>
        <v>Dec-2014</v>
      </c>
      <c r="X406">
        <f>YEAR(Superstore[[#This Row],[Order Date]])</f>
        <v>2014</v>
      </c>
    </row>
    <row r="407" spans="1:24" x14ac:dyDescent="0.25">
      <c r="A407">
        <v>406</v>
      </c>
      <c r="B407" t="s">
        <v>1428</v>
      </c>
      <c r="C407" s="1">
        <v>41982</v>
      </c>
      <c r="D407" s="1">
        <v>41986</v>
      </c>
      <c r="E407" t="s">
        <v>50</v>
      </c>
      <c r="F407" t="s">
        <v>1429</v>
      </c>
      <c r="G407" t="s">
        <v>1430</v>
      </c>
      <c r="H407" t="s">
        <v>27</v>
      </c>
      <c r="I407" t="s">
        <v>28</v>
      </c>
      <c r="J407" t="s">
        <v>126</v>
      </c>
      <c r="K407" t="s">
        <v>43</v>
      </c>
      <c r="L407">
        <v>94110</v>
      </c>
      <c r="M407" t="s">
        <v>44</v>
      </c>
      <c r="N407" t="s">
        <v>1413</v>
      </c>
      <c r="O407" t="s">
        <v>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  <c r="V407" s="2">
        <f>Superstore[[#This Row],[Profit]]/Superstore[[#This Row],[Sales]]</f>
        <v>0.21</v>
      </c>
      <c r="W407" t="str">
        <f>TEXT(Superstore[[#This Row],[Order Date]],"mmm-yyyy")</f>
        <v>Dec-2014</v>
      </c>
      <c r="X407">
        <f>YEAR(Superstore[[#This Row],[Order Date]])</f>
        <v>2014</v>
      </c>
    </row>
    <row r="408" spans="1:24" x14ac:dyDescent="0.25">
      <c r="A408">
        <v>407</v>
      </c>
      <c r="B408" t="s">
        <v>1428</v>
      </c>
      <c r="C408" s="1">
        <v>41982</v>
      </c>
      <c r="D408" s="1">
        <v>41986</v>
      </c>
      <c r="E408" t="s">
        <v>50</v>
      </c>
      <c r="F408" t="s">
        <v>1429</v>
      </c>
      <c r="G408" t="s">
        <v>1430</v>
      </c>
      <c r="H408" t="s">
        <v>27</v>
      </c>
      <c r="I408" t="s">
        <v>28</v>
      </c>
      <c r="J408" t="s">
        <v>126</v>
      </c>
      <c r="K408" t="s">
        <v>43</v>
      </c>
      <c r="L408">
        <v>94110</v>
      </c>
      <c r="M408" t="s">
        <v>44</v>
      </c>
      <c r="N408" t="s">
        <v>1431</v>
      </c>
      <c r="O408" t="s">
        <v>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  <c r="V408" s="2">
        <f>Superstore[[#This Row],[Profit]]/Superstore[[#This Row],[Sales]]</f>
        <v>0.36249999999999999</v>
      </c>
      <c r="W408" t="str">
        <f>TEXT(Superstore[[#This Row],[Order Date]],"mmm-yyyy")</f>
        <v>Dec-2014</v>
      </c>
      <c r="X408">
        <f>YEAR(Superstore[[#This Row],[Order Date]])</f>
        <v>2014</v>
      </c>
    </row>
    <row r="409" spans="1:24" x14ac:dyDescent="0.25">
      <c r="A409">
        <v>408</v>
      </c>
      <c r="B409" t="s">
        <v>1428</v>
      </c>
      <c r="C409" s="1">
        <v>41982</v>
      </c>
      <c r="D409" s="1">
        <v>41986</v>
      </c>
      <c r="E409" t="s">
        <v>50</v>
      </c>
      <c r="F409" t="s">
        <v>1429</v>
      </c>
      <c r="G409" t="s">
        <v>1430</v>
      </c>
      <c r="H409" t="s">
        <v>27</v>
      </c>
      <c r="I409" t="s">
        <v>28</v>
      </c>
      <c r="J409" t="s">
        <v>126</v>
      </c>
      <c r="K409" t="s">
        <v>43</v>
      </c>
      <c r="L409">
        <v>94110</v>
      </c>
      <c r="M409" t="s">
        <v>44</v>
      </c>
      <c r="N409" t="s">
        <v>1433</v>
      </c>
      <c r="O409" t="s">
        <v>46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  <c r="V409" s="2">
        <f>Superstore[[#This Row],[Profit]]/Superstore[[#This Row],[Sales]]</f>
        <v>0.49</v>
      </c>
      <c r="W409" t="str">
        <f>TEXT(Superstore[[#This Row],[Order Date]],"mmm-yyyy")</f>
        <v>Dec-2014</v>
      </c>
      <c r="X409">
        <f>YEAR(Superstore[[#This Row],[Order Date]])</f>
        <v>2014</v>
      </c>
    </row>
    <row r="410" spans="1:24" x14ac:dyDescent="0.25">
      <c r="A410">
        <v>409</v>
      </c>
      <c r="B410" t="s">
        <v>1428</v>
      </c>
      <c r="C410" s="1">
        <v>41982</v>
      </c>
      <c r="D410" s="1">
        <v>41986</v>
      </c>
      <c r="E410" t="s">
        <v>50</v>
      </c>
      <c r="F410" t="s">
        <v>1429</v>
      </c>
      <c r="G410" t="s">
        <v>1430</v>
      </c>
      <c r="H410" t="s">
        <v>27</v>
      </c>
      <c r="I410" t="s">
        <v>28</v>
      </c>
      <c r="J410" t="s">
        <v>126</v>
      </c>
      <c r="K410" t="s">
        <v>43</v>
      </c>
      <c r="L410">
        <v>94110</v>
      </c>
      <c r="M410" t="s">
        <v>44</v>
      </c>
      <c r="N410" t="s">
        <v>1435</v>
      </c>
      <c r="O410" t="s">
        <v>1</v>
      </c>
      <c r="P410" t="s">
        <v>56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  <c r="V410" s="2">
        <f>Superstore[[#This Row],[Profit]]/Superstore[[#This Row],[Sales]]</f>
        <v>-0.11249999999999999</v>
      </c>
      <c r="W410" t="str">
        <f>TEXT(Superstore[[#This Row],[Order Date]],"mmm-yyyy")</f>
        <v>Dec-2014</v>
      </c>
      <c r="X410">
        <f>YEAR(Superstore[[#This Row],[Order Date]])</f>
        <v>2014</v>
      </c>
    </row>
    <row r="411" spans="1:24" x14ac:dyDescent="0.25">
      <c r="A411">
        <v>410</v>
      </c>
      <c r="B411" t="s">
        <v>1428</v>
      </c>
      <c r="C411" s="1">
        <v>41982</v>
      </c>
      <c r="D411" s="1">
        <v>41986</v>
      </c>
      <c r="E411" t="s">
        <v>50</v>
      </c>
      <c r="F411" t="s">
        <v>1429</v>
      </c>
      <c r="G411" t="s">
        <v>1430</v>
      </c>
      <c r="H411" t="s">
        <v>27</v>
      </c>
      <c r="I411" t="s">
        <v>28</v>
      </c>
      <c r="J411" t="s">
        <v>126</v>
      </c>
      <c r="K411" t="s">
        <v>43</v>
      </c>
      <c r="L411">
        <v>94110</v>
      </c>
      <c r="M411" t="s">
        <v>44</v>
      </c>
      <c r="N411" t="s">
        <v>1437</v>
      </c>
      <c r="O411" t="s">
        <v>46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  <c r="V411" s="2">
        <f>Superstore[[#This Row],[Profit]]/Superstore[[#This Row],[Sales]]</f>
        <v>0.48</v>
      </c>
      <c r="W411" t="str">
        <f>TEXT(Superstore[[#This Row],[Order Date]],"mmm-yyyy")</f>
        <v>Dec-2014</v>
      </c>
      <c r="X411">
        <f>YEAR(Superstore[[#This Row],[Order Date]])</f>
        <v>2014</v>
      </c>
    </row>
    <row r="412" spans="1:24" x14ac:dyDescent="0.25">
      <c r="A412">
        <v>411</v>
      </c>
      <c r="B412" t="s">
        <v>1428</v>
      </c>
      <c r="C412" s="1">
        <v>41982</v>
      </c>
      <c r="D412" s="1">
        <v>41986</v>
      </c>
      <c r="E412" t="s">
        <v>50</v>
      </c>
      <c r="F412" t="s">
        <v>1429</v>
      </c>
      <c r="G412" t="s">
        <v>1430</v>
      </c>
      <c r="H412" t="s">
        <v>27</v>
      </c>
      <c r="I412" t="s">
        <v>28</v>
      </c>
      <c r="J412" t="s">
        <v>126</v>
      </c>
      <c r="K412" t="s">
        <v>43</v>
      </c>
      <c r="L412">
        <v>94110</v>
      </c>
      <c r="M412" t="s">
        <v>44</v>
      </c>
      <c r="N412" t="s">
        <v>1439</v>
      </c>
      <c r="O412" t="s">
        <v>46</v>
      </c>
      <c r="P412" t="s">
        <v>47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  <c r="V412" s="2">
        <f>Superstore[[#This Row],[Profit]]/Superstore[[#This Row],[Sales]]</f>
        <v>0.48</v>
      </c>
      <c r="W412" t="str">
        <f>TEXT(Superstore[[#This Row],[Order Date]],"mmm-yyyy")</f>
        <v>Dec-2014</v>
      </c>
      <c r="X412">
        <f>YEAR(Superstore[[#This Row],[Order Date]])</f>
        <v>2014</v>
      </c>
    </row>
    <row r="413" spans="1:24" x14ac:dyDescent="0.25">
      <c r="A413">
        <v>412</v>
      </c>
      <c r="B413" t="s">
        <v>1428</v>
      </c>
      <c r="C413" s="1">
        <v>41982</v>
      </c>
      <c r="D413" s="1">
        <v>41986</v>
      </c>
      <c r="E413" t="s">
        <v>50</v>
      </c>
      <c r="F413" t="s">
        <v>1429</v>
      </c>
      <c r="G413" t="s">
        <v>1430</v>
      </c>
      <c r="H413" t="s">
        <v>27</v>
      </c>
      <c r="I413" t="s">
        <v>28</v>
      </c>
      <c r="J413" t="s">
        <v>126</v>
      </c>
      <c r="K413" t="s">
        <v>43</v>
      </c>
      <c r="L413">
        <v>94110</v>
      </c>
      <c r="M413" t="s">
        <v>44</v>
      </c>
      <c r="N413" t="s">
        <v>1250</v>
      </c>
      <c r="O413" t="s">
        <v>46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  <c r="V413" s="2">
        <f>Superstore[[#This Row],[Profit]]/Superstore[[#This Row],[Sales]]</f>
        <v>0.49</v>
      </c>
      <c r="W413" t="str">
        <f>TEXT(Superstore[[#This Row],[Order Date]],"mmm-yyyy")</f>
        <v>Dec-2014</v>
      </c>
      <c r="X413">
        <f>YEAR(Superstore[[#This Row],[Order Date]])</f>
        <v>2014</v>
      </c>
    </row>
    <row r="414" spans="1:24" x14ac:dyDescent="0.25">
      <c r="A414">
        <v>413</v>
      </c>
      <c r="B414" t="s">
        <v>1428</v>
      </c>
      <c r="C414" s="1">
        <v>41982</v>
      </c>
      <c r="D414" s="1">
        <v>41986</v>
      </c>
      <c r="E414" t="s">
        <v>50</v>
      </c>
      <c r="F414" t="s">
        <v>1429</v>
      </c>
      <c r="G414" t="s">
        <v>1430</v>
      </c>
      <c r="H414" t="s">
        <v>27</v>
      </c>
      <c r="I414" t="s">
        <v>28</v>
      </c>
      <c r="J414" t="s">
        <v>126</v>
      </c>
      <c r="K414" t="s">
        <v>43</v>
      </c>
      <c r="L414">
        <v>94110</v>
      </c>
      <c r="M414" t="s">
        <v>44</v>
      </c>
      <c r="N414" t="s">
        <v>1442</v>
      </c>
      <c r="O414" t="s">
        <v>1</v>
      </c>
      <c r="P414" t="s">
        <v>33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  <c r="V414" s="2">
        <f>Superstore[[#This Row],[Profit]]/Superstore[[#This Row],[Sales]]</f>
        <v>2.3529411764705882E-2</v>
      </c>
      <c r="W414" t="str">
        <f>TEXT(Superstore[[#This Row],[Order Date]],"mmm-yyyy")</f>
        <v>Dec-2014</v>
      </c>
      <c r="X414">
        <f>YEAR(Superstore[[#This Row],[Order Date]])</f>
        <v>2014</v>
      </c>
    </row>
    <row r="415" spans="1:24" x14ac:dyDescent="0.25">
      <c r="A415">
        <v>414</v>
      </c>
      <c r="B415" t="s">
        <v>1428</v>
      </c>
      <c r="C415" s="1">
        <v>41982</v>
      </c>
      <c r="D415" s="1">
        <v>41986</v>
      </c>
      <c r="E415" t="s">
        <v>50</v>
      </c>
      <c r="F415" t="s">
        <v>1429</v>
      </c>
      <c r="G415" t="s">
        <v>1430</v>
      </c>
      <c r="H415" t="s">
        <v>27</v>
      </c>
      <c r="I415" t="s">
        <v>28</v>
      </c>
      <c r="J415" t="s">
        <v>126</v>
      </c>
      <c r="K415" t="s">
        <v>43</v>
      </c>
      <c r="L415">
        <v>94110</v>
      </c>
      <c r="M415" t="s">
        <v>44</v>
      </c>
      <c r="N415" t="s">
        <v>1444</v>
      </c>
      <c r="O415" t="s">
        <v>1</v>
      </c>
      <c r="P415" t="s">
        <v>36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  <c r="V415" s="2">
        <f>Superstore[[#This Row],[Profit]]/Superstore[[#This Row],[Sales]]</f>
        <v>-0.16250000000000001</v>
      </c>
      <c r="W415" t="str">
        <f>TEXT(Superstore[[#This Row],[Order Date]],"mmm-yyyy")</f>
        <v>Dec-2014</v>
      </c>
      <c r="X415">
        <f>YEAR(Superstore[[#This Row],[Order Date]])</f>
        <v>2014</v>
      </c>
    </row>
    <row r="416" spans="1:24" x14ac:dyDescent="0.25">
      <c r="A416">
        <v>415</v>
      </c>
      <c r="B416" t="s">
        <v>1446</v>
      </c>
      <c r="C416" s="1">
        <v>41947</v>
      </c>
      <c r="D416" s="1">
        <v>41951</v>
      </c>
      <c r="E416" t="s">
        <v>50</v>
      </c>
      <c r="F416" t="s">
        <v>1447</v>
      </c>
      <c r="G416" t="s">
        <v>1448</v>
      </c>
      <c r="H416" t="s">
        <v>41</v>
      </c>
      <c r="I416" t="s">
        <v>28</v>
      </c>
      <c r="J416" t="s">
        <v>94</v>
      </c>
      <c r="K416" t="s">
        <v>95</v>
      </c>
      <c r="L416">
        <v>98105</v>
      </c>
      <c r="M416" t="s">
        <v>44</v>
      </c>
      <c r="N416" t="s">
        <v>1449</v>
      </c>
      <c r="O416" t="s">
        <v>46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  <c r="V416" s="2">
        <f>Superstore[[#This Row],[Profit]]/Superstore[[#This Row],[Sales]]</f>
        <v>0.47</v>
      </c>
      <c r="W416" t="str">
        <f>TEXT(Superstore[[#This Row],[Order Date]],"mmm-yyyy")</f>
        <v>Nov-2014</v>
      </c>
      <c r="X416">
        <f>YEAR(Superstore[[#This Row],[Order Date]])</f>
        <v>2014</v>
      </c>
    </row>
    <row r="417" spans="1:24" x14ac:dyDescent="0.25">
      <c r="A417">
        <v>416</v>
      </c>
      <c r="B417" t="s">
        <v>1446</v>
      </c>
      <c r="C417" s="1">
        <v>41947</v>
      </c>
      <c r="D417" s="1">
        <v>41951</v>
      </c>
      <c r="E417" t="s">
        <v>50</v>
      </c>
      <c r="F417" t="s">
        <v>1447</v>
      </c>
      <c r="G417" t="s">
        <v>1448</v>
      </c>
      <c r="H417" t="s">
        <v>41</v>
      </c>
      <c r="I417" t="s">
        <v>28</v>
      </c>
      <c r="J417" t="s">
        <v>94</v>
      </c>
      <c r="K417" t="s">
        <v>95</v>
      </c>
      <c r="L417">
        <v>98105</v>
      </c>
      <c r="M417" t="s">
        <v>44</v>
      </c>
      <c r="N417" t="s">
        <v>1083</v>
      </c>
      <c r="O417" t="s">
        <v>1</v>
      </c>
      <c r="P417" t="s">
        <v>36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  <c r="V417" s="2">
        <f>Superstore[[#This Row],[Profit]]/Superstore[[#This Row],[Sales]]</f>
        <v>8.7499999999999994E-2</v>
      </c>
      <c r="W417" t="str">
        <f>TEXT(Superstore[[#This Row],[Order Date]],"mmm-yyyy")</f>
        <v>Nov-2014</v>
      </c>
      <c r="X417">
        <f>YEAR(Superstore[[#This Row],[Order Date]])</f>
        <v>2014</v>
      </c>
    </row>
    <row r="418" spans="1:24" x14ac:dyDescent="0.25">
      <c r="A418">
        <v>417</v>
      </c>
      <c r="B418" t="s">
        <v>1451</v>
      </c>
      <c r="C418" s="1">
        <v>41815</v>
      </c>
      <c r="D418" s="1">
        <v>41819</v>
      </c>
      <c r="E418" t="s">
        <v>50</v>
      </c>
      <c r="F418" t="s">
        <v>1452</v>
      </c>
      <c r="G418" t="s">
        <v>1453</v>
      </c>
      <c r="H418" t="s">
        <v>27</v>
      </c>
      <c r="I418" t="s">
        <v>28</v>
      </c>
      <c r="J418" t="s">
        <v>1454</v>
      </c>
      <c r="K418" t="s">
        <v>43</v>
      </c>
      <c r="L418">
        <v>92646</v>
      </c>
      <c r="M418" t="s">
        <v>44</v>
      </c>
      <c r="N418" t="s">
        <v>1455</v>
      </c>
      <c r="O418" t="s">
        <v>46</v>
      </c>
      <c r="P418" t="s">
        <v>68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  <c r="V418" s="2">
        <f>Superstore[[#This Row],[Profit]]/Superstore[[#This Row],[Sales]]</f>
        <v>0.26999999999999996</v>
      </c>
      <c r="W418" t="str">
        <f>TEXT(Superstore[[#This Row],[Order Date]],"mmm-yyyy")</f>
        <v>Jun-2014</v>
      </c>
      <c r="X418">
        <f>YEAR(Superstore[[#This Row],[Order Date]])</f>
        <v>2014</v>
      </c>
    </row>
    <row r="419" spans="1:24" x14ac:dyDescent="0.25">
      <c r="A419">
        <v>418</v>
      </c>
      <c r="B419" t="s">
        <v>1457</v>
      </c>
      <c r="C419" s="1">
        <v>41379</v>
      </c>
      <c r="D419" s="1">
        <v>41383</v>
      </c>
      <c r="E419" t="s">
        <v>50</v>
      </c>
      <c r="F419" t="s">
        <v>1458</v>
      </c>
      <c r="G419" t="s">
        <v>1459</v>
      </c>
      <c r="H419" t="s">
        <v>27</v>
      </c>
      <c r="I419" t="s">
        <v>28</v>
      </c>
      <c r="J419" t="s">
        <v>42</v>
      </c>
      <c r="K419" t="s">
        <v>43</v>
      </c>
      <c r="L419">
        <v>90004</v>
      </c>
      <c r="M419" t="s">
        <v>44</v>
      </c>
      <c r="N419" t="s">
        <v>1460</v>
      </c>
      <c r="O419" t="s">
        <v>1</v>
      </c>
      <c r="P419" t="s">
        <v>36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  <c r="V419" s="2">
        <f>Superstore[[#This Row],[Profit]]/Superstore[[#This Row],[Sales]]</f>
        <v>0.1</v>
      </c>
      <c r="W419" t="str">
        <f>TEXT(Superstore[[#This Row],[Order Date]],"mmm-yyyy")</f>
        <v>Apr-2013</v>
      </c>
      <c r="X419">
        <f>YEAR(Superstore[[#This Row],[Order Date]])</f>
        <v>2013</v>
      </c>
    </row>
    <row r="420" spans="1:24" x14ac:dyDescent="0.25">
      <c r="A420">
        <v>419</v>
      </c>
      <c r="B420" t="s">
        <v>1462</v>
      </c>
      <c r="C420" s="1">
        <v>41950</v>
      </c>
      <c r="D420" s="1">
        <v>41954</v>
      </c>
      <c r="E420" t="s">
        <v>50</v>
      </c>
      <c r="F420" t="s">
        <v>1269</v>
      </c>
      <c r="G420" t="s">
        <v>1270</v>
      </c>
      <c r="H420" t="s">
        <v>41</v>
      </c>
      <c r="I420" t="s">
        <v>28</v>
      </c>
      <c r="J420" t="s">
        <v>1463</v>
      </c>
      <c r="K420" t="s">
        <v>30</v>
      </c>
      <c r="L420">
        <v>40475</v>
      </c>
      <c r="M420" t="s">
        <v>31</v>
      </c>
      <c r="N420" t="s">
        <v>1464</v>
      </c>
      <c r="O420" t="s">
        <v>46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  <c r="V420" s="2">
        <f>Superstore[[#This Row],[Profit]]/Superstore[[#This Row],[Sales]]</f>
        <v>0.48999999999999994</v>
      </c>
      <c r="W420" t="str">
        <f>TEXT(Superstore[[#This Row],[Order Date]],"mmm-yyyy")</f>
        <v>Nov-2014</v>
      </c>
      <c r="X420">
        <f>YEAR(Superstore[[#This Row],[Order Date]])</f>
        <v>2014</v>
      </c>
    </row>
    <row r="421" spans="1:24" x14ac:dyDescent="0.25">
      <c r="A421">
        <v>420</v>
      </c>
      <c r="B421" t="s">
        <v>1466</v>
      </c>
      <c r="C421" s="1">
        <v>41703</v>
      </c>
      <c r="D421" s="1">
        <v>41708</v>
      </c>
      <c r="E421" t="s">
        <v>50</v>
      </c>
      <c r="F421" t="s">
        <v>1156</v>
      </c>
      <c r="G421" t="s">
        <v>1157</v>
      </c>
      <c r="H421" t="s">
        <v>41</v>
      </c>
      <c r="I421" t="s">
        <v>28</v>
      </c>
      <c r="J421" t="s">
        <v>42</v>
      </c>
      <c r="K421" t="s">
        <v>43</v>
      </c>
      <c r="L421">
        <v>90045</v>
      </c>
      <c r="M421" t="s">
        <v>44</v>
      </c>
      <c r="N421" t="s">
        <v>1467</v>
      </c>
      <c r="O421" t="s">
        <v>46</v>
      </c>
      <c r="P421" t="s">
        <v>68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  <c r="V421" s="2">
        <f>Superstore[[#This Row],[Profit]]/Superstore[[#This Row],[Sales]]</f>
        <v>0.28999999999999998</v>
      </c>
      <c r="W421" t="str">
        <f>TEXT(Superstore[[#This Row],[Order Date]],"mmm-yyyy")</f>
        <v>Mar-2014</v>
      </c>
      <c r="X421">
        <f>YEAR(Superstore[[#This Row],[Order Date]])</f>
        <v>2014</v>
      </c>
    </row>
    <row r="422" spans="1:24" x14ac:dyDescent="0.25">
      <c r="A422">
        <v>421</v>
      </c>
      <c r="B422" t="s">
        <v>1466</v>
      </c>
      <c r="C422" s="1">
        <v>41703</v>
      </c>
      <c r="D422" s="1">
        <v>41708</v>
      </c>
      <c r="E422" t="s">
        <v>50</v>
      </c>
      <c r="F422" t="s">
        <v>1156</v>
      </c>
      <c r="G422" t="s">
        <v>1157</v>
      </c>
      <c r="H422" t="s">
        <v>41</v>
      </c>
      <c r="I422" t="s">
        <v>28</v>
      </c>
      <c r="J422" t="s">
        <v>42</v>
      </c>
      <c r="K422" t="s">
        <v>43</v>
      </c>
      <c r="L422">
        <v>90045</v>
      </c>
      <c r="M422" t="s">
        <v>44</v>
      </c>
      <c r="N422" t="s">
        <v>1469</v>
      </c>
      <c r="O422" t="s">
        <v>46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  <c r="V422" s="2">
        <f>Superstore[[#This Row],[Profit]]/Superstore[[#This Row],[Sales]]</f>
        <v>0.45999999999999996</v>
      </c>
      <c r="W422" t="str">
        <f>TEXT(Superstore[[#This Row],[Order Date]],"mmm-yyyy")</f>
        <v>Mar-2014</v>
      </c>
      <c r="X422">
        <f>YEAR(Superstore[[#This Row],[Order Date]])</f>
        <v>2014</v>
      </c>
    </row>
    <row r="423" spans="1:24" x14ac:dyDescent="0.25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27</v>
      </c>
      <c r="I423" t="s">
        <v>28</v>
      </c>
      <c r="J423" t="s">
        <v>1472</v>
      </c>
      <c r="K423" t="s">
        <v>456</v>
      </c>
      <c r="L423">
        <v>80027</v>
      </c>
      <c r="M423" t="s">
        <v>44</v>
      </c>
      <c r="N423" t="s">
        <v>1473</v>
      </c>
      <c r="O423" t="s">
        <v>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  <c r="V423" s="2">
        <f>Superstore[[#This Row],[Profit]]/Superstore[[#This Row],[Sales]]</f>
        <v>0.28749999999999998</v>
      </c>
      <c r="W423" t="str">
        <f>TEXT(Superstore[[#This Row],[Order Date]],"mmm-yyyy")</f>
        <v>Jun-2011</v>
      </c>
      <c r="X423">
        <f>YEAR(Superstore[[#This Row],[Order Date]])</f>
        <v>2011</v>
      </c>
    </row>
    <row r="424" spans="1:24" x14ac:dyDescent="0.25">
      <c r="A424">
        <v>423</v>
      </c>
      <c r="B424" t="s">
        <v>1475</v>
      </c>
      <c r="C424" s="1">
        <v>41932</v>
      </c>
      <c r="D424" s="1">
        <v>41936</v>
      </c>
      <c r="E424" t="s">
        <v>50</v>
      </c>
      <c r="F424" t="s">
        <v>1476</v>
      </c>
      <c r="G424" t="s">
        <v>1477</v>
      </c>
      <c r="H424" t="s">
        <v>41</v>
      </c>
      <c r="I424" t="s">
        <v>28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1</v>
      </c>
      <c r="P424" t="s">
        <v>65</v>
      </c>
      <c r="Q424" t="s">
        <v>1480</v>
      </c>
      <c r="R424">
        <v>56.56</v>
      </c>
      <c r="S424">
        <v>4</v>
      </c>
      <c r="T424">
        <v>0</v>
      </c>
      <c r="U424">
        <v>14.7056</v>
      </c>
      <c r="V424" s="2">
        <f>Superstore[[#This Row],[Profit]]/Superstore[[#This Row],[Sales]]</f>
        <v>0.26</v>
      </c>
      <c r="W424" t="str">
        <f>TEXT(Superstore[[#This Row],[Order Date]],"mmm-yyyy")</f>
        <v>Oct-2014</v>
      </c>
      <c r="X424">
        <f>YEAR(Superstore[[#This Row],[Order Date]])</f>
        <v>2014</v>
      </c>
    </row>
    <row r="425" spans="1:24" x14ac:dyDescent="0.25">
      <c r="A425">
        <v>424</v>
      </c>
      <c r="B425" t="s">
        <v>1475</v>
      </c>
      <c r="C425" s="1">
        <v>41932</v>
      </c>
      <c r="D425" s="1">
        <v>41936</v>
      </c>
      <c r="E425" t="s">
        <v>50</v>
      </c>
      <c r="F425" t="s">
        <v>1476</v>
      </c>
      <c r="G425" t="s">
        <v>1477</v>
      </c>
      <c r="H425" t="s">
        <v>41</v>
      </c>
      <c r="I425" t="s">
        <v>28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46</v>
      </c>
      <c r="P425" t="s">
        <v>59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  <c r="V425" s="2">
        <f>Superstore[[#This Row],[Profit]]/Superstore[[#This Row],[Sales]]</f>
        <v>0.26</v>
      </c>
      <c r="W425" t="str">
        <f>TEXT(Superstore[[#This Row],[Order Date]],"mmm-yyyy")</f>
        <v>Oct-2014</v>
      </c>
      <c r="X425">
        <f>YEAR(Superstore[[#This Row],[Order Date]])</f>
        <v>2014</v>
      </c>
    </row>
    <row r="426" spans="1:24" x14ac:dyDescent="0.25">
      <c r="A426">
        <v>425</v>
      </c>
      <c r="B426" t="s">
        <v>1483</v>
      </c>
      <c r="C426" s="1">
        <v>41873</v>
      </c>
      <c r="D426" s="1">
        <v>41875</v>
      </c>
      <c r="E426" t="s">
        <v>24</v>
      </c>
      <c r="F426" t="s">
        <v>1484</v>
      </c>
      <c r="G426" t="s">
        <v>1485</v>
      </c>
      <c r="H426" t="s">
        <v>27</v>
      </c>
      <c r="I426" t="s">
        <v>28</v>
      </c>
      <c r="J426" t="s">
        <v>327</v>
      </c>
      <c r="K426" t="s">
        <v>1486</v>
      </c>
      <c r="L426">
        <v>39212</v>
      </c>
      <c r="M426" t="s">
        <v>31</v>
      </c>
      <c r="N426" t="s">
        <v>1487</v>
      </c>
      <c r="O426" t="s">
        <v>1</v>
      </c>
      <c r="P426" t="s">
        <v>36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  <c r="V426" s="2">
        <f>Superstore[[#This Row],[Profit]]/Superstore[[#This Row],[Sales]]</f>
        <v>0.26</v>
      </c>
      <c r="W426" t="str">
        <f>TEXT(Superstore[[#This Row],[Order Date]],"mmm-yyyy")</f>
        <v>Aug-2014</v>
      </c>
      <c r="X426">
        <f>YEAR(Superstore[[#This Row],[Order Date]])</f>
        <v>2014</v>
      </c>
    </row>
    <row r="427" spans="1:24" x14ac:dyDescent="0.25">
      <c r="A427">
        <v>426</v>
      </c>
      <c r="B427" t="s">
        <v>1489</v>
      </c>
      <c r="C427" s="1">
        <v>41967</v>
      </c>
      <c r="D427" s="1">
        <v>41970</v>
      </c>
      <c r="E427" t="s">
        <v>24</v>
      </c>
      <c r="F427" t="s">
        <v>263</v>
      </c>
      <c r="G427" t="s">
        <v>264</v>
      </c>
      <c r="H427" t="s">
        <v>41</v>
      </c>
      <c r="I427" t="s">
        <v>28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1</v>
      </c>
      <c r="P427" t="s">
        <v>65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  <c r="V427" s="2">
        <f>Superstore[[#This Row],[Profit]]/Superstore[[#This Row],[Sales]]</f>
        <v>0.39</v>
      </c>
      <c r="W427" t="str">
        <f>TEXT(Superstore[[#This Row],[Order Date]],"mmm-yyyy")</f>
        <v>Nov-2014</v>
      </c>
      <c r="X427">
        <f>YEAR(Superstore[[#This Row],[Order Date]])</f>
        <v>2014</v>
      </c>
    </row>
    <row r="428" spans="1:24" x14ac:dyDescent="0.25">
      <c r="A428">
        <v>427</v>
      </c>
      <c r="B428" t="s">
        <v>1489</v>
      </c>
      <c r="C428" s="1">
        <v>41967</v>
      </c>
      <c r="D428" s="1">
        <v>41970</v>
      </c>
      <c r="E428" t="s">
        <v>24</v>
      </c>
      <c r="F428" t="s">
        <v>263</v>
      </c>
      <c r="G428" t="s">
        <v>264</v>
      </c>
      <c r="H428" t="s">
        <v>41</v>
      </c>
      <c r="I428" t="s">
        <v>28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46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  <c r="V428" s="2">
        <f>Superstore[[#This Row],[Profit]]/Superstore[[#This Row],[Sales]]</f>
        <v>0.48000000000000004</v>
      </c>
      <c r="W428" t="str">
        <f>TEXT(Superstore[[#This Row],[Order Date]],"mmm-yyyy")</f>
        <v>Nov-2014</v>
      </c>
      <c r="X428">
        <f>YEAR(Superstore[[#This Row],[Order Date]])</f>
        <v>2014</v>
      </c>
    </row>
    <row r="429" spans="1:24" x14ac:dyDescent="0.25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28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  <c r="V429" s="2">
        <f>Superstore[[#This Row],[Profit]]/Superstore[[#This Row],[Sales]]</f>
        <v>0.43000000000000005</v>
      </c>
      <c r="W429" t="str">
        <f>TEXT(Superstore[[#This Row],[Order Date]],"mmm-yyyy")</f>
        <v>Sep-2011</v>
      </c>
      <c r="X429">
        <f>YEAR(Superstore[[#This Row],[Order Date]])</f>
        <v>2011</v>
      </c>
    </row>
    <row r="430" spans="1:24" x14ac:dyDescent="0.25">
      <c r="A430">
        <v>429</v>
      </c>
      <c r="B430" t="s">
        <v>1501</v>
      </c>
      <c r="C430" s="1">
        <v>41914</v>
      </c>
      <c r="D430" s="1">
        <v>41921</v>
      </c>
      <c r="E430" t="s">
        <v>50</v>
      </c>
      <c r="F430" t="s">
        <v>1502</v>
      </c>
      <c r="G430" t="s">
        <v>1503</v>
      </c>
      <c r="H430" t="s">
        <v>41</v>
      </c>
      <c r="I430" t="s">
        <v>28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46</v>
      </c>
      <c r="P430" t="s">
        <v>68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  <c r="V430" s="2">
        <f>Superstore[[#This Row],[Profit]]/Superstore[[#This Row],[Sales]]</f>
        <v>7.4999999999999997E-2</v>
      </c>
      <c r="W430" t="str">
        <f>TEXT(Superstore[[#This Row],[Order Date]],"mmm-yyyy")</f>
        <v>Oct-2014</v>
      </c>
      <c r="X430">
        <f>YEAR(Superstore[[#This Row],[Order Date]])</f>
        <v>2014</v>
      </c>
    </row>
    <row r="431" spans="1:24" x14ac:dyDescent="0.25">
      <c r="A431">
        <v>430</v>
      </c>
      <c r="B431" t="s">
        <v>1506</v>
      </c>
      <c r="C431" s="1">
        <v>41380</v>
      </c>
      <c r="D431" s="1">
        <v>41386</v>
      </c>
      <c r="E431" t="s">
        <v>50</v>
      </c>
      <c r="F431" t="s">
        <v>1507</v>
      </c>
      <c r="G431" t="s">
        <v>1508</v>
      </c>
      <c r="H431" t="s">
        <v>101</v>
      </c>
      <c r="I431" t="s">
        <v>28</v>
      </c>
      <c r="J431" t="s">
        <v>1509</v>
      </c>
      <c r="K431" t="s">
        <v>87</v>
      </c>
      <c r="L431">
        <v>28052</v>
      </c>
      <c r="M431" t="s">
        <v>31</v>
      </c>
      <c r="N431" t="s">
        <v>1510</v>
      </c>
      <c r="O431" t="s">
        <v>46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  <c r="V431" s="2">
        <f>Superstore[[#This Row],[Profit]]/Superstore[[#This Row],[Sales]]</f>
        <v>-0.76666666666666661</v>
      </c>
      <c r="W431" t="str">
        <f>TEXT(Superstore[[#This Row],[Order Date]],"mmm-yyyy")</f>
        <v>Apr-2013</v>
      </c>
      <c r="X431">
        <f>YEAR(Superstore[[#This Row],[Order Date]])</f>
        <v>2013</v>
      </c>
    </row>
    <row r="432" spans="1:24" x14ac:dyDescent="0.25">
      <c r="A432">
        <v>431</v>
      </c>
      <c r="B432" t="s">
        <v>1506</v>
      </c>
      <c r="C432" s="1">
        <v>41380</v>
      </c>
      <c r="D432" s="1">
        <v>41386</v>
      </c>
      <c r="E432" t="s">
        <v>50</v>
      </c>
      <c r="F432" t="s">
        <v>1507</v>
      </c>
      <c r="G432" t="s">
        <v>1508</v>
      </c>
      <c r="H432" t="s">
        <v>101</v>
      </c>
      <c r="I432" t="s">
        <v>28</v>
      </c>
      <c r="J432" t="s">
        <v>1509</v>
      </c>
      <c r="K432" t="s">
        <v>87</v>
      </c>
      <c r="L432">
        <v>28052</v>
      </c>
      <c r="M432" t="s">
        <v>31</v>
      </c>
      <c r="N432" t="s">
        <v>729</v>
      </c>
      <c r="O432" t="s">
        <v>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  <c r="V432" s="2">
        <f>Superstore[[#This Row],[Profit]]/Superstore[[#This Row],[Sales]]</f>
        <v>0.18749999999999997</v>
      </c>
      <c r="W432" t="str">
        <f>TEXT(Superstore[[#This Row],[Order Date]],"mmm-yyyy")</f>
        <v>Apr-2013</v>
      </c>
      <c r="X432">
        <f>YEAR(Superstore[[#This Row],[Order Date]])</f>
        <v>2013</v>
      </c>
    </row>
    <row r="433" spans="1:24" x14ac:dyDescent="0.25">
      <c r="A433">
        <v>432</v>
      </c>
      <c r="B433" t="s">
        <v>1506</v>
      </c>
      <c r="C433" s="1">
        <v>41380</v>
      </c>
      <c r="D433" s="1">
        <v>41386</v>
      </c>
      <c r="E433" t="s">
        <v>50</v>
      </c>
      <c r="F433" t="s">
        <v>1507</v>
      </c>
      <c r="G433" t="s">
        <v>1508</v>
      </c>
      <c r="H433" t="s">
        <v>101</v>
      </c>
      <c r="I433" t="s">
        <v>28</v>
      </c>
      <c r="J433" t="s">
        <v>1509</v>
      </c>
      <c r="K433" t="s">
        <v>87</v>
      </c>
      <c r="L433">
        <v>28052</v>
      </c>
      <c r="M433" t="s">
        <v>31</v>
      </c>
      <c r="N433" t="s">
        <v>729</v>
      </c>
      <c r="O433" t="s">
        <v>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  <c r="V433" s="2">
        <f>Superstore[[#This Row],[Profit]]/Superstore[[#This Row],[Sales]]</f>
        <v>0.1875</v>
      </c>
      <c r="W433" t="str">
        <f>TEXT(Superstore[[#This Row],[Order Date]],"mmm-yyyy")</f>
        <v>Apr-2013</v>
      </c>
      <c r="X433">
        <f>YEAR(Superstore[[#This Row],[Order Date]])</f>
        <v>2013</v>
      </c>
    </row>
    <row r="434" spans="1:24" x14ac:dyDescent="0.25">
      <c r="A434">
        <v>433</v>
      </c>
      <c r="B434" t="s">
        <v>1506</v>
      </c>
      <c r="C434" s="1">
        <v>41380</v>
      </c>
      <c r="D434" s="1">
        <v>41386</v>
      </c>
      <c r="E434" t="s">
        <v>50</v>
      </c>
      <c r="F434" t="s">
        <v>1507</v>
      </c>
      <c r="G434" t="s">
        <v>1508</v>
      </c>
      <c r="H434" t="s">
        <v>101</v>
      </c>
      <c r="I434" t="s">
        <v>28</v>
      </c>
      <c r="J434" t="s">
        <v>1509</v>
      </c>
      <c r="K434" t="s">
        <v>87</v>
      </c>
      <c r="L434">
        <v>28052</v>
      </c>
      <c r="M434" t="s">
        <v>31</v>
      </c>
      <c r="N434" t="s">
        <v>1512</v>
      </c>
      <c r="O434" t="s">
        <v>46</v>
      </c>
      <c r="P434" t="s">
        <v>59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  <c r="V434" s="2">
        <f>Superstore[[#This Row],[Profit]]/Superstore[[#This Row],[Sales]]</f>
        <v>-0.16250000000000001</v>
      </c>
      <c r="W434" t="str">
        <f>TEXT(Superstore[[#This Row],[Order Date]],"mmm-yyyy")</f>
        <v>Apr-2013</v>
      </c>
      <c r="X434">
        <f>YEAR(Superstore[[#This Row],[Order Date]])</f>
        <v>2013</v>
      </c>
    </row>
    <row r="435" spans="1:24" x14ac:dyDescent="0.25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27</v>
      </c>
      <c r="I435" t="s">
        <v>28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46</v>
      </c>
      <c r="P435" t="s">
        <v>59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  <c r="V435" s="2">
        <f>Superstore[[#This Row],[Profit]]/Superstore[[#This Row],[Sales]]</f>
        <v>0.28999999999999998</v>
      </c>
      <c r="W435" t="str">
        <f>TEXT(Superstore[[#This Row],[Order Date]],"mmm-yyyy")</f>
        <v>Jun-2013</v>
      </c>
      <c r="X435">
        <f>YEAR(Superstore[[#This Row],[Order Date]])</f>
        <v>2013</v>
      </c>
    </row>
    <row r="436" spans="1:24" x14ac:dyDescent="0.25">
      <c r="A436">
        <v>435</v>
      </c>
      <c r="B436" t="s">
        <v>1517</v>
      </c>
      <c r="C436" s="1">
        <v>40896</v>
      </c>
      <c r="D436" s="1">
        <v>40902</v>
      </c>
      <c r="E436" t="s">
        <v>50</v>
      </c>
      <c r="F436" t="s">
        <v>1518</v>
      </c>
      <c r="G436" t="s">
        <v>1519</v>
      </c>
      <c r="H436" t="s">
        <v>27</v>
      </c>
      <c r="I436" t="s">
        <v>28</v>
      </c>
      <c r="J436" t="s">
        <v>1520</v>
      </c>
      <c r="K436" t="s">
        <v>54</v>
      </c>
      <c r="L436">
        <v>32216</v>
      </c>
      <c r="M436" t="s">
        <v>31</v>
      </c>
      <c r="N436" t="s">
        <v>1521</v>
      </c>
      <c r="O436" t="s">
        <v>46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  <c r="V436" s="2">
        <f>Superstore[[#This Row],[Profit]]/Superstore[[#This Row],[Sales]]</f>
        <v>-0.76666666666666661</v>
      </c>
      <c r="W436" t="str">
        <f>TEXT(Superstore[[#This Row],[Order Date]],"mmm-yyyy")</f>
        <v>Dec-2011</v>
      </c>
      <c r="X436">
        <f>YEAR(Superstore[[#This Row],[Order Date]])</f>
        <v>2011</v>
      </c>
    </row>
    <row r="437" spans="1:24" x14ac:dyDescent="0.25">
      <c r="A437">
        <v>436</v>
      </c>
      <c r="B437" t="s">
        <v>1517</v>
      </c>
      <c r="C437" s="1">
        <v>40896</v>
      </c>
      <c r="D437" s="1">
        <v>40902</v>
      </c>
      <c r="E437" t="s">
        <v>50</v>
      </c>
      <c r="F437" t="s">
        <v>1518</v>
      </c>
      <c r="G437" t="s">
        <v>1519</v>
      </c>
      <c r="H437" t="s">
        <v>27</v>
      </c>
      <c r="I437" t="s">
        <v>28</v>
      </c>
      <c r="J437" t="s">
        <v>1520</v>
      </c>
      <c r="K437" t="s">
        <v>54</v>
      </c>
      <c r="L437">
        <v>32216</v>
      </c>
      <c r="M437" t="s">
        <v>31</v>
      </c>
      <c r="N437" t="s">
        <v>1523</v>
      </c>
      <c r="O437" t="s">
        <v>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  <c r="V437" s="2">
        <f>Superstore[[#This Row],[Profit]]/Superstore[[#This Row],[Sales]]</f>
        <v>-7.4999999999999997E-2</v>
      </c>
      <c r="W437" t="str">
        <f>TEXT(Superstore[[#This Row],[Order Date]],"mmm-yyyy")</f>
        <v>Dec-2011</v>
      </c>
      <c r="X437">
        <f>YEAR(Superstore[[#This Row],[Order Date]])</f>
        <v>2011</v>
      </c>
    </row>
    <row r="438" spans="1:24" x14ac:dyDescent="0.25">
      <c r="A438">
        <v>437</v>
      </c>
      <c r="B438" t="s">
        <v>1525</v>
      </c>
      <c r="C438" s="1">
        <v>41438</v>
      </c>
      <c r="D438" s="1">
        <v>41440</v>
      </c>
      <c r="E438" t="s">
        <v>24</v>
      </c>
      <c r="F438" t="s">
        <v>1526</v>
      </c>
      <c r="G438" t="s">
        <v>1527</v>
      </c>
      <c r="H438" t="s">
        <v>101</v>
      </c>
      <c r="I438" t="s">
        <v>28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  <c r="V438" s="2">
        <f>Superstore[[#This Row],[Profit]]/Superstore[[#This Row],[Sales]]</f>
        <v>4.2857142857142858E-2</v>
      </c>
      <c r="W438" t="str">
        <f>TEXT(Superstore[[#This Row],[Order Date]],"mmm-yyyy")</f>
        <v>Jun-2013</v>
      </c>
      <c r="X438">
        <f>YEAR(Superstore[[#This Row],[Order Date]])</f>
        <v>2013</v>
      </c>
    </row>
    <row r="439" spans="1:24" x14ac:dyDescent="0.25">
      <c r="A439">
        <v>438</v>
      </c>
      <c r="B439" t="s">
        <v>1525</v>
      </c>
      <c r="C439" s="1">
        <v>41438</v>
      </c>
      <c r="D439" s="1">
        <v>41440</v>
      </c>
      <c r="E439" t="s">
        <v>24</v>
      </c>
      <c r="F439" t="s">
        <v>1526</v>
      </c>
      <c r="G439" t="s">
        <v>1527</v>
      </c>
      <c r="H439" t="s">
        <v>101</v>
      </c>
      <c r="I439" t="s">
        <v>28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46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  <c r="V439" s="2">
        <f>Superstore[[#This Row],[Profit]]/Superstore[[#This Row],[Sales]]</f>
        <v>0.36249999999999999</v>
      </c>
      <c r="W439" t="str">
        <f>TEXT(Superstore[[#This Row],[Order Date]],"mmm-yyyy")</f>
        <v>Jun-2013</v>
      </c>
      <c r="X439">
        <f>YEAR(Superstore[[#This Row],[Order Date]])</f>
        <v>2013</v>
      </c>
    </row>
    <row r="440" spans="1:24" x14ac:dyDescent="0.25">
      <c r="A440">
        <v>439</v>
      </c>
      <c r="B440" t="s">
        <v>1530</v>
      </c>
      <c r="C440" s="1">
        <v>41898</v>
      </c>
      <c r="D440" s="1">
        <v>41902</v>
      </c>
      <c r="E440" t="s">
        <v>50</v>
      </c>
      <c r="F440" t="s">
        <v>1531</v>
      </c>
      <c r="G440" t="s">
        <v>1532</v>
      </c>
      <c r="H440" t="s">
        <v>41</v>
      </c>
      <c r="I440" t="s">
        <v>28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46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  <c r="V440" s="2">
        <f>Superstore[[#This Row],[Profit]]/Superstore[[#This Row],[Sales]]</f>
        <v>0.36249999999999999</v>
      </c>
      <c r="W440" t="str">
        <f>TEXT(Superstore[[#This Row],[Order Date]],"mmm-yyyy")</f>
        <v>Sep-2014</v>
      </c>
      <c r="X440">
        <f>YEAR(Superstore[[#This Row],[Order Date]])</f>
        <v>2014</v>
      </c>
    </row>
    <row r="441" spans="1:24" x14ac:dyDescent="0.25">
      <c r="A441">
        <v>440</v>
      </c>
      <c r="B441" t="s">
        <v>1535</v>
      </c>
      <c r="C441" s="1">
        <v>41660</v>
      </c>
      <c r="D441" s="1">
        <v>41663</v>
      </c>
      <c r="E441" t="s">
        <v>24</v>
      </c>
      <c r="F441" t="s">
        <v>480</v>
      </c>
      <c r="G441" t="s">
        <v>481</v>
      </c>
      <c r="H441" t="s">
        <v>41</v>
      </c>
      <c r="I441" t="s">
        <v>28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1</v>
      </c>
      <c r="P441" t="s">
        <v>36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  <c r="V441" s="2">
        <f>Superstore[[#This Row],[Profit]]/Superstore[[#This Row],[Sales]]</f>
        <v>1.1111111111111112E-2</v>
      </c>
      <c r="W441" t="str">
        <f>TEXT(Superstore[[#This Row],[Order Date]],"mmm-yyyy")</f>
        <v>Jan-2014</v>
      </c>
      <c r="X441">
        <f>YEAR(Superstore[[#This Row],[Order Date]])</f>
        <v>2014</v>
      </c>
    </row>
    <row r="442" spans="1:24" x14ac:dyDescent="0.25">
      <c r="A442">
        <v>441</v>
      </c>
      <c r="B442" t="s">
        <v>1538</v>
      </c>
      <c r="C442" s="1">
        <v>41523</v>
      </c>
      <c r="D442" s="1">
        <v>41525</v>
      </c>
      <c r="E442" t="s">
        <v>24</v>
      </c>
      <c r="F442" t="s">
        <v>110</v>
      </c>
      <c r="G442" t="s">
        <v>111</v>
      </c>
      <c r="H442" t="s">
        <v>27</v>
      </c>
      <c r="I442" t="s">
        <v>28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1</v>
      </c>
      <c r="P442" t="s">
        <v>65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  <c r="V442" s="2">
        <f>Superstore[[#This Row],[Profit]]/Superstore[[#This Row],[Sales]]</f>
        <v>0.3</v>
      </c>
      <c r="W442" t="str">
        <f>TEXT(Superstore[[#This Row],[Order Date]],"mmm-yyyy")</f>
        <v>Sep-2013</v>
      </c>
      <c r="X442">
        <f>YEAR(Superstore[[#This Row],[Order Date]])</f>
        <v>2013</v>
      </c>
    </row>
    <row r="443" spans="1:24" x14ac:dyDescent="0.25">
      <c r="A443">
        <v>442</v>
      </c>
      <c r="B443" t="s">
        <v>1538</v>
      </c>
      <c r="C443" s="1">
        <v>41523</v>
      </c>
      <c r="D443" s="1">
        <v>41525</v>
      </c>
      <c r="E443" t="s">
        <v>24</v>
      </c>
      <c r="F443" t="s">
        <v>110</v>
      </c>
      <c r="G443" t="s">
        <v>111</v>
      </c>
      <c r="H443" t="s">
        <v>27</v>
      </c>
      <c r="I443" t="s">
        <v>28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46</v>
      </c>
      <c r="P443" t="s">
        <v>59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  <c r="V443" s="2">
        <f>Superstore[[#This Row],[Profit]]/Superstore[[#This Row],[Sales]]</f>
        <v>0.12000000000000001</v>
      </c>
      <c r="W443" t="str">
        <f>TEXT(Superstore[[#This Row],[Order Date]],"mmm-yyyy")</f>
        <v>Sep-2013</v>
      </c>
      <c r="X443">
        <f>YEAR(Superstore[[#This Row],[Order Date]])</f>
        <v>2013</v>
      </c>
    </row>
    <row r="444" spans="1:24" x14ac:dyDescent="0.25">
      <c r="A444">
        <v>443</v>
      </c>
      <c r="B444" t="s">
        <v>1538</v>
      </c>
      <c r="C444" s="1">
        <v>41523</v>
      </c>
      <c r="D444" s="1">
        <v>41525</v>
      </c>
      <c r="E444" t="s">
        <v>24</v>
      </c>
      <c r="F444" t="s">
        <v>110</v>
      </c>
      <c r="G444" t="s">
        <v>111</v>
      </c>
      <c r="H444" t="s">
        <v>27</v>
      </c>
      <c r="I444" t="s">
        <v>28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46</v>
      </c>
      <c r="P444" t="s">
        <v>59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  <c r="V444" s="2">
        <f>Superstore[[#This Row],[Profit]]/Superstore[[#This Row],[Sales]]</f>
        <v>0.29000000000000004</v>
      </c>
      <c r="W444" t="str">
        <f>TEXT(Superstore[[#This Row],[Order Date]],"mmm-yyyy")</f>
        <v>Sep-2013</v>
      </c>
      <c r="X444">
        <f>YEAR(Superstore[[#This Row],[Order Date]])</f>
        <v>2013</v>
      </c>
    </row>
    <row r="445" spans="1:24" x14ac:dyDescent="0.25">
      <c r="A445">
        <v>444</v>
      </c>
      <c r="B445" t="s">
        <v>1538</v>
      </c>
      <c r="C445" s="1">
        <v>41523</v>
      </c>
      <c r="D445" s="1">
        <v>41525</v>
      </c>
      <c r="E445" t="s">
        <v>24</v>
      </c>
      <c r="F445" t="s">
        <v>110</v>
      </c>
      <c r="G445" t="s">
        <v>111</v>
      </c>
      <c r="H445" t="s">
        <v>27</v>
      </c>
      <c r="I445" t="s">
        <v>28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46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  <c r="V445" s="2">
        <f>Superstore[[#This Row],[Profit]]/Superstore[[#This Row],[Sales]]</f>
        <v>0.45999999999999996</v>
      </c>
      <c r="W445" t="str">
        <f>TEXT(Superstore[[#This Row],[Order Date]],"mmm-yyyy")</f>
        <v>Sep-2013</v>
      </c>
      <c r="X445">
        <f>YEAR(Superstore[[#This Row],[Order Date]])</f>
        <v>2013</v>
      </c>
    </row>
    <row r="446" spans="1:24" x14ac:dyDescent="0.25">
      <c r="A446">
        <v>445</v>
      </c>
      <c r="B446" t="s">
        <v>1538</v>
      </c>
      <c r="C446" s="1">
        <v>41523</v>
      </c>
      <c r="D446" s="1">
        <v>41525</v>
      </c>
      <c r="E446" t="s">
        <v>24</v>
      </c>
      <c r="F446" t="s">
        <v>110</v>
      </c>
      <c r="G446" t="s">
        <v>111</v>
      </c>
      <c r="H446" t="s">
        <v>27</v>
      </c>
      <c r="I446" t="s">
        <v>28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1</v>
      </c>
      <c r="P446" t="s">
        <v>36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  <c r="V446" s="2">
        <f>Superstore[[#This Row],[Profit]]/Superstore[[#This Row],[Sales]]</f>
        <v>0.12</v>
      </c>
      <c r="W446" t="str">
        <f>TEXT(Superstore[[#This Row],[Order Date]],"mmm-yyyy")</f>
        <v>Sep-2013</v>
      </c>
      <c r="X446">
        <f>YEAR(Superstore[[#This Row],[Order Date]])</f>
        <v>2013</v>
      </c>
    </row>
    <row r="447" spans="1:24" x14ac:dyDescent="0.25">
      <c r="A447">
        <v>446</v>
      </c>
      <c r="B447" t="s">
        <v>1538</v>
      </c>
      <c r="C447" s="1">
        <v>41523</v>
      </c>
      <c r="D447" s="1">
        <v>41525</v>
      </c>
      <c r="E447" t="s">
        <v>24</v>
      </c>
      <c r="F447" t="s">
        <v>110</v>
      </c>
      <c r="G447" t="s">
        <v>111</v>
      </c>
      <c r="H447" t="s">
        <v>27</v>
      </c>
      <c r="I447" t="s">
        <v>28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46</v>
      </c>
      <c r="P447" t="s">
        <v>47</v>
      </c>
      <c r="Q447" t="s">
        <v>1550</v>
      </c>
      <c r="R447">
        <v>22.05</v>
      </c>
      <c r="S447">
        <v>7</v>
      </c>
      <c r="T447">
        <v>0</v>
      </c>
      <c r="U447">
        <v>10.584</v>
      </c>
      <c r="V447" s="2">
        <f>Superstore[[#This Row],[Profit]]/Superstore[[#This Row],[Sales]]</f>
        <v>0.48</v>
      </c>
      <c r="W447" t="str">
        <f>TEXT(Superstore[[#This Row],[Order Date]],"mmm-yyyy")</f>
        <v>Sep-2013</v>
      </c>
      <c r="X447">
        <f>YEAR(Superstore[[#This Row],[Order Date]])</f>
        <v>2013</v>
      </c>
    </row>
    <row r="448" spans="1:24" x14ac:dyDescent="0.25">
      <c r="A448">
        <v>447</v>
      </c>
      <c r="B448" t="s">
        <v>1551</v>
      </c>
      <c r="C448" s="1">
        <v>41719</v>
      </c>
      <c r="D448" s="1">
        <v>41724</v>
      </c>
      <c r="E448" t="s">
        <v>24</v>
      </c>
      <c r="F448" t="s">
        <v>1552</v>
      </c>
      <c r="G448" t="s">
        <v>1553</v>
      </c>
      <c r="H448" t="s">
        <v>27</v>
      </c>
      <c r="I448" t="s">
        <v>28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1</v>
      </c>
      <c r="P448" t="s">
        <v>65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  <c r="V448" s="2">
        <f>Superstore[[#This Row],[Profit]]/Superstore[[#This Row],[Sales]]</f>
        <v>0.47</v>
      </c>
      <c r="W448" t="str">
        <f>TEXT(Superstore[[#This Row],[Order Date]],"mmm-yyyy")</f>
        <v>Mar-2014</v>
      </c>
      <c r="X448">
        <f>YEAR(Superstore[[#This Row],[Order Date]])</f>
        <v>2014</v>
      </c>
    </row>
    <row r="449" spans="1:24" x14ac:dyDescent="0.25">
      <c r="A449">
        <v>448</v>
      </c>
      <c r="B449" t="s">
        <v>1556</v>
      </c>
      <c r="C449" s="1">
        <v>41366</v>
      </c>
      <c r="D449" s="1">
        <v>41368</v>
      </c>
      <c r="E449" t="s">
        <v>24</v>
      </c>
      <c r="F449" t="s">
        <v>1557</v>
      </c>
      <c r="G449" t="s">
        <v>1558</v>
      </c>
      <c r="H449" t="s">
        <v>27</v>
      </c>
      <c r="I449" t="s">
        <v>28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46</v>
      </c>
      <c r="P449" t="s">
        <v>68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  <c r="V449" s="2">
        <f>Superstore[[#This Row],[Profit]]/Superstore[[#This Row],[Sales]]</f>
        <v>0.25999999999999995</v>
      </c>
      <c r="W449" t="str">
        <f>TEXT(Superstore[[#This Row],[Order Date]],"mmm-yyyy")</f>
        <v>Apr-2013</v>
      </c>
      <c r="X449">
        <f>YEAR(Superstore[[#This Row],[Order Date]])</f>
        <v>2013</v>
      </c>
    </row>
    <row r="450" spans="1:24" x14ac:dyDescent="0.25">
      <c r="A450">
        <v>449</v>
      </c>
      <c r="B450" t="s">
        <v>1556</v>
      </c>
      <c r="C450" s="1">
        <v>41366</v>
      </c>
      <c r="D450" s="1">
        <v>41368</v>
      </c>
      <c r="E450" t="s">
        <v>24</v>
      </c>
      <c r="F450" t="s">
        <v>1557</v>
      </c>
      <c r="G450" t="s">
        <v>1558</v>
      </c>
      <c r="H450" t="s">
        <v>27</v>
      </c>
      <c r="I450" t="s">
        <v>28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46</v>
      </c>
      <c r="P450" t="s">
        <v>59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  <c r="V450" s="2">
        <f>Superstore[[#This Row],[Profit]]/Superstore[[#This Row],[Sales]]</f>
        <v>6.0000000000000005E-2</v>
      </c>
      <c r="W450" t="str">
        <f>TEXT(Superstore[[#This Row],[Order Date]],"mmm-yyyy")</f>
        <v>Apr-2013</v>
      </c>
      <c r="X450">
        <f>YEAR(Superstore[[#This Row],[Order Date]])</f>
        <v>2013</v>
      </c>
    </row>
    <row r="451" spans="1:24" x14ac:dyDescent="0.25">
      <c r="A451">
        <v>450</v>
      </c>
      <c r="B451" t="s">
        <v>1556</v>
      </c>
      <c r="C451" s="1">
        <v>41366</v>
      </c>
      <c r="D451" s="1">
        <v>41368</v>
      </c>
      <c r="E451" t="s">
        <v>24</v>
      </c>
      <c r="F451" t="s">
        <v>1557</v>
      </c>
      <c r="G451" t="s">
        <v>1558</v>
      </c>
      <c r="H451" t="s">
        <v>27</v>
      </c>
      <c r="I451" t="s">
        <v>28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46</v>
      </c>
      <c r="P451" t="s">
        <v>68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  <c r="V451" s="2">
        <f>Superstore[[#This Row],[Profit]]/Superstore[[#This Row],[Sales]]</f>
        <v>0.27</v>
      </c>
      <c r="W451" t="str">
        <f>TEXT(Superstore[[#This Row],[Order Date]],"mmm-yyyy")</f>
        <v>Apr-2013</v>
      </c>
      <c r="X451">
        <f>YEAR(Superstore[[#This Row],[Order Date]])</f>
        <v>2013</v>
      </c>
    </row>
    <row r="452" spans="1:24" x14ac:dyDescent="0.25">
      <c r="A452">
        <v>451</v>
      </c>
      <c r="B452" t="s">
        <v>1556</v>
      </c>
      <c r="C452" s="1">
        <v>41366</v>
      </c>
      <c r="D452" s="1">
        <v>41368</v>
      </c>
      <c r="E452" t="s">
        <v>24</v>
      </c>
      <c r="F452" t="s">
        <v>1557</v>
      </c>
      <c r="G452" t="s">
        <v>1558</v>
      </c>
      <c r="H452" t="s">
        <v>27</v>
      </c>
      <c r="I452" t="s">
        <v>28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46</v>
      </c>
      <c r="P452" t="s">
        <v>68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  <c r="V452" s="2">
        <f>Superstore[[#This Row],[Profit]]/Superstore[[#This Row],[Sales]]</f>
        <v>0.26</v>
      </c>
      <c r="W452" t="str">
        <f>TEXT(Superstore[[#This Row],[Order Date]],"mmm-yyyy")</f>
        <v>Apr-2013</v>
      </c>
      <c r="X452">
        <f>YEAR(Superstore[[#This Row],[Order Date]])</f>
        <v>2013</v>
      </c>
    </row>
    <row r="453" spans="1:24" x14ac:dyDescent="0.25">
      <c r="A453">
        <v>452</v>
      </c>
      <c r="B453" t="s">
        <v>1556</v>
      </c>
      <c r="C453" s="1">
        <v>41366</v>
      </c>
      <c r="D453" s="1">
        <v>41368</v>
      </c>
      <c r="E453" t="s">
        <v>24</v>
      </c>
      <c r="F453" t="s">
        <v>1557</v>
      </c>
      <c r="G453" t="s">
        <v>1558</v>
      </c>
      <c r="H453" t="s">
        <v>27</v>
      </c>
      <c r="I453" t="s">
        <v>28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46</v>
      </c>
      <c r="P453" t="s">
        <v>68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  <c r="V453" s="2">
        <f>Superstore[[#This Row],[Profit]]/Superstore[[#This Row],[Sales]]</f>
        <v>0.29000000000000004</v>
      </c>
      <c r="W453" t="str">
        <f>TEXT(Superstore[[#This Row],[Order Date]],"mmm-yyyy")</f>
        <v>Apr-2013</v>
      </c>
      <c r="X453">
        <f>YEAR(Superstore[[#This Row],[Order Date]])</f>
        <v>2013</v>
      </c>
    </row>
    <row r="454" spans="1:24" x14ac:dyDescent="0.25">
      <c r="A454">
        <v>453</v>
      </c>
      <c r="B454" t="s">
        <v>1556</v>
      </c>
      <c r="C454" s="1">
        <v>41366</v>
      </c>
      <c r="D454" s="1">
        <v>41368</v>
      </c>
      <c r="E454" t="s">
        <v>24</v>
      </c>
      <c r="F454" t="s">
        <v>1557</v>
      </c>
      <c r="G454" t="s">
        <v>1558</v>
      </c>
      <c r="H454" t="s">
        <v>27</v>
      </c>
      <c r="I454" t="s">
        <v>28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  <c r="V454" s="2">
        <f>Superstore[[#This Row],[Profit]]/Superstore[[#This Row],[Sales]]</f>
        <v>0.26</v>
      </c>
      <c r="W454" t="str">
        <f>TEXT(Superstore[[#This Row],[Order Date]],"mmm-yyyy")</f>
        <v>Apr-2013</v>
      </c>
      <c r="X454">
        <f>YEAR(Superstore[[#This Row],[Order Date]])</f>
        <v>2013</v>
      </c>
    </row>
    <row r="455" spans="1:24" x14ac:dyDescent="0.25">
      <c r="A455">
        <v>454</v>
      </c>
      <c r="B455" t="s">
        <v>1572</v>
      </c>
      <c r="C455" s="1">
        <v>41933</v>
      </c>
      <c r="D455" s="1">
        <v>41937</v>
      </c>
      <c r="E455" t="s">
        <v>50</v>
      </c>
      <c r="F455" t="s">
        <v>1573</v>
      </c>
      <c r="G455" t="s">
        <v>1574</v>
      </c>
      <c r="H455" t="s">
        <v>41</v>
      </c>
      <c r="I455" t="s">
        <v>28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1</v>
      </c>
      <c r="P455" t="s">
        <v>56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s="2">
        <f>Superstore[[#This Row],[Profit]]/Superstore[[#This Row],[Sales]]</f>
        <v>-0.26666666666666666</v>
      </c>
      <c r="W455" t="str">
        <f>TEXT(Superstore[[#This Row],[Order Date]],"mmm-yyyy")</f>
        <v>Oct-2014</v>
      </c>
      <c r="X455">
        <f>YEAR(Superstore[[#This Row],[Order Date]])</f>
        <v>2014</v>
      </c>
    </row>
    <row r="456" spans="1:24" x14ac:dyDescent="0.25">
      <c r="A456">
        <v>455</v>
      </c>
      <c r="B456" t="s">
        <v>1572</v>
      </c>
      <c r="C456" s="1">
        <v>41933</v>
      </c>
      <c r="D456" s="1">
        <v>41937</v>
      </c>
      <c r="E456" t="s">
        <v>50</v>
      </c>
      <c r="F456" t="s">
        <v>1573</v>
      </c>
      <c r="G456" t="s">
        <v>1574</v>
      </c>
      <c r="H456" t="s">
        <v>41</v>
      </c>
      <c r="I456" t="s">
        <v>28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46</v>
      </c>
      <c r="P456" t="s">
        <v>59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  <c r="V456" s="2">
        <f>Superstore[[#This Row],[Profit]]/Superstore[[#This Row],[Sales]]</f>
        <v>0.1</v>
      </c>
      <c r="W456" t="str">
        <f>TEXT(Superstore[[#This Row],[Order Date]],"mmm-yyyy")</f>
        <v>Oct-2014</v>
      </c>
      <c r="X456">
        <f>YEAR(Superstore[[#This Row],[Order Date]])</f>
        <v>2014</v>
      </c>
    </row>
    <row r="457" spans="1:24" x14ac:dyDescent="0.25">
      <c r="A457">
        <v>456</v>
      </c>
      <c r="B457" t="s">
        <v>1577</v>
      </c>
      <c r="C457" s="1">
        <v>41622</v>
      </c>
      <c r="D457" s="1">
        <v>41626</v>
      </c>
      <c r="E457" t="s">
        <v>50</v>
      </c>
      <c r="F457" t="s">
        <v>1502</v>
      </c>
      <c r="G457" t="s">
        <v>1503</v>
      </c>
      <c r="H457" t="s">
        <v>41</v>
      </c>
      <c r="I457" t="s">
        <v>28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  <c r="V457" s="2">
        <f>Superstore[[#This Row],[Profit]]/Superstore[[#This Row],[Sales]]</f>
        <v>0.38999999999999996</v>
      </c>
      <c r="W457" t="str">
        <f>TEXT(Superstore[[#This Row],[Order Date]],"mmm-yyyy")</f>
        <v>Dec-2013</v>
      </c>
      <c r="X457">
        <f>YEAR(Superstore[[#This Row],[Order Date]])</f>
        <v>2013</v>
      </c>
    </row>
    <row r="458" spans="1:24" x14ac:dyDescent="0.25">
      <c r="A458">
        <v>457</v>
      </c>
      <c r="B458" t="s">
        <v>1581</v>
      </c>
      <c r="C458" s="1">
        <v>40587</v>
      </c>
      <c r="D458" s="1">
        <v>40593</v>
      </c>
      <c r="E458" t="s">
        <v>50</v>
      </c>
      <c r="F458" t="s">
        <v>1582</v>
      </c>
      <c r="G458" t="s">
        <v>1583</v>
      </c>
      <c r="H458" t="s">
        <v>27</v>
      </c>
      <c r="I458" t="s">
        <v>28</v>
      </c>
      <c r="J458" t="s">
        <v>86</v>
      </c>
      <c r="K458" t="s">
        <v>43</v>
      </c>
      <c r="L458">
        <v>94521</v>
      </c>
      <c r="M458" t="s">
        <v>44</v>
      </c>
      <c r="N458" t="s">
        <v>1584</v>
      </c>
      <c r="O458" t="s">
        <v>1</v>
      </c>
      <c r="P458" t="s">
        <v>36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  <c r="V458" s="2">
        <f>Superstore[[#This Row],[Profit]]/Superstore[[#This Row],[Sales]]</f>
        <v>-0.1875</v>
      </c>
      <c r="W458" t="str">
        <f>TEXT(Superstore[[#This Row],[Order Date]],"mmm-yyyy")</f>
        <v>Feb-2011</v>
      </c>
      <c r="X458">
        <f>YEAR(Superstore[[#This Row],[Order Date]])</f>
        <v>2011</v>
      </c>
    </row>
    <row r="459" spans="1:24" x14ac:dyDescent="0.25">
      <c r="A459">
        <v>458</v>
      </c>
      <c r="B459" t="s">
        <v>1586</v>
      </c>
      <c r="C459" s="1">
        <v>41544</v>
      </c>
      <c r="D459" s="1">
        <v>41549</v>
      </c>
      <c r="E459" t="s">
        <v>50</v>
      </c>
      <c r="F459" t="s">
        <v>1484</v>
      </c>
      <c r="G459" t="s">
        <v>1485</v>
      </c>
      <c r="H459" t="s">
        <v>27</v>
      </c>
      <c r="I459" t="s">
        <v>28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1</v>
      </c>
      <c r="P459" t="s">
        <v>36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  <c r="V459" s="2">
        <f>Superstore[[#This Row],[Profit]]/Superstore[[#This Row],[Sales]]</f>
        <v>-0.12857142857142856</v>
      </c>
      <c r="W459" t="str">
        <f>TEXT(Superstore[[#This Row],[Order Date]],"mmm-yyyy")</f>
        <v>Sep-2013</v>
      </c>
      <c r="X459">
        <f>YEAR(Superstore[[#This Row],[Order Date]])</f>
        <v>2013</v>
      </c>
    </row>
    <row r="460" spans="1:24" x14ac:dyDescent="0.25">
      <c r="A460">
        <v>459</v>
      </c>
      <c r="B460" t="s">
        <v>1586</v>
      </c>
      <c r="C460" s="1">
        <v>41544</v>
      </c>
      <c r="D460" s="1">
        <v>41549</v>
      </c>
      <c r="E460" t="s">
        <v>50</v>
      </c>
      <c r="F460" t="s">
        <v>1484</v>
      </c>
      <c r="G460" t="s">
        <v>1485</v>
      </c>
      <c r="H460" t="s">
        <v>27</v>
      </c>
      <c r="I460" t="s">
        <v>28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46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  <c r="V460" s="2">
        <f>Superstore[[#This Row],[Profit]]/Superstore[[#This Row],[Sales]]</f>
        <v>0.37499999999999994</v>
      </c>
      <c r="W460" t="str">
        <f>TEXT(Superstore[[#This Row],[Order Date]],"mmm-yyyy")</f>
        <v>Sep-2013</v>
      </c>
      <c r="X460">
        <f>YEAR(Superstore[[#This Row],[Order Date]])</f>
        <v>2013</v>
      </c>
    </row>
    <row r="461" spans="1:24" x14ac:dyDescent="0.25">
      <c r="A461">
        <v>460</v>
      </c>
      <c r="B461" t="s">
        <v>1590</v>
      </c>
      <c r="C461" s="1">
        <v>41258</v>
      </c>
      <c r="D461" s="1">
        <v>41265</v>
      </c>
      <c r="E461" t="s">
        <v>50</v>
      </c>
      <c r="F461" t="s">
        <v>829</v>
      </c>
      <c r="G461" t="s">
        <v>830</v>
      </c>
      <c r="H461" t="s">
        <v>27</v>
      </c>
      <c r="I461" t="s">
        <v>28</v>
      </c>
      <c r="J461" t="s">
        <v>94</v>
      </c>
      <c r="K461" t="s">
        <v>95</v>
      </c>
      <c r="L461">
        <v>98115</v>
      </c>
      <c r="M461" t="s">
        <v>44</v>
      </c>
      <c r="N461" t="s">
        <v>1591</v>
      </c>
      <c r="O461" t="s">
        <v>46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  <c r="V461" s="2">
        <f>Superstore[[#This Row],[Profit]]/Superstore[[#This Row],[Sales]]</f>
        <v>0.35</v>
      </c>
      <c r="W461" t="str">
        <f>TEXT(Superstore[[#This Row],[Order Date]],"mmm-yyyy")</f>
        <v>Dec-2012</v>
      </c>
      <c r="X461">
        <f>YEAR(Superstore[[#This Row],[Order Date]])</f>
        <v>2012</v>
      </c>
    </row>
    <row r="462" spans="1:24" x14ac:dyDescent="0.25">
      <c r="A462">
        <v>461</v>
      </c>
      <c r="B462" t="s">
        <v>1590</v>
      </c>
      <c r="C462" s="1">
        <v>41258</v>
      </c>
      <c r="D462" s="1">
        <v>41265</v>
      </c>
      <c r="E462" t="s">
        <v>50</v>
      </c>
      <c r="F462" t="s">
        <v>829</v>
      </c>
      <c r="G462" t="s">
        <v>830</v>
      </c>
      <c r="H462" t="s">
        <v>27</v>
      </c>
      <c r="I462" t="s">
        <v>28</v>
      </c>
      <c r="J462" t="s">
        <v>94</v>
      </c>
      <c r="K462" t="s">
        <v>95</v>
      </c>
      <c r="L462">
        <v>98115</v>
      </c>
      <c r="M462" t="s">
        <v>44</v>
      </c>
      <c r="N462" t="s">
        <v>1593</v>
      </c>
      <c r="O462" t="s">
        <v>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  <c r="V462" s="2">
        <f>Superstore[[#This Row],[Profit]]/Superstore[[#This Row],[Sales]]</f>
        <v>0.42</v>
      </c>
      <c r="W462" t="str">
        <f>TEXT(Superstore[[#This Row],[Order Date]],"mmm-yyyy")</f>
        <v>Dec-2012</v>
      </c>
      <c r="X462">
        <f>YEAR(Superstore[[#This Row],[Order Date]])</f>
        <v>2012</v>
      </c>
    </row>
    <row r="463" spans="1:24" x14ac:dyDescent="0.25">
      <c r="A463">
        <v>462</v>
      </c>
      <c r="B463" t="s">
        <v>1590</v>
      </c>
      <c r="C463" s="1">
        <v>41258</v>
      </c>
      <c r="D463" s="1">
        <v>41265</v>
      </c>
      <c r="E463" t="s">
        <v>50</v>
      </c>
      <c r="F463" t="s">
        <v>829</v>
      </c>
      <c r="G463" t="s">
        <v>830</v>
      </c>
      <c r="H463" t="s">
        <v>27</v>
      </c>
      <c r="I463" t="s">
        <v>28</v>
      </c>
      <c r="J463" t="s">
        <v>94</v>
      </c>
      <c r="K463" t="s">
        <v>95</v>
      </c>
      <c r="L463">
        <v>98115</v>
      </c>
      <c r="M463" t="s">
        <v>44</v>
      </c>
      <c r="N463" t="s">
        <v>1595</v>
      </c>
      <c r="O463" t="s">
        <v>46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  <c r="V463" s="2">
        <f>Superstore[[#This Row],[Profit]]/Superstore[[#This Row],[Sales]]</f>
        <v>0.36250000000000004</v>
      </c>
      <c r="W463" t="str">
        <f>TEXT(Superstore[[#This Row],[Order Date]],"mmm-yyyy")</f>
        <v>Dec-2012</v>
      </c>
      <c r="X463">
        <f>YEAR(Superstore[[#This Row],[Order Date]])</f>
        <v>2012</v>
      </c>
    </row>
    <row r="464" spans="1:24" x14ac:dyDescent="0.25">
      <c r="A464">
        <v>463</v>
      </c>
      <c r="B464" t="s">
        <v>1597</v>
      </c>
      <c r="C464" s="1">
        <v>41387</v>
      </c>
      <c r="D464" s="1">
        <v>41394</v>
      </c>
      <c r="E464" t="s">
        <v>50</v>
      </c>
      <c r="F464" t="s">
        <v>1598</v>
      </c>
      <c r="G464" t="s">
        <v>1599</v>
      </c>
      <c r="H464" t="s">
        <v>101</v>
      </c>
      <c r="I464" t="s">
        <v>28</v>
      </c>
      <c r="J464" t="s">
        <v>543</v>
      </c>
      <c r="K464" t="s">
        <v>309</v>
      </c>
      <c r="L464">
        <v>85023</v>
      </c>
      <c r="M464" t="s">
        <v>44</v>
      </c>
      <c r="N464" t="s">
        <v>1283</v>
      </c>
      <c r="O464" t="s">
        <v>1</v>
      </c>
      <c r="P464" t="s">
        <v>65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  <c r="V464" s="2">
        <f>Superstore[[#This Row],[Profit]]/Superstore[[#This Row],[Sales]]</f>
        <v>0.3</v>
      </c>
      <c r="W464" t="str">
        <f>TEXT(Superstore[[#This Row],[Order Date]],"mmm-yyyy")</f>
        <v>Apr-2013</v>
      </c>
      <c r="X464">
        <f>YEAR(Superstore[[#This Row],[Order Date]])</f>
        <v>2013</v>
      </c>
    </row>
    <row r="465" spans="1:24" x14ac:dyDescent="0.25">
      <c r="A465">
        <v>464</v>
      </c>
      <c r="B465" t="s">
        <v>1597</v>
      </c>
      <c r="C465" s="1">
        <v>41387</v>
      </c>
      <c r="D465" s="1">
        <v>41394</v>
      </c>
      <c r="E465" t="s">
        <v>50</v>
      </c>
      <c r="F465" t="s">
        <v>1598</v>
      </c>
      <c r="G465" t="s">
        <v>1599</v>
      </c>
      <c r="H465" t="s">
        <v>101</v>
      </c>
      <c r="I465" t="s">
        <v>28</v>
      </c>
      <c r="J465" t="s">
        <v>543</v>
      </c>
      <c r="K465" t="s">
        <v>309</v>
      </c>
      <c r="L465">
        <v>85023</v>
      </c>
      <c r="M465" t="s">
        <v>44</v>
      </c>
      <c r="N465" t="s">
        <v>1600</v>
      </c>
      <c r="O465" t="s">
        <v>1</v>
      </c>
      <c r="P465" t="s">
        <v>56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  <c r="V465" s="2">
        <f>Superstore[[#This Row],[Profit]]/Superstore[[#This Row],[Sales]]</f>
        <v>-0.6399999999999999</v>
      </c>
      <c r="W465" t="str">
        <f>TEXT(Superstore[[#This Row],[Order Date]],"mmm-yyyy")</f>
        <v>Apr-2013</v>
      </c>
      <c r="X465">
        <f>YEAR(Superstore[[#This Row],[Order Date]])</f>
        <v>2013</v>
      </c>
    </row>
    <row r="466" spans="1:24" x14ac:dyDescent="0.25">
      <c r="A466">
        <v>465</v>
      </c>
      <c r="B466" t="s">
        <v>1597</v>
      </c>
      <c r="C466" s="1">
        <v>41387</v>
      </c>
      <c r="D466" s="1">
        <v>41394</v>
      </c>
      <c r="E466" t="s">
        <v>50</v>
      </c>
      <c r="F466" t="s">
        <v>1598</v>
      </c>
      <c r="G466" t="s">
        <v>1599</v>
      </c>
      <c r="H466" t="s">
        <v>101</v>
      </c>
      <c r="I466" t="s">
        <v>28</v>
      </c>
      <c r="J466" t="s">
        <v>543</v>
      </c>
      <c r="K466" t="s">
        <v>309</v>
      </c>
      <c r="L466">
        <v>85023</v>
      </c>
      <c r="M466" t="s">
        <v>44</v>
      </c>
      <c r="N466" t="s">
        <v>1602</v>
      </c>
      <c r="O466" t="s">
        <v>46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  <c r="V466" s="2">
        <f>Superstore[[#This Row],[Profit]]/Superstore[[#This Row],[Sales]]</f>
        <v>-0.73333333333333328</v>
      </c>
      <c r="W466" t="str">
        <f>TEXT(Superstore[[#This Row],[Order Date]],"mmm-yyyy")</f>
        <v>Apr-2013</v>
      </c>
      <c r="X466">
        <f>YEAR(Superstore[[#This Row],[Order Date]])</f>
        <v>2013</v>
      </c>
    </row>
    <row r="467" spans="1:24" x14ac:dyDescent="0.25">
      <c r="A467">
        <v>466</v>
      </c>
      <c r="B467" t="s">
        <v>1597</v>
      </c>
      <c r="C467" s="1">
        <v>41387</v>
      </c>
      <c r="D467" s="1">
        <v>41394</v>
      </c>
      <c r="E467" t="s">
        <v>50</v>
      </c>
      <c r="F467" t="s">
        <v>1598</v>
      </c>
      <c r="G467" t="s">
        <v>1599</v>
      </c>
      <c r="H467" t="s">
        <v>101</v>
      </c>
      <c r="I467" t="s">
        <v>28</v>
      </c>
      <c r="J467" t="s">
        <v>543</v>
      </c>
      <c r="K467" t="s">
        <v>309</v>
      </c>
      <c r="L467">
        <v>85023</v>
      </c>
      <c r="M467" t="s">
        <v>44</v>
      </c>
      <c r="N467" t="s">
        <v>1604</v>
      </c>
      <c r="O467" t="s">
        <v>46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  <c r="V467" s="2">
        <f>Superstore[[#This Row],[Profit]]/Superstore[[#This Row],[Sales]]</f>
        <v>-0.1875</v>
      </c>
      <c r="W467" t="str">
        <f>TEXT(Superstore[[#This Row],[Order Date]],"mmm-yyyy")</f>
        <v>Apr-2013</v>
      </c>
      <c r="X467">
        <f>YEAR(Superstore[[#This Row],[Order Date]])</f>
        <v>2013</v>
      </c>
    </row>
    <row r="468" spans="1:24" x14ac:dyDescent="0.25">
      <c r="A468">
        <v>467</v>
      </c>
      <c r="B468" t="s">
        <v>1597</v>
      </c>
      <c r="C468" s="1">
        <v>41387</v>
      </c>
      <c r="D468" s="1">
        <v>41394</v>
      </c>
      <c r="E468" t="s">
        <v>50</v>
      </c>
      <c r="F468" t="s">
        <v>1598</v>
      </c>
      <c r="G468" t="s">
        <v>1599</v>
      </c>
      <c r="H468" t="s">
        <v>101</v>
      </c>
      <c r="I468" t="s">
        <v>28</v>
      </c>
      <c r="J468" t="s">
        <v>543</v>
      </c>
      <c r="K468" t="s">
        <v>309</v>
      </c>
      <c r="L468">
        <v>85023</v>
      </c>
      <c r="M468" t="s">
        <v>44</v>
      </c>
      <c r="N468" t="s">
        <v>1606</v>
      </c>
      <c r="O468" t="s">
        <v>46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  <c r="V468" s="2">
        <f>Superstore[[#This Row],[Profit]]/Superstore[[#This Row],[Sales]]</f>
        <v>7.4999999999999997E-2</v>
      </c>
      <c r="W468" t="str">
        <f>TEXT(Superstore[[#This Row],[Order Date]],"mmm-yyyy")</f>
        <v>Apr-2013</v>
      </c>
      <c r="X468">
        <f>YEAR(Superstore[[#This Row],[Order Date]])</f>
        <v>2013</v>
      </c>
    </row>
    <row r="469" spans="1:24" x14ac:dyDescent="0.25">
      <c r="A469">
        <v>468</v>
      </c>
      <c r="B469" t="s">
        <v>1608</v>
      </c>
      <c r="C469" s="1">
        <v>40925</v>
      </c>
      <c r="D469" s="1">
        <v>40932</v>
      </c>
      <c r="E469" t="s">
        <v>50</v>
      </c>
      <c r="F469" t="s">
        <v>1609</v>
      </c>
      <c r="G469" t="s">
        <v>1610</v>
      </c>
      <c r="H469" t="s">
        <v>101</v>
      </c>
      <c r="I469" t="s">
        <v>28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1</v>
      </c>
      <c r="P469" t="s">
        <v>65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  <c r="V469" s="2">
        <f>Superstore[[#This Row],[Profit]]/Superstore[[#This Row],[Sales]]</f>
        <v>-1.2249999999999999</v>
      </c>
      <c r="W469" t="str">
        <f>TEXT(Superstore[[#This Row],[Order Date]],"mmm-yyyy")</f>
        <v>Jan-2012</v>
      </c>
      <c r="X469">
        <f>YEAR(Superstore[[#This Row],[Order Date]])</f>
        <v>2012</v>
      </c>
    </row>
    <row r="470" spans="1:24" x14ac:dyDescent="0.25">
      <c r="A470">
        <v>469</v>
      </c>
      <c r="B470" t="s">
        <v>1612</v>
      </c>
      <c r="C470" s="1">
        <v>41730</v>
      </c>
      <c r="D470" s="1">
        <v>41734</v>
      </c>
      <c r="E470" t="s">
        <v>50</v>
      </c>
      <c r="F470" t="s">
        <v>877</v>
      </c>
      <c r="G470" t="s">
        <v>878</v>
      </c>
      <c r="H470" t="s">
        <v>41</v>
      </c>
      <c r="I470" t="s">
        <v>28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1</v>
      </c>
      <c r="P470" t="s">
        <v>33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  <c r="V470" s="2">
        <f>Superstore[[#This Row],[Profit]]/Superstore[[#This Row],[Sales]]</f>
        <v>-0.17647058823529413</v>
      </c>
      <c r="W470" t="str">
        <f>TEXT(Superstore[[#This Row],[Order Date]],"mmm-yyyy")</f>
        <v>Apr-2014</v>
      </c>
      <c r="X470">
        <f>YEAR(Superstore[[#This Row],[Order Date]])</f>
        <v>2014</v>
      </c>
    </row>
    <row r="471" spans="1:24" x14ac:dyDescent="0.25">
      <c r="A471">
        <v>470</v>
      </c>
      <c r="B471" t="s">
        <v>1616</v>
      </c>
      <c r="C471" s="1">
        <v>41625</v>
      </c>
      <c r="D471" s="1">
        <v>41629</v>
      </c>
      <c r="E471" t="s">
        <v>24</v>
      </c>
      <c r="F471" t="s">
        <v>964</v>
      </c>
      <c r="G471" t="s">
        <v>965</v>
      </c>
      <c r="H471" t="s">
        <v>27</v>
      </c>
      <c r="I471" t="s">
        <v>28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46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  <c r="V471" s="2">
        <f>Superstore[[#This Row],[Profit]]/Superstore[[#This Row],[Sales]]</f>
        <v>-1.65</v>
      </c>
      <c r="W471" t="str">
        <f>TEXT(Superstore[[#This Row],[Order Date]],"mmm-yyyy")</f>
        <v>Dec-2013</v>
      </c>
      <c r="X471">
        <f>YEAR(Superstore[[#This Row],[Order Date]])</f>
        <v>2013</v>
      </c>
    </row>
    <row r="472" spans="1:24" x14ac:dyDescent="0.25">
      <c r="A472">
        <v>471</v>
      </c>
      <c r="B472" t="s">
        <v>1619</v>
      </c>
      <c r="C472" s="1">
        <v>41263</v>
      </c>
      <c r="D472" s="1">
        <v>41267</v>
      </c>
      <c r="E472" t="s">
        <v>50</v>
      </c>
      <c r="F472" t="s">
        <v>1620</v>
      </c>
      <c r="G472" t="s">
        <v>1621</v>
      </c>
      <c r="H472" t="s">
        <v>41</v>
      </c>
      <c r="I472" t="s">
        <v>28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46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  <c r="V472" s="2">
        <f>Superstore[[#This Row],[Profit]]/Superstore[[#This Row],[Sales]]</f>
        <v>0.48000000000000004</v>
      </c>
      <c r="W472" t="str">
        <f>TEXT(Superstore[[#This Row],[Order Date]],"mmm-yyyy")</f>
        <v>Dec-2012</v>
      </c>
      <c r="X472">
        <f>YEAR(Superstore[[#This Row],[Order Date]])</f>
        <v>2012</v>
      </c>
    </row>
    <row r="473" spans="1:24" x14ac:dyDescent="0.25">
      <c r="A473">
        <v>472</v>
      </c>
      <c r="B473" t="s">
        <v>1625</v>
      </c>
      <c r="C473" s="1">
        <v>40856</v>
      </c>
      <c r="D473" s="1">
        <v>40858</v>
      </c>
      <c r="E473" t="s">
        <v>24</v>
      </c>
      <c r="F473" t="s">
        <v>1626</v>
      </c>
      <c r="G473" t="s">
        <v>1627</v>
      </c>
      <c r="H473" t="s">
        <v>27</v>
      </c>
      <c r="I473" t="s">
        <v>28</v>
      </c>
      <c r="J473" t="s">
        <v>126</v>
      </c>
      <c r="K473" t="s">
        <v>43</v>
      </c>
      <c r="L473">
        <v>94110</v>
      </c>
      <c r="M473" t="s">
        <v>44</v>
      </c>
      <c r="N473" t="s">
        <v>1628</v>
      </c>
      <c r="O473" t="s">
        <v>46</v>
      </c>
      <c r="P473" t="s">
        <v>59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  <c r="V473" s="2">
        <f>Superstore[[#This Row],[Profit]]/Superstore[[#This Row],[Sales]]</f>
        <v>9.9999999999999985E-3</v>
      </c>
      <c r="W473" t="str">
        <f>TEXT(Superstore[[#This Row],[Order Date]],"mmm-yyyy")</f>
        <v>Nov-2011</v>
      </c>
      <c r="X473">
        <f>YEAR(Superstore[[#This Row],[Order Date]])</f>
        <v>2011</v>
      </c>
    </row>
    <row r="474" spans="1:24" x14ac:dyDescent="0.25">
      <c r="A474">
        <v>473</v>
      </c>
      <c r="B474" t="s">
        <v>1625</v>
      </c>
      <c r="C474" s="1">
        <v>40856</v>
      </c>
      <c r="D474" s="1">
        <v>40858</v>
      </c>
      <c r="E474" t="s">
        <v>24</v>
      </c>
      <c r="F474" t="s">
        <v>1626</v>
      </c>
      <c r="G474" t="s">
        <v>1627</v>
      </c>
      <c r="H474" t="s">
        <v>27</v>
      </c>
      <c r="I474" t="s">
        <v>28</v>
      </c>
      <c r="J474" t="s">
        <v>126</v>
      </c>
      <c r="K474" t="s">
        <v>43</v>
      </c>
      <c r="L474">
        <v>94110</v>
      </c>
      <c r="M474" t="s">
        <v>44</v>
      </c>
      <c r="N474" t="s">
        <v>1630</v>
      </c>
      <c r="O474" t="s">
        <v>1</v>
      </c>
      <c r="P474" t="s">
        <v>33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  <c r="V474" s="2">
        <f>Superstore[[#This Row],[Profit]]/Superstore[[#This Row],[Sales]]</f>
        <v>4.7058823529411771E-2</v>
      </c>
      <c r="W474" t="str">
        <f>TEXT(Superstore[[#This Row],[Order Date]],"mmm-yyyy")</f>
        <v>Nov-2011</v>
      </c>
      <c r="X474">
        <f>YEAR(Superstore[[#This Row],[Order Date]])</f>
        <v>2011</v>
      </c>
    </row>
    <row r="475" spans="1:24" x14ac:dyDescent="0.25">
      <c r="A475">
        <v>474</v>
      </c>
      <c r="B475" t="s">
        <v>1625</v>
      </c>
      <c r="C475" s="1">
        <v>40856</v>
      </c>
      <c r="D475" s="1">
        <v>40858</v>
      </c>
      <c r="E475" t="s">
        <v>24</v>
      </c>
      <c r="F475" t="s">
        <v>1626</v>
      </c>
      <c r="G475" t="s">
        <v>1627</v>
      </c>
      <c r="H475" t="s">
        <v>27</v>
      </c>
      <c r="I475" t="s">
        <v>28</v>
      </c>
      <c r="J475" t="s">
        <v>126</v>
      </c>
      <c r="K475" t="s">
        <v>43</v>
      </c>
      <c r="L475">
        <v>94110</v>
      </c>
      <c r="M475" t="s">
        <v>44</v>
      </c>
      <c r="N475" t="s">
        <v>1632</v>
      </c>
      <c r="O475" t="s">
        <v>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  <c r="V475" s="2">
        <f>Superstore[[#This Row],[Profit]]/Superstore[[#This Row],[Sales]]</f>
        <v>0.125</v>
      </c>
      <c r="W475" t="str">
        <f>TEXT(Superstore[[#This Row],[Order Date]],"mmm-yyyy")</f>
        <v>Nov-2011</v>
      </c>
      <c r="X475">
        <f>YEAR(Superstore[[#This Row],[Order Date]])</f>
        <v>2011</v>
      </c>
    </row>
    <row r="476" spans="1:24" x14ac:dyDescent="0.25">
      <c r="A476">
        <v>475</v>
      </c>
      <c r="B476" t="s">
        <v>1625</v>
      </c>
      <c r="C476" s="1">
        <v>40856</v>
      </c>
      <c r="D476" s="1">
        <v>40858</v>
      </c>
      <c r="E476" t="s">
        <v>24</v>
      </c>
      <c r="F476" t="s">
        <v>1626</v>
      </c>
      <c r="G476" t="s">
        <v>1627</v>
      </c>
      <c r="H476" t="s">
        <v>27</v>
      </c>
      <c r="I476" t="s">
        <v>28</v>
      </c>
      <c r="J476" t="s">
        <v>126</v>
      </c>
      <c r="K476" t="s">
        <v>43</v>
      </c>
      <c r="L476">
        <v>94110</v>
      </c>
      <c r="M476" t="s">
        <v>44</v>
      </c>
      <c r="N476" t="s">
        <v>1634</v>
      </c>
      <c r="O476" t="s">
        <v>46</v>
      </c>
      <c r="P476" t="s">
        <v>59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  <c r="V476" s="2">
        <f>Superstore[[#This Row],[Profit]]/Superstore[[#This Row],[Sales]]</f>
        <v>0.27</v>
      </c>
      <c r="W476" t="str">
        <f>TEXT(Superstore[[#This Row],[Order Date]],"mmm-yyyy")</f>
        <v>Nov-2011</v>
      </c>
      <c r="X476">
        <f>YEAR(Superstore[[#This Row],[Order Date]])</f>
        <v>2011</v>
      </c>
    </row>
    <row r="477" spans="1:24" x14ac:dyDescent="0.25">
      <c r="A477">
        <v>476</v>
      </c>
      <c r="B477" t="s">
        <v>1625</v>
      </c>
      <c r="C477" s="1">
        <v>40856</v>
      </c>
      <c r="D477" s="1">
        <v>40858</v>
      </c>
      <c r="E477" t="s">
        <v>24</v>
      </c>
      <c r="F477" t="s">
        <v>1626</v>
      </c>
      <c r="G477" t="s">
        <v>1627</v>
      </c>
      <c r="H477" t="s">
        <v>27</v>
      </c>
      <c r="I477" t="s">
        <v>28</v>
      </c>
      <c r="J477" t="s">
        <v>126</v>
      </c>
      <c r="K477" t="s">
        <v>43</v>
      </c>
      <c r="L477">
        <v>94110</v>
      </c>
      <c r="M477" t="s">
        <v>44</v>
      </c>
      <c r="N477" t="s">
        <v>1636</v>
      </c>
      <c r="O477" t="s">
        <v>46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  <c r="V477" s="2">
        <f>Superstore[[#This Row],[Profit]]/Superstore[[#This Row],[Sales]]</f>
        <v>0.46</v>
      </c>
      <c r="W477" t="str">
        <f>TEXT(Superstore[[#This Row],[Order Date]],"mmm-yyyy")</f>
        <v>Nov-2011</v>
      </c>
      <c r="X477">
        <f>YEAR(Superstore[[#This Row],[Order Date]])</f>
        <v>2011</v>
      </c>
    </row>
    <row r="478" spans="1:24" x14ac:dyDescent="0.25">
      <c r="A478">
        <v>477</v>
      </c>
      <c r="B478" t="s">
        <v>1625</v>
      </c>
      <c r="C478" s="1">
        <v>40856</v>
      </c>
      <c r="D478" s="1">
        <v>40858</v>
      </c>
      <c r="E478" t="s">
        <v>24</v>
      </c>
      <c r="F478" t="s">
        <v>1626</v>
      </c>
      <c r="G478" t="s">
        <v>1627</v>
      </c>
      <c r="H478" t="s">
        <v>27</v>
      </c>
      <c r="I478" t="s">
        <v>28</v>
      </c>
      <c r="J478" t="s">
        <v>126</v>
      </c>
      <c r="K478" t="s">
        <v>43</v>
      </c>
      <c r="L478">
        <v>94110</v>
      </c>
      <c r="M478" t="s">
        <v>44</v>
      </c>
      <c r="N478" t="s">
        <v>1638</v>
      </c>
      <c r="O478" t="s">
        <v>46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  <c r="V478" s="2">
        <f>Superstore[[#This Row],[Profit]]/Superstore[[#This Row],[Sales]]</f>
        <v>0.48000000000000004</v>
      </c>
      <c r="W478" t="str">
        <f>TEXT(Superstore[[#This Row],[Order Date]],"mmm-yyyy")</f>
        <v>Nov-2011</v>
      </c>
      <c r="X478">
        <f>YEAR(Superstore[[#This Row],[Order Date]])</f>
        <v>2011</v>
      </c>
    </row>
    <row r="479" spans="1:24" x14ac:dyDescent="0.25">
      <c r="A479">
        <v>478</v>
      </c>
      <c r="B479" t="s">
        <v>1640</v>
      </c>
      <c r="C479" s="1">
        <v>41468</v>
      </c>
      <c r="D479" s="1">
        <v>41475</v>
      </c>
      <c r="E479" t="s">
        <v>50</v>
      </c>
      <c r="F479" t="s">
        <v>1012</v>
      </c>
      <c r="G479" t="s">
        <v>1013</v>
      </c>
      <c r="H479" t="s">
        <v>41</v>
      </c>
      <c r="I479" t="s">
        <v>28</v>
      </c>
      <c r="J479" t="s">
        <v>42</v>
      </c>
      <c r="K479" t="s">
        <v>43</v>
      </c>
      <c r="L479">
        <v>90008</v>
      </c>
      <c r="M479" t="s">
        <v>44</v>
      </c>
      <c r="N479" t="s">
        <v>1641</v>
      </c>
      <c r="O479" t="s">
        <v>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  <c r="V479" s="2">
        <f>Superstore[[#This Row],[Profit]]/Superstore[[#This Row],[Sales]]</f>
        <v>7.4999999999999997E-2</v>
      </c>
      <c r="W479" t="str">
        <f>TEXT(Superstore[[#This Row],[Order Date]],"mmm-yyyy")</f>
        <v>Jul-2013</v>
      </c>
      <c r="X479">
        <f>YEAR(Superstore[[#This Row],[Order Date]])</f>
        <v>2013</v>
      </c>
    </row>
    <row r="480" spans="1:24" x14ac:dyDescent="0.25">
      <c r="A480">
        <v>479</v>
      </c>
      <c r="B480" t="s">
        <v>1643</v>
      </c>
      <c r="C480" s="1">
        <v>41575</v>
      </c>
      <c r="D480" s="1">
        <v>41581</v>
      </c>
      <c r="E480" t="s">
        <v>50</v>
      </c>
      <c r="F480" t="s">
        <v>1644</v>
      </c>
      <c r="G480" t="s">
        <v>1645</v>
      </c>
      <c r="H480" t="s">
        <v>27</v>
      </c>
      <c r="I480" t="s">
        <v>28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1</v>
      </c>
      <c r="P480" t="s">
        <v>65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  <c r="V480" s="2">
        <f>Superstore[[#This Row],[Profit]]/Superstore[[#This Row],[Sales]]</f>
        <v>0.47999999999999993</v>
      </c>
      <c r="W480" t="str">
        <f>TEXT(Superstore[[#This Row],[Order Date]],"mmm-yyyy")</f>
        <v>Oct-2013</v>
      </c>
      <c r="X480">
        <f>YEAR(Superstore[[#This Row],[Order Date]])</f>
        <v>2013</v>
      </c>
    </row>
    <row r="481" spans="1:24" x14ac:dyDescent="0.25">
      <c r="A481">
        <v>480</v>
      </c>
      <c r="B481" t="s">
        <v>1646</v>
      </c>
      <c r="C481" s="1">
        <v>41452</v>
      </c>
      <c r="D481" s="1">
        <v>41458</v>
      </c>
      <c r="E481" t="s">
        <v>50</v>
      </c>
      <c r="F481" t="s">
        <v>1647</v>
      </c>
      <c r="G481" t="s">
        <v>1648</v>
      </c>
      <c r="H481" t="s">
        <v>41</v>
      </c>
      <c r="I481" t="s">
        <v>28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46</v>
      </c>
      <c r="P481" t="s">
        <v>68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  <c r="V481" s="2">
        <f>Superstore[[#This Row],[Profit]]/Superstore[[#This Row],[Sales]]</f>
        <v>0.45</v>
      </c>
      <c r="W481" t="str">
        <f>TEXT(Superstore[[#This Row],[Order Date]],"mmm-yyyy")</f>
        <v>Jun-2013</v>
      </c>
      <c r="X481">
        <f>YEAR(Superstore[[#This Row],[Order Date]])</f>
        <v>2013</v>
      </c>
    </row>
    <row r="482" spans="1:24" x14ac:dyDescent="0.25">
      <c r="A482">
        <v>481</v>
      </c>
      <c r="B482" t="s">
        <v>1646</v>
      </c>
      <c r="C482" s="1">
        <v>41452</v>
      </c>
      <c r="D482" s="1">
        <v>41458</v>
      </c>
      <c r="E482" t="s">
        <v>50</v>
      </c>
      <c r="F482" t="s">
        <v>1647</v>
      </c>
      <c r="G482" t="s">
        <v>1648</v>
      </c>
      <c r="H482" t="s">
        <v>41</v>
      </c>
      <c r="I482" t="s">
        <v>28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46</v>
      </c>
      <c r="P482" t="s">
        <v>59</v>
      </c>
      <c r="Q482" t="s">
        <v>1652</v>
      </c>
      <c r="R482">
        <v>704.25</v>
      </c>
      <c r="S482">
        <v>5</v>
      </c>
      <c r="T482">
        <v>0</v>
      </c>
      <c r="U482">
        <v>84.51</v>
      </c>
      <c r="V482" s="2">
        <f>Superstore[[#This Row],[Profit]]/Superstore[[#This Row],[Sales]]</f>
        <v>0.12000000000000001</v>
      </c>
      <c r="W482" t="str">
        <f>TEXT(Superstore[[#This Row],[Order Date]],"mmm-yyyy")</f>
        <v>Jun-2013</v>
      </c>
      <c r="X482">
        <f>YEAR(Superstore[[#This Row],[Order Date]])</f>
        <v>2013</v>
      </c>
    </row>
    <row r="483" spans="1:24" x14ac:dyDescent="0.25">
      <c r="A483">
        <v>482</v>
      </c>
      <c r="B483" t="s">
        <v>1653</v>
      </c>
      <c r="C483" s="1">
        <v>40822</v>
      </c>
      <c r="D483" s="1">
        <v>40826</v>
      </c>
      <c r="E483" t="s">
        <v>50</v>
      </c>
      <c r="F483" t="s">
        <v>1654</v>
      </c>
      <c r="G483" t="s">
        <v>1655</v>
      </c>
      <c r="H483" t="s">
        <v>27</v>
      </c>
      <c r="I483" t="s">
        <v>28</v>
      </c>
      <c r="J483" t="s">
        <v>946</v>
      </c>
      <c r="K483" t="s">
        <v>43</v>
      </c>
      <c r="L483">
        <v>92024</v>
      </c>
      <c r="M483" t="s">
        <v>44</v>
      </c>
      <c r="N483" t="s">
        <v>1656</v>
      </c>
      <c r="O483" t="s">
        <v>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  <c r="V483" s="2">
        <f>Superstore[[#This Row],[Profit]]/Superstore[[#This Row],[Sales]]</f>
        <v>0.21000000000000002</v>
      </c>
      <c r="W483" t="str">
        <f>TEXT(Superstore[[#This Row],[Order Date]],"mmm-yyyy")</f>
        <v>Oct-2011</v>
      </c>
      <c r="X483">
        <f>YEAR(Superstore[[#This Row],[Order Date]])</f>
        <v>2011</v>
      </c>
    </row>
    <row r="484" spans="1:24" x14ac:dyDescent="0.25">
      <c r="A484">
        <v>483</v>
      </c>
      <c r="B484" t="s">
        <v>1658</v>
      </c>
      <c r="C484" s="1">
        <v>40746</v>
      </c>
      <c r="D484" s="1">
        <v>40751</v>
      </c>
      <c r="E484" t="s">
        <v>50</v>
      </c>
      <c r="F484" t="s">
        <v>1659</v>
      </c>
      <c r="G484" t="s">
        <v>1660</v>
      </c>
      <c r="H484" t="s">
        <v>27</v>
      </c>
      <c r="I484" t="s">
        <v>28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46</v>
      </c>
      <c r="P484" t="s">
        <v>68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s="2">
        <f>Superstore[[#This Row],[Profit]]/Superstore[[#This Row],[Sales]]</f>
        <v>0.28000000000000003</v>
      </c>
      <c r="W484" t="str">
        <f>TEXT(Superstore[[#This Row],[Order Date]],"mmm-yyyy")</f>
        <v>Jul-2011</v>
      </c>
      <c r="X484">
        <f>YEAR(Superstore[[#This Row],[Order Date]])</f>
        <v>2011</v>
      </c>
    </row>
    <row r="485" spans="1:24" x14ac:dyDescent="0.25">
      <c r="A485">
        <v>484</v>
      </c>
      <c r="B485" t="s">
        <v>1658</v>
      </c>
      <c r="C485" s="1">
        <v>40746</v>
      </c>
      <c r="D485" s="1">
        <v>40751</v>
      </c>
      <c r="E485" t="s">
        <v>50</v>
      </c>
      <c r="F485" t="s">
        <v>1659</v>
      </c>
      <c r="G485" t="s">
        <v>1660</v>
      </c>
      <c r="H485" t="s">
        <v>27</v>
      </c>
      <c r="I485" t="s">
        <v>28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  <c r="V485" s="2">
        <f>Superstore[[#This Row],[Profit]]/Superstore[[#This Row],[Sales]]</f>
        <v>0.36</v>
      </c>
      <c r="W485" t="str">
        <f>TEXT(Superstore[[#This Row],[Order Date]],"mmm-yyyy")</f>
        <v>Jul-2011</v>
      </c>
      <c r="X485">
        <f>YEAR(Superstore[[#This Row],[Order Date]])</f>
        <v>2011</v>
      </c>
    </row>
    <row r="486" spans="1:24" x14ac:dyDescent="0.25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28</v>
      </c>
      <c r="J486" t="s">
        <v>42</v>
      </c>
      <c r="K486" t="s">
        <v>43</v>
      </c>
      <c r="L486">
        <v>90045</v>
      </c>
      <c r="M486" t="s">
        <v>44</v>
      </c>
      <c r="N486" t="s">
        <v>1666</v>
      </c>
      <c r="O486" t="s">
        <v>46</v>
      </c>
      <c r="P486" t="s">
        <v>47</v>
      </c>
      <c r="Q486" t="s">
        <v>1667</v>
      </c>
      <c r="R486">
        <v>29.6</v>
      </c>
      <c r="S486">
        <v>2</v>
      </c>
      <c r="T486">
        <v>0</v>
      </c>
      <c r="U486">
        <v>14.8</v>
      </c>
      <c r="V486" s="2">
        <f>Superstore[[#This Row],[Profit]]/Superstore[[#This Row],[Sales]]</f>
        <v>0.5</v>
      </c>
      <c r="W486" t="str">
        <f>TEXT(Superstore[[#This Row],[Order Date]],"mmm-yyyy")</f>
        <v>Jun-2014</v>
      </c>
      <c r="X486">
        <f>YEAR(Superstore[[#This Row],[Order Date]])</f>
        <v>2014</v>
      </c>
    </row>
    <row r="487" spans="1:24" x14ac:dyDescent="0.25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28</v>
      </c>
      <c r="J487" t="s">
        <v>42</v>
      </c>
      <c r="K487" t="s">
        <v>43</v>
      </c>
      <c r="L487">
        <v>90045</v>
      </c>
      <c r="M487" t="s">
        <v>44</v>
      </c>
      <c r="N487" t="s">
        <v>1668</v>
      </c>
      <c r="O487" t="s">
        <v>1</v>
      </c>
      <c r="P487" t="s">
        <v>33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  <c r="V487" s="2">
        <f>Superstore[[#This Row],[Profit]]/Superstore[[#This Row],[Sales]]</f>
        <v>-5.8823529411764712E-2</v>
      </c>
      <c r="W487" t="str">
        <f>TEXT(Superstore[[#This Row],[Order Date]],"mmm-yyyy")</f>
        <v>Jun-2014</v>
      </c>
      <c r="X487">
        <f>YEAR(Superstore[[#This Row],[Order Date]])</f>
        <v>2014</v>
      </c>
    </row>
    <row r="488" spans="1:24" x14ac:dyDescent="0.25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28</v>
      </c>
      <c r="J488" t="s">
        <v>42</v>
      </c>
      <c r="K488" t="s">
        <v>43</v>
      </c>
      <c r="L488">
        <v>90045</v>
      </c>
      <c r="M488" t="s">
        <v>44</v>
      </c>
      <c r="N488" t="s">
        <v>1670</v>
      </c>
      <c r="O488" t="s">
        <v>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  <c r="V488" s="2">
        <f>Superstore[[#This Row],[Profit]]/Superstore[[#This Row],[Sales]]</f>
        <v>6.25E-2</v>
      </c>
      <c r="W488" t="str">
        <f>TEXT(Superstore[[#This Row],[Order Date]],"mmm-yyyy")</f>
        <v>Jun-2014</v>
      </c>
      <c r="X488">
        <f>YEAR(Superstore[[#This Row],[Order Date]])</f>
        <v>2014</v>
      </c>
    </row>
    <row r="489" spans="1:24" x14ac:dyDescent="0.25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27</v>
      </c>
      <c r="I489" t="s">
        <v>28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  <c r="V489" s="2">
        <f>Superstore[[#This Row],[Profit]]/Superstore[[#This Row],[Sales]]</f>
        <v>0.125</v>
      </c>
      <c r="W489" t="str">
        <f>TEXT(Superstore[[#This Row],[Order Date]],"mmm-yyyy")</f>
        <v>Oct-2011</v>
      </c>
      <c r="X489">
        <f>YEAR(Superstore[[#This Row],[Order Date]])</f>
        <v>2011</v>
      </c>
    </row>
    <row r="490" spans="1:24" x14ac:dyDescent="0.25">
      <c r="A490">
        <v>489</v>
      </c>
      <c r="B490" t="s">
        <v>1677</v>
      </c>
      <c r="C490" s="1">
        <v>40703</v>
      </c>
      <c r="D490" s="1">
        <v>40707</v>
      </c>
      <c r="E490" t="s">
        <v>24</v>
      </c>
      <c r="F490" t="s">
        <v>1678</v>
      </c>
      <c r="G490" t="s">
        <v>1679</v>
      </c>
      <c r="H490" t="s">
        <v>101</v>
      </c>
      <c r="I490" t="s">
        <v>28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  <c r="V490" s="2">
        <f>Superstore[[#This Row],[Profit]]/Superstore[[#This Row],[Sales]]</f>
        <v>7.5000000000000011E-2</v>
      </c>
      <c r="W490" t="str">
        <f>TEXT(Superstore[[#This Row],[Order Date]],"mmm-yyyy")</f>
        <v>Jun-2011</v>
      </c>
      <c r="X490">
        <f>YEAR(Superstore[[#This Row],[Order Date]])</f>
        <v>2011</v>
      </c>
    </row>
    <row r="491" spans="1:24" x14ac:dyDescent="0.25">
      <c r="A491">
        <v>490</v>
      </c>
      <c r="B491" t="s">
        <v>1677</v>
      </c>
      <c r="C491" s="1">
        <v>40703</v>
      </c>
      <c r="D491" s="1">
        <v>40707</v>
      </c>
      <c r="E491" t="s">
        <v>24</v>
      </c>
      <c r="F491" t="s">
        <v>1678</v>
      </c>
      <c r="G491" t="s">
        <v>1679</v>
      </c>
      <c r="H491" t="s">
        <v>101</v>
      </c>
      <c r="I491" t="s">
        <v>28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  <c r="V491" s="2">
        <f>Superstore[[#This Row],[Profit]]/Superstore[[#This Row],[Sales]]</f>
        <v>0.16249999999999998</v>
      </c>
      <c r="W491" t="str">
        <f>TEXT(Superstore[[#This Row],[Order Date]],"mmm-yyyy")</f>
        <v>Jun-2011</v>
      </c>
      <c r="X491">
        <f>YEAR(Superstore[[#This Row],[Order Date]])</f>
        <v>2011</v>
      </c>
    </row>
    <row r="492" spans="1:24" x14ac:dyDescent="0.25">
      <c r="A492">
        <v>491</v>
      </c>
      <c r="B492" t="s">
        <v>1677</v>
      </c>
      <c r="C492" s="1">
        <v>40703</v>
      </c>
      <c r="D492" s="1">
        <v>40707</v>
      </c>
      <c r="E492" t="s">
        <v>24</v>
      </c>
      <c r="F492" t="s">
        <v>1678</v>
      </c>
      <c r="G492" t="s">
        <v>1679</v>
      </c>
      <c r="H492" t="s">
        <v>101</v>
      </c>
      <c r="I492" t="s">
        <v>28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46</v>
      </c>
      <c r="P492" t="s">
        <v>68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  <c r="V492" s="2">
        <f>Superstore[[#This Row],[Profit]]/Superstore[[#This Row],[Sales]]</f>
        <v>8.7499999999999994E-2</v>
      </c>
      <c r="W492" t="str">
        <f>TEXT(Superstore[[#This Row],[Order Date]],"mmm-yyyy")</f>
        <v>Jun-2011</v>
      </c>
      <c r="X492">
        <f>YEAR(Superstore[[#This Row],[Order Date]])</f>
        <v>2011</v>
      </c>
    </row>
    <row r="493" spans="1:24" x14ac:dyDescent="0.25">
      <c r="A493">
        <v>492</v>
      </c>
      <c r="B493" t="s">
        <v>1685</v>
      </c>
      <c r="C493" s="1">
        <v>40800</v>
      </c>
      <c r="D493" s="1">
        <v>40805</v>
      </c>
      <c r="E493" t="s">
        <v>50</v>
      </c>
      <c r="F493" t="s">
        <v>1686</v>
      </c>
      <c r="G493" t="s">
        <v>1687</v>
      </c>
      <c r="H493" t="s">
        <v>27</v>
      </c>
      <c r="I493" t="s">
        <v>28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46</v>
      </c>
      <c r="P493" t="s">
        <v>59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  <c r="V493" s="2">
        <f>Superstore[[#This Row],[Profit]]/Superstore[[#This Row],[Sales]]</f>
        <v>2.0000000000000004E-2</v>
      </c>
      <c r="W493" t="str">
        <f>TEXT(Superstore[[#This Row],[Order Date]],"mmm-yyyy")</f>
        <v>Sep-2011</v>
      </c>
      <c r="X493">
        <f>YEAR(Superstore[[#This Row],[Order Date]])</f>
        <v>2011</v>
      </c>
    </row>
    <row r="494" spans="1:24" x14ac:dyDescent="0.25">
      <c r="A494">
        <v>493</v>
      </c>
      <c r="B494" t="s">
        <v>1685</v>
      </c>
      <c r="C494" s="1">
        <v>40800</v>
      </c>
      <c r="D494" s="1">
        <v>40805</v>
      </c>
      <c r="E494" t="s">
        <v>50</v>
      </c>
      <c r="F494" t="s">
        <v>1686</v>
      </c>
      <c r="G494" t="s">
        <v>1687</v>
      </c>
      <c r="H494" t="s">
        <v>27</v>
      </c>
      <c r="I494" t="s">
        <v>28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46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  <c r="V494" s="2">
        <f>Superstore[[#This Row],[Profit]]/Superstore[[#This Row],[Sales]]</f>
        <v>0.46</v>
      </c>
      <c r="W494" t="str">
        <f>TEXT(Superstore[[#This Row],[Order Date]],"mmm-yyyy")</f>
        <v>Sep-2011</v>
      </c>
      <c r="X494">
        <f>YEAR(Superstore[[#This Row],[Order Date]])</f>
        <v>2011</v>
      </c>
    </row>
    <row r="495" spans="1:24" x14ac:dyDescent="0.25">
      <c r="A495">
        <v>494</v>
      </c>
      <c r="B495" t="s">
        <v>1692</v>
      </c>
      <c r="C495" s="1">
        <v>41404</v>
      </c>
      <c r="D495" s="1">
        <v>41409</v>
      </c>
      <c r="E495" t="s">
        <v>50</v>
      </c>
      <c r="F495" t="s">
        <v>1693</v>
      </c>
      <c r="G495" t="s">
        <v>1694</v>
      </c>
      <c r="H495" t="s">
        <v>27</v>
      </c>
      <c r="I495" t="s">
        <v>28</v>
      </c>
      <c r="J495" t="s">
        <v>94</v>
      </c>
      <c r="K495" t="s">
        <v>95</v>
      </c>
      <c r="L495">
        <v>98115</v>
      </c>
      <c r="M495" t="s">
        <v>44</v>
      </c>
      <c r="N495" t="s">
        <v>1695</v>
      </c>
      <c r="O495" t="s">
        <v>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  <c r="V495" s="2">
        <f>Superstore[[#This Row],[Profit]]/Superstore[[#This Row],[Sales]]</f>
        <v>0.13999999999999999</v>
      </c>
      <c r="W495" t="str">
        <f>TEXT(Superstore[[#This Row],[Order Date]],"mmm-yyyy")</f>
        <v>May-2013</v>
      </c>
      <c r="X495">
        <f>YEAR(Superstore[[#This Row],[Order Date]])</f>
        <v>2013</v>
      </c>
    </row>
    <row r="496" spans="1:24" x14ac:dyDescent="0.25">
      <c r="A496">
        <v>495</v>
      </c>
      <c r="B496" t="s">
        <v>1697</v>
      </c>
      <c r="C496" s="1">
        <v>41352</v>
      </c>
      <c r="D496" s="1">
        <v>41355</v>
      </c>
      <c r="E496" t="s">
        <v>24</v>
      </c>
      <c r="F496" t="s">
        <v>1698</v>
      </c>
      <c r="G496" t="s">
        <v>1699</v>
      </c>
      <c r="H496" t="s">
        <v>27</v>
      </c>
      <c r="I496" t="s">
        <v>28</v>
      </c>
      <c r="J496" t="s">
        <v>333</v>
      </c>
      <c r="K496" t="s">
        <v>334</v>
      </c>
      <c r="L496">
        <v>38109</v>
      </c>
      <c r="M496" t="s">
        <v>31</v>
      </c>
      <c r="N496" t="s">
        <v>1700</v>
      </c>
      <c r="O496" t="s">
        <v>1</v>
      </c>
      <c r="P496" t="s">
        <v>56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  <c r="V496" s="2">
        <f>Superstore[[#This Row],[Profit]]/Superstore[[#This Row],[Sales]]</f>
        <v>-0.5</v>
      </c>
      <c r="W496" t="str">
        <f>TEXT(Superstore[[#This Row],[Order Date]],"mmm-yyyy")</f>
        <v>Mar-2013</v>
      </c>
      <c r="X496">
        <f>YEAR(Superstore[[#This Row],[Order Date]])</f>
        <v>2013</v>
      </c>
    </row>
    <row r="497" spans="1:24" x14ac:dyDescent="0.25">
      <c r="A497">
        <v>496</v>
      </c>
      <c r="B497" t="s">
        <v>1702</v>
      </c>
      <c r="C497" s="1">
        <v>41270</v>
      </c>
      <c r="D497" s="1">
        <v>41274</v>
      </c>
      <c r="E497" t="s">
        <v>50</v>
      </c>
      <c r="F497" t="s">
        <v>1703</v>
      </c>
      <c r="G497" t="s">
        <v>1704</v>
      </c>
      <c r="H497" t="s">
        <v>27</v>
      </c>
      <c r="I497" t="s">
        <v>28</v>
      </c>
      <c r="J497" t="s">
        <v>1705</v>
      </c>
      <c r="K497" t="s">
        <v>1706</v>
      </c>
      <c r="L497">
        <v>72701</v>
      </c>
      <c r="M497" t="s">
        <v>31</v>
      </c>
      <c r="N497" t="s">
        <v>1707</v>
      </c>
      <c r="O497" t="s">
        <v>46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  <c r="V497" s="2">
        <f>Superstore[[#This Row],[Profit]]/Superstore[[#This Row],[Sales]]</f>
        <v>0.49</v>
      </c>
      <c r="W497" t="str">
        <f>TEXT(Superstore[[#This Row],[Order Date]],"mmm-yyyy")</f>
        <v>Dec-2012</v>
      </c>
      <c r="X497">
        <f>YEAR(Superstore[[#This Row],[Order Date]])</f>
        <v>2012</v>
      </c>
    </row>
    <row r="498" spans="1:24" x14ac:dyDescent="0.25">
      <c r="A498">
        <v>497</v>
      </c>
      <c r="B498" t="s">
        <v>1709</v>
      </c>
      <c r="C498" s="1">
        <v>41481</v>
      </c>
      <c r="D498" s="1">
        <v>41487</v>
      </c>
      <c r="E498" t="s">
        <v>50</v>
      </c>
      <c r="F498" t="s">
        <v>1582</v>
      </c>
      <c r="G498" t="s">
        <v>1583</v>
      </c>
      <c r="H498" t="s">
        <v>27</v>
      </c>
      <c r="I498" t="s">
        <v>28</v>
      </c>
      <c r="J498" t="s">
        <v>1710</v>
      </c>
      <c r="K498" t="s">
        <v>43</v>
      </c>
      <c r="L498">
        <v>92627</v>
      </c>
      <c r="M498" t="s">
        <v>44</v>
      </c>
      <c r="N498" t="s">
        <v>1711</v>
      </c>
      <c r="O498" t="s">
        <v>46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  <c r="V498" s="2">
        <f>Superstore[[#This Row],[Profit]]/Superstore[[#This Row],[Sales]]</f>
        <v>0.33749999999999997</v>
      </c>
      <c r="W498" t="str">
        <f>TEXT(Superstore[[#This Row],[Order Date]],"mmm-yyyy")</f>
        <v>Jul-2013</v>
      </c>
      <c r="X498">
        <f>YEAR(Superstore[[#This Row],[Order Date]])</f>
        <v>2013</v>
      </c>
    </row>
    <row r="499" spans="1:24" x14ac:dyDescent="0.25">
      <c r="A499">
        <v>498</v>
      </c>
      <c r="B499" t="s">
        <v>1709</v>
      </c>
      <c r="C499" s="1">
        <v>41481</v>
      </c>
      <c r="D499" s="1">
        <v>41487</v>
      </c>
      <c r="E499" t="s">
        <v>50</v>
      </c>
      <c r="F499" t="s">
        <v>1582</v>
      </c>
      <c r="G499" t="s">
        <v>1583</v>
      </c>
      <c r="H499" t="s">
        <v>27</v>
      </c>
      <c r="I499" t="s">
        <v>28</v>
      </c>
      <c r="J499" t="s">
        <v>1710</v>
      </c>
      <c r="K499" t="s">
        <v>43</v>
      </c>
      <c r="L499">
        <v>92627</v>
      </c>
      <c r="M499" t="s">
        <v>44</v>
      </c>
      <c r="N499" t="s">
        <v>1713</v>
      </c>
      <c r="O499" t="s">
        <v>1</v>
      </c>
      <c r="P499" t="s">
        <v>65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  <c r="V499" s="2">
        <f>Superstore[[#This Row],[Profit]]/Superstore[[#This Row],[Sales]]</f>
        <v>0.32</v>
      </c>
      <c r="W499" t="str">
        <f>TEXT(Superstore[[#This Row],[Order Date]],"mmm-yyyy")</f>
        <v>Jul-2013</v>
      </c>
      <c r="X499">
        <f>YEAR(Superstore[[#This Row],[Order Date]])</f>
        <v>2013</v>
      </c>
    </row>
    <row r="500" spans="1:24" x14ac:dyDescent="0.25">
      <c r="A500">
        <v>499</v>
      </c>
      <c r="B500" t="s">
        <v>1709</v>
      </c>
      <c r="C500" s="1">
        <v>41481</v>
      </c>
      <c r="D500" s="1">
        <v>41487</v>
      </c>
      <c r="E500" t="s">
        <v>50</v>
      </c>
      <c r="F500" t="s">
        <v>1582</v>
      </c>
      <c r="G500" t="s">
        <v>1583</v>
      </c>
      <c r="H500" t="s">
        <v>27</v>
      </c>
      <c r="I500" t="s">
        <v>28</v>
      </c>
      <c r="J500" t="s">
        <v>1710</v>
      </c>
      <c r="K500" t="s">
        <v>43</v>
      </c>
      <c r="L500">
        <v>92627</v>
      </c>
      <c r="M500" t="s">
        <v>44</v>
      </c>
      <c r="N500" t="s">
        <v>1163</v>
      </c>
      <c r="O500" t="s">
        <v>1</v>
      </c>
      <c r="P500" t="s">
        <v>36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  <c r="V500" s="2">
        <f>Superstore[[#This Row],[Profit]]/Superstore[[#This Row],[Sales]]</f>
        <v>7.4999999999999997E-2</v>
      </c>
      <c r="W500" t="str">
        <f>TEXT(Superstore[[#This Row],[Order Date]],"mmm-yyyy")</f>
        <v>Jul-2013</v>
      </c>
      <c r="X500">
        <f>YEAR(Superstore[[#This Row],[Order Date]])</f>
        <v>2013</v>
      </c>
    </row>
    <row r="501" spans="1:24" x14ac:dyDescent="0.25">
      <c r="A501">
        <v>500</v>
      </c>
      <c r="B501" t="s">
        <v>1709</v>
      </c>
      <c r="C501" s="1">
        <v>41481</v>
      </c>
      <c r="D501" s="1">
        <v>41487</v>
      </c>
      <c r="E501" t="s">
        <v>50</v>
      </c>
      <c r="F501" t="s">
        <v>1582</v>
      </c>
      <c r="G501" t="s">
        <v>1583</v>
      </c>
      <c r="H501" t="s">
        <v>27</v>
      </c>
      <c r="I501" t="s">
        <v>28</v>
      </c>
      <c r="J501" t="s">
        <v>1710</v>
      </c>
      <c r="K501" t="s">
        <v>43</v>
      </c>
      <c r="L501">
        <v>92627</v>
      </c>
      <c r="M501" t="s">
        <v>44</v>
      </c>
      <c r="N501" t="s">
        <v>1715</v>
      </c>
      <c r="O501" t="s">
        <v>1</v>
      </c>
      <c r="P501" t="s">
        <v>65</v>
      </c>
      <c r="Q501" t="s">
        <v>1716</v>
      </c>
      <c r="R501">
        <v>69.3</v>
      </c>
      <c r="S501">
        <v>9</v>
      </c>
      <c r="T501">
        <v>0</v>
      </c>
      <c r="U501">
        <v>22.869</v>
      </c>
      <c r="V501" s="2">
        <f>Superstore[[#This Row],[Profit]]/Superstore[[#This Row],[Sales]]</f>
        <v>0.33</v>
      </c>
      <c r="W501" t="str">
        <f>TEXT(Superstore[[#This Row],[Order Date]],"mmm-yyyy")</f>
        <v>Jul-2013</v>
      </c>
      <c r="X501">
        <f>YEAR(Superstore[[#This Row],[Order Date]])</f>
        <v>2013</v>
      </c>
    </row>
    <row r="502" spans="1:24" x14ac:dyDescent="0.25">
      <c r="A502">
        <v>501</v>
      </c>
      <c r="B502" t="s">
        <v>1717</v>
      </c>
      <c r="C502" s="1">
        <v>41425</v>
      </c>
      <c r="D502" s="1">
        <v>41430</v>
      </c>
      <c r="E502" t="s">
        <v>50</v>
      </c>
      <c r="F502" t="s">
        <v>1718</v>
      </c>
      <c r="G502" t="s">
        <v>1719</v>
      </c>
      <c r="H502" t="s">
        <v>41</v>
      </c>
      <c r="I502" t="s">
        <v>28</v>
      </c>
      <c r="J502" t="s">
        <v>1720</v>
      </c>
      <c r="K502" t="s">
        <v>456</v>
      </c>
      <c r="L502">
        <v>80134</v>
      </c>
      <c r="M502" t="s">
        <v>44</v>
      </c>
      <c r="N502" t="s">
        <v>1721</v>
      </c>
      <c r="O502" t="s">
        <v>46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  <c r="V502" s="2">
        <f>Superstore[[#This Row],[Profit]]/Superstore[[#This Row],[Sales]]</f>
        <v>-0.66666666666666663</v>
      </c>
      <c r="W502" t="str">
        <f>TEXT(Superstore[[#This Row],[Order Date]],"mmm-yyyy")</f>
        <v>May-2013</v>
      </c>
      <c r="X502">
        <f>YEAR(Superstore[[#This Row],[Order Date]])</f>
        <v>2013</v>
      </c>
    </row>
    <row r="503" spans="1:24" x14ac:dyDescent="0.25">
      <c r="A503">
        <v>502</v>
      </c>
      <c r="B503" t="s">
        <v>1717</v>
      </c>
      <c r="C503" s="1">
        <v>41425</v>
      </c>
      <c r="D503" s="1">
        <v>41430</v>
      </c>
      <c r="E503" t="s">
        <v>50</v>
      </c>
      <c r="F503" t="s">
        <v>1718</v>
      </c>
      <c r="G503" t="s">
        <v>1719</v>
      </c>
      <c r="H503" t="s">
        <v>41</v>
      </c>
      <c r="I503" t="s">
        <v>28</v>
      </c>
      <c r="J503" t="s">
        <v>1720</v>
      </c>
      <c r="K503" t="s">
        <v>456</v>
      </c>
      <c r="L503">
        <v>80134</v>
      </c>
      <c r="M503" t="s">
        <v>44</v>
      </c>
      <c r="N503" t="s">
        <v>1723</v>
      </c>
      <c r="O503" t="s">
        <v>46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  <c r="V503" s="2">
        <f>Superstore[[#This Row],[Profit]]/Superstore[[#This Row],[Sales]]</f>
        <v>-0.8</v>
      </c>
      <c r="W503" t="str">
        <f>TEXT(Superstore[[#This Row],[Order Date]],"mmm-yyyy")</f>
        <v>May-2013</v>
      </c>
      <c r="X503">
        <f>YEAR(Superstore[[#This Row],[Order Date]])</f>
        <v>2013</v>
      </c>
    </row>
    <row r="504" spans="1:24" x14ac:dyDescent="0.25">
      <c r="A504">
        <v>503</v>
      </c>
      <c r="B504" t="s">
        <v>1717</v>
      </c>
      <c r="C504" s="1">
        <v>41425</v>
      </c>
      <c r="D504" s="1">
        <v>41430</v>
      </c>
      <c r="E504" t="s">
        <v>50</v>
      </c>
      <c r="F504" t="s">
        <v>1718</v>
      </c>
      <c r="G504" t="s">
        <v>1719</v>
      </c>
      <c r="H504" t="s">
        <v>41</v>
      </c>
      <c r="I504" t="s">
        <v>28</v>
      </c>
      <c r="J504" t="s">
        <v>1720</v>
      </c>
      <c r="K504" t="s">
        <v>456</v>
      </c>
      <c r="L504">
        <v>80134</v>
      </c>
      <c r="M504" t="s">
        <v>44</v>
      </c>
      <c r="N504" t="s">
        <v>1725</v>
      </c>
      <c r="O504" t="s">
        <v>1</v>
      </c>
      <c r="P504" t="s">
        <v>36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  <c r="V504" s="2">
        <f>Superstore[[#This Row],[Profit]]/Superstore[[#This Row],[Sales]]</f>
        <v>6.25E-2</v>
      </c>
      <c r="W504" t="str">
        <f>TEXT(Superstore[[#This Row],[Order Date]],"mmm-yyyy")</f>
        <v>May-2013</v>
      </c>
      <c r="X504">
        <f>YEAR(Superstore[[#This Row],[Order Date]])</f>
        <v>2013</v>
      </c>
    </row>
    <row r="505" spans="1:24" x14ac:dyDescent="0.25">
      <c r="A505">
        <v>504</v>
      </c>
      <c r="B505" t="s">
        <v>1717</v>
      </c>
      <c r="C505" s="1">
        <v>41425</v>
      </c>
      <c r="D505" s="1">
        <v>41430</v>
      </c>
      <c r="E505" t="s">
        <v>50</v>
      </c>
      <c r="F505" t="s">
        <v>1718</v>
      </c>
      <c r="G505" t="s">
        <v>1719</v>
      </c>
      <c r="H505" t="s">
        <v>41</v>
      </c>
      <c r="I505" t="s">
        <v>28</v>
      </c>
      <c r="J505" t="s">
        <v>1720</v>
      </c>
      <c r="K505" t="s">
        <v>456</v>
      </c>
      <c r="L505">
        <v>80134</v>
      </c>
      <c r="M505" t="s">
        <v>44</v>
      </c>
      <c r="N505" t="s">
        <v>1727</v>
      </c>
      <c r="O505" t="s">
        <v>46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  <c r="V505" s="2">
        <f>Superstore[[#This Row],[Profit]]/Superstore[[#This Row],[Sales]]</f>
        <v>-0.8</v>
      </c>
      <c r="W505" t="str">
        <f>TEXT(Superstore[[#This Row],[Order Date]],"mmm-yyyy")</f>
        <v>May-2013</v>
      </c>
      <c r="X505">
        <f>YEAR(Superstore[[#This Row],[Order Date]])</f>
        <v>2013</v>
      </c>
    </row>
    <row r="506" spans="1:24" x14ac:dyDescent="0.25">
      <c r="A506">
        <v>505</v>
      </c>
      <c r="B506" t="s">
        <v>1717</v>
      </c>
      <c r="C506" s="1">
        <v>41425</v>
      </c>
      <c r="D506" s="1">
        <v>41430</v>
      </c>
      <c r="E506" t="s">
        <v>50</v>
      </c>
      <c r="F506" t="s">
        <v>1718</v>
      </c>
      <c r="G506" t="s">
        <v>1719</v>
      </c>
      <c r="H506" t="s">
        <v>41</v>
      </c>
      <c r="I506" t="s">
        <v>28</v>
      </c>
      <c r="J506" t="s">
        <v>1720</v>
      </c>
      <c r="K506" t="s">
        <v>456</v>
      </c>
      <c r="L506">
        <v>80134</v>
      </c>
      <c r="M506" t="s">
        <v>44</v>
      </c>
      <c r="N506" t="s">
        <v>1729</v>
      </c>
      <c r="O506" t="s">
        <v>46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  <c r="V506" s="2">
        <f>Superstore[[#This Row],[Profit]]/Superstore[[#This Row],[Sales]]</f>
        <v>0.36249999999999999</v>
      </c>
      <c r="W506" t="str">
        <f>TEXT(Superstore[[#This Row],[Order Date]],"mmm-yyyy")</f>
        <v>May-2013</v>
      </c>
      <c r="X506">
        <f>YEAR(Superstore[[#This Row],[Order Date]])</f>
        <v>2013</v>
      </c>
    </row>
    <row r="507" spans="1:24" x14ac:dyDescent="0.25">
      <c r="A507">
        <v>506</v>
      </c>
      <c r="B507" t="s">
        <v>1731</v>
      </c>
      <c r="C507" s="1">
        <v>41956</v>
      </c>
      <c r="D507" s="1">
        <v>41959</v>
      </c>
      <c r="E507" t="s">
        <v>24</v>
      </c>
      <c r="F507" t="s">
        <v>1573</v>
      </c>
      <c r="G507" t="s">
        <v>1574</v>
      </c>
      <c r="H507" t="s">
        <v>41</v>
      </c>
      <c r="I507" t="s">
        <v>28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46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s="2">
        <f>Superstore[[#This Row],[Profit]]/Superstore[[#This Row],[Sales]]</f>
        <v>0.33750000000000002</v>
      </c>
      <c r="W507" t="str">
        <f>TEXT(Superstore[[#This Row],[Order Date]],"mmm-yyyy")</f>
        <v>Nov-2014</v>
      </c>
      <c r="X507">
        <f>YEAR(Superstore[[#This Row],[Order Date]])</f>
        <v>2014</v>
      </c>
    </row>
    <row r="508" spans="1:24" x14ac:dyDescent="0.25">
      <c r="A508">
        <v>507</v>
      </c>
      <c r="B508" t="s">
        <v>1732</v>
      </c>
      <c r="C508" s="1">
        <v>40984</v>
      </c>
      <c r="D508" s="1">
        <v>40990</v>
      </c>
      <c r="E508" t="s">
        <v>50</v>
      </c>
      <c r="F508" t="s">
        <v>1733</v>
      </c>
      <c r="G508" t="s">
        <v>1734</v>
      </c>
      <c r="H508" t="s">
        <v>27</v>
      </c>
      <c r="I508" t="s">
        <v>28</v>
      </c>
      <c r="J508" t="s">
        <v>1735</v>
      </c>
      <c r="K508" t="s">
        <v>1271</v>
      </c>
      <c r="L508">
        <v>30318</v>
      </c>
      <c r="M508" t="s">
        <v>31</v>
      </c>
      <c r="N508" t="s">
        <v>1736</v>
      </c>
      <c r="O508" t="s">
        <v>46</v>
      </c>
      <c r="P508" t="s">
        <v>68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  <c r="V508" s="2">
        <f>Superstore[[#This Row],[Profit]]/Superstore[[#This Row],[Sales]]</f>
        <v>0.26999999999999996</v>
      </c>
      <c r="W508" t="str">
        <f>TEXT(Superstore[[#This Row],[Order Date]],"mmm-yyyy")</f>
        <v>Mar-2012</v>
      </c>
      <c r="X508">
        <f>YEAR(Superstore[[#This Row],[Order Date]])</f>
        <v>2012</v>
      </c>
    </row>
    <row r="509" spans="1:24" x14ac:dyDescent="0.25">
      <c r="A509">
        <v>508</v>
      </c>
      <c r="B509" t="s">
        <v>1732</v>
      </c>
      <c r="C509" s="1">
        <v>40984</v>
      </c>
      <c r="D509" s="1">
        <v>40990</v>
      </c>
      <c r="E509" t="s">
        <v>50</v>
      </c>
      <c r="F509" t="s">
        <v>1733</v>
      </c>
      <c r="G509" t="s">
        <v>1734</v>
      </c>
      <c r="H509" t="s">
        <v>27</v>
      </c>
      <c r="I509" t="s">
        <v>28</v>
      </c>
      <c r="J509" t="s">
        <v>1735</v>
      </c>
      <c r="K509" t="s">
        <v>1271</v>
      </c>
      <c r="L509">
        <v>30318</v>
      </c>
      <c r="M509" t="s">
        <v>31</v>
      </c>
      <c r="N509" t="s">
        <v>1738</v>
      </c>
      <c r="O509" t="s">
        <v>46</v>
      </c>
      <c r="P509" t="s">
        <v>68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  <c r="V509" s="2">
        <f>Superstore[[#This Row],[Profit]]/Superstore[[#This Row],[Sales]]</f>
        <v>0.26</v>
      </c>
      <c r="W509" t="str">
        <f>TEXT(Superstore[[#This Row],[Order Date]],"mmm-yyyy")</f>
        <v>Mar-2012</v>
      </c>
      <c r="X509">
        <f>YEAR(Superstore[[#This Row],[Order Date]])</f>
        <v>2012</v>
      </c>
    </row>
    <row r="510" spans="1:24" x14ac:dyDescent="0.25">
      <c r="A510">
        <v>509</v>
      </c>
      <c r="B510" t="s">
        <v>1732</v>
      </c>
      <c r="C510" s="1">
        <v>40984</v>
      </c>
      <c r="D510" s="1">
        <v>40990</v>
      </c>
      <c r="E510" t="s">
        <v>50</v>
      </c>
      <c r="F510" t="s">
        <v>1733</v>
      </c>
      <c r="G510" t="s">
        <v>1734</v>
      </c>
      <c r="H510" t="s">
        <v>27</v>
      </c>
      <c r="I510" t="s">
        <v>28</v>
      </c>
      <c r="J510" t="s">
        <v>1735</v>
      </c>
      <c r="K510" t="s">
        <v>1271</v>
      </c>
      <c r="L510">
        <v>30318</v>
      </c>
      <c r="M510" t="s">
        <v>31</v>
      </c>
      <c r="N510" t="s">
        <v>952</v>
      </c>
      <c r="O510" t="s">
        <v>46</v>
      </c>
      <c r="P510" t="s">
        <v>59</v>
      </c>
      <c r="Q510" t="s">
        <v>1740</v>
      </c>
      <c r="R510">
        <v>46.74</v>
      </c>
      <c r="S510">
        <v>3</v>
      </c>
      <c r="T510">
        <v>0</v>
      </c>
      <c r="U510">
        <v>11.685</v>
      </c>
      <c r="V510" s="2">
        <f>Superstore[[#This Row],[Profit]]/Superstore[[#This Row],[Sales]]</f>
        <v>0.25</v>
      </c>
      <c r="W510" t="str">
        <f>TEXT(Superstore[[#This Row],[Order Date]],"mmm-yyyy")</f>
        <v>Mar-2012</v>
      </c>
      <c r="X510">
        <f>YEAR(Superstore[[#This Row],[Order Date]])</f>
        <v>2012</v>
      </c>
    </row>
    <row r="511" spans="1:24" x14ac:dyDescent="0.25">
      <c r="A511">
        <v>510</v>
      </c>
      <c r="B511" t="s">
        <v>1732</v>
      </c>
      <c r="C511" s="1">
        <v>40984</v>
      </c>
      <c r="D511" s="1">
        <v>40990</v>
      </c>
      <c r="E511" t="s">
        <v>50</v>
      </c>
      <c r="F511" t="s">
        <v>1733</v>
      </c>
      <c r="G511" t="s">
        <v>1734</v>
      </c>
      <c r="H511" t="s">
        <v>27</v>
      </c>
      <c r="I511" t="s">
        <v>28</v>
      </c>
      <c r="J511" t="s">
        <v>1735</v>
      </c>
      <c r="K511" t="s">
        <v>1271</v>
      </c>
      <c r="L511">
        <v>30318</v>
      </c>
      <c r="M511" t="s">
        <v>31</v>
      </c>
      <c r="N511" t="s">
        <v>1741</v>
      </c>
      <c r="O511" t="s">
        <v>46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  <c r="V511" s="2">
        <f>Superstore[[#This Row],[Profit]]/Superstore[[#This Row],[Sales]]</f>
        <v>0.5</v>
      </c>
      <c r="W511" t="str">
        <f>TEXT(Superstore[[#This Row],[Order Date]],"mmm-yyyy")</f>
        <v>Mar-2012</v>
      </c>
      <c r="X511">
        <f>YEAR(Superstore[[#This Row],[Order Date]])</f>
        <v>2012</v>
      </c>
    </row>
    <row r="512" spans="1:24" x14ac:dyDescent="0.25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27</v>
      </c>
      <c r="I512" t="s">
        <v>28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1</v>
      </c>
      <c r="P512" t="s">
        <v>65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  <c r="V512" s="2">
        <f>Superstore[[#This Row],[Profit]]/Superstore[[#This Row],[Sales]]</f>
        <v>0.32</v>
      </c>
      <c r="W512" t="str">
        <f>TEXT(Superstore[[#This Row],[Order Date]],"mmm-yyyy")</f>
        <v>Nov-2014</v>
      </c>
      <c r="X512">
        <f>YEAR(Superstore[[#This Row],[Order Date]])</f>
        <v>2014</v>
      </c>
    </row>
    <row r="513" spans="1:24" x14ac:dyDescent="0.25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27</v>
      </c>
      <c r="I513" t="s">
        <v>28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  <c r="V513" s="2">
        <f>Superstore[[#This Row],[Profit]]/Superstore[[#This Row],[Sales]]</f>
        <v>0.32</v>
      </c>
      <c r="W513" t="str">
        <f>TEXT(Superstore[[#This Row],[Order Date]],"mmm-yyyy")</f>
        <v>Nov-2014</v>
      </c>
      <c r="X513">
        <f>YEAR(Superstore[[#This Row],[Order Date]])</f>
        <v>2014</v>
      </c>
    </row>
    <row r="514" spans="1:24" x14ac:dyDescent="0.25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27</v>
      </c>
      <c r="I514" t="s">
        <v>28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46</v>
      </c>
      <c r="P514" t="s">
        <v>68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s="2">
        <f>Superstore[[#This Row],[Profit]]/Superstore[[#This Row],[Sales]]</f>
        <v>9.9999999999999992E-2</v>
      </c>
      <c r="W514" t="str">
        <f>TEXT(Superstore[[#This Row],[Order Date]],"mmm-yyyy")</f>
        <v>Oct-2013</v>
      </c>
      <c r="X514">
        <f>YEAR(Superstore[[#This Row],[Order Date]])</f>
        <v>2013</v>
      </c>
    </row>
    <row r="515" spans="1:24" x14ac:dyDescent="0.25">
      <c r="A515">
        <v>514</v>
      </c>
      <c r="B515" t="s">
        <v>1752</v>
      </c>
      <c r="C515" s="1">
        <v>41995</v>
      </c>
      <c r="D515" s="1">
        <v>41999</v>
      </c>
      <c r="E515" t="s">
        <v>50</v>
      </c>
      <c r="F515" t="s">
        <v>1753</v>
      </c>
      <c r="G515" t="s">
        <v>1754</v>
      </c>
      <c r="H515" t="s">
        <v>27</v>
      </c>
      <c r="I515" t="s">
        <v>28</v>
      </c>
      <c r="J515" t="s">
        <v>42</v>
      </c>
      <c r="K515" t="s">
        <v>43</v>
      </c>
      <c r="L515">
        <v>90049</v>
      </c>
      <c r="M515" t="s">
        <v>44</v>
      </c>
      <c r="N515" t="s">
        <v>1755</v>
      </c>
      <c r="O515" t="s">
        <v>46</v>
      </c>
      <c r="P515" t="s">
        <v>68</v>
      </c>
      <c r="Q515" t="s">
        <v>1756</v>
      </c>
      <c r="R515">
        <v>6.63</v>
      </c>
      <c r="S515">
        <v>3</v>
      </c>
      <c r="T515">
        <v>0</v>
      </c>
      <c r="U515">
        <v>1.7901</v>
      </c>
      <c r="V515" s="2">
        <f>Superstore[[#This Row],[Profit]]/Superstore[[#This Row],[Sales]]</f>
        <v>0.27</v>
      </c>
      <c r="W515" t="str">
        <f>TEXT(Superstore[[#This Row],[Order Date]],"mmm-yyyy")</f>
        <v>Dec-2014</v>
      </c>
      <c r="X515">
        <f>YEAR(Superstore[[#This Row],[Order Date]])</f>
        <v>2014</v>
      </c>
    </row>
    <row r="516" spans="1:24" x14ac:dyDescent="0.25">
      <c r="A516">
        <v>515</v>
      </c>
      <c r="B516" t="s">
        <v>1752</v>
      </c>
      <c r="C516" s="1">
        <v>41995</v>
      </c>
      <c r="D516" s="1">
        <v>41999</v>
      </c>
      <c r="E516" t="s">
        <v>50</v>
      </c>
      <c r="F516" t="s">
        <v>1753</v>
      </c>
      <c r="G516" t="s">
        <v>1754</v>
      </c>
      <c r="H516" t="s">
        <v>27</v>
      </c>
      <c r="I516" t="s">
        <v>28</v>
      </c>
      <c r="J516" t="s">
        <v>42</v>
      </c>
      <c r="K516" t="s">
        <v>43</v>
      </c>
      <c r="L516">
        <v>90049</v>
      </c>
      <c r="M516" t="s">
        <v>44</v>
      </c>
      <c r="N516" t="s">
        <v>1757</v>
      </c>
      <c r="O516" t="s">
        <v>46</v>
      </c>
      <c r="P516" t="s">
        <v>68</v>
      </c>
      <c r="Q516" t="s">
        <v>1758</v>
      </c>
      <c r="R516">
        <v>5.88</v>
      </c>
      <c r="S516">
        <v>2</v>
      </c>
      <c r="T516">
        <v>0</v>
      </c>
      <c r="U516">
        <v>1.7052</v>
      </c>
      <c r="V516" s="2">
        <f>Superstore[[#This Row],[Profit]]/Superstore[[#This Row],[Sales]]</f>
        <v>0.29000000000000004</v>
      </c>
      <c r="W516" t="str">
        <f>TEXT(Superstore[[#This Row],[Order Date]],"mmm-yyyy")</f>
        <v>Dec-2014</v>
      </c>
      <c r="X516">
        <f>YEAR(Superstore[[#This Row],[Order Date]])</f>
        <v>2014</v>
      </c>
    </row>
    <row r="517" spans="1:24" x14ac:dyDescent="0.25">
      <c r="A517">
        <v>516</v>
      </c>
      <c r="B517" t="s">
        <v>1759</v>
      </c>
      <c r="C517" s="1">
        <v>41662</v>
      </c>
      <c r="D517" s="1">
        <v>41667</v>
      </c>
      <c r="E517" t="s">
        <v>50</v>
      </c>
      <c r="F517" t="s">
        <v>530</v>
      </c>
      <c r="G517" t="s">
        <v>531</v>
      </c>
      <c r="H517" t="s">
        <v>101</v>
      </c>
      <c r="I517" t="s">
        <v>28</v>
      </c>
      <c r="J517" t="s">
        <v>1760</v>
      </c>
      <c r="K517" t="s">
        <v>1761</v>
      </c>
      <c r="L517">
        <v>59405</v>
      </c>
      <c r="M517" t="s">
        <v>44</v>
      </c>
      <c r="N517" t="s">
        <v>1762</v>
      </c>
      <c r="O517" t="s">
        <v>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  <c r="V517" s="2">
        <f>Superstore[[#This Row],[Profit]]/Superstore[[#This Row],[Sales]]</f>
        <v>0.46000000000000008</v>
      </c>
      <c r="W517" t="str">
        <f>TEXT(Superstore[[#This Row],[Order Date]],"mmm-yyyy")</f>
        <v>Jan-2014</v>
      </c>
      <c r="X517">
        <f>YEAR(Superstore[[#This Row],[Order Date]])</f>
        <v>2014</v>
      </c>
    </row>
    <row r="518" spans="1:24" x14ac:dyDescent="0.25">
      <c r="A518">
        <v>517</v>
      </c>
      <c r="B518" t="s">
        <v>1759</v>
      </c>
      <c r="C518" s="1">
        <v>41662</v>
      </c>
      <c r="D518" s="1">
        <v>41667</v>
      </c>
      <c r="E518" t="s">
        <v>50</v>
      </c>
      <c r="F518" t="s">
        <v>530</v>
      </c>
      <c r="G518" t="s">
        <v>531</v>
      </c>
      <c r="H518" t="s">
        <v>101</v>
      </c>
      <c r="I518" t="s">
        <v>28</v>
      </c>
      <c r="J518" t="s">
        <v>1760</v>
      </c>
      <c r="K518" t="s">
        <v>1761</v>
      </c>
      <c r="L518">
        <v>59405</v>
      </c>
      <c r="M518" t="s">
        <v>44</v>
      </c>
      <c r="N518" t="s">
        <v>1764</v>
      </c>
      <c r="O518" t="s">
        <v>46</v>
      </c>
      <c r="P518" t="s">
        <v>59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  <c r="V518" s="2">
        <f>Superstore[[#This Row],[Profit]]/Superstore[[#This Row],[Sales]]</f>
        <v>0.27</v>
      </c>
      <c r="W518" t="str">
        <f>TEXT(Superstore[[#This Row],[Order Date]],"mmm-yyyy")</f>
        <v>Jan-2014</v>
      </c>
      <c r="X518">
        <f>YEAR(Superstore[[#This Row],[Order Date]])</f>
        <v>2014</v>
      </c>
    </row>
    <row r="519" spans="1:24" x14ac:dyDescent="0.25">
      <c r="A519">
        <v>518</v>
      </c>
      <c r="B519" t="s">
        <v>1759</v>
      </c>
      <c r="C519" s="1">
        <v>41662</v>
      </c>
      <c r="D519" s="1">
        <v>41667</v>
      </c>
      <c r="E519" t="s">
        <v>50</v>
      </c>
      <c r="F519" t="s">
        <v>530</v>
      </c>
      <c r="G519" t="s">
        <v>531</v>
      </c>
      <c r="H519" t="s">
        <v>101</v>
      </c>
      <c r="I519" t="s">
        <v>28</v>
      </c>
      <c r="J519" t="s">
        <v>1760</v>
      </c>
      <c r="K519" t="s">
        <v>1761</v>
      </c>
      <c r="L519">
        <v>59405</v>
      </c>
      <c r="M519" t="s">
        <v>44</v>
      </c>
      <c r="N519" t="s">
        <v>1766</v>
      </c>
      <c r="O519" t="s">
        <v>46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  <c r="V519" s="2">
        <f>Superstore[[#This Row],[Profit]]/Superstore[[#This Row],[Sales]]</f>
        <v>0.44999999999999996</v>
      </c>
      <c r="W519" t="str">
        <f>TEXT(Superstore[[#This Row],[Order Date]],"mmm-yyyy")</f>
        <v>Jan-2014</v>
      </c>
      <c r="X519">
        <f>YEAR(Superstore[[#This Row],[Order Date]])</f>
        <v>2014</v>
      </c>
    </row>
    <row r="520" spans="1:24" x14ac:dyDescent="0.25">
      <c r="A520">
        <v>519</v>
      </c>
      <c r="B520" t="s">
        <v>1759</v>
      </c>
      <c r="C520" s="1">
        <v>41662</v>
      </c>
      <c r="D520" s="1">
        <v>41667</v>
      </c>
      <c r="E520" t="s">
        <v>50</v>
      </c>
      <c r="F520" t="s">
        <v>530</v>
      </c>
      <c r="G520" t="s">
        <v>531</v>
      </c>
      <c r="H520" t="s">
        <v>101</v>
      </c>
      <c r="I520" t="s">
        <v>28</v>
      </c>
      <c r="J520" t="s">
        <v>1760</v>
      </c>
      <c r="K520" t="s">
        <v>1761</v>
      </c>
      <c r="L520">
        <v>59405</v>
      </c>
      <c r="M520" t="s">
        <v>44</v>
      </c>
      <c r="N520" t="s">
        <v>1768</v>
      </c>
      <c r="O520" t="s">
        <v>46</v>
      </c>
      <c r="P520" t="s">
        <v>59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  <c r="V520" s="2">
        <f>Superstore[[#This Row],[Profit]]/Superstore[[#This Row],[Sales]]</f>
        <v>0.05</v>
      </c>
      <c r="W520" t="str">
        <f>TEXT(Superstore[[#This Row],[Order Date]],"mmm-yyyy")</f>
        <v>Jan-2014</v>
      </c>
      <c r="X520">
        <f>YEAR(Superstore[[#This Row],[Order Date]])</f>
        <v>2014</v>
      </c>
    </row>
    <row r="521" spans="1:24" x14ac:dyDescent="0.25">
      <c r="A521">
        <v>520</v>
      </c>
      <c r="B521" t="s">
        <v>1770</v>
      </c>
      <c r="C521" s="1">
        <v>40990</v>
      </c>
      <c r="D521" s="1">
        <v>40994</v>
      </c>
      <c r="E521" t="s">
        <v>50</v>
      </c>
      <c r="F521" t="s">
        <v>1771</v>
      </c>
      <c r="G521" t="s">
        <v>1772</v>
      </c>
      <c r="H521" t="s">
        <v>27</v>
      </c>
      <c r="I521" t="s">
        <v>28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s="2">
        <f>Superstore[[#This Row],[Profit]]/Superstore[[#This Row],[Sales]]</f>
        <v>0.28750000000000003</v>
      </c>
      <c r="W521" t="str">
        <f>TEXT(Superstore[[#This Row],[Order Date]],"mmm-yyyy")</f>
        <v>Mar-2012</v>
      </c>
      <c r="X521">
        <f>YEAR(Superstore[[#This Row],[Order Date]])</f>
        <v>2012</v>
      </c>
    </row>
    <row r="522" spans="1:24" x14ac:dyDescent="0.25">
      <c r="A522">
        <v>521</v>
      </c>
      <c r="B522" t="s">
        <v>1770</v>
      </c>
      <c r="C522" s="1">
        <v>40990</v>
      </c>
      <c r="D522" s="1">
        <v>40994</v>
      </c>
      <c r="E522" t="s">
        <v>50</v>
      </c>
      <c r="F522" t="s">
        <v>1771</v>
      </c>
      <c r="G522" t="s">
        <v>1772</v>
      </c>
      <c r="H522" t="s">
        <v>27</v>
      </c>
      <c r="I522" t="s">
        <v>28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46</v>
      </c>
      <c r="P522" t="s">
        <v>59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  <c r="V522" s="2">
        <f>Superstore[[#This Row],[Profit]]/Superstore[[#This Row],[Sales]]</f>
        <v>-0.19999999999999998</v>
      </c>
      <c r="W522" t="str">
        <f>TEXT(Superstore[[#This Row],[Order Date]],"mmm-yyyy")</f>
        <v>Mar-2012</v>
      </c>
      <c r="X522">
        <f>YEAR(Superstore[[#This Row],[Order Date]])</f>
        <v>2012</v>
      </c>
    </row>
    <row r="523" spans="1:24" x14ac:dyDescent="0.25">
      <c r="A523">
        <v>522</v>
      </c>
      <c r="B523" t="s">
        <v>1770</v>
      </c>
      <c r="C523" s="1">
        <v>40990</v>
      </c>
      <c r="D523" s="1">
        <v>40994</v>
      </c>
      <c r="E523" t="s">
        <v>50</v>
      </c>
      <c r="F523" t="s">
        <v>1771</v>
      </c>
      <c r="G523" t="s">
        <v>1772</v>
      </c>
      <c r="H523" t="s">
        <v>27</v>
      </c>
      <c r="I523" t="s">
        <v>28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46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  <c r="V523" s="2">
        <f>Superstore[[#This Row],[Profit]]/Superstore[[#This Row],[Sales]]</f>
        <v>-1.5</v>
      </c>
      <c r="W523" t="str">
        <f>TEXT(Superstore[[#This Row],[Order Date]],"mmm-yyyy")</f>
        <v>Mar-2012</v>
      </c>
      <c r="X523">
        <f>YEAR(Superstore[[#This Row],[Order Date]])</f>
        <v>2012</v>
      </c>
    </row>
    <row r="524" spans="1:24" x14ac:dyDescent="0.25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41</v>
      </c>
      <c r="I524" t="s">
        <v>28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1</v>
      </c>
      <c r="P524" t="s">
        <v>56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  <c r="V524" s="2">
        <f>Superstore[[#This Row],[Profit]]/Superstore[[#This Row],[Sales]]</f>
        <v>0.1</v>
      </c>
      <c r="W524" t="str">
        <f>TEXT(Superstore[[#This Row],[Order Date]],"mmm-yyyy")</f>
        <v>Jan-2014</v>
      </c>
      <c r="X524">
        <f>YEAR(Superstore[[#This Row],[Order Date]])</f>
        <v>2014</v>
      </c>
    </row>
    <row r="525" spans="1:24" x14ac:dyDescent="0.25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27</v>
      </c>
      <c r="I525" t="s">
        <v>28</v>
      </c>
      <c r="J525" t="s">
        <v>42</v>
      </c>
      <c r="K525" t="s">
        <v>43</v>
      </c>
      <c r="L525">
        <v>90032</v>
      </c>
      <c r="M525" t="s">
        <v>44</v>
      </c>
      <c r="N525" t="s">
        <v>1781</v>
      </c>
      <c r="O525" t="s">
        <v>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  <c r="V525" s="2">
        <f>Superstore[[#This Row],[Profit]]/Superstore[[#This Row],[Sales]]</f>
        <v>-0.22500000000000001</v>
      </c>
      <c r="W525" t="str">
        <f>TEXT(Superstore[[#This Row],[Order Date]],"mmm-yyyy")</f>
        <v>May-2013</v>
      </c>
      <c r="X525">
        <f>YEAR(Superstore[[#This Row],[Order Date]])</f>
        <v>2013</v>
      </c>
    </row>
    <row r="526" spans="1:24" x14ac:dyDescent="0.25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27</v>
      </c>
      <c r="I526" t="s">
        <v>28</v>
      </c>
      <c r="J526" t="s">
        <v>42</v>
      </c>
      <c r="K526" t="s">
        <v>43</v>
      </c>
      <c r="L526">
        <v>90032</v>
      </c>
      <c r="M526" t="s">
        <v>44</v>
      </c>
      <c r="N526" t="s">
        <v>906</v>
      </c>
      <c r="O526" t="s">
        <v>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  <c r="V526" s="2">
        <f>Superstore[[#This Row],[Profit]]/Superstore[[#This Row],[Sales]]</f>
        <v>0.41</v>
      </c>
      <c r="W526" t="str">
        <f>TEXT(Superstore[[#This Row],[Order Date]],"mmm-yyyy")</f>
        <v>May-2013</v>
      </c>
      <c r="X526">
        <f>YEAR(Superstore[[#This Row],[Order Date]])</f>
        <v>2013</v>
      </c>
    </row>
    <row r="527" spans="1:24" x14ac:dyDescent="0.25">
      <c r="A527">
        <v>526</v>
      </c>
      <c r="B527" t="s">
        <v>1784</v>
      </c>
      <c r="C527" s="1">
        <v>41269</v>
      </c>
      <c r="D527" s="1">
        <v>41276</v>
      </c>
      <c r="E527" t="s">
        <v>50</v>
      </c>
      <c r="F527" t="s">
        <v>1785</v>
      </c>
      <c r="G527" t="s">
        <v>1786</v>
      </c>
      <c r="H527" t="s">
        <v>27</v>
      </c>
      <c r="I527" t="s">
        <v>28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46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  <c r="V527" s="2">
        <f>Superstore[[#This Row],[Profit]]/Superstore[[#This Row],[Sales]]</f>
        <v>0.47</v>
      </c>
      <c r="W527" t="str">
        <f>TEXT(Superstore[[#This Row],[Order Date]],"mmm-yyyy")</f>
        <v>Dec-2012</v>
      </c>
      <c r="X527">
        <f>YEAR(Superstore[[#This Row],[Order Date]])</f>
        <v>2012</v>
      </c>
    </row>
    <row r="528" spans="1:24" x14ac:dyDescent="0.25">
      <c r="A528">
        <v>527</v>
      </c>
      <c r="B528" t="s">
        <v>1788</v>
      </c>
      <c r="C528" s="1">
        <v>41934</v>
      </c>
      <c r="D528" s="1">
        <v>41939</v>
      </c>
      <c r="E528" t="s">
        <v>50</v>
      </c>
      <c r="F528" t="s">
        <v>1789</v>
      </c>
      <c r="G528" t="s">
        <v>1790</v>
      </c>
      <c r="H528" t="s">
        <v>101</v>
      </c>
      <c r="I528" t="s">
        <v>28</v>
      </c>
      <c r="J528" t="s">
        <v>1791</v>
      </c>
      <c r="K528" t="s">
        <v>54</v>
      </c>
      <c r="L528">
        <v>33801</v>
      </c>
      <c r="M528" t="s">
        <v>31</v>
      </c>
      <c r="N528" t="s">
        <v>1792</v>
      </c>
      <c r="O528" t="s">
        <v>1</v>
      </c>
      <c r="P528" t="s">
        <v>36</v>
      </c>
      <c r="Q528" t="s">
        <v>1793</v>
      </c>
      <c r="R528">
        <v>683.952</v>
      </c>
      <c r="S528">
        <v>3</v>
      </c>
      <c r="T528">
        <v>0.2</v>
      </c>
      <c r="U528">
        <v>42.747</v>
      </c>
      <c r="V528" s="2">
        <f>Superstore[[#This Row],[Profit]]/Superstore[[#This Row],[Sales]]</f>
        <v>6.25E-2</v>
      </c>
      <c r="W528" t="str">
        <f>TEXT(Superstore[[#This Row],[Order Date]],"mmm-yyyy")</f>
        <v>Oct-2014</v>
      </c>
      <c r="X528">
        <f>YEAR(Superstore[[#This Row],[Order Date]])</f>
        <v>2014</v>
      </c>
    </row>
    <row r="529" spans="1:24" x14ac:dyDescent="0.25">
      <c r="A529">
        <v>528</v>
      </c>
      <c r="B529" t="s">
        <v>1788</v>
      </c>
      <c r="C529" s="1">
        <v>41934</v>
      </c>
      <c r="D529" s="1">
        <v>41939</v>
      </c>
      <c r="E529" t="s">
        <v>50</v>
      </c>
      <c r="F529" t="s">
        <v>1789</v>
      </c>
      <c r="G529" t="s">
        <v>1790</v>
      </c>
      <c r="H529" t="s">
        <v>101</v>
      </c>
      <c r="I529" t="s">
        <v>28</v>
      </c>
      <c r="J529" t="s">
        <v>1791</v>
      </c>
      <c r="K529" t="s">
        <v>54</v>
      </c>
      <c r="L529">
        <v>33801</v>
      </c>
      <c r="M529" t="s">
        <v>31</v>
      </c>
      <c r="N529" t="s">
        <v>1137</v>
      </c>
      <c r="O529" t="s">
        <v>1</v>
      </c>
      <c r="P529" t="s">
        <v>65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  <c r="V529" s="2">
        <f>Superstore[[#This Row],[Profit]]/Superstore[[#This Row],[Sales]]</f>
        <v>0.1125</v>
      </c>
      <c r="W529" t="str">
        <f>TEXT(Superstore[[#This Row],[Order Date]],"mmm-yyyy")</f>
        <v>Oct-2014</v>
      </c>
      <c r="X529">
        <f>YEAR(Superstore[[#This Row],[Order Date]])</f>
        <v>2014</v>
      </c>
    </row>
    <row r="530" spans="1:24" x14ac:dyDescent="0.25">
      <c r="A530">
        <v>529</v>
      </c>
      <c r="B530" t="s">
        <v>1794</v>
      </c>
      <c r="C530" s="1">
        <v>41155</v>
      </c>
      <c r="D530" s="1">
        <v>41159</v>
      </c>
      <c r="E530" t="s">
        <v>50</v>
      </c>
      <c r="F530" t="s">
        <v>1795</v>
      </c>
      <c r="G530" t="s">
        <v>1796</v>
      </c>
      <c r="H530" t="s">
        <v>27</v>
      </c>
      <c r="I530" t="s">
        <v>28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46</v>
      </c>
      <c r="P530" t="s">
        <v>59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  <c r="V530" s="2">
        <f>Superstore[[#This Row],[Profit]]/Superstore[[#This Row],[Sales]]</f>
        <v>-0.2</v>
      </c>
      <c r="W530" t="str">
        <f>TEXT(Superstore[[#This Row],[Order Date]],"mmm-yyyy")</f>
        <v>Sep-2012</v>
      </c>
      <c r="X530">
        <f>YEAR(Superstore[[#This Row],[Order Date]])</f>
        <v>2012</v>
      </c>
    </row>
    <row r="531" spans="1:24" x14ac:dyDescent="0.25">
      <c r="A531">
        <v>530</v>
      </c>
      <c r="B531" t="s">
        <v>1794</v>
      </c>
      <c r="C531" s="1">
        <v>41155</v>
      </c>
      <c r="D531" s="1">
        <v>41159</v>
      </c>
      <c r="E531" t="s">
        <v>50</v>
      </c>
      <c r="F531" t="s">
        <v>1795</v>
      </c>
      <c r="G531" t="s">
        <v>1796</v>
      </c>
      <c r="H531" t="s">
        <v>27</v>
      </c>
      <c r="I531" t="s">
        <v>28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46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  <c r="V531" s="2">
        <f>Superstore[[#This Row],[Profit]]/Superstore[[#This Row],[Sales]]</f>
        <v>-0.22499999999999998</v>
      </c>
      <c r="W531" t="str">
        <f>TEXT(Superstore[[#This Row],[Order Date]],"mmm-yyyy")</f>
        <v>Sep-2012</v>
      </c>
      <c r="X531">
        <f>YEAR(Superstore[[#This Row],[Order Date]])</f>
        <v>2012</v>
      </c>
    </row>
    <row r="532" spans="1:24" x14ac:dyDescent="0.25">
      <c r="A532">
        <v>531</v>
      </c>
      <c r="B532" t="s">
        <v>1794</v>
      </c>
      <c r="C532" s="1">
        <v>41155</v>
      </c>
      <c r="D532" s="1">
        <v>41159</v>
      </c>
      <c r="E532" t="s">
        <v>50</v>
      </c>
      <c r="F532" t="s">
        <v>1795</v>
      </c>
      <c r="G532" t="s">
        <v>1796</v>
      </c>
      <c r="H532" t="s">
        <v>27</v>
      </c>
      <c r="I532" t="s">
        <v>28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46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  <c r="V532" s="2">
        <f>Superstore[[#This Row],[Profit]]/Superstore[[#This Row],[Sales]]</f>
        <v>0.375</v>
      </c>
      <c r="W532" t="str">
        <f>TEXT(Superstore[[#This Row],[Order Date]],"mmm-yyyy")</f>
        <v>Sep-2012</v>
      </c>
      <c r="X532">
        <f>YEAR(Superstore[[#This Row],[Order Date]])</f>
        <v>2012</v>
      </c>
    </row>
    <row r="533" spans="1:24" x14ac:dyDescent="0.25">
      <c r="A533">
        <v>532</v>
      </c>
      <c r="B533" t="s">
        <v>1803</v>
      </c>
      <c r="C533" s="1">
        <v>41220</v>
      </c>
      <c r="D533" s="1">
        <v>41222</v>
      </c>
      <c r="E533" t="s">
        <v>24</v>
      </c>
      <c r="F533" t="s">
        <v>1804</v>
      </c>
      <c r="G533" t="s">
        <v>1805</v>
      </c>
      <c r="H533" t="s">
        <v>41</v>
      </c>
      <c r="I533" t="s">
        <v>28</v>
      </c>
      <c r="J533" t="s">
        <v>42</v>
      </c>
      <c r="K533" t="s">
        <v>43</v>
      </c>
      <c r="L533">
        <v>90036</v>
      </c>
      <c r="M533" t="s">
        <v>44</v>
      </c>
      <c r="N533" t="s">
        <v>1806</v>
      </c>
      <c r="O533" t="s">
        <v>1</v>
      </c>
      <c r="P533" t="s">
        <v>36</v>
      </c>
      <c r="Q533" t="s">
        <v>1807</v>
      </c>
      <c r="R533">
        <v>190.72</v>
      </c>
      <c r="S533">
        <v>1</v>
      </c>
      <c r="T533">
        <v>0.2</v>
      </c>
      <c r="U533">
        <v>11.92</v>
      </c>
      <c r="V533" s="2">
        <f>Superstore[[#This Row],[Profit]]/Superstore[[#This Row],[Sales]]</f>
        <v>6.25E-2</v>
      </c>
      <c r="W533" t="str">
        <f>TEXT(Superstore[[#This Row],[Order Date]],"mmm-yyyy")</f>
        <v>Nov-2012</v>
      </c>
      <c r="X533">
        <f>YEAR(Superstore[[#This Row],[Order Date]])</f>
        <v>2012</v>
      </c>
    </row>
    <row r="534" spans="1:24" x14ac:dyDescent="0.25">
      <c r="A534">
        <v>533</v>
      </c>
      <c r="B534" t="s">
        <v>1808</v>
      </c>
      <c r="C534" s="1">
        <v>41890</v>
      </c>
      <c r="D534" s="1">
        <v>41894</v>
      </c>
      <c r="E534" t="s">
        <v>50</v>
      </c>
      <c r="F534" t="s">
        <v>1809</v>
      </c>
      <c r="G534" t="s">
        <v>1810</v>
      </c>
      <c r="H534" t="s">
        <v>27</v>
      </c>
      <c r="I534" t="s">
        <v>28</v>
      </c>
      <c r="J534" t="s">
        <v>42</v>
      </c>
      <c r="K534" t="s">
        <v>43</v>
      </c>
      <c r="L534">
        <v>90032</v>
      </c>
      <c r="M534" t="s">
        <v>44</v>
      </c>
      <c r="N534" t="s">
        <v>1811</v>
      </c>
      <c r="O534" t="s">
        <v>1</v>
      </c>
      <c r="P534" t="s">
        <v>65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  <c r="V534" s="2">
        <f>Superstore[[#This Row],[Profit]]/Superstore[[#This Row],[Sales]]</f>
        <v>4.9999999999999996E-2</v>
      </c>
      <c r="W534" t="str">
        <f>TEXT(Superstore[[#This Row],[Order Date]],"mmm-yyyy")</f>
        <v>Sep-2014</v>
      </c>
      <c r="X534">
        <f>YEAR(Superstore[[#This Row],[Order Date]])</f>
        <v>2014</v>
      </c>
    </row>
    <row r="535" spans="1:24" x14ac:dyDescent="0.25">
      <c r="A535">
        <v>534</v>
      </c>
      <c r="B535" t="s">
        <v>1813</v>
      </c>
      <c r="C535" s="1">
        <v>41424</v>
      </c>
      <c r="D535" s="1">
        <v>41427</v>
      </c>
      <c r="E535" t="s">
        <v>24</v>
      </c>
      <c r="F535" t="s">
        <v>1814</v>
      </c>
      <c r="G535" t="s">
        <v>1815</v>
      </c>
      <c r="H535" t="s">
        <v>27</v>
      </c>
      <c r="I535" t="s">
        <v>28</v>
      </c>
      <c r="J535" t="s">
        <v>1816</v>
      </c>
      <c r="K535" t="s">
        <v>357</v>
      </c>
      <c r="L535">
        <v>36116</v>
      </c>
      <c r="M535" t="s">
        <v>31</v>
      </c>
      <c r="N535" t="s">
        <v>1817</v>
      </c>
      <c r="O535" t="s">
        <v>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  <c r="V535" s="2">
        <f>Superstore[[#This Row],[Profit]]/Superstore[[#This Row],[Sales]]</f>
        <v>0.28000000000000003</v>
      </c>
      <c r="W535" t="str">
        <f>TEXT(Superstore[[#This Row],[Order Date]],"mmm-yyyy")</f>
        <v>May-2013</v>
      </c>
      <c r="X535">
        <f>YEAR(Superstore[[#This Row],[Order Date]])</f>
        <v>2013</v>
      </c>
    </row>
    <row r="536" spans="1:24" x14ac:dyDescent="0.25">
      <c r="A536">
        <v>535</v>
      </c>
      <c r="B536" t="s">
        <v>1813</v>
      </c>
      <c r="C536" s="1">
        <v>41424</v>
      </c>
      <c r="D536" s="1">
        <v>41427</v>
      </c>
      <c r="E536" t="s">
        <v>24</v>
      </c>
      <c r="F536" t="s">
        <v>1814</v>
      </c>
      <c r="G536" t="s">
        <v>1815</v>
      </c>
      <c r="H536" t="s">
        <v>27</v>
      </c>
      <c r="I536" t="s">
        <v>28</v>
      </c>
      <c r="J536" t="s">
        <v>1816</v>
      </c>
      <c r="K536" t="s">
        <v>357</v>
      </c>
      <c r="L536">
        <v>36116</v>
      </c>
      <c r="M536" t="s">
        <v>31</v>
      </c>
      <c r="N536" t="s">
        <v>1021</v>
      </c>
      <c r="O536" t="s">
        <v>46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  <c r="V536" s="2">
        <f>Superstore[[#This Row],[Profit]]/Superstore[[#This Row],[Sales]]</f>
        <v>0.5</v>
      </c>
      <c r="W536" t="str">
        <f>TEXT(Superstore[[#This Row],[Order Date]],"mmm-yyyy")</f>
        <v>May-2013</v>
      </c>
      <c r="X536">
        <f>YEAR(Superstore[[#This Row],[Order Date]])</f>
        <v>2013</v>
      </c>
    </row>
    <row r="537" spans="1:24" x14ac:dyDescent="0.25">
      <c r="A537">
        <v>536</v>
      </c>
      <c r="B537" t="s">
        <v>1819</v>
      </c>
      <c r="C537" s="1">
        <v>41466</v>
      </c>
      <c r="D537" s="1">
        <v>41472</v>
      </c>
      <c r="E537" t="s">
        <v>50</v>
      </c>
      <c r="F537" t="s">
        <v>1820</v>
      </c>
      <c r="G537" t="s">
        <v>1821</v>
      </c>
      <c r="H537" t="s">
        <v>27</v>
      </c>
      <c r="I537" t="s">
        <v>28</v>
      </c>
      <c r="J537" t="s">
        <v>1822</v>
      </c>
      <c r="K537" t="s">
        <v>309</v>
      </c>
      <c r="L537">
        <v>85204</v>
      </c>
      <c r="M537" t="s">
        <v>44</v>
      </c>
      <c r="N537" t="s">
        <v>1823</v>
      </c>
      <c r="O537" t="s">
        <v>46</v>
      </c>
      <c r="P537" t="s">
        <v>59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  <c r="V537" s="2">
        <f>Superstore[[#This Row],[Profit]]/Superstore[[#This Row],[Sales]]</f>
        <v>8.7499999999999994E-2</v>
      </c>
      <c r="W537" t="str">
        <f>TEXT(Superstore[[#This Row],[Order Date]],"mmm-yyyy")</f>
        <v>Jul-2013</v>
      </c>
      <c r="X537">
        <f>YEAR(Superstore[[#This Row],[Order Date]])</f>
        <v>2013</v>
      </c>
    </row>
    <row r="538" spans="1:24" x14ac:dyDescent="0.25">
      <c r="A538">
        <v>537</v>
      </c>
      <c r="B538" t="s">
        <v>1825</v>
      </c>
      <c r="C538" s="1">
        <v>41886</v>
      </c>
      <c r="D538" s="1">
        <v>41891</v>
      </c>
      <c r="E538" t="s">
        <v>24</v>
      </c>
      <c r="F538" t="s">
        <v>1826</v>
      </c>
      <c r="G538" t="s">
        <v>1827</v>
      </c>
      <c r="H538" t="s">
        <v>27</v>
      </c>
      <c r="I538" t="s">
        <v>28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46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  <c r="V538" s="2">
        <f>Superstore[[#This Row],[Profit]]/Superstore[[#This Row],[Sales]]</f>
        <v>-1.5999999999999999</v>
      </c>
      <c r="W538" t="str">
        <f>TEXT(Superstore[[#This Row],[Order Date]],"mmm-yyyy")</f>
        <v>Sep-2014</v>
      </c>
      <c r="X538">
        <f>YEAR(Superstore[[#This Row],[Order Date]])</f>
        <v>2014</v>
      </c>
    </row>
    <row r="539" spans="1:24" x14ac:dyDescent="0.25">
      <c r="A539">
        <v>538</v>
      </c>
      <c r="B539" t="s">
        <v>1830</v>
      </c>
      <c r="C539" s="1">
        <v>41246</v>
      </c>
      <c r="D539" s="1">
        <v>41251</v>
      </c>
      <c r="E539" t="s">
        <v>50</v>
      </c>
      <c r="F539" t="s">
        <v>761</v>
      </c>
      <c r="G539" t="s">
        <v>762</v>
      </c>
      <c r="H539" t="s">
        <v>101</v>
      </c>
      <c r="I539" t="s">
        <v>28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46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  <c r="V539" s="2">
        <f>Superstore[[#This Row],[Profit]]/Superstore[[#This Row],[Sales]]</f>
        <v>0.31249999999999994</v>
      </c>
      <c r="W539" t="str">
        <f>TEXT(Superstore[[#This Row],[Order Date]],"mmm-yyyy")</f>
        <v>Dec-2012</v>
      </c>
      <c r="X539">
        <f>YEAR(Superstore[[#This Row],[Order Date]])</f>
        <v>2012</v>
      </c>
    </row>
    <row r="540" spans="1:24" x14ac:dyDescent="0.25">
      <c r="A540">
        <v>539</v>
      </c>
      <c r="B540" t="s">
        <v>1833</v>
      </c>
      <c r="C540" s="1">
        <v>41250</v>
      </c>
      <c r="D540" s="1">
        <v>41254</v>
      </c>
      <c r="E540" t="s">
        <v>50</v>
      </c>
      <c r="F540" t="s">
        <v>1834</v>
      </c>
      <c r="G540" t="s">
        <v>1835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1836</v>
      </c>
      <c r="O540" t="s">
        <v>46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  <c r="V540" s="2">
        <f>Superstore[[#This Row],[Profit]]/Superstore[[#This Row],[Sales]]</f>
        <v>0.26999999999999996</v>
      </c>
      <c r="W540" t="str">
        <f>TEXT(Superstore[[#This Row],[Order Date]],"mmm-yyyy")</f>
        <v>Dec-2012</v>
      </c>
      <c r="X540">
        <f>YEAR(Superstore[[#This Row],[Order Date]])</f>
        <v>2012</v>
      </c>
    </row>
    <row r="541" spans="1:24" x14ac:dyDescent="0.25">
      <c r="A541">
        <v>540</v>
      </c>
      <c r="B541" t="s">
        <v>1833</v>
      </c>
      <c r="C541" s="1">
        <v>41250</v>
      </c>
      <c r="D541" s="1">
        <v>41254</v>
      </c>
      <c r="E541" t="s">
        <v>50</v>
      </c>
      <c r="F541" t="s">
        <v>1834</v>
      </c>
      <c r="G541" t="s">
        <v>1835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1838</v>
      </c>
      <c r="O541" t="s">
        <v>1</v>
      </c>
      <c r="P541" t="s">
        <v>36</v>
      </c>
      <c r="Q541" t="s">
        <v>1839</v>
      </c>
      <c r="R541">
        <v>283.92</v>
      </c>
      <c r="S541">
        <v>4</v>
      </c>
      <c r="T541">
        <v>0</v>
      </c>
      <c r="U541">
        <v>70.98</v>
      </c>
      <c r="V541" s="2">
        <f>Superstore[[#This Row],[Profit]]/Superstore[[#This Row],[Sales]]</f>
        <v>0.25</v>
      </c>
      <c r="W541" t="str">
        <f>TEXT(Superstore[[#This Row],[Order Date]],"mmm-yyyy")</f>
        <v>Dec-2012</v>
      </c>
      <c r="X541">
        <f>YEAR(Superstore[[#This Row],[Order Date]])</f>
        <v>2012</v>
      </c>
    </row>
    <row r="542" spans="1:24" x14ac:dyDescent="0.25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27</v>
      </c>
      <c r="I542" t="s">
        <v>28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  <c r="V542" s="2">
        <f>Superstore[[#This Row],[Profit]]/Superstore[[#This Row],[Sales]]</f>
        <v>0.44</v>
      </c>
      <c r="W542" t="str">
        <f>TEXT(Superstore[[#This Row],[Order Date]],"mmm-yyyy")</f>
        <v>Feb-2011</v>
      </c>
      <c r="X542">
        <f>YEAR(Superstore[[#This Row],[Order Date]])</f>
        <v>2011</v>
      </c>
    </row>
    <row r="543" spans="1:24" x14ac:dyDescent="0.25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41</v>
      </c>
      <c r="I543" t="s">
        <v>28</v>
      </c>
      <c r="J543" t="s">
        <v>1309</v>
      </c>
      <c r="K543" t="s">
        <v>309</v>
      </c>
      <c r="L543">
        <v>85705</v>
      </c>
      <c r="M543" t="s">
        <v>44</v>
      </c>
      <c r="N543" t="s">
        <v>1847</v>
      </c>
      <c r="O543" t="s">
        <v>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  <c r="V543" s="2">
        <f>Superstore[[#This Row],[Profit]]/Superstore[[#This Row],[Sales]]</f>
        <v>0.1</v>
      </c>
      <c r="W543" t="str">
        <f>TEXT(Superstore[[#This Row],[Order Date]],"mmm-yyyy")</f>
        <v>Jul-2013</v>
      </c>
      <c r="X543">
        <f>YEAR(Superstore[[#This Row],[Order Date]])</f>
        <v>2013</v>
      </c>
    </row>
    <row r="544" spans="1:24" x14ac:dyDescent="0.25">
      <c r="A544">
        <v>543</v>
      </c>
      <c r="B544" t="s">
        <v>1849</v>
      </c>
      <c r="C544" s="1">
        <v>41261</v>
      </c>
      <c r="D544" s="1">
        <v>41266</v>
      </c>
      <c r="E544" t="s">
        <v>50</v>
      </c>
      <c r="F544" t="s">
        <v>1850</v>
      </c>
      <c r="G544" t="s">
        <v>1851</v>
      </c>
      <c r="H544" t="s">
        <v>27</v>
      </c>
      <c r="I544" t="s">
        <v>28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46</v>
      </c>
      <c r="P544" t="s">
        <v>59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  <c r="V544" s="2">
        <f>Superstore[[#This Row],[Profit]]/Superstore[[#This Row],[Sales]]</f>
        <v>-0.22500000000000001</v>
      </c>
      <c r="W544" t="str">
        <f>TEXT(Superstore[[#This Row],[Order Date]],"mmm-yyyy")</f>
        <v>Dec-2012</v>
      </c>
      <c r="X544">
        <f>YEAR(Superstore[[#This Row],[Order Date]])</f>
        <v>2012</v>
      </c>
    </row>
    <row r="545" spans="1:24" x14ac:dyDescent="0.25">
      <c r="A545">
        <v>544</v>
      </c>
      <c r="B545" t="s">
        <v>1852</v>
      </c>
      <c r="C545" s="1">
        <v>40674</v>
      </c>
      <c r="D545" s="1">
        <v>40679</v>
      </c>
      <c r="E545" t="s">
        <v>50</v>
      </c>
      <c r="F545" t="s">
        <v>386</v>
      </c>
      <c r="G545" t="s">
        <v>387</v>
      </c>
      <c r="H545" t="s">
        <v>27</v>
      </c>
      <c r="I545" t="s">
        <v>28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  <c r="V545" s="2">
        <f>Superstore[[#This Row],[Profit]]/Superstore[[#This Row],[Sales]]</f>
        <v>0.125</v>
      </c>
      <c r="W545" t="str">
        <f>TEXT(Superstore[[#This Row],[Order Date]],"mmm-yyyy")</f>
        <v>May-2011</v>
      </c>
      <c r="X545">
        <f>YEAR(Superstore[[#This Row],[Order Date]])</f>
        <v>2011</v>
      </c>
    </row>
    <row r="546" spans="1:24" x14ac:dyDescent="0.25">
      <c r="A546">
        <v>545</v>
      </c>
      <c r="B546" t="s">
        <v>1852</v>
      </c>
      <c r="C546" s="1">
        <v>40674</v>
      </c>
      <c r="D546" s="1">
        <v>40679</v>
      </c>
      <c r="E546" t="s">
        <v>50</v>
      </c>
      <c r="F546" t="s">
        <v>386</v>
      </c>
      <c r="G546" t="s">
        <v>387</v>
      </c>
      <c r="H546" t="s">
        <v>27</v>
      </c>
      <c r="I546" t="s">
        <v>28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  <c r="V546" s="2">
        <f>Superstore[[#This Row],[Profit]]/Superstore[[#This Row],[Sales]]</f>
        <v>6.25E-2</v>
      </c>
      <c r="W546" t="str">
        <f>TEXT(Superstore[[#This Row],[Order Date]],"mmm-yyyy")</f>
        <v>May-2011</v>
      </c>
      <c r="X546">
        <f>YEAR(Superstore[[#This Row],[Order Date]])</f>
        <v>2011</v>
      </c>
    </row>
    <row r="547" spans="1:24" x14ac:dyDescent="0.25">
      <c r="A547">
        <v>546</v>
      </c>
      <c r="B547" t="s">
        <v>1852</v>
      </c>
      <c r="C547" s="1">
        <v>40674</v>
      </c>
      <c r="D547" s="1">
        <v>40679</v>
      </c>
      <c r="E547" t="s">
        <v>50</v>
      </c>
      <c r="F547" t="s">
        <v>386</v>
      </c>
      <c r="G547" t="s">
        <v>387</v>
      </c>
      <c r="H547" t="s">
        <v>27</v>
      </c>
      <c r="I547" t="s">
        <v>28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1</v>
      </c>
      <c r="P547" t="s">
        <v>65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  <c r="V547" s="2">
        <f>Superstore[[#This Row],[Profit]]/Superstore[[#This Row],[Sales]]</f>
        <v>-1.2750000000000001</v>
      </c>
      <c r="W547" t="str">
        <f>TEXT(Superstore[[#This Row],[Order Date]],"mmm-yyyy")</f>
        <v>May-2011</v>
      </c>
      <c r="X547">
        <f>YEAR(Superstore[[#This Row],[Order Date]])</f>
        <v>2011</v>
      </c>
    </row>
    <row r="548" spans="1:24" x14ac:dyDescent="0.25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28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46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  <c r="V548" s="2">
        <f>Superstore[[#This Row],[Profit]]/Superstore[[#This Row],[Sales]]</f>
        <v>0.33750000000000002</v>
      </c>
      <c r="W548" t="str">
        <f>TEXT(Superstore[[#This Row],[Order Date]],"mmm-yyyy")</f>
        <v>Nov-2014</v>
      </c>
      <c r="X548">
        <f>YEAR(Superstore[[#This Row],[Order Date]])</f>
        <v>2014</v>
      </c>
    </row>
    <row r="549" spans="1:24" x14ac:dyDescent="0.25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28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46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  <c r="V549" s="2">
        <f>Superstore[[#This Row],[Profit]]/Superstore[[#This Row],[Sales]]</f>
        <v>0.48</v>
      </c>
      <c r="W549" t="str">
        <f>TEXT(Superstore[[#This Row],[Order Date]],"mmm-yyyy")</f>
        <v>Nov-2014</v>
      </c>
      <c r="X549">
        <f>YEAR(Superstore[[#This Row],[Order Date]])</f>
        <v>2014</v>
      </c>
    </row>
    <row r="550" spans="1:24" x14ac:dyDescent="0.25">
      <c r="A550">
        <v>549</v>
      </c>
      <c r="B550" t="s">
        <v>1866</v>
      </c>
      <c r="C550" s="1">
        <v>41228</v>
      </c>
      <c r="D550" s="1">
        <v>41230</v>
      </c>
      <c r="E550" t="s">
        <v>24</v>
      </c>
      <c r="F550" t="s">
        <v>1357</v>
      </c>
      <c r="G550" t="s">
        <v>1358</v>
      </c>
      <c r="H550" t="s">
        <v>41</v>
      </c>
      <c r="I550" t="s">
        <v>28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46</v>
      </c>
      <c r="P550" t="s">
        <v>59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s="2">
        <f>Superstore[[#This Row],[Profit]]/Superstore[[#This Row],[Sales]]</f>
        <v>6.25E-2</v>
      </c>
      <c r="W550" t="str">
        <f>TEXT(Superstore[[#This Row],[Order Date]],"mmm-yyyy")</f>
        <v>Nov-2012</v>
      </c>
      <c r="X550">
        <f>YEAR(Superstore[[#This Row],[Order Date]])</f>
        <v>2012</v>
      </c>
    </row>
    <row r="551" spans="1:24" x14ac:dyDescent="0.25">
      <c r="A551">
        <v>550</v>
      </c>
      <c r="B551" t="s">
        <v>1866</v>
      </c>
      <c r="C551" s="1">
        <v>41228</v>
      </c>
      <c r="D551" s="1">
        <v>41230</v>
      </c>
      <c r="E551" t="s">
        <v>24</v>
      </c>
      <c r="F551" t="s">
        <v>1357</v>
      </c>
      <c r="G551" t="s">
        <v>1358</v>
      </c>
      <c r="H551" t="s">
        <v>41</v>
      </c>
      <c r="I551" t="s">
        <v>28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46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s="2">
        <f>Superstore[[#This Row],[Profit]]/Superstore[[#This Row],[Sales]]</f>
        <v>-1.4999999999999998</v>
      </c>
      <c r="W551" t="str">
        <f>TEXT(Superstore[[#This Row],[Order Date]],"mmm-yyyy")</f>
        <v>Nov-2012</v>
      </c>
      <c r="X551">
        <f>YEAR(Superstore[[#This Row],[Order Date]])</f>
        <v>2012</v>
      </c>
    </row>
    <row r="552" spans="1:24" x14ac:dyDescent="0.25">
      <c r="A552">
        <v>551</v>
      </c>
      <c r="B552" t="s">
        <v>1866</v>
      </c>
      <c r="C552" s="1">
        <v>41228</v>
      </c>
      <c r="D552" s="1">
        <v>41230</v>
      </c>
      <c r="E552" t="s">
        <v>24</v>
      </c>
      <c r="F552" t="s">
        <v>1357</v>
      </c>
      <c r="G552" t="s">
        <v>1358</v>
      </c>
      <c r="H552" t="s">
        <v>41</v>
      </c>
      <c r="I552" t="s">
        <v>28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46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  <c r="V552" s="2">
        <f>Superstore[[#This Row],[Profit]]/Superstore[[#This Row],[Sales]]</f>
        <v>-0.19999999999999998</v>
      </c>
      <c r="W552" t="str">
        <f>TEXT(Superstore[[#This Row],[Order Date]],"mmm-yyyy")</f>
        <v>Nov-2012</v>
      </c>
      <c r="X552">
        <f>YEAR(Superstore[[#This Row],[Order Date]])</f>
        <v>2012</v>
      </c>
    </row>
    <row r="553" spans="1:24" x14ac:dyDescent="0.25">
      <c r="A553">
        <v>552</v>
      </c>
      <c r="B553" t="s">
        <v>1868</v>
      </c>
      <c r="C553" s="1">
        <v>41380</v>
      </c>
      <c r="D553" s="1">
        <v>41382</v>
      </c>
      <c r="E553" t="s">
        <v>24</v>
      </c>
      <c r="F553" t="s">
        <v>1869</v>
      </c>
      <c r="G553" t="s">
        <v>1870</v>
      </c>
      <c r="H553" t="s">
        <v>27</v>
      </c>
      <c r="I553" t="s">
        <v>28</v>
      </c>
      <c r="J553" t="s">
        <v>126</v>
      </c>
      <c r="K553" t="s">
        <v>43</v>
      </c>
      <c r="L553">
        <v>94110</v>
      </c>
      <c r="M553" t="s">
        <v>44</v>
      </c>
      <c r="N553" t="s">
        <v>1871</v>
      </c>
      <c r="O553" t="s">
        <v>1</v>
      </c>
      <c r="P553" t="s">
        <v>36</v>
      </c>
      <c r="Q553" t="s">
        <v>1872</v>
      </c>
      <c r="R553">
        <v>1121.568</v>
      </c>
      <c r="S553">
        <v>2</v>
      </c>
      <c r="T553">
        <v>0.2</v>
      </c>
      <c r="U553">
        <v>0</v>
      </c>
      <c r="V553" s="2">
        <f>Superstore[[#This Row],[Profit]]/Superstore[[#This Row],[Sales]]</f>
        <v>0</v>
      </c>
      <c r="W553" t="str">
        <f>TEXT(Superstore[[#This Row],[Order Date]],"mmm-yyyy")</f>
        <v>Apr-2013</v>
      </c>
      <c r="X553">
        <f>YEAR(Superstore[[#This Row],[Order Date]])</f>
        <v>2013</v>
      </c>
    </row>
    <row r="554" spans="1:24" x14ac:dyDescent="0.25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27</v>
      </c>
      <c r="I554" t="s">
        <v>28</v>
      </c>
      <c r="J554" t="s">
        <v>1520</v>
      </c>
      <c r="K554" t="s">
        <v>54</v>
      </c>
      <c r="L554">
        <v>32216</v>
      </c>
      <c r="M554" t="s">
        <v>31</v>
      </c>
      <c r="N554" t="s">
        <v>1874</v>
      </c>
      <c r="O554" t="s">
        <v>1</v>
      </c>
      <c r="P554" t="s">
        <v>65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  <c r="V554" s="2">
        <f>Superstore[[#This Row],[Profit]]/Superstore[[#This Row],[Sales]]</f>
        <v>0.17500000000000002</v>
      </c>
      <c r="W554" t="str">
        <f>TEXT(Superstore[[#This Row],[Order Date]],"mmm-yyyy")</f>
        <v>Sep-2014</v>
      </c>
      <c r="X554">
        <f>YEAR(Superstore[[#This Row],[Order Date]])</f>
        <v>2014</v>
      </c>
    </row>
    <row r="555" spans="1:24" x14ac:dyDescent="0.25">
      <c r="A555">
        <v>554</v>
      </c>
      <c r="B555" t="s">
        <v>1876</v>
      </c>
      <c r="C555" s="1">
        <v>41968</v>
      </c>
      <c r="D555" s="1">
        <v>41972</v>
      </c>
      <c r="E555" t="s">
        <v>50</v>
      </c>
      <c r="F555" t="s">
        <v>1877</v>
      </c>
      <c r="G555" t="s">
        <v>1878</v>
      </c>
      <c r="H555" t="s">
        <v>27</v>
      </c>
      <c r="I555" t="s">
        <v>28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46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  <c r="V555" s="2">
        <f>Superstore[[#This Row],[Profit]]/Superstore[[#This Row],[Sales]]</f>
        <v>0.23749999999999999</v>
      </c>
      <c r="W555" t="str">
        <f>TEXT(Superstore[[#This Row],[Order Date]],"mmm-yyyy")</f>
        <v>Nov-2014</v>
      </c>
      <c r="X555">
        <f>YEAR(Superstore[[#This Row],[Order Date]])</f>
        <v>2014</v>
      </c>
    </row>
    <row r="556" spans="1:24" x14ac:dyDescent="0.25">
      <c r="A556">
        <v>555</v>
      </c>
      <c r="B556" t="s">
        <v>1881</v>
      </c>
      <c r="C556" s="1">
        <v>41820</v>
      </c>
      <c r="D556" s="1">
        <v>41824</v>
      </c>
      <c r="E556" t="s">
        <v>24</v>
      </c>
      <c r="F556" t="s">
        <v>1357</v>
      </c>
      <c r="G556" t="s">
        <v>1358</v>
      </c>
      <c r="H556" t="s">
        <v>41</v>
      </c>
      <c r="I556" t="s">
        <v>28</v>
      </c>
      <c r="J556" t="s">
        <v>1882</v>
      </c>
      <c r="K556" t="s">
        <v>43</v>
      </c>
      <c r="L556">
        <v>92804</v>
      </c>
      <c r="M556" t="s">
        <v>44</v>
      </c>
      <c r="N556" t="s">
        <v>1883</v>
      </c>
      <c r="O556" t="s">
        <v>46</v>
      </c>
      <c r="P556" t="s">
        <v>59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  <c r="V556" s="2">
        <f>Superstore[[#This Row],[Profit]]/Superstore[[#This Row],[Sales]]</f>
        <v>0.24</v>
      </c>
      <c r="W556" t="str">
        <f>TEXT(Superstore[[#This Row],[Order Date]],"mmm-yyyy")</f>
        <v>Jun-2014</v>
      </c>
      <c r="X556">
        <f>YEAR(Superstore[[#This Row],[Order Date]])</f>
        <v>2014</v>
      </c>
    </row>
    <row r="557" spans="1:24" x14ac:dyDescent="0.25">
      <c r="A557">
        <v>556</v>
      </c>
      <c r="B557" t="s">
        <v>1885</v>
      </c>
      <c r="C557" s="1">
        <v>40605</v>
      </c>
      <c r="D557" s="1">
        <v>40609</v>
      </c>
      <c r="E557" t="s">
        <v>24</v>
      </c>
      <c r="F557" t="s">
        <v>1886</v>
      </c>
      <c r="G557" t="s">
        <v>1887</v>
      </c>
      <c r="H557" t="s">
        <v>27</v>
      </c>
      <c r="I557" t="s">
        <v>28</v>
      </c>
      <c r="J557" t="s">
        <v>520</v>
      </c>
      <c r="K557" t="s">
        <v>87</v>
      </c>
      <c r="L557">
        <v>28403</v>
      </c>
      <c r="M557" t="s">
        <v>31</v>
      </c>
      <c r="N557" t="s">
        <v>1888</v>
      </c>
      <c r="O557" t="s">
        <v>46</v>
      </c>
      <c r="P557" t="s">
        <v>68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  <c r="V557" s="2">
        <f>Superstore[[#This Row],[Profit]]/Superstore[[#This Row],[Sales]]</f>
        <v>0.17499999999999999</v>
      </c>
      <c r="W557" t="str">
        <f>TEXT(Superstore[[#This Row],[Order Date]],"mmm-yyyy")</f>
        <v>Mar-2011</v>
      </c>
      <c r="X557">
        <f>YEAR(Superstore[[#This Row],[Order Date]])</f>
        <v>2011</v>
      </c>
    </row>
    <row r="558" spans="1:24" x14ac:dyDescent="0.25">
      <c r="A558">
        <v>557</v>
      </c>
      <c r="B558" t="s">
        <v>1890</v>
      </c>
      <c r="C558" s="1">
        <v>41436</v>
      </c>
      <c r="D558" s="1">
        <v>41441</v>
      </c>
      <c r="E558" t="s">
        <v>50</v>
      </c>
      <c r="F558" t="s">
        <v>1891</v>
      </c>
      <c r="G558" t="s">
        <v>1892</v>
      </c>
      <c r="H558" t="s">
        <v>27</v>
      </c>
      <c r="I558" t="s">
        <v>28</v>
      </c>
      <c r="J558" t="s">
        <v>42</v>
      </c>
      <c r="K558" t="s">
        <v>43</v>
      </c>
      <c r="L558">
        <v>90045</v>
      </c>
      <c r="M558" t="s">
        <v>44</v>
      </c>
      <c r="N558" t="s">
        <v>1893</v>
      </c>
      <c r="O558" t="s">
        <v>46</v>
      </c>
      <c r="P558" t="s">
        <v>47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  <c r="V558" s="2">
        <f>Superstore[[#This Row],[Profit]]/Superstore[[#This Row],[Sales]]</f>
        <v>0.48000000000000004</v>
      </c>
      <c r="W558" t="str">
        <f>TEXT(Superstore[[#This Row],[Order Date]],"mmm-yyyy")</f>
        <v>Jun-2013</v>
      </c>
      <c r="X558">
        <f>YEAR(Superstore[[#This Row],[Order Date]])</f>
        <v>2013</v>
      </c>
    </row>
    <row r="559" spans="1:24" x14ac:dyDescent="0.25">
      <c r="A559">
        <v>558</v>
      </c>
      <c r="B559" t="s">
        <v>1890</v>
      </c>
      <c r="C559" s="1">
        <v>41436</v>
      </c>
      <c r="D559" s="1">
        <v>41441</v>
      </c>
      <c r="E559" t="s">
        <v>50</v>
      </c>
      <c r="F559" t="s">
        <v>1891</v>
      </c>
      <c r="G559" t="s">
        <v>1892</v>
      </c>
      <c r="H559" t="s">
        <v>27</v>
      </c>
      <c r="I559" t="s">
        <v>28</v>
      </c>
      <c r="J559" t="s">
        <v>42</v>
      </c>
      <c r="K559" t="s">
        <v>43</v>
      </c>
      <c r="L559">
        <v>90045</v>
      </c>
      <c r="M559" t="s">
        <v>44</v>
      </c>
      <c r="N559" t="s">
        <v>1895</v>
      </c>
      <c r="O559" t="s">
        <v>1</v>
      </c>
      <c r="P559" t="s">
        <v>56</v>
      </c>
      <c r="Q559" t="s">
        <v>1896</v>
      </c>
      <c r="R559">
        <v>1335.68</v>
      </c>
      <c r="S559">
        <v>4</v>
      </c>
      <c r="T559">
        <v>0.2</v>
      </c>
      <c r="U559">
        <v>-217.048</v>
      </c>
      <c r="V559" s="2">
        <f>Superstore[[#This Row],[Profit]]/Superstore[[#This Row],[Sales]]</f>
        <v>-0.16250000000000001</v>
      </c>
      <c r="W559" t="str">
        <f>TEXT(Superstore[[#This Row],[Order Date]],"mmm-yyyy")</f>
        <v>Jun-2013</v>
      </c>
      <c r="X559">
        <f>YEAR(Superstore[[#This Row],[Order Date]])</f>
        <v>2013</v>
      </c>
    </row>
    <row r="560" spans="1:24" x14ac:dyDescent="0.25">
      <c r="A560">
        <v>559</v>
      </c>
      <c r="B560" t="s">
        <v>1890</v>
      </c>
      <c r="C560" s="1">
        <v>41436</v>
      </c>
      <c r="D560" s="1">
        <v>41441</v>
      </c>
      <c r="E560" t="s">
        <v>50</v>
      </c>
      <c r="F560" t="s">
        <v>1891</v>
      </c>
      <c r="G560" t="s">
        <v>1892</v>
      </c>
      <c r="H560" t="s">
        <v>27</v>
      </c>
      <c r="I560" t="s">
        <v>28</v>
      </c>
      <c r="J560" t="s">
        <v>42</v>
      </c>
      <c r="K560" t="s">
        <v>43</v>
      </c>
      <c r="L560">
        <v>90045</v>
      </c>
      <c r="M560" t="s">
        <v>44</v>
      </c>
      <c r="N560" t="s">
        <v>1897</v>
      </c>
      <c r="O560" t="s">
        <v>46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  <c r="V560" s="2">
        <f>Superstore[[#This Row],[Profit]]/Superstore[[#This Row],[Sales]]</f>
        <v>0.48</v>
      </c>
      <c r="W560" t="str">
        <f>TEXT(Superstore[[#This Row],[Order Date]],"mmm-yyyy")</f>
        <v>Jun-2013</v>
      </c>
      <c r="X560">
        <f>YEAR(Superstore[[#This Row],[Order Date]])</f>
        <v>2013</v>
      </c>
    </row>
    <row r="561" spans="1:24" x14ac:dyDescent="0.25">
      <c r="A561">
        <v>560</v>
      </c>
      <c r="B561" t="s">
        <v>1899</v>
      </c>
      <c r="C561" s="1">
        <v>41964</v>
      </c>
      <c r="D561" s="1">
        <v>41966</v>
      </c>
      <c r="E561" t="s">
        <v>24</v>
      </c>
      <c r="F561" t="s">
        <v>1900</v>
      </c>
      <c r="G561" t="s">
        <v>1901</v>
      </c>
      <c r="H561" t="s">
        <v>27</v>
      </c>
      <c r="I561" t="s">
        <v>28</v>
      </c>
      <c r="J561" t="s">
        <v>126</v>
      </c>
      <c r="K561" t="s">
        <v>43</v>
      </c>
      <c r="L561">
        <v>94110</v>
      </c>
      <c r="M561" t="s">
        <v>44</v>
      </c>
      <c r="N561" t="s">
        <v>1491</v>
      </c>
      <c r="O561" t="s">
        <v>1</v>
      </c>
      <c r="P561" t="s">
        <v>65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  <c r="V561" s="2">
        <f>Superstore[[#This Row],[Profit]]/Superstore[[#This Row],[Sales]]</f>
        <v>0.39</v>
      </c>
      <c r="W561" t="str">
        <f>TEXT(Superstore[[#This Row],[Order Date]],"mmm-yyyy")</f>
        <v>Nov-2014</v>
      </c>
      <c r="X561">
        <f>YEAR(Superstore[[#This Row],[Order Date]])</f>
        <v>2014</v>
      </c>
    </row>
    <row r="562" spans="1:24" x14ac:dyDescent="0.25">
      <c r="A562">
        <v>561</v>
      </c>
      <c r="B562" t="s">
        <v>1899</v>
      </c>
      <c r="C562" s="1">
        <v>41964</v>
      </c>
      <c r="D562" s="1">
        <v>41966</v>
      </c>
      <c r="E562" t="s">
        <v>24</v>
      </c>
      <c r="F562" t="s">
        <v>1900</v>
      </c>
      <c r="G562" t="s">
        <v>1901</v>
      </c>
      <c r="H562" t="s">
        <v>27</v>
      </c>
      <c r="I562" t="s">
        <v>28</v>
      </c>
      <c r="J562" t="s">
        <v>126</v>
      </c>
      <c r="K562" t="s">
        <v>43</v>
      </c>
      <c r="L562">
        <v>94110</v>
      </c>
      <c r="M562" t="s">
        <v>44</v>
      </c>
      <c r="N562" t="s">
        <v>1902</v>
      </c>
      <c r="O562" t="s">
        <v>46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  <c r="V562" s="2">
        <f>Superstore[[#This Row],[Profit]]/Superstore[[#This Row],[Sales]]</f>
        <v>0.32500000000000001</v>
      </c>
      <c r="W562" t="str">
        <f>TEXT(Superstore[[#This Row],[Order Date]],"mmm-yyyy")</f>
        <v>Nov-2014</v>
      </c>
      <c r="X562">
        <f>YEAR(Superstore[[#This Row],[Order Date]])</f>
        <v>2014</v>
      </c>
    </row>
    <row r="563" spans="1:24" x14ac:dyDescent="0.25">
      <c r="A563">
        <v>562</v>
      </c>
      <c r="B563" t="s">
        <v>1904</v>
      </c>
      <c r="C563" s="1">
        <v>40800</v>
      </c>
      <c r="D563" s="1">
        <v>40804</v>
      </c>
      <c r="E563" t="s">
        <v>24</v>
      </c>
      <c r="F563" t="s">
        <v>1905</v>
      </c>
      <c r="G563" t="s">
        <v>1906</v>
      </c>
      <c r="H563" t="s">
        <v>27</v>
      </c>
      <c r="I563" t="s">
        <v>28</v>
      </c>
      <c r="J563" t="s">
        <v>899</v>
      </c>
      <c r="K563" t="s">
        <v>54</v>
      </c>
      <c r="L563">
        <v>33614</v>
      </c>
      <c r="M563" t="s">
        <v>31</v>
      </c>
      <c r="N563" t="s">
        <v>1907</v>
      </c>
      <c r="O563" t="s">
        <v>46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  <c r="V563" s="2">
        <f>Superstore[[#This Row],[Profit]]/Superstore[[#This Row],[Sales]]</f>
        <v>0.1</v>
      </c>
      <c r="W563" t="str">
        <f>TEXT(Superstore[[#This Row],[Order Date]],"mmm-yyyy")</f>
        <v>Sep-2011</v>
      </c>
      <c r="X563">
        <f>YEAR(Superstore[[#This Row],[Order Date]])</f>
        <v>2011</v>
      </c>
    </row>
    <row r="564" spans="1:24" x14ac:dyDescent="0.25">
      <c r="A564">
        <v>563</v>
      </c>
      <c r="B564" t="s">
        <v>1904</v>
      </c>
      <c r="C564" s="1">
        <v>40800</v>
      </c>
      <c r="D564" s="1">
        <v>40804</v>
      </c>
      <c r="E564" t="s">
        <v>24</v>
      </c>
      <c r="F564" t="s">
        <v>1905</v>
      </c>
      <c r="G564" t="s">
        <v>1906</v>
      </c>
      <c r="H564" t="s">
        <v>27</v>
      </c>
      <c r="I564" t="s">
        <v>28</v>
      </c>
      <c r="J564" t="s">
        <v>899</v>
      </c>
      <c r="K564" t="s">
        <v>54</v>
      </c>
      <c r="L564">
        <v>33614</v>
      </c>
      <c r="M564" t="s">
        <v>31</v>
      </c>
      <c r="N564" t="s">
        <v>1909</v>
      </c>
      <c r="O564" t="s">
        <v>1</v>
      </c>
      <c r="P564" t="s">
        <v>65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  <c r="V564" s="2">
        <f>Superstore[[#This Row],[Profit]]/Superstore[[#This Row],[Sales]]</f>
        <v>0.28750000000000003</v>
      </c>
      <c r="W564" t="str">
        <f>TEXT(Superstore[[#This Row],[Order Date]],"mmm-yyyy")</f>
        <v>Sep-2011</v>
      </c>
      <c r="X564">
        <f>YEAR(Superstore[[#This Row],[Order Date]])</f>
        <v>2011</v>
      </c>
    </row>
    <row r="565" spans="1:24" x14ac:dyDescent="0.25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27</v>
      </c>
      <c r="I565" t="s">
        <v>28</v>
      </c>
      <c r="J565" t="s">
        <v>94</v>
      </c>
      <c r="K565" t="s">
        <v>95</v>
      </c>
      <c r="L565">
        <v>98105</v>
      </c>
      <c r="M565" t="s">
        <v>44</v>
      </c>
      <c r="N565" t="s">
        <v>1914</v>
      </c>
      <c r="O565" t="s">
        <v>46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  <c r="V565" s="2">
        <f>Superstore[[#This Row],[Profit]]/Superstore[[#This Row],[Sales]]</f>
        <v>0</v>
      </c>
      <c r="W565" t="str">
        <f>TEXT(Superstore[[#This Row],[Order Date]],"mmm-yyyy")</f>
        <v>Dec-2012</v>
      </c>
      <c r="X565">
        <f>YEAR(Superstore[[#This Row],[Order Date]])</f>
        <v>2012</v>
      </c>
    </row>
    <row r="566" spans="1:24" x14ac:dyDescent="0.25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27</v>
      </c>
      <c r="I566" t="s">
        <v>28</v>
      </c>
      <c r="J566" t="s">
        <v>94</v>
      </c>
      <c r="K566" t="s">
        <v>95</v>
      </c>
      <c r="L566">
        <v>98105</v>
      </c>
      <c r="M566" t="s">
        <v>44</v>
      </c>
      <c r="N566" t="s">
        <v>1139</v>
      </c>
      <c r="O566" t="s">
        <v>46</v>
      </c>
      <c r="P566" t="s">
        <v>47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  <c r="V566" s="2">
        <f>Superstore[[#This Row],[Profit]]/Superstore[[#This Row],[Sales]]</f>
        <v>0.45999999999999996</v>
      </c>
      <c r="W566" t="str">
        <f>TEXT(Superstore[[#This Row],[Order Date]],"mmm-yyyy")</f>
        <v>Dec-2012</v>
      </c>
      <c r="X566">
        <f>YEAR(Superstore[[#This Row],[Order Date]])</f>
        <v>2012</v>
      </c>
    </row>
    <row r="567" spans="1:24" x14ac:dyDescent="0.25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27</v>
      </c>
      <c r="I567" t="s">
        <v>28</v>
      </c>
      <c r="J567" t="s">
        <v>42</v>
      </c>
      <c r="K567" t="s">
        <v>43</v>
      </c>
      <c r="L567">
        <v>90008</v>
      </c>
      <c r="M567" t="s">
        <v>44</v>
      </c>
      <c r="N567" t="s">
        <v>1919</v>
      </c>
      <c r="O567" t="s">
        <v>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  <c r="V567" s="2">
        <f>Superstore[[#This Row],[Profit]]/Superstore[[#This Row],[Sales]]</f>
        <v>0.125</v>
      </c>
      <c r="W567" t="str">
        <f>TEXT(Superstore[[#This Row],[Order Date]],"mmm-yyyy")</f>
        <v>Dec-2014</v>
      </c>
      <c r="X567">
        <f>YEAR(Superstore[[#This Row],[Order Date]])</f>
        <v>2014</v>
      </c>
    </row>
    <row r="568" spans="1:24" x14ac:dyDescent="0.25">
      <c r="A568">
        <v>567</v>
      </c>
      <c r="B568" t="s">
        <v>1921</v>
      </c>
      <c r="C568" s="1">
        <v>41914</v>
      </c>
      <c r="D568" s="1">
        <v>41921</v>
      </c>
      <c r="E568" t="s">
        <v>50</v>
      </c>
      <c r="F568" t="s">
        <v>1922</v>
      </c>
      <c r="G568" t="s">
        <v>1923</v>
      </c>
      <c r="H568" t="s">
        <v>41</v>
      </c>
      <c r="I568" t="s">
        <v>28</v>
      </c>
      <c r="J568" t="s">
        <v>94</v>
      </c>
      <c r="K568" t="s">
        <v>95</v>
      </c>
      <c r="L568">
        <v>98105</v>
      </c>
      <c r="M568" t="s">
        <v>44</v>
      </c>
      <c r="N568" t="s">
        <v>1924</v>
      </c>
      <c r="O568" t="s">
        <v>46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  <c r="V568" s="2">
        <f>Superstore[[#This Row],[Profit]]/Superstore[[#This Row],[Sales]]</f>
        <v>0.49</v>
      </c>
      <c r="W568" t="str">
        <f>TEXT(Superstore[[#This Row],[Order Date]],"mmm-yyyy")</f>
        <v>Oct-2014</v>
      </c>
      <c r="X568">
        <f>YEAR(Superstore[[#This Row],[Order Date]])</f>
        <v>2014</v>
      </c>
    </row>
    <row r="569" spans="1:24" x14ac:dyDescent="0.25">
      <c r="A569">
        <v>568</v>
      </c>
      <c r="B569" t="s">
        <v>1921</v>
      </c>
      <c r="C569" s="1">
        <v>41914</v>
      </c>
      <c r="D569" s="1">
        <v>41921</v>
      </c>
      <c r="E569" t="s">
        <v>50</v>
      </c>
      <c r="F569" t="s">
        <v>1922</v>
      </c>
      <c r="G569" t="s">
        <v>1923</v>
      </c>
      <c r="H569" t="s">
        <v>41</v>
      </c>
      <c r="I569" t="s">
        <v>28</v>
      </c>
      <c r="J569" t="s">
        <v>94</v>
      </c>
      <c r="K569" t="s">
        <v>95</v>
      </c>
      <c r="L569">
        <v>98105</v>
      </c>
      <c r="M569" t="s">
        <v>44</v>
      </c>
      <c r="N569" t="s">
        <v>1926</v>
      </c>
      <c r="O569" t="s">
        <v>46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  <c r="V569" s="2">
        <f>Superstore[[#This Row],[Profit]]/Superstore[[#This Row],[Sales]]</f>
        <v>0.33750000000000002</v>
      </c>
      <c r="W569" t="str">
        <f>TEXT(Superstore[[#This Row],[Order Date]],"mmm-yyyy")</f>
        <v>Oct-2014</v>
      </c>
      <c r="X569">
        <f>YEAR(Superstore[[#This Row],[Order Date]])</f>
        <v>2014</v>
      </c>
    </row>
    <row r="570" spans="1:24" x14ac:dyDescent="0.25">
      <c r="A570">
        <v>569</v>
      </c>
      <c r="B570" t="s">
        <v>1921</v>
      </c>
      <c r="C570" s="1">
        <v>41914</v>
      </c>
      <c r="D570" s="1">
        <v>41921</v>
      </c>
      <c r="E570" t="s">
        <v>50</v>
      </c>
      <c r="F570" t="s">
        <v>1922</v>
      </c>
      <c r="G570" t="s">
        <v>1923</v>
      </c>
      <c r="H570" t="s">
        <v>41</v>
      </c>
      <c r="I570" t="s">
        <v>28</v>
      </c>
      <c r="J570" t="s">
        <v>94</v>
      </c>
      <c r="K570" t="s">
        <v>95</v>
      </c>
      <c r="L570">
        <v>98105</v>
      </c>
      <c r="M570" t="s">
        <v>44</v>
      </c>
      <c r="N570" t="s">
        <v>1928</v>
      </c>
      <c r="O570" t="s">
        <v>46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  <c r="V570" s="2">
        <f>Superstore[[#This Row],[Profit]]/Superstore[[#This Row],[Sales]]</f>
        <v>0.48000000000000004</v>
      </c>
      <c r="W570" t="str">
        <f>TEXT(Superstore[[#This Row],[Order Date]],"mmm-yyyy")</f>
        <v>Oct-2014</v>
      </c>
      <c r="X570">
        <f>YEAR(Superstore[[#This Row],[Order Date]])</f>
        <v>2014</v>
      </c>
    </row>
    <row r="571" spans="1:24" x14ac:dyDescent="0.25">
      <c r="A571">
        <v>570</v>
      </c>
      <c r="B571" t="s">
        <v>1921</v>
      </c>
      <c r="C571" s="1">
        <v>41914</v>
      </c>
      <c r="D571" s="1">
        <v>41921</v>
      </c>
      <c r="E571" t="s">
        <v>50</v>
      </c>
      <c r="F571" t="s">
        <v>1922</v>
      </c>
      <c r="G571" t="s">
        <v>1923</v>
      </c>
      <c r="H571" t="s">
        <v>41</v>
      </c>
      <c r="I571" t="s">
        <v>28</v>
      </c>
      <c r="J571" t="s">
        <v>94</v>
      </c>
      <c r="K571" t="s">
        <v>95</v>
      </c>
      <c r="L571">
        <v>98105</v>
      </c>
      <c r="M571" t="s">
        <v>44</v>
      </c>
      <c r="N571" t="s">
        <v>1930</v>
      </c>
      <c r="O571" t="s">
        <v>1</v>
      </c>
      <c r="P571" t="s">
        <v>36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  <c r="V571" s="2">
        <f>Superstore[[#This Row],[Profit]]/Superstore[[#This Row],[Sales]]</f>
        <v>0</v>
      </c>
      <c r="W571" t="str">
        <f>TEXT(Superstore[[#This Row],[Order Date]],"mmm-yyyy")</f>
        <v>Oct-2014</v>
      </c>
      <c r="X571">
        <f>YEAR(Superstore[[#This Row],[Order Date]])</f>
        <v>2014</v>
      </c>
    </row>
    <row r="572" spans="1:24" x14ac:dyDescent="0.25">
      <c r="A572">
        <v>571</v>
      </c>
      <c r="B572" t="s">
        <v>1932</v>
      </c>
      <c r="C572" s="1">
        <v>42002</v>
      </c>
      <c r="D572" s="1">
        <v>42009</v>
      </c>
      <c r="E572" t="s">
        <v>50</v>
      </c>
      <c r="F572" t="s">
        <v>1933</v>
      </c>
      <c r="G572" t="s">
        <v>1934</v>
      </c>
      <c r="H572" t="s">
        <v>27</v>
      </c>
      <c r="I572" t="s">
        <v>28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46</v>
      </c>
      <c r="P572" t="s">
        <v>47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  <c r="V572" s="2">
        <f>Superstore[[#This Row],[Profit]]/Superstore[[#This Row],[Sales]]</f>
        <v>0.48000000000000004</v>
      </c>
      <c r="W572" t="str">
        <f>TEXT(Superstore[[#This Row],[Order Date]],"mmm-yyyy")</f>
        <v>Dec-2014</v>
      </c>
      <c r="X572">
        <f>YEAR(Superstore[[#This Row],[Order Date]])</f>
        <v>2014</v>
      </c>
    </row>
    <row r="573" spans="1:24" x14ac:dyDescent="0.25">
      <c r="A573">
        <v>572</v>
      </c>
      <c r="B573" t="s">
        <v>1932</v>
      </c>
      <c r="C573" s="1">
        <v>42002</v>
      </c>
      <c r="D573" s="1">
        <v>42009</v>
      </c>
      <c r="E573" t="s">
        <v>50</v>
      </c>
      <c r="F573" t="s">
        <v>1933</v>
      </c>
      <c r="G573" t="s">
        <v>1934</v>
      </c>
      <c r="H573" t="s">
        <v>27</v>
      </c>
      <c r="I573" t="s">
        <v>28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46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  <c r="V573" s="2">
        <f>Superstore[[#This Row],[Profit]]/Superstore[[#This Row],[Sales]]</f>
        <v>0.45999999999999996</v>
      </c>
      <c r="W573" t="str">
        <f>TEXT(Superstore[[#This Row],[Order Date]],"mmm-yyyy")</f>
        <v>Dec-2014</v>
      </c>
      <c r="X573">
        <f>YEAR(Superstore[[#This Row],[Order Date]])</f>
        <v>2014</v>
      </c>
    </row>
    <row r="574" spans="1:24" x14ac:dyDescent="0.25">
      <c r="A574">
        <v>573</v>
      </c>
      <c r="B574" t="s">
        <v>1932</v>
      </c>
      <c r="C574" s="1">
        <v>42002</v>
      </c>
      <c r="D574" s="1">
        <v>42009</v>
      </c>
      <c r="E574" t="s">
        <v>50</v>
      </c>
      <c r="F574" t="s">
        <v>1933</v>
      </c>
      <c r="G574" t="s">
        <v>1934</v>
      </c>
      <c r="H574" t="s">
        <v>27</v>
      </c>
      <c r="I574" t="s">
        <v>28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46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  <c r="V574" s="2">
        <f>Superstore[[#This Row],[Profit]]/Superstore[[#This Row],[Sales]]</f>
        <v>0.33749999999999997</v>
      </c>
      <c r="W574" t="str">
        <f>TEXT(Superstore[[#This Row],[Order Date]],"mmm-yyyy")</f>
        <v>Dec-2014</v>
      </c>
      <c r="X574">
        <f>YEAR(Superstore[[#This Row],[Order Date]])</f>
        <v>2014</v>
      </c>
    </row>
    <row r="575" spans="1:24" x14ac:dyDescent="0.25">
      <c r="A575">
        <v>574</v>
      </c>
      <c r="B575" t="s">
        <v>1932</v>
      </c>
      <c r="C575" s="1">
        <v>42002</v>
      </c>
      <c r="D575" s="1">
        <v>42009</v>
      </c>
      <c r="E575" t="s">
        <v>50</v>
      </c>
      <c r="F575" t="s">
        <v>1933</v>
      </c>
      <c r="G575" t="s">
        <v>1934</v>
      </c>
      <c r="H575" t="s">
        <v>27</v>
      </c>
      <c r="I575" t="s">
        <v>28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  <c r="V575" s="2">
        <f>Superstore[[#This Row],[Profit]]/Superstore[[#This Row],[Sales]]</f>
        <v>0.27</v>
      </c>
      <c r="W575" t="str">
        <f>TEXT(Superstore[[#This Row],[Order Date]],"mmm-yyyy")</f>
        <v>Dec-2014</v>
      </c>
      <c r="X575">
        <f>YEAR(Superstore[[#This Row],[Order Date]])</f>
        <v>2014</v>
      </c>
    </row>
    <row r="576" spans="1:24" x14ac:dyDescent="0.25">
      <c r="A576">
        <v>575</v>
      </c>
      <c r="B576" t="s">
        <v>1937</v>
      </c>
      <c r="C576" s="1">
        <v>41582</v>
      </c>
      <c r="D576" s="1">
        <v>41586</v>
      </c>
      <c r="E576" t="s">
        <v>50</v>
      </c>
      <c r="F576" t="s">
        <v>1938</v>
      </c>
      <c r="G576" t="s">
        <v>1939</v>
      </c>
      <c r="H576" t="s">
        <v>27</v>
      </c>
      <c r="I576" t="s">
        <v>28</v>
      </c>
      <c r="J576" t="s">
        <v>1940</v>
      </c>
      <c r="K576" t="s">
        <v>95</v>
      </c>
      <c r="L576">
        <v>98270</v>
      </c>
      <c r="M576" t="s">
        <v>44</v>
      </c>
      <c r="N576" t="s">
        <v>1941</v>
      </c>
      <c r="O576" t="s">
        <v>46</v>
      </c>
      <c r="P576" t="s">
        <v>68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  <c r="V576" s="2">
        <f>Superstore[[#This Row],[Profit]]/Superstore[[#This Row],[Sales]]</f>
        <v>0.27</v>
      </c>
      <c r="W576" t="str">
        <f>TEXT(Superstore[[#This Row],[Order Date]],"mmm-yyyy")</f>
        <v>Nov-2013</v>
      </c>
      <c r="X576">
        <f>YEAR(Superstore[[#This Row],[Order Date]])</f>
        <v>2013</v>
      </c>
    </row>
    <row r="577" spans="1:24" x14ac:dyDescent="0.25">
      <c r="A577">
        <v>576</v>
      </c>
      <c r="B577" t="s">
        <v>1943</v>
      </c>
      <c r="C577" s="1">
        <v>41170</v>
      </c>
      <c r="D577" s="1">
        <v>41174</v>
      </c>
      <c r="E577" t="s">
        <v>24</v>
      </c>
      <c r="F577" t="s">
        <v>1944</v>
      </c>
      <c r="G577" t="s">
        <v>1945</v>
      </c>
      <c r="H577" t="s">
        <v>27</v>
      </c>
      <c r="I577" t="s">
        <v>28</v>
      </c>
      <c r="J577" t="s">
        <v>1172</v>
      </c>
      <c r="K577" t="s">
        <v>43</v>
      </c>
      <c r="L577">
        <v>90805</v>
      </c>
      <c r="M577" t="s">
        <v>44</v>
      </c>
      <c r="N577" t="s">
        <v>1924</v>
      </c>
      <c r="O577" t="s">
        <v>46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  <c r="V577" s="2">
        <f>Superstore[[#This Row],[Profit]]/Superstore[[#This Row],[Sales]]</f>
        <v>0.48999999999999994</v>
      </c>
      <c r="W577" t="str">
        <f>TEXT(Superstore[[#This Row],[Order Date]],"mmm-yyyy")</f>
        <v>Sep-2012</v>
      </c>
      <c r="X577">
        <f>YEAR(Superstore[[#This Row],[Order Date]])</f>
        <v>2012</v>
      </c>
    </row>
    <row r="578" spans="1:24" x14ac:dyDescent="0.25">
      <c r="A578">
        <v>577</v>
      </c>
      <c r="B578" t="s">
        <v>1943</v>
      </c>
      <c r="C578" s="1">
        <v>41170</v>
      </c>
      <c r="D578" s="1">
        <v>41174</v>
      </c>
      <c r="E578" t="s">
        <v>24</v>
      </c>
      <c r="F578" t="s">
        <v>1944</v>
      </c>
      <c r="G578" t="s">
        <v>1945</v>
      </c>
      <c r="H578" t="s">
        <v>27</v>
      </c>
      <c r="I578" t="s">
        <v>28</v>
      </c>
      <c r="J578" t="s">
        <v>1172</v>
      </c>
      <c r="K578" t="s">
        <v>43</v>
      </c>
      <c r="L578">
        <v>90805</v>
      </c>
      <c r="M578" t="s">
        <v>44</v>
      </c>
      <c r="N578" t="s">
        <v>1946</v>
      </c>
      <c r="O578" t="s">
        <v>46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  <c r="V578" s="2">
        <f>Superstore[[#This Row],[Profit]]/Superstore[[#This Row],[Sales]]</f>
        <v>0.48999999999999994</v>
      </c>
      <c r="W578" t="str">
        <f>TEXT(Superstore[[#This Row],[Order Date]],"mmm-yyyy")</f>
        <v>Sep-2012</v>
      </c>
      <c r="X578">
        <f>YEAR(Superstore[[#This Row],[Order Date]])</f>
        <v>2012</v>
      </c>
    </row>
    <row r="579" spans="1:24" x14ac:dyDescent="0.25">
      <c r="A579">
        <v>578</v>
      </c>
      <c r="B579" t="s">
        <v>1943</v>
      </c>
      <c r="C579" s="1">
        <v>41170</v>
      </c>
      <c r="D579" s="1">
        <v>41174</v>
      </c>
      <c r="E579" t="s">
        <v>24</v>
      </c>
      <c r="F579" t="s">
        <v>1944</v>
      </c>
      <c r="G579" t="s">
        <v>1945</v>
      </c>
      <c r="H579" t="s">
        <v>27</v>
      </c>
      <c r="I579" t="s">
        <v>28</v>
      </c>
      <c r="J579" t="s">
        <v>1172</v>
      </c>
      <c r="K579" t="s">
        <v>43</v>
      </c>
      <c r="L579">
        <v>90805</v>
      </c>
      <c r="M579" t="s">
        <v>44</v>
      </c>
      <c r="N579" t="s">
        <v>1948</v>
      </c>
      <c r="O579" t="s">
        <v>46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  <c r="V579" s="2">
        <f>Superstore[[#This Row],[Profit]]/Superstore[[#This Row],[Sales]]</f>
        <v>0.3</v>
      </c>
      <c r="W579" t="str">
        <f>TEXT(Superstore[[#This Row],[Order Date]],"mmm-yyyy")</f>
        <v>Sep-2012</v>
      </c>
      <c r="X579">
        <f>YEAR(Superstore[[#This Row],[Order Date]])</f>
        <v>2012</v>
      </c>
    </row>
    <row r="580" spans="1:24" x14ac:dyDescent="0.25">
      <c r="A580">
        <v>579</v>
      </c>
      <c r="B580" t="s">
        <v>1950</v>
      </c>
      <c r="C580" s="1">
        <v>41841</v>
      </c>
      <c r="D580" s="1">
        <v>41847</v>
      </c>
      <c r="E580" t="s">
        <v>50</v>
      </c>
      <c r="F580" t="s">
        <v>1951</v>
      </c>
      <c r="G580" t="s">
        <v>1952</v>
      </c>
      <c r="H580" t="s">
        <v>27</v>
      </c>
      <c r="I580" t="s">
        <v>28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46</v>
      </c>
      <c r="P580" t="s">
        <v>59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s="2">
        <f>Superstore[[#This Row],[Profit]]/Superstore[[#This Row],[Sales]]</f>
        <v>0.125</v>
      </c>
      <c r="W580" t="str">
        <f>TEXT(Superstore[[#This Row],[Order Date]],"mmm-yyyy")</f>
        <v>Jul-2014</v>
      </c>
      <c r="X580">
        <f>YEAR(Superstore[[#This Row],[Order Date]])</f>
        <v>2014</v>
      </c>
    </row>
    <row r="581" spans="1:24" x14ac:dyDescent="0.25">
      <c r="A581">
        <v>580</v>
      </c>
      <c r="B581" t="s">
        <v>1950</v>
      </c>
      <c r="C581" s="1">
        <v>41841</v>
      </c>
      <c r="D581" s="1">
        <v>41847</v>
      </c>
      <c r="E581" t="s">
        <v>50</v>
      </c>
      <c r="F581" t="s">
        <v>1951</v>
      </c>
      <c r="G581" t="s">
        <v>1952</v>
      </c>
      <c r="H581" t="s">
        <v>27</v>
      </c>
      <c r="I581" t="s">
        <v>28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1</v>
      </c>
      <c r="P581" t="s">
        <v>65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  <c r="V581" s="2">
        <f>Superstore[[#This Row],[Profit]]/Superstore[[#This Row],[Sales]]</f>
        <v>-0.65</v>
      </c>
      <c r="W581" t="str">
        <f>TEXT(Superstore[[#This Row],[Order Date]],"mmm-yyyy")</f>
        <v>Jul-2014</v>
      </c>
      <c r="X581">
        <f>YEAR(Superstore[[#This Row],[Order Date]])</f>
        <v>2014</v>
      </c>
    </row>
    <row r="582" spans="1:24" x14ac:dyDescent="0.25">
      <c r="A582">
        <v>581</v>
      </c>
      <c r="B582" t="s">
        <v>1955</v>
      </c>
      <c r="C582" s="1">
        <v>41162</v>
      </c>
      <c r="D582" s="1">
        <v>41166</v>
      </c>
      <c r="E582" t="s">
        <v>50</v>
      </c>
      <c r="F582" t="s">
        <v>1956</v>
      </c>
      <c r="G582" t="s">
        <v>1957</v>
      </c>
      <c r="H582" t="s">
        <v>27</v>
      </c>
      <c r="I582" t="s">
        <v>28</v>
      </c>
      <c r="J582" t="s">
        <v>42</v>
      </c>
      <c r="K582" t="s">
        <v>43</v>
      </c>
      <c r="L582">
        <v>90004</v>
      </c>
      <c r="M582" t="s">
        <v>44</v>
      </c>
      <c r="N582" t="s">
        <v>1958</v>
      </c>
      <c r="O582" t="s">
        <v>46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  <c r="V582" s="2">
        <f>Superstore[[#This Row],[Profit]]/Superstore[[#This Row],[Sales]]</f>
        <v>0.03</v>
      </c>
      <c r="W582" t="str">
        <f>TEXT(Superstore[[#This Row],[Order Date]],"mmm-yyyy")</f>
        <v>Sep-2012</v>
      </c>
      <c r="X582">
        <f>YEAR(Superstore[[#This Row],[Order Date]])</f>
        <v>2012</v>
      </c>
    </row>
    <row r="583" spans="1:24" x14ac:dyDescent="0.25">
      <c r="A583">
        <v>582</v>
      </c>
      <c r="B583" t="s">
        <v>1960</v>
      </c>
      <c r="C583" s="1">
        <v>41975</v>
      </c>
      <c r="D583" s="1">
        <v>41979</v>
      </c>
      <c r="E583" t="s">
        <v>50</v>
      </c>
      <c r="F583" t="s">
        <v>1961</v>
      </c>
      <c r="G583" t="s">
        <v>1962</v>
      </c>
      <c r="H583" t="s">
        <v>27</v>
      </c>
      <c r="I583" t="s">
        <v>28</v>
      </c>
      <c r="J583" t="s">
        <v>806</v>
      </c>
      <c r="K583" t="s">
        <v>456</v>
      </c>
      <c r="L583">
        <v>80219</v>
      </c>
      <c r="M583" t="s">
        <v>44</v>
      </c>
      <c r="N583" t="s">
        <v>191</v>
      </c>
      <c r="O583" t="s">
        <v>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s="2">
        <f>Superstore[[#This Row],[Profit]]/Superstore[[#This Row],[Sales]]</f>
        <v>0.1125</v>
      </c>
      <c r="W583" t="str">
        <f>TEXT(Superstore[[#This Row],[Order Date]],"mmm-yyyy")</f>
        <v>Dec-2014</v>
      </c>
      <c r="X583">
        <f>YEAR(Superstore[[#This Row],[Order Date]])</f>
        <v>2014</v>
      </c>
    </row>
    <row r="584" spans="1:24" x14ac:dyDescent="0.25">
      <c r="A584">
        <v>583</v>
      </c>
      <c r="B584" t="s">
        <v>1960</v>
      </c>
      <c r="C584" s="1">
        <v>41975</v>
      </c>
      <c r="D584" s="1">
        <v>41979</v>
      </c>
      <c r="E584" t="s">
        <v>50</v>
      </c>
      <c r="F584" t="s">
        <v>1961</v>
      </c>
      <c r="G584" t="s">
        <v>1962</v>
      </c>
      <c r="H584" t="s">
        <v>27</v>
      </c>
      <c r="I584" t="s">
        <v>28</v>
      </c>
      <c r="J584" t="s">
        <v>806</v>
      </c>
      <c r="K584" t="s">
        <v>456</v>
      </c>
      <c r="L584">
        <v>80219</v>
      </c>
      <c r="M584" t="s">
        <v>44</v>
      </c>
      <c r="N584" t="s">
        <v>1963</v>
      </c>
      <c r="O584" t="s">
        <v>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  <c r="V584" s="2">
        <f>Superstore[[#This Row],[Profit]]/Superstore[[#This Row],[Sales]]</f>
        <v>8.7499999999999994E-2</v>
      </c>
      <c r="W584" t="str">
        <f>TEXT(Superstore[[#This Row],[Order Date]],"mmm-yyyy")</f>
        <v>Dec-2014</v>
      </c>
      <c r="X584">
        <f>YEAR(Superstore[[#This Row],[Order Date]])</f>
        <v>2014</v>
      </c>
    </row>
    <row r="585" spans="1:24" x14ac:dyDescent="0.25">
      <c r="A585">
        <v>584</v>
      </c>
      <c r="B585" t="s">
        <v>1960</v>
      </c>
      <c r="C585" s="1">
        <v>41975</v>
      </c>
      <c r="D585" s="1">
        <v>41979</v>
      </c>
      <c r="E585" t="s">
        <v>50</v>
      </c>
      <c r="F585" t="s">
        <v>1961</v>
      </c>
      <c r="G585" t="s">
        <v>1962</v>
      </c>
      <c r="H585" t="s">
        <v>27</v>
      </c>
      <c r="I585" t="s">
        <v>28</v>
      </c>
      <c r="J585" t="s">
        <v>806</v>
      </c>
      <c r="K585" t="s">
        <v>456</v>
      </c>
      <c r="L585">
        <v>80219</v>
      </c>
      <c r="M585" t="s">
        <v>44</v>
      </c>
      <c r="N585" t="s">
        <v>436</v>
      </c>
      <c r="O585" t="s">
        <v>46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s="2">
        <f>Superstore[[#This Row],[Profit]]/Superstore[[#This Row],[Sales]]</f>
        <v>0.11249999999999999</v>
      </c>
      <c r="W585" t="str">
        <f>TEXT(Superstore[[#This Row],[Order Date]],"mmm-yyyy")</f>
        <v>Dec-2014</v>
      </c>
      <c r="X585">
        <f>YEAR(Superstore[[#This Row],[Order Date]])</f>
        <v>2014</v>
      </c>
    </row>
    <row r="586" spans="1:24" x14ac:dyDescent="0.25">
      <c r="A586">
        <v>585</v>
      </c>
      <c r="B586" t="s">
        <v>1960</v>
      </c>
      <c r="C586" s="1">
        <v>41975</v>
      </c>
      <c r="D586" s="1">
        <v>41979</v>
      </c>
      <c r="E586" t="s">
        <v>50</v>
      </c>
      <c r="F586" t="s">
        <v>1961</v>
      </c>
      <c r="G586" t="s">
        <v>1962</v>
      </c>
      <c r="H586" t="s">
        <v>27</v>
      </c>
      <c r="I586" t="s">
        <v>28</v>
      </c>
      <c r="J586" t="s">
        <v>806</v>
      </c>
      <c r="K586" t="s">
        <v>456</v>
      </c>
      <c r="L586">
        <v>80219</v>
      </c>
      <c r="M586" t="s">
        <v>44</v>
      </c>
      <c r="N586" t="s">
        <v>1965</v>
      </c>
      <c r="O586" t="s">
        <v>46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  <c r="V586" s="2">
        <f>Superstore[[#This Row],[Profit]]/Superstore[[#This Row],[Sales]]</f>
        <v>-0.7</v>
      </c>
      <c r="W586" t="str">
        <f>TEXT(Superstore[[#This Row],[Order Date]],"mmm-yyyy")</f>
        <v>Dec-2014</v>
      </c>
      <c r="X586">
        <f>YEAR(Superstore[[#This Row],[Order Date]])</f>
        <v>2014</v>
      </c>
    </row>
    <row r="587" spans="1:24" x14ac:dyDescent="0.25">
      <c r="A587">
        <v>586</v>
      </c>
      <c r="B587" t="s">
        <v>1960</v>
      </c>
      <c r="C587" s="1">
        <v>41975</v>
      </c>
      <c r="D587" s="1">
        <v>41979</v>
      </c>
      <c r="E587" t="s">
        <v>50</v>
      </c>
      <c r="F587" t="s">
        <v>1961</v>
      </c>
      <c r="G587" t="s">
        <v>1962</v>
      </c>
      <c r="H587" t="s">
        <v>27</v>
      </c>
      <c r="I587" t="s">
        <v>28</v>
      </c>
      <c r="J587" t="s">
        <v>806</v>
      </c>
      <c r="K587" t="s">
        <v>456</v>
      </c>
      <c r="L587">
        <v>80219</v>
      </c>
      <c r="M587" t="s">
        <v>44</v>
      </c>
      <c r="N587" t="s">
        <v>624</v>
      </c>
      <c r="O587" t="s">
        <v>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  <c r="V587" s="2">
        <f>Superstore[[#This Row],[Profit]]/Superstore[[#This Row],[Sales]]</f>
        <v>7.4999999999999997E-2</v>
      </c>
      <c r="W587" t="str">
        <f>TEXT(Superstore[[#This Row],[Order Date]],"mmm-yyyy")</f>
        <v>Dec-2014</v>
      </c>
      <c r="X587">
        <f>YEAR(Superstore[[#This Row],[Order Date]])</f>
        <v>2014</v>
      </c>
    </row>
    <row r="588" spans="1:24" x14ac:dyDescent="0.25">
      <c r="A588">
        <v>587</v>
      </c>
      <c r="B588" t="s">
        <v>1967</v>
      </c>
      <c r="C588" s="1">
        <v>41093</v>
      </c>
      <c r="D588" s="1">
        <v>41099</v>
      </c>
      <c r="E588" t="s">
        <v>50</v>
      </c>
      <c r="F588" t="s">
        <v>1968</v>
      </c>
      <c r="G588" t="s">
        <v>1969</v>
      </c>
      <c r="H588" t="s">
        <v>27</v>
      </c>
      <c r="I588" t="s">
        <v>28</v>
      </c>
      <c r="J588" t="s">
        <v>1463</v>
      </c>
      <c r="K588" t="s">
        <v>30</v>
      </c>
      <c r="L588">
        <v>40475</v>
      </c>
      <c r="M588" t="s">
        <v>31</v>
      </c>
      <c r="N588" t="s">
        <v>1444</v>
      </c>
      <c r="O588" t="s">
        <v>1</v>
      </c>
      <c r="P588" t="s">
        <v>36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  <c r="V588" s="2">
        <f>Superstore[[#This Row],[Profit]]/Superstore[[#This Row],[Sales]]</f>
        <v>7.0000000000000007E-2</v>
      </c>
      <c r="W588" t="str">
        <f>TEXT(Superstore[[#This Row],[Order Date]],"mmm-yyyy")</f>
        <v>Jul-2012</v>
      </c>
      <c r="X588">
        <f>YEAR(Superstore[[#This Row],[Order Date]])</f>
        <v>2012</v>
      </c>
    </row>
    <row r="589" spans="1:24" x14ac:dyDescent="0.25">
      <c r="A589">
        <v>588</v>
      </c>
      <c r="B589" t="s">
        <v>1967</v>
      </c>
      <c r="C589" s="1">
        <v>41093</v>
      </c>
      <c r="D589" s="1">
        <v>41099</v>
      </c>
      <c r="E589" t="s">
        <v>50</v>
      </c>
      <c r="F589" t="s">
        <v>1968</v>
      </c>
      <c r="G589" t="s">
        <v>1969</v>
      </c>
      <c r="H589" t="s">
        <v>27</v>
      </c>
      <c r="I589" t="s">
        <v>28</v>
      </c>
      <c r="J589" t="s">
        <v>1463</v>
      </c>
      <c r="K589" t="s">
        <v>30</v>
      </c>
      <c r="L589">
        <v>40475</v>
      </c>
      <c r="M589" t="s">
        <v>31</v>
      </c>
      <c r="N589" t="s">
        <v>1970</v>
      </c>
      <c r="O589" t="s">
        <v>46</v>
      </c>
      <c r="P589" t="s">
        <v>47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  <c r="V589" s="2">
        <f>Superstore[[#This Row],[Profit]]/Superstore[[#This Row],[Sales]]</f>
        <v>0.49000000000000005</v>
      </c>
      <c r="W589" t="str">
        <f>TEXT(Superstore[[#This Row],[Order Date]],"mmm-yyyy")</f>
        <v>Jul-2012</v>
      </c>
      <c r="X589">
        <f>YEAR(Superstore[[#This Row],[Order Date]])</f>
        <v>2012</v>
      </c>
    </row>
    <row r="590" spans="1:24" x14ac:dyDescent="0.25">
      <c r="A590">
        <v>589</v>
      </c>
      <c r="B590" t="s">
        <v>1972</v>
      </c>
      <c r="C590" s="1">
        <v>41354</v>
      </c>
      <c r="D590" s="1">
        <v>41358</v>
      </c>
      <c r="E590" t="s">
        <v>50</v>
      </c>
      <c r="F590" t="s">
        <v>1973</v>
      </c>
      <c r="G590" t="s">
        <v>1974</v>
      </c>
      <c r="H590" t="s">
        <v>27</v>
      </c>
      <c r="I590" t="s">
        <v>28</v>
      </c>
      <c r="J590" t="s">
        <v>1975</v>
      </c>
      <c r="K590" t="s">
        <v>419</v>
      </c>
      <c r="L590">
        <v>97301</v>
      </c>
      <c r="M590" t="s">
        <v>44</v>
      </c>
      <c r="N590" t="s">
        <v>1976</v>
      </c>
      <c r="O590" t="s">
        <v>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  <c r="V590" s="2">
        <f>Superstore[[#This Row],[Profit]]/Superstore[[#This Row],[Sales]]</f>
        <v>-0.23749999999999996</v>
      </c>
      <c r="W590" t="str">
        <f>TEXT(Superstore[[#This Row],[Order Date]],"mmm-yyyy")</f>
        <v>Mar-2013</v>
      </c>
      <c r="X590">
        <f>YEAR(Superstore[[#This Row],[Order Date]])</f>
        <v>2013</v>
      </c>
    </row>
    <row r="591" spans="1:24" x14ac:dyDescent="0.25">
      <c r="A591">
        <v>590</v>
      </c>
      <c r="B591" t="s">
        <v>1972</v>
      </c>
      <c r="C591" s="1">
        <v>41354</v>
      </c>
      <c r="D591" s="1">
        <v>41358</v>
      </c>
      <c r="E591" t="s">
        <v>50</v>
      </c>
      <c r="F591" t="s">
        <v>1973</v>
      </c>
      <c r="G591" t="s">
        <v>1974</v>
      </c>
      <c r="H591" t="s">
        <v>27</v>
      </c>
      <c r="I591" t="s">
        <v>28</v>
      </c>
      <c r="J591" t="s">
        <v>1975</v>
      </c>
      <c r="K591" t="s">
        <v>419</v>
      </c>
      <c r="L591">
        <v>97301</v>
      </c>
      <c r="M591" t="s">
        <v>44</v>
      </c>
      <c r="N591" t="s">
        <v>1978</v>
      </c>
      <c r="O591" t="s">
        <v>46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  <c r="V591" s="2">
        <f>Superstore[[#This Row],[Profit]]/Superstore[[#This Row],[Sales]]</f>
        <v>0.35</v>
      </c>
      <c r="W591" t="str">
        <f>TEXT(Superstore[[#This Row],[Order Date]],"mmm-yyyy")</f>
        <v>Mar-2013</v>
      </c>
      <c r="X591">
        <f>YEAR(Superstore[[#This Row],[Order Date]])</f>
        <v>2013</v>
      </c>
    </row>
    <row r="592" spans="1:24" x14ac:dyDescent="0.25">
      <c r="A592">
        <v>591</v>
      </c>
      <c r="B592" t="s">
        <v>1972</v>
      </c>
      <c r="C592" s="1">
        <v>41354</v>
      </c>
      <c r="D592" s="1">
        <v>41358</v>
      </c>
      <c r="E592" t="s">
        <v>50</v>
      </c>
      <c r="F592" t="s">
        <v>1973</v>
      </c>
      <c r="G592" t="s">
        <v>1974</v>
      </c>
      <c r="H592" t="s">
        <v>27</v>
      </c>
      <c r="I592" t="s">
        <v>28</v>
      </c>
      <c r="J592" t="s">
        <v>1975</v>
      </c>
      <c r="K592" t="s">
        <v>419</v>
      </c>
      <c r="L592">
        <v>97301</v>
      </c>
      <c r="M592" t="s">
        <v>44</v>
      </c>
      <c r="N592" t="s">
        <v>1711</v>
      </c>
      <c r="O592" t="s">
        <v>46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  <c r="V592" s="2">
        <f>Superstore[[#This Row],[Profit]]/Superstore[[#This Row],[Sales]]</f>
        <v>-0.76666666666666661</v>
      </c>
      <c r="W592" t="str">
        <f>TEXT(Superstore[[#This Row],[Order Date]],"mmm-yyyy")</f>
        <v>Mar-2013</v>
      </c>
      <c r="X592">
        <f>YEAR(Superstore[[#This Row],[Order Date]])</f>
        <v>2013</v>
      </c>
    </row>
    <row r="593" spans="1:24" x14ac:dyDescent="0.25">
      <c r="A593">
        <v>592</v>
      </c>
      <c r="B593" t="s">
        <v>1972</v>
      </c>
      <c r="C593" s="1">
        <v>41354</v>
      </c>
      <c r="D593" s="1">
        <v>41358</v>
      </c>
      <c r="E593" t="s">
        <v>50</v>
      </c>
      <c r="F593" t="s">
        <v>1973</v>
      </c>
      <c r="G593" t="s">
        <v>1974</v>
      </c>
      <c r="H593" t="s">
        <v>27</v>
      </c>
      <c r="I593" t="s">
        <v>28</v>
      </c>
      <c r="J593" t="s">
        <v>1975</v>
      </c>
      <c r="K593" t="s">
        <v>419</v>
      </c>
      <c r="L593">
        <v>97301</v>
      </c>
      <c r="M593" t="s">
        <v>44</v>
      </c>
      <c r="N593" t="s">
        <v>1980</v>
      </c>
      <c r="O593" t="s">
        <v>46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  <c r="V593" s="2">
        <f>Superstore[[#This Row],[Profit]]/Superstore[[#This Row],[Sales]]</f>
        <v>0.35</v>
      </c>
      <c r="W593" t="str">
        <f>TEXT(Superstore[[#This Row],[Order Date]],"mmm-yyyy")</f>
        <v>Mar-2013</v>
      </c>
      <c r="X593">
        <f>YEAR(Superstore[[#This Row],[Order Date]])</f>
        <v>2013</v>
      </c>
    </row>
    <row r="594" spans="1:24" x14ac:dyDescent="0.25">
      <c r="A594">
        <v>593</v>
      </c>
      <c r="B594" t="s">
        <v>1982</v>
      </c>
      <c r="C594" s="1">
        <v>40553</v>
      </c>
      <c r="D594" s="1">
        <v>40557</v>
      </c>
      <c r="E594" t="s">
        <v>50</v>
      </c>
      <c r="F594" t="s">
        <v>1983</v>
      </c>
      <c r="G594" t="s">
        <v>1984</v>
      </c>
      <c r="H594" t="s">
        <v>27</v>
      </c>
      <c r="I594" t="s">
        <v>28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46</v>
      </c>
      <c r="P594" t="s">
        <v>68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  <c r="V594" s="2">
        <f>Superstore[[#This Row],[Profit]]/Superstore[[#This Row],[Sales]]</f>
        <v>0.125</v>
      </c>
      <c r="W594" t="str">
        <f>TEXT(Superstore[[#This Row],[Order Date]],"mmm-yyyy")</f>
        <v>Jan-2011</v>
      </c>
      <c r="X594">
        <f>YEAR(Superstore[[#This Row],[Order Date]])</f>
        <v>2011</v>
      </c>
    </row>
    <row r="595" spans="1:24" x14ac:dyDescent="0.25">
      <c r="A595">
        <v>594</v>
      </c>
      <c r="B595" t="s">
        <v>1982</v>
      </c>
      <c r="C595" s="1">
        <v>40553</v>
      </c>
      <c r="D595" s="1">
        <v>40557</v>
      </c>
      <c r="E595" t="s">
        <v>50</v>
      </c>
      <c r="F595" t="s">
        <v>1983</v>
      </c>
      <c r="G595" t="s">
        <v>1984</v>
      </c>
      <c r="H595" t="s">
        <v>27</v>
      </c>
      <c r="I595" t="s">
        <v>28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  <c r="V595" s="2">
        <f>Superstore[[#This Row],[Profit]]/Superstore[[#This Row],[Sales]]</f>
        <v>0.3125</v>
      </c>
      <c r="W595" t="str">
        <f>TEXT(Superstore[[#This Row],[Order Date]],"mmm-yyyy")</f>
        <v>Jan-2011</v>
      </c>
      <c r="X595">
        <f>YEAR(Superstore[[#This Row],[Order Date]])</f>
        <v>2011</v>
      </c>
    </row>
    <row r="596" spans="1:24" x14ac:dyDescent="0.25">
      <c r="A596">
        <v>595</v>
      </c>
      <c r="B596" t="s">
        <v>1988</v>
      </c>
      <c r="C596" s="1">
        <v>40763</v>
      </c>
      <c r="D596" s="1">
        <v>40770</v>
      </c>
      <c r="E596" t="s">
        <v>50</v>
      </c>
      <c r="F596" t="s">
        <v>1989</v>
      </c>
      <c r="G596" t="s">
        <v>1990</v>
      </c>
      <c r="H596" t="s">
        <v>27</v>
      </c>
      <c r="I596" t="s">
        <v>28</v>
      </c>
      <c r="J596" t="s">
        <v>946</v>
      </c>
      <c r="K596" t="s">
        <v>43</v>
      </c>
      <c r="L596">
        <v>92024</v>
      </c>
      <c r="M596" t="s">
        <v>44</v>
      </c>
      <c r="N596" t="s">
        <v>1991</v>
      </c>
      <c r="O596" t="s">
        <v>46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  <c r="V596" s="2">
        <f>Superstore[[#This Row],[Profit]]/Superstore[[#This Row],[Sales]]</f>
        <v>0.28999999999999998</v>
      </c>
      <c r="W596" t="str">
        <f>TEXT(Superstore[[#This Row],[Order Date]],"mmm-yyyy")</f>
        <v>Aug-2011</v>
      </c>
      <c r="X596">
        <f>YEAR(Superstore[[#This Row],[Order Date]])</f>
        <v>2011</v>
      </c>
    </row>
    <row r="597" spans="1:24" x14ac:dyDescent="0.25">
      <c r="A597">
        <v>596</v>
      </c>
      <c r="B597" t="s">
        <v>1988</v>
      </c>
      <c r="C597" s="1">
        <v>40763</v>
      </c>
      <c r="D597" s="1">
        <v>40770</v>
      </c>
      <c r="E597" t="s">
        <v>50</v>
      </c>
      <c r="F597" t="s">
        <v>1989</v>
      </c>
      <c r="G597" t="s">
        <v>1990</v>
      </c>
      <c r="H597" t="s">
        <v>27</v>
      </c>
      <c r="I597" t="s">
        <v>28</v>
      </c>
      <c r="J597" t="s">
        <v>946</v>
      </c>
      <c r="K597" t="s">
        <v>43</v>
      </c>
      <c r="L597">
        <v>92024</v>
      </c>
      <c r="M597" t="s">
        <v>44</v>
      </c>
      <c r="N597" t="s">
        <v>1431</v>
      </c>
      <c r="O597" t="s">
        <v>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  <c r="V597" s="2">
        <f>Superstore[[#This Row],[Profit]]/Superstore[[#This Row],[Sales]]</f>
        <v>0.36249999999999999</v>
      </c>
      <c r="W597" t="str">
        <f>TEXT(Superstore[[#This Row],[Order Date]],"mmm-yyyy")</f>
        <v>Aug-2011</v>
      </c>
      <c r="X597">
        <f>YEAR(Superstore[[#This Row],[Order Date]])</f>
        <v>2011</v>
      </c>
    </row>
    <row r="598" spans="1:24" x14ac:dyDescent="0.25">
      <c r="A598">
        <v>597</v>
      </c>
      <c r="B598" t="s">
        <v>1988</v>
      </c>
      <c r="C598" s="1">
        <v>40763</v>
      </c>
      <c r="D598" s="1">
        <v>40770</v>
      </c>
      <c r="E598" t="s">
        <v>50</v>
      </c>
      <c r="F598" t="s">
        <v>1989</v>
      </c>
      <c r="G598" t="s">
        <v>1990</v>
      </c>
      <c r="H598" t="s">
        <v>27</v>
      </c>
      <c r="I598" t="s">
        <v>28</v>
      </c>
      <c r="J598" t="s">
        <v>946</v>
      </c>
      <c r="K598" t="s">
        <v>43</v>
      </c>
      <c r="L598">
        <v>92024</v>
      </c>
      <c r="M598" t="s">
        <v>44</v>
      </c>
      <c r="N598" t="s">
        <v>1151</v>
      </c>
      <c r="O598" t="s">
        <v>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  <c r="V598" s="2">
        <f>Superstore[[#This Row],[Profit]]/Superstore[[#This Row],[Sales]]</f>
        <v>0.125</v>
      </c>
      <c r="W598" t="str">
        <f>TEXT(Superstore[[#This Row],[Order Date]],"mmm-yyyy")</f>
        <v>Aug-2011</v>
      </c>
      <c r="X598">
        <f>YEAR(Superstore[[#This Row],[Order Date]])</f>
        <v>2011</v>
      </c>
    </row>
    <row r="599" spans="1:24" x14ac:dyDescent="0.25">
      <c r="A599">
        <v>598</v>
      </c>
      <c r="B599" t="s">
        <v>1988</v>
      </c>
      <c r="C599" s="1">
        <v>40763</v>
      </c>
      <c r="D599" s="1">
        <v>40770</v>
      </c>
      <c r="E599" t="s">
        <v>50</v>
      </c>
      <c r="F599" t="s">
        <v>1989</v>
      </c>
      <c r="G599" t="s">
        <v>1990</v>
      </c>
      <c r="H599" t="s">
        <v>27</v>
      </c>
      <c r="I599" t="s">
        <v>28</v>
      </c>
      <c r="J599" t="s">
        <v>946</v>
      </c>
      <c r="K599" t="s">
        <v>43</v>
      </c>
      <c r="L599">
        <v>92024</v>
      </c>
      <c r="M599" t="s">
        <v>44</v>
      </c>
      <c r="N599" t="s">
        <v>1993</v>
      </c>
      <c r="O599" t="s">
        <v>1</v>
      </c>
      <c r="P599" t="s">
        <v>65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  <c r="V599" s="2">
        <f>Superstore[[#This Row],[Profit]]/Superstore[[#This Row],[Sales]]</f>
        <v>0.28000000000000003</v>
      </c>
      <c r="W599" t="str">
        <f>TEXT(Superstore[[#This Row],[Order Date]],"mmm-yyyy")</f>
        <v>Aug-2011</v>
      </c>
      <c r="X599">
        <f>YEAR(Superstore[[#This Row],[Order Date]])</f>
        <v>2011</v>
      </c>
    </row>
    <row r="600" spans="1:24" x14ac:dyDescent="0.25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27</v>
      </c>
      <c r="I600" t="s">
        <v>28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46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  <c r="V600" s="2">
        <f>Superstore[[#This Row],[Profit]]/Superstore[[#This Row],[Sales]]</f>
        <v>8.7500000000000008E-2</v>
      </c>
      <c r="W600" t="str">
        <f>TEXT(Superstore[[#This Row],[Order Date]],"mmm-yyyy")</f>
        <v>Jul-2013</v>
      </c>
      <c r="X600">
        <f>YEAR(Superstore[[#This Row],[Order Date]])</f>
        <v>2013</v>
      </c>
    </row>
    <row r="601" spans="1:24" x14ac:dyDescent="0.25">
      <c r="A601">
        <v>600</v>
      </c>
      <c r="B601" t="s">
        <v>2000</v>
      </c>
      <c r="C601" s="1">
        <v>41472</v>
      </c>
      <c r="D601" s="1">
        <v>41477</v>
      </c>
      <c r="E601" t="s">
        <v>50</v>
      </c>
      <c r="F601" t="s">
        <v>2001</v>
      </c>
      <c r="G601" t="s">
        <v>2002</v>
      </c>
      <c r="H601" t="s">
        <v>27</v>
      </c>
      <c r="I601" t="s">
        <v>28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  <c r="V601" s="2">
        <f>Superstore[[#This Row],[Profit]]/Superstore[[#This Row],[Sales]]</f>
        <v>-0.19999999999999998</v>
      </c>
      <c r="W601" t="str">
        <f>TEXT(Superstore[[#This Row],[Order Date]],"mmm-yyyy")</f>
        <v>Jul-2013</v>
      </c>
      <c r="X601">
        <f>YEAR(Superstore[[#This Row],[Order Date]])</f>
        <v>2013</v>
      </c>
    </row>
    <row r="602" spans="1:24" x14ac:dyDescent="0.25">
      <c r="A602">
        <v>601</v>
      </c>
      <c r="B602" t="s">
        <v>2000</v>
      </c>
      <c r="C602" s="1">
        <v>41472</v>
      </c>
      <c r="D602" s="1">
        <v>41477</v>
      </c>
      <c r="E602" t="s">
        <v>50</v>
      </c>
      <c r="F602" t="s">
        <v>2001</v>
      </c>
      <c r="G602" t="s">
        <v>2002</v>
      </c>
      <c r="H602" t="s">
        <v>27</v>
      </c>
      <c r="I602" t="s">
        <v>28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  <c r="V602" s="2">
        <f>Superstore[[#This Row],[Profit]]/Superstore[[#This Row],[Sales]]</f>
        <v>-0.23333333333333334</v>
      </c>
      <c r="W602" t="str">
        <f>TEXT(Superstore[[#This Row],[Order Date]],"mmm-yyyy")</f>
        <v>Jul-2013</v>
      </c>
      <c r="X602">
        <f>YEAR(Superstore[[#This Row],[Order Date]])</f>
        <v>2013</v>
      </c>
    </row>
    <row r="603" spans="1:24" x14ac:dyDescent="0.25">
      <c r="A603">
        <v>602</v>
      </c>
      <c r="B603" t="s">
        <v>2000</v>
      </c>
      <c r="C603" s="1">
        <v>41472</v>
      </c>
      <c r="D603" s="1">
        <v>41477</v>
      </c>
      <c r="E603" t="s">
        <v>50</v>
      </c>
      <c r="F603" t="s">
        <v>2001</v>
      </c>
      <c r="G603" t="s">
        <v>2002</v>
      </c>
      <c r="H603" t="s">
        <v>27</v>
      </c>
      <c r="I603" t="s">
        <v>28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46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  <c r="V603" s="2">
        <f>Superstore[[#This Row],[Profit]]/Superstore[[#This Row],[Sales]]</f>
        <v>0.125</v>
      </c>
      <c r="W603" t="str">
        <f>TEXT(Superstore[[#This Row],[Order Date]],"mmm-yyyy")</f>
        <v>Jul-2013</v>
      </c>
      <c r="X603">
        <f>YEAR(Superstore[[#This Row],[Order Date]])</f>
        <v>2013</v>
      </c>
    </row>
    <row r="604" spans="1:24" x14ac:dyDescent="0.25">
      <c r="A604">
        <v>603</v>
      </c>
      <c r="B604" t="s">
        <v>2007</v>
      </c>
      <c r="C604" s="1">
        <v>40617</v>
      </c>
      <c r="D604" s="1">
        <v>40621</v>
      </c>
      <c r="E604" t="s">
        <v>50</v>
      </c>
      <c r="F604" t="s">
        <v>2008</v>
      </c>
      <c r="G604" t="s">
        <v>2009</v>
      </c>
      <c r="H604" t="s">
        <v>27</v>
      </c>
      <c r="I604" t="s">
        <v>28</v>
      </c>
      <c r="J604" t="s">
        <v>899</v>
      </c>
      <c r="K604" t="s">
        <v>54</v>
      </c>
      <c r="L604">
        <v>33614</v>
      </c>
      <c r="M604" t="s">
        <v>31</v>
      </c>
      <c r="N604" t="s">
        <v>2010</v>
      </c>
      <c r="O604" t="s">
        <v>46</v>
      </c>
      <c r="P604" t="s">
        <v>59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  <c r="V604" s="2">
        <f>Superstore[[#This Row],[Profit]]/Superstore[[#This Row],[Sales]]</f>
        <v>0.125</v>
      </c>
      <c r="W604" t="str">
        <f>TEXT(Superstore[[#This Row],[Order Date]],"mmm-yyyy")</f>
        <v>Mar-2011</v>
      </c>
      <c r="X604">
        <f>YEAR(Superstore[[#This Row],[Order Date]])</f>
        <v>2011</v>
      </c>
    </row>
    <row r="605" spans="1:24" x14ac:dyDescent="0.25">
      <c r="A605">
        <v>604</v>
      </c>
      <c r="B605" t="s">
        <v>2007</v>
      </c>
      <c r="C605" s="1">
        <v>40617</v>
      </c>
      <c r="D605" s="1">
        <v>40621</v>
      </c>
      <c r="E605" t="s">
        <v>50</v>
      </c>
      <c r="F605" t="s">
        <v>2008</v>
      </c>
      <c r="G605" t="s">
        <v>2009</v>
      </c>
      <c r="H605" t="s">
        <v>27</v>
      </c>
      <c r="I605" t="s">
        <v>28</v>
      </c>
      <c r="J605" t="s">
        <v>899</v>
      </c>
      <c r="K605" t="s">
        <v>54</v>
      </c>
      <c r="L605">
        <v>33614</v>
      </c>
      <c r="M605" t="s">
        <v>31</v>
      </c>
      <c r="N605" t="s">
        <v>1137</v>
      </c>
      <c r="O605" t="s">
        <v>1</v>
      </c>
      <c r="P605" t="s">
        <v>65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  <c r="V605" s="2">
        <f>Superstore[[#This Row],[Profit]]/Superstore[[#This Row],[Sales]]</f>
        <v>0.1125</v>
      </c>
      <c r="W605" t="str">
        <f>TEXT(Superstore[[#This Row],[Order Date]],"mmm-yyyy")</f>
        <v>Mar-2011</v>
      </c>
      <c r="X605">
        <f>YEAR(Superstore[[#This Row],[Order Date]])</f>
        <v>2011</v>
      </c>
    </row>
    <row r="606" spans="1:24" x14ac:dyDescent="0.25">
      <c r="A606">
        <v>605</v>
      </c>
      <c r="B606" t="s">
        <v>2007</v>
      </c>
      <c r="C606" s="1">
        <v>40617</v>
      </c>
      <c r="D606" s="1">
        <v>40621</v>
      </c>
      <c r="E606" t="s">
        <v>50</v>
      </c>
      <c r="F606" t="s">
        <v>2008</v>
      </c>
      <c r="G606" t="s">
        <v>2009</v>
      </c>
      <c r="H606" t="s">
        <v>27</v>
      </c>
      <c r="I606" t="s">
        <v>28</v>
      </c>
      <c r="J606" t="s">
        <v>899</v>
      </c>
      <c r="K606" t="s">
        <v>54</v>
      </c>
      <c r="L606">
        <v>33614</v>
      </c>
      <c r="M606" t="s">
        <v>31</v>
      </c>
      <c r="N606" t="s">
        <v>1521</v>
      </c>
      <c r="O606" t="s">
        <v>46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  <c r="V606" s="2">
        <f>Superstore[[#This Row],[Profit]]/Superstore[[#This Row],[Sales]]</f>
        <v>-0.76666666666666672</v>
      </c>
      <c r="W606" t="str">
        <f>TEXT(Superstore[[#This Row],[Order Date]],"mmm-yyyy")</f>
        <v>Mar-2011</v>
      </c>
      <c r="X606">
        <f>YEAR(Superstore[[#This Row],[Order Date]])</f>
        <v>2011</v>
      </c>
    </row>
    <row r="607" spans="1:24" x14ac:dyDescent="0.25">
      <c r="A607">
        <v>606</v>
      </c>
      <c r="B607" t="s">
        <v>2007</v>
      </c>
      <c r="C607" s="1">
        <v>40617</v>
      </c>
      <c r="D607" s="1">
        <v>40621</v>
      </c>
      <c r="E607" t="s">
        <v>50</v>
      </c>
      <c r="F607" t="s">
        <v>2008</v>
      </c>
      <c r="G607" t="s">
        <v>2009</v>
      </c>
      <c r="H607" t="s">
        <v>27</v>
      </c>
      <c r="I607" t="s">
        <v>28</v>
      </c>
      <c r="J607" t="s">
        <v>899</v>
      </c>
      <c r="K607" t="s">
        <v>54</v>
      </c>
      <c r="L607">
        <v>33614</v>
      </c>
      <c r="M607" t="s">
        <v>31</v>
      </c>
      <c r="N607" t="s">
        <v>1493</v>
      </c>
      <c r="O607" t="s">
        <v>46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  <c r="V607" s="2">
        <f>Superstore[[#This Row],[Profit]]/Superstore[[#This Row],[Sales]]</f>
        <v>-0.73333333333333328</v>
      </c>
      <c r="W607" t="str">
        <f>TEXT(Superstore[[#This Row],[Order Date]],"mmm-yyyy")</f>
        <v>Mar-2011</v>
      </c>
      <c r="X607">
        <f>YEAR(Superstore[[#This Row],[Order Date]])</f>
        <v>2011</v>
      </c>
    </row>
    <row r="608" spans="1:24" x14ac:dyDescent="0.25">
      <c r="A608">
        <v>607</v>
      </c>
      <c r="B608" t="s">
        <v>2007</v>
      </c>
      <c r="C608" s="1">
        <v>40617</v>
      </c>
      <c r="D608" s="1">
        <v>40621</v>
      </c>
      <c r="E608" t="s">
        <v>50</v>
      </c>
      <c r="F608" t="s">
        <v>2008</v>
      </c>
      <c r="G608" t="s">
        <v>2009</v>
      </c>
      <c r="H608" t="s">
        <v>27</v>
      </c>
      <c r="I608" t="s">
        <v>28</v>
      </c>
      <c r="J608" t="s">
        <v>899</v>
      </c>
      <c r="K608" t="s">
        <v>54</v>
      </c>
      <c r="L608">
        <v>33614</v>
      </c>
      <c r="M608" t="s">
        <v>31</v>
      </c>
      <c r="N608" t="s">
        <v>2012</v>
      </c>
      <c r="O608" t="s">
        <v>46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  <c r="V608" s="2">
        <f>Superstore[[#This Row],[Profit]]/Superstore[[#This Row],[Sales]]</f>
        <v>0.36249999999999999</v>
      </c>
      <c r="W608" t="str">
        <f>TEXT(Superstore[[#This Row],[Order Date]],"mmm-yyyy")</f>
        <v>Mar-2011</v>
      </c>
      <c r="X608">
        <f>YEAR(Superstore[[#This Row],[Order Date]])</f>
        <v>2011</v>
      </c>
    </row>
    <row r="609" spans="1:24" x14ac:dyDescent="0.25">
      <c r="A609">
        <v>608</v>
      </c>
      <c r="B609" t="s">
        <v>2014</v>
      </c>
      <c r="C609" s="1">
        <v>40686</v>
      </c>
      <c r="D609" s="1">
        <v>40690</v>
      </c>
      <c r="E609" t="s">
        <v>50</v>
      </c>
      <c r="F609" t="s">
        <v>2015</v>
      </c>
      <c r="G609" t="s">
        <v>2016</v>
      </c>
      <c r="H609" t="s">
        <v>27</v>
      </c>
      <c r="I609" t="s">
        <v>28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46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  <c r="V609" s="2">
        <f>Superstore[[#This Row],[Profit]]/Superstore[[#This Row],[Sales]]</f>
        <v>-0.79999999999999993</v>
      </c>
      <c r="W609" t="str">
        <f>TEXT(Superstore[[#This Row],[Order Date]],"mmm-yyyy")</f>
        <v>May-2011</v>
      </c>
      <c r="X609">
        <f>YEAR(Superstore[[#This Row],[Order Date]])</f>
        <v>2011</v>
      </c>
    </row>
    <row r="610" spans="1:24" x14ac:dyDescent="0.25">
      <c r="A610">
        <v>609</v>
      </c>
      <c r="B610" t="s">
        <v>2014</v>
      </c>
      <c r="C610" s="1">
        <v>40686</v>
      </c>
      <c r="D610" s="1">
        <v>40690</v>
      </c>
      <c r="E610" t="s">
        <v>50</v>
      </c>
      <c r="F610" t="s">
        <v>2015</v>
      </c>
      <c r="G610" t="s">
        <v>2016</v>
      </c>
      <c r="H610" t="s">
        <v>27</v>
      </c>
      <c r="I610" t="s">
        <v>28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46</v>
      </c>
      <c r="P610" t="s">
        <v>68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  <c r="V610" s="2">
        <f>Superstore[[#This Row],[Profit]]/Superstore[[#This Row],[Sales]]</f>
        <v>0.11250000000000002</v>
      </c>
      <c r="W610" t="str">
        <f>TEXT(Superstore[[#This Row],[Order Date]],"mmm-yyyy")</f>
        <v>May-2011</v>
      </c>
      <c r="X610">
        <f>YEAR(Superstore[[#This Row],[Order Date]])</f>
        <v>2011</v>
      </c>
    </row>
    <row r="611" spans="1:24" x14ac:dyDescent="0.25">
      <c r="A611">
        <v>610</v>
      </c>
      <c r="B611" t="s">
        <v>2014</v>
      </c>
      <c r="C611" s="1">
        <v>40686</v>
      </c>
      <c r="D611" s="1">
        <v>40690</v>
      </c>
      <c r="E611" t="s">
        <v>50</v>
      </c>
      <c r="F611" t="s">
        <v>2015</v>
      </c>
      <c r="G611" t="s">
        <v>2016</v>
      </c>
      <c r="H611" t="s">
        <v>27</v>
      </c>
      <c r="I611" t="s">
        <v>28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  <c r="V611" s="2">
        <f>Superstore[[#This Row],[Profit]]/Superstore[[#This Row],[Sales]]</f>
        <v>-0.18333333333333335</v>
      </c>
      <c r="W611" t="str">
        <f>TEXT(Superstore[[#This Row],[Order Date]],"mmm-yyyy")</f>
        <v>May-2011</v>
      </c>
      <c r="X611">
        <f>YEAR(Superstore[[#This Row],[Order Date]])</f>
        <v>2011</v>
      </c>
    </row>
    <row r="612" spans="1:24" x14ac:dyDescent="0.25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41</v>
      </c>
      <c r="I612" t="s">
        <v>28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  <c r="V612" s="2">
        <f>Superstore[[#This Row],[Profit]]/Superstore[[#This Row],[Sales]]</f>
        <v>0.1125</v>
      </c>
      <c r="W612" t="str">
        <f>TEXT(Superstore[[#This Row],[Order Date]],"mmm-yyyy")</f>
        <v>Apr-2013</v>
      </c>
      <c r="X612">
        <f>YEAR(Superstore[[#This Row],[Order Date]])</f>
        <v>2013</v>
      </c>
    </row>
    <row r="613" spans="1:24" x14ac:dyDescent="0.25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41</v>
      </c>
      <c r="I613" t="s">
        <v>28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46</v>
      </c>
      <c r="P613" t="s">
        <v>47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  <c r="V613" s="2">
        <f>Superstore[[#This Row],[Profit]]/Superstore[[#This Row],[Sales]]</f>
        <v>0.36249999999999999</v>
      </c>
      <c r="W613" t="str">
        <f>TEXT(Superstore[[#This Row],[Order Date]],"mmm-yyyy")</f>
        <v>Apr-2013</v>
      </c>
      <c r="X613">
        <f>YEAR(Superstore[[#This Row],[Order Date]])</f>
        <v>2013</v>
      </c>
    </row>
    <row r="614" spans="1:24" x14ac:dyDescent="0.25">
      <c r="A614">
        <v>613</v>
      </c>
      <c r="B614" t="s">
        <v>2026</v>
      </c>
      <c r="C614" s="1">
        <v>41529</v>
      </c>
      <c r="D614" s="1">
        <v>41531</v>
      </c>
      <c r="E614" t="s">
        <v>24</v>
      </c>
      <c r="F614" t="s">
        <v>2027</v>
      </c>
      <c r="G614" t="s">
        <v>2028</v>
      </c>
      <c r="H614" t="s">
        <v>41</v>
      </c>
      <c r="I614" t="s">
        <v>28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46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  <c r="V614" s="2">
        <f>Superstore[[#This Row],[Profit]]/Superstore[[#This Row],[Sales]]</f>
        <v>0.3125</v>
      </c>
      <c r="W614" t="str">
        <f>TEXT(Superstore[[#This Row],[Order Date]],"mmm-yyyy")</f>
        <v>Sep-2013</v>
      </c>
      <c r="X614">
        <f>YEAR(Superstore[[#This Row],[Order Date]])</f>
        <v>2013</v>
      </c>
    </row>
    <row r="615" spans="1:24" x14ac:dyDescent="0.25">
      <c r="A615">
        <v>614</v>
      </c>
      <c r="B615" t="s">
        <v>2026</v>
      </c>
      <c r="C615" s="1">
        <v>41529</v>
      </c>
      <c r="D615" s="1">
        <v>41531</v>
      </c>
      <c r="E615" t="s">
        <v>24</v>
      </c>
      <c r="F615" t="s">
        <v>2027</v>
      </c>
      <c r="G615" t="s">
        <v>2028</v>
      </c>
      <c r="H615" t="s">
        <v>41</v>
      </c>
      <c r="I615" t="s">
        <v>28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  <c r="V615" s="2">
        <f>Superstore[[#This Row],[Profit]]/Superstore[[#This Row],[Sales]]</f>
        <v>-0.21666666666666665</v>
      </c>
      <c r="W615" t="str">
        <f>TEXT(Superstore[[#This Row],[Order Date]],"mmm-yyyy")</f>
        <v>Sep-2013</v>
      </c>
      <c r="X615">
        <f>YEAR(Superstore[[#This Row],[Order Date]])</f>
        <v>2013</v>
      </c>
    </row>
    <row r="616" spans="1:24" x14ac:dyDescent="0.25">
      <c r="A616">
        <v>615</v>
      </c>
      <c r="B616" t="s">
        <v>2033</v>
      </c>
      <c r="C616" s="1">
        <v>41958</v>
      </c>
      <c r="D616" s="1">
        <v>41961</v>
      </c>
      <c r="E616" t="s">
        <v>24</v>
      </c>
      <c r="F616" t="s">
        <v>2034</v>
      </c>
      <c r="G616" t="s">
        <v>2035</v>
      </c>
      <c r="H616" t="s">
        <v>27</v>
      </c>
      <c r="I616" t="s">
        <v>28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  <c r="V616" s="2">
        <f>Superstore[[#This Row],[Profit]]/Superstore[[#This Row],[Sales]]</f>
        <v>0.13333333333333333</v>
      </c>
      <c r="W616" t="str">
        <f>TEXT(Superstore[[#This Row],[Order Date]],"mmm-yyyy")</f>
        <v>Nov-2014</v>
      </c>
      <c r="X616">
        <f>YEAR(Superstore[[#This Row],[Order Date]])</f>
        <v>2014</v>
      </c>
    </row>
    <row r="617" spans="1:24" x14ac:dyDescent="0.25">
      <c r="A617">
        <v>616</v>
      </c>
      <c r="B617" t="s">
        <v>2033</v>
      </c>
      <c r="C617" s="1">
        <v>41958</v>
      </c>
      <c r="D617" s="1">
        <v>41961</v>
      </c>
      <c r="E617" t="s">
        <v>24</v>
      </c>
      <c r="F617" t="s">
        <v>2034</v>
      </c>
      <c r="G617" t="s">
        <v>2035</v>
      </c>
      <c r="H617" t="s">
        <v>27</v>
      </c>
      <c r="I617" t="s">
        <v>28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46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  <c r="V617" s="2">
        <f>Superstore[[#This Row],[Profit]]/Superstore[[#This Row],[Sales]]</f>
        <v>-0.76666666666666672</v>
      </c>
      <c r="W617" t="str">
        <f>TEXT(Superstore[[#This Row],[Order Date]],"mmm-yyyy")</f>
        <v>Nov-2014</v>
      </c>
      <c r="X617">
        <f>YEAR(Superstore[[#This Row],[Order Date]])</f>
        <v>2014</v>
      </c>
    </row>
    <row r="618" spans="1:24" x14ac:dyDescent="0.25">
      <c r="A618">
        <v>617</v>
      </c>
      <c r="B618" t="s">
        <v>2039</v>
      </c>
      <c r="C618" s="1">
        <v>41870</v>
      </c>
      <c r="D618" s="1">
        <v>41875</v>
      </c>
      <c r="E618" t="s">
        <v>24</v>
      </c>
      <c r="F618" t="s">
        <v>2040</v>
      </c>
      <c r="G618" t="s">
        <v>2041</v>
      </c>
      <c r="H618" t="s">
        <v>41</v>
      </c>
      <c r="I618" t="s">
        <v>28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1</v>
      </c>
      <c r="P618" t="s">
        <v>65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  <c r="V618" s="2">
        <f>Superstore[[#This Row],[Profit]]/Superstore[[#This Row],[Sales]]</f>
        <v>0.39</v>
      </c>
      <c r="W618" t="str">
        <f>TEXT(Superstore[[#This Row],[Order Date]],"mmm-yyyy")</f>
        <v>Aug-2014</v>
      </c>
      <c r="X618">
        <f>YEAR(Superstore[[#This Row],[Order Date]])</f>
        <v>2014</v>
      </c>
    </row>
    <row r="619" spans="1:24" x14ac:dyDescent="0.25">
      <c r="A619">
        <v>618</v>
      </c>
      <c r="B619" t="s">
        <v>2039</v>
      </c>
      <c r="C619" s="1">
        <v>41870</v>
      </c>
      <c r="D619" s="1">
        <v>41875</v>
      </c>
      <c r="E619" t="s">
        <v>24</v>
      </c>
      <c r="F619" t="s">
        <v>2040</v>
      </c>
      <c r="G619" t="s">
        <v>2041</v>
      </c>
      <c r="H619" t="s">
        <v>41</v>
      </c>
      <c r="I619" t="s">
        <v>28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1</v>
      </c>
      <c r="P619" t="s">
        <v>65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  <c r="V619" s="2">
        <f>Superstore[[#This Row],[Profit]]/Superstore[[#This Row],[Sales]]</f>
        <v>0.31</v>
      </c>
      <c r="W619" t="str">
        <f>TEXT(Superstore[[#This Row],[Order Date]],"mmm-yyyy")</f>
        <v>Aug-2014</v>
      </c>
      <c r="X619">
        <f>YEAR(Superstore[[#This Row],[Order Date]])</f>
        <v>2014</v>
      </c>
    </row>
    <row r="620" spans="1:24" x14ac:dyDescent="0.25">
      <c r="A620">
        <v>619</v>
      </c>
      <c r="B620" t="s">
        <v>2039</v>
      </c>
      <c r="C620" s="1">
        <v>41870</v>
      </c>
      <c r="D620" s="1">
        <v>41875</v>
      </c>
      <c r="E620" t="s">
        <v>24</v>
      </c>
      <c r="F620" t="s">
        <v>2040</v>
      </c>
      <c r="G620" t="s">
        <v>2041</v>
      </c>
      <c r="H620" t="s">
        <v>41</v>
      </c>
      <c r="I620" t="s">
        <v>28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46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  <c r="V620" s="2">
        <f>Superstore[[#This Row],[Profit]]/Superstore[[#This Row],[Sales]]</f>
        <v>0.3125</v>
      </c>
      <c r="W620" t="str">
        <f>TEXT(Superstore[[#This Row],[Order Date]],"mmm-yyyy")</f>
        <v>Aug-2014</v>
      </c>
      <c r="X620">
        <f>YEAR(Superstore[[#This Row],[Order Date]])</f>
        <v>2014</v>
      </c>
    </row>
    <row r="621" spans="1:24" x14ac:dyDescent="0.25">
      <c r="A621">
        <v>620</v>
      </c>
      <c r="B621" t="s">
        <v>2039</v>
      </c>
      <c r="C621" s="1">
        <v>41870</v>
      </c>
      <c r="D621" s="1">
        <v>41875</v>
      </c>
      <c r="E621" t="s">
        <v>24</v>
      </c>
      <c r="F621" t="s">
        <v>2040</v>
      </c>
      <c r="G621" t="s">
        <v>2041</v>
      </c>
      <c r="H621" t="s">
        <v>41</v>
      </c>
      <c r="I621" t="s">
        <v>28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  <c r="V621" s="2">
        <f>Superstore[[#This Row],[Profit]]/Superstore[[#This Row],[Sales]]</f>
        <v>0.29000000000000004</v>
      </c>
      <c r="W621" t="str">
        <f>TEXT(Superstore[[#This Row],[Order Date]],"mmm-yyyy")</f>
        <v>Aug-2014</v>
      </c>
      <c r="X621">
        <f>YEAR(Superstore[[#This Row],[Order Date]])</f>
        <v>2014</v>
      </c>
    </row>
    <row r="622" spans="1:24" x14ac:dyDescent="0.25">
      <c r="A622">
        <v>621</v>
      </c>
      <c r="B622" t="s">
        <v>2039</v>
      </c>
      <c r="C622" s="1">
        <v>41870</v>
      </c>
      <c r="D622" s="1">
        <v>41875</v>
      </c>
      <c r="E622" t="s">
        <v>24</v>
      </c>
      <c r="F622" t="s">
        <v>2040</v>
      </c>
      <c r="G622" t="s">
        <v>2041</v>
      </c>
      <c r="H622" t="s">
        <v>41</v>
      </c>
      <c r="I622" t="s">
        <v>28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1</v>
      </c>
      <c r="P622" t="s">
        <v>65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  <c r="V622" s="2">
        <f>Superstore[[#This Row],[Profit]]/Superstore[[#This Row],[Sales]]</f>
        <v>0.31</v>
      </c>
      <c r="W622" t="str">
        <f>TEXT(Superstore[[#This Row],[Order Date]],"mmm-yyyy")</f>
        <v>Aug-2014</v>
      </c>
      <c r="X622">
        <f>YEAR(Superstore[[#This Row],[Order Date]])</f>
        <v>2014</v>
      </c>
    </row>
    <row r="623" spans="1:24" x14ac:dyDescent="0.25">
      <c r="A623">
        <v>622</v>
      </c>
      <c r="B623" t="s">
        <v>2050</v>
      </c>
      <c r="C623" s="1">
        <v>40903</v>
      </c>
      <c r="D623" s="1">
        <v>40908</v>
      </c>
      <c r="E623" t="s">
        <v>50</v>
      </c>
      <c r="F623" t="s">
        <v>2051</v>
      </c>
      <c r="G623" t="s">
        <v>2052</v>
      </c>
      <c r="H623" t="s">
        <v>27</v>
      </c>
      <c r="I623" t="s">
        <v>28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46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  <c r="V623" s="2">
        <f>Superstore[[#This Row],[Profit]]/Superstore[[#This Row],[Sales]]</f>
        <v>-1.7</v>
      </c>
      <c r="W623" t="str">
        <f>TEXT(Superstore[[#This Row],[Order Date]],"mmm-yyyy")</f>
        <v>Dec-2011</v>
      </c>
      <c r="X623">
        <f>YEAR(Superstore[[#This Row],[Order Date]])</f>
        <v>2011</v>
      </c>
    </row>
    <row r="624" spans="1:24" x14ac:dyDescent="0.25">
      <c r="A624">
        <v>623</v>
      </c>
      <c r="B624" t="s">
        <v>2055</v>
      </c>
      <c r="C624" s="1">
        <v>41242</v>
      </c>
      <c r="D624" s="1">
        <v>41246</v>
      </c>
      <c r="E624" t="s">
        <v>50</v>
      </c>
      <c r="F624" t="s">
        <v>2056</v>
      </c>
      <c r="G624" t="s">
        <v>2057</v>
      </c>
      <c r="H624" t="s">
        <v>41</v>
      </c>
      <c r="I624" t="s">
        <v>28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1</v>
      </c>
      <c r="P624" t="s">
        <v>36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  <c r="V624" s="2">
        <f>Superstore[[#This Row],[Profit]]/Superstore[[#This Row],[Sales]]</f>
        <v>0.29000000000000004</v>
      </c>
      <c r="W624" t="str">
        <f>TEXT(Superstore[[#This Row],[Order Date]],"mmm-yyyy")</f>
        <v>Nov-2012</v>
      </c>
      <c r="X624">
        <f>YEAR(Superstore[[#This Row],[Order Date]])</f>
        <v>2012</v>
      </c>
    </row>
    <row r="625" spans="1:24" x14ac:dyDescent="0.25">
      <c r="A625">
        <v>624</v>
      </c>
      <c r="B625" t="s">
        <v>2055</v>
      </c>
      <c r="C625" s="1">
        <v>41242</v>
      </c>
      <c r="D625" s="1">
        <v>41246</v>
      </c>
      <c r="E625" t="s">
        <v>50</v>
      </c>
      <c r="F625" t="s">
        <v>2056</v>
      </c>
      <c r="G625" t="s">
        <v>2057</v>
      </c>
      <c r="H625" t="s">
        <v>41</v>
      </c>
      <c r="I625" t="s">
        <v>28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46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  <c r="V625" s="2">
        <f>Superstore[[#This Row],[Profit]]/Superstore[[#This Row],[Sales]]</f>
        <v>0.32222222222222224</v>
      </c>
      <c r="W625" t="str">
        <f>TEXT(Superstore[[#This Row],[Order Date]],"mmm-yyyy")</f>
        <v>Nov-2012</v>
      </c>
      <c r="X625">
        <f>YEAR(Superstore[[#This Row],[Order Date]])</f>
        <v>2012</v>
      </c>
    </row>
    <row r="626" spans="1:24" x14ac:dyDescent="0.25">
      <c r="A626">
        <v>625</v>
      </c>
      <c r="B626" t="s">
        <v>2055</v>
      </c>
      <c r="C626" s="1">
        <v>41242</v>
      </c>
      <c r="D626" s="1">
        <v>41246</v>
      </c>
      <c r="E626" t="s">
        <v>50</v>
      </c>
      <c r="F626" t="s">
        <v>2056</v>
      </c>
      <c r="G626" t="s">
        <v>2057</v>
      </c>
      <c r="H626" t="s">
        <v>41</v>
      </c>
      <c r="I626" t="s">
        <v>28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46</v>
      </c>
      <c r="P626" t="s">
        <v>59</v>
      </c>
      <c r="Q626" t="s">
        <v>2064</v>
      </c>
      <c r="R626">
        <v>523.48</v>
      </c>
      <c r="S626">
        <v>4</v>
      </c>
      <c r="T626">
        <v>0</v>
      </c>
      <c r="U626">
        <v>130.87</v>
      </c>
      <c r="V626" s="2">
        <f>Superstore[[#This Row],[Profit]]/Superstore[[#This Row],[Sales]]</f>
        <v>0.25</v>
      </c>
      <c r="W626" t="str">
        <f>TEXT(Superstore[[#This Row],[Order Date]],"mmm-yyyy")</f>
        <v>Nov-2012</v>
      </c>
      <c r="X626">
        <f>YEAR(Superstore[[#This Row],[Order Date]])</f>
        <v>2012</v>
      </c>
    </row>
    <row r="627" spans="1:24" x14ac:dyDescent="0.25">
      <c r="A627">
        <v>626</v>
      </c>
      <c r="B627" t="s">
        <v>2055</v>
      </c>
      <c r="C627" s="1">
        <v>41242</v>
      </c>
      <c r="D627" s="1">
        <v>41246</v>
      </c>
      <c r="E627" t="s">
        <v>50</v>
      </c>
      <c r="F627" t="s">
        <v>2056</v>
      </c>
      <c r="G627" t="s">
        <v>2057</v>
      </c>
      <c r="H627" t="s">
        <v>41</v>
      </c>
      <c r="I627" t="s">
        <v>28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46</v>
      </c>
      <c r="P627" t="s">
        <v>68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s="2">
        <f>Superstore[[#This Row],[Profit]]/Superstore[[#This Row],[Sales]]</f>
        <v>0.28999999999999998</v>
      </c>
      <c r="W627" t="str">
        <f>TEXT(Superstore[[#This Row],[Order Date]],"mmm-yyyy")</f>
        <v>Nov-2012</v>
      </c>
      <c r="X627">
        <f>YEAR(Superstore[[#This Row],[Order Date]])</f>
        <v>2012</v>
      </c>
    </row>
    <row r="628" spans="1:24" x14ac:dyDescent="0.25">
      <c r="A628">
        <v>627</v>
      </c>
      <c r="B628" t="s">
        <v>2065</v>
      </c>
      <c r="C628" s="1">
        <v>41898</v>
      </c>
      <c r="D628" s="1">
        <v>41902</v>
      </c>
      <c r="E628" t="s">
        <v>50</v>
      </c>
      <c r="F628" t="s">
        <v>2066</v>
      </c>
      <c r="G628" t="s">
        <v>2067</v>
      </c>
      <c r="H628" t="s">
        <v>101</v>
      </c>
      <c r="I628" t="s">
        <v>28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1</v>
      </c>
      <c r="P628" t="s">
        <v>65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  <c r="V628" s="2">
        <f>Superstore[[#This Row],[Profit]]/Superstore[[#This Row],[Sales]]</f>
        <v>0.34</v>
      </c>
      <c r="W628" t="str">
        <f>TEXT(Superstore[[#This Row],[Order Date]],"mmm-yyyy")</f>
        <v>Sep-2014</v>
      </c>
      <c r="X628">
        <f>YEAR(Superstore[[#This Row],[Order Date]])</f>
        <v>2014</v>
      </c>
    </row>
    <row r="629" spans="1:24" x14ac:dyDescent="0.25">
      <c r="A629">
        <v>628</v>
      </c>
      <c r="B629" t="s">
        <v>2070</v>
      </c>
      <c r="C629" s="1">
        <v>41779</v>
      </c>
      <c r="D629" s="1">
        <v>41783</v>
      </c>
      <c r="E629" t="s">
        <v>50</v>
      </c>
      <c r="F629" t="s">
        <v>2071</v>
      </c>
      <c r="G629" t="s">
        <v>2072</v>
      </c>
      <c r="H629" t="s">
        <v>27</v>
      </c>
      <c r="I629" t="s">
        <v>28</v>
      </c>
      <c r="J629" t="s">
        <v>94</v>
      </c>
      <c r="K629" t="s">
        <v>95</v>
      </c>
      <c r="L629">
        <v>98115</v>
      </c>
      <c r="M629" t="s">
        <v>44</v>
      </c>
      <c r="N629" t="s">
        <v>2073</v>
      </c>
      <c r="O629" t="s">
        <v>46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  <c r="V629" s="2">
        <f>Superstore[[#This Row],[Profit]]/Superstore[[#This Row],[Sales]]</f>
        <v>0.29000000000000004</v>
      </c>
      <c r="W629" t="str">
        <f>TEXT(Superstore[[#This Row],[Order Date]],"mmm-yyyy")</f>
        <v>May-2014</v>
      </c>
      <c r="X629">
        <f>YEAR(Superstore[[#This Row],[Order Date]])</f>
        <v>2014</v>
      </c>
    </row>
    <row r="630" spans="1:24" x14ac:dyDescent="0.25">
      <c r="A630">
        <v>629</v>
      </c>
      <c r="B630" t="s">
        <v>2075</v>
      </c>
      <c r="C630" s="1">
        <v>41991</v>
      </c>
      <c r="D630" s="1">
        <v>41995</v>
      </c>
      <c r="E630" t="s">
        <v>50</v>
      </c>
      <c r="F630" t="s">
        <v>812</v>
      </c>
      <c r="G630" t="s">
        <v>813</v>
      </c>
      <c r="H630" t="s">
        <v>27</v>
      </c>
      <c r="I630" t="s">
        <v>28</v>
      </c>
      <c r="J630" t="s">
        <v>126</v>
      </c>
      <c r="K630" t="s">
        <v>43</v>
      </c>
      <c r="L630">
        <v>94122</v>
      </c>
      <c r="M630" t="s">
        <v>44</v>
      </c>
      <c r="N630" t="s">
        <v>2076</v>
      </c>
      <c r="O630" t="s">
        <v>46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  <c r="V630" s="2">
        <f>Superstore[[#This Row],[Profit]]/Superstore[[#This Row],[Sales]]</f>
        <v>0.33750000000000002</v>
      </c>
      <c r="W630" t="str">
        <f>TEXT(Superstore[[#This Row],[Order Date]],"mmm-yyyy")</f>
        <v>Dec-2014</v>
      </c>
      <c r="X630">
        <f>YEAR(Superstore[[#This Row],[Order Date]])</f>
        <v>2014</v>
      </c>
    </row>
    <row r="631" spans="1:24" x14ac:dyDescent="0.25">
      <c r="A631">
        <v>630</v>
      </c>
      <c r="B631" t="s">
        <v>2075</v>
      </c>
      <c r="C631" s="1">
        <v>41991</v>
      </c>
      <c r="D631" s="1">
        <v>41995</v>
      </c>
      <c r="E631" t="s">
        <v>50</v>
      </c>
      <c r="F631" t="s">
        <v>812</v>
      </c>
      <c r="G631" t="s">
        <v>813</v>
      </c>
      <c r="H631" t="s">
        <v>27</v>
      </c>
      <c r="I631" t="s">
        <v>28</v>
      </c>
      <c r="J631" t="s">
        <v>126</v>
      </c>
      <c r="K631" t="s">
        <v>43</v>
      </c>
      <c r="L631">
        <v>94122</v>
      </c>
      <c r="M631" t="s">
        <v>44</v>
      </c>
      <c r="N631" t="s">
        <v>1027</v>
      </c>
      <c r="O631" t="s">
        <v>46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  <c r="V631" s="2">
        <f>Superstore[[#This Row],[Profit]]/Superstore[[#This Row],[Sales]]</f>
        <v>0.45999999999999996</v>
      </c>
      <c r="W631" t="str">
        <f>TEXT(Superstore[[#This Row],[Order Date]],"mmm-yyyy")</f>
        <v>Dec-2014</v>
      </c>
      <c r="X631">
        <f>YEAR(Superstore[[#This Row],[Order Date]])</f>
        <v>2014</v>
      </c>
    </row>
    <row r="632" spans="1:24" x14ac:dyDescent="0.25">
      <c r="A632">
        <v>631</v>
      </c>
      <c r="B632" t="s">
        <v>2078</v>
      </c>
      <c r="C632" s="1">
        <v>41620</v>
      </c>
      <c r="D632" s="1">
        <v>41622</v>
      </c>
      <c r="E632" t="s">
        <v>24</v>
      </c>
      <c r="F632" t="s">
        <v>2079</v>
      </c>
      <c r="G632" t="s">
        <v>2080</v>
      </c>
      <c r="H632" t="s">
        <v>27</v>
      </c>
      <c r="I632" t="s">
        <v>28</v>
      </c>
      <c r="J632" t="s">
        <v>455</v>
      </c>
      <c r="K632" t="s">
        <v>456</v>
      </c>
      <c r="L632">
        <v>80013</v>
      </c>
      <c r="M632" t="s">
        <v>44</v>
      </c>
      <c r="N632" t="s">
        <v>2081</v>
      </c>
      <c r="O632" t="s">
        <v>46</v>
      </c>
      <c r="P632" t="s">
        <v>59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  <c r="V632" s="2">
        <f>Superstore[[#This Row],[Profit]]/Superstore[[#This Row],[Sales]]</f>
        <v>-0.21249999999999999</v>
      </c>
      <c r="W632" t="str">
        <f>TEXT(Superstore[[#This Row],[Order Date]],"mmm-yyyy")</f>
        <v>Dec-2013</v>
      </c>
      <c r="X632">
        <f>YEAR(Superstore[[#This Row],[Order Date]])</f>
        <v>2013</v>
      </c>
    </row>
    <row r="633" spans="1:24" x14ac:dyDescent="0.25">
      <c r="A633">
        <v>632</v>
      </c>
      <c r="B633" t="s">
        <v>2078</v>
      </c>
      <c r="C633" s="1">
        <v>41620</v>
      </c>
      <c r="D633" s="1">
        <v>41622</v>
      </c>
      <c r="E633" t="s">
        <v>24</v>
      </c>
      <c r="F633" t="s">
        <v>2079</v>
      </c>
      <c r="G633" t="s">
        <v>2080</v>
      </c>
      <c r="H633" t="s">
        <v>27</v>
      </c>
      <c r="I633" t="s">
        <v>28</v>
      </c>
      <c r="J633" t="s">
        <v>455</v>
      </c>
      <c r="K633" t="s">
        <v>456</v>
      </c>
      <c r="L633">
        <v>80013</v>
      </c>
      <c r="M633" t="s">
        <v>44</v>
      </c>
      <c r="N633" t="s">
        <v>2083</v>
      </c>
      <c r="O633" t="s">
        <v>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  <c r="V633" s="2">
        <f>Superstore[[#This Row],[Profit]]/Superstore[[#This Row],[Sales]]</f>
        <v>0.25</v>
      </c>
      <c r="W633" t="str">
        <f>TEXT(Superstore[[#This Row],[Order Date]],"mmm-yyyy")</f>
        <v>Dec-2013</v>
      </c>
      <c r="X633">
        <f>YEAR(Superstore[[#This Row],[Order Date]])</f>
        <v>2013</v>
      </c>
    </row>
    <row r="634" spans="1:24" x14ac:dyDescent="0.25">
      <c r="A634">
        <v>633</v>
      </c>
      <c r="B634" t="s">
        <v>2078</v>
      </c>
      <c r="C634" s="1">
        <v>41620</v>
      </c>
      <c r="D634" s="1">
        <v>41622</v>
      </c>
      <c r="E634" t="s">
        <v>24</v>
      </c>
      <c r="F634" t="s">
        <v>2079</v>
      </c>
      <c r="G634" t="s">
        <v>2080</v>
      </c>
      <c r="H634" t="s">
        <v>27</v>
      </c>
      <c r="I634" t="s">
        <v>28</v>
      </c>
      <c r="J634" t="s">
        <v>455</v>
      </c>
      <c r="K634" t="s">
        <v>456</v>
      </c>
      <c r="L634">
        <v>80013</v>
      </c>
      <c r="M634" t="s">
        <v>44</v>
      </c>
      <c r="N634" t="s">
        <v>2085</v>
      </c>
      <c r="O634" t="s">
        <v>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  <c r="V634" s="2">
        <f>Superstore[[#This Row],[Profit]]/Superstore[[#This Row],[Sales]]</f>
        <v>0.1</v>
      </c>
      <c r="W634" t="str">
        <f>TEXT(Superstore[[#This Row],[Order Date]],"mmm-yyyy")</f>
        <v>Dec-2013</v>
      </c>
      <c r="X634">
        <f>YEAR(Superstore[[#This Row],[Order Date]])</f>
        <v>2013</v>
      </c>
    </row>
    <row r="635" spans="1:24" x14ac:dyDescent="0.25">
      <c r="A635">
        <v>634</v>
      </c>
      <c r="B635" t="s">
        <v>2087</v>
      </c>
      <c r="C635" s="1">
        <v>41907</v>
      </c>
      <c r="D635" s="1">
        <v>41909</v>
      </c>
      <c r="E635" t="s">
        <v>24</v>
      </c>
      <c r="F635" t="s">
        <v>1785</v>
      </c>
      <c r="G635" t="s">
        <v>1786</v>
      </c>
      <c r="H635" t="s">
        <v>27</v>
      </c>
      <c r="I635" t="s">
        <v>28</v>
      </c>
      <c r="J635" t="s">
        <v>1418</v>
      </c>
      <c r="K635" t="s">
        <v>54</v>
      </c>
      <c r="L635">
        <v>33180</v>
      </c>
      <c r="M635" t="s">
        <v>31</v>
      </c>
      <c r="N635" t="s">
        <v>2088</v>
      </c>
      <c r="O635" t="s">
        <v>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  <c r="V635" s="2">
        <f>Superstore[[#This Row],[Profit]]/Superstore[[#This Row],[Sales]]</f>
        <v>0.13750000000000001</v>
      </c>
      <c r="W635" t="str">
        <f>TEXT(Superstore[[#This Row],[Order Date]],"mmm-yyyy")</f>
        <v>Sep-2014</v>
      </c>
      <c r="X635">
        <f>YEAR(Superstore[[#This Row],[Order Date]])</f>
        <v>2014</v>
      </c>
    </row>
    <row r="636" spans="1:24" x14ac:dyDescent="0.25">
      <c r="A636">
        <v>635</v>
      </c>
      <c r="B636" t="s">
        <v>2087</v>
      </c>
      <c r="C636" s="1">
        <v>41907</v>
      </c>
      <c r="D636" s="1">
        <v>41909</v>
      </c>
      <c r="E636" t="s">
        <v>24</v>
      </c>
      <c r="F636" t="s">
        <v>1785</v>
      </c>
      <c r="G636" t="s">
        <v>1786</v>
      </c>
      <c r="H636" t="s">
        <v>27</v>
      </c>
      <c r="I636" t="s">
        <v>28</v>
      </c>
      <c r="J636" t="s">
        <v>1418</v>
      </c>
      <c r="K636" t="s">
        <v>54</v>
      </c>
      <c r="L636">
        <v>33180</v>
      </c>
      <c r="M636" t="s">
        <v>31</v>
      </c>
      <c r="N636" t="s">
        <v>1970</v>
      </c>
      <c r="O636" t="s">
        <v>46</v>
      </c>
      <c r="P636" t="s">
        <v>47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  <c r="V636" s="2">
        <f>Superstore[[#This Row],[Profit]]/Superstore[[#This Row],[Sales]]</f>
        <v>0.36250000000000004</v>
      </c>
      <c r="W636" t="str">
        <f>TEXT(Superstore[[#This Row],[Order Date]],"mmm-yyyy")</f>
        <v>Sep-2014</v>
      </c>
      <c r="X636">
        <f>YEAR(Superstore[[#This Row],[Order Date]])</f>
        <v>2014</v>
      </c>
    </row>
    <row r="637" spans="1:24" x14ac:dyDescent="0.25">
      <c r="A637">
        <v>636</v>
      </c>
      <c r="B637" t="s">
        <v>2090</v>
      </c>
      <c r="C637" s="1">
        <v>41186</v>
      </c>
      <c r="D637" s="1">
        <v>41191</v>
      </c>
      <c r="E637" t="s">
        <v>24</v>
      </c>
      <c r="F637" t="s">
        <v>2091</v>
      </c>
      <c r="G637" t="s">
        <v>2092</v>
      </c>
      <c r="H637" t="s">
        <v>41</v>
      </c>
      <c r="I637" t="s">
        <v>28</v>
      </c>
      <c r="J637" t="s">
        <v>2093</v>
      </c>
      <c r="K637" t="s">
        <v>1271</v>
      </c>
      <c r="L637">
        <v>31088</v>
      </c>
      <c r="M637" t="s">
        <v>31</v>
      </c>
      <c r="N637" t="s">
        <v>2094</v>
      </c>
      <c r="O637" t="s">
        <v>1</v>
      </c>
      <c r="P637" t="s">
        <v>36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  <c r="V637" s="2">
        <f>Superstore[[#This Row],[Profit]]/Superstore[[#This Row],[Sales]]</f>
        <v>0.11</v>
      </c>
      <c r="W637" t="str">
        <f>TEXT(Superstore[[#This Row],[Order Date]],"mmm-yyyy")</f>
        <v>Oct-2012</v>
      </c>
      <c r="X637">
        <f>YEAR(Superstore[[#This Row],[Order Date]])</f>
        <v>2012</v>
      </c>
    </row>
    <row r="638" spans="1:24" x14ac:dyDescent="0.25">
      <c r="A638">
        <v>637</v>
      </c>
      <c r="B638" t="s">
        <v>2096</v>
      </c>
      <c r="C638" s="1">
        <v>41502</v>
      </c>
      <c r="D638" s="1">
        <v>41508</v>
      </c>
      <c r="E638" t="s">
        <v>50</v>
      </c>
      <c r="F638" t="s">
        <v>2097</v>
      </c>
      <c r="G638" t="s">
        <v>2098</v>
      </c>
      <c r="H638" t="s">
        <v>27</v>
      </c>
      <c r="I638" t="s">
        <v>28</v>
      </c>
      <c r="J638" t="s">
        <v>455</v>
      </c>
      <c r="K638" t="s">
        <v>456</v>
      </c>
      <c r="L638">
        <v>80013</v>
      </c>
      <c r="M638" t="s">
        <v>44</v>
      </c>
      <c r="N638" t="s">
        <v>2099</v>
      </c>
      <c r="O638" t="s">
        <v>46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  <c r="V638" s="2">
        <f>Superstore[[#This Row],[Profit]]/Superstore[[#This Row],[Sales]]</f>
        <v>-0.73333333333333328</v>
      </c>
      <c r="W638" t="str">
        <f>TEXT(Superstore[[#This Row],[Order Date]],"mmm-yyyy")</f>
        <v>Aug-2013</v>
      </c>
      <c r="X638">
        <f>YEAR(Superstore[[#This Row],[Order Date]])</f>
        <v>2013</v>
      </c>
    </row>
    <row r="639" spans="1:24" x14ac:dyDescent="0.25">
      <c r="A639">
        <v>638</v>
      </c>
      <c r="B639" t="s">
        <v>2096</v>
      </c>
      <c r="C639" s="1">
        <v>41502</v>
      </c>
      <c r="D639" s="1">
        <v>41508</v>
      </c>
      <c r="E639" t="s">
        <v>50</v>
      </c>
      <c r="F639" t="s">
        <v>2097</v>
      </c>
      <c r="G639" t="s">
        <v>2098</v>
      </c>
      <c r="H639" t="s">
        <v>27</v>
      </c>
      <c r="I639" t="s">
        <v>28</v>
      </c>
      <c r="J639" t="s">
        <v>455</v>
      </c>
      <c r="K639" t="s">
        <v>456</v>
      </c>
      <c r="L639">
        <v>80013</v>
      </c>
      <c r="M639" t="s">
        <v>44</v>
      </c>
      <c r="N639" t="s">
        <v>2101</v>
      </c>
      <c r="O639" t="s">
        <v>46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  <c r="V639" s="2">
        <f>Superstore[[#This Row],[Profit]]/Superstore[[#This Row],[Sales]]</f>
        <v>9.9999999999999992E-2</v>
      </c>
      <c r="W639" t="str">
        <f>TEXT(Superstore[[#This Row],[Order Date]],"mmm-yyyy")</f>
        <v>Aug-2013</v>
      </c>
      <c r="X639">
        <f>YEAR(Superstore[[#This Row],[Order Date]])</f>
        <v>2013</v>
      </c>
    </row>
    <row r="640" spans="1:24" x14ac:dyDescent="0.25">
      <c r="A640">
        <v>639</v>
      </c>
      <c r="B640" t="s">
        <v>2103</v>
      </c>
      <c r="C640" s="1">
        <v>41415</v>
      </c>
      <c r="D640" s="1">
        <v>41420</v>
      </c>
      <c r="E640" t="s">
        <v>50</v>
      </c>
      <c r="F640" t="s">
        <v>439</v>
      </c>
      <c r="G640" t="s">
        <v>440</v>
      </c>
      <c r="H640" t="s">
        <v>101</v>
      </c>
      <c r="I640" t="s">
        <v>28</v>
      </c>
      <c r="J640" t="s">
        <v>2104</v>
      </c>
      <c r="K640" t="s">
        <v>43</v>
      </c>
      <c r="L640">
        <v>94591</v>
      </c>
      <c r="M640" t="s">
        <v>44</v>
      </c>
      <c r="N640" t="s">
        <v>919</v>
      </c>
      <c r="O640" t="s">
        <v>1</v>
      </c>
      <c r="P640" t="s">
        <v>65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  <c r="V640" s="2">
        <f>Superstore[[#This Row],[Profit]]/Superstore[[#This Row],[Sales]]</f>
        <v>0.25999999999999995</v>
      </c>
      <c r="W640" t="str">
        <f>TEXT(Superstore[[#This Row],[Order Date]],"mmm-yyyy")</f>
        <v>May-2013</v>
      </c>
      <c r="X640">
        <f>YEAR(Superstore[[#This Row],[Order Date]])</f>
        <v>2013</v>
      </c>
    </row>
    <row r="641" spans="1:24" x14ac:dyDescent="0.25">
      <c r="A641">
        <v>640</v>
      </c>
      <c r="B641" t="s">
        <v>2103</v>
      </c>
      <c r="C641" s="1">
        <v>41415</v>
      </c>
      <c r="D641" s="1">
        <v>41420</v>
      </c>
      <c r="E641" t="s">
        <v>50</v>
      </c>
      <c r="F641" t="s">
        <v>439</v>
      </c>
      <c r="G641" t="s">
        <v>440</v>
      </c>
      <c r="H641" t="s">
        <v>101</v>
      </c>
      <c r="I641" t="s">
        <v>28</v>
      </c>
      <c r="J641" t="s">
        <v>2104</v>
      </c>
      <c r="K641" t="s">
        <v>43</v>
      </c>
      <c r="L641">
        <v>94591</v>
      </c>
      <c r="M641" t="s">
        <v>44</v>
      </c>
      <c r="N641" t="s">
        <v>2105</v>
      </c>
      <c r="O641" t="s">
        <v>46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  <c r="V641" s="2">
        <f>Superstore[[#This Row],[Profit]]/Superstore[[#This Row],[Sales]]</f>
        <v>0.32500000000000001</v>
      </c>
      <c r="W641" t="str">
        <f>TEXT(Superstore[[#This Row],[Order Date]],"mmm-yyyy")</f>
        <v>May-2013</v>
      </c>
      <c r="X641">
        <f>YEAR(Superstore[[#This Row],[Order Date]])</f>
        <v>2013</v>
      </c>
    </row>
    <row r="642" spans="1:24" x14ac:dyDescent="0.25">
      <c r="A642">
        <v>641</v>
      </c>
      <c r="B642" t="s">
        <v>2107</v>
      </c>
      <c r="C642" s="1">
        <v>41627</v>
      </c>
      <c r="D642" s="1">
        <v>41631</v>
      </c>
      <c r="E642" t="s">
        <v>50</v>
      </c>
      <c r="F642" t="s">
        <v>2108</v>
      </c>
      <c r="G642" t="s">
        <v>2109</v>
      </c>
      <c r="H642" t="s">
        <v>41</v>
      </c>
      <c r="I642" t="s">
        <v>28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1</v>
      </c>
      <c r="P642" t="s">
        <v>65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  <c r="V642" s="2">
        <f>Superstore[[#This Row],[Profit]]/Superstore[[#This Row],[Sales]]</f>
        <v>0.32</v>
      </c>
      <c r="W642" t="str">
        <f>TEXT(Superstore[[#This Row],[Order Date]],"mmm-yyyy")</f>
        <v>Dec-2013</v>
      </c>
      <c r="X642">
        <f>YEAR(Superstore[[#This Row],[Order Date]])</f>
        <v>2013</v>
      </c>
    </row>
    <row r="643" spans="1:24" x14ac:dyDescent="0.25">
      <c r="A643">
        <v>642</v>
      </c>
      <c r="B643" t="s">
        <v>2112</v>
      </c>
      <c r="C643" s="1">
        <v>41851</v>
      </c>
      <c r="D643" s="1">
        <v>41855</v>
      </c>
      <c r="E643" t="s">
        <v>24</v>
      </c>
      <c r="F643" t="s">
        <v>2113</v>
      </c>
      <c r="G643" t="s">
        <v>2114</v>
      </c>
      <c r="H643" t="s">
        <v>27</v>
      </c>
      <c r="I643" t="s">
        <v>28</v>
      </c>
      <c r="J643" t="s">
        <v>2115</v>
      </c>
      <c r="K643" t="s">
        <v>43</v>
      </c>
      <c r="L643">
        <v>92691</v>
      </c>
      <c r="M643" t="s">
        <v>44</v>
      </c>
      <c r="N643" t="s">
        <v>2116</v>
      </c>
      <c r="O643" t="s">
        <v>46</v>
      </c>
      <c r="P643" t="s">
        <v>59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  <c r="V643" s="2">
        <f>Superstore[[#This Row],[Profit]]/Superstore[[#This Row],[Sales]]</f>
        <v>0.26</v>
      </c>
      <c r="W643" t="str">
        <f>TEXT(Superstore[[#This Row],[Order Date]],"mmm-yyyy")</f>
        <v>Jul-2014</v>
      </c>
      <c r="X643">
        <f>YEAR(Superstore[[#This Row],[Order Date]])</f>
        <v>2014</v>
      </c>
    </row>
    <row r="644" spans="1:24" x14ac:dyDescent="0.25">
      <c r="A644">
        <v>643</v>
      </c>
      <c r="B644" t="s">
        <v>2112</v>
      </c>
      <c r="C644" s="1">
        <v>41851</v>
      </c>
      <c r="D644" s="1">
        <v>41855</v>
      </c>
      <c r="E644" t="s">
        <v>24</v>
      </c>
      <c r="F644" t="s">
        <v>2113</v>
      </c>
      <c r="G644" t="s">
        <v>2114</v>
      </c>
      <c r="H644" t="s">
        <v>27</v>
      </c>
      <c r="I644" t="s">
        <v>28</v>
      </c>
      <c r="J644" t="s">
        <v>2115</v>
      </c>
      <c r="K644" t="s">
        <v>43</v>
      </c>
      <c r="L644">
        <v>92691</v>
      </c>
      <c r="M644" t="s">
        <v>44</v>
      </c>
      <c r="N644" t="s">
        <v>2118</v>
      </c>
      <c r="O644" t="s">
        <v>46</v>
      </c>
      <c r="P644" t="s">
        <v>47</v>
      </c>
      <c r="Q644" t="s">
        <v>2119</v>
      </c>
      <c r="R644">
        <v>26.25</v>
      </c>
      <c r="S644">
        <v>7</v>
      </c>
      <c r="T644">
        <v>0</v>
      </c>
      <c r="U644">
        <v>12.6</v>
      </c>
      <c r="V644" s="2">
        <f>Superstore[[#This Row],[Profit]]/Superstore[[#This Row],[Sales]]</f>
        <v>0.48</v>
      </c>
      <c r="W644" t="str">
        <f>TEXT(Superstore[[#This Row],[Order Date]],"mmm-yyyy")</f>
        <v>Jul-2014</v>
      </c>
      <c r="X644">
        <f>YEAR(Superstore[[#This Row],[Order Date]])</f>
        <v>2014</v>
      </c>
    </row>
    <row r="645" spans="1:24" x14ac:dyDescent="0.25">
      <c r="A645">
        <v>644</v>
      </c>
      <c r="B645" t="s">
        <v>2120</v>
      </c>
      <c r="C645" s="1">
        <v>41801</v>
      </c>
      <c r="D645" s="1">
        <v>41806</v>
      </c>
      <c r="E645" t="s">
        <v>50</v>
      </c>
      <c r="F645" t="s">
        <v>2121</v>
      </c>
      <c r="G645" t="s">
        <v>2122</v>
      </c>
      <c r="H645" t="s">
        <v>27</v>
      </c>
      <c r="I645" t="s">
        <v>28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  <c r="V645" s="2">
        <f>Superstore[[#This Row],[Profit]]/Superstore[[#This Row],[Sales]]</f>
        <v>0.41</v>
      </c>
      <c r="W645" t="str">
        <f>TEXT(Superstore[[#This Row],[Order Date]],"mmm-yyyy")</f>
        <v>Jun-2014</v>
      </c>
      <c r="X645">
        <f>YEAR(Superstore[[#This Row],[Order Date]])</f>
        <v>2014</v>
      </c>
    </row>
    <row r="646" spans="1:24" x14ac:dyDescent="0.25">
      <c r="A646">
        <v>645</v>
      </c>
      <c r="B646" t="s">
        <v>2124</v>
      </c>
      <c r="C646" s="1">
        <v>41842</v>
      </c>
      <c r="D646" s="1">
        <v>41846</v>
      </c>
      <c r="E646" t="s">
        <v>50</v>
      </c>
      <c r="F646" t="s">
        <v>619</v>
      </c>
      <c r="G646" t="s">
        <v>620</v>
      </c>
      <c r="H646" t="s">
        <v>101</v>
      </c>
      <c r="I646" t="s">
        <v>28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46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  <c r="V646" s="2">
        <f>Superstore[[#This Row],[Profit]]/Superstore[[#This Row],[Sales]]</f>
        <v>0.48999999999999994</v>
      </c>
      <c r="W646" t="str">
        <f>TEXT(Superstore[[#This Row],[Order Date]],"mmm-yyyy")</f>
        <v>Jul-2014</v>
      </c>
      <c r="X646">
        <f>YEAR(Superstore[[#This Row],[Order Date]])</f>
        <v>2014</v>
      </c>
    </row>
    <row r="647" spans="1:24" x14ac:dyDescent="0.25">
      <c r="A647">
        <v>646</v>
      </c>
      <c r="B647" t="s">
        <v>2128</v>
      </c>
      <c r="C647" s="1">
        <v>42004</v>
      </c>
      <c r="D647" s="1">
        <v>42010</v>
      </c>
      <c r="E647" t="s">
        <v>50</v>
      </c>
      <c r="F647" t="s">
        <v>2129</v>
      </c>
      <c r="G647" t="s">
        <v>2130</v>
      </c>
      <c r="H647" t="s">
        <v>101</v>
      </c>
      <c r="I647" t="s">
        <v>28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46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  <c r="V647" s="2">
        <f>Superstore[[#This Row],[Profit]]/Superstore[[#This Row],[Sales]]</f>
        <v>0.27</v>
      </c>
      <c r="W647" t="str">
        <f>TEXT(Superstore[[#This Row],[Order Date]],"mmm-yyyy")</f>
        <v>Dec-2014</v>
      </c>
      <c r="X647">
        <f>YEAR(Superstore[[#This Row],[Order Date]])</f>
        <v>2014</v>
      </c>
    </row>
    <row r="648" spans="1:24" x14ac:dyDescent="0.25">
      <c r="A648">
        <v>647</v>
      </c>
      <c r="B648" t="s">
        <v>2133</v>
      </c>
      <c r="C648" s="1">
        <v>41366</v>
      </c>
      <c r="D648" s="1">
        <v>41373</v>
      </c>
      <c r="E648" t="s">
        <v>50</v>
      </c>
      <c r="F648" t="s">
        <v>1024</v>
      </c>
      <c r="G648" t="s">
        <v>1025</v>
      </c>
      <c r="H648" t="s">
        <v>41</v>
      </c>
      <c r="I648" t="s">
        <v>28</v>
      </c>
      <c r="J648" t="s">
        <v>2134</v>
      </c>
      <c r="K648" t="s">
        <v>309</v>
      </c>
      <c r="L648">
        <v>85635</v>
      </c>
      <c r="M648" t="s">
        <v>44</v>
      </c>
      <c r="N648" t="s">
        <v>2135</v>
      </c>
      <c r="O648" t="s">
        <v>46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  <c r="V648" s="2">
        <f>Superstore[[#This Row],[Profit]]/Superstore[[#This Row],[Sales]]</f>
        <v>0.31250000000000006</v>
      </c>
      <c r="W648" t="str">
        <f>TEXT(Superstore[[#This Row],[Order Date]],"mmm-yyyy")</f>
        <v>Apr-2013</v>
      </c>
      <c r="X648">
        <f>YEAR(Superstore[[#This Row],[Order Date]])</f>
        <v>2013</v>
      </c>
    </row>
    <row r="649" spans="1:24" x14ac:dyDescent="0.25">
      <c r="A649">
        <v>648</v>
      </c>
      <c r="B649" t="s">
        <v>2133</v>
      </c>
      <c r="C649" s="1">
        <v>41366</v>
      </c>
      <c r="D649" s="1">
        <v>41373</v>
      </c>
      <c r="E649" t="s">
        <v>50</v>
      </c>
      <c r="F649" t="s">
        <v>1024</v>
      </c>
      <c r="G649" t="s">
        <v>1025</v>
      </c>
      <c r="H649" t="s">
        <v>41</v>
      </c>
      <c r="I649" t="s">
        <v>28</v>
      </c>
      <c r="J649" t="s">
        <v>2134</v>
      </c>
      <c r="K649" t="s">
        <v>309</v>
      </c>
      <c r="L649">
        <v>85635</v>
      </c>
      <c r="M649" t="s">
        <v>44</v>
      </c>
      <c r="N649" t="s">
        <v>2136</v>
      </c>
      <c r="O649" t="s">
        <v>46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  <c r="V649" s="2">
        <f>Superstore[[#This Row],[Profit]]/Superstore[[#This Row],[Sales]]</f>
        <v>0.1</v>
      </c>
      <c r="W649" t="str">
        <f>TEXT(Superstore[[#This Row],[Order Date]],"mmm-yyyy")</f>
        <v>Apr-2013</v>
      </c>
      <c r="X649">
        <f>YEAR(Superstore[[#This Row],[Order Date]])</f>
        <v>2013</v>
      </c>
    </row>
    <row r="650" spans="1:24" x14ac:dyDescent="0.25">
      <c r="A650">
        <v>649</v>
      </c>
      <c r="B650" t="s">
        <v>2138</v>
      </c>
      <c r="C650" s="1">
        <v>41620</v>
      </c>
      <c r="D650" s="1">
        <v>41625</v>
      </c>
      <c r="E650" t="s">
        <v>24</v>
      </c>
      <c r="F650" t="s">
        <v>2139</v>
      </c>
      <c r="G650" t="s">
        <v>2140</v>
      </c>
      <c r="H650" t="s">
        <v>41</v>
      </c>
      <c r="I650" t="s">
        <v>28</v>
      </c>
      <c r="J650" t="s">
        <v>2141</v>
      </c>
      <c r="K650" t="s">
        <v>95</v>
      </c>
      <c r="L650">
        <v>98661</v>
      </c>
      <c r="M650" t="s">
        <v>44</v>
      </c>
      <c r="N650" t="s">
        <v>1361</v>
      </c>
      <c r="O650" t="s">
        <v>1</v>
      </c>
      <c r="P650" t="s">
        <v>65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  <c r="V650" s="2">
        <f>Superstore[[#This Row],[Profit]]/Superstore[[#This Row],[Sales]]</f>
        <v>0.41</v>
      </c>
      <c r="W650" t="str">
        <f>TEXT(Superstore[[#This Row],[Order Date]],"mmm-yyyy")</f>
        <v>Dec-2013</v>
      </c>
      <c r="X650">
        <f>YEAR(Superstore[[#This Row],[Order Date]])</f>
        <v>2013</v>
      </c>
    </row>
    <row r="651" spans="1:24" x14ac:dyDescent="0.25">
      <c r="A651">
        <v>650</v>
      </c>
      <c r="B651" t="s">
        <v>2138</v>
      </c>
      <c r="C651" s="1">
        <v>41620</v>
      </c>
      <c r="D651" s="1">
        <v>41625</v>
      </c>
      <c r="E651" t="s">
        <v>24</v>
      </c>
      <c r="F651" t="s">
        <v>2139</v>
      </c>
      <c r="G651" t="s">
        <v>2140</v>
      </c>
      <c r="H651" t="s">
        <v>41</v>
      </c>
      <c r="I651" t="s">
        <v>28</v>
      </c>
      <c r="J651" t="s">
        <v>2141</v>
      </c>
      <c r="K651" t="s">
        <v>95</v>
      </c>
      <c r="L651">
        <v>98661</v>
      </c>
      <c r="M651" t="s">
        <v>44</v>
      </c>
      <c r="N651" t="s">
        <v>736</v>
      </c>
      <c r="O651" t="s">
        <v>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  <c r="V651" s="2">
        <f>Superstore[[#This Row],[Profit]]/Superstore[[#This Row],[Sales]]</f>
        <v>7.5000000000000011E-2</v>
      </c>
      <c r="W651" t="str">
        <f>TEXT(Superstore[[#This Row],[Order Date]],"mmm-yyyy")</f>
        <v>Dec-2013</v>
      </c>
      <c r="X651">
        <f>YEAR(Superstore[[#This Row],[Order Date]])</f>
        <v>2013</v>
      </c>
    </row>
    <row r="652" spans="1:24" x14ac:dyDescent="0.25">
      <c r="A652">
        <v>651</v>
      </c>
      <c r="B652" t="s">
        <v>2138</v>
      </c>
      <c r="C652" s="1">
        <v>41620</v>
      </c>
      <c r="D652" s="1">
        <v>41625</v>
      </c>
      <c r="E652" t="s">
        <v>24</v>
      </c>
      <c r="F652" t="s">
        <v>2139</v>
      </c>
      <c r="G652" t="s">
        <v>2140</v>
      </c>
      <c r="H652" t="s">
        <v>41</v>
      </c>
      <c r="I652" t="s">
        <v>28</v>
      </c>
      <c r="J652" t="s">
        <v>2141</v>
      </c>
      <c r="K652" t="s">
        <v>95</v>
      </c>
      <c r="L652">
        <v>98661</v>
      </c>
      <c r="M652" t="s">
        <v>44</v>
      </c>
      <c r="N652" t="s">
        <v>2142</v>
      </c>
      <c r="O652" t="s">
        <v>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  <c r="V652" s="2">
        <f>Superstore[[#This Row],[Profit]]/Superstore[[#This Row],[Sales]]</f>
        <v>0.1</v>
      </c>
      <c r="W652" t="str">
        <f>TEXT(Superstore[[#This Row],[Order Date]],"mmm-yyyy")</f>
        <v>Dec-2013</v>
      </c>
      <c r="X652">
        <f>YEAR(Superstore[[#This Row],[Order Date]])</f>
        <v>2013</v>
      </c>
    </row>
    <row r="653" spans="1:24" x14ac:dyDescent="0.25">
      <c r="A653">
        <v>652</v>
      </c>
      <c r="B653" t="s">
        <v>2144</v>
      </c>
      <c r="C653" s="1">
        <v>41571</v>
      </c>
      <c r="D653" s="1">
        <v>41577</v>
      </c>
      <c r="E653" t="s">
        <v>50</v>
      </c>
      <c r="F653" t="s">
        <v>2145</v>
      </c>
      <c r="G653" t="s">
        <v>2146</v>
      </c>
      <c r="H653" t="s">
        <v>101</v>
      </c>
      <c r="I653" t="s">
        <v>28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46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s="2">
        <f>Superstore[[#This Row],[Profit]]/Superstore[[#This Row],[Sales]]</f>
        <v>0.47000000000000008</v>
      </c>
      <c r="W653" t="str">
        <f>TEXT(Superstore[[#This Row],[Order Date]],"mmm-yyyy")</f>
        <v>Oct-2013</v>
      </c>
      <c r="X653">
        <f>YEAR(Superstore[[#This Row],[Order Date]])</f>
        <v>2013</v>
      </c>
    </row>
    <row r="654" spans="1:24" x14ac:dyDescent="0.25">
      <c r="A654">
        <v>653</v>
      </c>
      <c r="B654" t="s">
        <v>2147</v>
      </c>
      <c r="C654" s="1">
        <v>41810</v>
      </c>
      <c r="D654" s="1">
        <v>41814</v>
      </c>
      <c r="E654" t="s">
        <v>50</v>
      </c>
      <c r="F654" t="s">
        <v>1323</v>
      </c>
      <c r="G654" t="s">
        <v>1324</v>
      </c>
      <c r="H654" t="s">
        <v>41</v>
      </c>
      <c r="I654" t="s">
        <v>28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46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s="2">
        <f>Superstore[[#This Row],[Profit]]/Superstore[[#This Row],[Sales]]</f>
        <v>0.47000000000000003</v>
      </c>
      <c r="W654" t="str">
        <f>TEXT(Superstore[[#This Row],[Order Date]],"mmm-yyyy")</f>
        <v>Jun-2014</v>
      </c>
      <c r="X654">
        <f>YEAR(Superstore[[#This Row],[Order Date]])</f>
        <v>2014</v>
      </c>
    </row>
    <row r="655" spans="1:24" x14ac:dyDescent="0.25">
      <c r="A655">
        <v>654</v>
      </c>
      <c r="B655" t="s">
        <v>2147</v>
      </c>
      <c r="C655" s="1">
        <v>41810</v>
      </c>
      <c r="D655" s="1">
        <v>41814</v>
      </c>
      <c r="E655" t="s">
        <v>50</v>
      </c>
      <c r="F655" t="s">
        <v>1323</v>
      </c>
      <c r="G655" t="s">
        <v>1324</v>
      </c>
      <c r="H655" t="s">
        <v>41</v>
      </c>
      <c r="I655" t="s">
        <v>28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  <c r="V655" s="2">
        <f>Superstore[[#This Row],[Profit]]/Superstore[[#This Row],[Sales]]</f>
        <v>9.9999999999999992E-2</v>
      </c>
      <c r="W655" t="str">
        <f>TEXT(Superstore[[#This Row],[Order Date]],"mmm-yyyy")</f>
        <v>Jun-2014</v>
      </c>
      <c r="X655">
        <f>YEAR(Superstore[[#This Row],[Order Date]])</f>
        <v>2014</v>
      </c>
    </row>
    <row r="656" spans="1:24" x14ac:dyDescent="0.25">
      <c r="A656">
        <v>655</v>
      </c>
      <c r="B656" t="s">
        <v>2150</v>
      </c>
      <c r="C656" s="1">
        <v>41509</v>
      </c>
      <c r="D656" s="1">
        <v>41515</v>
      </c>
      <c r="E656" t="s">
        <v>50</v>
      </c>
      <c r="F656" t="s">
        <v>2151</v>
      </c>
      <c r="G656" t="s">
        <v>2152</v>
      </c>
      <c r="H656" t="s">
        <v>27</v>
      </c>
      <c r="I656" t="s">
        <v>28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46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  <c r="V656" s="2">
        <f>Superstore[[#This Row],[Profit]]/Superstore[[#This Row],[Sales]]</f>
        <v>7.4999999999999997E-2</v>
      </c>
      <c r="W656" t="str">
        <f>TEXT(Superstore[[#This Row],[Order Date]],"mmm-yyyy")</f>
        <v>Aug-2013</v>
      </c>
      <c r="X656">
        <f>YEAR(Superstore[[#This Row],[Order Date]])</f>
        <v>2013</v>
      </c>
    </row>
    <row r="657" spans="1:24" x14ac:dyDescent="0.25">
      <c r="A657">
        <v>656</v>
      </c>
      <c r="B657" t="s">
        <v>2150</v>
      </c>
      <c r="C657" s="1">
        <v>41509</v>
      </c>
      <c r="D657" s="1">
        <v>41515</v>
      </c>
      <c r="E657" t="s">
        <v>50</v>
      </c>
      <c r="F657" t="s">
        <v>2151</v>
      </c>
      <c r="G657" t="s">
        <v>2152</v>
      </c>
      <c r="H657" t="s">
        <v>27</v>
      </c>
      <c r="I657" t="s">
        <v>28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46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  <c r="V657" s="2">
        <f>Superstore[[#This Row],[Profit]]/Superstore[[#This Row],[Sales]]</f>
        <v>-0.79999999999999993</v>
      </c>
      <c r="W657" t="str">
        <f>TEXT(Superstore[[#This Row],[Order Date]],"mmm-yyyy")</f>
        <v>Aug-2013</v>
      </c>
      <c r="X657">
        <f>YEAR(Superstore[[#This Row],[Order Date]])</f>
        <v>2013</v>
      </c>
    </row>
    <row r="658" spans="1:24" x14ac:dyDescent="0.25">
      <c r="A658">
        <v>657</v>
      </c>
      <c r="B658" t="s">
        <v>2150</v>
      </c>
      <c r="C658" s="1">
        <v>41509</v>
      </c>
      <c r="D658" s="1">
        <v>41515</v>
      </c>
      <c r="E658" t="s">
        <v>50</v>
      </c>
      <c r="F658" t="s">
        <v>2151</v>
      </c>
      <c r="G658" t="s">
        <v>2152</v>
      </c>
      <c r="H658" t="s">
        <v>27</v>
      </c>
      <c r="I658" t="s">
        <v>28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46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  <c r="V658" s="2">
        <f>Superstore[[#This Row],[Profit]]/Superstore[[#This Row],[Sales]]</f>
        <v>0.33749999999999997</v>
      </c>
      <c r="W658" t="str">
        <f>TEXT(Superstore[[#This Row],[Order Date]],"mmm-yyyy")</f>
        <v>Aug-2013</v>
      </c>
      <c r="X658">
        <f>YEAR(Superstore[[#This Row],[Order Date]])</f>
        <v>2013</v>
      </c>
    </row>
    <row r="659" spans="1:24" x14ac:dyDescent="0.25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28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1</v>
      </c>
      <c r="P659" t="s">
        <v>36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  <c r="V659" s="2">
        <f>Superstore[[#This Row],[Profit]]/Superstore[[#This Row],[Sales]]</f>
        <v>-7.1428571428571425E-2</v>
      </c>
      <c r="W659" t="str">
        <f>TEXT(Superstore[[#This Row],[Order Date]],"mmm-yyyy")</f>
        <v>Sep-2013</v>
      </c>
      <c r="X659">
        <f>YEAR(Superstore[[#This Row],[Order Date]])</f>
        <v>2013</v>
      </c>
    </row>
    <row r="660" spans="1:24" x14ac:dyDescent="0.25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28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46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s="2">
        <f>Superstore[[#This Row],[Profit]]/Superstore[[#This Row],[Sales]]</f>
        <v>-1.5000000000000002</v>
      </c>
      <c r="W660" t="str">
        <f>TEXT(Superstore[[#This Row],[Order Date]],"mmm-yyyy")</f>
        <v>Sep-2013</v>
      </c>
      <c r="X660">
        <f>YEAR(Superstore[[#This Row],[Order Date]])</f>
        <v>2013</v>
      </c>
    </row>
    <row r="661" spans="1:24" x14ac:dyDescent="0.25">
      <c r="A661">
        <v>660</v>
      </c>
      <c r="B661" t="s">
        <v>2162</v>
      </c>
      <c r="C661" s="1">
        <v>41145</v>
      </c>
      <c r="D661" s="1">
        <v>41149</v>
      </c>
      <c r="E661" t="s">
        <v>50</v>
      </c>
      <c r="F661" t="s">
        <v>776</v>
      </c>
      <c r="G661" t="s">
        <v>777</v>
      </c>
      <c r="H661" t="s">
        <v>27</v>
      </c>
      <c r="I661" t="s">
        <v>28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46</v>
      </c>
      <c r="P661" t="s">
        <v>59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  <c r="V661" s="2">
        <f>Superstore[[#This Row],[Profit]]/Superstore[[#This Row],[Sales]]</f>
        <v>0.125</v>
      </c>
      <c r="W661" t="str">
        <f>TEXT(Superstore[[#This Row],[Order Date]],"mmm-yyyy")</f>
        <v>Aug-2012</v>
      </c>
      <c r="X661">
        <f>YEAR(Superstore[[#This Row],[Order Date]])</f>
        <v>2012</v>
      </c>
    </row>
    <row r="662" spans="1:24" x14ac:dyDescent="0.25">
      <c r="A662">
        <v>661</v>
      </c>
      <c r="B662" t="s">
        <v>2162</v>
      </c>
      <c r="C662" s="1">
        <v>41145</v>
      </c>
      <c r="D662" s="1">
        <v>41149</v>
      </c>
      <c r="E662" t="s">
        <v>50</v>
      </c>
      <c r="F662" t="s">
        <v>776</v>
      </c>
      <c r="G662" t="s">
        <v>777</v>
      </c>
      <c r="H662" t="s">
        <v>27</v>
      </c>
      <c r="I662" t="s">
        <v>28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46</v>
      </c>
      <c r="P662" t="s">
        <v>59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  <c r="V662" s="2">
        <f>Superstore[[#This Row],[Profit]]/Superstore[[#This Row],[Sales]]</f>
        <v>-0.18749999999999997</v>
      </c>
      <c r="W662" t="str">
        <f>TEXT(Superstore[[#This Row],[Order Date]],"mmm-yyyy")</f>
        <v>Aug-2012</v>
      </c>
      <c r="X662">
        <f>YEAR(Superstore[[#This Row],[Order Date]])</f>
        <v>2012</v>
      </c>
    </row>
    <row r="663" spans="1:24" x14ac:dyDescent="0.25">
      <c r="A663">
        <v>662</v>
      </c>
      <c r="B663" t="s">
        <v>2162</v>
      </c>
      <c r="C663" s="1">
        <v>41145</v>
      </c>
      <c r="D663" s="1">
        <v>41149</v>
      </c>
      <c r="E663" t="s">
        <v>50</v>
      </c>
      <c r="F663" t="s">
        <v>776</v>
      </c>
      <c r="G663" t="s">
        <v>777</v>
      </c>
      <c r="H663" t="s">
        <v>27</v>
      </c>
      <c r="I663" t="s">
        <v>28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1</v>
      </c>
      <c r="P663" t="s">
        <v>56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s="2">
        <f>Superstore[[#This Row],[Profit]]/Superstore[[#This Row],[Sales]]</f>
        <v>-0.12857142857142856</v>
      </c>
      <c r="W663" t="str">
        <f>TEXT(Superstore[[#This Row],[Order Date]],"mmm-yyyy")</f>
        <v>Aug-2012</v>
      </c>
      <c r="X663">
        <f>YEAR(Superstore[[#This Row],[Order Date]])</f>
        <v>2012</v>
      </c>
    </row>
    <row r="664" spans="1:24" x14ac:dyDescent="0.25">
      <c r="A664">
        <v>663</v>
      </c>
      <c r="B664" t="s">
        <v>2162</v>
      </c>
      <c r="C664" s="1">
        <v>41145</v>
      </c>
      <c r="D664" s="1">
        <v>41149</v>
      </c>
      <c r="E664" t="s">
        <v>50</v>
      </c>
      <c r="F664" t="s">
        <v>776</v>
      </c>
      <c r="G664" t="s">
        <v>777</v>
      </c>
      <c r="H664" t="s">
        <v>27</v>
      </c>
      <c r="I664" t="s">
        <v>28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46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s="2">
        <f>Superstore[[#This Row],[Profit]]/Superstore[[#This Row],[Sales]]</f>
        <v>-1.5499999999999998</v>
      </c>
      <c r="W664" t="str">
        <f>TEXT(Superstore[[#This Row],[Order Date]],"mmm-yyyy")</f>
        <v>Aug-2012</v>
      </c>
      <c r="X664">
        <f>YEAR(Superstore[[#This Row],[Order Date]])</f>
        <v>2012</v>
      </c>
    </row>
    <row r="665" spans="1:24" x14ac:dyDescent="0.25">
      <c r="A665">
        <v>664</v>
      </c>
      <c r="B665" t="s">
        <v>2165</v>
      </c>
      <c r="C665" s="1">
        <v>41360</v>
      </c>
      <c r="D665" s="1">
        <v>41364</v>
      </c>
      <c r="E665" t="s">
        <v>50</v>
      </c>
      <c r="F665" t="s">
        <v>2166</v>
      </c>
      <c r="G665" t="s">
        <v>2167</v>
      </c>
      <c r="H665" t="s">
        <v>41</v>
      </c>
      <c r="I665" t="s">
        <v>28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46</v>
      </c>
      <c r="P665" t="s">
        <v>59</v>
      </c>
      <c r="Q665" t="s">
        <v>839</v>
      </c>
      <c r="R665">
        <v>459.95</v>
      </c>
      <c r="S665">
        <v>5</v>
      </c>
      <c r="T665">
        <v>0</v>
      </c>
      <c r="U665">
        <v>18.398</v>
      </c>
      <c r="V665" s="2">
        <f>Superstore[[#This Row],[Profit]]/Superstore[[#This Row],[Sales]]</f>
        <v>0.04</v>
      </c>
      <c r="W665" t="str">
        <f>TEXT(Superstore[[#This Row],[Order Date]],"mmm-yyyy")</f>
        <v>Mar-2013</v>
      </c>
      <c r="X665">
        <f>YEAR(Superstore[[#This Row],[Order Date]])</f>
        <v>2013</v>
      </c>
    </row>
    <row r="666" spans="1:24" x14ac:dyDescent="0.25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27</v>
      </c>
      <c r="I666" t="s">
        <v>28</v>
      </c>
      <c r="J666" t="s">
        <v>1472</v>
      </c>
      <c r="K666" t="s">
        <v>30</v>
      </c>
      <c r="L666">
        <v>40214</v>
      </c>
      <c r="M666" t="s">
        <v>31</v>
      </c>
      <c r="N666" t="s">
        <v>498</v>
      </c>
      <c r="O666" t="s">
        <v>46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s="2">
        <f>Superstore[[#This Row],[Profit]]/Superstore[[#This Row],[Sales]]</f>
        <v>0.49</v>
      </c>
      <c r="W666" t="str">
        <f>TEXT(Superstore[[#This Row],[Order Date]],"mmm-yyyy")</f>
        <v>Nov-2013</v>
      </c>
      <c r="X666">
        <f>YEAR(Superstore[[#This Row],[Order Date]])</f>
        <v>2013</v>
      </c>
    </row>
    <row r="667" spans="1:24" x14ac:dyDescent="0.25">
      <c r="A667">
        <v>666</v>
      </c>
      <c r="B667" t="s">
        <v>2169</v>
      </c>
      <c r="C667" s="1">
        <v>41799</v>
      </c>
      <c r="D667" s="1">
        <v>41801</v>
      </c>
      <c r="E667" t="s">
        <v>24</v>
      </c>
      <c r="F667" t="s">
        <v>2170</v>
      </c>
      <c r="G667" t="s">
        <v>2171</v>
      </c>
      <c r="H667" t="s">
        <v>41</v>
      </c>
      <c r="I667" t="s">
        <v>28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46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  <c r="V667" s="2">
        <f>Superstore[[#This Row],[Profit]]/Superstore[[#This Row],[Sales]]</f>
        <v>8.7500000000000008E-2</v>
      </c>
      <c r="W667" t="str">
        <f>TEXT(Superstore[[#This Row],[Order Date]],"mmm-yyyy")</f>
        <v>Jun-2014</v>
      </c>
      <c r="X667">
        <f>YEAR(Superstore[[#This Row],[Order Date]])</f>
        <v>2014</v>
      </c>
    </row>
    <row r="668" spans="1:24" x14ac:dyDescent="0.25">
      <c r="A668">
        <v>667</v>
      </c>
      <c r="B668" t="s">
        <v>2169</v>
      </c>
      <c r="C668" s="1">
        <v>41799</v>
      </c>
      <c r="D668" s="1">
        <v>41801</v>
      </c>
      <c r="E668" t="s">
        <v>24</v>
      </c>
      <c r="F668" t="s">
        <v>2170</v>
      </c>
      <c r="G668" t="s">
        <v>2171</v>
      </c>
      <c r="H668" t="s">
        <v>41</v>
      </c>
      <c r="I668" t="s">
        <v>28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46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s="2">
        <f>Superstore[[#This Row],[Profit]]/Superstore[[#This Row],[Sales]]</f>
        <v>0.33749999999999997</v>
      </c>
      <c r="W668" t="str">
        <f>TEXT(Superstore[[#This Row],[Order Date]],"mmm-yyyy")</f>
        <v>Jun-2014</v>
      </c>
      <c r="X668">
        <f>YEAR(Superstore[[#This Row],[Order Date]])</f>
        <v>2014</v>
      </c>
    </row>
    <row r="669" spans="1:24" x14ac:dyDescent="0.25">
      <c r="A669">
        <v>668</v>
      </c>
      <c r="B669" t="s">
        <v>2169</v>
      </c>
      <c r="C669" s="1">
        <v>41799</v>
      </c>
      <c r="D669" s="1">
        <v>41801</v>
      </c>
      <c r="E669" t="s">
        <v>24</v>
      </c>
      <c r="F669" t="s">
        <v>2170</v>
      </c>
      <c r="G669" t="s">
        <v>2171</v>
      </c>
      <c r="H669" t="s">
        <v>41</v>
      </c>
      <c r="I669" t="s">
        <v>28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  <c r="V669" s="2">
        <f>Superstore[[#This Row],[Profit]]/Superstore[[#This Row],[Sales]]</f>
        <v>7.4999999999999997E-2</v>
      </c>
      <c r="W669" t="str">
        <f>TEXT(Superstore[[#This Row],[Order Date]],"mmm-yyyy")</f>
        <v>Jun-2014</v>
      </c>
      <c r="X669">
        <f>YEAR(Superstore[[#This Row],[Order Date]])</f>
        <v>2014</v>
      </c>
    </row>
    <row r="670" spans="1:24" x14ac:dyDescent="0.25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27</v>
      </c>
      <c r="I670" t="s">
        <v>28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1</v>
      </c>
      <c r="P670" t="s">
        <v>65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  <c r="V670" s="2">
        <f>Superstore[[#This Row],[Profit]]/Superstore[[#This Row],[Sales]]</f>
        <v>0.28750000000000003</v>
      </c>
      <c r="W670" t="str">
        <f>TEXT(Superstore[[#This Row],[Order Date]],"mmm-yyyy")</f>
        <v>Dec-2011</v>
      </c>
      <c r="X670">
        <f>YEAR(Superstore[[#This Row],[Order Date]])</f>
        <v>2011</v>
      </c>
    </row>
    <row r="671" spans="1:24" x14ac:dyDescent="0.25">
      <c r="A671">
        <v>670</v>
      </c>
      <c r="B671" t="s">
        <v>2182</v>
      </c>
      <c r="C671" s="1">
        <v>41800</v>
      </c>
      <c r="D671" s="1">
        <v>41804</v>
      </c>
      <c r="E671" t="s">
        <v>50</v>
      </c>
      <c r="F671" t="s">
        <v>2066</v>
      </c>
      <c r="G671" t="s">
        <v>2067</v>
      </c>
      <c r="H671" t="s">
        <v>101</v>
      </c>
      <c r="I671" t="s">
        <v>28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1</v>
      </c>
      <c r="P671" t="s">
        <v>65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  <c r="V671" s="2">
        <f>Superstore[[#This Row],[Profit]]/Superstore[[#This Row],[Sales]]</f>
        <v>-0.6</v>
      </c>
      <c r="W671" t="str">
        <f>TEXT(Superstore[[#This Row],[Order Date]],"mmm-yyyy")</f>
        <v>Jun-2014</v>
      </c>
      <c r="X671">
        <f>YEAR(Superstore[[#This Row],[Order Date]])</f>
        <v>2014</v>
      </c>
    </row>
    <row r="672" spans="1:24" x14ac:dyDescent="0.25">
      <c r="A672">
        <v>671</v>
      </c>
      <c r="B672" t="s">
        <v>2182</v>
      </c>
      <c r="C672" s="1">
        <v>41800</v>
      </c>
      <c r="D672" s="1">
        <v>41804</v>
      </c>
      <c r="E672" t="s">
        <v>50</v>
      </c>
      <c r="F672" t="s">
        <v>2066</v>
      </c>
      <c r="G672" t="s">
        <v>2067</v>
      </c>
      <c r="H672" t="s">
        <v>101</v>
      </c>
      <c r="I672" t="s">
        <v>28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1</v>
      </c>
      <c r="P672" t="s">
        <v>56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  <c r="V672" s="2">
        <f>Superstore[[#This Row],[Profit]]/Superstore[[#This Row],[Sales]]</f>
        <v>-0.66</v>
      </c>
      <c r="W672" t="str">
        <f>TEXT(Superstore[[#This Row],[Order Date]],"mmm-yyyy")</f>
        <v>Jun-2014</v>
      </c>
      <c r="X672">
        <f>YEAR(Superstore[[#This Row],[Order Date]])</f>
        <v>2014</v>
      </c>
    </row>
    <row r="673" spans="1:24" x14ac:dyDescent="0.25">
      <c r="A673">
        <v>672</v>
      </c>
      <c r="B673" t="s">
        <v>2182</v>
      </c>
      <c r="C673" s="1">
        <v>41800</v>
      </c>
      <c r="D673" s="1">
        <v>41804</v>
      </c>
      <c r="E673" t="s">
        <v>50</v>
      </c>
      <c r="F673" t="s">
        <v>2066</v>
      </c>
      <c r="G673" t="s">
        <v>2067</v>
      </c>
      <c r="H673" t="s">
        <v>101</v>
      </c>
      <c r="I673" t="s">
        <v>28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46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  <c r="V673" s="2">
        <f>Superstore[[#This Row],[Profit]]/Superstore[[#This Row],[Sales]]</f>
        <v>0.3125</v>
      </c>
      <c r="W673" t="str">
        <f>TEXT(Superstore[[#This Row],[Order Date]],"mmm-yyyy")</f>
        <v>Jun-2014</v>
      </c>
      <c r="X673">
        <f>YEAR(Superstore[[#This Row],[Order Date]])</f>
        <v>2014</v>
      </c>
    </row>
    <row r="674" spans="1:24" x14ac:dyDescent="0.25">
      <c r="A674">
        <v>673</v>
      </c>
      <c r="B674" t="s">
        <v>2188</v>
      </c>
      <c r="C674" s="1">
        <v>41806</v>
      </c>
      <c r="D674" s="1">
        <v>41813</v>
      </c>
      <c r="E674" t="s">
        <v>50</v>
      </c>
      <c r="F674" t="s">
        <v>1241</v>
      </c>
      <c r="G674" t="s">
        <v>1242</v>
      </c>
      <c r="H674" t="s">
        <v>27</v>
      </c>
      <c r="I674" t="s">
        <v>28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46</v>
      </c>
      <c r="P674" t="s">
        <v>68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  <c r="V674" s="2">
        <f>Superstore[[#This Row],[Profit]]/Superstore[[#This Row],[Sales]]</f>
        <v>8.7500000000000008E-2</v>
      </c>
      <c r="W674" t="str">
        <f>TEXT(Superstore[[#This Row],[Order Date]],"mmm-yyyy")</f>
        <v>Jun-2014</v>
      </c>
      <c r="X674">
        <f>YEAR(Superstore[[#This Row],[Order Date]])</f>
        <v>2014</v>
      </c>
    </row>
    <row r="675" spans="1:24" x14ac:dyDescent="0.25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27</v>
      </c>
      <c r="I675" t="s">
        <v>28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46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  <c r="V675" s="2">
        <f>Superstore[[#This Row],[Profit]]/Superstore[[#This Row],[Sales]]</f>
        <v>0.27</v>
      </c>
      <c r="W675" t="str">
        <f>TEXT(Superstore[[#This Row],[Order Date]],"mmm-yyyy")</f>
        <v>Dec-2014</v>
      </c>
      <c r="X675">
        <f>YEAR(Superstore[[#This Row],[Order Date]])</f>
        <v>2014</v>
      </c>
    </row>
    <row r="676" spans="1:24" x14ac:dyDescent="0.25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27</v>
      </c>
      <c r="I676" t="s">
        <v>28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46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  <c r="V676" s="2">
        <f>Superstore[[#This Row],[Profit]]/Superstore[[#This Row],[Sales]]</f>
        <v>0.45</v>
      </c>
      <c r="W676" t="str">
        <f>TEXT(Superstore[[#This Row],[Order Date]],"mmm-yyyy")</f>
        <v>Dec-2014</v>
      </c>
      <c r="X676">
        <f>YEAR(Superstore[[#This Row],[Order Date]])</f>
        <v>2014</v>
      </c>
    </row>
    <row r="677" spans="1:24" x14ac:dyDescent="0.25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27</v>
      </c>
      <c r="I677" t="s">
        <v>28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  <c r="V677" s="2">
        <f>Superstore[[#This Row],[Profit]]/Superstore[[#This Row],[Sales]]</f>
        <v>0.41</v>
      </c>
      <c r="W677" t="str">
        <f>TEXT(Superstore[[#This Row],[Order Date]],"mmm-yyyy")</f>
        <v>Dec-2014</v>
      </c>
      <c r="X677">
        <f>YEAR(Superstore[[#This Row],[Order Date]])</f>
        <v>2014</v>
      </c>
    </row>
    <row r="678" spans="1:24" x14ac:dyDescent="0.25">
      <c r="A678">
        <v>677</v>
      </c>
      <c r="B678" t="s">
        <v>2198</v>
      </c>
      <c r="C678" s="1">
        <v>41717</v>
      </c>
      <c r="D678" s="1">
        <v>41722</v>
      </c>
      <c r="E678" t="s">
        <v>50</v>
      </c>
      <c r="F678" t="s">
        <v>2199</v>
      </c>
      <c r="G678" t="s">
        <v>2200</v>
      </c>
      <c r="H678" t="s">
        <v>27</v>
      </c>
      <c r="I678" t="s">
        <v>28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46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  <c r="V678" s="2">
        <f>Superstore[[#This Row],[Profit]]/Superstore[[#This Row],[Sales]]</f>
        <v>-2.75</v>
      </c>
      <c r="W678" t="str">
        <f>TEXT(Superstore[[#This Row],[Order Date]],"mmm-yyyy")</f>
        <v>Mar-2014</v>
      </c>
      <c r="X678">
        <f>YEAR(Superstore[[#This Row],[Order Date]])</f>
        <v>2014</v>
      </c>
    </row>
    <row r="679" spans="1:24" x14ac:dyDescent="0.25">
      <c r="A679">
        <v>678</v>
      </c>
      <c r="B679" t="s">
        <v>2198</v>
      </c>
      <c r="C679" s="1">
        <v>41717</v>
      </c>
      <c r="D679" s="1">
        <v>41722</v>
      </c>
      <c r="E679" t="s">
        <v>50</v>
      </c>
      <c r="F679" t="s">
        <v>2199</v>
      </c>
      <c r="G679" t="s">
        <v>2200</v>
      </c>
      <c r="H679" t="s">
        <v>27</v>
      </c>
      <c r="I679" t="s">
        <v>28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  <c r="V679" s="2">
        <f>Superstore[[#This Row],[Profit]]/Superstore[[#This Row],[Sales]]</f>
        <v>0.16250000000000001</v>
      </c>
      <c r="W679" t="str">
        <f>TEXT(Superstore[[#This Row],[Order Date]],"mmm-yyyy")</f>
        <v>Mar-2014</v>
      </c>
      <c r="X679">
        <f>YEAR(Superstore[[#This Row],[Order Date]])</f>
        <v>2014</v>
      </c>
    </row>
    <row r="680" spans="1:24" x14ac:dyDescent="0.25">
      <c r="A680">
        <v>679</v>
      </c>
      <c r="B680" t="s">
        <v>2198</v>
      </c>
      <c r="C680" s="1">
        <v>41717</v>
      </c>
      <c r="D680" s="1">
        <v>41722</v>
      </c>
      <c r="E680" t="s">
        <v>50</v>
      </c>
      <c r="F680" t="s">
        <v>2199</v>
      </c>
      <c r="G680" t="s">
        <v>2200</v>
      </c>
      <c r="H680" t="s">
        <v>27</v>
      </c>
      <c r="I680" t="s">
        <v>28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1</v>
      </c>
      <c r="P680" t="s">
        <v>65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  <c r="V680" s="2">
        <f>Superstore[[#This Row],[Profit]]/Superstore[[#This Row],[Sales]]</f>
        <v>-0.5</v>
      </c>
      <c r="W680" t="str">
        <f>TEXT(Superstore[[#This Row],[Order Date]],"mmm-yyyy")</f>
        <v>Mar-2014</v>
      </c>
      <c r="X680">
        <f>YEAR(Superstore[[#This Row],[Order Date]])</f>
        <v>2014</v>
      </c>
    </row>
    <row r="681" spans="1:24" x14ac:dyDescent="0.25">
      <c r="A681">
        <v>680</v>
      </c>
      <c r="B681" t="s">
        <v>2198</v>
      </c>
      <c r="C681" s="1">
        <v>41717</v>
      </c>
      <c r="D681" s="1">
        <v>41722</v>
      </c>
      <c r="E681" t="s">
        <v>50</v>
      </c>
      <c r="F681" t="s">
        <v>2199</v>
      </c>
      <c r="G681" t="s">
        <v>2200</v>
      </c>
      <c r="H681" t="s">
        <v>27</v>
      </c>
      <c r="I681" t="s">
        <v>28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46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  <c r="V681" s="2">
        <f>Superstore[[#This Row],[Profit]]/Superstore[[#This Row],[Sales]]</f>
        <v>-1.7500000000000002</v>
      </c>
      <c r="W681" t="str">
        <f>TEXT(Superstore[[#This Row],[Order Date]],"mmm-yyyy")</f>
        <v>Mar-2014</v>
      </c>
      <c r="X681">
        <f>YEAR(Superstore[[#This Row],[Order Date]])</f>
        <v>2014</v>
      </c>
    </row>
    <row r="682" spans="1:24" x14ac:dyDescent="0.25">
      <c r="A682">
        <v>681</v>
      </c>
      <c r="B682" t="s">
        <v>2210</v>
      </c>
      <c r="C682" s="1">
        <v>41598</v>
      </c>
      <c r="D682" s="1">
        <v>41603</v>
      </c>
      <c r="E682" t="s">
        <v>50</v>
      </c>
      <c r="F682" t="s">
        <v>2211</v>
      </c>
      <c r="G682" t="s">
        <v>2212</v>
      </c>
      <c r="H682" t="s">
        <v>27</v>
      </c>
      <c r="I682" t="s">
        <v>28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46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  <c r="V682" s="2">
        <f>Superstore[[#This Row],[Profit]]/Superstore[[#This Row],[Sales]]</f>
        <v>0.32499999999999996</v>
      </c>
      <c r="W682" t="str">
        <f>TEXT(Superstore[[#This Row],[Order Date]],"mmm-yyyy")</f>
        <v>Nov-2013</v>
      </c>
      <c r="X682">
        <f>YEAR(Superstore[[#This Row],[Order Date]])</f>
        <v>2013</v>
      </c>
    </row>
    <row r="683" spans="1:24" x14ac:dyDescent="0.25">
      <c r="A683">
        <v>682</v>
      </c>
      <c r="B683" t="s">
        <v>2210</v>
      </c>
      <c r="C683" s="1">
        <v>41598</v>
      </c>
      <c r="D683" s="1">
        <v>41603</v>
      </c>
      <c r="E683" t="s">
        <v>50</v>
      </c>
      <c r="F683" t="s">
        <v>2211</v>
      </c>
      <c r="G683" t="s">
        <v>2212</v>
      </c>
      <c r="H683" t="s">
        <v>27</v>
      </c>
      <c r="I683" t="s">
        <v>28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46</v>
      </c>
      <c r="P683" t="s">
        <v>59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  <c r="V683" s="2">
        <f>Superstore[[#This Row],[Profit]]/Superstore[[#This Row],[Sales]]</f>
        <v>0.04</v>
      </c>
      <c r="W683" t="str">
        <f>TEXT(Superstore[[#This Row],[Order Date]],"mmm-yyyy")</f>
        <v>Nov-2013</v>
      </c>
      <c r="X683">
        <f>YEAR(Superstore[[#This Row],[Order Date]])</f>
        <v>2013</v>
      </c>
    </row>
    <row r="684" spans="1:24" x14ac:dyDescent="0.25">
      <c r="A684">
        <v>683</v>
      </c>
      <c r="B684" t="s">
        <v>2210</v>
      </c>
      <c r="C684" s="1">
        <v>41598</v>
      </c>
      <c r="D684" s="1">
        <v>41603</v>
      </c>
      <c r="E684" t="s">
        <v>50</v>
      </c>
      <c r="F684" t="s">
        <v>2211</v>
      </c>
      <c r="G684" t="s">
        <v>2212</v>
      </c>
      <c r="H684" t="s">
        <v>27</v>
      </c>
      <c r="I684" t="s">
        <v>28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46</v>
      </c>
      <c r="P684" t="s">
        <v>59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  <c r="V684" s="2">
        <f>Superstore[[#This Row],[Profit]]/Superstore[[#This Row],[Sales]]</f>
        <v>0.27</v>
      </c>
      <c r="W684" t="str">
        <f>TEXT(Superstore[[#This Row],[Order Date]],"mmm-yyyy")</f>
        <v>Nov-2013</v>
      </c>
      <c r="X684">
        <f>YEAR(Superstore[[#This Row],[Order Date]])</f>
        <v>2013</v>
      </c>
    </row>
    <row r="685" spans="1:24" x14ac:dyDescent="0.25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41</v>
      </c>
      <c r="I685" t="s">
        <v>28</v>
      </c>
      <c r="J685" t="s">
        <v>2220</v>
      </c>
      <c r="K685" t="s">
        <v>87</v>
      </c>
      <c r="L685">
        <v>27217</v>
      </c>
      <c r="M685" t="s">
        <v>31</v>
      </c>
      <c r="N685" t="s">
        <v>2221</v>
      </c>
      <c r="O685" t="s">
        <v>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  <c r="V685" s="2">
        <f>Superstore[[#This Row],[Profit]]/Superstore[[#This Row],[Sales]]</f>
        <v>-0.48000000000000004</v>
      </c>
      <c r="W685" t="str">
        <f>TEXT(Superstore[[#This Row],[Order Date]],"mmm-yyyy")</f>
        <v>Nov-2014</v>
      </c>
      <c r="X685">
        <f>YEAR(Superstore[[#This Row],[Order Date]])</f>
        <v>2014</v>
      </c>
    </row>
    <row r="686" spans="1:24" x14ac:dyDescent="0.25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41</v>
      </c>
      <c r="I686" t="s">
        <v>28</v>
      </c>
      <c r="J686" t="s">
        <v>2220</v>
      </c>
      <c r="K686" t="s">
        <v>87</v>
      </c>
      <c r="L686">
        <v>27217</v>
      </c>
      <c r="M686" t="s">
        <v>31</v>
      </c>
      <c r="N686" t="s">
        <v>2131</v>
      </c>
      <c r="O686" t="s">
        <v>46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  <c r="V686" s="2">
        <f>Superstore[[#This Row],[Profit]]/Superstore[[#This Row],[Sales]]</f>
        <v>8.7499999999999994E-2</v>
      </c>
      <c r="W686" t="str">
        <f>TEXT(Superstore[[#This Row],[Order Date]],"mmm-yyyy")</f>
        <v>Nov-2014</v>
      </c>
      <c r="X686">
        <f>YEAR(Superstore[[#This Row],[Order Date]])</f>
        <v>2014</v>
      </c>
    </row>
    <row r="687" spans="1:24" x14ac:dyDescent="0.25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27</v>
      </c>
      <c r="I687" t="s">
        <v>28</v>
      </c>
      <c r="J687" t="s">
        <v>327</v>
      </c>
      <c r="K687" t="s">
        <v>1486</v>
      </c>
      <c r="L687">
        <v>39212</v>
      </c>
      <c r="M687" t="s">
        <v>31</v>
      </c>
      <c r="N687" t="s">
        <v>1310</v>
      </c>
      <c r="O687" t="s">
        <v>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  <c r="V687" s="2">
        <f>Superstore[[#This Row],[Profit]]/Superstore[[#This Row],[Sales]]</f>
        <v>0.33999999999999997</v>
      </c>
      <c r="W687" t="str">
        <f>TEXT(Superstore[[#This Row],[Order Date]],"mmm-yyyy")</f>
        <v>Jul-2011</v>
      </c>
      <c r="X687">
        <f>YEAR(Superstore[[#This Row],[Order Date]])</f>
        <v>2011</v>
      </c>
    </row>
    <row r="688" spans="1:24" x14ac:dyDescent="0.25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27</v>
      </c>
      <c r="I688" t="s">
        <v>28</v>
      </c>
      <c r="J688" t="s">
        <v>327</v>
      </c>
      <c r="K688" t="s">
        <v>1486</v>
      </c>
      <c r="L688">
        <v>39212</v>
      </c>
      <c r="M688" t="s">
        <v>31</v>
      </c>
      <c r="N688" t="s">
        <v>2226</v>
      </c>
      <c r="O688" t="s">
        <v>46</v>
      </c>
      <c r="P688" t="s">
        <v>47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  <c r="V688" s="2">
        <f>Superstore[[#This Row],[Profit]]/Superstore[[#This Row],[Sales]]</f>
        <v>0.47000000000000003</v>
      </c>
      <c r="W688" t="str">
        <f>TEXT(Superstore[[#This Row],[Order Date]],"mmm-yyyy")</f>
        <v>Jul-2011</v>
      </c>
      <c r="X688">
        <f>YEAR(Superstore[[#This Row],[Order Date]])</f>
        <v>2011</v>
      </c>
    </row>
    <row r="689" spans="1:24" x14ac:dyDescent="0.25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27</v>
      </c>
      <c r="I689" t="s">
        <v>28</v>
      </c>
      <c r="J689" t="s">
        <v>327</v>
      </c>
      <c r="K689" t="s">
        <v>1486</v>
      </c>
      <c r="L689">
        <v>39212</v>
      </c>
      <c r="M689" t="s">
        <v>31</v>
      </c>
      <c r="N689" t="s">
        <v>403</v>
      </c>
      <c r="O689" t="s">
        <v>46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s="2">
        <f>Superstore[[#This Row],[Profit]]/Superstore[[#This Row],[Sales]]</f>
        <v>0.48000000000000004</v>
      </c>
      <c r="W689" t="str">
        <f>TEXT(Superstore[[#This Row],[Order Date]],"mmm-yyyy")</f>
        <v>Jul-2011</v>
      </c>
      <c r="X689">
        <f>YEAR(Superstore[[#This Row],[Order Date]])</f>
        <v>2011</v>
      </c>
    </row>
    <row r="690" spans="1:24" x14ac:dyDescent="0.25">
      <c r="A690">
        <v>689</v>
      </c>
      <c r="B690" t="s">
        <v>2228</v>
      </c>
      <c r="C690" s="1">
        <v>41999</v>
      </c>
      <c r="D690" s="1">
        <v>42003</v>
      </c>
      <c r="E690" t="s">
        <v>50</v>
      </c>
      <c r="F690" t="s">
        <v>2229</v>
      </c>
      <c r="G690" t="s">
        <v>2230</v>
      </c>
      <c r="H690" t="s">
        <v>27</v>
      </c>
      <c r="I690" t="s">
        <v>28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1</v>
      </c>
      <c r="P690" t="s">
        <v>33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  <c r="V690" s="2">
        <f>Superstore[[#This Row],[Profit]]/Superstore[[#This Row],[Sales]]</f>
        <v>2.4999999999999998E-2</v>
      </c>
      <c r="W690" t="str">
        <f>TEXT(Superstore[[#This Row],[Order Date]],"mmm-yyyy")</f>
        <v>Dec-2014</v>
      </c>
      <c r="X690">
        <f>YEAR(Superstore[[#This Row],[Order Date]])</f>
        <v>2014</v>
      </c>
    </row>
    <row r="691" spans="1:24" x14ac:dyDescent="0.25">
      <c r="A691">
        <v>690</v>
      </c>
      <c r="B691" t="s">
        <v>2233</v>
      </c>
      <c r="C691" s="1">
        <v>40715</v>
      </c>
      <c r="D691" s="1">
        <v>40717</v>
      </c>
      <c r="E691" t="s">
        <v>24</v>
      </c>
      <c r="F691" t="s">
        <v>2234</v>
      </c>
      <c r="G691" t="s">
        <v>2235</v>
      </c>
      <c r="H691" t="s">
        <v>27</v>
      </c>
      <c r="I691" t="s">
        <v>28</v>
      </c>
      <c r="J691" t="s">
        <v>2236</v>
      </c>
      <c r="K691" t="s">
        <v>318</v>
      </c>
      <c r="L691">
        <v>22980</v>
      </c>
      <c r="M691" t="s">
        <v>31</v>
      </c>
      <c r="N691" t="s">
        <v>2237</v>
      </c>
      <c r="O691" t="s">
        <v>1</v>
      </c>
      <c r="P691" t="s">
        <v>65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  <c r="V691" s="2">
        <f>Superstore[[#This Row],[Profit]]/Superstore[[#This Row],[Sales]]</f>
        <v>0.14000000000000001</v>
      </c>
      <c r="W691" t="str">
        <f>TEXT(Superstore[[#This Row],[Order Date]],"mmm-yyyy")</f>
        <v>Jun-2011</v>
      </c>
      <c r="X691">
        <f>YEAR(Superstore[[#This Row],[Order Date]])</f>
        <v>2011</v>
      </c>
    </row>
    <row r="692" spans="1:24" x14ac:dyDescent="0.25">
      <c r="A692">
        <v>691</v>
      </c>
      <c r="B692" t="s">
        <v>2233</v>
      </c>
      <c r="C692" s="1">
        <v>40715</v>
      </c>
      <c r="D692" s="1">
        <v>40717</v>
      </c>
      <c r="E692" t="s">
        <v>24</v>
      </c>
      <c r="F692" t="s">
        <v>2234</v>
      </c>
      <c r="G692" t="s">
        <v>2235</v>
      </c>
      <c r="H692" t="s">
        <v>27</v>
      </c>
      <c r="I692" t="s">
        <v>28</v>
      </c>
      <c r="J692" t="s">
        <v>2236</v>
      </c>
      <c r="K692" t="s">
        <v>318</v>
      </c>
      <c r="L692">
        <v>22980</v>
      </c>
      <c r="M692" t="s">
        <v>31</v>
      </c>
      <c r="N692" t="s">
        <v>81</v>
      </c>
      <c r="O692" t="s">
        <v>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s="2">
        <f>Superstore[[#This Row],[Profit]]/Superstore[[#This Row],[Sales]]</f>
        <v>0.26</v>
      </c>
      <c r="W692" t="str">
        <f>TEXT(Superstore[[#This Row],[Order Date]],"mmm-yyyy")</f>
        <v>Jun-2011</v>
      </c>
      <c r="X692">
        <f>YEAR(Superstore[[#This Row],[Order Date]])</f>
        <v>2011</v>
      </c>
    </row>
    <row r="693" spans="1:24" x14ac:dyDescent="0.25">
      <c r="A693">
        <v>692</v>
      </c>
      <c r="B693" t="s">
        <v>2233</v>
      </c>
      <c r="C693" s="1">
        <v>40715</v>
      </c>
      <c r="D693" s="1">
        <v>40717</v>
      </c>
      <c r="E693" t="s">
        <v>24</v>
      </c>
      <c r="F693" t="s">
        <v>2234</v>
      </c>
      <c r="G693" t="s">
        <v>2235</v>
      </c>
      <c r="H693" t="s">
        <v>27</v>
      </c>
      <c r="I693" t="s">
        <v>28</v>
      </c>
      <c r="J693" t="s">
        <v>2236</v>
      </c>
      <c r="K693" t="s">
        <v>318</v>
      </c>
      <c r="L693">
        <v>22980</v>
      </c>
      <c r="M693" t="s">
        <v>31</v>
      </c>
      <c r="N693" t="s">
        <v>2239</v>
      </c>
      <c r="O693" t="s">
        <v>46</v>
      </c>
      <c r="P693" t="s">
        <v>59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  <c r="V693" s="2">
        <f>Superstore[[#This Row],[Profit]]/Superstore[[#This Row],[Sales]]</f>
        <v>0.27999999999999997</v>
      </c>
      <c r="W693" t="str">
        <f>TEXT(Superstore[[#This Row],[Order Date]],"mmm-yyyy")</f>
        <v>Jun-2011</v>
      </c>
      <c r="X693">
        <f>YEAR(Superstore[[#This Row],[Order Date]])</f>
        <v>2011</v>
      </c>
    </row>
    <row r="694" spans="1:24" x14ac:dyDescent="0.25">
      <c r="A694">
        <v>693</v>
      </c>
      <c r="B694" t="s">
        <v>2241</v>
      </c>
      <c r="C694" s="1">
        <v>40996</v>
      </c>
      <c r="D694" s="1">
        <v>41001</v>
      </c>
      <c r="E694" t="s">
        <v>50</v>
      </c>
      <c r="F694" t="s">
        <v>2242</v>
      </c>
      <c r="G694" t="s">
        <v>2243</v>
      </c>
      <c r="H694" t="s">
        <v>27</v>
      </c>
      <c r="I694" t="s">
        <v>28</v>
      </c>
      <c r="J694" t="s">
        <v>42</v>
      </c>
      <c r="K694" t="s">
        <v>43</v>
      </c>
      <c r="L694">
        <v>90036</v>
      </c>
      <c r="M694" t="s">
        <v>44</v>
      </c>
      <c r="N694" t="s">
        <v>2244</v>
      </c>
      <c r="O694" t="s">
        <v>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  <c r="V694" s="2">
        <f>Superstore[[#This Row],[Profit]]/Superstore[[#This Row],[Sales]]</f>
        <v>0.15</v>
      </c>
      <c r="W694" t="str">
        <f>TEXT(Superstore[[#This Row],[Order Date]],"mmm-yyyy")</f>
        <v>Mar-2012</v>
      </c>
      <c r="X694">
        <f>YEAR(Superstore[[#This Row],[Order Date]])</f>
        <v>2012</v>
      </c>
    </row>
    <row r="695" spans="1:24" x14ac:dyDescent="0.25">
      <c r="A695">
        <v>694</v>
      </c>
      <c r="B695" t="s">
        <v>2241</v>
      </c>
      <c r="C695" s="1">
        <v>40996</v>
      </c>
      <c r="D695" s="1">
        <v>41001</v>
      </c>
      <c r="E695" t="s">
        <v>50</v>
      </c>
      <c r="F695" t="s">
        <v>2242</v>
      </c>
      <c r="G695" t="s">
        <v>2243</v>
      </c>
      <c r="H695" t="s">
        <v>27</v>
      </c>
      <c r="I695" t="s">
        <v>28</v>
      </c>
      <c r="J695" t="s">
        <v>42</v>
      </c>
      <c r="K695" t="s">
        <v>43</v>
      </c>
      <c r="L695">
        <v>90036</v>
      </c>
      <c r="M695" t="s">
        <v>44</v>
      </c>
      <c r="N695" t="s">
        <v>2246</v>
      </c>
      <c r="O695" t="s">
        <v>46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  <c r="V695" s="2">
        <f>Superstore[[#This Row],[Profit]]/Superstore[[#This Row],[Sales]]</f>
        <v>0.48000000000000004</v>
      </c>
      <c r="W695" t="str">
        <f>TEXT(Superstore[[#This Row],[Order Date]],"mmm-yyyy")</f>
        <v>Mar-2012</v>
      </c>
      <c r="X695">
        <f>YEAR(Superstore[[#This Row],[Order Date]])</f>
        <v>2012</v>
      </c>
    </row>
    <row r="696" spans="1:24" x14ac:dyDescent="0.25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28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46</v>
      </c>
      <c r="P696" t="s">
        <v>68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  <c r="V696" s="2">
        <f>Superstore[[#This Row],[Profit]]/Superstore[[#This Row],[Sales]]</f>
        <v>8.7500000000000008E-2</v>
      </c>
      <c r="W696" t="str">
        <f>TEXT(Superstore[[#This Row],[Order Date]],"mmm-yyyy")</f>
        <v>May-2012</v>
      </c>
      <c r="X696">
        <f>YEAR(Superstore[[#This Row],[Order Date]])</f>
        <v>2012</v>
      </c>
    </row>
    <row r="697" spans="1:24" x14ac:dyDescent="0.25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28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46</v>
      </c>
      <c r="P697" t="s">
        <v>47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  <c r="V697" s="2">
        <f>Superstore[[#This Row],[Profit]]/Superstore[[#This Row],[Sales]]</f>
        <v>0.37500000000000006</v>
      </c>
      <c r="W697" t="str">
        <f>TEXT(Superstore[[#This Row],[Order Date]],"mmm-yyyy")</f>
        <v>May-2012</v>
      </c>
      <c r="X697">
        <f>YEAR(Superstore[[#This Row],[Order Date]])</f>
        <v>2012</v>
      </c>
    </row>
    <row r="698" spans="1:24" x14ac:dyDescent="0.25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28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46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s="2">
        <f>Superstore[[#This Row],[Profit]]/Superstore[[#This Row],[Sales]]</f>
        <v>0.3125</v>
      </c>
      <c r="W698" t="str">
        <f>TEXT(Superstore[[#This Row],[Order Date]],"mmm-yyyy")</f>
        <v>May-2012</v>
      </c>
      <c r="X698">
        <f>YEAR(Superstore[[#This Row],[Order Date]])</f>
        <v>2012</v>
      </c>
    </row>
    <row r="699" spans="1:24" x14ac:dyDescent="0.25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28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46</v>
      </c>
      <c r="P699" t="s">
        <v>47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  <c r="V699" s="2">
        <f>Superstore[[#This Row],[Profit]]/Superstore[[#This Row],[Sales]]</f>
        <v>0.32500000000000001</v>
      </c>
      <c r="W699" t="str">
        <f>TEXT(Superstore[[#This Row],[Order Date]],"mmm-yyyy")</f>
        <v>May-2012</v>
      </c>
      <c r="X699">
        <f>YEAR(Superstore[[#This Row],[Order Date]])</f>
        <v>2012</v>
      </c>
    </row>
    <row r="700" spans="1:24" x14ac:dyDescent="0.25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28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46</v>
      </c>
      <c r="P700" t="s">
        <v>68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  <c r="V700" s="2">
        <f>Superstore[[#This Row],[Profit]]/Superstore[[#This Row],[Sales]]</f>
        <v>0.3</v>
      </c>
      <c r="W700" t="str">
        <f>TEXT(Superstore[[#This Row],[Order Date]],"mmm-yyyy")</f>
        <v>May-2012</v>
      </c>
      <c r="X700">
        <f>YEAR(Superstore[[#This Row],[Order Date]])</f>
        <v>2012</v>
      </c>
    </row>
    <row r="701" spans="1:24" x14ac:dyDescent="0.25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28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46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  <c r="V701" s="2">
        <f>Superstore[[#This Row],[Profit]]/Superstore[[#This Row],[Sales]]</f>
        <v>-0.73333333333333328</v>
      </c>
      <c r="W701" t="str">
        <f>TEXT(Superstore[[#This Row],[Order Date]],"mmm-yyyy")</f>
        <v>May-2012</v>
      </c>
      <c r="X701">
        <f>YEAR(Superstore[[#This Row],[Order Date]])</f>
        <v>2012</v>
      </c>
    </row>
    <row r="702" spans="1:24" x14ac:dyDescent="0.25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28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46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  <c r="V702" s="2">
        <f>Superstore[[#This Row],[Profit]]/Superstore[[#This Row],[Sales]]</f>
        <v>-0.70000000000000007</v>
      </c>
      <c r="W702" t="str">
        <f>TEXT(Superstore[[#This Row],[Order Date]],"mmm-yyyy")</f>
        <v>May-2012</v>
      </c>
      <c r="X702">
        <f>YEAR(Superstore[[#This Row],[Order Date]])</f>
        <v>2012</v>
      </c>
    </row>
    <row r="703" spans="1:24" x14ac:dyDescent="0.25">
      <c r="A703">
        <v>702</v>
      </c>
      <c r="B703" t="s">
        <v>2260</v>
      </c>
      <c r="C703" s="1">
        <v>41885</v>
      </c>
      <c r="D703" s="1">
        <v>41891</v>
      </c>
      <c r="E703" t="s">
        <v>50</v>
      </c>
      <c r="F703" t="s">
        <v>973</v>
      </c>
      <c r="G703" t="s">
        <v>974</v>
      </c>
      <c r="H703" t="s">
        <v>41</v>
      </c>
      <c r="I703" t="s">
        <v>28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1</v>
      </c>
      <c r="P703" t="s">
        <v>65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  <c r="V703" s="2">
        <f>Superstore[[#This Row],[Profit]]/Superstore[[#This Row],[Sales]]</f>
        <v>0.27500000000000002</v>
      </c>
      <c r="W703" t="str">
        <f>TEXT(Superstore[[#This Row],[Order Date]],"mmm-yyyy")</f>
        <v>Sep-2014</v>
      </c>
      <c r="X703">
        <f>YEAR(Superstore[[#This Row],[Order Date]])</f>
        <v>2014</v>
      </c>
    </row>
    <row r="704" spans="1:24" x14ac:dyDescent="0.25">
      <c r="A704">
        <v>703</v>
      </c>
      <c r="B704" t="s">
        <v>2261</v>
      </c>
      <c r="C704" s="1">
        <v>41583</v>
      </c>
      <c r="D704" s="1">
        <v>41587</v>
      </c>
      <c r="E704" t="s">
        <v>24</v>
      </c>
      <c r="F704" t="s">
        <v>1337</v>
      </c>
      <c r="G704" t="s">
        <v>1338</v>
      </c>
      <c r="H704" t="s">
        <v>41</v>
      </c>
      <c r="I704" t="s">
        <v>28</v>
      </c>
      <c r="J704" t="s">
        <v>94</v>
      </c>
      <c r="K704" t="s">
        <v>95</v>
      </c>
      <c r="L704">
        <v>98103</v>
      </c>
      <c r="M704" t="s">
        <v>44</v>
      </c>
      <c r="N704" t="s">
        <v>2262</v>
      </c>
      <c r="O704" t="s">
        <v>1</v>
      </c>
      <c r="P704" t="s">
        <v>65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  <c r="V704" s="2">
        <f>Superstore[[#This Row],[Profit]]/Superstore[[#This Row],[Sales]]</f>
        <v>0.17</v>
      </c>
      <c r="W704" t="str">
        <f>TEXT(Superstore[[#This Row],[Order Date]],"mmm-yyyy")</f>
        <v>Nov-2013</v>
      </c>
      <c r="X704">
        <f>YEAR(Superstore[[#This Row],[Order Date]])</f>
        <v>2013</v>
      </c>
    </row>
    <row r="705" spans="1:24" x14ac:dyDescent="0.25">
      <c r="A705">
        <v>704</v>
      </c>
      <c r="B705" t="s">
        <v>2264</v>
      </c>
      <c r="C705" s="1">
        <v>41008</v>
      </c>
      <c r="D705" s="1">
        <v>41013</v>
      </c>
      <c r="E705" t="s">
        <v>50</v>
      </c>
      <c r="F705" t="s">
        <v>2265</v>
      </c>
      <c r="G705" t="s">
        <v>2266</v>
      </c>
      <c r="H705" t="s">
        <v>27</v>
      </c>
      <c r="I705" t="s">
        <v>28</v>
      </c>
      <c r="J705" t="s">
        <v>1172</v>
      </c>
      <c r="K705" t="s">
        <v>43</v>
      </c>
      <c r="L705">
        <v>90805</v>
      </c>
      <c r="M705" t="s">
        <v>44</v>
      </c>
      <c r="N705" t="s">
        <v>2267</v>
      </c>
      <c r="O705" t="s">
        <v>1</v>
      </c>
      <c r="P705" t="s">
        <v>56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  <c r="V705" s="2">
        <f>Superstore[[#This Row],[Profit]]/Superstore[[#This Row],[Sales]]</f>
        <v>-3.7500000000000006E-2</v>
      </c>
      <c r="W705" t="str">
        <f>TEXT(Superstore[[#This Row],[Order Date]],"mmm-yyyy")</f>
        <v>Apr-2012</v>
      </c>
      <c r="X705">
        <f>YEAR(Superstore[[#This Row],[Order Date]])</f>
        <v>2012</v>
      </c>
    </row>
    <row r="706" spans="1:24" x14ac:dyDescent="0.25">
      <c r="A706">
        <v>705</v>
      </c>
      <c r="B706" t="s">
        <v>2269</v>
      </c>
      <c r="C706" s="1">
        <v>40798</v>
      </c>
      <c r="D706" s="1">
        <v>40803</v>
      </c>
      <c r="E706" t="s">
        <v>50</v>
      </c>
      <c r="F706" t="s">
        <v>2270</v>
      </c>
      <c r="G706" t="s">
        <v>2271</v>
      </c>
      <c r="H706" t="s">
        <v>41</v>
      </c>
      <c r="I706" t="s">
        <v>28</v>
      </c>
      <c r="J706" t="s">
        <v>2272</v>
      </c>
      <c r="K706" t="s">
        <v>87</v>
      </c>
      <c r="L706">
        <v>27511</v>
      </c>
      <c r="M706" t="s">
        <v>31</v>
      </c>
      <c r="N706" t="s">
        <v>2273</v>
      </c>
      <c r="O706" t="s">
        <v>46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  <c r="V706" s="2">
        <f>Superstore[[#This Row],[Profit]]/Superstore[[#This Row],[Sales]]</f>
        <v>0.35</v>
      </c>
      <c r="W706" t="str">
        <f>TEXT(Superstore[[#This Row],[Order Date]],"mmm-yyyy")</f>
        <v>Sep-2011</v>
      </c>
      <c r="X706">
        <f>YEAR(Superstore[[#This Row],[Order Date]])</f>
        <v>2011</v>
      </c>
    </row>
    <row r="707" spans="1:24" x14ac:dyDescent="0.25">
      <c r="A707">
        <v>706</v>
      </c>
      <c r="B707" t="s">
        <v>2269</v>
      </c>
      <c r="C707" s="1">
        <v>40798</v>
      </c>
      <c r="D707" s="1">
        <v>40803</v>
      </c>
      <c r="E707" t="s">
        <v>50</v>
      </c>
      <c r="F707" t="s">
        <v>2270</v>
      </c>
      <c r="G707" t="s">
        <v>2271</v>
      </c>
      <c r="H707" t="s">
        <v>41</v>
      </c>
      <c r="I707" t="s">
        <v>28</v>
      </c>
      <c r="J707" t="s">
        <v>2272</v>
      </c>
      <c r="K707" t="s">
        <v>87</v>
      </c>
      <c r="L707">
        <v>27511</v>
      </c>
      <c r="M707" t="s">
        <v>31</v>
      </c>
      <c r="N707" t="s">
        <v>2275</v>
      </c>
      <c r="O707" t="s">
        <v>46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  <c r="V707" s="2">
        <f>Superstore[[#This Row],[Profit]]/Superstore[[#This Row],[Sales]]</f>
        <v>0.1125</v>
      </c>
      <c r="W707" t="str">
        <f>TEXT(Superstore[[#This Row],[Order Date]],"mmm-yyyy")</f>
        <v>Sep-2011</v>
      </c>
      <c r="X707">
        <f>YEAR(Superstore[[#This Row],[Order Date]])</f>
        <v>2011</v>
      </c>
    </row>
    <row r="708" spans="1:24" x14ac:dyDescent="0.25">
      <c r="A708">
        <v>707</v>
      </c>
      <c r="B708" t="s">
        <v>2269</v>
      </c>
      <c r="C708" s="1">
        <v>40798</v>
      </c>
      <c r="D708" s="1">
        <v>40803</v>
      </c>
      <c r="E708" t="s">
        <v>50</v>
      </c>
      <c r="F708" t="s">
        <v>2270</v>
      </c>
      <c r="G708" t="s">
        <v>2271</v>
      </c>
      <c r="H708" t="s">
        <v>41</v>
      </c>
      <c r="I708" t="s">
        <v>28</v>
      </c>
      <c r="J708" t="s">
        <v>2272</v>
      </c>
      <c r="K708" t="s">
        <v>87</v>
      </c>
      <c r="L708">
        <v>27511</v>
      </c>
      <c r="M708" t="s">
        <v>31</v>
      </c>
      <c r="N708" t="s">
        <v>1749</v>
      </c>
      <c r="O708" t="s">
        <v>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  <c r="V708" s="2">
        <f>Superstore[[#This Row],[Profit]]/Superstore[[#This Row],[Sales]]</f>
        <v>0.15</v>
      </c>
      <c r="W708" t="str">
        <f>TEXT(Superstore[[#This Row],[Order Date]],"mmm-yyyy")</f>
        <v>Sep-2011</v>
      </c>
      <c r="X708">
        <f>YEAR(Superstore[[#This Row],[Order Date]])</f>
        <v>2011</v>
      </c>
    </row>
    <row r="709" spans="1:24" x14ac:dyDescent="0.25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27</v>
      </c>
      <c r="I709" t="s">
        <v>28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  <c r="V709" s="2">
        <f>Superstore[[#This Row],[Profit]]/Superstore[[#This Row],[Sales]]</f>
        <v>0.44000000000000006</v>
      </c>
      <c r="W709" t="str">
        <f>TEXT(Superstore[[#This Row],[Order Date]],"mmm-yyyy")</f>
        <v>Dec-2011</v>
      </c>
      <c r="X709">
        <f>YEAR(Superstore[[#This Row],[Order Date]])</f>
        <v>2011</v>
      </c>
    </row>
    <row r="710" spans="1:24" x14ac:dyDescent="0.25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27</v>
      </c>
      <c r="I710" t="s">
        <v>28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1</v>
      </c>
      <c r="P710" t="s">
        <v>33</v>
      </c>
      <c r="Q710" t="s">
        <v>2281</v>
      </c>
      <c r="R710">
        <v>883.92</v>
      </c>
      <c r="S710">
        <v>5</v>
      </c>
      <c r="T710">
        <v>0.2</v>
      </c>
      <c r="U710">
        <v>-110.49</v>
      </c>
      <c r="V710" s="2">
        <f>Superstore[[#This Row],[Profit]]/Superstore[[#This Row],[Sales]]</f>
        <v>-0.125</v>
      </c>
      <c r="W710" t="str">
        <f>TEXT(Superstore[[#This Row],[Order Date]],"mmm-yyyy")</f>
        <v>Dec-2011</v>
      </c>
      <c r="X710">
        <f>YEAR(Superstore[[#This Row],[Order Date]])</f>
        <v>2011</v>
      </c>
    </row>
    <row r="711" spans="1:24" x14ac:dyDescent="0.25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27</v>
      </c>
      <c r="I711" t="s">
        <v>28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46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  <c r="V711" s="2">
        <f>Superstore[[#This Row],[Profit]]/Superstore[[#This Row],[Sales]]</f>
        <v>0.33750000000000002</v>
      </c>
      <c r="W711" t="str">
        <f>TEXT(Superstore[[#This Row],[Order Date]],"mmm-yyyy")</f>
        <v>Dec-2011</v>
      </c>
      <c r="X711">
        <f>YEAR(Superstore[[#This Row],[Order Date]])</f>
        <v>2011</v>
      </c>
    </row>
    <row r="712" spans="1:24" x14ac:dyDescent="0.25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28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46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  <c r="V712" s="2">
        <f>Superstore[[#This Row],[Profit]]/Superstore[[#This Row],[Sales]]</f>
        <v>0.48000000000000004</v>
      </c>
      <c r="W712" t="str">
        <f>TEXT(Superstore[[#This Row],[Order Date]],"mmm-yyyy")</f>
        <v>Apr-2011</v>
      </c>
      <c r="X712">
        <f>YEAR(Superstore[[#This Row],[Order Date]])</f>
        <v>2011</v>
      </c>
    </row>
    <row r="713" spans="1:24" x14ac:dyDescent="0.25">
      <c r="A713">
        <v>712</v>
      </c>
      <c r="B713" t="s">
        <v>2285</v>
      </c>
      <c r="C713" s="1">
        <v>41886</v>
      </c>
      <c r="D713" s="1">
        <v>41890</v>
      </c>
      <c r="E713" t="s">
        <v>50</v>
      </c>
      <c r="F713" t="s">
        <v>2286</v>
      </c>
      <c r="G713" t="s">
        <v>2287</v>
      </c>
      <c r="H713" t="s">
        <v>27</v>
      </c>
      <c r="I713" t="s">
        <v>28</v>
      </c>
      <c r="J713" t="s">
        <v>2288</v>
      </c>
      <c r="K713" t="s">
        <v>54</v>
      </c>
      <c r="L713">
        <v>32137</v>
      </c>
      <c r="M713" t="s">
        <v>31</v>
      </c>
      <c r="N713" t="s">
        <v>2289</v>
      </c>
      <c r="O713" t="s">
        <v>46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  <c r="V713" s="2">
        <f>Superstore[[#This Row],[Profit]]/Superstore[[#This Row],[Sales]]</f>
        <v>0.36249999999999993</v>
      </c>
      <c r="W713" t="str">
        <f>TEXT(Superstore[[#This Row],[Order Date]],"mmm-yyyy")</f>
        <v>Sep-2014</v>
      </c>
      <c r="X713">
        <f>YEAR(Superstore[[#This Row],[Order Date]])</f>
        <v>2014</v>
      </c>
    </row>
    <row r="714" spans="1:24" x14ac:dyDescent="0.25">
      <c r="A714">
        <v>713</v>
      </c>
      <c r="B714" t="s">
        <v>2291</v>
      </c>
      <c r="C714" s="1">
        <v>41779</v>
      </c>
      <c r="D714" s="1">
        <v>41784</v>
      </c>
      <c r="E714" t="s">
        <v>50</v>
      </c>
      <c r="F714" t="s">
        <v>2292</v>
      </c>
      <c r="G714" t="s">
        <v>2293</v>
      </c>
      <c r="H714" t="s">
        <v>41</v>
      </c>
      <c r="I714" t="s">
        <v>28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46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  <c r="V714" s="2">
        <f>Superstore[[#This Row],[Profit]]/Superstore[[#This Row],[Sales]]</f>
        <v>0.39</v>
      </c>
      <c r="W714" t="str">
        <f>TEXT(Superstore[[#This Row],[Order Date]],"mmm-yyyy")</f>
        <v>May-2014</v>
      </c>
      <c r="X714">
        <f>YEAR(Superstore[[#This Row],[Order Date]])</f>
        <v>2014</v>
      </c>
    </row>
    <row r="715" spans="1:24" x14ac:dyDescent="0.25">
      <c r="A715">
        <v>714</v>
      </c>
      <c r="B715" t="s">
        <v>2291</v>
      </c>
      <c r="C715" s="1">
        <v>41779</v>
      </c>
      <c r="D715" s="1">
        <v>41784</v>
      </c>
      <c r="E715" t="s">
        <v>50</v>
      </c>
      <c r="F715" t="s">
        <v>2292</v>
      </c>
      <c r="G715" t="s">
        <v>2293</v>
      </c>
      <c r="H715" t="s">
        <v>41</v>
      </c>
      <c r="I715" t="s">
        <v>28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  <c r="V715" s="2">
        <f>Superstore[[#This Row],[Profit]]/Superstore[[#This Row],[Sales]]</f>
        <v>0.28999999999999998</v>
      </c>
      <c r="W715" t="str">
        <f>TEXT(Superstore[[#This Row],[Order Date]],"mmm-yyyy")</f>
        <v>May-2014</v>
      </c>
      <c r="X715">
        <f>YEAR(Superstore[[#This Row],[Order Date]])</f>
        <v>2014</v>
      </c>
    </row>
    <row r="716" spans="1:24" x14ac:dyDescent="0.25">
      <c r="A716">
        <v>715</v>
      </c>
      <c r="B716" t="s">
        <v>2291</v>
      </c>
      <c r="C716" s="1">
        <v>41779</v>
      </c>
      <c r="D716" s="1">
        <v>41784</v>
      </c>
      <c r="E716" t="s">
        <v>50</v>
      </c>
      <c r="F716" t="s">
        <v>2292</v>
      </c>
      <c r="G716" t="s">
        <v>2293</v>
      </c>
      <c r="H716" t="s">
        <v>41</v>
      </c>
      <c r="I716" t="s">
        <v>28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  <c r="V716" s="2">
        <f>Superstore[[#This Row],[Profit]]/Superstore[[#This Row],[Sales]]</f>
        <v>0.38</v>
      </c>
      <c r="W716" t="str">
        <f>TEXT(Superstore[[#This Row],[Order Date]],"mmm-yyyy")</f>
        <v>May-2014</v>
      </c>
      <c r="X716">
        <f>YEAR(Superstore[[#This Row],[Order Date]])</f>
        <v>2014</v>
      </c>
    </row>
    <row r="717" spans="1:24" x14ac:dyDescent="0.25">
      <c r="A717">
        <v>716</v>
      </c>
      <c r="B717" t="s">
        <v>2299</v>
      </c>
      <c r="C717" s="1">
        <v>40725</v>
      </c>
      <c r="D717" s="1">
        <v>40730</v>
      </c>
      <c r="E717" t="s">
        <v>24</v>
      </c>
      <c r="F717" t="s">
        <v>973</v>
      </c>
      <c r="G717" t="s">
        <v>974</v>
      </c>
      <c r="H717" t="s">
        <v>41</v>
      </c>
      <c r="I717" t="s">
        <v>28</v>
      </c>
      <c r="J717" t="s">
        <v>94</v>
      </c>
      <c r="K717" t="s">
        <v>95</v>
      </c>
      <c r="L717">
        <v>98105</v>
      </c>
      <c r="M717" t="s">
        <v>44</v>
      </c>
      <c r="N717" t="s">
        <v>2300</v>
      </c>
      <c r="O717" t="s">
        <v>46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  <c r="V717" s="2">
        <f>Superstore[[#This Row],[Profit]]/Superstore[[#This Row],[Sales]]</f>
        <v>0.35</v>
      </c>
      <c r="W717" t="str">
        <f>TEXT(Superstore[[#This Row],[Order Date]],"mmm-yyyy")</f>
        <v>Jul-2011</v>
      </c>
      <c r="X717">
        <f>YEAR(Superstore[[#This Row],[Order Date]])</f>
        <v>2011</v>
      </c>
    </row>
    <row r="718" spans="1:24" x14ac:dyDescent="0.25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27</v>
      </c>
      <c r="I718" t="s">
        <v>28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1</v>
      </c>
      <c r="P718" t="s">
        <v>65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  <c r="V718" s="2">
        <f>Superstore[[#This Row],[Profit]]/Superstore[[#This Row],[Sales]]</f>
        <v>0.31</v>
      </c>
      <c r="W718" t="str">
        <f>TEXT(Superstore[[#This Row],[Order Date]],"mmm-yyyy")</f>
        <v>Jan-2011</v>
      </c>
      <c r="X718">
        <f>YEAR(Superstore[[#This Row],[Order Date]])</f>
        <v>2011</v>
      </c>
    </row>
    <row r="719" spans="1:24" x14ac:dyDescent="0.25">
      <c r="A719">
        <v>718</v>
      </c>
      <c r="B719" t="s">
        <v>2305</v>
      </c>
      <c r="C719" s="1">
        <v>41907</v>
      </c>
      <c r="D719" s="1">
        <v>41912</v>
      </c>
      <c r="E719" t="s">
        <v>50</v>
      </c>
      <c r="F719" t="s">
        <v>944</v>
      </c>
      <c r="G719" t="s">
        <v>945</v>
      </c>
      <c r="H719" t="s">
        <v>27</v>
      </c>
      <c r="I719" t="s">
        <v>28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1</v>
      </c>
      <c r="P719" t="s">
        <v>65</v>
      </c>
      <c r="Q719" t="s">
        <v>2307</v>
      </c>
      <c r="R719">
        <v>103.056</v>
      </c>
      <c r="S719">
        <v>3</v>
      </c>
      <c r="T719">
        <v>0.2</v>
      </c>
      <c r="U719">
        <v>24.4758</v>
      </c>
      <c r="V719" s="2">
        <f>Superstore[[#This Row],[Profit]]/Superstore[[#This Row],[Sales]]</f>
        <v>0.23749999999999999</v>
      </c>
      <c r="W719" t="str">
        <f>TEXT(Superstore[[#This Row],[Order Date]],"mmm-yyyy")</f>
        <v>Sep-2014</v>
      </c>
      <c r="X719">
        <f>YEAR(Superstore[[#This Row],[Order Date]])</f>
        <v>2014</v>
      </c>
    </row>
    <row r="720" spans="1:24" x14ac:dyDescent="0.25">
      <c r="A720">
        <v>719</v>
      </c>
      <c r="B720" t="s">
        <v>2308</v>
      </c>
      <c r="C720" s="1">
        <v>40696</v>
      </c>
      <c r="D720" s="1">
        <v>40701</v>
      </c>
      <c r="E720" t="s">
        <v>50</v>
      </c>
      <c r="F720" t="s">
        <v>2309</v>
      </c>
      <c r="G720" t="s">
        <v>2310</v>
      </c>
      <c r="H720" t="s">
        <v>101</v>
      </c>
      <c r="I720" t="s">
        <v>28</v>
      </c>
      <c r="J720" t="s">
        <v>153</v>
      </c>
      <c r="K720" t="s">
        <v>120</v>
      </c>
      <c r="L720">
        <v>84057</v>
      </c>
      <c r="M720" t="s">
        <v>44</v>
      </c>
      <c r="N720" t="s">
        <v>1723</v>
      </c>
      <c r="O720" t="s">
        <v>46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  <c r="V720" s="2">
        <f>Superstore[[#This Row],[Profit]]/Superstore[[#This Row],[Sales]]</f>
        <v>0.32500000000000001</v>
      </c>
      <c r="W720" t="str">
        <f>TEXT(Superstore[[#This Row],[Order Date]],"mmm-yyyy")</f>
        <v>Jun-2011</v>
      </c>
      <c r="X720">
        <f>YEAR(Superstore[[#This Row],[Order Date]])</f>
        <v>2011</v>
      </c>
    </row>
    <row r="721" spans="1:24" x14ac:dyDescent="0.25">
      <c r="A721">
        <v>720</v>
      </c>
      <c r="B721" t="s">
        <v>2308</v>
      </c>
      <c r="C721" s="1">
        <v>40696</v>
      </c>
      <c r="D721" s="1">
        <v>40701</v>
      </c>
      <c r="E721" t="s">
        <v>50</v>
      </c>
      <c r="F721" t="s">
        <v>2309</v>
      </c>
      <c r="G721" t="s">
        <v>2310</v>
      </c>
      <c r="H721" t="s">
        <v>101</v>
      </c>
      <c r="I721" t="s">
        <v>28</v>
      </c>
      <c r="J721" t="s">
        <v>153</v>
      </c>
      <c r="K721" t="s">
        <v>120</v>
      </c>
      <c r="L721">
        <v>84057</v>
      </c>
      <c r="M721" t="s">
        <v>44</v>
      </c>
      <c r="N721" t="s">
        <v>1539</v>
      </c>
      <c r="O721" t="s">
        <v>1</v>
      </c>
      <c r="P721" t="s">
        <v>65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  <c r="V721" s="2">
        <f>Superstore[[#This Row],[Profit]]/Superstore[[#This Row],[Sales]]</f>
        <v>0.3</v>
      </c>
      <c r="W721" t="str">
        <f>TEXT(Superstore[[#This Row],[Order Date]],"mmm-yyyy")</f>
        <v>Jun-2011</v>
      </c>
      <c r="X721">
        <f>YEAR(Superstore[[#This Row],[Order Date]])</f>
        <v>2011</v>
      </c>
    </row>
    <row r="722" spans="1:24" x14ac:dyDescent="0.25">
      <c r="A722">
        <v>721</v>
      </c>
      <c r="B722" t="s">
        <v>2311</v>
      </c>
      <c r="C722" s="1">
        <v>41318</v>
      </c>
      <c r="D722" s="1">
        <v>41323</v>
      </c>
      <c r="E722" t="s">
        <v>50</v>
      </c>
      <c r="F722" t="s">
        <v>2312</v>
      </c>
      <c r="G722" t="s">
        <v>2313</v>
      </c>
      <c r="H722" t="s">
        <v>101</v>
      </c>
      <c r="I722" t="s">
        <v>28</v>
      </c>
      <c r="J722" t="s">
        <v>42</v>
      </c>
      <c r="K722" t="s">
        <v>43</v>
      </c>
      <c r="L722">
        <v>90045</v>
      </c>
      <c r="M722" t="s">
        <v>44</v>
      </c>
      <c r="N722" t="s">
        <v>2314</v>
      </c>
      <c r="O722" t="s">
        <v>46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  <c r="V722" s="2">
        <f>Superstore[[#This Row],[Profit]]/Superstore[[#This Row],[Sales]]</f>
        <v>0.5</v>
      </c>
      <c r="W722" t="str">
        <f>TEXT(Superstore[[#This Row],[Order Date]],"mmm-yyyy")</f>
        <v>Feb-2013</v>
      </c>
      <c r="X722">
        <f>YEAR(Superstore[[#This Row],[Order Date]])</f>
        <v>2013</v>
      </c>
    </row>
    <row r="723" spans="1:24" x14ac:dyDescent="0.25">
      <c r="A723">
        <v>722</v>
      </c>
      <c r="B723" t="s">
        <v>2316</v>
      </c>
      <c r="C723" s="1">
        <v>41624</v>
      </c>
      <c r="D723" s="1">
        <v>41628</v>
      </c>
      <c r="E723" t="s">
        <v>50</v>
      </c>
      <c r="F723" t="s">
        <v>1476</v>
      </c>
      <c r="G723" t="s">
        <v>1477</v>
      </c>
      <c r="H723" t="s">
        <v>41</v>
      </c>
      <c r="I723" t="s">
        <v>28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1</v>
      </c>
      <c r="P723" t="s">
        <v>56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  <c r="V723" s="2">
        <f>Superstore[[#This Row],[Profit]]/Superstore[[#This Row],[Sales]]</f>
        <v>0.13999999999999999</v>
      </c>
      <c r="W723" t="str">
        <f>TEXT(Superstore[[#This Row],[Order Date]],"mmm-yyyy")</f>
        <v>Dec-2013</v>
      </c>
      <c r="X723">
        <f>YEAR(Superstore[[#This Row],[Order Date]])</f>
        <v>2013</v>
      </c>
    </row>
    <row r="724" spans="1:24" x14ac:dyDescent="0.25">
      <c r="A724">
        <v>723</v>
      </c>
      <c r="B724" t="s">
        <v>2316</v>
      </c>
      <c r="C724" s="1">
        <v>41624</v>
      </c>
      <c r="D724" s="1">
        <v>41628</v>
      </c>
      <c r="E724" t="s">
        <v>50</v>
      </c>
      <c r="F724" t="s">
        <v>1476</v>
      </c>
      <c r="G724" t="s">
        <v>1477</v>
      </c>
      <c r="H724" t="s">
        <v>41</v>
      </c>
      <c r="I724" t="s">
        <v>28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46</v>
      </c>
      <c r="P724" t="s">
        <v>59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  <c r="V724" s="2">
        <f>Superstore[[#This Row],[Profit]]/Superstore[[#This Row],[Sales]]</f>
        <v>0.27</v>
      </c>
      <c r="W724" t="str">
        <f>TEXT(Superstore[[#This Row],[Order Date]],"mmm-yyyy")</f>
        <v>Dec-2013</v>
      </c>
      <c r="X724">
        <f>YEAR(Superstore[[#This Row],[Order Date]])</f>
        <v>2013</v>
      </c>
    </row>
    <row r="725" spans="1:24" x14ac:dyDescent="0.25">
      <c r="A725">
        <v>724</v>
      </c>
      <c r="B725" t="s">
        <v>2321</v>
      </c>
      <c r="C725" s="1">
        <v>40823</v>
      </c>
      <c r="D725" s="1">
        <v>40829</v>
      </c>
      <c r="E725" t="s">
        <v>50</v>
      </c>
      <c r="F725" t="s">
        <v>2322</v>
      </c>
      <c r="G725" t="s">
        <v>2323</v>
      </c>
      <c r="H725" t="s">
        <v>101</v>
      </c>
      <c r="I725" t="s">
        <v>28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1</v>
      </c>
      <c r="P725" t="s">
        <v>65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  <c r="V725" s="2">
        <f>Superstore[[#This Row],[Profit]]/Superstore[[#This Row],[Sales]]</f>
        <v>0.16250000000000001</v>
      </c>
      <c r="W725" t="str">
        <f>TEXT(Superstore[[#This Row],[Order Date]],"mmm-yyyy")</f>
        <v>Oct-2011</v>
      </c>
      <c r="X725">
        <f>YEAR(Superstore[[#This Row],[Order Date]])</f>
        <v>2011</v>
      </c>
    </row>
    <row r="726" spans="1:24" x14ac:dyDescent="0.25">
      <c r="A726">
        <v>725</v>
      </c>
      <c r="B726" t="s">
        <v>2326</v>
      </c>
      <c r="C726" s="1">
        <v>41463</v>
      </c>
      <c r="D726" s="1">
        <v>41468</v>
      </c>
      <c r="E726" t="s">
        <v>50</v>
      </c>
      <c r="F726" t="s">
        <v>2327</v>
      </c>
      <c r="G726" t="s">
        <v>2328</v>
      </c>
      <c r="H726" t="s">
        <v>41</v>
      </c>
      <c r="I726" t="s">
        <v>28</v>
      </c>
      <c r="J726" t="s">
        <v>2329</v>
      </c>
      <c r="K726" t="s">
        <v>54</v>
      </c>
      <c r="L726">
        <v>33012</v>
      </c>
      <c r="M726" t="s">
        <v>31</v>
      </c>
      <c r="N726" t="s">
        <v>2330</v>
      </c>
      <c r="O726" t="s">
        <v>46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  <c r="V726" s="2">
        <f>Superstore[[#This Row],[Profit]]/Superstore[[#This Row],[Sales]]</f>
        <v>0.11249999999999999</v>
      </c>
      <c r="W726" t="str">
        <f>TEXT(Superstore[[#This Row],[Order Date]],"mmm-yyyy")</f>
        <v>Jul-2013</v>
      </c>
      <c r="X726">
        <f>YEAR(Superstore[[#This Row],[Order Date]])</f>
        <v>2013</v>
      </c>
    </row>
    <row r="727" spans="1:24" x14ac:dyDescent="0.25">
      <c r="A727">
        <v>726</v>
      </c>
      <c r="B727" t="s">
        <v>2332</v>
      </c>
      <c r="C727" s="1">
        <v>41899</v>
      </c>
      <c r="D727" s="1">
        <v>41903</v>
      </c>
      <c r="E727" t="s">
        <v>50</v>
      </c>
      <c r="F727" t="s">
        <v>2333</v>
      </c>
      <c r="G727" t="s">
        <v>2334</v>
      </c>
      <c r="H727" t="s">
        <v>27</v>
      </c>
      <c r="I727" t="s">
        <v>28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46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  <c r="V727" s="2">
        <f>Superstore[[#This Row],[Profit]]/Superstore[[#This Row],[Sales]]</f>
        <v>0.36249999999999999</v>
      </c>
      <c r="W727" t="str">
        <f>TEXT(Superstore[[#This Row],[Order Date]],"mmm-yyyy")</f>
        <v>Sep-2014</v>
      </c>
      <c r="X727">
        <f>YEAR(Superstore[[#This Row],[Order Date]])</f>
        <v>2014</v>
      </c>
    </row>
    <row r="728" spans="1:24" x14ac:dyDescent="0.25">
      <c r="A728">
        <v>727</v>
      </c>
      <c r="B728" t="s">
        <v>2332</v>
      </c>
      <c r="C728" s="1">
        <v>41899</v>
      </c>
      <c r="D728" s="1">
        <v>41903</v>
      </c>
      <c r="E728" t="s">
        <v>50</v>
      </c>
      <c r="F728" t="s">
        <v>2333</v>
      </c>
      <c r="G728" t="s">
        <v>2334</v>
      </c>
      <c r="H728" t="s">
        <v>27</v>
      </c>
      <c r="I728" t="s">
        <v>28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  <c r="V728" s="2">
        <f>Superstore[[#This Row],[Profit]]/Superstore[[#This Row],[Sales]]</f>
        <v>0.1</v>
      </c>
      <c r="W728" t="str">
        <f>TEXT(Superstore[[#This Row],[Order Date]],"mmm-yyyy")</f>
        <v>Sep-2014</v>
      </c>
      <c r="X728">
        <f>YEAR(Superstore[[#This Row],[Order Date]])</f>
        <v>2014</v>
      </c>
    </row>
    <row r="729" spans="1:24" x14ac:dyDescent="0.25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27</v>
      </c>
      <c r="I729" t="s">
        <v>28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46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  <c r="V729" s="2">
        <f>Superstore[[#This Row],[Profit]]/Superstore[[#This Row],[Sales]]</f>
        <v>0.45999999999999996</v>
      </c>
      <c r="W729" t="str">
        <f>TEXT(Superstore[[#This Row],[Order Date]],"mmm-yyyy")</f>
        <v>Dec-2013</v>
      </c>
      <c r="X729">
        <f>YEAR(Superstore[[#This Row],[Order Date]])</f>
        <v>2013</v>
      </c>
    </row>
    <row r="730" spans="1:24" x14ac:dyDescent="0.25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27</v>
      </c>
      <c r="I730" t="s">
        <v>28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1</v>
      </c>
      <c r="P730" t="s">
        <v>56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  <c r="V730" s="2">
        <f>Superstore[[#This Row],[Profit]]/Superstore[[#This Row],[Sales]]</f>
        <v>-0.3833333333333333</v>
      </c>
      <c r="W730" t="str">
        <f>TEXT(Superstore[[#This Row],[Order Date]],"mmm-yyyy")</f>
        <v>Dec-2013</v>
      </c>
      <c r="X730">
        <f>YEAR(Superstore[[#This Row],[Order Date]])</f>
        <v>2013</v>
      </c>
    </row>
    <row r="731" spans="1:24" x14ac:dyDescent="0.25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27</v>
      </c>
      <c r="I731" t="s">
        <v>28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46</v>
      </c>
      <c r="P731" t="s">
        <v>59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  <c r="V731" s="2">
        <f>Superstore[[#This Row],[Profit]]/Superstore[[#This Row],[Sales]]</f>
        <v>0.3</v>
      </c>
      <c r="W731" t="str">
        <f>TEXT(Superstore[[#This Row],[Order Date]],"mmm-yyyy")</f>
        <v>Dec-2013</v>
      </c>
      <c r="X731">
        <f>YEAR(Superstore[[#This Row],[Order Date]])</f>
        <v>2013</v>
      </c>
    </row>
    <row r="732" spans="1:24" x14ac:dyDescent="0.25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27</v>
      </c>
      <c r="I732" t="s">
        <v>28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1</v>
      </c>
      <c r="P732" t="s">
        <v>36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  <c r="V732" s="2">
        <f>Superstore[[#This Row],[Profit]]/Superstore[[#This Row],[Sales]]</f>
        <v>0.18888888888888888</v>
      </c>
      <c r="W732" t="str">
        <f>TEXT(Superstore[[#This Row],[Order Date]],"mmm-yyyy")</f>
        <v>Dec-2013</v>
      </c>
      <c r="X732">
        <f>YEAR(Superstore[[#This Row],[Order Date]])</f>
        <v>2013</v>
      </c>
    </row>
    <row r="733" spans="1:24" x14ac:dyDescent="0.25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27</v>
      </c>
      <c r="I733" t="s">
        <v>28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46</v>
      </c>
      <c r="P733" t="s">
        <v>47</v>
      </c>
      <c r="Q733" t="s">
        <v>1550</v>
      </c>
      <c r="R733">
        <v>6.3</v>
      </c>
      <c r="S733">
        <v>2</v>
      </c>
      <c r="T733">
        <v>0</v>
      </c>
      <c r="U733">
        <v>3.024</v>
      </c>
      <c r="V733" s="2">
        <f>Superstore[[#This Row],[Profit]]/Superstore[[#This Row],[Sales]]</f>
        <v>0.48000000000000004</v>
      </c>
      <c r="W733" t="str">
        <f>TEXT(Superstore[[#This Row],[Order Date]],"mmm-yyyy")</f>
        <v>Dec-2013</v>
      </c>
      <c r="X733">
        <f>YEAR(Superstore[[#This Row],[Order Date]])</f>
        <v>2013</v>
      </c>
    </row>
    <row r="734" spans="1:24" x14ac:dyDescent="0.25">
      <c r="A734">
        <v>733</v>
      </c>
      <c r="B734" t="s">
        <v>2349</v>
      </c>
      <c r="C734" s="1">
        <v>41661</v>
      </c>
      <c r="D734" s="1">
        <v>41665</v>
      </c>
      <c r="E734" t="s">
        <v>50</v>
      </c>
      <c r="F734" t="s">
        <v>2350</v>
      </c>
      <c r="G734" t="s">
        <v>2351</v>
      </c>
      <c r="H734" t="s">
        <v>101</v>
      </c>
      <c r="I734" t="s">
        <v>28</v>
      </c>
      <c r="J734" t="s">
        <v>94</v>
      </c>
      <c r="K734" t="s">
        <v>95</v>
      </c>
      <c r="L734">
        <v>98115</v>
      </c>
      <c r="M734" t="s">
        <v>44</v>
      </c>
      <c r="N734" t="s">
        <v>1773</v>
      </c>
      <c r="O734" t="s">
        <v>46</v>
      </c>
      <c r="P734" t="s">
        <v>59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  <c r="V734" s="2">
        <f>Superstore[[#This Row],[Profit]]/Superstore[[#This Row],[Sales]]</f>
        <v>3.9999999999999994E-2</v>
      </c>
      <c r="W734" t="str">
        <f>TEXT(Superstore[[#This Row],[Order Date]],"mmm-yyyy")</f>
        <v>Jan-2014</v>
      </c>
      <c r="X734">
        <f>YEAR(Superstore[[#This Row],[Order Date]])</f>
        <v>2014</v>
      </c>
    </row>
    <row r="735" spans="1:24" x14ac:dyDescent="0.25">
      <c r="A735">
        <v>734</v>
      </c>
      <c r="B735" t="s">
        <v>2349</v>
      </c>
      <c r="C735" s="1">
        <v>41661</v>
      </c>
      <c r="D735" s="1">
        <v>41665</v>
      </c>
      <c r="E735" t="s">
        <v>50</v>
      </c>
      <c r="F735" t="s">
        <v>2350</v>
      </c>
      <c r="G735" t="s">
        <v>2351</v>
      </c>
      <c r="H735" t="s">
        <v>101</v>
      </c>
      <c r="I735" t="s">
        <v>28</v>
      </c>
      <c r="J735" t="s">
        <v>94</v>
      </c>
      <c r="K735" t="s">
        <v>95</v>
      </c>
      <c r="L735">
        <v>98115</v>
      </c>
      <c r="M735" t="s">
        <v>44</v>
      </c>
      <c r="N735" t="s">
        <v>2352</v>
      </c>
      <c r="O735" t="s">
        <v>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  <c r="V735" s="2">
        <f>Superstore[[#This Row],[Profit]]/Superstore[[#This Row],[Sales]]</f>
        <v>0.48</v>
      </c>
      <c r="W735" t="str">
        <f>TEXT(Superstore[[#This Row],[Order Date]],"mmm-yyyy")</f>
        <v>Jan-2014</v>
      </c>
      <c r="X735">
        <f>YEAR(Superstore[[#This Row],[Order Date]])</f>
        <v>2014</v>
      </c>
    </row>
    <row r="736" spans="1:24" x14ac:dyDescent="0.25">
      <c r="A736">
        <v>735</v>
      </c>
      <c r="B736" t="s">
        <v>2349</v>
      </c>
      <c r="C736" s="1">
        <v>41661</v>
      </c>
      <c r="D736" s="1">
        <v>41665</v>
      </c>
      <c r="E736" t="s">
        <v>50</v>
      </c>
      <c r="F736" t="s">
        <v>2350</v>
      </c>
      <c r="G736" t="s">
        <v>2351</v>
      </c>
      <c r="H736" t="s">
        <v>101</v>
      </c>
      <c r="I736" t="s">
        <v>28</v>
      </c>
      <c r="J736" t="s">
        <v>94</v>
      </c>
      <c r="K736" t="s">
        <v>95</v>
      </c>
      <c r="L736">
        <v>98115</v>
      </c>
      <c r="M736" t="s">
        <v>44</v>
      </c>
      <c r="N736" t="s">
        <v>1385</v>
      </c>
      <c r="O736" t="s">
        <v>46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  <c r="V736" s="2">
        <f>Superstore[[#This Row],[Profit]]/Superstore[[#This Row],[Sales]]</f>
        <v>0.33749999999999997</v>
      </c>
      <c r="W736" t="str">
        <f>TEXT(Superstore[[#This Row],[Order Date]],"mmm-yyyy")</f>
        <v>Jan-2014</v>
      </c>
      <c r="X736">
        <f>YEAR(Superstore[[#This Row],[Order Date]])</f>
        <v>2014</v>
      </c>
    </row>
    <row r="737" spans="1:24" x14ac:dyDescent="0.25">
      <c r="A737">
        <v>736</v>
      </c>
      <c r="B737" t="s">
        <v>2349</v>
      </c>
      <c r="C737" s="1">
        <v>41661</v>
      </c>
      <c r="D737" s="1">
        <v>41665</v>
      </c>
      <c r="E737" t="s">
        <v>50</v>
      </c>
      <c r="F737" t="s">
        <v>2350</v>
      </c>
      <c r="G737" t="s">
        <v>2351</v>
      </c>
      <c r="H737" t="s">
        <v>101</v>
      </c>
      <c r="I737" t="s">
        <v>28</v>
      </c>
      <c r="J737" t="s">
        <v>94</v>
      </c>
      <c r="K737" t="s">
        <v>95</v>
      </c>
      <c r="L737">
        <v>98115</v>
      </c>
      <c r="M737" t="s">
        <v>44</v>
      </c>
      <c r="N737" t="s">
        <v>231</v>
      </c>
      <c r="O737" t="s">
        <v>46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s="2">
        <f>Superstore[[#This Row],[Profit]]/Superstore[[#This Row],[Sales]]</f>
        <v>0.33750000000000002</v>
      </c>
      <c r="W737" t="str">
        <f>TEXT(Superstore[[#This Row],[Order Date]],"mmm-yyyy")</f>
        <v>Jan-2014</v>
      </c>
      <c r="X737">
        <f>YEAR(Superstore[[#This Row],[Order Date]])</f>
        <v>2014</v>
      </c>
    </row>
    <row r="738" spans="1:24" x14ac:dyDescent="0.25">
      <c r="A738">
        <v>737</v>
      </c>
      <c r="B738" t="s">
        <v>2349</v>
      </c>
      <c r="C738" s="1">
        <v>41661</v>
      </c>
      <c r="D738" s="1">
        <v>41665</v>
      </c>
      <c r="E738" t="s">
        <v>50</v>
      </c>
      <c r="F738" t="s">
        <v>2350</v>
      </c>
      <c r="G738" t="s">
        <v>2351</v>
      </c>
      <c r="H738" t="s">
        <v>101</v>
      </c>
      <c r="I738" t="s">
        <v>28</v>
      </c>
      <c r="J738" t="s">
        <v>94</v>
      </c>
      <c r="K738" t="s">
        <v>95</v>
      </c>
      <c r="L738">
        <v>98115</v>
      </c>
      <c r="M738" t="s">
        <v>44</v>
      </c>
      <c r="N738" t="s">
        <v>2354</v>
      </c>
      <c r="O738" t="s">
        <v>1</v>
      </c>
      <c r="P738" t="s">
        <v>33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  <c r="V738" s="2">
        <f>Superstore[[#This Row],[Profit]]/Superstore[[#This Row],[Sales]]</f>
        <v>0.21999999999999997</v>
      </c>
      <c r="W738" t="str">
        <f>TEXT(Superstore[[#This Row],[Order Date]],"mmm-yyyy")</f>
        <v>Jan-2014</v>
      </c>
      <c r="X738">
        <f>YEAR(Superstore[[#This Row],[Order Date]])</f>
        <v>2014</v>
      </c>
    </row>
    <row r="739" spans="1:24" x14ac:dyDescent="0.25">
      <c r="A739">
        <v>738</v>
      </c>
      <c r="B739" t="s">
        <v>2349</v>
      </c>
      <c r="C739" s="1">
        <v>41661</v>
      </c>
      <c r="D739" s="1">
        <v>41665</v>
      </c>
      <c r="E739" t="s">
        <v>50</v>
      </c>
      <c r="F739" t="s">
        <v>2350</v>
      </c>
      <c r="G739" t="s">
        <v>2351</v>
      </c>
      <c r="H739" t="s">
        <v>101</v>
      </c>
      <c r="I739" t="s">
        <v>28</v>
      </c>
      <c r="J739" t="s">
        <v>94</v>
      </c>
      <c r="K739" t="s">
        <v>95</v>
      </c>
      <c r="L739">
        <v>98115</v>
      </c>
      <c r="M739" t="s">
        <v>44</v>
      </c>
      <c r="N739" t="s">
        <v>2356</v>
      </c>
      <c r="O739" t="s">
        <v>46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  <c r="V739" s="2">
        <f>Superstore[[#This Row],[Profit]]/Superstore[[#This Row],[Sales]]</f>
        <v>0.35</v>
      </c>
      <c r="W739" t="str">
        <f>TEXT(Superstore[[#This Row],[Order Date]],"mmm-yyyy")</f>
        <v>Jan-2014</v>
      </c>
      <c r="X739">
        <f>YEAR(Superstore[[#This Row],[Order Date]])</f>
        <v>2014</v>
      </c>
    </row>
    <row r="740" spans="1:24" x14ac:dyDescent="0.25">
      <c r="A740">
        <v>739</v>
      </c>
      <c r="B740" t="s">
        <v>2358</v>
      </c>
      <c r="C740" s="1">
        <v>40794</v>
      </c>
      <c r="D740" s="1">
        <v>40798</v>
      </c>
      <c r="E740" t="s">
        <v>50</v>
      </c>
      <c r="F740" t="s">
        <v>448</v>
      </c>
      <c r="G740" t="s">
        <v>449</v>
      </c>
      <c r="H740" t="s">
        <v>27</v>
      </c>
      <c r="I740" t="s">
        <v>28</v>
      </c>
      <c r="J740" t="s">
        <v>126</v>
      </c>
      <c r="K740" t="s">
        <v>43</v>
      </c>
      <c r="L740">
        <v>94110</v>
      </c>
      <c r="M740" t="s">
        <v>44</v>
      </c>
      <c r="N740" t="s">
        <v>2359</v>
      </c>
      <c r="O740" t="s">
        <v>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  <c r="V740" s="2">
        <f>Superstore[[#This Row],[Profit]]/Superstore[[#This Row],[Sales]]</f>
        <v>0.17000000000000004</v>
      </c>
      <c r="W740" t="str">
        <f>TEXT(Superstore[[#This Row],[Order Date]],"mmm-yyyy")</f>
        <v>Sep-2011</v>
      </c>
      <c r="X740">
        <f>YEAR(Superstore[[#This Row],[Order Date]])</f>
        <v>2011</v>
      </c>
    </row>
    <row r="741" spans="1:24" x14ac:dyDescent="0.25">
      <c r="A741">
        <v>740</v>
      </c>
      <c r="B741" t="s">
        <v>2361</v>
      </c>
      <c r="C741" s="1">
        <v>40548</v>
      </c>
      <c r="D741" s="1">
        <v>40552</v>
      </c>
      <c r="E741" t="s">
        <v>50</v>
      </c>
      <c r="F741" t="s">
        <v>2362</v>
      </c>
      <c r="G741" t="s">
        <v>2363</v>
      </c>
      <c r="H741" t="s">
        <v>101</v>
      </c>
      <c r="I741" t="s">
        <v>28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46</v>
      </c>
      <c r="P741" t="s">
        <v>47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  <c r="V741" s="2">
        <f>Superstore[[#This Row],[Profit]]/Superstore[[#This Row],[Sales]]</f>
        <v>0.36249999999999999</v>
      </c>
      <c r="W741" t="str">
        <f>TEXT(Superstore[[#This Row],[Order Date]],"mmm-yyyy")</f>
        <v>Jan-2011</v>
      </c>
      <c r="X741">
        <f>YEAR(Superstore[[#This Row],[Order Date]])</f>
        <v>2011</v>
      </c>
    </row>
    <row r="742" spans="1:24" x14ac:dyDescent="0.25">
      <c r="A742">
        <v>741</v>
      </c>
      <c r="B742" t="s">
        <v>2361</v>
      </c>
      <c r="C742" s="1">
        <v>40548</v>
      </c>
      <c r="D742" s="1">
        <v>40552</v>
      </c>
      <c r="E742" t="s">
        <v>50</v>
      </c>
      <c r="F742" t="s">
        <v>2362</v>
      </c>
      <c r="G742" t="s">
        <v>2363</v>
      </c>
      <c r="H742" t="s">
        <v>101</v>
      </c>
      <c r="I742" t="s">
        <v>28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46</v>
      </c>
      <c r="P742" t="s">
        <v>59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  <c r="V742" s="2">
        <f>Superstore[[#This Row],[Profit]]/Superstore[[#This Row],[Sales]]</f>
        <v>-0.23750000000000002</v>
      </c>
      <c r="W742" t="str">
        <f>TEXT(Superstore[[#This Row],[Order Date]],"mmm-yyyy")</f>
        <v>Jan-2011</v>
      </c>
      <c r="X742">
        <f>YEAR(Superstore[[#This Row],[Order Date]])</f>
        <v>2011</v>
      </c>
    </row>
    <row r="743" spans="1:24" x14ac:dyDescent="0.25">
      <c r="A743">
        <v>742</v>
      </c>
      <c r="B743" t="s">
        <v>2361</v>
      </c>
      <c r="C743" s="1">
        <v>40548</v>
      </c>
      <c r="D743" s="1">
        <v>40552</v>
      </c>
      <c r="E743" t="s">
        <v>50</v>
      </c>
      <c r="F743" t="s">
        <v>2362</v>
      </c>
      <c r="G743" t="s">
        <v>2363</v>
      </c>
      <c r="H743" t="s">
        <v>101</v>
      </c>
      <c r="I743" t="s">
        <v>28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46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  <c r="V743" s="2">
        <f>Superstore[[#This Row],[Profit]]/Superstore[[#This Row],[Sales]]</f>
        <v>-1.55</v>
      </c>
      <c r="W743" t="str">
        <f>TEXT(Superstore[[#This Row],[Order Date]],"mmm-yyyy")</f>
        <v>Jan-2011</v>
      </c>
      <c r="X743">
        <f>YEAR(Superstore[[#This Row],[Order Date]])</f>
        <v>2011</v>
      </c>
    </row>
    <row r="744" spans="1:24" x14ac:dyDescent="0.25">
      <c r="A744">
        <v>743</v>
      </c>
      <c r="B744" t="s">
        <v>2368</v>
      </c>
      <c r="C744" s="1">
        <v>41514</v>
      </c>
      <c r="D744" s="1">
        <v>41519</v>
      </c>
      <c r="E744" t="s">
        <v>50</v>
      </c>
      <c r="F744" t="s">
        <v>2369</v>
      </c>
      <c r="G744" t="s">
        <v>2370</v>
      </c>
      <c r="H744" t="s">
        <v>27</v>
      </c>
      <c r="I744" t="s">
        <v>28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46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  <c r="V744" s="2">
        <f>Superstore[[#This Row],[Profit]]/Superstore[[#This Row],[Sales]]</f>
        <v>-0.21249999999999999</v>
      </c>
      <c r="W744" t="str">
        <f>TEXT(Superstore[[#This Row],[Order Date]],"mmm-yyyy")</f>
        <v>Aug-2013</v>
      </c>
      <c r="X744">
        <f>YEAR(Superstore[[#This Row],[Order Date]])</f>
        <v>2013</v>
      </c>
    </row>
    <row r="745" spans="1:24" x14ac:dyDescent="0.25">
      <c r="A745">
        <v>744</v>
      </c>
      <c r="B745" t="s">
        <v>2368</v>
      </c>
      <c r="C745" s="1">
        <v>41514</v>
      </c>
      <c r="D745" s="1">
        <v>41519</v>
      </c>
      <c r="E745" t="s">
        <v>50</v>
      </c>
      <c r="F745" t="s">
        <v>2369</v>
      </c>
      <c r="G745" t="s">
        <v>2370</v>
      </c>
      <c r="H745" t="s">
        <v>27</v>
      </c>
      <c r="I745" t="s">
        <v>28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46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  <c r="V745" s="2">
        <f>Superstore[[#This Row],[Profit]]/Superstore[[#This Row],[Sales]]</f>
        <v>0.32500000000000001</v>
      </c>
      <c r="W745" t="str">
        <f>TEXT(Superstore[[#This Row],[Order Date]],"mmm-yyyy")</f>
        <v>Aug-2013</v>
      </c>
      <c r="X745">
        <f>YEAR(Superstore[[#This Row],[Order Date]])</f>
        <v>2013</v>
      </c>
    </row>
    <row r="746" spans="1:24" x14ac:dyDescent="0.25">
      <c r="A746">
        <v>745</v>
      </c>
      <c r="B746" t="s">
        <v>2368</v>
      </c>
      <c r="C746" s="1">
        <v>41514</v>
      </c>
      <c r="D746" s="1">
        <v>41519</v>
      </c>
      <c r="E746" t="s">
        <v>50</v>
      </c>
      <c r="F746" t="s">
        <v>2369</v>
      </c>
      <c r="G746" t="s">
        <v>2370</v>
      </c>
      <c r="H746" t="s">
        <v>27</v>
      </c>
      <c r="I746" t="s">
        <v>28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46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  <c r="V746" s="2">
        <f>Superstore[[#This Row],[Profit]]/Superstore[[#This Row],[Sales]]</f>
        <v>0.36249999999999999</v>
      </c>
      <c r="W746" t="str">
        <f>TEXT(Superstore[[#This Row],[Order Date]],"mmm-yyyy")</f>
        <v>Aug-2013</v>
      </c>
      <c r="X746">
        <f>YEAR(Superstore[[#This Row],[Order Date]])</f>
        <v>2013</v>
      </c>
    </row>
    <row r="747" spans="1:24" x14ac:dyDescent="0.25">
      <c r="A747">
        <v>746</v>
      </c>
      <c r="B747" t="s">
        <v>2368</v>
      </c>
      <c r="C747" s="1">
        <v>41514</v>
      </c>
      <c r="D747" s="1">
        <v>41519</v>
      </c>
      <c r="E747" t="s">
        <v>50</v>
      </c>
      <c r="F747" t="s">
        <v>2369</v>
      </c>
      <c r="G747" t="s">
        <v>2370</v>
      </c>
      <c r="H747" t="s">
        <v>27</v>
      </c>
      <c r="I747" t="s">
        <v>28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46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  <c r="V747" s="2">
        <f>Superstore[[#This Row],[Profit]]/Superstore[[#This Row],[Sales]]</f>
        <v>0.1125</v>
      </c>
      <c r="W747" t="str">
        <f>TEXT(Superstore[[#This Row],[Order Date]],"mmm-yyyy")</f>
        <v>Aug-2013</v>
      </c>
      <c r="X747">
        <f>YEAR(Superstore[[#This Row],[Order Date]])</f>
        <v>2013</v>
      </c>
    </row>
    <row r="748" spans="1:24" x14ac:dyDescent="0.25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41</v>
      </c>
      <c r="I748" t="s">
        <v>28</v>
      </c>
      <c r="J748" t="s">
        <v>946</v>
      </c>
      <c r="K748" t="s">
        <v>43</v>
      </c>
      <c r="L748">
        <v>92105</v>
      </c>
      <c r="M748" t="s">
        <v>44</v>
      </c>
      <c r="N748" t="s">
        <v>924</v>
      </c>
      <c r="O748" t="s">
        <v>1</v>
      </c>
      <c r="P748" t="s">
        <v>56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  <c r="V748" s="2">
        <f>Superstore[[#This Row],[Profit]]/Superstore[[#This Row],[Sales]]</f>
        <v>-0.05</v>
      </c>
      <c r="W748" t="str">
        <f>TEXT(Superstore[[#This Row],[Order Date]],"mmm-yyyy")</f>
        <v>May-2011</v>
      </c>
      <c r="X748">
        <f>YEAR(Superstore[[#This Row],[Order Date]])</f>
        <v>2011</v>
      </c>
    </row>
    <row r="749" spans="1:24" x14ac:dyDescent="0.25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41</v>
      </c>
      <c r="I749" t="s">
        <v>28</v>
      </c>
      <c r="J749" t="s">
        <v>946</v>
      </c>
      <c r="K749" t="s">
        <v>43</v>
      </c>
      <c r="L749">
        <v>92105</v>
      </c>
      <c r="M749" t="s">
        <v>44</v>
      </c>
      <c r="N749" t="s">
        <v>1688</v>
      </c>
      <c r="O749" t="s">
        <v>46</v>
      </c>
      <c r="P749" t="s">
        <v>59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  <c r="V749" s="2">
        <f>Superstore[[#This Row],[Profit]]/Superstore[[#This Row],[Sales]]</f>
        <v>0.02</v>
      </c>
      <c r="W749" t="str">
        <f>TEXT(Superstore[[#This Row],[Order Date]],"mmm-yyyy")</f>
        <v>May-2011</v>
      </c>
      <c r="X749">
        <f>YEAR(Superstore[[#This Row],[Order Date]])</f>
        <v>2011</v>
      </c>
    </row>
    <row r="750" spans="1:24" x14ac:dyDescent="0.25">
      <c r="A750">
        <v>749</v>
      </c>
      <c r="B750" t="s">
        <v>2376</v>
      </c>
      <c r="C750" s="1">
        <v>41354</v>
      </c>
      <c r="D750" s="1">
        <v>41356</v>
      </c>
      <c r="E750" t="s">
        <v>24</v>
      </c>
      <c r="F750" t="s">
        <v>2377</v>
      </c>
      <c r="G750" t="s">
        <v>2378</v>
      </c>
      <c r="H750" t="s">
        <v>27</v>
      </c>
      <c r="I750" t="s">
        <v>28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  <c r="V750" s="2">
        <f>Superstore[[#This Row],[Profit]]/Superstore[[#This Row],[Sales]]</f>
        <v>7.4999999999999997E-2</v>
      </c>
      <c r="W750" t="str">
        <f>TEXT(Superstore[[#This Row],[Order Date]],"mmm-yyyy")</f>
        <v>Mar-2013</v>
      </c>
      <c r="X750">
        <f>YEAR(Superstore[[#This Row],[Order Date]])</f>
        <v>2013</v>
      </c>
    </row>
    <row r="751" spans="1:24" x14ac:dyDescent="0.25">
      <c r="A751">
        <v>750</v>
      </c>
      <c r="B751" t="s">
        <v>2382</v>
      </c>
      <c r="C751" s="1">
        <v>41915</v>
      </c>
      <c r="D751" s="1">
        <v>41919</v>
      </c>
      <c r="E751" t="s">
        <v>50</v>
      </c>
      <c r="F751" t="s">
        <v>2383</v>
      </c>
      <c r="G751" t="s">
        <v>2384</v>
      </c>
      <c r="H751" t="s">
        <v>27</v>
      </c>
      <c r="I751" t="s">
        <v>28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46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  <c r="V751" s="2">
        <f>Superstore[[#This Row],[Profit]]/Superstore[[#This Row],[Sales]]</f>
        <v>0.46</v>
      </c>
      <c r="W751" t="str">
        <f>TEXT(Superstore[[#This Row],[Order Date]],"mmm-yyyy")</f>
        <v>Oct-2014</v>
      </c>
      <c r="X751">
        <f>YEAR(Superstore[[#This Row],[Order Date]])</f>
        <v>2014</v>
      </c>
    </row>
    <row r="752" spans="1:24" x14ac:dyDescent="0.25">
      <c r="A752">
        <v>751</v>
      </c>
      <c r="B752" t="s">
        <v>2382</v>
      </c>
      <c r="C752" s="1">
        <v>41915</v>
      </c>
      <c r="D752" s="1">
        <v>41919</v>
      </c>
      <c r="E752" t="s">
        <v>50</v>
      </c>
      <c r="F752" t="s">
        <v>2383</v>
      </c>
      <c r="G752" t="s">
        <v>2384</v>
      </c>
      <c r="H752" t="s">
        <v>27</v>
      </c>
      <c r="I752" t="s">
        <v>28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1</v>
      </c>
      <c r="P752" t="s">
        <v>65</v>
      </c>
      <c r="Q752" t="s">
        <v>2389</v>
      </c>
      <c r="R752">
        <v>157.74</v>
      </c>
      <c r="S752">
        <v>11</v>
      </c>
      <c r="T752">
        <v>0</v>
      </c>
      <c r="U752">
        <v>56.7864</v>
      </c>
      <c r="V752" s="2">
        <f>Superstore[[#This Row],[Profit]]/Superstore[[#This Row],[Sales]]</f>
        <v>0.36</v>
      </c>
      <c r="W752" t="str">
        <f>TEXT(Superstore[[#This Row],[Order Date]],"mmm-yyyy")</f>
        <v>Oct-2014</v>
      </c>
      <c r="X752">
        <f>YEAR(Superstore[[#This Row],[Order Date]])</f>
        <v>2014</v>
      </c>
    </row>
    <row r="753" spans="1:24" x14ac:dyDescent="0.25">
      <c r="A753">
        <v>752</v>
      </c>
      <c r="B753" t="s">
        <v>2382</v>
      </c>
      <c r="C753" s="1">
        <v>41915</v>
      </c>
      <c r="D753" s="1">
        <v>41919</v>
      </c>
      <c r="E753" t="s">
        <v>50</v>
      </c>
      <c r="F753" t="s">
        <v>2383</v>
      </c>
      <c r="G753" t="s">
        <v>2384</v>
      </c>
      <c r="H753" t="s">
        <v>27</v>
      </c>
      <c r="I753" t="s">
        <v>28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46</v>
      </c>
      <c r="P753" t="s">
        <v>68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  <c r="V753" s="2">
        <f>Superstore[[#This Row],[Profit]]/Superstore[[#This Row],[Sales]]</f>
        <v>0.4</v>
      </c>
      <c r="W753" t="str">
        <f>TEXT(Superstore[[#This Row],[Order Date]],"mmm-yyyy")</f>
        <v>Oct-2014</v>
      </c>
      <c r="X753">
        <f>YEAR(Superstore[[#This Row],[Order Date]])</f>
        <v>2014</v>
      </c>
    </row>
    <row r="754" spans="1:24" x14ac:dyDescent="0.25">
      <c r="A754">
        <v>753</v>
      </c>
      <c r="B754" t="s">
        <v>2382</v>
      </c>
      <c r="C754" s="1">
        <v>41915</v>
      </c>
      <c r="D754" s="1">
        <v>41919</v>
      </c>
      <c r="E754" t="s">
        <v>50</v>
      </c>
      <c r="F754" t="s">
        <v>2383</v>
      </c>
      <c r="G754" t="s">
        <v>2384</v>
      </c>
      <c r="H754" t="s">
        <v>27</v>
      </c>
      <c r="I754" t="s">
        <v>28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46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  <c r="V754" s="2">
        <f>Superstore[[#This Row],[Profit]]/Superstore[[#This Row],[Sales]]</f>
        <v>0.49000000000000005</v>
      </c>
      <c r="W754" t="str">
        <f>TEXT(Superstore[[#This Row],[Order Date]],"mmm-yyyy")</f>
        <v>Oct-2014</v>
      </c>
      <c r="X754">
        <f>YEAR(Superstore[[#This Row],[Order Date]])</f>
        <v>2014</v>
      </c>
    </row>
    <row r="755" spans="1:24" x14ac:dyDescent="0.25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41</v>
      </c>
      <c r="I755" t="s">
        <v>28</v>
      </c>
      <c r="J755" t="s">
        <v>126</v>
      </c>
      <c r="K755" t="s">
        <v>43</v>
      </c>
      <c r="L755">
        <v>94110</v>
      </c>
      <c r="M755" t="s">
        <v>44</v>
      </c>
      <c r="N755" t="s">
        <v>2395</v>
      </c>
      <c r="O755" t="s">
        <v>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  <c r="V755" s="2">
        <f>Superstore[[#This Row],[Profit]]/Superstore[[#This Row],[Sales]]</f>
        <v>0.3125</v>
      </c>
      <c r="W755" t="str">
        <f>TEXT(Superstore[[#This Row],[Order Date]],"mmm-yyyy")</f>
        <v>Apr-2013</v>
      </c>
      <c r="X755">
        <f>YEAR(Superstore[[#This Row],[Order Date]])</f>
        <v>2013</v>
      </c>
    </row>
    <row r="756" spans="1:24" x14ac:dyDescent="0.25">
      <c r="A756">
        <v>755</v>
      </c>
      <c r="B756" t="s">
        <v>2397</v>
      </c>
      <c r="C756" s="1">
        <v>41250</v>
      </c>
      <c r="D756" s="1">
        <v>41255</v>
      </c>
      <c r="E756" t="s">
        <v>50</v>
      </c>
      <c r="F756" t="s">
        <v>1983</v>
      </c>
      <c r="G756" t="s">
        <v>1984</v>
      </c>
      <c r="H756" t="s">
        <v>27</v>
      </c>
      <c r="I756" t="s">
        <v>28</v>
      </c>
      <c r="J756" t="s">
        <v>42</v>
      </c>
      <c r="K756" t="s">
        <v>43</v>
      </c>
      <c r="L756">
        <v>90036</v>
      </c>
      <c r="M756" t="s">
        <v>44</v>
      </c>
      <c r="N756" t="s">
        <v>2183</v>
      </c>
      <c r="O756" t="s">
        <v>1</v>
      </c>
      <c r="P756" t="s">
        <v>65</v>
      </c>
      <c r="Q756" t="s">
        <v>2184</v>
      </c>
      <c r="R756">
        <v>79.92</v>
      </c>
      <c r="S756">
        <v>4</v>
      </c>
      <c r="T756">
        <v>0</v>
      </c>
      <c r="U756">
        <v>28.7712</v>
      </c>
      <c r="V756" s="2">
        <f>Superstore[[#This Row],[Profit]]/Superstore[[#This Row],[Sales]]</f>
        <v>0.36</v>
      </c>
      <c r="W756" t="str">
        <f>TEXT(Superstore[[#This Row],[Order Date]],"mmm-yyyy")</f>
        <v>Dec-2012</v>
      </c>
      <c r="X756">
        <f>YEAR(Superstore[[#This Row],[Order Date]])</f>
        <v>2012</v>
      </c>
    </row>
    <row r="757" spans="1:24" x14ac:dyDescent="0.25">
      <c r="A757">
        <v>756</v>
      </c>
      <c r="B757" t="s">
        <v>2398</v>
      </c>
      <c r="C757" s="1">
        <v>41536</v>
      </c>
      <c r="D757" s="1">
        <v>41540</v>
      </c>
      <c r="E757" t="s">
        <v>50</v>
      </c>
      <c r="F757" t="s">
        <v>2022</v>
      </c>
      <c r="G757" t="s">
        <v>2023</v>
      </c>
      <c r="H757" t="s">
        <v>41</v>
      </c>
      <c r="I757" t="s">
        <v>28</v>
      </c>
      <c r="J757" t="s">
        <v>1520</v>
      </c>
      <c r="K757" t="s">
        <v>54</v>
      </c>
      <c r="L757">
        <v>32216</v>
      </c>
      <c r="M757" t="s">
        <v>31</v>
      </c>
      <c r="N757" t="s">
        <v>2399</v>
      </c>
      <c r="O757" t="s">
        <v>1</v>
      </c>
      <c r="P757" t="s">
        <v>56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  <c r="V757" s="2">
        <f>Superstore[[#This Row],[Profit]]/Superstore[[#This Row],[Sales]]</f>
        <v>-0.43636363636363634</v>
      </c>
      <c r="W757" t="str">
        <f>TEXT(Superstore[[#This Row],[Order Date]],"mmm-yyyy")</f>
        <v>Sep-2013</v>
      </c>
      <c r="X757">
        <f>YEAR(Superstore[[#This Row],[Order Date]])</f>
        <v>2013</v>
      </c>
    </row>
    <row r="758" spans="1:24" x14ac:dyDescent="0.25">
      <c r="A758">
        <v>757</v>
      </c>
      <c r="B758" t="s">
        <v>2401</v>
      </c>
      <c r="C758" s="1">
        <v>40906</v>
      </c>
      <c r="D758" s="1">
        <v>40910</v>
      </c>
      <c r="E758" t="s">
        <v>50</v>
      </c>
      <c r="F758" t="s">
        <v>2402</v>
      </c>
      <c r="G758" t="s">
        <v>2403</v>
      </c>
      <c r="H758" t="s">
        <v>27</v>
      </c>
      <c r="I758" t="s">
        <v>28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46</v>
      </c>
      <c r="P758" t="s">
        <v>59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  <c r="V758" s="2">
        <f>Superstore[[#This Row],[Profit]]/Superstore[[#This Row],[Sales]]</f>
        <v>0.28000000000000003</v>
      </c>
      <c r="W758" t="str">
        <f>TEXT(Superstore[[#This Row],[Order Date]],"mmm-yyyy")</f>
        <v>Dec-2011</v>
      </c>
      <c r="X758">
        <f>YEAR(Superstore[[#This Row],[Order Date]])</f>
        <v>2011</v>
      </c>
    </row>
    <row r="759" spans="1:24" x14ac:dyDescent="0.25">
      <c r="A759">
        <v>758</v>
      </c>
      <c r="B759" t="s">
        <v>2401</v>
      </c>
      <c r="C759" s="1">
        <v>40906</v>
      </c>
      <c r="D759" s="1">
        <v>40910</v>
      </c>
      <c r="E759" t="s">
        <v>50</v>
      </c>
      <c r="F759" t="s">
        <v>2402</v>
      </c>
      <c r="G759" t="s">
        <v>2403</v>
      </c>
      <c r="H759" t="s">
        <v>27</v>
      </c>
      <c r="I759" t="s">
        <v>28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  <c r="V759" s="2">
        <f>Superstore[[#This Row],[Profit]]/Superstore[[#This Row],[Sales]]</f>
        <v>0.4</v>
      </c>
      <c r="W759" t="str">
        <f>TEXT(Superstore[[#This Row],[Order Date]],"mmm-yyyy")</f>
        <v>Dec-2011</v>
      </c>
      <c r="X759">
        <f>YEAR(Superstore[[#This Row],[Order Date]])</f>
        <v>2011</v>
      </c>
    </row>
    <row r="760" spans="1:24" x14ac:dyDescent="0.25">
      <c r="A760">
        <v>759</v>
      </c>
      <c r="B760" t="s">
        <v>2405</v>
      </c>
      <c r="C760" s="1">
        <v>41844</v>
      </c>
      <c r="D760" s="1">
        <v>41849</v>
      </c>
      <c r="E760" t="s">
        <v>50</v>
      </c>
      <c r="F760" t="s">
        <v>2406</v>
      </c>
      <c r="G760" t="s">
        <v>2407</v>
      </c>
      <c r="H760" t="s">
        <v>41</v>
      </c>
      <c r="I760" t="s">
        <v>28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46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  <c r="V760" s="2">
        <f>Superstore[[#This Row],[Profit]]/Superstore[[#This Row],[Sales]]</f>
        <v>0.32500000000000001</v>
      </c>
      <c r="W760" t="str">
        <f>TEXT(Superstore[[#This Row],[Order Date]],"mmm-yyyy")</f>
        <v>Jul-2014</v>
      </c>
      <c r="X760">
        <f>YEAR(Superstore[[#This Row],[Order Date]])</f>
        <v>2014</v>
      </c>
    </row>
    <row r="761" spans="1:24" x14ac:dyDescent="0.25">
      <c r="A761">
        <v>760</v>
      </c>
      <c r="B761" t="s">
        <v>2408</v>
      </c>
      <c r="C761" s="1">
        <v>41901</v>
      </c>
      <c r="D761" s="1">
        <v>41905</v>
      </c>
      <c r="E761" t="s">
        <v>50</v>
      </c>
      <c r="F761" t="s">
        <v>2409</v>
      </c>
      <c r="G761" t="s">
        <v>2410</v>
      </c>
      <c r="H761" t="s">
        <v>41</v>
      </c>
      <c r="I761" t="s">
        <v>28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46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  <c r="V761" s="2">
        <f>Superstore[[#This Row],[Profit]]/Superstore[[#This Row],[Sales]]</f>
        <v>0.45</v>
      </c>
      <c r="W761" t="str">
        <f>TEXT(Superstore[[#This Row],[Order Date]],"mmm-yyyy")</f>
        <v>Sep-2014</v>
      </c>
      <c r="X761">
        <f>YEAR(Superstore[[#This Row],[Order Date]])</f>
        <v>2014</v>
      </c>
    </row>
    <row r="762" spans="1:24" x14ac:dyDescent="0.25">
      <c r="A762">
        <v>761</v>
      </c>
      <c r="B762" t="s">
        <v>2411</v>
      </c>
      <c r="C762" s="1">
        <v>41152</v>
      </c>
      <c r="D762" s="1">
        <v>41157</v>
      </c>
      <c r="E762" t="s">
        <v>50</v>
      </c>
      <c r="F762" t="s">
        <v>2015</v>
      </c>
      <c r="G762" t="s">
        <v>2016</v>
      </c>
      <c r="H762" t="s">
        <v>27</v>
      </c>
      <c r="I762" t="s">
        <v>28</v>
      </c>
      <c r="J762" t="s">
        <v>42</v>
      </c>
      <c r="K762" t="s">
        <v>43</v>
      </c>
      <c r="L762">
        <v>90004</v>
      </c>
      <c r="M762" t="s">
        <v>44</v>
      </c>
      <c r="N762" t="s">
        <v>1897</v>
      </c>
      <c r="O762" t="s">
        <v>46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  <c r="V762" s="2">
        <f>Superstore[[#This Row],[Profit]]/Superstore[[#This Row],[Sales]]</f>
        <v>0.48</v>
      </c>
      <c r="W762" t="str">
        <f>TEXT(Superstore[[#This Row],[Order Date]],"mmm-yyyy")</f>
        <v>Aug-2012</v>
      </c>
      <c r="X762">
        <f>YEAR(Superstore[[#This Row],[Order Date]])</f>
        <v>2012</v>
      </c>
    </row>
    <row r="763" spans="1:24" x14ac:dyDescent="0.25">
      <c r="A763">
        <v>762</v>
      </c>
      <c r="B763" t="s">
        <v>2412</v>
      </c>
      <c r="C763" s="1">
        <v>41947</v>
      </c>
      <c r="D763" s="1">
        <v>41951</v>
      </c>
      <c r="E763" t="s">
        <v>50</v>
      </c>
      <c r="F763" t="s">
        <v>370</v>
      </c>
      <c r="G763" t="s">
        <v>371</v>
      </c>
      <c r="H763" t="s">
        <v>41</v>
      </c>
      <c r="I763" t="s">
        <v>28</v>
      </c>
      <c r="J763" t="s">
        <v>1735</v>
      </c>
      <c r="K763" t="s">
        <v>1271</v>
      </c>
      <c r="L763">
        <v>30318</v>
      </c>
      <c r="M763" t="s">
        <v>31</v>
      </c>
      <c r="N763" t="s">
        <v>2413</v>
      </c>
      <c r="O763" t="s">
        <v>46</v>
      </c>
      <c r="P763" t="s">
        <v>47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  <c r="V763" s="2">
        <f>Superstore[[#This Row],[Profit]]/Superstore[[#This Row],[Sales]]</f>
        <v>0.45999999999999996</v>
      </c>
      <c r="W763" t="str">
        <f>TEXT(Superstore[[#This Row],[Order Date]],"mmm-yyyy")</f>
        <v>Nov-2014</v>
      </c>
      <c r="X763">
        <f>YEAR(Superstore[[#This Row],[Order Date]])</f>
        <v>2014</v>
      </c>
    </row>
    <row r="764" spans="1:24" x14ac:dyDescent="0.25">
      <c r="A764">
        <v>763</v>
      </c>
      <c r="B764" t="s">
        <v>2415</v>
      </c>
      <c r="C764" s="1">
        <v>40947</v>
      </c>
      <c r="D764" s="1">
        <v>40952</v>
      </c>
      <c r="E764" t="s">
        <v>50</v>
      </c>
      <c r="F764" t="s">
        <v>2416</v>
      </c>
      <c r="G764" t="s">
        <v>2417</v>
      </c>
      <c r="H764" t="s">
        <v>27</v>
      </c>
      <c r="I764" t="s">
        <v>28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  <c r="V764" s="2">
        <f>Superstore[[#This Row],[Profit]]/Superstore[[#This Row],[Sales]]</f>
        <v>-0.25</v>
      </c>
      <c r="W764" t="str">
        <f>TEXT(Superstore[[#This Row],[Order Date]],"mmm-yyyy")</f>
        <v>Feb-2012</v>
      </c>
      <c r="X764">
        <f>YEAR(Superstore[[#This Row],[Order Date]])</f>
        <v>2012</v>
      </c>
    </row>
    <row r="765" spans="1:24" x14ac:dyDescent="0.25">
      <c r="A765">
        <v>764</v>
      </c>
      <c r="B765" t="s">
        <v>2418</v>
      </c>
      <c r="C765" s="1">
        <v>40557</v>
      </c>
      <c r="D765" s="1">
        <v>40559</v>
      </c>
      <c r="E765" t="s">
        <v>24</v>
      </c>
      <c r="F765" t="s">
        <v>2419</v>
      </c>
      <c r="G765" t="s">
        <v>2420</v>
      </c>
      <c r="H765" t="s">
        <v>41</v>
      </c>
      <c r="I765" t="s">
        <v>28</v>
      </c>
      <c r="J765" t="s">
        <v>2421</v>
      </c>
      <c r="K765" t="s">
        <v>735</v>
      </c>
      <c r="L765">
        <v>71111</v>
      </c>
      <c r="M765" t="s">
        <v>31</v>
      </c>
      <c r="N765" t="s">
        <v>668</v>
      </c>
      <c r="O765" t="s">
        <v>46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  <c r="V765" s="2">
        <f>Superstore[[#This Row],[Profit]]/Superstore[[#This Row],[Sales]]</f>
        <v>0.47000000000000003</v>
      </c>
      <c r="W765" t="str">
        <f>TEXT(Superstore[[#This Row],[Order Date]],"mmm-yyyy")</f>
        <v>Jan-2011</v>
      </c>
      <c r="X765">
        <f>YEAR(Superstore[[#This Row],[Order Date]])</f>
        <v>2011</v>
      </c>
    </row>
    <row r="766" spans="1:24" x14ac:dyDescent="0.25">
      <c r="A766">
        <v>765</v>
      </c>
      <c r="B766" t="s">
        <v>2418</v>
      </c>
      <c r="C766" s="1">
        <v>40557</v>
      </c>
      <c r="D766" s="1">
        <v>40559</v>
      </c>
      <c r="E766" t="s">
        <v>24</v>
      </c>
      <c r="F766" t="s">
        <v>2419</v>
      </c>
      <c r="G766" t="s">
        <v>2420</v>
      </c>
      <c r="H766" t="s">
        <v>41</v>
      </c>
      <c r="I766" t="s">
        <v>28</v>
      </c>
      <c r="J766" t="s">
        <v>2421</v>
      </c>
      <c r="K766" t="s">
        <v>735</v>
      </c>
      <c r="L766">
        <v>71111</v>
      </c>
      <c r="M766" t="s">
        <v>31</v>
      </c>
      <c r="N766" t="s">
        <v>2422</v>
      </c>
      <c r="O766" t="s">
        <v>46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  <c r="V766" s="2">
        <f>Superstore[[#This Row],[Profit]]/Superstore[[#This Row],[Sales]]</f>
        <v>0.5</v>
      </c>
      <c r="W766" t="str">
        <f>TEXT(Superstore[[#This Row],[Order Date]],"mmm-yyyy")</f>
        <v>Jan-2011</v>
      </c>
      <c r="X766">
        <f>YEAR(Superstore[[#This Row],[Order Date]])</f>
        <v>2011</v>
      </c>
    </row>
    <row r="767" spans="1:24" x14ac:dyDescent="0.25">
      <c r="A767">
        <v>766</v>
      </c>
      <c r="B767" t="s">
        <v>2418</v>
      </c>
      <c r="C767" s="1">
        <v>40557</v>
      </c>
      <c r="D767" s="1">
        <v>40559</v>
      </c>
      <c r="E767" t="s">
        <v>24</v>
      </c>
      <c r="F767" t="s">
        <v>2419</v>
      </c>
      <c r="G767" t="s">
        <v>2420</v>
      </c>
      <c r="H767" t="s">
        <v>41</v>
      </c>
      <c r="I767" t="s">
        <v>28</v>
      </c>
      <c r="J767" t="s">
        <v>2421</v>
      </c>
      <c r="K767" t="s">
        <v>735</v>
      </c>
      <c r="L767">
        <v>71111</v>
      </c>
      <c r="M767" t="s">
        <v>31</v>
      </c>
      <c r="N767" t="s">
        <v>2424</v>
      </c>
      <c r="O767" t="s">
        <v>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  <c r="V767" s="2">
        <f>Superstore[[#This Row],[Profit]]/Superstore[[#This Row],[Sales]]</f>
        <v>0.4</v>
      </c>
      <c r="W767" t="str">
        <f>TEXT(Superstore[[#This Row],[Order Date]],"mmm-yyyy")</f>
        <v>Jan-2011</v>
      </c>
      <c r="X767">
        <f>YEAR(Superstore[[#This Row],[Order Date]])</f>
        <v>2011</v>
      </c>
    </row>
    <row r="768" spans="1:24" x14ac:dyDescent="0.25">
      <c r="A768">
        <v>767</v>
      </c>
      <c r="B768" t="s">
        <v>2418</v>
      </c>
      <c r="C768" s="1">
        <v>40557</v>
      </c>
      <c r="D768" s="1">
        <v>40559</v>
      </c>
      <c r="E768" t="s">
        <v>24</v>
      </c>
      <c r="F768" t="s">
        <v>2419</v>
      </c>
      <c r="G768" t="s">
        <v>2420</v>
      </c>
      <c r="H768" t="s">
        <v>41</v>
      </c>
      <c r="I768" t="s">
        <v>28</v>
      </c>
      <c r="J768" t="s">
        <v>2421</v>
      </c>
      <c r="K768" t="s">
        <v>735</v>
      </c>
      <c r="L768">
        <v>71111</v>
      </c>
      <c r="M768" t="s">
        <v>31</v>
      </c>
      <c r="N768" t="s">
        <v>2426</v>
      </c>
      <c r="O768" t="s">
        <v>46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  <c r="V768" s="2">
        <f>Superstore[[#This Row],[Profit]]/Superstore[[#This Row],[Sales]]</f>
        <v>0.48</v>
      </c>
      <c r="W768" t="str">
        <f>TEXT(Superstore[[#This Row],[Order Date]],"mmm-yyyy")</f>
        <v>Jan-2011</v>
      </c>
      <c r="X768">
        <f>YEAR(Superstore[[#This Row],[Order Date]])</f>
        <v>2011</v>
      </c>
    </row>
    <row r="769" spans="1:24" x14ac:dyDescent="0.25">
      <c r="A769">
        <v>768</v>
      </c>
      <c r="B769" t="s">
        <v>2418</v>
      </c>
      <c r="C769" s="1">
        <v>40557</v>
      </c>
      <c r="D769" s="1">
        <v>40559</v>
      </c>
      <c r="E769" t="s">
        <v>24</v>
      </c>
      <c r="F769" t="s">
        <v>2419</v>
      </c>
      <c r="G769" t="s">
        <v>2420</v>
      </c>
      <c r="H769" t="s">
        <v>41</v>
      </c>
      <c r="I769" t="s">
        <v>28</v>
      </c>
      <c r="J769" t="s">
        <v>2421</v>
      </c>
      <c r="K769" t="s">
        <v>735</v>
      </c>
      <c r="L769">
        <v>71111</v>
      </c>
      <c r="M769" t="s">
        <v>31</v>
      </c>
      <c r="N769" t="s">
        <v>2427</v>
      </c>
      <c r="O769" t="s">
        <v>46</v>
      </c>
      <c r="P769" t="s">
        <v>59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  <c r="V769" s="2">
        <f>Superstore[[#This Row],[Profit]]/Superstore[[#This Row],[Sales]]</f>
        <v>5.9999999999999991E-2</v>
      </c>
      <c r="W769" t="str">
        <f>TEXT(Superstore[[#This Row],[Order Date]],"mmm-yyyy")</f>
        <v>Jan-2011</v>
      </c>
      <c r="X769">
        <f>YEAR(Superstore[[#This Row],[Order Date]])</f>
        <v>2011</v>
      </c>
    </row>
    <row r="770" spans="1:24" x14ac:dyDescent="0.25">
      <c r="A770">
        <v>769</v>
      </c>
      <c r="B770" t="s">
        <v>2429</v>
      </c>
      <c r="C770" s="1">
        <v>40677</v>
      </c>
      <c r="D770" s="1">
        <v>40683</v>
      </c>
      <c r="E770" t="s">
        <v>50</v>
      </c>
      <c r="F770" t="s">
        <v>2430</v>
      </c>
      <c r="G770" t="s">
        <v>2431</v>
      </c>
      <c r="H770" t="s">
        <v>41</v>
      </c>
      <c r="I770" t="s">
        <v>28</v>
      </c>
      <c r="J770" t="s">
        <v>1150</v>
      </c>
      <c r="K770" t="s">
        <v>54</v>
      </c>
      <c r="L770">
        <v>33710</v>
      </c>
      <c r="M770" t="s">
        <v>31</v>
      </c>
      <c r="N770" t="s">
        <v>2432</v>
      </c>
      <c r="O770" t="s">
        <v>1</v>
      </c>
      <c r="P770" t="s">
        <v>65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  <c r="V770" s="2">
        <f>Superstore[[#This Row],[Profit]]/Superstore[[#This Row],[Sales]]</f>
        <v>7.4999999999999997E-2</v>
      </c>
      <c r="W770" t="str">
        <f>TEXT(Superstore[[#This Row],[Order Date]],"mmm-yyyy")</f>
        <v>May-2011</v>
      </c>
      <c r="X770">
        <f>YEAR(Superstore[[#This Row],[Order Date]])</f>
        <v>2011</v>
      </c>
    </row>
    <row r="771" spans="1:24" x14ac:dyDescent="0.25">
      <c r="A771">
        <v>770</v>
      </c>
      <c r="B771" t="s">
        <v>2434</v>
      </c>
      <c r="C771" s="1">
        <v>41414</v>
      </c>
      <c r="D771" s="1">
        <v>41419</v>
      </c>
      <c r="E771" t="s">
        <v>50</v>
      </c>
      <c r="F771" t="s">
        <v>823</v>
      </c>
      <c r="G771" t="s">
        <v>824</v>
      </c>
      <c r="H771" t="s">
        <v>27</v>
      </c>
      <c r="I771" t="s">
        <v>28</v>
      </c>
      <c r="J771" t="s">
        <v>1126</v>
      </c>
      <c r="K771" t="s">
        <v>318</v>
      </c>
      <c r="L771">
        <v>22204</v>
      </c>
      <c r="M771" t="s">
        <v>31</v>
      </c>
      <c r="N771" t="s">
        <v>2435</v>
      </c>
      <c r="O771" t="s">
        <v>1</v>
      </c>
      <c r="P771" t="s">
        <v>36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  <c r="V771" s="2">
        <f>Superstore[[#This Row],[Profit]]/Superstore[[#This Row],[Sales]]</f>
        <v>0.27999999999999997</v>
      </c>
      <c r="W771" t="str">
        <f>TEXT(Superstore[[#This Row],[Order Date]],"mmm-yyyy")</f>
        <v>May-2013</v>
      </c>
      <c r="X771">
        <f>YEAR(Superstore[[#This Row],[Order Date]])</f>
        <v>2013</v>
      </c>
    </row>
    <row r="772" spans="1:24" x14ac:dyDescent="0.25">
      <c r="A772">
        <v>771</v>
      </c>
      <c r="B772" t="s">
        <v>2437</v>
      </c>
      <c r="C772" s="1">
        <v>41670</v>
      </c>
      <c r="D772" s="1">
        <v>41676</v>
      </c>
      <c r="E772" t="s">
        <v>50</v>
      </c>
      <c r="F772" t="s">
        <v>2438</v>
      </c>
      <c r="G772" t="s">
        <v>2439</v>
      </c>
      <c r="H772" t="s">
        <v>41</v>
      </c>
      <c r="I772" t="s">
        <v>28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46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  <c r="V772" s="2">
        <f>Superstore[[#This Row],[Profit]]/Superstore[[#This Row],[Sales]]</f>
        <v>0.5</v>
      </c>
      <c r="W772" t="str">
        <f>TEXT(Superstore[[#This Row],[Order Date]],"mmm-yyyy")</f>
        <v>Jan-2014</v>
      </c>
      <c r="X772">
        <f>YEAR(Superstore[[#This Row],[Order Date]])</f>
        <v>2014</v>
      </c>
    </row>
    <row r="773" spans="1:24" x14ac:dyDescent="0.25">
      <c r="A773">
        <v>772</v>
      </c>
      <c r="B773" t="s">
        <v>2437</v>
      </c>
      <c r="C773" s="1">
        <v>41670</v>
      </c>
      <c r="D773" s="1">
        <v>41676</v>
      </c>
      <c r="E773" t="s">
        <v>50</v>
      </c>
      <c r="F773" t="s">
        <v>2438</v>
      </c>
      <c r="G773" t="s">
        <v>2439</v>
      </c>
      <c r="H773" t="s">
        <v>41</v>
      </c>
      <c r="I773" t="s">
        <v>28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  <c r="V773" s="2">
        <f>Superstore[[#This Row],[Profit]]/Superstore[[#This Row],[Sales]]</f>
        <v>0.25</v>
      </c>
      <c r="W773" t="str">
        <f>TEXT(Superstore[[#This Row],[Order Date]],"mmm-yyyy")</f>
        <v>Jan-2014</v>
      </c>
      <c r="X773">
        <f>YEAR(Superstore[[#This Row],[Order Date]])</f>
        <v>2014</v>
      </c>
    </row>
    <row r="774" spans="1:24" x14ac:dyDescent="0.25">
      <c r="A774">
        <v>773</v>
      </c>
      <c r="B774" t="s">
        <v>2437</v>
      </c>
      <c r="C774" s="1">
        <v>41670</v>
      </c>
      <c r="D774" s="1">
        <v>41676</v>
      </c>
      <c r="E774" t="s">
        <v>50</v>
      </c>
      <c r="F774" t="s">
        <v>2438</v>
      </c>
      <c r="G774" t="s">
        <v>2439</v>
      </c>
      <c r="H774" t="s">
        <v>41</v>
      </c>
      <c r="I774" t="s">
        <v>28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46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  <c r="V774" s="2">
        <f>Superstore[[#This Row],[Profit]]/Superstore[[#This Row],[Sales]]</f>
        <v>0.5</v>
      </c>
      <c r="W774" t="str">
        <f>TEXT(Superstore[[#This Row],[Order Date]],"mmm-yyyy")</f>
        <v>Jan-2014</v>
      </c>
      <c r="X774">
        <f>YEAR(Superstore[[#This Row],[Order Date]])</f>
        <v>2014</v>
      </c>
    </row>
    <row r="775" spans="1:24" x14ac:dyDescent="0.25">
      <c r="A775">
        <v>774</v>
      </c>
      <c r="B775" t="s">
        <v>2437</v>
      </c>
      <c r="C775" s="1">
        <v>41670</v>
      </c>
      <c r="D775" s="1">
        <v>41676</v>
      </c>
      <c r="E775" t="s">
        <v>50</v>
      </c>
      <c r="F775" t="s">
        <v>2438</v>
      </c>
      <c r="G775" t="s">
        <v>2439</v>
      </c>
      <c r="H775" t="s">
        <v>41</v>
      </c>
      <c r="I775" t="s">
        <v>28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46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s="2">
        <f>Superstore[[#This Row],[Profit]]/Superstore[[#This Row],[Sales]]</f>
        <v>0.45</v>
      </c>
      <c r="W775" t="str">
        <f>TEXT(Superstore[[#This Row],[Order Date]],"mmm-yyyy")</f>
        <v>Jan-2014</v>
      </c>
      <c r="X775">
        <f>YEAR(Superstore[[#This Row],[Order Date]])</f>
        <v>2014</v>
      </c>
    </row>
    <row r="776" spans="1:24" x14ac:dyDescent="0.25">
      <c r="A776">
        <v>775</v>
      </c>
      <c r="B776" t="s">
        <v>2437</v>
      </c>
      <c r="C776" s="1">
        <v>41670</v>
      </c>
      <c r="D776" s="1">
        <v>41676</v>
      </c>
      <c r="E776" t="s">
        <v>50</v>
      </c>
      <c r="F776" t="s">
        <v>2438</v>
      </c>
      <c r="G776" t="s">
        <v>2439</v>
      </c>
      <c r="H776" t="s">
        <v>41</v>
      </c>
      <c r="I776" t="s">
        <v>28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46</v>
      </c>
      <c r="P776" t="s">
        <v>68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  <c r="V776" s="2">
        <f>Superstore[[#This Row],[Profit]]/Superstore[[#This Row],[Sales]]</f>
        <v>0.27</v>
      </c>
      <c r="W776" t="str">
        <f>TEXT(Superstore[[#This Row],[Order Date]],"mmm-yyyy")</f>
        <v>Jan-2014</v>
      </c>
      <c r="X776">
        <f>YEAR(Superstore[[#This Row],[Order Date]])</f>
        <v>2014</v>
      </c>
    </row>
    <row r="777" spans="1:24" x14ac:dyDescent="0.25">
      <c r="A777">
        <v>776</v>
      </c>
      <c r="B777" t="s">
        <v>2437</v>
      </c>
      <c r="C777" s="1">
        <v>41670</v>
      </c>
      <c r="D777" s="1">
        <v>41676</v>
      </c>
      <c r="E777" t="s">
        <v>50</v>
      </c>
      <c r="F777" t="s">
        <v>2438</v>
      </c>
      <c r="G777" t="s">
        <v>2439</v>
      </c>
      <c r="H777" t="s">
        <v>41</v>
      </c>
      <c r="I777" t="s">
        <v>28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1</v>
      </c>
      <c r="P777" t="s">
        <v>65</v>
      </c>
      <c r="Q777" t="s">
        <v>2447</v>
      </c>
      <c r="R777">
        <v>34.58</v>
      </c>
      <c r="S777">
        <v>7</v>
      </c>
      <c r="T777">
        <v>0</v>
      </c>
      <c r="U777">
        <v>14.5236</v>
      </c>
      <c r="V777" s="2">
        <f>Superstore[[#This Row],[Profit]]/Superstore[[#This Row],[Sales]]</f>
        <v>0.42000000000000004</v>
      </c>
      <c r="W777" t="str">
        <f>TEXT(Superstore[[#This Row],[Order Date]],"mmm-yyyy")</f>
        <v>Jan-2014</v>
      </c>
      <c r="X777">
        <f>YEAR(Superstore[[#This Row],[Order Date]])</f>
        <v>2014</v>
      </c>
    </row>
    <row r="778" spans="1:24" x14ac:dyDescent="0.25">
      <c r="A778">
        <v>777</v>
      </c>
      <c r="B778" t="s">
        <v>2448</v>
      </c>
      <c r="C778" s="1">
        <v>40723</v>
      </c>
      <c r="D778" s="1">
        <v>40730</v>
      </c>
      <c r="E778" t="s">
        <v>50</v>
      </c>
      <c r="F778" t="s">
        <v>2449</v>
      </c>
      <c r="G778" t="s">
        <v>2450</v>
      </c>
      <c r="H778" t="s">
        <v>27</v>
      </c>
      <c r="I778" t="s">
        <v>28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46</v>
      </c>
      <c r="P778" t="s">
        <v>68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  <c r="V778" s="2">
        <f>Superstore[[#This Row],[Profit]]/Superstore[[#This Row],[Sales]]</f>
        <v>0.11250000000000002</v>
      </c>
      <c r="W778" t="str">
        <f>TEXT(Superstore[[#This Row],[Order Date]],"mmm-yyyy")</f>
        <v>Jun-2011</v>
      </c>
      <c r="X778">
        <f>YEAR(Superstore[[#This Row],[Order Date]])</f>
        <v>2011</v>
      </c>
    </row>
    <row r="779" spans="1:24" x14ac:dyDescent="0.25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28</v>
      </c>
      <c r="J779" t="s">
        <v>126</v>
      </c>
      <c r="K779" t="s">
        <v>43</v>
      </c>
      <c r="L779">
        <v>94110</v>
      </c>
      <c r="M779" t="s">
        <v>44</v>
      </c>
      <c r="N779" t="s">
        <v>2454</v>
      </c>
      <c r="O779" t="s">
        <v>1</v>
      </c>
      <c r="P779" t="s">
        <v>36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  <c r="V779" s="2">
        <f>Superstore[[#This Row],[Profit]]/Superstore[[#This Row],[Sales]]</f>
        <v>7.4999999999999997E-2</v>
      </c>
      <c r="W779" t="str">
        <f>TEXT(Superstore[[#This Row],[Order Date]],"mmm-yyyy")</f>
        <v>Aug-2012</v>
      </c>
      <c r="X779">
        <f>YEAR(Superstore[[#This Row],[Order Date]])</f>
        <v>2012</v>
      </c>
    </row>
    <row r="780" spans="1:24" x14ac:dyDescent="0.25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28</v>
      </c>
      <c r="J780" t="s">
        <v>126</v>
      </c>
      <c r="K780" t="s">
        <v>43</v>
      </c>
      <c r="L780">
        <v>94110</v>
      </c>
      <c r="M780" t="s">
        <v>44</v>
      </c>
      <c r="N780" t="s">
        <v>1449</v>
      </c>
      <c r="O780" t="s">
        <v>46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  <c r="V780" s="2">
        <f>Superstore[[#This Row],[Profit]]/Superstore[[#This Row],[Sales]]</f>
        <v>0.47000000000000003</v>
      </c>
      <c r="W780" t="str">
        <f>TEXT(Superstore[[#This Row],[Order Date]],"mmm-yyyy")</f>
        <v>Aug-2012</v>
      </c>
      <c r="X780">
        <f>YEAR(Superstore[[#This Row],[Order Date]])</f>
        <v>2012</v>
      </c>
    </row>
    <row r="781" spans="1:24" x14ac:dyDescent="0.25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28</v>
      </c>
      <c r="J781" t="s">
        <v>126</v>
      </c>
      <c r="K781" t="s">
        <v>43</v>
      </c>
      <c r="L781">
        <v>94110</v>
      </c>
      <c r="M781" t="s">
        <v>44</v>
      </c>
      <c r="N781" t="s">
        <v>1419</v>
      </c>
      <c r="O781" t="s">
        <v>46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  <c r="V781" s="2">
        <f>Superstore[[#This Row],[Profit]]/Superstore[[#This Row],[Sales]]</f>
        <v>0.49</v>
      </c>
      <c r="W781" t="str">
        <f>TEXT(Superstore[[#This Row],[Order Date]],"mmm-yyyy")</f>
        <v>Aug-2012</v>
      </c>
      <c r="X781">
        <f>YEAR(Superstore[[#This Row],[Order Date]])</f>
        <v>2012</v>
      </c>
    </row>
    <row r="782" spans="1:24" x14ac:dyDescent="0.25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28</v>
      </c>
      <c r="J782" t="s">
        <v>126</v>
      </c>
      <c r="K782" t="s">
        <v>43</v>
      </c>
      <c r="L782">
        <v>94110</v>
      </c>
      <c r="M782" t="s">
        <v>44</v>
      </c>
      <c r="N782" t="s">
        <v>2456</v>
      </c>
      <c r="O782" t="s">
        <v>46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  <c r="V782" s="2">
        <f>Superstore[[#This Row],[Profit]]/Superstore[[#This Row],[Sales]]</f>
        <v>0.44999999999999996</v>
      </c>
      <c r="W782" t="str">
        <f>TEXT(Superstore[[#This Row],[Order Date]],"mmm-yyyy")</f>
        <v>Aug-2012</v>
      </c>
      <c r="X782">
        <f>YEAR(Superstore[[#This Row],[Order Date]])</f>
        <v>2012</v>
      </c>
    </row>
    <row r="783" spans="1:24" x14ac:dyDescent="0.25">
      <c r="A783">
        <v>782</v>
      </c>
      <c r="B783" t="s">
        <v>2458</v>
      </c>
      <c r="C783" s="1">
        <v>41185</v>
      </c>
      <c r="D783" s="1">
        <v>41188</v>
      </c>
      <c r="E783" t="s">
        <v>24</v>
      </c>
      <c r="F783" t="s">
        <v>2459</v>
      </c>
      <c r="G783" t="s">
        <v>2460</v>
      </c>
      <c r="H783" t="s">
        <v>27</v>
      </c>
      <c r="I783" t="s">
        <v>28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46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  <c r="V783" s="2">
        <f>Superstore[[#This Row],[Profit]]/Superstore[[#This Row],[Sales]]</f>
        <v>-0.70000000000000007</v>
      </c>
      <c r="W783" t="str">
        <f>TEXT(Superstore[[#This Row],[Order Date]],"mmm-yyyy")</f>
        <v>Oct-2012</v>
      </c>
      <c r="X783">
        <f>YEAR(Superstore[[#This Row],[Order Date]])</f>
        <v>2012</v>
      </c>
    </row>
    <row r="784" spans="1:24" x14ac:dyDescent="0.25">
      <c r="A784">
        <v>783</v>
      </c>
      <c r="B784" t="s">
        <v>2458</v>
      </c>
      <c r="C784" s="1">
        <v>41185</v>
      </c>
      <c r="D784" s="1">
        <v>41188</v>
      </c>
      <c r="E784" t="s">
        <v>24</v>
      </c>
      <c r="F784" t="s">
        <v>2459</v>
      </c>
      <c r="G784" t="s">
        <v>2460</v>
      </c>
      <c r="H784" t="s">
        <v>27</v>
      </c>
      <c r="I784" t="s">
        <v>28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s="2">
        <f>Superstore[[#This Row],[Profit]]/Superstore[[#This Row],[Sales]]</f>
        <v>-0.1125</v>
      </c>
      <c r="W784" t="str">
        <f>TEXT(Superstore[[#This Row],[Order Date]],"mmm-yyyy")</f>
        <v>Oct-2012</v>
      </c>
      <c r="X784">
        <f>YEAR(Superstore[[#This Row],[Order Date]])</f>
        <v>2012</v>
      </c>
    </row>
    <row r="785" spans="1:24" x14ac:dyDescent="0.25">
      <c r="A785">
        <v>784</v>
      </c>
      <c r="B785" t="s">
        <v>2458</v>
      </c>
      <c r="C785" s="1">
        <v>41185</v>
      </c>
      <c r="D785" s="1">
        <v>41188</v>
      </c>
      <c r="E785" t="s">
        <v>24</v>
      </c>
      <c r="F785" t="s">
        <v>2459</v>
      </c>
      <c r="G785" t="s">
        <v>2460</v>
      </c>
      <c r="H785" t="s">
        <v>27</v>
      </c>
      <c r="I785" t="s">
        <v>28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1</v>
      </c>
      <c r="P785" t="s">
        <v>33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  <c r="V785" s="2">
        <f>Superstore[[#This Row],[Profit]]/Superstore[[#This Row],[Sales]]</f>
        <v>-0.44</v>
      </c>
      <c r="W785" t="str">
        <f>TEXT(Superstore[[#This Row],[Order Date]],"mmm-yyyy")</f>
        <v>Oct-2012</v>
      </c>
      <c r="X785">
        <f>YEAR(Superstore[[#This Row],[Order Date]])</f>
        <v>2012</v>
      </c>
    </row>
    <row r="786" spans="1:24" x14ac:dyDescent="0.25">
      <c r="A786">
        <v>785</v>
      </c>
      <c r="B786" t="s">
        <v>2458</v>
      </c>
      <c r="C786" s="1">
        <v>41185</v>
      </c>
      <c r="D786" s="1">
        <v>41188</v>
      </c>
      <c r="E786" t="s">
        <v>24</v>
      </c>
      <c r="F786" t="s">
        <v>2459</v>
      </c>
      <c r="G786" t="s">
        <v>2460</v>
      </c>
      <c r="H786" t="s">
        <v>27</v>
      </c>
      <c r="I786" t="s">
        <v>28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  <c r="V786" s="2">
        <f>Superstore[[#This Row],[Profit]]/Superstore[[#This Row],[Sales]]</f>
        <v>1.2499999999999999E-2</v>
      </c>
      <c r="W786" t="str">
        <f>TEXT(Superstore[[#This Row],[Order Date]],"mmm-yyyy")</f>
        <v>Oct-2012</v>
      </c>
      <c r="X786">
        <f>YEAR(Superstore[[#This Row],[Order Date]])</f>
        <v>2012</v>
      </c>
    </row>
    <row r="787" spans="1:24" x14ac:dyDescent="0.25">
      <c r="A787">
        <v>786</v>
      </c>
      <c r="B787" t="s">
        <v>2465</v>
      </c>
      <c r="C787" s="1">
        <v>41052</v>
      </c>
      <c r="D787" s="1">
        <v>41057</v>
      </c>
      <c r="E787" t="s">
        <v>50</v>
      </c>
      <c r="F787" t="s">
        <v>894</v>
      </c>
      <c r="G787" t="s">
        <v>895</v>
      </c>
      <c r="H787" t="s">
        <v>41</v>
      </c>
      <c r="I787" t="s">
        <v>28</v>
      </c>
      <c r="J787" t="s">
        <v>381</v>
      </c>
      <c r="K787" t="s">
        <v>382</v>
      </c>
      <c r="L787">
        <v>29203</v>
      </c>
      <c r="M787" t="s">
        <v>31</v>
      </c>
      <c r="N787" t="s">
        <v>2466</v>
      </c>
      <c r="O787" t="s">
        <v>46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  <c r="V787" s="2">
        <f>Superstore[[#This Row],[Profit]]/Superstore[[#This Row],[Sales]]</f>
        <v>0.47</v>
      </c>
      <c r="W787" t="str">
        <f>TEXT(Superstore[[#This Row],[Order Date]],"mmm-yyyy")</f>
        <v>May-2012</v>
      </c>
      <c r="X787">
        <f>YEAR(Superstore[[#This Row],[Order Date]])</f>
        <v>2012</v>
      </c>
    </row>
    <row r="788" spans="1:24" x14ac:dyDescent="0.25">
      <c r="A788">
        <v>787</v>
      </c>
      <c r="B788" t="s">
        <v>2468</v>
      </c>
      <c r="C788" s="1">
        <v>41716</v>
      </c>
      <c r="D788" s="1">
        <v>41720</v>
      </c>
      <c r="E788" t="s">
        <v>24</v>
      </c>
      <c r="F788" t="s">
        <v>485</v>
      </c>
      <c r="G788" t="s">
        <v>486</v>
      </c>
      <c r="H788" t="s">
        <v>27</v>
      </c>
      <c r="I788" t="s">
        <v>28</v>
      </c>
      <c r="J788" t="s">
        <v>2469</v>
      </c>
      <c r="K788" t="s">
        <v>43</v>
      </c>
      <c r="L788">
        <v>93534</v>
      </c>
      <c r="M788" t="s">
        <v>44</v>
      </c>
      <c r="N788" t="s">
        <v>2470</v>
      </c>
      <c r="O788" t="s">
        <v>46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  <c r="V788" s="2">
        <f>Superstore[[#This Row],[Profit]]/Superstore[[#This Row],[Sales]]</f>
        <v>0.33750000000000002</v>
      </c>
      <c r="W788" t="str">
        <f>TEXT(Superstore[[#This Row],[Order Date]],"mmm-yyyy")</f>
        <v>Mar-2014</v>
      </c>
      <c r="X788">
        <f>YEAR(Superstore[[#This Row],[Order Date]])</f>
        <v>2014</v>
      </c>
    </row>
    <row r="789" spans="1:24" x14ac:dyDescent="0.25">
      <c r="A789">
        <v>788</v>
      </c>
      <c r="B789" t="s">
        <v>2472</v>
      </c>
      <c r="C789" s="1">
        <v>41255</v>
      </c>
      <c r="D789" s="1">
        <v>41259</v>
      </c>
      <c r="E789" t="s">
        <v>50</v>
      </c>
      <c r="F789" t="s">
        <v>2473</v>
      </c>
      <c r="G789" t="s">
        <v>2474</v>
      </c>
      <c r="H789" t="s">
        <v>27</v>
      </c>
      <c r="I789" t="s">
        <v>28</v>
      </c>
      <c r="J789" t="s">
        <v>2469</v>
      </c>
      <c r="K789" t="s">
        <v>43</v>
      </c>
      <c r="L789">
        <v>93534</v>
      </c>
      <c r="M789" t="s">
        <v>44</v>
      </c>
      <c r="N789" t="s">
        <v>2475</v>
      </c>
      <c r="O789" t="s">
        <v>1</v>
      </c>
      <c r="P789" t="s">
        <v>36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  <c r="V789" s="2">
        <f>Superstore[[#This Row],[Profit]]/Superstore[[#This Row],[Sales]]</f>
        <v>0.1</v>
      </c>
      <c r="W789" t="str">
        <f>TEXT(Superstore[[#This Row],[Order Date]],"mmm-yyyy")</f>
        <v>Dec-2012</v>
      </c>
      <c r="X789">
        <f>YEAR(Superstore[[#This Row],[Order Date]])</f>
        <v>2012</v>
      </c>
    </row>
    <row r="790" spans="1:24" x14ac:dyDescent="0.25">
      <c r="A790">
        <v>789</v>
      </c>
      <c r="B790" t="s">
        <v>2477</v>
      </c>
      <c r="C790" s="1">
        <v>41086</v>
      </c>
      <c r="D790" s="1">
        <v>41090</v>
      </c>
      <c r="E790" t="s">
        <v>50</v>
      </c>
      <c r="F790" t="s">
        <v>1673</v>
      </c>
      <c r="G790" t="s">
        <v>1674</v>
      </c>
      <c r="H790" t="s">
        <v>27</v>
      </c>
      <c r="I790" t="s">
        <v>28</v>
      </c>
      <c r="J790" t="s">
        <v>1463</v>
      </c>
      <c r="K790" t="s">
        <v>318</v>
      </c>
      <c r="L790">
        <v>23223</v>
      </c>
      <c r="M790" t="s">
        <v>31</v>
      </c>
      <c r="N790" t="s">
        <v>1493</v>
      </c>
      <c r="O790" t="s">
        <v>46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  <c r="V790" s="2">
        <f>Superstore[[#This Row],[Profit]]/Superstore[[#This Row],[Sales]]</f>
        <v>0.48000000000000004</v>
      </c>
      <c r="W790" t="str">
        <f>TEXT(Superstore[[#This Row],[Order Date]],"mmm-yyyy")</f>
        <v>Jun-2012</v>
      </c>
      <c r="X790">
        <f>YEAR(Superstore[[#This Row],[Order Date]])</f>
        <v>2012</v>
      </c>
    </row>
    <row r="791" spans="1:24" x14ac:dyDescent="0.25">
      <c r="A791">
        <v>790</v>
      </c>
      <c r="B791" t="s">
        <v>2477</v>
      </c>
      <c r="C791" s="1">
        <v>41086</v>
      </c>
      <c r="D791" s="1">
        <v>41090</v>
      </c>
      <c r="E791" t="s">
        <v>50</v>
      </c>
      <c r="F791" t="s">
        <v>1673</v>
      </c>
      <c r="G791" t="s">
        <v>1674</v>
      </c>
      <c r="H791" t="s">
        <v>27</v>
      </c>
      <c r="I791" t="s">
        <v>28</v>
      </c>
      <c r="J791" t="s">
        <v>1463</v>
      </c>
      <c r="K791" t="s">
        <v>318</v>
      </c>
      <c r="L791">
        <v>23223</v>
      </c>
      <c r="M791" t="s">
        <v>31</v>
      </c>
      <c r="N791" t="s">
        <v>1634</v>
      </c>
      <c r="O791" t="s">
        <v>46</v>
      </c>
      <c r="P791" t="s">
        <v>59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  <c r="V791" s="2">
        <f>Superstore[[#This Row],[Profit]]/Superstore[[#This Row],[Sales]]</f>
        <v>0.27</v>
      </c>
      <c r="W791" t="str">
        <f>TEXT(Superstore[[#This Row],[Order Date]],"mmm-yyyy")</f>
        <v>Jun-2012</v>
      </c>
      <c r="X791">
        <f>YEAR(Superstore[[#This Row],[Order Date]])</f>
        <v>2012</v>
      </c>
    </row>
    <row r="792" spans="1:24" x14ac:dyDescent="0.25">
      <c r="A792">
        <v>791</v>
      </c>
      <c r="B792" t="s">
        <v>2477</v>
      </c>
      <c r="C792" s="1">
        <v>41086</v>
      </c>
      <c r="D792" s="1">
        <v>41090</v>
      </c>
      <c r="E792" t="s">
        <v>50</v>
      </c>
      <c r="F792" t="s">
        <v>1673</v>
      </c>
      <c r="G792" t="s">
        <v>1674</v>
      </c>
      <c r="H792" t="s">
        <v>27</v>
      </c>
      <c r="I792" t="s">
        <v>28</v>
      </c>
      <c r="J792" t="s">
        <v>1463</v>
      </c>
      <c r="K792" t="s">
        <v>318</v>
      </c>
      <c r="L792">
        <v>23223</v>
      </c>
      <c r="M792" t="s">
        <v>31</v>
      </c>
      <c r="N792" t="s">
        <v>2478</v>
      </c>
      <c r="O792" t="s">
        <v>46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  <c r="V792" s="2">
        <f>Superstore[[#This Row],[Profit]]/Superstore[[#This Row],[Sales]]</f>
        <v>0.49000000000000005</v>
      </c>
      <c r="W792" t="str">
        <f>TEXT(Superstore[[#This Row],[Order Date]],"mmm-yyyy")</f>
        <v>Jun-2012</v>
      </c>
      <c r="X792">
        <f>YEAR(Superstore[[#This Row],[Order Date]])</f>
        <v>2012</v>
      </c>
    </row>
    <row r="793" spans="1:24" x14ac:dyDescent="0.25">
      <c r="A793">
        <v>792</v>
      </c>
      <c r="B793" t="s">
        <v>2477</v>
      </c>
      <c r="C793" s="1">
        <v>41086</v>
      </c>
      <c r="D793" s="1">
        <v>41090</v>
      </c>
      <c r="E793" t="s">
        <v>50</v>
      </c>
      <c r="F793" t="s">
        <v>1673</v>
      </c>
      <c r="G793" t="s">
        <v>1674</v>
      </c>
      <c r="H793" t="s">
        <v>27</v>
      </c>
      <c r="I793" t="s">
        <v>28</v>
      </c>
      <c r="J793" t="s">
        <v>1463</v>
      </c>
      <c r="K793" t="s">
        <v>318</v>
      </c>
      <c r="L793">
        <v>23223</v>
      </c>
      <c r="M793" t="s">
        <v>31</v>
      </c>
      <c r="N793" t="s">
        <v>2480</v>
      </c>
      <c r="O793" t="s">
        <v>1</v>
      </c>
      <c r="P793" t="s">
        <v>36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  <c r="V793" s="2">
        <f>Superstore[[#This Row],[Profit]]/Superstore[[#This Row],[Sales]]</f>
        <v>0.24000000000000002</v>
      </c>
      <c r="W793" t="str">
        <f>TEXT(Superstore[[#This Row],[Order Date]],"mmm-yyyy")</f>
        <v>Jun-2012</v>
      </c>
      <c r="X793">
        <f>YEAR(Superstore[[#This Row],[Order Date]])</f>
        <v>2012</v>
      </c>
    </row>
    <row r="794" spans="1:24" x14ac:dyDescent="0.25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27</v>
      </c>
      <c r="I794" t="s">
        <v>28</v>
      </c>
      <c r="J794" t="s">
        <v>2485</v>
      </c>
      <c r="K794" t="s">
        <v>87</v>
      </c>
      <c r="L794">
        <v>28806</v>
      </c>
      <c r="M794" t="s">
        <v>31</v>
      </c>
      <c r="N794" t="s">
        <v>2486</v>
      </c>
      <c r="O794" t="s">
        <v>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  <c r="V794" s="2">
        <f>Superstore[[#This Row],[Profit]]/Superstore[[#This Row],[Sales]]</f>
        <v>6.25E-2</v>
      </c>
      <c r="W794" t="str">
        <f>TEXT(Superstore[[#This Row],[Order Date]],"mmm-yyyy")</f>
        <v>May-2013</v>
      </c>
      <c r="X794">
        <f>YEAR(Superstore[[#This Row],[Order Date]])</f>
        <v>2013</v>
      </c>
    </row>
    <row r="795" spans="1:24" x14ac:dyDescent="0.25">
      <c r="A795">
        <v>794</v>
      </c>
      <c r="B795" t="s">
        <v>2488</v>
      </c>
      <c r="C795" s="1">
        <v>40806</v>
      </c>
      <c r="D795" s="1">
        <v>40812</v>
      </c>
      <c r="E795" t="s">
        <v>50</v>
      </c>
      <c r="F795" t="s">
        <v>2489</v>
      </c>
      <c r="G795" t="s">
        <v>2490</v>
      </c>
      <c r="H795" t="s">
        <v>27</v>
      </c>
      <c r="I795" t="s">
        <v>28</v>
      </c>
      <c r="J795" t="s">
        <v>126</v>
      </c>
      <c r="K795" t="s">
        <v>43</v>
      </c>
      <c r="L795">
        <v>94110</v>
      </c>
      <c r="M795" t="s">
        <v>44</v>
      </c>
      <c r="N795" t="s">
        <v>2491</v>
      </c>
      <c r="O795" t="s">
        <v>46</v>
      </c>
      <c r="P795" t="s">
        <v>47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  <c r="V795" s="2">
        <f>Superstore[[#This Row],[Profit]]/Superstore[[#This Row],[Sales]]</f>
        <v>0.45999999999999996</v>
      </c>
      <c r="W795" t="str">
        <f>TEXT(Superstore[[#This Row],[Order Date]],"mmm-yyyy")</f>
        <v>Sep-2011</v>
      </c>
      <c r="X795">
        <f>YEAR(Superstore[[#This Row],[Order Date]])</f>
        <v>2011</v>
      </c>
    </row>
    <row r="796" spans="1:24" x14ac:dyDescent="0.25">
      <c r="A796">
        <v>795</v>
      </c>
      <c r="B796" t="s">
        <v>2488</v>
      </c>
      <c r="C796" s="1">
        <v>40806</v>
      </c>
      <c r="D796" s="1">
        <v>40812</v>
      </c>
      <c r="E796" t="s">
        <v>50</v>
      </c>
      <c r="F796" t="s">
        <v>2489</v>
      </c>
      <c r="G796" t="s">
        <v>2490</v>
      </c>
      <c r="H796" t="s">
        <v>27</v>
      </c>
      <c r="I796" t="s">
        <v>28</v>
      </c>
      <c r="J796" t="s">
        <v>126</v>
      </c>
      <c r="K796" t="s">
        <v>43</v>
      </c>
      <c r="L796">
        <v>94110</v>
      </c>
      <c r="M796" t="s">
        <v>44</v>
      </c>
      <c r="N796" t="s">
        <v>1433</v>
      </c>
      <c r="O796" t="s">
        <v>46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  <c r="V796" s="2">
        <f>Superstore[[#This Row],[Profit]]/Superstore[[#This Row],[Sales]]</f>
        <v>0.49</v>
      </c>
      <c r="W796" t="str">
        <f>TEXT(Superstore[[#This Row],[Order Date]],"mmm-yyyy")</f>
        <v>Sep-2011</v>
      </c>
      <c r="X796">
        <f>YEAR(Superstore[[#This Row],[Order Date]])</f>
        <v>2011</v>
      </c>
    </row>
    <row r="797" spans="1:24" x14ac:dyDescent="0.25">
      <c r="A797">
        <v>796</v>
      </c>
      <c r="B797" t="s">
        <v>2493</v>
      </c>
      <c r="C797" s="1">
        <v>41904</v>
      </c>
      <c r="D797" s="1">
        <v>41909</v>
      </c>
      <c r="E797" t="s">
        <v>50</v>
      </c>
      <c r="F797" t="s">
        <v>2494</v>
      </c>
      <c r="G797" t="s">
        <v>2495</v>
      </c>
      <c r="H797" t="s">
        <v>27</v>
      </c>
      <c r="I797" t="s">
        <v>28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46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  <c r="V797" s="2">
        <f>Superstore[[#This Row],[Profit]]/Superstore[[#This Row],[Sales]]</f>
        <v>0.48999999999999994</v>
      </c>
      <c r="W797" t="str">
        <f>TEXT(Superstore[[#This Row],[Order Date]],"mmm-yyyy")</f>
        <v>Sep-2014</v>
      </c>
      <c r="X797">
        <f>YEAR(Superstore[[#This Row],[Order Date]])</f>
        <v>2014</v>
      </c>
    </row>
    <row r="798" spans="1:24" x14ac:dyDescent="0.25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41</v>
      </c>
      <c r="I798" t="s">
        <v>28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46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  <c r="V798" s="2">
        <f>Superstore[[#This Row],[Profit]]/Superstore[[#This Row],[Sales]]</f>
        <v>0.48</v>
      </c>
      <c r="W798" t="str">
        <f>TEXT(Superstore[[#This Row],[Order Date]],"mmm-yyyy")</f>
        <v>Dec-2012</v>
      </c>
      <c r="X798">
        <f>YEAR(Superstore[[#This Row],[Order Date]])</f>
        <v>2012</v>
      </c>
    </row>
    <row r="799" spans="1:24" x14ac:dyDescent="0.25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41</v>
      </c>
      <c r="I799" t="s">
        <v>28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46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s="2">
        <f>Superstore[[#This Row],[Profit]]/Superstore[[#This Row],[Sales]]</f>
        <v>0.47999999999999993</v>
      </c>
      <c r="W799" t="str">
        <f>TEXT(Superstore[[#This Row],[Order Date]],"mmm-yyyy")</f>
        <v>Dec-2012</v>
      </c>
      <c r="X799">
        <f>YEAR(Superstore[[#This Row],[Order Date]])</f>
        <v>2012</v>
      </c>
    </row>
    <row r="800" spans="1:24" x14ac:dyDescent="0.25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41</v>
      </c>
      <c r="I800" t="s">
        <v>28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46</v>
      </c>
      <c r="P800" t="s">
        <v>47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  <c r="V800" s="2">
        <f>Superstore[[#This Row],[Profit]]/Superstore[[#This Row],[Sales]]</f>
        <v>0.48000000000000004</v>
      </c>
      <c r="W800" t="str">
        <f>TEXT(Superstore[[#This Row],[Order Date]],"mmm-yyyy")</f>
        <v>Dec-2012</v>
      </c>
      <c r="X800">
        <f>YEAR(Superstore[[#This Row],[Order Date]])</f>
        <v>2012</v>
      </c>
    </row>
    <row r="801" spans="1:24" x14ac:dyDescent="0.25">
      <c r="A801">
        <v>800</v>
      </c>
      <c r="B801" t="s">
        <v>2501</v>
      </c>
      <c r="C801" s="1">
        <v>41240</v>
      </c>
      <c r="D801" s="1">
        <v>41246</v>
      </c>
      <c r="E801" t="s">
        <v>50</v>
      </c>
      <c r="F801" t="s">
        <v>2502</v>
      </c>
      <c r="G801" t="s">
        <v>2503</v>
      </c>
      <c r="H801" t="s">
        <v>27</v>
      </c>
      <c r="I801" t="s">
        <v>28</v>
      </c>
      <c r="J801" t="s">
        <v>2504</v>
      </c>
      <c r="K801" t="s">
        <v>43</v>
      </c>
      <c r="L801">
        <v>92530</v>
      </c>
      <c r="M801" t="s">
        <v>44</v>
      </c>
      <c r="N801" t="s">
        <v>1838</v>
      </c>
      <c r="O801" t="s">
        <v>1</v>
      </c>
      <c r="P801" t="s">
        <v>36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  <c r="V801" s="2">
        <f>Superstore[[#This Row],[Profit]]/Superstore[[#This Row],[Sales]]</f>
        <v>6.25E-2</v>
      </c>
      <c r="W801" t="str">
        <f>TEXT(Superstore[[#This Row],[Order Date]],"mmm-yyyy")</f>
        <v>Nov-2012</v>
      </c>
      <c r="X801">
        <f>YEAR(Superstore[[#This Row],[Order Date]])</f>
        <v>2012</v>
      </c>
    </row>
    <row r="802" spans="1:24" x14ac:dyDescent="0.25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41</v>
      </c>
      <c r="I802" t="s">
        <v>28</v>
      </c>
      <c r="J802" t="s">
        <v>946</v>
      </c>
      <c r="K802" t="s">
        <v>43</v>
      </c>
      <c r="L802">
        <v>92105</v>
      </c>
      <c r="M802" t="s">
        <v>44</v>
      </c>
      <c r="N802" t="s">
        <v>2508</v>
      </c>
      <c r="O802" t="s">
        <v>1</v>
      </c>
      <c r="P802" t="s">
        <v>65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  <c r="V802" s="2">
        <f>Superstore[[#This Row],[Profit]]/Superstore[[#This Row],[Sales]]</f>
        <v>0.32999999999999996</v>
      </c>
      <c r="W802" t="str">
        <f>TEXT(Superstore[[#This Row],[Order Date]],"mmm-yyyy")</f>
        <v>Feb-2014</v>
      </c>
      <c r="X802">
        <f>YEAR(Superstore[[#This Row],[Order Date]])</f>
        <v>2014</v>
      </c>
    </row>
    <row r="803" spans="1:24" x14ac:dyDescent="0.25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41</v>
      </c>
      <c r="I803" t="s">
        <v>28</v>
      </c>
      <c r="J803" t="s">
        <v>946</v>
      </c>
      <c r="K803" t="s">
        <v>43</v>
      </c>
      <c r="L803">
        <v>92105</v>
      </c>
      <c r="M803" t="s">
        <v>44</v>
      </c>
      <c r="N803" t="s">
        <v>961</v>
      </c>
      <c r="O803" t="s">
        <v>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  <c r="V803" s="2">
        <f>Superstore[[#This Row],[Profit]]/Superstore[[#This Row],[Sales]]</f>
        <v>8.7500000000000008E-2</v>
      </c>
      <c r="W803" t="str">
        <f>TEXT(Superstore[[#This Row],[Order Date]],"mmm-yyyy")</f>
        <v>Feb-2014</v>
      </c>
      <c r="X803">
        <f>YEAR(Superstore[[#This Row],[Order Date]])</f>
        <v>2014</v>
      </c>
    </row>
    <row r="804" spans="1:24" x14ac:dyDescent="0.25">
      <c r="A804">
        <v>803</v>
      </c>
      <c r="B804" t="s">
        <v>2510</v>
      </c>
      <c r="C804" s="1">
        <v>41505</v>
      </c>
      <c r="D804" s="1">
        <v>41510</v>
      </c>
      <c r="E804" t="s">
        <v>24</v>
      </c>
      <c r="F804" t="s">
        <v>2506</v>
      </c>
      <c r="G804" t="s">
        <v>2507</v>
      </c>
      <c r="H804" t="s">
        <v>41</v>
      </c>
      <c r="I804" t="s">
        <v>28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46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  <c r="V804" s="2">
        <f>Superstore[[#This Row],[Profit]]/Superstore[[#This Row],[Sales]]</f>
        <v>0.27999999999999997</v>
      </c>
      <c r="W804" t="str">
        <f>TEXT(Superstore[[#This Row],[Order Date]],"mmm-yyyy")</f>
        <v>Aug-2013</v>
      </c>
      <c r="X804">
        <f>YEAR(Superstore[[#This Row],[Order Date]])</f>
        <v>2013</v>
      </c>
    </row>
    <row r="805" spans="1:24" x14ac:dyDescent="0.25">
      <c r="A805">
        <v>804</v>
      </c>
      <c r="B805" t="s">
        <v>2513</v>
      </c>
      <c r="C805" s="1">
        <v>41346</v>
      </c>
      <c r="D805" s="1">
        <v>41351</v>
      </c>
      <c r="E805" t="s">
        <v>50</v>
      </c>
      <c r="F805" t="s">
        <v>2514</v>
      </c>
      <c r="G805" t="s">
        <v>2515</v>
      </c>
      <c r="H805" t="s">
        <v>41</v>
      </c>
      <c r="I805" t="s">
        <v>28</v>
      </c>
      <c r="J805" t="s">
        <v>734</v>
      </c>
      <c r="K805" t="s">
        <v>735</v>
      </c>
      <c r="L805">
        <v>71203</v>
      </c>
      <c r="M805" t="s">
        <v>31</v>
      </c>
      <c r="N805" t="s">
        <v>2516</v>
      </c>
      <c r="O805" t="s">
        <v>46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  <c r="V805" s="2">
        <f>Superstore[[#This Row],[Profit]]/Superstore[[#This Row],[Sales]]</f>
        <v>0.47999999999999993</v>
      </c>
      <c r="W805" t="str">
        <f>TEXT(Superstore[[#This Row],[Order Date]],"mmm-yyyy")</f>
        <v>Mar-2013</v>
      </c>
      <c r="X805">
        <f>YEAR(Superstore[[#This Row],[Order Date]])</f>
        <v>2013</v>
      </c>
    </row>
    <row r="806" spans="1:24" x14ac:dyDescent="0.25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27</v>
      </c>
      <c r="I806" t="s">
        <v>28</v>
      </c>
      <c r="J806" t="s">
        <v>126</v>
      </c>
      <c r="K806" t="s">
        <v>43</v>
      </c>
      <c r="L806">
        <v>94122</v>
      </c>
      <c r="M806" t="s">
        <v>44</v>
      </c>
      <c r="N806" t="s">
        <v>2521</v>
      </c>
      <c r="O806" t="s">
        <v>1</v>
      </c>
      <c r="P806" t="s">
        <v>65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  <c r="V806" s="2">
        <f>Superstore[[#This Row],[Profit]]/Superstore[[#This Row],[Sales]]</f>
        <v>0.33999999999999997</v>
      </c>
      <c r="W806" t="str">
        <f>TEXT(Superstore[[#This Row],[Order Date]],"mmm-yyyy")</f>
        <v>Apr-2014</v>
      </c>
      <c r="X806">
        <f>YEAR(Superstore[[#This Row],[Order Date]])</f>
        <v>2014</v>
      </c>
    </row>
    <row r="807" spans="1:24" x14ac:dyDescent="0.25">
      <c r="A807">
        <v>806</v>
      </c>
      <c r="B807" t="s">
        <v>2523</v>
      </c>
      <c r="C807" s="1">
        <v>40848</v>
      </c>
      <c r="D807" s="1">
        <v>40854</v>
      </c>
      <c r="E807" t="s">
        <v>50</v>
      </c>
      <c r="F807" t="s">
        <v>1328</v>
      </c>
      <c r="G807" t="s">
        <v>1329</v>
      </c>
      <c r="H807" t="s">
        <v>27</v>
      </c>
      <c r="I807" t="s">
        <v>28</v>
      </c>
      <c r="J807" t="s">
        <v>806</v>
      </c>
      <c r="K807" t="s">
        <v>456</v>
      </c>
      <c r="L807">
        <v>80219</v>
      </c>
      <c r="M807" t="s">
        <v>44</v>
      </c>
      <c r="N807" t="s">
        <v>2524</v>
      </c>
      <c r="O807" t="s">
        <v>46</v>
      </c>
      <c r="P807" t="s">
        <v>68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  <c r="V807" s="2">
        <f>Superstore[[#This Row],[Profit]]/Superstore[[#This Row],[Sales]]</f>
        <v>9.9999999999999992E-2</v>
      </c>
      <c r="W807" t="str">
        <f>TEXT(Superstore[[#This Row],[Order Date]],"mmm-yyyy")</f>
        <v>Nov-2011</v>
      </c>
      <c r="X807">
        <f>YEAR(Superstore[[#This Row],[Order Date]])</f>
        <v>2011</v>
      </c>
    </row>
    <row r="808" spans="1:24" x14ac:dyDescent="0.25">
      <c r="A808">
        <v>807</v>
      </c>
      <c r="B808" t="s">
        <v>2523</v>
      </c>
      <c r="C808" s="1">
        <v>40848</v>
      </c>
      <c r="D808" s="1">
        <v>40854</v>
      </c>
      <c r="E808" t="s">
        <v>50</v>
      </c>
      <c r="F808" t="s">
        <v>1328</v>
      </c>
      <c r="G808" t="s">
        <v>1329</v>
      </c>
      <c r="H808" t="s">
        <v>27</v>
      </c>
      <c r="I808" t="s">
        <v>28</v>
      </c>
      <c r="J808" t="s">
        <v>806</v>
      </c>
      <c r="K808" t="s">
        <v>456</v>
      </c>
      <c r="L808">
        <v>80219</v>
      </c>
      <c r="M808" t="s">
        <v>44</v>
      </c>
      <c r="N808" t="s">
        <v>2526</v>
      </c>
      <c r="O808" t="s">
        <v>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  <c r="V808" s="2">
        <f>Superstore[[#This Row],[Profit]]/Superstore[[#This Row],[Sales]]</f>
        <v>0.125</v>
      </c>
      <c r="W808" t="str">
        <f>TEXT(Superstore[[#This Row],[Order Date]],"mmm-yyyy")</f>
        <v>Nov-2011</v>
      </c>
      <c r="X808">
        <f>YEAR(Superstore[[#This Row],[Order Date]])</f>
        <v>2011</v>
      </c>
    </row>
    <row r="809" spans="1:24" x14ac:dyDescent="0.25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27</v>
      </c>
      <c r="I809" t="s">
        <v>28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1</v>
      </c>
      <c r="P809" t="s">
        <v>65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  <c r="V809" s="2">
        <f>Superstore[[#This Row],[Profit]]/Superstore[[#This Row],[Sales]]</f>
        <v>0.39</v>
      </c>
      <c r="W809" t="str">
        <f>TEXT(Superstore[[#This Row],[Order Date]],"mmm-yyyy")</f>
        <v>Feb-2012</v>
      </c>
      <c r="X809">
        <f>YEAR(Superstore[[#This Row],[Order Date]])</f>
        <v>2012</v>
      </c>
    </row>
    <row r="810" spans="1:24" x14ac:dyDescent="0.25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27</v>
      </c>
      <c r="I810" t="s">
        <v>28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  <c r="V810" s="2">
        <f>Superstore[[#This Row],[Profit]]/Superstore[[#This Row],[Sales]]</f>
        <v>0.34</v>
      </c>
      <c r="W810" t="str">
        <f>TEXT(Superstore[[#This Row],[Order Date]],"mmm-yyyy")</f>
        <v>Feb-2012</v>
      </c>
      <c r="X810">
        <f>YEAR(Superstore[[#This Row],[Order Date]])</f>
        <v>2012</v>
      </c>
    </row>
    <row r="811" spans="1:24" x14ac:dyDescent="0.25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27</v>
      </c>
      <c r="I811" t="s">
        <v>28</v>
      </c>
      <c r="J811" t="s">
        <v>2533</v>
      </c>
      <c r="K811" t="s">
        <v>95</v>
      </c>
      <c r="L811">
        <v>98026</v>
      </c>
      <c r="M811" t="s">
        <v>44</v>
      </c>
      <c r="N811" t="s">
        <v>2534</v>
      </c>
      <c r="O811" t="s">
        <v>46</v>
      </c>
      <c r="P811" t="s">
        <v>68</v>
      </c>
      <c r="Q811" t="s">
        <v>2535</v>
      </c>
      <c r="R811">
        <v>11.52</v>
      </c>
      <c r="S811">
        <v>4</v>
      </c>
      <c r="T811">
        <v>0</v>
      </c>
      <c r="U811">
        <v>3.2256</v>
      </c>
      <c r="V811" s="2">
        <f>Superstore[[#This Row],[Profit]]/Superstore[[#This Row],[Sales]]</f>
        <v>0.28000000000000003</v>
      </c>
      <c r="W811" t="str">
        <f>TEXT(Superstore[[#This Row],[Order Date]],"mmm-yyyy")</f>
        <v>Oct-2011</v>
      </c>
      <c r="X811">
        <f>YEAR(Superstore[[#This Row],[Order Date]])</f>
        <v>2011</v>
      </c>
    </row>
    <row r="812" spans="1:24" x14ac:dyDescent="0.25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27</v>
      </c>
      <c r="I812" t="s">
        <v>28</v>
      </c>
      <c r="J812" t="s">
        <v>2533</v>
      </c>
      <c r="K812" t="s">
        <v>95</v>
      </c>
      <c r="L812">
        <v>98026</v>
      </c>
      <c r="M812" t="s">
        <v>44</v>
      </c>
      <c r="N812" t="s">
        <v>1050</v>
      </c>
      <c r="O812" t="s">
        <v>1</v>
      </c>
      <c r="P812" t="s">
        <v>56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  <c r="V812" s="2">
        <f>Superstore[[#This Row],[Profit]]/Superstore[[#This Row],[Sales]]</f>
        <v>0.24</v>
      </c>
      <c r="W812" t="str">
        <f>TEXT(Superstore[[#This Row],[Order Date]],"mmm-yyyy")</f>
        <v>Oct-2011</v>
      </c>
      <c r="X812">
        <f>YEAR(Superstore[[#This Row],[Order Date]])</f>
        <v>2011</v>
      </c>
    </row>
    <row r="813" spans="1:24" x14ac:dyDescent="0.25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27</v>
      </c>
      <c r="I813" t="s">
        <v>28</v>
      </c>
      <c r="J813" t="s">
        <v>2533</v>
      </c>
      <c r="K813" t="s">
        <v>95</v>
      </c>
      <c r="L813">
        <v>98026</v>
      </c>
      <c r="M813" t="s">
        <v>44</v>
      </c>
      <c r="N813" t="s">
        <v>2536</v>
      </c>
      <c r="O813" t="s">
        <v>46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  <c r="V813" s="2">
        <f>Superstore[[#This Row],[Profit]]/Superstore[[#This Row],[Sales]]</f>
        <v>0.29000000000000004</v>
      </c>
      <c r="W813" t="str">
        <f>TEXT(Superstore[[#This Row],[Order Date]],"mmm-yyyy")</f>
        <v>Oct-2011</v>
      </c>
      <c r="X813">
        <f>YEAR(Superstore[[#This Row],[Order Date]])</f>
        <v>2011</v>
      </c>
    </row>
    <row r="814" spans="1:24" x14ac:dyDescent="0.25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27</v>
      </c>
      <c r="I814" t="s">
        <v>28</v>
      </c>
      <c r="J814" t="s">
        <v>2533</v>
      </c>
      <c r="K814" t="s">
        <v>95</v>
      </c>
      <c r="L814">
        <v>98026</v>
      </c>
      <c r="M814" t="s">
        <v>44</v>
      </c>
      <c r="N814" t="s">
        <v>2148</v>
      </c>
      <c r="O814" t="s">
        <v>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  <c r="V814" s="2">
        <f>Superstore[[#This Row],[Profit]]/Superstore[[#This Row],[Sales]]</f>
        <v>9.9999999999999992E-2</v>
      </c>
      <c r="W814" t="str">
        <f>TEXT(Superstore[[#This Row],[Order Date]],"mmm-yyyy")</f>
        <v>Oct-2011</v>
      </c>
      <c r="X814">
        <f>YEAR(Superstore[[#This Row],[Order Date]])</f>
        <v>2011</v>
      </c>
    </row>
    <row r="815" spans="1:24" x14ac:dyDescent="0.25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27</v>
      </c>
      <c r="I815" t="s">
        <v>28</v>
      </c>
      <c r="J815" t="s">
        <v>2541</v>
      </c>
      <c r="K815" t="s">
        <v>43</v>
      </c>
      <c r="L815">
        <v>92704</v>
      </c>
      <c r="M815" t="s">
        <v>44</v>
      </c>
      <c r="N815" t="s">
        <v>2521</v>
      </c>
      <c r="O815" t="s">
        <v>1</v>
      </c>
      <c r="P815" t="s">
        <v>65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  <c r="V815" s="2">
        <f>Superstore[[#This Row],[Profit]]/Superstore[[#This Row],[Sales]]</f>
        <v>0.33999999999999997</v>
      </c>
      <c r="W815" t="str">
        <f>TEXT(Superstore[[#This Row],[Order Date]],"mmm-yyyy")</f>
        <v>May-2014</v>
      </c>
      <c r="X815">
        <f>YEAR(Superstore[[#This Row],[Order Date]])</f>
        <v>2014</v>
      </c>
    </row>
    <row r="816" spans="1:24" x14ac:dyDescent="0.25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27</v>
      </c>
      <c r="I816" t="s">
        <v>28</v>
      </c>
      <c r="J816" t="s">
        <v>2541</v>
      </c>
      <c r="K816" t="s">
        <v>43</v>
      </c>
      <c r="L816">
        <v>92704</v>
      </c>
      <c r="M816" t="s">
        <v>44</v>
      </c>
      <c r="N816" t="s">
        <v>2542</v>
      </c>
      <c r="O816" t="s">
        <v>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  <c r="V816" s="2">
        <f>Superstore[[#This Row],[Profit]]/Superstore[[#This Row],[Sales]]</f>
        <v>0.43</v>
      </c>
      <c r="W816" t="str">
        <f>TEXT(Superstore[[#This Row],[Order Date]],"mmm-yyyy")</f>
        <v>May-2014</v>
      </c>
      <c r="X816">
        <f>YEAR(Superstore[[#This Row],[Order Date]])</f>
        <v>2014</v>
      </c>
    </row>
    <row r="817" spans="1:24" x14ac:dyDescent="0.25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41</v>
      </c>
      <c r="I817" t="s">
        <v>28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46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  <c r="V817" s="2">
        <f>Superstore[[#This Row],[Profit]]/Superstore[[#This Row],[Sales]]</f>
        <v>0.47999999999999993</v>
      </c>
      <c r="W817" t="str">
        <f>TEXT(Superstore[[#This Row],[Order Date]],"mmm-yyyy")</f>
        <v>Mar-2012</v>
      </c>
      <c r="X817">
        <f>YEAR(Superstore[[#This Row],[Order Date]])</f>
        <v>2012</v>
      </c>
    </row>
    <row r="818" spans="1:24" x14ac:dyDescent="0.25">
      <c r="A818">
        <v>817</v>
      </c>
      <c r="B818" t="s">
        <v>2548</v>
      </c>
      <c r="C818" s="1">
        <v>41533</v>
      </c>
      <c r="D818" s="1">
        <v>41537</v>
      </c>
      <c r="E818" t="s">
        <v>50</v>
      </c>
      <c r="F818" t="s">
        <v>1771</v>
      </c>
      <c r="G818" t="s">
        <v>1772</v>
      </c>
      <c r="H818" t="s">
        <v>27</v>
      </c>
      <c r="I818" t="s">
        <v>28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46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  <c r="V818" s="2">
        <f>Superstore[[#This Row],[Profit]]/Superstore[[#This Row],[Sales]]</f>
        <v>0.35</v>
      </c>
      <c r="W818" t="str">
        <f>TEXT(Superstore[[#This Row],[Order Date]],"mmm-yyyy")</f>
        <v>Sep-2013</v>
      </c>
      <c r="X818">
        <f>YEAR(Superstore[[#This Row],[Order Date]])</f>
        <v>2013</v>
      </c>
    </row>
    <row r="819" spans="1:24" x14ac:dyDescent="0.25">
      <c r="A819">
        <v>818</v>
      </c>
      <c r="B819" t="s">
        <v>2551</v>
      </c>
      <c r="C819" s="1">
        <v>40722</v>
      </c>
      <c r="D819" s="1">
        <v>40726</v>
      </c>
      <c r="E819" t="s">
        <v>50</v>
      </c>
      <c r="F819" t="s">
        <v>1905</v>
      </c>
      <c r="G819" t="s">
        <v>1906</v>
      </c>
      <c r="H819" t="s">
        <v>27</v>
      </c>
      <c r="I819" t="s">
        <v>28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46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s="2">
        <f>Superstore[[#This Row],[Profit]]/Superstore[[#This Row],[Sales]]</f>
        <v>0.35</v>
      </c>
      <c r="W819" t="str">
        <f>TEXT(Superstore[[#This Row],[Order Date]],"mmm-yyyy")</f>
        <v>Jun-2011</v>
      </c>
      <c r="X819">
        <f>YEAR(Superstore[[#This Row],[Order Date]])</f>
        <v>2011</v>
      </c>
    </row>
    <row r="820" spans="1:24" x14ac:dyDescent="0.25">
      <c r="A820">
        <v>819</v>
      </c>
      <c r="B820" t="s">
        <v>2551</v>
      </c>
      <c r="C820" s="1">
        <v>40722</v>
      </c>
      <c r="D820" s="1">
        <v>40726</v>
      </c>
      <c r="E820" t="s">
        <v>50</v>
      </c>
      <c r="F820" t="s">
        <v>1905</v>
      </c>
      <c r="G820" t="s">
        <v>1906</v>
      </c>
      <c r="H820" t="s">
        <v>27</v>
      </c>
      <c r="I820" t="s">
        <v>28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46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  <c r="V820" s="2">
        <f>Superstore[[#This Row],[Profit]]/Superstore[[#This Row],[Sales]]</f>
        <v>-0.76666666666666661</v>
      </c>
      <c r="W820" t="str">
        <f>TEXT(Superstore[[#This Row],[Order Date]],"mmm-yyyy")</f>
        <v>Jun-2011</v>
      </c>
      <c r="X820">
        <f>YEAR(Superstore[[#This Row],[Order Date]])</f>
        <v>2011</v>
      </c>
    </row>
    <row r="821" spans="1:24" x14ac:dyDescent="0.25">
      <c r="A821">
        <v>820</v>
      </c>
      <c r="B821" t="s">
        <v>2551</v>
      </c>
      <c r="C821" s="1">
        <v>40722</v>
      </c>
      <c r="D821" s="1">
        <v>40726</v>
      </c>
      <c r="E821" t="s">
        <v>50</v>
      </c>
      <c r="F821" t="s">
        <v>1905</v>
      </c>
      <c r="G821" t="s">
        <v>1906</v>
      </c>
      <c r="H821" t="s">
        <v>27</v>
      </c>
      <c r="I821" t="s">
        <v>28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1</v>
      </c>
      <c r="P821" t="s">
        <v>36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  <c r="V821" s="2">
        <f>Superstore[[#This Row],[Profit]]/Superstore[[#This Row],[Sales]]</f>
        <v>0</v>
      </c>
      <c r="W821" t="str">
        <f>TEXT(Superstore[[#This Row],[Order Date]],"mmm-yyyy")</f>
        <v>Jun-2011</v>
      </c>
      <c r="X821">
        <f>YEAR(Superstore[[#This Row],[Order Date]])</f>
        <v>2011</v>
      </c>
    </row>
    <row r="822" spans="1:24" x14ac:dyDescent="0.25">
      <c r="A822">
        <v>821</v>
      </c>
      <c r="B822" t="s">
        <v>2551</v>
      </c>
      <c r="C822" s="1">
        <v>40722</v>
      </c>
      <c r="D822" s="1">
        <v>40726</v>
      </c>
      <c r="E822" t="s">
        <v>50</v>
      </c>
      <c r="F822" t="s">
        <v>1905</v>
      </c>
      <c r="G822" t="s">
        <v>1906</v>
      </c>
      <c r="H822" t="s">
        <v>27</v>
      </c>
      <c r="I822" t="s">
        <v>28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46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  <c r="V822" s="2">
        <f>Superstore[[#This Row],[Profit]]/Superstore[[#This Row],[Sales]]</f>
        <v>-0.73333333333333328</v>
      </c>
      <c r="W822" t="str">
        <f>TEXT(Superstore[[#This Row],[Order Date]],"mmm-yyyy")</f>
        <v>Jun-2011</v>
      </c>
      <c r="X822">
        <f>YEAR(Superstore[[#This Row],[Order Date]])</f>
        <v>2011</v>
      </c>
    </row>
    <row r="823" spans="1:24" x14ac:dyDescent="0.25">
      <c r="A823">
        <v>822</v>
      </c>
      <c r="B823" t="s">
        <v>2551</v>
      </c>
      <c r="C823" s="1">
        <v>40722</v>
      </c>
      <c r="D823" s="1">
        <v>40726</v>
      </c>
      <c r="E823" t="s">
        <v>50</v>
      </c>
      <c r="F823" t="s">
        <v>1905</v>
      </c>
      <c r="G823" t="s">
        <v>1906</v>
      </c>
      <c r="H823" t="s">
        <v>27</v>
      </c>
      <c r="I823" t="s">
        <v>28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46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  <c r="V823" s="2">
        <f>Superstore[[#This Row],[Profit]]/Superstore[[#This Row],[Sales]]</f>
        <v>0.35000000000000003</v>
      </c>
      <c r="W823" t="str">
        <f>TEXT(Superstore[[#This Row],[Order Date]],"mmm-yyyy")</f>
        <v>Jun-2011</v>
      </c>
      <c r="X823">
        <f>YEAR(Superstore[[#This Row],[Order Date]])</f>
        <v>2011</v>
      </c>
    </row>
    <row r="824" spans="1:24" x14ac:dyDescent="0.25">
      <c r="A824">
        <v>823</v>
      </c>
      <c r="B824" t="s">
        <v>2560</v>
      </c>
      <c r="C824" s="1">
        <v>41811</v>
      </c>
      <c r="D824" s="1">
        <v>41818</v>
      </c>
      <c r="E824" t="s">
        <v>50</v>
      </c>
      <c r="F824" t="s">
        <v>2561</v>
      </c>
      <c r="G824" t="s">
        <v>2562</v>
      </c>
      <c r="H824" t="s">
        <v>27</v>
      </c>
      <c r="I824" t="s">
        <v>28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  <c r="V824" s="2">
        <f>Superstore[[#This Row],[Profit]]/Superstore[[#This Row],[Sales]]</f>
        <v>0.3</v>
      </c>
      <c r="W824" t="str">
        <f>TEXT(Superstore[[#This Row],[Order Date]],"mmm-yyyy")</f>
        <v>Jun-2014</v>
      </c>
      <c r="X824">
        <f>YEAR(Superstore[[#This Row],[Order Date]])</f>
        <v>2014</v>
      </c>
    </row>
    <row r="825" spans="1:24" x14ac:dyDescent="0.25">
      <c r="A825">
        <v>824</v>
      </c>
      <c r="B825" t="s">
        <v>2560</v>
      </c>
      <c r="C825" s="1">
        <v>41811</v>
      </c>
      <c r="D825" s="1">
        <v>41818</v>
      </c>
      <c r="E825" t="s">
        <v>50</v>
      </c>
      <c r="F825" t="s">
        <v>2561</v>
      </c>
      <c r="G825" t="s">
        <v>2562</v>
      </c>
      <c r="H825" t="s">
        <v>27</v>
      </c>
      <c r="I825" t="s">
        <v>28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46</v>
      </c>
      <c r="P825" t="s">
        <v>47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  <c r="V825" s="2">
        <f>Superstore[[#This Row],[Profit]]/Superstore[[#This Row],[Sales]]</f>
        <v>0.49</v>
      </c>
      <c r="W825" t="str">
        <f>TEXT(Superstore[[#This Row],[Order Date]],"mmm-yyyy")</f>
        <v>Jun-2014</v>
      </c>
      <c r="X825">
        <f>YEAR(Superstore[[#This Row],[Order Date]])</f>
        <v>2014</v>
      </c>
    </row>
    <row r="826" spans="1:24" x14ac:dyDescent="0.25">
      <c r="A826">
        <v>825</v>
      </c>
      <c r="B826" t="s">
        <v>2565</v>
      </c>
      <c r="C826" s="1">
        <v>40672</v>
      </c>
      <c r="D826" s="1">
        <v>40678</v>
      </c>
      <c r="E826" t="s">
        <v>50</v>
      </c>
      <c r="F826" t="s">
        <v>2566</v>
      </c>
      <c r="G826" t="s">
        <v>2567</v>
      </c>
      <c r="H826" t="s">
        <v>27</v>
      </c>
      <c r="I826" t="s">
        <v>28</v>
      </c>
      <c r="J826" t="s">
        <v>126</v>
      </c>
      <c r="K826" t="s">
        <v>43</v>
      </c>
      <c r="L826">
        <v>94110</v>
      </c>
      <c r="M826" t="s">
        <v>44</v>
      </c>
      <c r="N826" t="s">
        <v>2568</v>
      </c>
      <c r="O826" t="s">
        <v>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  <c r="V826" s="2">
        <f>Superstore[[#This Row],[Profit]]/Superstore[[#This Row],[Sales]]</f>
        <v>0.06</v>
      </c>
      <c r="W826" t="str">
        <f>TEXT(Superstore[[#This Row],[Order Date]],"mmm-yyyy")</f>
        <v>May-2011</v>
      </c>
      <c r="X826">
        <f>YEAR(Superstore[[#This Row],[Order Date]])</f>
        <v>2011</v>
      </c>
    </row>
    <row r="827" spans="1:24" x14ac:dyDescent="0.25">
      <c r="A827">
        <v>826</v>
      </c>
      <c r="B827" t="s">
        <v>2565</v>
      </c>
      <c r="C827" s="1">
        <v>40672</v>
      </c>
      <c r="D827" s="1">
        <v>40678</v>
      </c>
      <c r="E827" t="s">
        <v>50</v>
      </c>
      <c r="F827" t="s">
        <v>2566</v>
      </c>
      <c r="G827" t="s">
        <v>2567</v>
      </c>
      <c r="H827" t="s">
        <v>27</v>
      </c>
      <c r="I827" t="s">
        <v>28</v>
      </c>
      <c r="J827" t="s">
        <v>126</v>
      </c>
      <c r="K827" t="s">
        <v>43</v>
      </c>
      <c r="L827">
        <v>94110</v>
      </c>
      <c r="M827" t="s">
        <v>44</v>
      </c>
      <c r="N827" t="s">
        <v>855</v>
      </c>
      <c r="O827" t="s">
        <v>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  <c r="V827" s="2">
        <f>Superstore[[#This Row],[Profit]]/Superstore[[#This Row],[Sales]]</f>
        <v>0.24000000000000002</v>
      </c>
      <c r="W827" t="str">
        <f>TEXT(Superstore[[#This Row],[Order Date]],"mmm-yyyy")</f>
        <v>May-2011</v>
      </c>
      <c r="X827">
        <f>YEAR(Superstore[[#This Row],[Order Date]])</f>
        <v>2011</v>
      </c>
    </row>
    <row r="828" spans="1:24" x14ac:dyDescent="0.25">
      <c r="A828">
        <v>827</v>
      </c>
      <c r="B828" t="s">
        <v>2570</v>
      </c>
      <c r="C828" s="1">
        <v>41873</v>
      </c>
      <c r="D828" s="1">
        <v>41880</v>
      </c>
      <c r="E828" t="s">
        <v>50</v>
      </c>
      <c r="F828" t="s">
        <v>1877</v>
      </c>
      <c r="G828" t="s">
        <v>1878</v>
      </c>
      <c r="H828" t="s">
        <v>27</v>
      </c>
      <c r="I828" t="s">
        <v>28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46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  <c r="V828" s="2">
        <f>Superstore[[#This Row],[Profit]]/Superstore[[#This Row],[Sales]]</f>
        <v>0.48000000000000004</v>
      </c>
      <c r="W828" t="str">
        <f>TEXT(Superstore[[#This Row],[Order Date]],"mmm-yyyy")</f>
        <v>Aug-2014</v>
      </c>
      <c r="X828">
        <f>YEAR(Superstore[[#This Row],[Order Date]])</f>
        <v>2014</v>
      </c>
    </row>
    <row r="829" spans="1:24" x14ac:dyDescent="0.25">
      <c r="A829">
        <v>828</v>
      </c>
      <c r="B829" t="s">
        <v>2570</v>
      </c>
      <c r="C829" s="1">
        <v>41873</v>
      </c>
      <c r="D829" s="1">
        <v>41880</v>
      </c>
      <c r="E829" t="s">
        <v>50</v>
      </c>
      <c r="F829" t="s">
        <v>1877</v>
      </c>
      <c r="G829" t="s">
        <v>1878</v>
      </c>
      <c r="H829" t="s">
        <v>27</v>
      </c>
      <c r="I829" t="s">
        <v>28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46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  <c r="V829" s="2">
        <f>Superstore[[#This Row],[Profit]]/Superstore[[#This Row],[Sales]]</f>
        <v>0.28999999999999998</v>
      </c>
      <c r="W829" t="str">
        <f>TEXT(Superstore[[#This Row],[Order Date]],"mmm-yyyy")</f>
        <v>Aug-2014</v>
      </c>
      <c r="X829">
        <f>YEAR(Superstore[[#This Row],[Order Date]])</f>
        <v>2014</v>
      </c>
    </row>
    <row r="830" spans="1:24" x14ac:dyDescent="0.25">
      <c r="A830">
        <v>829</v>
      </c>
      <c r="B830" t="s">
        <v>2570</v>
      </c>
      <c r="C830" s="1">
        <v>41873</v>
      </c>
      <c r="D830" s="1">
        <v>41880</v>
      </c>
      <c r="E830" t="s">
        <v>50</v>
      </c>
      <c r="F830" t="s">
        <v>1877</v>
      </c>
      <c r="G830" t="s">
        <v>1878</v>
      </c>
      <c r="H830" t="s">
        <v>27</v>
      </c>
      <c r="I830" t="s">
        <v>28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46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  <c r="V830" s="2">
        <f>Superstore[[#This Row],[Profit]]/Superstore[[#This Row],[Sales]]</f>
        <v>0.49</v>
      </c>
      <c r="W830" t="str">
        <f>TEXT(Superstore[[#This Row],[Order Date]],"mmm-yyyy")</f>
        <v>Aug-2014</v>
      </c>
      <c r="X830">
        <f>YEAR(Superstore[[#This Row],[Order Date]])</f>
        <v>2014</v>
      </c>
    </row>
    <row r="831" spans="1:24" x14ac:dyDescent="0.25">
      <c r="A831">
        <v>830</v>
      </c>
      <c r="B831" t="s">
        <v>2577</v>
      </c>
      <c r="C831" s="1">
        <v>41807</v>
      </c>
      <c r="D831" s="1">
        <v>41812</v>
      </c>
      <c r="E831" t="s">
        <v>24</v>
      </c>
      <c r="F831" t="s">
        <v>331</v>
      </c>
      <c r="G831" t="s">
        <v>332</v>
      </c>
      <c r="H831" t="s">
        <v>27</v>
      </c>
      <c r="I831" t="s">
        <v>28</v>
      </c>
      <c r="J831" t="s">
        <v>2578</v>
      </c>
      <c r="K831" t="s">
        <v>30</v>
      </c>
      <c r="L831">
        <v>41042</v>
      </c>
      <c r="M831" t="s">
        <v>31</v>
      </c>
      <c r="N831" t="s">
        <v>2579</v>
      </c>
      <c r="O831" t="s">
        <v>1</v>
      </c>
      <c r="P831" t="s">
        <v>36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  <c r="V831" s="2">
        <f>Superstore[[#This Row],[Profit]]/Superstore[[#This Row],[Sales]]</f>
        <v>0.3</v>
      </c>
      <c r="W831" t="str">
        <f>TEXT(Superstore[[#This Row],[Order Date]],"mmm-yyyy")</f>
        <v>Jun-2014</v>
      </c>
      <c r="X831">
        <f>YEAR(Superstore[[#This Row],[Order Date]])</f>
        <v>2014</v>
      </c>
    </row>
    <row r="832" spans="1:24" x14ac:dyDescent="0.25">
      <c r="A832">
        <v>831</v>
      </c>
      <c r="B832" t="s">
        <v>2577</v>
      </c>
      <c r="C832" s="1">
        <v>41807</v>
      </c>
      <c r="D832" s="1">
        <v>41812</v>
      </c>
      <c r="E832" t="s">
        <v>24</v>
      </c>
      <c r="F832" t="s">
        <v>331</v>
      </c>
      <c r="G832" t="s">
        <v>332</v>
      </c>
      <c r="H832" t="s">
        <v>27</v>
      </c>
      <c r="I832" t="s">
        <v>28</v>
      </c>
      <c r="J832" t="s">
        <v>2578</v>
      </c>
      <c r="K832" t="s">
        <v>30</v>
      </c>
      <c r="L832">
        <v>41042</v>
      </c>
      <c r="M832" t="s">
        <v>31</v>
      </c>
      <c r="N832" t="s">
        <v>2581</v>
      </c>
      <c r="O832" t="s">
        <v>46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  <c r="V832" s="2">
        <f>Superstore[[#This Row],[Profit]]/Superstore[[#This Row],[Sales]]</f>
        <v>0.28000000000000003</v>
      </c>
      <c r="W832" t="str">
        <f>TEXT(Superstore[[#This Row],[Order Date]],"mmm-yyyy")</f>
        <v>Jun-2014</v>
      </c>
      <c r="X832">
        <f>YEAR(Superstore[[#This Row],[Order Date]])</f>
        <v>2014</v>
      </c>
    </row>
    <row r="833" spans="1:24" x14ac:dyDescent="0.25">
      <c r="A833">
        <v>832</v>
      </c>
      <c r="B833" t="s">
        <v>2577</v>
      </c>
      <c r="C833" s="1">
        <v>41807</v>
      </c>
      <c r="D833" s="1">
        <v>41812</v>
      </c>
      <c r="E833" t="s">
        <v>24</v>
      </c>
      <c r="F833" t="s">
        <v>331</v>
      </c>
      <c r="G833" t="s">
        <v>332</v>
      </c>
      <c r="H833" t="s">
        <v>27</v>
      </c>
      <c r="I833" t="s">
        <v>28</v>
      </c>
      <c r="J833" t="s">
        <v>2578</v>
      </c>
      <c r="K833" t="s">
        <v>30</v>
      </c>
      <c r="L833">
        <v>41042</v>
      </c>
      <c r="M833" t="s">
        <v>31</v>
      </c>
      <c r="N833" t="s">
        <v>2583</v>
      </c>
      <c r="O833" t="s">
        <v>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  <c r="V833" s="2">
        <f>Superstore[[#This Row],[Profit]]/Superstore[[#This Row],[Sales]]</f>
        <v>0.27</v>
      </c>
      <c r="W833" t="str">
        <f>TEXT(Superstore[[#This Row],[Order Date]],"mmm-yyyy")</f>
        <v>Jun-2014</v>
      </c>
      <c r="X833">
        <f>YEAR(Superstore[[#This Row],[Order Date]])</f>
        <v>2014</v>
      </c>
    </row>
    <row r="834" spans="1:24" x14ac:dyDescent="0.25">
      <c r="A834">
        <v>833</v>
      </c>
      <c r="B834" t="s">
        <v>2577</v>
      </c>
      <c r="C834" s="1">
        <v>41807</v>
      </c>
      <c r="D834" s="1">
        <v>41812</v>
      </c>
      <c r="E834" t="s">
        <v>24</v>
      </c>
      <c r="F834" t="s">
        <v>331</v>
      </c>
      <c r="G834" t="s">
        <v>332</v>
      </c>
      <c r="H834" t="s">
        <v>27</v>
      </c>
      <c r="I834" t="s">
        <v>28</v>
      </c>
      <c r="J834" t="s">
        <v>2578</v>
      </c>
      <c r="K834" t="s">
        <v>30</v>
      </c>
      <c r="L834">
        <v>41042</v>
      </c>
      <c r="M834" t="s">
        <v>31</v>
      </c>
      <c r="N834" t="s">
        <v>2585</v>
      </c>
      <c r="O834" t="s">
        <v>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  <c r="V834" s="2">
        <f>Superstore[[#This Row],[Profit]]/Superstore[[#This Row],[Sales]]</f>
        <v>0.26</v>
      </c>
      <c r="W834" t="str">
        <f>TEXT(Superstore[[#This Row],[Order Date]],"mmm-yyyy")</f>
        <v>Jun-2014</v>
      </c>
      <c r="X834">
        <f>YEAR(Superstore[[#This Row],[Order Date]])</f>
        <v>2014</v>
      </c>
    </row>
    <row r="835" spans="1:24" x14ac:dyDescent="0.25">
      <c r="A835">
        <v>834</v>
      </c>
      <c r="B835" t="s">
        <v>2587</v>
      </c>
      <c r="C835" s="1">
        <v>41479</v>
      </c>
      <c r="D835" s="1">
        <v>41483</v>
      </c>
      <c r="E835" t="s">
        <v>50</v>
      </c>
      <c r="F835" t="s">
        <v>703</v>
      </c>
      <c r="G835" t="s">
        <v>704</v>
      </c>
      <c r="H835" t="s">
        <v>41</v>
      </c>
      <c r="I835" t="s">
        <v>28</v>
      </c>
      <c r="J835" t="s">
        <v>899</v>
      </c>
      <c r="K835" t="s">
        <v>54</v>
      </c>
      <c r="L835">
        <v>33614</v>
      </c>
      <c r="M835" t="s">
        <v>31</v>
      </c>
      <c r="N835" t="s">
        <v>2588</v>
      </c>
      <c r="O835" t="s">
        <v>46</v>
      </c>
      <c r="P835" t="s">
        <v>68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  <c r="V835" s="2">
        <f>Superstore[[#This Row],[Profit]]/Superstore[[#This Row],[Sales]]</f>
        <v>7.4999999999999997E-2</v>
      </c>
      <c r="W835" t="str">
        <f>TEXT(Superstore[[#This Row],[Order Date]],"mmm-yyyy")</f>
        <v>Jul-2013</v>
      </c>
      <c r="X835">
        <f>YEAR(Superstore[[#This Row],[Order Date]])</f>
        <v>2013</v>
      </c>
    </row>
    <row r="836" spans="1:24" x14ac:dyDescent="0.25">
      <c r="A836">
        <v>835</v>
      </c>
      <c r="B836" t="s">
        <v>2587</v>
      </c>
      <c r="C836" s="1">
        <v>41479</v>
      </c>
      <c r="D836" s="1">
        <v>41483</v>
      </c>
      <c r="E836" t="s">
        <v>50</v>
      </c>
      <c r="F836" t="s">
        <v>703</v>
      </c>
      <c r="G836" t="s">
        <v>704</v>
      </c>
      <c r="H836" t="s">
        <v>41</v>
      </c>
      <c r="I836" t="s">
        <v>28</v>
      </c>
      <c r="J836" t="s">
        <v>899</v>
      </c>
      <c r="K836" t="s">
        <v>54</v>
      </c>
      <c r="L836">
        <v>33614</v>
      </c>
      <c r="M836" t="s">
        <v>31</v>
      </c>
      <c r="N836" t="s">
        <v>2590</v>
      </c>
      <c r="O836" t="s">
        <v>46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  <c r="V836" s="2">
        <f>Superstore[[#This Row],[Profit]]/Superstore[[#This Row],[Sales]]</f>
        <v>0.27499999999999997</v>
      </c>
      <c r="W836" t="str">
        <f>TEXT(Superstore[[#This Row],[Order Date]],"mmm-yyyy")</f>
        <v>Jul-2013</v>
      </c>
      <c r="X836">
        <f>YEAR(Superstore[[#This Row],[Order Date]])</f>
        <v>2013</v>
      </c>
    </row>
    <row r="837" spans="1:24" x14ac:dyDescent="0.25">
      <c r="A837">
        <v>836</v>
      </c>
      <c r="B837" t="s">
        <v>2587</v>
      </c>
      <c r="C837" s="1">
        <v>41479</v>
      </c>
      <c r="D837" s="1">
        <v>41483</v>
      </c>
      <c r="E837" t="s">
        <v>50</v>
      </c>
      <c r="F837" t="s">
        <v>703</v>
      </c>
      <c r="G837" t="s">
        <v>704</v>
      </c>
      <c r="H837" t="s">
        <v>41</v>
      </c>
      <c r="I837" t="s">
        <v>28</v>
      </c>
      <c r="J837" t="s">
        <v>899</v>
      </c>
      <c r="K837" t="s">
        <v>54</v>
      </c>
      <c r="L837">
        <v>33614</v>
      </c>
      <c r="M837" t="s">
        <v>31</v>
      </c>
      <c r="N837" t="s">
        <v>2592</v>
      </c>
      <c r="O837" t="s">
        <v>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  <c r="V837" s="2">
        <f>Superstore[[#This Row],[Profit]]/Superstore[[#This Row],[Sales]]</f>
        <v>-0.41999999999999993</v>
      </c>
      <c r="W837" t="str">
        <f>TEXT(Superstore[[#This Row],[Order Date]],"mmm-yyyy")</f>
        <v>Jul-2013</v>
      </c>
      <c r="X837">
        <f>YEAR(Superstore[[#This Row],[Order Date]])</f>
        <v>2013</v>
      </c>
    </row>
    <row r="838" spans="1:24" x14ac:dyDescent="0.25">
      <c r="A838">
        <v>837</v>
      </c>
      <c r="B838" t="s">
        <v>2594</v>
      </c>
      <c r="C838" s="1">
        <v>40794</v>
      </c>
      <c r="D838" s="1">
        <v>40799</v>
      </c>
      <c r="E838" t="s">
        <v>24</v>
      </c>
      <c r="F838" t="s">
        <v>2416</v>
      </c>
      <c r="G838" t="s">
        <v>2417</v>
      </c>
      <c r="H838" t="s">
        <v>27</v>
      </c>
      <c r="I838" t="s">
        <v>28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46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  <c r="V838" s="2">
        <f>Superstore[[#This Row],[Profit]]/Superstore[[#This Row],[Sales]]</f>
        <v>-1.55</v>
      </c>
      <c r="W838" t="str">
        <f>TEXT(Superstore[[#This Row],[Order Date]],"mmm-yyyy")</f>
        <v>Sep-2011</v>
      </c>
      <c r="X838">
        <f>YEAR(Superstore[[#This Row],[Order Date]])</f>
        <v>2011</v>
      </c>
    </row>
    <row r="839" spans="1:24" x14ac:dyDescent="0.25">
      <c r="A839">
        <v>838</v>
      </c>
      <c r="B839" t="s">
        <v>2597</v>
      </c>
      <c r="C839" s="1">
        <v>41948</v>
      </c>
      <c r="D839" s="1">
        <v>41955</v>
      </c>
      <c r="E839" t="s">
        <v>50</v>
      </c>
      <c r="F839" t="s">
        <v>2598</v>
      </c>
      <c r="G839" t="s">
        <v>2599</v>
      </c>
      <c r="H839" t="s">
        <v>101</v>
      </c>
      <c r="I839" t="s">
        <v>28</v>
      </c>
      <c r="J839" t="s">
        <v>381</v>
      </c>
      <c r="K839" t="s">
        <v>334</v>
      </c>
      <c r="L839">
        <v>38401</v>
      </c>
      <c r="M839" t="s">
        <v>31</v>
      </c>
      <c r="N839" t="s">
        <v>2600</v>
      </c>
      <c r="O839" t="s">
        <v>46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  <c r="V839" s="2">
        <f>Superstore[[#This Row],[Profit]]/Superstore[[#This Row],[Sales]]</f>
        <v>0.33750000000000002</v>
      </c>
      <c r="W839" t="str">
        <f>TEXT(Superstore[[#This Row],[Order Date]],"mmm-yyyy")</f>
        <v>Nov-2014</v>
      </c>
      <c r="X839">
        <f>YEAR(Superstore[[#This Row],[Order Date]])</f>
        <v>2014</v>
      </c>
    </row>
    <row r="840" spans="1:24" x14ac:dyDescent="0.25">
      <c r="A840">
        <v>839</v>
      </c>
      <c r="B840" t="s">
        <v>2602</v>
      </c>
      <c r="C840" s="1">
        <v>41341</v>
      </c>
      <c r="D840" s="1">
        <v>41346</v>
      </c>
      <c r="E840" t="s">
        <v>50</v>
      </c>
      <c r="F840" t="s">
        <v>1573</v>
      </c>
      <c r="G840" t="s">
        <v>1574</v>
      </c>
      <c r="H840" t="s">
        <v>41</v>
      </c>
      <c r="I840" t="s">
        <v>28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  <c r="V840" s="2">
        <f>Superstore[[#This Row],[Profit]]/Superstore[[#This Row],[Sales]]</f>
        <v>7.5000000000000011E-2</v>
      </c>
      <c r="W840" t="str">
        <f>TEXT(Superstore[[#This Row],[Order Date]],"mmm-yyyy")</f>
        <v>Mar-2013</v>
      </c>
      <c r="X840">
        <f>YEAR(Superstore[[#This Row],[Order Date]])</f>
        <v>2013</v>
      </c>
    </row>
    <row r="841" spans="1:24" x14ac:dyDescent="0.25">
      <c r="A841">
        <v>840</v>
      </c>
      <c r="B841" t="s">
        <v>2603</v>
      </c>
      <c r="C841" s="1">
        <v>41233</v>
      </c>
      <c r="D841" s="1">
        <v>41238</v>
      </c>
      <c r="E841" t="s">
        <v>50</v>
      </c>
      <c r="F841" t="s">
        <v>2604</v>
      </c>
      <c r="G841" t="s">
        <v>2605</v>
      </c>
      <c r="H841" t="s">
        <v>41</v>
      </c>
      <c r="I841" t="s">
        <v>28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46</v>
      </c>
      <c r="P841" t="s">
        <v>68</v>
      </c>
      <c r="Q841" t="s">
        <v>2445</v>
      </c>
      <c r="R841">
        <v>60.45</v>
      </c>
      <c r="S841">
        <v>3</v>
      </c>
      <c r="T841">
        <v>0</v>
      </c>
      <c r="U841">
        <v>16.3215</v>
      </c>
      <c r="V841" s="2">
        <f>Superstore[[#This Row],[Profit]]/Superstore[[#This Row],[Sales]]</f>
        <v>0.27</v>
      </c>
      <c r="W841" t="str">
        <f>TEXT(Superstore[[#This Row],[Order Date]],"mmm-yyyy")</f>
        <v>Nov-2012</v>
      </c>
      <c r="X841">
        <f>YEAR(Superstore[[#This Row],[Order Date]])</f>
        <v>2012</v>
      </c>
    </row>
    <row r="842" spans="1:24" x14ac:dyDescent="0.25">
      <c r="A842">
        <v>841</v>
      </c>
      <c r="B842" t="s">
        <v>2603</v>
      </c>
      <c r="C842" s="1">
        <v>41233</v>
      </c>
      <c r="D842" s="1">
        <v>41238</v>
      </c>
      <c r="E842" t="s">
        <v>50</v>
      </c>
      <c r="F842" t="s">
        <v>2604</v>
      </c>
      <c r="G842" t="s">
        <v>2605</v>
      </c>
      <c r="H842" t="s">
        <v>41</v>
      </c>
      <c r="I842" t="s">
        <v>28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46</v>
      </c>
      <c r="P842" t="s">
        <v>68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  <c r="V842" s="2">
        <f>Superstore[[#This Row],[Profit]]/Superstore[[#This Row],[Sales]]</f>
        <v>0.29000000000000004</v>
      </c>
      <c r="W842" t="str">
        <f>TEXT(Superstore[[#This Row],[Order Date]],"mmm-yyyy")</f>
        <v>Nov-2012</v>
      </c>
      <c r="X842">
        <f>YEAR(Superstore[[#This Row],[Order Date]])</f>
        <v>2012</v>
      </c>
    </row>
    <row r="843" spans="1:24" x14ac:dyDescent="0.25">
      <c r="A843">
        <v>842</v>
      </c>
      <c r="B843" t="s">
        <v>2603</v>
      </c>
      <c r="C843" s="1">
        <v>41233</v>
      </c>
      <c r="D843" s="1">
        <v>41238</v>
      </c>
      <c r="E843" t="s">
        <v>50</v>
      </c>
      <c r="F843" t="s">
        <v>2604</v>
      </c>
      <c r="G843" t="s">
        <v>2605</v>
      </c>
      <c r="H843" t="s">
        <v>41</v>
      </c>
      <c r="I843" t="s">
        <v>28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1</v>
      </c>
      <c r="P843" t="s">
        <v>33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  <c r="V843" s="2">
        <f>Superstore[[#This Row],[Profit]]/Superstore[[#This Row],[Sales]]</f>
        <v>0.05</v>
      </c>
      <c r="W843" t="str">
        <f>TEXT(Superstore[[#This Row],[Order Date]],"mmm-yyyy")</f>
        <v>Nov-2012</v>
      </c>
      <c r="X843">
        <f>YEAR(Superstore[[#This Row],[Order Date]])</f>
        <v>2012</v>
      </c>
    </row>
    <row r="844" spans="1:24" x14ac:dyDescent="0.25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41</v>
      </c>
      <c r="I844" t="s">
        <v>28</v>
      </c>
      <c r="J844" t="s">
        <v>42</v>
      </c>
      <c r="K844" t="s">
        <v>43</v>
      </c>
      <c r="L844">
        <v>90036</v>
      </c>
      <c r="M844" t="s">
        <v>44</v>
      </c>
      <c r="N844" t="s">
        <v>2613</v>
      </c>
      <c r="O844" t="s">
        <v>46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  <c r="V844" s="2">
        <f>Superstore[[#This Row],[Profit]]/Superstore[[#This Row],[Sales]]</f>
        <v>0.3125</v>
      </c>
      <c r="W844" t="str">
        <f>TEXT(Superstore[[#This Row],[Order Date]],"mmm-yyyy")</f>
        <v>Nov-2013</v>
      </c>
      <c r="X844">
        <f>YEAR(Superstore[[#This Row],[Order Date]])</f>
        <v>2013</v>
      </c>
    </row>
    <row r="845" spans="1:24" x14ac:dyDescent="0.25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41</v>
      </c>
      <c r="I845" t="s">
        <v>28</v>
      </c>
      <c r="J845" t="s">
        <v>42</v>
      </c>
      <c r="K845" t="s">
        <v>43</v>
      </c>
      <c r="L845">
        <v>90036</v>
      </c>
      <c r="M845" t="s">
        <v>44</v>
      </c>
      <c r="N845" t="s">
        <v>2615</v>
      </c>
      <c r="O845" t="s">
        <v>46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  <c r="V845" s="2">
        <f>Superstore[[#This Row],[Profit]]/Superstore[[#This Row],[Sales]]</f>
        <v>0.32500000000000007</v>
      </c>
      <c r="W845" t="str">
        <f>TEXT(Superstore[[#This Row],[Order Date]],"mmm-yyyy")</f>
        <v>Nov-2013</v>
      </c>
      <c r="X845">
        <f>YEAR(Superstore[[#This Row],[Order Date]])</f>
        <v>2013</v>
      </c>
    </row>
    <row r="846" spans="1:24" x14ac:dyDescent="0.25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41</v>
      </c>
      <c r="I846" t="s">
        <v>28</v>
      </c>
      <c r="J846" t="s">
        <v>42</v>
      </c>
      <c r="K846" t="s">
        <v>43</v>
      </c>
      <c r="L846">
        <v>90036</v>
      </c>
      <c r="M846" t="s">
        <v>44</v>
      </c>
      <c r="N846" t="s">
        <v>2617</v>
      </c>
      <c r="O846" t="s">
        <v>46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  <c r="V846" s="2">
        <f>Superstore[[#This Row],[Profit]]/Superstore[[#This Row],[Sales]]</f>
        <v>0.29000000000000004</v>
      </c>
      <c r="W846" t="str">
        <f>TEXT(Superstore[[#This Row],[Order Date]],"mmm-yyyy")</f>
        <v>Nov-2013</v>
      </c>
      <c r="X846">
        <f>YEAR(Superstore[[#This Row],[Order Date]])</f>
        <v>2013</v>
      </c>
    </row>
    <row r="847" spans="1:24" x14ac:dyDescent="0.25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41</v>
      </c>
      <c r="I847" t="s">
        <v>28</v>
      </c>
      <c r="J847" t="s">
        <v>42</v>
      </c>
      <c r="K847" t="s">
        <v>43</v>
      </c>
      <c r="L847">
        <v>90036</v>
      </c>
      <c r="M847" t="s">
        <v>44</v>
      </c>
      <c r="N847" t="s">
        <v>2619</v>
      </c>
      <c r="O847" t="s">
        <v>46</v>
      </c>
      <c r="P847" t="s">
        <v>47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  <c r="V847" s="2">
        <f>Superstore[[#This Row],[Profit]]/Superstore[[#This Row],[Sales]]</f>
        <v>0.47000000000000003</v>
      </c>
      <c r="W847" t="str">
        <f>TEXT(Superstore[[#This Row],[Order Date]],"mmm-yyyy")</f>
        <v>Nov-2013</v>
      </c>
      <c r="X847">
        <f>YEAR(Superstore[[#This Row],[Order Date]])</f>
        <v>2013</v>
      </c>
    </row>
    <row r="848" spans="1:24" x14ac:dyDescent="0.25">
      <c r="A848">
        <v>847</v>
      </c>
      <c r="B848" t="s">
        <v>2621</v>
      </c>
      <c r="C848" s="1">
        <v>41195</v>
      </c>
      <c r="D848" s="1">
        <v>41199</v>
      </c>
      <c r="E848" t="s">
        <v>50</v>
      </c>
      <c r="F848" t="s">
        <v>2622</v>
      </c>
      <c r="G848" t="s">
        <v>2623</v>
      </c>
      <c r="H848" t="s">
        <v>27</v>
      </c>
      <c r="I848" t="s">
        <v>28</v>
      </c>
      <c r="J848" t="s">
        <v>1472</v>
      </c>
      <c r="K848" t="s">
        <v>30</v>
      </c>
      <c r="L848">
        <v>40214</v>
      </c>
      <c r="M848" t="s">
        <v>31</v>
      </c>
      <c r="N848" t="s">
        <v>765</v>
      </c>
      <c r="O848" t="s">
        <v>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  <c r="V848" s="2">
        <f>Superstore[[#This Row],[Profit]]/Superstore[[#This Row],[Sales]]</f>
        <v>0.28000000000000003</v>
      </c>
      <c r="W848" t="str">
        <f>TEXT(Superstore[[#This Row],[Order Date]],"mmm-yyyy")</f>
        <v>Oct-2012</v>
      </c>
      <c r="X848">
        <f>YEAR(Superstore[[#This Row],[Order Date]])</f>
        <v>2012</v>
      </c>
    </row>
    <row r="849" spans="1:24" x14ac:dyDescent="0.25">
      <c r="A849">
        <v>848</v>
      </c>
      <c r="B849" t="s">
        <v>2621</v>
      </c>
      <c r="C849" s="1">
        <v>41195</v>
      </c>
      <c r="D849" s="1">
        <v>41199</v>
      </c>
      <c r="E849" t="s">
        <v>50</v>
      </c>
      <c r="F849" t="s">
        <v>2622</v>
      </c>
      <c r="G849" t="s">
        <v>2623</v>
      </c>
      <c r="H849" t="s">
        <v>27</v>
      </c>
      <c r="I849" t="s">
        <v>28</v>
      </c>
      <c r="J849" t="s">
        <v>1472</v>
      </c>
      <c r="K849" t="s">
        <v>30</v>
      </c>
      <c r="L849">
        <v>40214</v>
      </c>
      <c r="M849" t="s">
        <v>31</v>
      </c>
      <c r="N849" t="s">
        <v>1083</v>
      </c>
      <c r="O849" t="s">
        <v>1</v>
      </c>
      <c r="P849" t="s">
        <v>36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  <c r="V849" s="2">
        <f>Superstore[[#This Row],[Profit]]/Superstore[[#This Row],[Sales]]</f>
        <v>0.26999999999999996</v>
      </c>
      <c r="W849" t="str">
        <f>TEXT(Superstore[[#This Row],[Order Date]],"mmm-yyyy")</f>
        <v>Oct-2012</v>
      </c>
      <c r="X849">
        <f>YEAR(Superstore[[#This Row],[Order Date]])</f>
        <v>2012</v>
      </c>
    </row>
    <row r="850" spans="1:24" x14ac:dyDescent="0.25">
      <c r="A850">
        <v>849</v>
      </c>
      <c r="B850" t="s">
        <v>2624</v>
      </c>
      <c r="C850" s="1">
        <v>41641</v>
      </c>
      <c r="D850" s="1">
        <v>41646</v>
      </c>
      <c r="E850" t="s">
        <v>50</v>
      </c>
      <c r="F850" t="s">
        <v>2625</v>
      </c>
      <c r="G850" t="s">
        <v>2626</v>
      </c>
      <c r="H850" t="s">
        <v>27</v>
      </c>
      <c r="I850" t="s">
        <v>28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1</v>
      </c>
      <c r="P850" t="s">
        <v>65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  <c r="V850" s="2">
        <f>Superstore[[#This Row],[Profit]]/Superstore[[#This Row],[Sales]]</f>
        <v>0.17500000000000002</v>
      </c>
      <c r="W850" t="str">
        <f>TEXT(Superstore[[#This Row],[Order Date]],"mmm-yyyy")</f>
        <v>Jan-2014</v>
      </c>
      <c r="X850">
        <f>YEAR(Superstore[[#This Row],[Order Date]])</f>
        <v>2014</v>
      </c>
    </row>
    <row r="851" spans="1:24" x14ac:dyDescent="0.25">
      <c r="A851">
        <v>850</v>
      </c>
      <c r="B851" t="s">
        <v>2630</v>
      </c>
      <c r="C851" s="1">
        <v>40582</v>
      </c>
      <c r="D851" s="1">
        <v>40587</v>
      </c>
      <c r="E851" t="s">
        <v>50</v>
      </c>
      <c r="F851" t="s">
        <v>2631</v>
      </c>
      <c r="G851" t="s">
        <v>2632</v>
      </c>
      <c r="H851" t="s">
        <v>41</v>
      </c>
      <c r="I851" t="s">
        <v>28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  <c r="V851" s="2">
        <f>Superstore[[#This Row],[Profit]]/Superstore[[#This Row],[Sales]]</f>
        <v>0.43</v>
      </c>
      <c r="W851" t="str">
        <f>TEXT(Superstore[[#This Row],[Order Date]],"mmm-yyyy")</f>
        <v>Feb-2011</v>
      </c>
      <c r="X851">
        <f>YEAR(Superstore[[#This Row],[Order Date]])</f>
        <v>2011</v>
      </c>
    </row>
    <row r="852" spans="1:24" x14ac:dyDescent="0.25">
      <c r="A852">
        <v>851</v>
      </c>
      <c r="B852" t="s">
        <v>2636</v>
      </c>
      <c r="C852" s="1">
        <v>41446</v>
      </c>
      <c r="D852" s="1">
        <v>41451</v>
      </c>
      <c r="E852" t="s">
        <v>24</v>
      </c>
      <c r="F852" t="s">
        <v>2637</v>
      </c>
      <c r="G852" t="s">
        <v>2638</v>
      </c>
      <c r="H852" t="s">
        <v>41</v>
      </c>
      <c r="I852" t="s">
        <v>28</v>
      </c>
      <c r="J852" t="s">
        <v>2639</v>
      </c>
      <c r="K852" t="s">
        <v>43</v>
      </c>
      <c r="L852">
        <v>93905</v>
      </c>
      <c r="M852" t="s">
        <v>44</v>
      </c>
      <c r="N852" t="s">
        <v>2640</v>
      </c>
      <c r="O852" t="s">
        <v>46</v>
      </c>
      <c r="P852" t="s">
        <v>68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  <c r="V852" s="2">
        <f>Superstore[[#This Row],[Profit]]/Superstore[[#This Row],[Sales]]</f>
        <v>0.25999999999999995</v>
      </c>
      <c r="W852" t="str">
        <f>TEXT(Superstore[[#This Row],[Order Date]],"mmm-yyyy")</f>
        <v>Jun-2013</v>
      </c>
      <c r="X852">
        <f>YEAR(Superstore[[#This Row],[Order Date]])</f>
        <v>2013</v>
      </c>
    </row>
    <row r="853" spans="1:24" x14ac:dyDescent="0.25">
      <c r="A853">
        <v>852</v>
      </c>
      <c r="B853" t="s">
        <v>2636</v>
      </c>
      <c r="C853" s="1">
        <v>41446</v>
      </c>
      <c r="D853" s="1">
        <v>41451</v>
      </c>
      <c r="E853" t="s">
        <v>24</v>
      </c>
      <c r="F853" t="s">
        <v>2637</v>
      </c>
      <c r="G853" t="s">
        <v>2638</v>
      </c>
      <c r="H853" t="s">
        <v>41</v>
      </c>
      <c r="I853" t="s">
        <v>28</v>
      </c>
      <c r="J853" t="s">
        <v>2639</v>
      </c>
      <c r="K853" t="s">
        <v>43</v>
      </c>
      <c r="L853">
        <v>93905</v>
      </c>
      <c r="M853" t="s">
        <v>44</v>
      </c>
      <c r="N853" t="s">
        <v>2642</v>
      </c>
      <c r="O853" t="s">
        <v>46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  <c r="V853" s="2">
        <f>Superstore[[#This Row],[Profit]]/Superstore[[#This Row],[Sales]]</f>
        <v>0.48000000000000004</v>
      </c>
      <c r="W853" t="str">
        <f>TEXT(Superstore[[#This Row],[Order Date]],"mmm-yyyy")</f>
        <v>Jun-2013</v>
      </c>
      <c r="X853">
        <f>YEAR(Superstore[[#This Row],[Order Date]])</f>
        <v>2013</v>
      </c>
    </row>
    <row r="854" spans="1:24" x14ac:dyDescent="0.25">
      <c r="A854">
        <v>853</v>
      </c>
      <c r="B854" t="s">
        <v>2644</v>
      </c>
      <c r="C854" s="1">
        <v>41423</v>
      </c>
      <c r="D854" s="1">
        <v>41430</v>
      </c>
      <c r="E854" t="s">
        <v>50</v>
      </c>
      <c r="F854" t="s">
        <v>887</v>
      </c>
      <c r="G854" t="s">
        <v>888</v>
      </c>
      <c r="H854" t="s">
        <v>27</v>
      </c>
      <c r="I854" t="s">
        <v>28</v>
      </c>
      <c r="J854" t="s">
        <v>327</v>
      </c>
      <c r="K854" t="s">
        <v>1486</v>
      </c>
      <c r="L854">
        <v>39212</v>
      </c>
      <c r="M854" t="s">
        <v>31</v>
      </c>
      <c r="N854" t="s">
        <v>1158</v>
      </c>
      <c r="O854" t="s">
        <v>46</v>
      </c>
      <c r="P854" t="s">
        <v>68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  <c r="V854" s="2">
        <f>Superstore[[#This Row],[Profit]]/Superstore[[#This Row],[Sales]]</f>
        <v>0.27</v>
      </c>
      <c r="W854" t="str">
        <f>TEXT(Superstore[[#This Row],[Order Date]],"mmm-yyyy")</f>
        <v>May-2013</v>
      </c>
      <c r="X854">
        <f>YEAR(Superstore[[#This Row],[Order Date]])</f>
        <v>2013</v>
      </c>
    </row>
    <row r="855" spans="1:24" x14ac:dyDescent="0.25">
      <c r="A855">
        <v>854</v>
      </c>
      <c r="B855" t="s">
        <v>2645</v>
      </c>
      <c r="C855" s="1">
        <v>41324</v>
      </c>
      <c r="D855" s="1">
        <v>41329</v>
      </c>
      <c r="E855" t="s">
        <v>50</v>
      </c>
      <c r="F855" t="s">
        <v>1877</v>
      </c>
      <c r="G855" t="s">
        <v>1878</v>
      </c>
      <c r="H855" t="s">
        <v>27</v>
      </c>
      <c r="I855" t="s">
        <v>28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1</v>
      </c>
      <c r="P855" t="s">
        <v>65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  <c r="V855" s="2">
        <f>Superstore[[#This Row],[Profit]]/Superstore[[#This Row],[Sales]]</f>
        <v>0.32999999999999996</v>
      </c>
      <c r="W855" t="str">
        <f>TEXT(Superstore[[#This Row],[Order Date]],"mmm-yyyy")</f>
        <v>Feb-2013</v>
      </c>
      <c r="X855">
        <f>YEAR(Superstore[[#This Row],[Order Date]])</f>
        <v>2013</v>
      </c>
    </row>
    <row r="856" spans="1:24" x14ac:dyDescent="0.25">
      <c r="A856">
        <v>855</v>
      </c>
      <c r="B856" t="s">
        <v>2645</v>
      </c>
      <c r="C856" s="1">
        <v>41324</v>
      </c>
      <c r="D856" s="1">
        <v>41329</v>
      </c>
      <c r="E856" t="s">
        <v>50</v>
      </c>
      <c r="F856" t="s">
        <v>1877</v>
      </c>
      <c r="G856" t="s">
        <v>1878</v>
      </c>
      <c r="H856" t="s">
        <v>27</v>
      </c>
      <c r="I856" t="s">
        <v>28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46</v>
      </c>
      <c r="P856" t="s">
        <v>59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  <c r="V856" s="2">
        <f>Superstore[[#This Row],[Profit]]/Superstore[[#This Row],[Sales]]</f>
        <v>3.9999999999999994E-2</v>
      </c>
      <c r="W856" t="str">
        <f>TEXT(Superstore[[#This Row],[Order Date]],"mmm-yyyy")</f>
        <v>Feb-2013</v>
      </c>
      <c r="X856">
        <f>YEAR(Superstore[[#This Row],[Order Date]])</f>
        <v>2013</v>
      </c>
    </row>
    <row r="857" spans="1:24" x14ac:dyDescent="0.25">
      <c r="A857">
        <v>856</v>
      </c>
      <c r="B857" t="s">
        <v>2646</v>
      </c>
      <c r="C857" s="1">
        <v>40758</v>
      </c>
      <c r="D857" s="1">
        <v>40763</v>
      </c>
      <c r="E857" t="s">
        <v>50</v>
      </c>
      <c r="F857" t="s">
        <v>2647</v>
      </c>
      <c r="G857" t="s">
        <v>2648</v>
      </c>
      <c r="H857" t="s">
        <v>27</v>
      </c>
      <c r="I857" t="s">
        <v>28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46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  <c r="V857" s="2">
        <f>Superstore[[#This Row],[Profit]]/Superstore[[#This Row],[Sales]]</f>
        <v>0.47</v>
      </c>
      <c r="W857" t="str">
        <f>TEXT(Superstore[[#This Row],[Order Date]],"mmm-yyyy")</f>
        <v>Aug-2011</v>
      </c>
      <c r="X857">
        <f>YEAR(Superstore[[#This Row],[Order Date]])</f>
        <v>2011</v>
      </c>
    </row>
    <row r="858" spans="1:24" x14ac:dyDescent="0.25">
      <c r="A858">
        <v>857</v>
      </c>
      <c r="B858" t="s">
        <v>2646</v>
      </c>
      <c r="C858" s="1">
        <v>40758</v>
      </c>
      <c r="D858" s="1">
        <v>40763</v>
      </c>
      <c r="E858" t="s">
        <v>50</v>
      </c>
      <c r="F858" t="s">
        <v>2647</v>
      </c>
      <c r="G858" t="s">
        <v>2648</v>
      </c>
      <c r="H858" t="s">
        <v>27</v>
      </c>
      <c r="I858" t="s">
        <v>28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46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  <c r="V858" s="2">
        <f>Superstore[[#This Row],[Profit]]/Superstore[[#This Row],[Sales]]</f>
        <v>0.26</v>
      </c>
      <c r="W858" t="str">
        <f>TEXT(Superstore[[#This Row],[Order Date]],"mmm-yyyy")</f>
        <v>Aug-2011</v>
      </c>
      <c r="X858">
        <f>YEAR(Superstore[[#This Row],[Order Date]])</f>
        <v>2011</v>
      </c>
    </row>
    <row r="859" spans="1:24" x14ac:dyDescent="0.25">
      <c r="A859">
        <v>858</v>
      </c>
      <c r="B859" t="s">
        <v>2646</v>
      </c>
      <c r="C859" s="1">
        <v>40758</v>
      </c>
      <c r="D859" s="1">
        <v>40763</v>
      </c>
      <c r="E859" t="s">
        <v>50</v>
      </c>
      <c r="F859" t="s">
        <v>2647</v>
      </c>
      <c r="G859" t="s">
        <v>2648</v>
      </c>
      <c r="H859" t="s">
        <v>27</v>
      </c>
      <c r="I859" t="s">
        <v>28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46</v>
      </c>
      <c r="P859" t="s">
        <v>59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  <c r="V859" s="2">
        <f>Superstore[[#This Row],[Profit]]/Superstore[[#This Row],[Sales]]</f>
        <v>0.27</v>
      </c>
      <c r="W859" t="str">
        <f>TEXT(Superstore[[#This Row],[Order Date]],"mmm-yyyy")</f>
        <v>Aug-2011</v>
      </c>
      <c r="X859">
        <f>YEAR(Superstore[[#This Row],[Order Date]])</f>
        <v>2011</v>
      </c>
    </row>
    <row r="860" spans="1:24" x14ac:dyDescent="0.25">
      <c r="A860">
        <v>859</v>
      </c>
      <c r="B860" t="s">
        <v>2654</v>
      </c>
      <c r="C860" s="1">
        <v>41740</v>
      </c>
      <c r="D860" s="1">
        <v>41745</v>
      </c>
      <c r="E860" t="s">
        <v>50</v>
      </c>
      <c r="F860" t="s">
        <v>2655</v>
      </c>
      <c r="G860" t="s">
        <v>2656</v>
      </c>
      <c r="H860" t="s">
        <v>101</v>
      </c>
      <c r="I860" t="s">
        <v>28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46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  <c r="V860" s="2">
        <f>Superstore[[#This Row],[Profit]]/Superstore[[#This Row],[Sales]]</f>
        <v>0.47000000000000003</v>
      </c>
      <c r="W860" t="str">
        <f>TEXT(Superstore[[#This Row],[Order Date]],"mmm-yyyy")</f>
        <v>Apr-2014</v>
      </c>
      <c r="X860">
        <f>YEAR(Superstore[[#This Row],[Order Date]])</f>
        <v>2014</v>
      </c>
    </row>
    <row r="861" spans="1:24" x14ac:dyDescent="0.25">
      <c r="A861">
        <v>860</v>
      </c>
      <c r="B861" t="s">
        <v>2654</v>
      </c>
      <c r="C861" s="1">
        <v>41740</v>
      </c>
      <c r="D861" s="1">
        <v>41745</v>
      </c>
      <c r="E861" t="s">
        <v>50</v>
      </c>
      <c r="F861" t="s">
        <v>2655</v>
      </c>
      <c r="G861" t="s">
        <v>2656</v>
      </c>
      <c r="H861" t="s">
        <v>101</v>
      </c>
      <c r="I861" t="s">
        <v>28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46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  <c r="V861" s="2">
        <f>Superstore[[#This Row],[Profit]]/Superstore[[#This Row],[Sales]]</f>
        <v>0.5</v>
      </c>
      <c r="W861" t="str">
        <f>TEXT(Superstore[[#This Row],[Order Date]],"mmm-yyyy")</f>
        <v>Apr-2014</v>
      </c>
      <c r="X861">
        <f>YEAR(Superstore[[#This Row],[Order Date]])</f>
        <v>2014</v>
      </c>
    </row>
    <row r="862" spans="1:24" x14ac:dyDescent="0.25">
      <c r="A862">
        <v>861</v>
      </c>
      <c r="B862" t="s">
        <v>2658</v>
      </c>
      <c r="C862" s="1">
        <v>40703</v>
      </c>
      <c r="D862" s="1">
        <v>40710</v>
      </c>
      <c r="E862" t="s">
        <v>50</v>
      </c>
      <c r="F862" t="s">
        <v>2659</v>
      </c>
      <c r="G862" t="s">
        <v>2660</v>
      </c>
      <c r="H862" t="s">
        <v>27</v>
      </c>
      <c r="I862" t="s">
        <v>28</v>
      </c>
      <c r="J862" t="s">
        <v>126</v>
      </c>
      <c r="K862" t="s">
        <v>43</v>
      </c>
      <c r="L862">
        <v>94122</v>
      </c>
      <c r="M862" t="s">
        <v>44</v>
      </c>
      <c r="N862" t="s">
        <v>1295</v>
      </c>
      <c r="O862" t="s">
        <v>46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  <c r="V862" s="2">
        <f>Superstore[[#This Row],[Profit]]/Superstore[[#This Row],[Sales]]</f>
        <v>0.02</v>
      </c>
      <c r="W862" t="str">
        <f>TEXT(Superstore[[#This Row],[Order Date]],"mmm-yyyy")</f>
        <v>Jun-2011</v>
      </c>
      <c r="X862">
        <f>YEAR(Superstore[[#This Row],[Order Date]])</f>
        <v>2011</v>
      </c>
    </row>
    <row r="863" spans="1:24" x14ac:dyDescent="0.25">
      <c r="A863">
        <v>862</v>
      </c>
      <c r="B863" t="s">
        <v>2658</v>
      </c>
      <c r="C863" s="1">
        <v>40703</v>
      </c>
      <c r="D863" s="1">
        <v>40710</v>
      </c>
      <c r="E863" t="s">
        <v>50</v>
      </c>
      <c r="F863" t="s">
        <v>2659</v>
      </c>
      <c r="G863" t="s">
        <v>2660</v>
      </c>
      <c r="H863" t="s">
        <v>27</v>
      </c>
      <c r="I863" t="s">
        <v>28</v>
      </c>
      <c r="J863" t="s">
        <v>126</v>
      </c>
      <c r="K863" t="s">
        <v>43</v>
      </c>
      <c r="L863">
        <v>94122</v>
      </c>
      <c r="M863" t="s">
        <v>44</v>
      </c>
      <c r="N863" t="s">
        <v>2661</v>
      </c>
      <c r="O863" t="s">
        <v>46</v>
      </c>
      <c r="P863" t="s">
        <v>68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  <c r="V863" s="2">
        <f>Superstore[[#This Row],[Profit]]/Superstore[[#This Row],[Sales]]</f>
        <v>0.45999999999999996</v>
      </c>
      <c r="W863" t="str">
        <f>TEXT(Superstore[[#This Row],[Order Date]],"mmm-yyyy")</f>
        <v>Jun-2011</v>
      </c>
      <c r="X863">
        <f>YEAR(Superstore[[#This Row],[Order Date]])</f>
        <v>2011</v>
      </c>
    </row>
    <row r="864" spans="1:24" x14ac:dyDescent="0.25">
      <c r="A864">
        <v>863</v>
      </c>
      <c r="B864" t="s">
        <v>2663</v>
      </c>
      <c r="C864" s="1">
        <v>41279</v>
      </c>
      <c r="D864" s="1">
        <v>41281</v>
      </c>
      <c r="E864" t="s">
        <v>24</v>
      </c>
      <c r="F864" t="s">
        <v>2430</v>
      </c>
      <c r="G864" t="s">
        <v>2431</v>
      </c>
      <c r="H864" t="s">
        <v>41</v>
      </c>
      <c r="I864" t="s">
        <v>28</v>
      </c>
      <c r="J864" t="s">
        <v>1520</v>
      </c>
      <c r="K864" t="s">
        <v>54</v>
      </c>
      <c r="L864">
        <v>32216</v>
      </c>
      <c r="M864" t="s">
        <v>31</v>
      </c>
      <c r="N864" t="s">
        <v>2664</v>
      </c>
      <c r="O864" t="s">
        <v>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  <c r="V864" s="2">
        <f>Superstore[[#This Row],[Profit]]/Superstore[[#This Row],[Sales]]</f>
        <v>0.21249999999999999</v>
      </c>
      <c r="W864" t="str">
        <f>TEXT(Superstore[[#This Row],[Order Date]],"mmm-yyyy")</f>
        <v>Jan-2013</v>
      </c>
      <c r="X864">
        <f>YEAR(Superstore[[#This Row],[Order Date]])</f>
        <v>2013</v>
      </c>
    </row>
    <row r="865" spans="1:24" x14ac:dyDescent="0.25">
      <c r="A865">
        <v>864</v>
      </c>
      <c r="B865" t="s">
        <v>2663</v>
      </c>
      <c r="C865" s="1">
        <v>41279</v>
      </c>
      <c r="D865" s="1">
        <v>41281</v>
      </c>
      <c r="E865" t="s">
        <v>24</v>
      </c>
      <c r="F865" t="s">
        <v>2430</v>
      </c>
      <c r="G865" t="s">
        <v>2431</v>
      </c>
      <c r="H865" t="s">
        <v>41</v>
      </c>
      <c r="I865" t="s">
        <v>28</v>
      </c>
      <c r="J865" t="s">
        <v>1520</v>
      </c>
      <c r="K865" t="s">
        <v>54</v>
      </c>
      <c r="L865">
        <v>32216</v>
      </c>
      <c r="M865" t="s">
        <v>31</v>
      </c>
      <c r="N865" t="s">
        <v>2666</v>
      </c>
      <c r="O865" t="s">
        <v>46</v>
      </c>
      <c r="P865" t="s">
        <v>68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  <c r="V865" s="2">
        <f>Superstore[[#This Row],[Profit]]/Superstore[[#This Row],[Sales]]</f>
        <v>0.1125</v>
      </c>
      <c r="W865" t="str">
        <f>TEXT(Superstore[[#This Row],[Order Date]],"mmm-yyyy")</f>
        <v>Jan-2013</v>
      </c>
      <c r="X865">
        <f>YEAR(Superstore[[#This Row],[Order Date]])</f>
        <v>2013</v>
      </c>
    </row>
    <row r="866" spans="1:24" x14ac:dyDescent="0.25">
      <c r="A866">
        <v>865</v>
      </c>
      <c r="B866" t="s">
        <v>2663</v>
      </c>
      <c r="C866" s="1">
        <v>41279</v>
      </c>
      <c r="D866" s="1">
        <v>41281</v>
      </c>
      <c r="E866" t="s">
        <v>24</v>
      </c>
      <c r="F866" t="s">
        <v>2430</v>
      </c>
      <c r="G866" t="s">
        <v>2431</v>
      </c>
      <c r="H866" t="s">
        <v>41</v>
      </c>
      <c r="I866" t="s">
        <v>28</v>
      </c>
      <c r="J866" t="s">
        <v>1520</v>
      </c>
      <c r="K866" t="s">
        <v>54</v>
      </c>
      <c r="L866">
        <v>32216</v>
      </c>
      <c r="M866" t="s">
        <v>31</v>
      </c>
      <c r="N866" t="s">
        <v>2668</v>
      </c>
      <c r="O866" t="s">
        <v>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  <c r="V866" s="2">
        <f>Superstore[[#This Row],[Profit]]/Superstore[[#This Row],[Sales]]</f>
        <v>8.7500000000000008E-2</v>
      </c>
      <c r="W866" t="str">
        <f>TEXT(Superstore[[#This Row],[Order Date]],"mmm-yyyy")</f>
        <v>Jan-2013</v>
      </c>
      <c r="X866">
        <f>YEAR(Superstore[[#This Row],[Order Date]])</f>
        <v>2013</v>
      </c>
    </row>
    <row r="867" spans="1:24" x14ac:dyDescent="0.25">
      <c r="A867">
        <v>866</v>
      </c>
      <c r="B867" t="s">
        <v>2670</v>
      </c>
      <c r="C867" s="1">
        <v>40554</v>
      </c>
      <c r="D867" s="1">
        <v>40559</v>
      </c>
      <c r="E867" t="s">
        <v>50</v>
      </c>
      <c r="F867" t="s">
        <v>2671</v>
      </c>
      <c r="G867" t="s">
        <v>2672</v>
      </c>
      <c r="H867" t="s">
        <v>41</v>
      </c>
      <c r="I867" t="s">
        <v>28</v>
      </c>
      <c r="J867" t="s">
        <v>317</v>
      </c>
      <c r="K867" t="s">
        <v>318</v>
      </c>
      <c r="L867">
        <v>22153</v>
      </c>
      <c r="M867" t="s">
        <v>31</v>
      </c>
      <c r="N867" t="s">
        <v>2673</v>
      </c>
      <c r="O867" t="s">
        <v>46</v>
      </c>
      <c r="P867" t="s">
        <v>47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  <c r="V867" s="2">
        <f>Superstore[[#This Row],[Profit]]/Superstore[[#This Row],[Sales]]</f>
        <v>0.47000000000000003</v>
      </c>
      <c r="W867" t="str">
        <f>TEXT(Superstore[[#This Row],[Order Date]],"mmm-yyyy")</f>
        <v>Jan-2011</v>
      </c>
      <c r="X867">
        <f>YEAR(Superstore[[#This Row],[Order Date]])</f>
        <v>2011</v>
      </c>
    </row>
    <row r="868" spans="1:24" x14ac:dyDescent="0.25">
      <c r="A868">
        <v>867</v>
      </c>
      <c r="B868" t="s">
        <v>2670</v>
      </c>
      <c r="C868" s="1">
        <v>40554</v>
      </c>
      <c r="D868" s="1">
        <v>40559</v>
      </c>
      <c r="E868" t="s">
        <v>50</v>
      </c>
      <c r="F868" t="s">
        <v>2671</v>
      </c>
      <c r="G868" t="s">
        <v>2672</v>
      </c>
      <c r="H868" t="s">
        <v>41</v>
      </c>
      <c r="I868" t="s">
        <v>28</v>
      </c>
      <c r="J868" t="s">
        <v>317</v>
      </c>
      <c r="K868" t="s">
        <v>318</v>
      </c>
      <c r="L868">
        <v>22153</v>
      </c>
      <c r="M868" t="s">
        <v>31</v>
      </c>
      <c r="N868" t="s">
        <v>2675</v>
      </c>
      <c r="O868" t="s">
        <v>1</v>
      </c>
      <c r="P868" t="s">
        <v>65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  <c r="V868" s="2">
        <f>Superstore[[#This Row],[Profit]]/Superstore[[#This Row],[Sales]]</f>
        <v>0.41000000000000003</v>
      </c>
      <c r="W868" t="str">
        <f>TEXT(Superstore[[#This Row],[Order Date]],"mmm-yyyy")</f>
        <v>Jan-2011</v>
      </c>
      <c r="X868">
        <f>YEAR(Superstore[[#This Row],[Order Date]])</f>
        <v>2011</v>
      </c>
    </row>
    <row r="869" spans="1:24" x14ac:dyDescent="0.25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41</v>
      </c>
      <c r="I869" t="s">
        <v>28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46</v>
      </c>
      <c r="P869" t="s">
        <v>47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  <c r="V869" s="2">
        <f>Superstore[[#This Row],[Profit]]/Superstore[[#This Row],[Sales]]</f>
        <v>0.32500000000000001</v>
      </c>
      <c r="W869" t="str">
        <f>TEXT(Superstore[[#This Row],[Order Date]],"mmm-yyyy")</f>
        <v>Sep-2013</v>
      </c>
      <c r="X869">
        <f>YEAR(Superstore[[#This Row],[Order Date]])</f>
        <v>2013</v>
      </c>
    </row>
    <row r="870" spans="1:24" x14ac:dyDescent="0.25">
      <c r="A870">
        <v>869</v>
      </c>
      <c r="B870" t="s">
        <v>2682</v>
      </c>
      <c r="C870" s="1">
        <v>40639</v>
      </c>
      <c r="D870" s="1">
        <v>40643</v>
      </c>
      <c r="E870" t="s">
        <v>50</v>
      </c>
      <c r="F870" t="s">
        <v>2683</v>
      </c>
      <c r="G870" t="s">
        <v>2684</v>
      </c>
      <c r="H870" t="s">
        <v>41</v>
      </c>
      <c r="I870" t="s">
        <v>28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46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  <c r="V870" s="2">
        <f>Superstore[[#This Row],[Profit]]/Superstore[[#This Row],[Sales]]</f>
        <v>-0.8</v>
      </c>
      <c r="W870" t="str">
        <f>TEXT(Superstore[[#This Row],[Order Date]],"mmm-yyyy")</f>
        <v>Apr-2011</v>
      </c>
      <c r="X870">
        <f>YEAR(Superstore[[#This Row],[Order Date]])</f>
        <v>2011</v>
      </c>
    </row>
    <row r="871" spans="1:24" x14ac:dyDescent="0.25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28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46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  <c r="V871" s="2">
        <f>Superstore[[#This Row],[Profit]]/Superstore[[#This Row],[Sales]]</f>
        <v>-0.66666666666666663</v>
      </c>
      <c r="W871" t="str">
        <f>TEXT(Superstore[[#This Row],[Order Date]],"mmm-yyyy")</f>
        <v>Sep-2013</v>
      </c>
      <c r="X871">
        <f>YEAR(Superstore[[#This Row],[Order Date]])</f>
        <v>2013</v>
      </c>
    </row>
    <row r="872" spans="1:24" x14ac:dyDescent="0.25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28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  <c r="V872" s="2">
        <f>Superstore[[#This Row],[Profit]]/Superstore[[#This Row],[Sales]]</f>
        <v>-0.16666666666666666</v>
      </c>
      <c r="W872" t="str">
        <f>TEXT(Superstore[[#This Row],[Order Date]],"mmm-yyyy")</f>
        <v>Sep-2013</v>
      </c>
      <c r="X872">
        <f>YEAR(Superstore[[#This Row],[Order Date]])</f>
        <v>2013</v>
      </c>
    </row>
    <row r="873" spans="1:24" x14ac:dyDescent="0.25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27</v>
      </c>
      <c r="I873" t="s">
        <v>28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46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  <c r="V873" s="2">
        <f>Superstore[[#This Row],[Profit]]/Superstore[[#This Row],[Sales]]</f>
        <v>0.5</v>
      </c>
      <c r="W873" t="str">
        <f>TEXT(Superstore[[#This Row],[Order Date]],"mmm-yyyy")</f>
        <v>Oct-2012</v>
      </c>
      <c r="X873">
        <f>YEAR(Superstore[[#This Row],[Order Date]])</f>
        <v>2012</v>
      </c>
    </row>
    <row r="874" spans="1:24" x14ac:dyDescent="0.25">
      <c r="A874">
        <v>873</v>
      </c>
      <c r="B874" t="s">
        <v>2696</v>
      </c>
      <c r="C874" s="1">
        <v>40887</v>
      </c>
      <c r="D874" s="1">
        <v>40892</v>
      </c>
      <c r="E874" t="s">
        <v>50</v>
      </c>
      <c r="F874" t="s">
        <v>2697</v>
      </c>
      <c r="G874" t="s">
        <v>2698</v>
      </c>
      <c r="H874" t="s">
        <v>27</v>
      </c>
      <c r="I874" t="s">
        <v>28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46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  <c r="V874" s="2">
        <f>Superstore[[#This Row],[Profit]]/Superstore[[#This Row],[Sales]]</f>
        <v>0.46</v>
      </c>
      <c r="W874" t="str">
        <f>TEXT(Superstore[[#This Row],[Order Date]],"mmm-yyyy")</f>
        <v>Dec-2011</v>
      </c>
      <c r="X874">
        <f>YEAR(Superstore[[#This Row],[Order Date]])</f>
        <v>2011</v>
      </c>
    </row>
    <row r="875" spans="1:24" x14ac:dyDescent="0.25">
      <c r="A875">
        <v>874</v>
      </c>
      <c r="B875" t="s">
        <v>2696</v>
      </c>
      <c r="C875" s="1">
        <v>40887</v>
      </c>
      <c r="D875" s="1">
        <v>40892</v>
      </c>
      <c r="E875" t="s">
        <v>50</v>
      </c>
      <c r="F875" t="s">
        <v>2697</v>
      </c>
      <c r="G875" t="s">
        <v>2698</v>
      </c>
      <c r="H875" t="s">
        <v>27</v>
      </c>
      <c r="I875" t="s">
        <v>28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46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  <c r="V875" s="2">
        <f>Superstore[[#This Row],[Profit]]/Superstore[[#This Row],[Sales]]</f>
        <v>0.35</v>
      </c>
      <c r="W875" t="str">
        <f>TEXT(Superstore[[#This Row],[Order Date]],"mmm-yyyy")</f>
        <v>Dec-2011</v>
      </c>
      <c r="X875">
        <f>YEAR(Superstore[[#This Row],[Order Date]])</f>
        <v>2011</v>
      </c>
    </row>
    <row r="876" spans="1:24" x14ac:dyDescent="0.25">
      <c r="A876">
        <v>875</v>
      </c>
      <c r="B876" t="s">
        <v>2699</v>
      </c>
      <c r="C876" s="1">
        <v>41877</v>
      </c>
      <c r="D876" s="1">
        <v>41881</v>
      </c>
      <c r="E876" t="s">
        <v>50</v>
      </c>
      <c r="F876" t="s">
        <v>2625</v>
      </c>
      <c r="G876" t="s">
        <v>2626</v>
      </c>
      <c r="H876" t="s">
        <v>27</v>
      </c>
      <c r="I876" t="s">
        <v>28</v>
      </c>
      <c r="J876" t="s">
        <v>466</v>
      </c>
      <c r="K876" t="s">
        <v>87</v>
      </c>
      <c r="L876">
        <v>28205</v>
      </c>
      <c r="M876" t="s">
        <v>31</v>
      </c>
      <c r="N876" t="s">
        <v>2700</v>
      </c>
      <c r="O876" t="s">
        <v>46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  <c r="V876" s="2">
        <f>Superstore[[#This Row],[Profit]]/Superstore[[#This Row],[Sales]]</f>
        <v>0.35000000000000003</v>
      </c>
      <c r="W876" t="str">
        <f>TEXT(Superstore[[#This Row],[Order Date]],"mmm-yyyy")</f>
        <v>Aug-2014</v>
      </c>
      <c r="X876">
        <f>YEAR(Superstore[[#This Row],[Order Date]])</f>
        <v>2014</v>
      </c>
    </row>
    <row r="877" spans="1:24" x14ac:dyDescent="0.25">
      <c r="A877">
        <v>876</v>
      </c>
      <c r="B877" t="s">
        <v>2702</v>
      </c>
      <c r="C877" s="1">
        <v>41291</v>
      </c>
      <c r="D877" s="1">
        <v>41295</v>
      </c>
      <c r="E877" t="s">
        <v>50</v>
      </c>
      <c r="F877" t="s">
        <v>2129</v>
      </c>
      <c r="G877" t="s">
        <v>2130</v>
      </c>
      <c r="H877" t="s">
        <v>101</v>
      </c>
      <c r="I877" t="s">
        <v>28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1</v>
      </c>
      <c r="P877" t="s">
        <v>65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  <c r="V877" s="2">
        <f>Superstore[[#This Row],[Profit]]/Superstore[[#This Row],[Sales]]</f>
        <v>0.2</v>
      </c>
      <c r="W877" t="str">
        <f>TEXT(Superstore[[#This Row],[Order Date]],"mmm-yyyy")</f>
        <v>Jan-2013</v>
      </c>
      <c r="X877">
        <f>YEAR(Superstore[[#This Row],[Order Date]])</f>
        <v>2013</v>
      </c>
    </row>
    <row r="878" spans="1:24" x14ac:dyDescent="0.25">
      <c r="A878">
        <v>877</v>
      </c>
      <c r="B878" t="s">
        <v>2702</v>
      </c>
      <c r="C878" s="1">
        <v>41291</v>
      </c>
      <c r="D878" s="1">
        <v>41295</v>
      </c>
      <c r="E878" t="s">
        <v>50</v>
      </c>
      <c r="F878" t="s">
        <v>2129</v>
      </c>
      <c r="G878" t="s">
        <v>2130</v>
      </c>
      <c r="H878" t="s">
        <v>101</v>
      </c>
      <c r="I878" t="s">
        <v>28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  <c r="V878" s="2">
        <f>Superstore[[#This Row],[Profit]]/Superstore[[#This Row],[Sales]]</f>
        <v>0.44000000000000006</v>
      </c>
      <c r="W878" t="str">
        <f>TEXT(Superstore[[#This Row],[Order Date]],"mmm-yyyy")</f>
        <v>Jan-2013</v>
      </c>
      <c r="X878">
        <f>YEAR(Superstore[[#This Row],[Order Date]])</f>
        <v>2013</v>
      </c>
    </row>
    <row r="879" spans="1:24" x14ac:dyDescent="0.25">
      <c r="A879">
        <v>878</v>
      </c>
      <c r="B879" t="s">
        <v>2702</v>
      </c>
      <c r="C879" s="1">
        <v>41291</v>
      </c>
      <c r="D879" s="1">
        <v>41295</v>
      </c>
      <c r="E879" t="s">
        <v>50</v>
      </c>
      <c r="F879" t="s">
        <v>2129</v>
      </c>
      <c r="G879" t="s">
        <v>2130</v>
      </c>
      <c r="H879" t="s">
        <v>101</v>
      </c>
      <c r="I879" t="s">
        <v>28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  <c r="V879" s="2">
        <f>Superstore[[#This Row],[Profit]]/Superstore[[#This Row],[Sales]]</f>
        <v>0.18</v>
      </c>
      <c r="W879" t="str">
        <f>TEXT(Superstore[[#This Row],[Order Date]],"mmm-yyyy")</f>
        <v>Jan-2013</v>
      </c>
      <c r="X879">
        <f>YEAR(Superstore[[#This Row],[Order Date]])</f>
        <v>2013</v>
      </c>
    </row>
    <row r="880" spans="1:24" x14ac:dyDescent="0.25">
      <c r="A880">
        <v>879</v>
      </c>
      <c r="B880" t="s">
        <v>2705</v>
      </c>
      <c r="C880" s="1">
        <v>40803</v>
      </c>
      <c r="D880" s="1">
        <v>40807</v>
      </c>
      <c r="E880" t="s">
        <v>50</v>
      </c>
      <c r="F880" t="s">
        <v>2706</v>
      </c>
      <c r="G880" t="s">
        <v>2707</v>
      </c>
      <c r="H880" t="s">
        <v>101</v>
      </c>
      <c r="I880" t="s">
        <v>28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46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  <c r="V880" s="2">
        <f>Superstore[[#This Row],[Profit]]/Superstore[[#This Row],[Sales]]</f>
        <v>-0.69999999999999984</v>
      </c>
      <c r="W880" t="str">
        <f>TEXT(Superstore[[#This Row],[Order Date]],"mmm-yyyy")</f>
        <v>Sep-2011</v>
      </c>
      <c r="X880">
        <f>YEAR(Superstore[[#This Row],[Order Date]])</f>
        <v>2011</v>
      </c>
    </row>
    <row r="881" spans="1:24" x14ac:dyDescent="0.25">
      <c r="A881">
        <v>880</v>
      </c>
      <c r="B881" t="s">
        <v>2710</v>
      </c>
      <c r="C881" s="1">
        <v>41974</v>
      </c>
      <c r="D881" s="1">
        <v>41976</v>
      </c>
      <c r="E881" t="s">
        <v>24</v>
      </c>
      <c r="F881" t="s">
        <v>99</v>
      </c>
      <c r="G881" t="s">
        <v>100</v>
      </c>
      <c r="H881" t="s">
        <v>101</v>
      </c>
      <c r="I881" t="s">
        <v>28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46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  <c r="V881" s="2">
        <f>Superstore[[#This Row],[Profit]]/Superstore[[#This Row],[Sales]]</f>
        <v>0.33750000000000002</v>
      </c>
      <c r="W881" t="str">
        <f>TEXT(Superstore[[#This Row],[Order Date]],"mmm-yyyy")</f>
        <v>Dec-2014</v>
      </c>
      <c r="X881">
        <f>YEAR(Superstore[[#This Row],[Order Date]])</f>
        <v>2014</v>
      </c>
    </row>
    <row r="882" spans="1:24" x14ac:dyDescent="0.25">
      <c r="A882">
        <v>881</v>
      </c>
      <c r="B882" t="s">
        <v>2710</v>
      </c>
      <c r="C882" s="1">
        <v>41974</v>
      </c>
      <c r="D882" s="1">
        <v>41976</v>
      </c>
      <c r="E882" t="s">
        <v>24</v>
      </c>
      <c r="F882" t="s">
        <v>99</v>
      </c>
      <c r="G882" t="s">
        <v>100</v>
      </c>
      <c r="H882" t="s">
        <v>101</v>
      </c>
      <c r="I882" t="s">
        <v>28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1</v>
      </c>
      <c r="P882" t="s">
        <v>36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  <c r="V882" s="2">
        <f>Superstore[[#This Row],[Profit]]/Superstore[[#This Row],[Sales]]</f>
        <v>0.21111111111111108</v>
      </c>
      <c r="W882" t="str">
        <f>TEXT(Superstore[[#This Row],[Order Date]],"mmm-yyyy")</f>
        <v>Dec-2014</v>
      </c>
      <c r="X882">
        <f>YEAR(Superstore[[#This Row],[Order Date]])</f>
        <v>2014</v>
      </c>
    </row>
    <row r="883" spans="1:24" x14ac:dyDescent="0.25">
      <c r="A883">
        <v>882</v>
      </c>
      <c r="B883" t="s">
        <v>2713</v>
      </c>
      <c r="C883" s="1">
        <v>41191</v>
      </c>
      <c r="D883" s="1">
        <v>41195</v>
      </c>
      <c r="E883" t="s">
        <v>50</v>
      </c>
      <c r="F883" t="s">
        <v>507</v>
      </c>
      <c r="G883" t="s">
        <v>508</v>
      </c>
      <c r="H883" t="s">
        <v>27</v>
      </c>
      <c r="I883" t="s">
        <v>28</v>
      </c>
      <c r="J883" t="s">
        <v>317</v>
      </c>
      <c r="K883" t="s">
        <v>318</v>
      </c>
      <c r="L883">
        <v>22153</v>
      </c>
      <c r="M883" t="s">
        <v>31</v>
      </c>
      <c r="N883" t="s">
        <v>1634</v>
      </c>
      <c r="O883" t="s">
        <v>46</v>
      </c>
      <c r="P883" t="s">
        <v>59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  <c r="V883" s="2">
        <f>Superstore[[#This Row],[Profit]]/Superstore[[#This Row],[Sales]]</f>
        <v>0.27</v>
      </c>
      <c r="W883" t="str">
        <f>TEXT(Superstore[[#This Row],[Order Date]],"mmm-yyyy")</f>
        <v>Oct-2012</v>
      </c>
      <c r="X883">
        <f>YEAR(Superstore[[#This Row],[Order Date]])</f>
        <v>2012</v>
      </c>
    </row>
    <row r="884" spans="1:24" x14ac:dyDescent="0.25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27</v>
      </c>
      <c r="I884" t="s">
        <v>28</v>
      </c>
      <c r="J884" t="s">
        <v>126</v>
      </c>
      <c r="K884" t="s">
        <v>43</v>
      </c>
      <c r="L884">
        <v>94109</v>
      </c>
      <c r="M884" t="s">
        <v>44</v>
      </c>
      <c r="N884" t="s">
        <v>2256</v>
      </c>
      <c r="O884" t="s">
        <v>46</v>
      </c>
      <c r="P884" t="s">
        <v>68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  <c r="V884" s="2">
        <f>Superstore[[#This Row],[Profit]]/Superstore[[#This Row],[Sales]]</f>
        <v>0.43999999999999995</v>
      </c>
      <c r="W884" t="str">
        <f>TEXT(Superstore[[#This Row],[Order Date]],"mmm-yyyy")</f>
        <v>Dec-2014</v>
      </c>
      <c r="X884">
        <f>YEAR(Superstore[[#This Row],[Order Date]])</f>
        <v>2014</v>
      </c>
    </row>
    <row r="885" spans="1:24" x14ac:dyDescent="0.25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28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1</v>
      </c>
      <c r="P885" t="s">
        <v>65</v>
      </c>
      <c r="Q885" t="s">
        <v>2111</v>
      </c>
      <c r="R885">
        <v>31.4</v>
      </c>
      <c r="S885">
        <v>5</v>
      </c>
      <c r="T885">
        <v>0</v>
      </c>
      <c r="U885">
        <v>10.048</v>
      </c>
      <c r="V885" s="2">
        <f>Superstore[[#This Row],[Profit]]/Superstore[[#This Row],[Sales]]</f>
        <v>0.32</v>
      </c>
      <c r="W885" t="str">
        <f>TEXT(Superstore[[#This Row],[Order Date]],"mmm-yyyy")</f>
        <v>Oct-2013</v>
      </c>
      <c r="X885">
        <f>YEAR(Superstore[[#This Row],[Order Date]])</f>
        <v>2013</v>
      </c>
    </row>
    <row r="886" spans="1:24" x14ac:dyDescent="0.25">
      <c r="A886">
        <v>885</v>
      </c>
      <c r="B886" t="s">
        <v>2718</v>
      </c>
      <c r="C886" s="1">
        <v>40662</v>
      </c>
      <c r="D886" s="1">
        <v>40667</v>
      </c>
      <c r="E886" t="s">
        <v>50</v>
      </c>
      <c r="F886" t="s">
        <v>2719</v>
      </c>
      <c r="G886" t="s">
        <v>2720</v>
      </c>
      <c r="H886" t="s">
        <v>27</v>
      </c>
      <c r="I886" t="s">
        <v>28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1</v>
      </c>
      <c r="P886" t="s">
        <v>65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  <c r="V886" s="2">
        <f>Superstore[[#This Row],[Profit]]/Superstore[[#This Row],[Sales]]</f>
        <v>0.33999999999999997</v>
      </c>
      <c r="W886" t="str">
        <f>TEXT(Superstore[[#This Row],[Order Date]],"mmm-yyyy")</f>
        <v>Apr-2011</v>
      </c>
      <c r="X886">
        <f>YEAR(Superstore[[#This Row],[Order Date]])</f>
        <v>2011</v>
      </c>
    </row>
    <row r="887" spans="1:24" x14ac:dyDescent="0.25">
      <c r="A887">
        <v>886</v>
      </c>
      <c r="B887" t="s">
        <v>2723</v>
      </c>
      <c r="C887" s="1">
        <v>41024</v>
      </c>
      <c r="D887" s="1">
        <v>41027</v>
      </c>
      <c r="E887" t="s">
        <v>24</v>
      </c>
      <c r="F887" t="s">
        <v>2724</v>
      </c>
      <c r="G887" t="s">
        <v>2725</v>
      </c>
      <c r="H887" t="s">
        <v>41</v>
      </c>
      <c r="I887" t="s">
        <v>28</v>
      </c>
      <c r="J887" t="s">
        <v>42</v>
      </c>
      <c r="K887" t="s">
        <v>43</v>
      </c>
      <c r="L887">
        <v>90045</v>
      </c>
      <c r="M887" t="s">
        <v>44</v>
      </c>
      <c r="N887" t="s">
        <v>2726</v>
      </c>
      <c r="O887" t="s">
        <v>46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  <c r="V887" s="2">
        <f>Superstore[[#This Row],[Profit]]/Superstore[[#This Row],[Sales]]</f>
        <v>0.32499999999999996</v>
      </c>
      <c r="W887" t="str">
        <f>TEXT(Superstore[[#This Row],[Order Date]],"mmm-yyyy")</f>
        <v>Apr-2012</v>
      </c>
      <c r="X887">
        <f>YEAR(Superstore[[#This Row],[Order Date]])</f>
        <v>2012</v>
      </c>
    </row>
    <row r="888" spans="1:24" x14ac:dyDescent="0.25">
      <c r="A888">
        <v>887</v>
      </c>
      <c r="B888" t="s">
        <v>2728</v>
      </c>
      <c r="C888" s="1">
        <v>41817</v>
      </c>
      <c r="D888" s="1">
        <v>41823</v>
      </c>
      <c r="E888" t="s">
        <v>50</v>
      </c>
      <c r="F888" t="s">
        <v>1891</v>
      </c>
      <c r="G888" t="s">
        <v>1892</v>
      </c>
      <c r="H888" t="s">
        <v>27</v>
      </c>
      <c r="I888" t="s">
        <v>28</v>
      </c>
      <c r="J888" t="s">
        <v>946</v>
      </c>
      <c r="K888" t="s">
        <v>43</v>
      </c>
      <c r="L888">
        <v>92105</v>
      </c>
      <c r="M888" t="s">
        <v>44</v>
      </c>
      <c r="N888" t="s">
        <v>2729</v>
      </c>
      <c r="O888" t="s">
        <v>46</v>
      </c>
      <c r="P888" t="s">
        <v>59</v>
      </c>
      <c r="Q888" t="s">
        <v>2730</v>
      </c>
      <c r="R888">
        <v>83.76</v>
      </c>
      <c r="S888">
        <v>12</v>
      </c>
      <c r="T888">
        <v>0</v>
      </c>
      <c r="U888">
        <v>1.6752</v>
      </c>
      <c r="V888" s="2">
        <f>Superstore[[#This Row],[Profit]]/Superstore[[#This Row],[Sales]]</f>
        <v>0.02</v>
      </c>
      <c r="W888" t="str">
        <f>TEXT(Superstore[[#This Row],[Order Date]],"mmm-yyyy")</f>
        <v>Jun-2014</v>
      </c>
      <c r="X888">
        <f>YEAR(Superstore[[#This Row],[Order Date]])</f>
        <v>2014</v>
      </c>
    </row>
    <row r="889" spans="1:24" x14ac:dyDescent="0.25">
      <c r="A889">
        <v>888</v>
      </c>
      <c r="B889" t="s">
        <v>2731</v>
      </c>
      <c r="C889" s="1">
        <v>41927</v>
      </c>
      <c r="D889" s="1">
        <v>41932</v>
      </c>
      <c r="E889" t="s">
        <v>50</v>
      </c>
      <c r="F889" t="s">
        <v>2732</v>
      </c>
      <c r="G889" t="s">
        <v>2733</v>
      </c>
      <c r="H889" t="s">
        <v>101</v>
      </c>
      <c r="I889" t="s">
        <v>28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46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s="2">
        <f>Superstore[[#This Row],[Profit]]/Superstore[[#This Row],[Sales]]</f>
        <v>0.49</v>
      </c>
      <c r="W889" t="str">
        <f>TEXT(Superstore[[#This Row],[Order Date]],"mmm-yyyy")</f>
        <v>Oct-2014</v>
      </c>
      <c r="X889">
        <f>YEAR(Superstore[[#This Row],[Order Date]])</f>
        <v>2014</v>
      </c>
    </row>
    <row r="890" spans="1:24" x14ac:dyDescent="0.25">
      <c r="A890">
        <v>889</v>
      </c>
      <c r="B890" t="s">
        <v>2735</v>
      </c>
      <c r="C890" s="1">
        <v>40886</v>
      </c>
      <c r="D890" s="1">
        <v>40893</v>
      </c>
      <c r="E890" t="s">
        <v>50</v>
      </c>
      <c r="F890" t="s">
        <v>2631</v>
      </c>
      <c r="G890" t="s">
        <v>2632</v>
      </c>
      <c r="H890" t="s">
        <v>41</v>
      </c>
      <c r="I890" t="s">
        <v>28</v>
      </c>
      <c r="J890" t="s">
        <v>126</v>
      </c>
      <c r="K890" t="s">
        <v>43</v>
      </c>
      <c r="L890">
        <v>94122</v>
      </c>
      <c r="M890" t="s">
        <v>44</v>
      </c>
      <c r="N890" t="s">
        <v>1464</v>
      </c>
      <c r="O890" t="s">
        <v>46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  <c r="V890" s="2">
        <f>Superstore[[#This Row],[Profit]]/Superstore[[#This Row],[Sales]]</f>
        <v>0.49000000000000005</v>
      </c>
      <c r="W890" t="str">
        <f>TEXT(Superstore[[#This Row],[Order Date]],"mmm-yyyy")</f>
        <v>Dec-2011</v>
      </c>
      <c r="X890">
        <f>YEAR(Superstore[[#This Row],[Order Date]])</f>
        <v>2011</v>
      </c>
    </row>
    <row r="891" spans="1:24" x14ac:dyDescent="0.25">
      <c r="A891">
        <v>890</v>
      </c>
      <c r="B891" t="s">
        <v>2736</v>
      </c>
      <c r="C891" s="1">
        <v>41811</v>
      </c>
      <c r="D891" s="1">
        <v>41817</v>
      </c>
      <c r="E891" t="s">
        <v>50</v>
      </c>
      <c r="F891" t="s">
        <v>1644</v>
      </c>
      <c r="G891" t="s">
        <v>1645</v>
      </c>
      <c r="H891" t="s">
        <v>27</v>
      </c>
      <c r="I891" t="s">
        <v>28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  <c r="V891" s="2">
        <f>Superstore[[#This Row],[Profit]]/Superstore[[#This Row],[Sales]]</f>
        <v>0.1</v>
      </c>
      <c r="W891" t="str">
        <f>TEXT(Superstore[[#This Row],[Order Date]],"mmm-yyyy")</f>
        <v>Jun-2014</v>
      </c>
      <c r="X891">
        <f>YEAR(Superstore[[#This Row],[Order Date]])</f>
        <v>2014</v>
      </c>
    </row>
    <row r="892" spans="1:24" x14ac:dyDescent="0.25">
      <c r="A892">
        <v>891</v>
      </c>
      <c r="B892" t="s">
        <v>2736</v>
      </c>
      <c r="C892" s="1">
        <v>41811</v>
      </c>
      <c r="D892" s="1">
        <v>41817</v>
      </c>
      <c r="E892" t="s">
        <v>50</v>
      </c>
      <c r="F892" t="s">
        <v>1644</v>
      </c>
      <c r="G892" t="s">
        <v>1645</v>
      </c>
      <c r="H892" t="s">
        <v>27</v>
      </c>
      <c r="I892" t="s">
        <v>28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46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  <c r="V892" s="2">
        <f>Superstore[[#This Row],[Profit]]/Superstore[[#This Row],[Sales]]</f>
        <v>0.36250000000000004</v>
      </c>
      <c r="W892" t="str">
        <f>TEXT(Superstore[[#This Row],[Order Date]],"mmm-yyyy")</f>
        <v>Jun-2014</v>
      </c>
      <c r="X892">
        <f>YEAR(Superstore[[#This Row],[Order Date]])</f>
        <v>2014</v>
      </c>
    </row>
    <row r="893" spans="1:24" x14ac:dyDescent="0.25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28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46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  <c r="V893" s="2">
        <f>Superstore[[#This Row],[Profit]]/Superstore[[#This Row],[Sales]]</f>
        <v>0.45</v>
      </c>
      <c r="W893" t="str">
        <f>TEXT(Superstore[[#This Row],[Order Date]],"mmm-yyyy")</f>
        <v>Jun-2014</v>
      </c>
      <c r="X893">
        <f>YEAR(Superstore[[#This Row],[Order Date]])</f>
        <v>2014</v>
      </c>
    </row>
    <row r="894" spans="1:24" x14ac:dyDescent="0.25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28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46</v>
      </c>
      <c r="P894" t="s">
        <v>68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  <c r="V894" s="2">
        <f>Superstore[[#This Row],[Profit]]/Superstore[[#This Row],[Sales]]</f>
        <v>0.33999999999999997</v>
      </c>
      <c r="W894" t="str">
        <f>TEXT(Superstore[[#This Row],[Order Date]],"mmm-yyyy")</f>
        <v>Jun-2014</v>
      </c>
      <c r="X894">
        <f>YEAR(Superstore[[#This Row],[Order Date]])</f>
        <v>2014</v>
      </c>
    </row>
    <row r="895" spans="1:24" x14ac:dyDescent="0.25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28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  <c r="V895" s="2">
        <f>Superstore[[#This Row],[Profit]]/Superstore[[#This Row],[Sales]]</f>
        <v>0.25</v>
      </c>
      <c r="W895" t="str">
        <f>TEXT(Superstore[[#This Row],[Order Date]],"mmm-yyyy")</f>
        <v>Jun-2014</v>
      </c>
      <c r="X895">
        <f>YEAR(Superstore[[#This Row],[Order Date]])</f>
        <v>2014</v>
      </c>
    </row>
    <row r="896" spans="1:24" x14ac:dyDescent="0.25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41</v>
      </c>
      <c r="I896" t="s">
        <v>28</v>
      </c>
      <c r="J896" t="s">
        <v>126</v>
      </c>
      <c r="K896" t="s">
        <v>43</v>
      </c>
      <c r="L896">
        <v>94122</v>
      </c>
      <c r="M896" t="s">
        <v>44</v>
      </c>
      <c r="N896" t="s">
        <v>1304</v>
      </c>
      <c r="O896" t="s">
        <v>46</v>
      </c>
      <c r="P896" t="s">
        <v>59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  <c r="V896" s="2">
        <f>Superstore[[#This Row],[Profit]]/Superstore[[#This Row],[Sales]]</f>
        <v>0.27</v>
      </c>
      <c r="W896" t="str">
        <f>TEXT(Superstore[[#This Row],[Order Date]],"mmm-yyyy")</f>
        <v>Nov-2013</v>
      </c>
      <c r="X896">
        <f>YEAR(Superstore[[#This Row],[Order Date]])</f>
        <v>2013</v>
      </c>
    </row>
    <row r="897" spans="1:24" x14ac:dyDescent="0.25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41</v>
      </c>
      <c r="I897" t="s">
        <v>28</v>
      </c>
      <c r="J897" t="s">
        <v>126</v>
      </c>
      <c r="K897" t="s">
        <v>43</v>
      </c>
      <c r="L897">
        <v>94122</v>
      </c>
      <c r="M897" t="s">
        <v>44</v>
      </c>
      <c r="N897" t="s">
        <v>2749</v>
      </c>
      <c r="O897" t="s">
        <v>46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  <c r="V897" s="2">
        <f>Superstore[[#This Row],[Profit]]/Superstore[[#This Row],[Sales]]</f>
        <v>0.35000000000000003</v>
      </c>
      <c r="W897" t="str">
        <f>TEXT(Superstore[[#This Row],[Order Date]],"mmm-yyyy")</f>
        <v>Nov-2013</v>
      </c>
      <c r="X897">
        <f>YEAR(Superstore[[#This Row],[Order Date]])</f>
        <v>2013</v>
      </c>
    </row>
    <row r="898" spans="1:24" x14ac:dyDescent="0.25">
      <c r="A898">
        <v>897</v>
      </c>
      <c r="B898" t="s">
        <v>2751</v>
      </c>
      <c r="C898" s="1">
        <v>41551</v>
      </c>
      <c r="D898" s="1">
        <v>41554</v>
      </c>
      <c r="E898" t="s">
        <v>24</v>
      </c>
      <c r="F898" t="s">
        <v>2752</v>
      </c>
      <c r="G898" t="s">
        <v>2753</v>
      </c>
      <c r="H898" t="s">
        <v>27</v>
      </c>
      <c r="I898" t="s">
        <v>28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46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  <c r="V898" s="2">
        <f>Superstore[[#This Row],[Profit]]/Superstore[[#This Row],[Sales]]</f>
        <v>0.32500000000000001</v>
      </c>
      <c r="W898" t="str">
        <f>TEXT(Superstore[[#This Row],[Order Date]],"mmm-yyyy")</f>
        <v>Oct-2013</v>
      </c>
      <c r="X898">
        <f>YEAR(Superstore[[#This Row],[Order Date]])</f>
        <v>2013</v>
      </c>
    </row>
    <row r="899" spans="1:24" x14ac:dyDescent="0.25">
      <c r="A899">
        <v>898</v>
      </c>
      <c r="B899" t="s">
        <v>2755</v>
      </c>
      <c r="C899" s="1">
        <v>40795</v>
      </c>
      <c r="D899" s="1">
        <v>40801</v>
      </c>
      <c r="E899" t="s">
        <v>50</v>
      </c>
      <c r="F899" t="s">
        <v>2756</v>
      </c>
      <c r="G899" t="s">
        <v>2757</v>
      </c>
      <c r="H899" t="s">
        <v>27</v>
      </c>
      <c r="I899" t="s">
        <v>28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46</v>
      </c>
      <c r="P899" t="s">
        <v>47</v>
      </c>
      <c r="Q899" t="s">
        <v>1667</v>
      </c>
      <c r="R899">
        <v>103.6</v>
      </c>
      <c r="S899">
        <v>7</v>
      </c>
      <c r="T899">
        <v>0</v>
      </c>
      <c r="U899">
        <v>51.8</v>
      </c>
      <c r="V899" s="2">
        <f>Superstore[[#This Row],[Profit]]/Superstore[[#This Row],[Sales]]</f>
        <v>0.5</v>
      </c>
      <c r="W899" t="str">
        <f>TEXT(Superstore[[#This Row],[Order Date]],"mmm-yyyy")</f>
        <v>Sep-2011</v>
      </c>
      <c r="X899">
        <f>YEAR(Superstore[[#This Row],[Order Date]])</f>
        <v>2011</v>
      </c>
    </row>
    <row r="900" spans="1:24" x14ac:dyDescent="0.25">
      <c r="A900">
        <v>899</v>
      </c>
      <c r="B900" t="s">
        <v>2758</v>
      </c>
      <c r="C900" s="1">
        <v>41942</v>
      </c>
      <c r="D900" s="1">
        <v>41944</v>
      </c>
      <c r="E900" t="s">
        <v>24</v>
      </c>
      <c r="F900" t="s">
        <v>2759</v>
      </c>
      <c r="G900" t="s">
        <v>2760</v>
      </c>
      <c r="H900" t="s">
        <v>41</v>
      </c>
      <c r="I900" t="s">
        <v>28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46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  <c r="V900" s="2">
        <f>Superstore[[#This Row],[Profit]]/Superstore[[#This Row],[Sales]]</f>
        <v>0.48</v>
      </c>
      <c r="W900" t="str">
        <f>TEXT(Superstore[[#This Row],[Order Date]],"mmm-yyyy")</f>
        <v>Oct-2014</v>
      </c>
      <c r="X900">
        <f>YEAR(Superstore[[#This Row],[Order Date]])</f>
        <v>2014</v>
      </c>
    </row>
    <row r="901" spans="1:24" x14ac:dyDescent="0.25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41</v>
      </c>
      <c r="I901" t="s">
        <v>28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46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  <c r="V901" s="2">
        <f>Superstore[[#This Row],[Profit]]/Superstore[[#This Row],[Sales]]</f>
        <v>-0.73333333333333339</v>
      </c>
      <c r="W901" t="str">
        <f>TEXT(Superstore[[#This Row],[Order Date]],"mmm-yyyy")</f>
        <v>Apr-2013</v>
      </c>
      <c r="X901">
        <f>YEAR(Superstore[[#This Row],[Order Date]])</f>
        <v>2013</v>
      </c>
    </row>
    <row r="902" spans="1:24" x14ac:dyDescent="0.25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27</v>
      </c>
      <c r="I902" t="s">
        <v>28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46</v>
      </c>
      <c r="P902" t="s">
        <v>47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  <c r="V902" s="2">
        <f>Superstore[[#This Row],[Profit]]/Superstore[[#This Row],[Sales]]</f>
        <v>0.32500000000000001</v>
      </c>
      <c r="W902" t="str">
        <f>TEXT(Superstore[[#This Row],[Order Date]],"mmm-yyyy")</f>
        <v>Nov-2014</v>
      </c>
      <c r="X902">
        <f>YEAR(Superstore[[#This Row],[Order Date]])</f>
        <v>2014</v>
      </c>
    </row>
    <row r="903" spans="1:24" x14ac:dyDescent="0.25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27</v>
      </c>
      <c r="I903" t="s">
        <v>28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46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  <c r="V903" s="2">
        <f>Superstore[[#This Row],[Profit]]/Superstore[[#This Row],[Sales]]</f>
        <v>-1.7500000000000002</v>
      </c>
      <c r="W903" t="str">
        <f>TEXT(Superstore[[#This Row],[Order Date]],"mmm-yyyy")</f>
        <v>Nov-2014</v>
      </c>
      <c r="X903">
        <f>YEAR(Superstore[[#This Row],[Order Date]])</f>
        <v>2014</v>
      </c>
    </row>
    <row r="904" spans="1:24" x14ac:dyDescent="0.25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27</v>
      </c>
      <c r="I904" t="s">
        <v>28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  <c r="V904" s="2">
        <f>Superstore[[#This Row],[Profit]]/Superstore[[#This Row],[Sales]]</f>
        <v>6.25E-2</v>
      </c>
      <c r="W904" t="str">
        <f>TEXT(Superstore[[#This Row],[Order Date]],"mmm-yyyy")</f>
        <v>Sep-2014</v>
      </c>
      <c r="X904">
        <f>YEAR(Superstore[[#This Row],[Order Date]])</f>
        <v>2014</v>
      </c>
    </row>
    <row r="905" spans="1:24" x14ac:dyDescent="0.25">
      <c r="A905">
        <v>904</v>
      </c>
      <c r="B905" t="s">
        <v>2775</v>
      </c>
      <c r="C905" s="1">
        <v>41373</v>
      </c>
      <c r="D905" s="1">
        <v>41377</v>
      </c>
      <c r="E905" t="s">
        <v>50</v>
      </c>
      <c r="F905" t="s">
        <v>812</v>
      </c>
      <c r="G905" t="s">
        <v>813</v>
      </c>
      <c r="H905" t="s">
        <v>27</v>
      </c>
      <c r="I905" t="s">
        <v>28</v>
      </c>
      <c r="J905" t="s">
        <v>42</v>
      </c>
      <c r="K905" t="s">
        <v>43</v>
      </c>
      <c r="L905">
        <v>90032</v>
      </c>
      <c r="M905" t="s">
        <v>44</v>
      </c>
      <c r="N905" t="s">
        <v>2776</v>
      </c>
      <c r="O905" t="s">
        <v>46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  <c r="V905" s="2">
        <f>Superstore[[#This Row],[Profit]]/Superstore[[#This Row],[Sales]]</f>
        <v>0.48</v>
      </c>
      <c r="W905" t="str">
        <f>TEXT(Superstore[[#This Row],[Order Date]],"mmm-yyyy")</f>
        <v>Apr-2013</v>
      </c>
      <c r="X905">
        <f>YEAR(Superstore[[#This Row],[Order Date]])</f>
        <v>2013</v>
      </c>
    </row>
    <row r="906" spans="1:24" x14ac:dyDescent="0.25">
      <c r="A906">
        <v>905</v>
      </c>
      <c r="B906" t="s">
        <v>2775</v>
      </c>
      <c r="C906" s="1">
        <v>41373</v>
      </c>
      <c r="D906" s="1">
        <v>41377</v>
      </c>
      <c r="E906" t="s">
        <v>50</v>
      </c>
      <c r="F906" t="s">
        <v>812</v>
      </c>
      <c r="G906" t="s">
        <v>813</v>
      </c>
      <c r="H906" t="s">
        <v>27</v>
      </c>
      <c r="I906" t="s">
        <v>28</v>
      </c>
      <c r="J906" t="s">
        <v>42</v>
      </c>
      <c r="K906" t="s">
        <v>43</v>
      </c>
      <c r="L906">
        <v>90032</v>
      </c>
      <c r="M906" t="s">
        <v>44</v>
      </c>
      <c r="N906" t="s">
        <v>2215</v>
      </c>
      <c r="O906" t="s">
        <v>46</v>
      </c>
      <c r="P906" t="s">
        <v>59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  <c r="V906" s="2">
        <f>Superstore[[#This Row],[Profit]]/Superstore[[#This Row],[Sales]]</f>
        <v>0.04</v>
      </c>
      <c r="W906" t="str">
        <f>TEXT(Superstore[[#This Row],[Order Date]],"mmm-yyyy")</f>
        <v>Apr-2013</v>
      </c>
      <c r="X906">
        <f>YEAR(Superstore[[#This Row],[Order Date]])</f>
        <v>2013</v>
      </c>
    </row>
    <row r="907" spans="1:24" x14ac:dyDescent="0.25">
      <c r="A907">
        <v>906</v>
      </c>
      <c r="B907" t="s">
        <v>2775</v>
      </c>
      <c r="C907" s="1">
        <v>41373</v>
      </c>
      <c r="D907" s="1">
        <v>41377</v>
      </c>
      <c r="E907" t="s">
        <v>50</v>
      </c>
      <c r="F907" t="s">
        <v>812</v>
      </c>
      <c r="G907" t="s">
        <v>813</v>
      </c>
      <c r="H907" t="s">
        <v>27</v>
      </c>
      <c r="I907" t="s">
        <v>28</v>
      </c>
      <c r="J907" t="s">
        <v>42</v>
      </c>
      <c r="K907" t="s">
        <v>43</v>
      </c>
      <c r="L907">
        <v>90032</v>
      </c>
      <c r="M907" t="s">
        <v>44</v>
      </c>
      <c r="N907" t="s">
        <v>2778</v>
      </c>
      <c r="O907" t="s">
        <v>46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  <c r="V907" s="2">
        <f>Superstore[[#This Row],[Profit]]/Superstore[[#This Row],[Sales]]</f>
        <v>0.47999999999999993</v>
      </c>
      <c r="W907" t="str">
        <f>TEXT(Superstore[[#This Row],[Order Date]],"mmm-yyyy")</f>
        <v>Apr-2013</v>
      </c>
      <c r="X907">
        <f>YEAR(Superstore[[#This Row],[Order Date]])</f>
        <v>2013</v>
      </c>
    </row>
    <row r="908" spans="1:24" x14ac:dyDescent="0.25">
      <c r="A908">
        <v>907</v>
      </c>
      <c r="B908" t="s">
        <v>2780</v>
      </c>
      <c r="C908" s="1">
        <v>42004</v>
      </c>
      <c r="D908" s="1">
        <v>42008</v>
      </c>
      <c r="E908" t="s">
        <v>50</v>
      </c>
      <c r="F908" t="s">
        <v>234</v>
      </c>
      <c r="G908" t="s">
        <v>235</v>
      </c>
      <c r="H908" t="s">
        <v>27</v>
      </c>
      <c r="I908" t="s">
        <v>28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1</v>
      </c>
      <c r="P908" t="s">
        <v>33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  <c r="V908" s="2">
        <f>Superstore[[#This Row],[Profit]]/Superstore[[#This Row],[Sales]]</f>
        <v>3.7499999999999999E-2</v>
      </c>
      <c r="W908" t="str">
        <f>TEXT(Superstore[[#This Row],[Order Date]],"mmm-yyyy")</f>
        <v>Dec-2014</v>
      </c>
      <c r="X908">
        <f>YEAR(Superstore[[#This Row],[Order Date]])</f>
        <v>2014</v>
      </c>
    </row>
    <row r="909" spans="1:24" x14ac:dyDescent="0.25">
      <c r="A909">
        <v>908</v>
      </c>
      <c r="B909" t="s">
        <v>2780</v>
      </c>
      <c r="C909" s="1">
        <v>42004</v>
      </c>
      <c r="D909" s="1">
        <v>42008</v>
      </c>
      <c r="E909" t="s">
        <v>50</v>
      </c>
      <c r="F909" t="s">
        <v>234</v>
      </c>
      <c r="G909" t="s">
        <v>235</v>
      </c>
      <c r="H909" t="s">
        <v>27</v>
      </c>
      <c r="I909" t="s">
        <v>28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  <c r="V909" s="2">
        <f>Superstore[[#This Row],[Profit]]/Superstore[[#This Row],[Sales]]</f>
        <v>0.03</v>
      </c>
      <c r="W909" t="str">
        <f>TEXT(Superstore[[#This Row],[Order Date]],"mmm-yyyy")</f>
        <v>Dec-2014</v>
      </c>
      <c r="X909">
        <f>YEAR(Superstore[[#This Row],[Order Date]])</f>
        <v>2014</v>
      </c>
    </row>
    <row r="910" spans="1:24" x14ac:dyDescent="0.25">
      <c r="A910">
        <v>909</v>
      </c>
      <c r="B910" t="s">
        <v>2780</v>
      </c>
      <c r="C910" s="1">
        <v>42004</v>
      </c>
      <c r="D910" s="1">
        <v>42008</v>
      </c>
      <c r="E910" t="s">
        <v>50</v>
      </c>
      <c r="F910" t="s">
        <v>234</v>
      </c>
      <c r="G910" t="s">
        <v>235</v>
      </c>
      <c r="H910" t="s">
        <v>27</v>
      </c>
      <c r="I910" t="s">
        <v>28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46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  <c r="V910" s="2">
        <f>Superstore[[#This Row],[Profit]]/Superstore[[#This Row],[Sales]]</f>
        <v>0.375</v>
      </c>
      <c r="W910" t="str">
        <f>TEXT(Superstore[[#This Row],[Order Date]],"mmm-yyyy")</f>
        <v>Dec-2014</v>
      </c>
      <c r="X910">
        <f>YEAR(Superstore[[#This Row],[Order Date]])</f>
        <v>2014</v>
      </c>
    </row>
    <row r="911" spans="1:24" x14ac:dyDescent="0.25">
      <c r="A911">
        <v>910</v>
      </c>
      <c r="B911" t="s">
        <v>2787</v>
      </c>
      <c r="C911" s="1">
        <v>41885</v>
      </c>
      <c r="D911" s="1">
        <v>41890</v>
      </c>
      <c r="E911" t="s">
        <v>50</v>
      </c>
      <c r="F911" t="s">
        <v>2788</v>
      </c>
      <c r="G911" t="s">
        <v>2789</v>
      </c>
      <c r="H911" t="s">
        <v>101</v>
      </c>
      <c r="I911" t="s">
        <v>28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  <c r="V911" s="2">
        <f>Superstore[[#This Row],[Profit]]/Superstore[[#This Row],[Sales]]</f>
        <v>0.27</v>
      </c>
      <c r="W911" t="str">
        <f>TEXT(Superstore[[#This Row],[Order Date]],"mmm-yyyy")</f>
        <v>Sep-2014</v>
      </c>
      <c r="X911">
        <f>YEAR(Superstore[[#This Row],[Order Date]])</f>
        <v>2014</v>
      </c>
    </row>
    <row r="912" spans="1:24" x14ac:dyDescent="0.25">
      <c r="A912">
        <v>911</v>
      </c>
      <c r="B912" t="s">
        <v>2787</v>
      </c>
      <c r="C912" s="1">
        <v>41885</v>
      </c>
      <c r="D912" s="1">
        <v>41890</v>
      </c>
      <c r="E912" t="s">
        <v>50</v>
      </c>
      <c r="F912" t="s">
        <v>2788</v>
      </c>
      <c r="G912" t="s">
        <v>2789</v>
      </c>
      <c r="H912" t="s">
        <v>101</v>
      </c>
      <c r="I912" t="s">
        <v>28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  <c r="V912" s="2">
        <f>Superstore[[#This Row],[Profit]]/Superstore[[#This Row],[Sales]]</f>
        <v>0.43</v>
      </c>
      <c r="W912" t="str">
        <f>TEXT(Superstore[[#This Row],[Order Date]],"mmm-yyyy")</f>
        <v>Sep-2014</v>
      </c>
      <c r="X912">
        <f>YEAR(Superstore[[#This Row],[Order Date]])</f>
        <v>2014</v>
      </c>
    </row>
    <row r="913" spans="1:24" x14ac:dyDescent="0.25">
      <c r="A913">
        <v>912</v>
      </c>
      <c r="B913" t="s">
        <v>2787</v>
      </c>
      <c r="C913" s="1">
        <v>41885</v>
      </c>
      <c r="D913" s="1">
        <v>41890</v>
      </c>
      <c r="E913" t="s">
        <v>50</v>
      </c>
      <c r="F913" t="s">
        <v>2788</v>
      </c>
      <c r="G913" t="s">
        <v>2789</v>
      </c>
      <c r="H913" t="s">
        <v>101</v>
      </c>
      <c r="I913" t="s">
        <v>28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46</v>
      </c>
      <c r="P913" t="s">
        <v>59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  <c r="V913" s="2">
        <f>Superstore[[#This Row],[Profit]]/Superstore[[#This Row],[Sales]]</f>
        <v>0.22999999999999998</v>
      </c>
      <c r="W913" t="str">
        <f>TEXT(Superstore[[#This Row],[Order Date]],"mmm-yyyy")</f>
        <v>Sep-2014</v>
      </c>
      <c r="X913">
        <f>YEAR(Superstore[[#This Row],[Order Date]])</f>
        <v>2014</v>
      </c>
    </row>
    <row r="914" spans="1:24" x14ac:dyDescent="0.25">
      <c r="A914">
        <v>913</v>
      </c>
      <c r="B914" t="s">
        <v>2796</v>
      </c>
      <c r="C914" s="1">
        <v>41060</v>
      </c>
      <c r="D914" s="1">
        <v>41067</v>
      </c>
      <c r="E914" t="s">
        <v>50</v>
      </c>
      <c r="F914" t="s">
        <v>2797</v>
      </c>
      <c r="G914" t="s">
        <v>2798</v>
      </c>
      <c r="H914" t="s">
        <v>101</v>
      </c>
      <c r="I914" t="s">
        <v>28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1</v>
      </c>
      <c r="P914" t="s">
        <v>65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  <c r="V914" s="2">
        <f>Superstore[[#This Row],[Profit]]/Superstore[[#This Row],[Sales]]</f>
        <v>0.41000000000000003</v>
      </c>
      <c r="W914" t="str">
        <f>TEXT(Superstore[[#This Row],[Order Date]],"mmm-yyyy")</f>
        <v>May-2012</v>
      </c>
      <c r="X914">
        <f>YEAR(Superstore[[#This Row],[Order Date]])</f>
        <v>2012</v>
      </c>
    </row>
    <row r="915" spans="1:24" x14ac:dyDescent="0.25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41</v>
      </c>
      <c r="I915" t="s">
        <v>28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1</v>
      </c>
      <c r="P915" t="s">
        <v>65</v>
      </c>
      <c r="Q915" t="s">
        <v>1082</v>
      </c>
      <c r="R915">
        <v>46.94</v>
      </c>
      <c r="S915">
        <v>1</v>
      </c>
      <c r="T915">
        <v>0</v>
      </c>
      <c r="U915">
        <v>19.2454</v>
      </c>
      <c r="V915" s="2">
        <f>Superstore[[#This Row],[Profit]]/Superstore[[#This Row],[Sales]]</f>
        <v>0.41000000000000003</v>
      </c>
      <c r="W915" t="str">
        <f>TEXT(Superstore[[#This Row],[Order Date]],"mmm-yyyy")</f>
        <v>Nov-2014</v>
      </c>
      <c r="X915">
        <f>YEAR(Superstore[[#This Row],[Order Date]])</f>
        <v>2014</v>
      </c>
    </row>
    <row r="916" spans="1:24" x14ac:dyDescent="0.25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41</v>
      </c>
      <c r="I916" t="s">
        <v>28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  <c r="V916" s="2">
        <f>Superstore[[#This Row],[Profit]]/Superstore[[#This Row],[Sales]]</f>
        <v>0.39</v>
      </c>
      <c r="W916" t="str">
        <f>TEXT(Superstore[[#This Row],[Order Date]],"mmm-yyyy")</f>
        <v>Nov-2014</v>
      </c>
      <c r="X916">
        <f>YEAR(Superstore[[#This Row],[Order Date]])</f>
        <v>2014</v>
      </c>
    </row>
    <row r="917" spans="1:24" x14ac:dyDescent="0.25">
      <c r="A917">
        <v>916</v>
      </c>
      <c r="B917" t="s">
        <v>2801</v>
      </c>
      <c r="C917" s="1">
        <v>40709</v>
      </c>
      <c r="D917" s="1">
        <v>40715</v>
      </c>
      <c r="E917" t="s">
        <v>50</v>
      </c>
      <c r="F917" t="s">
        <v>1078</v>
      </c>
      <c r="G917" t="s">
        <v>1079</v>
      </c>
      <c r="H917" t="s">
        <v>41</v>
      </c>
      <c r="I917" t="s">
        <v>28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1</v>
      </c>
      <c r="P917" t="s">
        <v>56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  <c r="V917" s="2">
        <f>Superstore[[#This Row],[Profit]]/Superstore[[#This Row],[Sales]]</f>
        <v>-0.18571428571428572</v>
      </c>
      <c r="W917" t="str">
        <f>TEXT(Superstore[[#This Row],[Order Date]],"mmm-yyyy")</f>
        <v>Jun-2011</v>
      </c>
      <c r="X917">
        <f>YEAR(Superstore[[#This Row],[Order Date]])</f>
        <v>2011</v>
      </c>
    </row>
    <row r="918" spans="1:24" x14ac:dyDescent="0.25">
      <c r="A918">
        <v>917</v>
      </c>
      <c r="B918" t="s">
        <v>2801</v>
      </c>
      <c r="C918" s="1">
        <v>40709</v>
      </c>
      <c r="D918" s="1">
        <v>40715</v>
      </c>
      <c r="E918" t="s">
        <v>50</v>
      </c>
      <c r="F918" t="s">
        <v>1078</v>
      </c>
      <c r="G918" t="s">
        <v>1079</v>
      </c>
      <c r="H918" t="s">
        <v>41</v>
      </c>
      <c r="I918" t="s">
        <v>28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1</v>
      </c>
      <c r="P918" t="s">
        <v>36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  <c r="V918" s="2">
        <f>Superstore[[#This Row],[Profit]]/Superstore[[#This Row],[Sales]]</f>
        <v>-7.1428571428571438E-2</v>
      </c>
      <c r="W918" t="str">
        <f>TEXT(Superstore[[#This Row],[Order Date]],"mmm-yyyy")</f>
        <v>Jun-2011</v>
      </c>
      <c r="X918">
        <f>YEAR(Superstore[[#This Row],[Order Date]])</f>
        <v>2011</v>
      </c>
    </row>
    <row r="919" spans="1:24" x14ac:dyDescent="0.25">
      <c r="A919">
        <v>918</v>
      </c>
      <c r="B919" t="s">
        <v>2801</v>
      </c>
      <c r="C919" s="1">
        <v>40709</v>
      </c>
      <c r="D919" s="1">
        <v>40715</v>
      </c>
      <c r="E919" t="s">
        <v>50</v>
      </c>
      <c r="F919" t="s">
        <v>1078</v>
      </c>
      <c r="G919" t="s">
        <v>1079</v>
      </c>
      <c r="H919" t="s">
        <v>41</v>
      </c>
      <c r="I919" t="s">
        <v>28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46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  <c r="V919" s="2">
        <f>Superstore[[#This Row],[Profit]]/Superstore[[#This Row],[Sales]]</f>
        <v>-1.7</v>
      </c>
      <c r="W919" t="str">
        <f>TEXT(Superstore[[#This Row],[Order Date]],"mmm-yyyy")</f>
        <v>Jun-2011</v>
      </c>
      <c r="X919">
        <f>YEAR(Superstore[[#This Row],[Order Date]])</f>
        <v>2011</v>
      </c>
    </row>
    <row r="920" spans="1:24" x14ac:dyDescent="0.25">
      <c r="A920">
        <v>919</v>
      </c>
      <c r="B920" t="s">
        <v>2804</v>
      </c>
      <c r="C920" s="1">
        <v>41339</v>
      </c>
      <c r="D920" s="1">
        <v>41345</v>
      </c>
      <c r="E920" t="s">
        <v>50</v>
      </c>
      <c r="F920" t="s">
        <v>2805</v>
      </c>
      <c r="G920" t="s">
        <v>2806</v>
      </c>
      <c r="H920" t="s">
        <v>41</v>
      </c>
      <c r="I920" t="s">
        <v>28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46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  <c r="V920" s="2">
        <f>Superstore[[#This Row],[Profit]]/Superstore[[#This Row],[Sales]]</f>
        <v>0.33750000000000002</v>
      </c>
      <c r="W920" t="str">
        <f>TEXT(Superstore[[#This Row],[Order Date]],"mmm-yyyy")</f>
        <v>Mar-2013</v>
      </c>
      <c r="X920">
        <f>YEAR(Superstore[[#This Row],[Order Date]])</f>
        <v>2013</v>
      </c>
    </row>
    <row r="921" spans="1:24" x14ac:dyDescent="0.25">
      <c r="A921">
        <v>920</v>
      </c>
      <c r="B921" t="s">
        <v>2804</v>
      </c>
      <c r="C921" s="1">
        <v>41339</v>
      </c>
      <c r="D921" s="1">
        <v>41345</v>
      </c>
      <c r="E921" t="s">
        <v>50</v>
      </c>
      <c r="F921" t="s">
        <v>2805</v>
      </c>
      <c r="G921" t="s">
        <v>2806</v>
      </c>
      <c r="H921" t="s">
        <v>41</v>
      </c>
      <c r="I921" t="s">
        <v>28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46</v>
      </c>
      <c r="P921" t="s">
        <v>59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  <c r="V921" s="2">
        <f>Superstore[[#This Row],[Profit]]/Superstore[[#This Row],[Sales]]</f>
        <v>-6.25E-2</v>
      </c>
      <c r="W921" t="str">
        <f>TEXT(Superstore[[#This Row],[Order Date]],"mmm-yyyy")</f>
        <v>Mar-2013</v>
      </c>
      <c r="X921">
        <f>YEAR(Superstore[[#This Row],[Order Date]])</f>
        <v>2013</v>
      </c>
    </row>
    <row r="922" spans="1:24" x14ac:dyDescent="0.25">
      <c r="A922">
        <v>921</v>
      </c>
      <c r="B922" t="s">
        <v>2809</v>
      </c>
      <c r="C922" s="1">
        <v>40882</v>
      </c>
      <c r="D922" s="1">
        <v>40889</v>
      </c>
      <c r="E922" t="s">
        <v>50</v>
      </c>
      <c r="F922" t="s">
        <v>983</v>
      </c>
      <c r="G922" t="s">
        <v>984</v>
      </c>
      <c r="H922" t="s">
        <v>27</v>
      </c>
      <c r="I922" t="s">
        <v>28</v>
      </c>
      <c r="J922" t="s">
        <v>2810</v>
      </c>
      <c r="K922" t="s">
        <v>318</v>
      </c>
      <c r="L922">
        <v>22304</v>
      </c>
      <c r="M922" t="s">
        <v>31</v>
      </c>
      <c r="N922" t="s">
        <v>2239</v>
      </c>
      <c r="O922" t="s">
        <v>46</v>
      </c>
      <c r="P922" t="s">
        <v>59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  <c r="V922" s="2">
        <f>Superstore[[#This Row],[Profit]]/Superstore[[#This Row],[Sales]]</f>
        <v>0.28000000000000003</v>
      </c>
      <c r="W922" t="str">
        <f>TEXT(Superstore[[#This Row],[Order Date]],"mmm-yyyy")</f>
        <v>Dec-2011</v>
      </c>
      <c r="X922">
        <f>YEAR(Superstore[[#This Row],[Order Date]])</f>
        <v>2011</v>
      </c>
    </row>
    <row r="923" spans="1:24" x14ac:dyDescent="0.25">
      <c r="A923">
        <v>922</v>
      </c>
      <c r="B923" t="s">
        <v>2811</v>
      </c>
      <c r="C923" s="1">
        <v>41010</v>
      </c>
      <c r="D923" s="1">
        <v>41014</v>
      </c>
      <c r="E923" t="s">
        <v>50</v>
      </c>
      <c r="F923" t="s">
        <v>2812</v>
      </c>
      <c r="G923" t="s">
        <v>2813</v>
      </c>
      <c r="H923" t="s">
        <v>27</v>
      </c>
      <c r="I923" t="s">
        <v>28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  <c r="V923" s="2">
        <f>Superstore[[#This Row],[Profit]]/Superstore[[#This Row],[Sales]]</f>
        <v>0.41000000000000003</v>
      </c>
      <c r="W923" t="str">
        <f>TEXT(Superstore[[#This Row],[Order Date]],"mmm-yyyy")</f>
        <v>Apr-2012</v>
      </c>
      <c r="X923">
        <f>YEAR(Superstore[[#This Row],[Order Date]])</f>
        <v>2012</v>
      </c>
    </row>
    <row r="924" spans="1:24" x14ac:dyDescent="0.25">
      <c r="A924">
        <v>923</v>
      </c>
      <c r="B924" t="s">
        <v>2811</v>
      </c>
      <c r="C924" s="1">
        <v>41010</v>
      </c>
      <c r="D924" s="1">
        <v>41014</v>
      </c>
      <c r="E924" t="s">
        <v>50</v>
      </c>
      <c r="F924" t="s">
        <v>2812</v>
      </c>
      <c r="G924" t="s">
        <v>2813</v>
      </c>
      <c r="H924" t="s">
        <v>27</v>
      </c>
      <c r="I924" t="s">
        <v>28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  <c r="V924" s="2">
        <f>Superstore[[#This Row],[Profit]]/Superstore[[#This Row],[Sales]]</f>
        <v>0.48</v>
      </c>
      <c r="W924" t="str">
        <f>TEXT(Superstore[[#This Row],[Order Date]],"mmm-yyyy")</f>
        <v>Apr-2012</v>
      </c>
      <c r="X924">
        <f>YEAR(Superstore[[#This Row],[Order Date]])</f>
        <v>2012</v>
      </c>
    </row>
    <row r="925" spans="1:24" x14ac:dyDescent="0.25">
      <c r="A925">
        <v>924</v>
      </c>
      <c r="B925" t="s">
        <v>2811</v>
      </c>
      <c r="C925" s="1">
        <v>41010</v>
      </c>
      <c r="D925" s="1">
        <v>41014</v>
      </c>
      <c r="E925" t="s">
        <v>50</v>
      </c>
      <c r="F925" t="s">
        <v>2812</v>
      </c>
      <c r="G925" t="s">
        <v>2813</v>
      </c>
      <c r="H925" t="s">
        <v>27</v>
      </c>
      <c r="I925" t="s">
        <v>28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46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  <c r="V925" s="2">
        <f>Superstore[[#This Row],[Profit]]/Superstore[[#This Row],[Sales]]</f>
        <v>0.27999999999999997</v>
      </c>
      <c r="W925" t="str">
        <f>TEXT(Superstore[[#This Row],[Order Date]],"mmm-yyyy")</f>
        <v>Apr-2012</v>
      </c>
      <c r="X925">
        <f>YEAR(Superstore[[#This Row],[Order Date]])</f>
        <v>2012</v>
      </c>
    </row>
    <row r="926" spans="1:24" x14ac:dyDescent="0.25">
      <c r="A926">
        <v>925</v>
      </c>
      <c r="B926" t="s">
        <v>2820</v>
      </c>
      <c r="C926" s="1">
        <v>41533</v>
      </c>
      <c r="D926" s="1">
        <v>41538</v>
      </c>
      <c r="E926" t="s">
        <v>50</v>
      </c>
      <c r="F926" t="s">
        <v>2821</v>
      </c>
      <c r="G926" t="s">
        <v>2822</v>
      </c>
      <c r="H926" t="s">
        <v>41</v>
      </c>
      <c r="I926" t="s">
        <v>28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46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s="2">
        <f>Superstore[[#This Row],[Profit]]/Superstore[[#This Row],[Sales]]</f>
        <v>0.35000000000000003</v>
      </c>
      <c r="W926" t="str">
        <f>TEXT(Superstore[[#This Row],[Order Date]],"mmm-yyyy")</f>
        <v>Sep-2013</v>
      </c>
      <c r="X926">
        <f>YEAR(Superstore[[#This Row],[Order Date]])</f>
        <v>2013</v>
      </c>
    </row>
    <row r="927" spans="1:24" x14ac:dyDescent="0.25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27</v>
      </c>
      <c r="I927" t="s">
        <v>28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46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  <c r="V927" s="2">
        <f>Superstore[[#This Row],[Profit]]/Superstore[[#This Row],[Sales]]</f>
        <v>0.35000000000000003</v>
      </c>
      <c r="W927" t="str">
        <f>TEXT(Superstore[[#This Row],[Order Date]],"mmm-yyyy")</f>
        <v>Sep-2011</v>
      </c>
      <c r="X927">
        <f>YEAR(Superstore[[#This Row],[Order Date]])</f>
        <v>2011</v>
      </c>
    </row>
    <row r="928" spans="1:24" x14ac:dyDescent="0.25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27</v>
      </c>
      <c r="I928" t="s">
        <v>28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  <c r="V928" s="2">
        <f>Superstore[[#This Row],[Profit]]/Superstore[[#This Row],[Sales]]</f>
        <v>0.21249999999999999</v>
      </c>
      <c r="W928" t="str">
        <f>TEXT(Superstore[[#This Row],[Order Date]],"mmm-yyyy")</f>
        <v>Sep-2011</v>
      </c>
      <c r="X928">
        <f>YEAR(Superstore[[#This Row],[Order Date]])</f>
        <v>2011</v>
      </c>
    </row>
    <row r="929" spans="1:24" x14ac:dyDescent="0.25">
      <c r="A929">
        <v>928</v>
      </c>
      <c r="B929" t="s">
        <v>2830</v>
      </c>
      <c r="C929" s="1">
        <v>41187</v>
      </c>
      <c r="D929" s="1">
        <v>41191</v>
      </c>
      <c r="E929" t="s">
        <v>50</v>
      </c>
      <c r="F929" t="s">
        <v>2831</v>
      </c>
      <c r="G929" t="s">
        <v>2832</v>
      </c>
      <c r="H929" t="s">
        <v>101</v>
      </c>
      <c r="I929" t="s">
        <v>28</v>
      </c>
      <c r="J929" t="s">
        <v>317</v>
      </c>
      <c r="K929" t="s">
        <v>318</v>
      </c>
      <c r="L929">
        <v>22153</v>
      </c>
      <c r="M929" t="s">
        <v>31</v>
      </c>
      <c r="N929" t="s">
        <v>1312</v>
      </c>
      <c r="O929" t="s">
        <v>46</v>
      </c>
      <c r="P929" t="s">
        <v>68</v>
      </c>
      <c r="Q929" t="s">
        <v>1313</v>
      </c>
      <c r="R929">
        <v>46.2</v>
      </c>
      <c r="S929">
        <v>4</v>
      </c>
      <c r="T929">
        <v>0</v>
      </c>
      <c r="U929">
        <v>12.936</v>
      </c>
      <c r="V929" s="2">
        <f>Superstore[[#This Row],[Profit]]/Superstore[[#This Row],[Sales]]</f>
        <v>0.27999999999999997</v>
      </c>
      <c r="W929" t="str">
        <f>TEXT(Superstore[[#This Row],[Order Date]],"mmm-yyyy")</f>
        <v>Oct-2012</v>
      </c>
      <c r="X929">
        <f>YEAR(Superstore[[#This Row],[Order Date]])</f>
        <v>2012</v>
      </c>
    </row>
    <row r="930" spans="1:24" x14ac:dyDescent="0.25">
      <c r="A930">
        <v>929</v>
      </c>
      <c r="B930" t="s">
        <v>2830</v>
      </c>
      <c r="C930" s="1">
        <v>41187</v>
      </c>
      <c r="D930" s="1">
        <v>41191</v>
      </c>
      <c r="E930" t="s">
        <v>50</v>
      </c>
      <c r="F930" t="s">
        <v>2831</v>
      </c>
      <c r="G930" t="s">
        <v>2832</v>
      </c>
      <c r="H930" t="s">
        <v>101</v>
      </c>
      <c r="I930" t="s">
        <v>28</v>
      </c>
      <c r="J930" t="s">
        <v>317</v>
      </c>
      <c r="K930" t="s">
        <v>318</v>
      </c>
      <c r="L930">
        <v>22153</v>
      </c>
      <c r="M930" t="s">
        <v>31</v>
      </c>
      <c r="N930" t="s">
        <v>1330</v>
      </c>
      <c r="O930" t="s">
        <v>46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  <c r="V930" s="2">
        <f>Superstore[[#This Row],[Profit]]/Superstore[[#This Row],[Sales]]</f>
        <v>0.33</v>
      </c>
      <c r="W930" t="str">
        <f>TEXT(Superstore[[#This Row],[Order Date]],"mmm-yyyy")</f>
        <v>Oct-2012</v>
      </c>
      <c r="X930">
        <f>YEAR(Superstore[[#This Row],[Order Date]])</f>
        <v>2012</v>
      </c>
    </row>
    <row r="931" spans="1:24" x14ac:dyDescent="0.25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27</v>
      </c>
      <c r="I931" t="s">
        <v>28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46</v>
      </c>
      <c r="P931" t="s">
        <v>68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  <c r="V931" s="2">
        <f>Superstore[[#This Row],[Profit]]/Superstore[[#This Row],[Sales]]</f>
        <v>0.17499999999999999</v>
      </c>
      <c r="W931" t="str">
        <f>TEXT(Superstore[[#This Row],[Order Date]],"mmm-yyyy")</f>
        <v>Apr-2014</v>
      </c>
      <c r="X931">
        <f>YEAR(Superstore[[#This Row],[Order Date]])</f>
        <v>2014</v>
      </c>
    </row>
    <row r="932" spans="1:24" x14ac:dyDescent="0.25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27</v>
      </c>
      <c r="I932" t="s">
        <v>28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46</v>
      </c>
      <c r="P932" t="s">
        <v>68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  <c r="V932" s="2">
        <f>Superstore[[#This Row],[Profit]]/Superstore[[#This Row],[Sales]]</f>
        <v>0.23750000000000004</v>
      </c>
      <c r="W932" t="str">
        <f>TEXT(Superstore[[#This Row],[Order Date]],"mmm-yyyy")</f>
        <v>Apr-2014</v>
      </c>
      <c r="X932">
        <f>YEAR(Superstore[[#This Row],[Order Date]])</f>
        <v>2014</v>
      </c>
    </row>
    <row r="933" spans="1:24" x14ac:dyDescent="0.25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27</v>
      </c>
      <c r="I933" t="s">
        <v>28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46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  <c r="V933" s="2">
        <f>Superstore[[#This Row],[Profit]]/Superstore[[#This Row],[Sales]]</f>
        <v>0.36249999999999999</v>
      </c>
      <c r="W933" t="str">
        <f>TEXT(Superstore[[#This Row],[Order Date]],"mmm-yyyy")</f>
        <v>Apr-2014</v>
      </c>
      <c r="X933">
        <f>YEAR(Superstore[[#This Row],[Order Date]])</f>
        <v>2014</v>
      </c>
    </row>
    <row r="934" spans="1:24" x14ac:dyDescent="0.25">
      <c r="A934">
        <v>933</v>
      </c>
      <c r="B934" t="s">
        <v>2837</v>
      </c>
      <c r="C934" s="1">
        <v>41885</v>
      </c>
      <c r="D934" s="1">
        <v>41889</v>
      </c>
      <c r="E934" t="s">
        <v>50</v>
      </c>
      <c r="F934" t="s">
        <v>2838</v>
      </c>
      <c r="G934" t="s">
        <v>2839</v>
      </c>
      <c r="H934" t="s">
        <v>27</v>
      </c>
      <c r="I934" t="s">
        <v>28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46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  <c r="V934" s="2">
        <f>Superstore[[#This Row],[Profit]]/Superstore[[#This Row],[Sales]]</f>
        <v>0.33749999999999997</v>
      </c>
      <c r="W934" t="str">
        <f>TEXT(Superstore[[#This Row],[Order Date]],"mmm-yyyy")</f>
        <v>Sep-2014</v>
      </c>
      <c r="X934">
        <f>YEAR(Superstore[[#This Row],[Order Date]])</f>
        <v>2014</v>
      </c>
    </row>
    <row r="935" spans="1:24" x14ac:dyDescent="0.25">
      <c r="A935">
        <v>934</v>
      </c>
      <c r="B935" t="s">
        <v>2842</v>
      </c>
      <c r="C935" s="1">
        <v>41446</v>
      </c>
      <c r="D935" s="1">
        <v>41450</v>
      </c>
      <c r="E935" t="s">
        <v>50</v>
      </c>
      <c r="F935" t="s">
        <v>2843</v>
      </c>
      <c r="G935" t="s">
        <v>2844</v>
      </c>
      <c r="H935" t="s">
        <v>101</v>
      </c>
      <c r="I935" t="s">
        <v>28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46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  <c r="V935" s="2">
        <f>Superstore[[#This Row],[Profit]]/Superstore[[#This Row],[Sales]]</f>
        <v>0.33750000000000002</v>
      </c>
      <c r="W935" t="str">
        <f>TEXT(Superstore[[#This Row],[Order Date]],"mmm-yyyy")</f>
        <v>Jun-2013</v>
      </c>
      <c r="X935">
        <f>YEAR(Superstore[[#This Row],[Order Date]])</f>
        <v>2013</v>
      </c>
    </row>
    <row r="936" spans="1:24" x14ac:dyDescent="0.25">
      <c r="A936">
        <v>935</v>
      </c>
      <c r="B936" t="s">
        <v>2842</v>
      </c>
      <c r="C936" s="1">
        <v>41446</v>
      </c>
      <c r="D936" s="1">
        <v>41450</v>
      </c>
      <c r="E936" t="s">
        <v>50</v>
      </c>
      <c r="F936" t="s">
        <v>2843</v>
      </c>
      <c r="G936" t="s">
        <v>2844</v>
      </c>
      <c r="H936" t="s">
        <v>101</v>
      </c>
      <c r="I936" t="s">
        <v>28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46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  <c r="V936" s="2">
        <f>Superstore[[#This Row],[Profit]]/Superstore[[#This Row],[Sales]]</f>
        <v>-0.73333333333333328</v>
      </c>
      <c r="W936" t="str">
        <f>TEXT(Superstore[[#This Row],[Order Date]],"mmm-yyyy")</f>
        <v>Jun-2013</v>
      </c>
      <c r="X936">
        <f>YEAR(Superstore[[#This Row],[Order Date]])</f>
        <v>2013</v>
      </c>
    </row>
    <row r="937" spans="1:24" x14ac:dyDescent="0.25">
      <c r="A937">
        <v>936</v>
      </c>
      <c r="B937" t="s">
        <v>2842</v>
      </c>
      <c r="C937" s="1">
        <v>41446</v>
      </c>
      <c r="D937" s="1">
        <v>41450</v>
      </c>
      <c r="E937" t="s">
        <v>50</v>
      </c>
      <c r="F937" t="s">
        <v>2843</v>
      </c>
      <c r="G937" t="s">
        <v>2844</v>
      </c>
      <c r="H937" t="s">
        <v>101</v>
      </c>
      <c r="I937" t="s">
        <v>28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46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  <c r="V937" s="2">
        <f>Superstore[[#This Row],[Profit]]/Superstore[[#This Row],[Sales]]</f>
        <v>0.35000000000000003</v>
      </c>
      <c r="W937" t="str">
        <f>TEXT(Superstore[[#This Row],[Order Date]],"mmm-yyyy")</f>
        <v>Jun-2013</v>
      </c>
      <c r="X937">
        <f>YEAR(Superstore[[#This Row],[Order Date]])</f>
        <v>2013</v>
      </c>
    </row>
    <row r="938" spans="1:24" x14ac:dyDescent="0.25">
      <c r="A938">
        <v>937</v>
      </c>
      <c r="B938" t="s">
        <v>2842</v>
      </c>
      <c r="C938" s="1">
        <v>41446</v>
      </c>
      <c r="D938" s="1">
        <v>41450</v>
      </c>
      <c r="E938" t="s">
        <v>50</v>
      </c>
      <c r="F938" t="s">
        <v>2843</v>
      </c>
      <c r="G938" t="s">
        <v>2844</v>
      </c>
      <c r="H938" t="s">
        <v>101</v>
      </c>
      <c r="I938" t="s">
        <v>28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46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  <c r="V938" s="2">
        <f>Superstore[[#This Row],[Profit]]/Superstore[[#This Row],[Sales]]</f>
        <v>7.4999999999999997E-2</v>
      </c>
      <c r="W938" t="str">
        <f>TEXT(Superstore[[#This Row],[Order Date]],"mmm-yyyy")</f>
        <v>Jun-2013</v>
      </c>
      <c r="X938">
        <f>YEAR(Superstore[[#This Row],[Order Date]])</f>
        <v>2013</v>
      </c>
    </row>
    <row r="939" spans="1:24" x14ac:dyDescent="0.25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41</v>
      </c>
      <c r="I939" t="s">
        <v>28</v>
      </c>
      <c r="J939" t="s">
        <v>2850</v>
      </c>
      <c r="K939" t="s">
        <v>667</v>
      </c>
      <c r="L939">
        <v>87401</v>
      </c>
      <c r="M939" t="s">
        <v>44</v>
      </c>
      <c r="N939" t="s">
        <v>1310</v>
      </c>
      <c r="O939" t="s">
        <v>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  <c r="V939" s="2">
        <f>Superstore[[#This Row],[Profit]]/Superstore[[#This Row],[Sales]]</f>
        <v>0.33999999999999997</v>
      </c>
      <c r="W939" t="str">
        <f>TEXT(Superstore[[#This Row],[Order Date]],"mmm-yyyy")</f>
        <v>Nov-2014</v>
      </c>
      <c r="X939">
        <f>YEAR(Superstore[[#This Row],[Order Date]])</f>
        <v>2014</v>
      </c>
    </row>
    <row r="940" spans="1:24" x14ac:dyDescent="0.25">
      <c r="A940">
        <v>939</v>
      </c>
      <c r="B940" t="s">
        <v>2851</v>
      </c>
      <c r="C940" s="1">
        <v>41256</v>
      </c>
      <c r="D940" s="1">
        <v>41260</v>
      </c>
      <c r="E940" t="s">
        <v>50</v>
      </c>
      <c r="F940" t="s">
        <v>2852</v>
      </c>
      <c r="G940" t="s">
        <v>2853</v>
      </c>
      <c r="H940" t="s">
        <v>41</v>
      </c>
      <c r="I940" t="s">
        <v>28</v>
      </c>
      <c r="J940" t="s">
        <v>2854</v>
      </c>
      <c r="K940" t="s">
        <v>43</v>
      </c>
      <c r="L940">
        <v>92503</v>
      </c>
      <c r="M940" t="s">
        <v>44</v>
      </c>
      <c r="N940" t="s">
        <v>2855</v>
      </c>
      <c r="O940" t="s">
        <v>46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  <c r="V940" s="2">
        <f>Superstore[[#This Row],[Profit]]/Superstore[[#This Row],[Sales]]</f>
        <v>0.47999999999999993</v>
      </c>
      <c r="W940" t="str">
        <f>TEXT(Superstore[[#This Row],[Order Date]],"mmm-yyyy")</f>
        <v>Dec-2012</v>
      </c>
      <c r="X940">
        <f>YEAR(Superstore[[#This Row],[Order Date]])</f>
        <v>2012</v>
      </c>
    </row>
    <row r="941" spans="1:24" x14ac:dyDescent="0.25">
      <c r="A941">
        <v>940</v>
      </c>
      <c r="B941" t="s">
        <v>2851</v>
      </c>
      <c r="C941" s="1">
        <v>41256</v>
      </c>
      <c r="D941" s="1">
        <v>41260</v>
      </c>
      <c r="E941" t="s">
        <v>50</v>
      </c>
      <c r="F941" t="s">
        <v>2852</v>
      </c>
      <c r="G941" t="s">
        <v>2853</v>
      </c>
      <c r="H941" t="s">
        <v>41</v>
      </c>
      <c r="I941" t="s">
        <v>28</v>
      </c>
      <c r="J941" t="s">
        <v>2854</v>
      </c>
      <c r="K941" t="s">
        <v>43</v>
      </c>
      <c r="L941">
        <v>92503</v>
      </c>
      <c r="M941" t="s">
        <v>44</v>
      </c>
      <c r="N941" t="s">
        <v>2857</v>
      </c>
      <c r="O941" t="s">
        <v>46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  <c r="V941" s="2">
        <f>Superstore[[#This Row],[Profit]]/Superstore[[#This Row],[Sales]]</f>
        <v>0.26</v>
      </c>
      <c r="W941" t="str">
        <f>TEXT(Superstore[[#This Row],[Order Date]],"mmm-yyyy")</f>
        <v>Dec-2012</v>
      </c>
      <c r="X941">
        <f>YEAR(Superstore[[#This Row],[Order Date]])</f>
        <v>2012</v>
      </c>
    </row>
    <row r="942" spans="1:24" x14ac:dyDescent="0.25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41</v>
      </c>
      <c r="I942" t="s">
        <v>28</v>
      </c>
      <c r="J942" t="s">
        <v>126</v>
      </c>
      <c r="K942" t="s">
        <v>43</v>
      </c>
      <c r="L942">
        <v>94110</v>
      </c>
      <c r="M942" t="s">
        <v>44</v>
      </c>
      <c r="N942" t="s">
        <v>2862</v>
      </c>
      <c r="O942" t="s">
        <v>46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  <c r="V942" s="2">
        <f>Superstore[[#This Row],[Profit]]/Superstore[[#This Row],[Sales]]</f>
        <v>0.47</v>
      </c>
      <c r="W942" t="str">
        <f>TEXT(Superstore[[#This Row],[Order Date]],"mmm-yyyy")</f>
        <v>Jun-2013</v>
      </c>
      <c r="X942">
        <f>YEAR(Superstore[[#This Row],[Order Date]])</f>
        <v>2013</v>
      </c>
    </row>
    <row r="943" spans="1:24" x14ac:dyDescent="0.25">
      <c r="A943">
        <v>942</v>
      </c>
      <c r="B943" t="s">
        <v>2864</v>
      </c>
      <c r="C943" s="1">
        <v>41622</v>
      </c>
      <c r="D943" s="1">
        <v>41629</v>
      </c>
      <c r="E943" t="s">
        <v>50</v>
      </c>
      <c r="F943" t="s">
        <v>2805</v>
      </c>
      <c r="G943" t="s">
        <v>2806</v>
      </c>
      <c r="H943" t="s">
        <v>41</v>
      </c>
      <c r="I943" t="s">
        <v>28</v>
      </c>
      <c r="J943" t="s">
        <v>2865</v>
      </c>
      <c r="K943" t="s">
        <v>43</v>
      </c>
      <c r="L943">
        <v>90503</v>
      </c>
      <c r="M943" t="s">
        <v>44</v>
      </c>
      <c r="N943" t="s">
        <v>2866</v>
      </c>
      <c r="O943" t="s">
        <v>46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  <c r="V943" s="2">
        <f>Superstore[[#This Row],[Profit]]/Superstore[[#This Row],[Sales]]</f>
        <v>0.36249999999999999</v>
      </c>
      <c r="W943" t="str">
        <f>TEXT(Superstore[[#This Row],[Order Date]],"mmm-yyyy")</f>
        <v>Dec-2013</v>
      </c>
      <c r="X943">
        <f>YEAR(Superstore[[#This Row],[Order Date]])</f>
        <v>2013</v>
      </c>
    </row>
    <row r="944" spans="1:24" x14ac:dyDescent="0.25">
      <c r="A944">
        <v>943</v>
      </c>
      <c r="B944" t="s">
        <v>2864</v>
      </c>
      <c r="C944" s="1">
        <v>41622</v>
      </c>
      <c r="D944" s="1">
        <v>41629</v>
      </c>
      <c r="E944" t="s">
        <v>50</v>
      </c>
      <c r="F944" t="s">
        <v>2805</v>
      </c>
      <c r="G944" t="s">
        <v>2806</v>
      </c>
      <c r="H944" t="s">
        <v>41</v>
      </c>
      <c r="I944" t="s">
        <v>28</v>
      </c>
      <c r="J944" t="s">
        <v>2865</v>
      </c>
      <c r="K944" t="s">
        <v>43</v>
      </c>
      <c r="L944">
        <v>90503</v>
      </c>
      <c r="M944" t="s">
        <v>44</v>
      </c>
      <c r="N944" t="s">
        <v>55</v>
      </c>
      <c r="O944" t="s">
        <v>1</v>
      </c>
      <c r="P944" t="s">
        <v>56</v>
      </c>
      <c r="Q944" t="s">
        <v>57</v>
      </c>
      <c r="R944">
        <v>1114.2719999999999</v>
      </c>
      <c r="S944">
        <v>4</v>
      </c>
      <c r="T944">
        <v>0.2</v>
      </c>
      <c r="U944">
        <v>41.785200000000003</v>
      </c>
      <c r="V944" s="2">
        <f>Superstore[[#This Row],[Profit]]/Superstore[[#This Row],[Sales]]</f>
        <v>3.7500000000000006E-2</v>
      </c>
      <c r="W944" t="str">
        <f>TEXT(Superstore[[#This Row],[Order Date]],"mmm-yyyy")</f>
        <v>Dec-2013</v>
      </c>
      <c r="X944">
        <f>YEAR(Superstore[[#This Row],[Order Date]])</f>
        <v>2013</v>
      </c>
    </row>
    <row r="945" spans="1:24" x14ac:dyDescent="0.25">
      <c r="A945">
        <v>944</v>
      </c>
      <c r="B945" t="s">
        <v>2868</v>
      </c>
      <c r="C945" s="1">
        <v>41058</v>
      </c>
      <c r="D945" s="1">
        <v>41063</v>
      </c>
      <c r="E945" t="s">
        <v>50</v>
      </c>
      <c r="F945" t="s">
        <v>1201</v>
      </c>
      <c r="G945" t="s">
        <v>1202</v>
      </c>
      <c r="H945" t="s">
        <v>27</v>
      </c>
      <c r="I945" t="s">
        <v>28</v>
      </c>
      <c r="J945" t="s">
        <v>94</v>
      </c>
      <c r="K945" t="s">
        <v>95</v>
      </c>
      <c r="L945">
        <v>98105</v>
      </c>
      <c r="M945" t="s">
        <v>44</v>
      </c>
      <c r="N945" t="s">
        <v>1980</v>
      </c>
      <c r="O945" t="s">
        <v>46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  <c r="V945" s="2">
        <f>Superstore[[#This Row],[Profit]]/Superstore[[#This Row],[Sales]]</f>
        <v>0.48</v>
      </c>
      <c r="W945" t="str">
        <f>TEXT(Superstore[[#This Row],[Order Date]],"mmm-yyyy")</f>
        <v>May-2012</v>
      </c>
      <c r="X945">
        <f>YEAR(Superstore[[#This Row],[Order Date]])</f>
        <v>2012</v>
      </c>
    </row>
    <row r="946" spans="1:24" x14ac:dyDescent="0.25">
      <c r="A946">
        <v>945</v>
      </c>
      <c r="B946" t="s">
        <v>2868</v>
      </c>
      <c r="C946" s="1">
        <v>41058</v>
      </c>
      <c r="D946" s="1">
        <v>41063</v>
      </c>
      <c r="E946" t="s">
        <v>50</v>
      </c>
      <c r="F946" t="s">
        <v>1201</v>
      </c>
      <c r="G946" t="s">
        <v>1202</v>
      </c>
      <c r="H946" t="s">
        <v>27</v>
      </c>
      <c r="I946" t="s">
        <v>28</v>
      </c>
      <c r="J946" t="s">
        <v>94</v>
      </c>
      <c r="K946" t="s">
        <v>95</v>
      </c>
      <c r="L946">
        <v>98105</v>
      </c>
      <c r="M946" t="s">
        <v>44</v>
      </c>
      <c r="N946" t="s">
        <v>2869</v>
      </c>
      <c r="O946" t="s">
        <v>46</v>
      </c>
      <c r="P946" t="s">
        <v>59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  <c r="V946" s="2">
        <f>Superstore[[#This Row],[Profit]]/Superstore[[#This Row],[Sales]]</f>
        <v>0.26</v>
      </c>
      <c r="W946" t="str">
        <f>TEXT(Superstore[[#This Row],[Order Date]],"mmm-yyyy")</f>
        <v>May-2012</v>
      </c>
      <c r="X946">
        <f>YEAR(Superstore[[#This Row],[Order Date]])</f>
        <v>2012</v>
      </c>
    </row>
    <row r="947" spans="1:24" x14ac:dyDescent="0.25">
      <c r="A947">
        <v>946</v>
      </c>
      <c r="B947" t="s">
        <v>2868</v>
      </c>
      <c r="C947" s="1">
        <v>41058</v>
      </c>
      <c r="D947" s="1">
        <v>41063</v>
      </c>
      <c r="E947" t="s">
        <v>50</v>
      </c>
      <c r="F947" t="s">
        <v>1201</v>
      </c>
      <c r="G947" t="s">
        <v>1202</v>
      </c>
      <c r="H947" t="s">
        <v>27</v>
      </c>
      <c r="I947" t="s">
        <v>28</v>
      </c>
      <c r="J947" t="s">
        <v>94</v>
      </c>
      <c r="K947" t="s">
        <v>95</v>
      </c>
      <c r="L947">
        <v>98105</v>
      </c>
      <c r="M947" t="s">
        <v>44</v>
      </c>
      <c r="N947" t="s">
        <v>2871</v>
      </c>
      <c r="O947" t="s">
        <v>46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  <c r="V947" s="2">
        <f>Superstore[[#This Row],[Profit]]/Superstore[[#This Row],[Sales]]</f>
        <v>0.375</v>
      </c>
      <c r="W947" t="str">
        <f>TEXT(Superstore[[#This Row],[Order Date]],"mmm-yyyy")</f>
        <v>May-2012</v>
      </c>
      <c r="X947">
        <f>YEAR(Superstore[[#This Row],[Order Date]])</f>
        <v>2012</v>
      </c>
    </row>
    <row r="948" spans="1:24" x14ac:dyDescent="0.25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27</v>
      </c>
      <c r="I948" t="s">
        <v>28</v>
      </c>
      <c r="J948" t="s">
        <v>1822</v>
      </c>
      <c r="K948" t="s">
        <v>309</v>
      </c>
      <c r="L948">
        <v>85204</v>
      </c>
      <c r="M948" t="s">
        <v>44</v>
      </c>
      <c r="N948" t="s">
        <v>2874</v>
      </c>
      <c r="O948" t="s">
        <v>1</v>
      </c>
      <c r="P948" t="s">
        <v>56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  <c r="V948" s="2">
        <f>Superstore[[#This Row],[Profit]]/Superstore[[#This Row],[Sales]]</f>
        <v>-0.51999999999999991</v>
      </c>
      <c r="W948" t="str">
        <f>TEXT(Superstore[[#This Row],[Order Date]],"mmm-yyyy")</f>
        <v>Jul-2012</v>
      </c>
      <c r="X948">
        <f>YEAR(Superstore[[#This Row],[Order Date]])</f>
        <v>2012</v>
      </c>
    </row>
    <row r="949" spans="1:24" x14ac:dyDescent="0.25">
      <c r="A949">
        <v>948</v>
      </c>
      <c r="B949" t="s">
        <v>2876</v>
      </c>
      <c r="C949" s="1">
        <v>41972</v>
      </c>
      <c r="D949" s="1">
        <v>41976</v>
      </c>
      <c r="E949" t="s">
        <v>50</v>
      </c>
      <c r="F949" t="s">
        <v>1507</v>
      </c>
      <c r="G949" t="s">
        <v>1508</v>
      </c>
      <c r="H949" t="s">
        <v>101</v>
      </c>
      <c r="I949" t="s">
        <v>28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1</v>
      </c>
      <c r="P949" t="s">
        <v>65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  <c r="V949" s="2">
        <f>Superstore[[#This Row],[Profit]]/Superstore[[#This Row],[Sales]]</f>
        <v>-2.4999999999999998E-2</v>
      </c>
      <c r="W949" t="str">
        <f>TEXT(Superstore[[#This Row],[Order Date]],"mmm-yyyy")</f>
        <v>Nov-2014</v>
      </c>
      <c r="X949">
        <f>YEAR(Superstore[[#This Row],[Order Date]])</f>
        <v>2014</v>
      </c>
    </row>
    <row r="950" spans="1:24" x14ac:dyDescent="0.25">
      <c r="A950">
        <v>949</v>
      </c>
      <c r="B950" t="s">
        <v>2876</v>
      </c>
      <c r="C950" s="1">
        <v>41972</v>
      </c>
      <c r="D950" s="1">
        <v>41976</v>
      </c>
      <c r="E950" t="s">
        <v>50</v>
      </c>
      <c r="F950" t="s">
        <v>1507</v>
      </c>
      <c r="G950" t="s">
        <v>1508</v>
      </c>
      <c r="H950" t="s">
        <v>101</v>
      </c>
      <c r="I950" t="s">
        <v>28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1</v>
      </c>
      <c r="P950" t="s">
        <v>65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  <c r="V950" s="2">
        <f>Superstore[[#This Row],[Profit]]/Superstore[[#This Row],[Sales]]</f>
        <v>7.4999999999999997E-2</v>
      </c>
      <c r="W950" t="str">
        <f>TEXT(Superstore[[#This Row],[Order Date]],"mmm-yyyy")</f>
        <v>Nov-2014</v>
      </c>
      <c r="X950">
        <f>YEAR(Superstore[[#This Row],[Order Date]])</f>
        <v>2014</v>
      </c>
    </row>
    <row r="951" spans="1:24" x14ac:dyDescent="0.25">
      <c r="A951">
        <v>950</v>
      </c>
      <c r="B951" t="s">
        <v>2876</v>
      </c>
      <c r="C951" s="1">
        <v>41972</v>
      </c>
      <c r="D951" s="1">
        <v>41976</v>
      </c>
      <c r="E951" t="s">
        <v>50</v>
      </c>
      <c r="F951" t="s">
        <v>1507</v>
      </c>
      <c r="G951" t="s">
        <v>1508</v>
      </c>
      <c r="H951" t="s">
        <v>101</v>
      </c>
      <c r="I951" t="s">
        <v>28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1</v>
      </c>
      <c r="P951" t="s">
        <v>56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  <c r="V951" s="2">
        <f>Superstore[[#This Row],[Profit]]/Superstore[[#This Row],[Sales]]</f>
        <v>-0.3</v>
      </c>
      <c r="W951" t="str">
        <f>TEXT(Superstore[[#This Row],[Order Date]],"mmm-yyyy")</f>
        <v>Nov-2014</v>
      </c>
      <c r="X951">
        <f>YEAR(Superstore[[#This Row],[Order Date]])</f>
        <v>2014</v>
      </c>
    </row>
    <row r="952" spans="1:24" x14ac:dyDescent="0.25">
      <c r="A952">
        <v>951</v>
      </c>
      <c r="B952" t="s">
        <v>2876</v>
      </c>
      <c r="C952" s="1">
        <v>41972</v>
      </c>
      <c r="D952" s="1">
        <v>41976</v>
      </c>
      <c r="E952" t="s">
        <v>50</v>
      </c>
      <c r="F952" t="s">
        <v>1507</v>
      </c>
      <c r="G952" t="s">
        <v>1508</v>
      </c>
      <c r="H952" t="s">
        <v>101</v>
      </c>
      <c r="I952" t="s">
        <v>28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46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  <c r="V952" s="2">
        <f>Superstore[[#This Row],[Profit]]/Superstore[[#This Row],[Sales]]</f>
        <v>0.35000000000000003</v>
      </c>
      <c r="W952" t="str">
        <f>TEXT(Superstore[[#This Row],[Order Date]],"mmm-yyyy")</f>
        <v>Nov-2014</v>
      </c>
      <c r="X952">
        <f>YEAR(Superstore[[#This Row],[Order Date]])</f>
        <v>2014</v>
      </c>
    </row>
    <row r="953" spans="1:24" x14ac:dyDescent="0.25">
      <c r="A953">
        <v>952</v>
      </c>
      <c r="B953" t="s">
        <v>2876</v>
      </c>
      <c r="C953" s="1">
        <v>41972</v>
      </c>
      <c r="D953" s="1">
        <v>41976</v>
      </c>
      <c r="E953" t="s">
        <v>50</v>
      </c>
      <c r="F953" t="s">
        <v>1507</v>
      </c>
      <c r="G953" t="s">
        <v>1508</v>
      </c>
      <c r="H953" t="s">
        <v>101</v>
      </c>
      <c r="I953" t="s">
        <v>28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46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  <c r="V953" s="2">
        <f>Superstore[[#This Row],[Profit]]/Superstore[[#This Row],[Sales]]</f>
        <v>0.3125</v>
      </c>
      <c r="W953" t="str">
        <f>TEXT(Superstore[[#This Row],[Order Date]],"mmm-yyyy")</f>
        <v>Nov-2014</v>
      </c>
      <c r="X953">
        <f>YEAR(Superstore[[#This Row],[Order Date]])</f>
        <v>2014</v>
      </c>
    </row>
    <row r="954" spans="1:24" x14ac:dyDescent="0.25">
      <c r="A954">
        <v>953</v>
      </c>
      <c r="B954" t="s">
        <v>2883</v>
      </c>
      <c r="C954" s="1">
        <v>41733</v>
      </c>
      <c r="D954" s="1">
        <v>41737</v>
      </c>
      <c r="E954" t="s">
        <v>50</v>
      </c>
      <c r="F954" t="s">
        <v>2884</v>
      </c>
      <c r="G954" t="s">
        <v>2885</v>
      </c>
      <c r="H954" t="s">
        <v>27</v>
      </c>
      <c r="I954" t="s">
        <v>28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1</v>
      </c>
      <c r="P954" t="s">
        <v>65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  <c r="V954" s="2">
        <f>Superstore[[#This Row],[Profit]]/Superstore[[#This Row],[Sales]]</f>
        <v>0.3</v>
      </c>
      <c r="W954" t="str">
        <f>TEXT(Superstore[[#This Row],[Order Date]],"mmm-yyyy")</f>
        <v>Apr-2014</v>
      </c>
      <c r="X954">
        <f>YEAR(Superstore[[#This Row],[Order Date]])</f>
        <v>2014</v>
      </c>
    </row>
    <row r="955" spans="1:24" x14ac:dyDescent="0.25">
      <c r="A955">
        <v>954</v>
      </c>
      <c r="B955" t="s">
        <v>2887</v>
      </c>
      <c r="C955" s="1">
        <v>42002</v>
      </c>
      <c r="D955" s="1">
        <v>42006</v>
      </c>
      <c r="E955" t="s">
        <v>50</v>
      </c>
      <c r="F955" t="s">
        <v>2888</v>
      </c>
      <c r="G955" t="s">
        <v>2889</v>
      </c>
      <c r="H955" t="s">
        <v>27</v>
      </c>
      <c r="I955" t="s">
        <v>28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46</v>
      </c>
      <c r="P955" t="s">
        <v>68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  <c r="V955" s="2">
        <f>Superstore[[#This Row],[Profit]]/Superstore[[#This Row],[Sales]]</f>
        <v>0.1</v>
      </c>
      <c r="W955" t="str">
        <f>TEXT(Superstore[[#This Row],[Order Date]],"mmm-yyyy")</f>
        <v>Dec-2014</v>
      </c>
      <c r="X955">
        <f>YEAR(Superstore[[#This Row],[Order Date]])</f>
        <v>2014</v>
      </c>
    </row>
    <row r="956" spans="1:24" x14ac:dyDescent="0.25">
      <c r="A956">
        <v>955</v>
      </c>
      <c r="B956" t="s">
        <v>2887</v>
      </c>
      <c r="C956" s="1">
        <v>42002</v>
      </c>
      <c r="D956" s="1">
        <v>42006</v>
      </c>
      <c r="E956" t="s">
        <v>50</v>
      </c>
      <c r="F956" t="s">
        <v>2888</v>
      </c>
      <c r="G956" t="s">
        <v>2889</v>
      </c>
      <c r="H956" t="s">
        <v>27</v>
      </c>
      <c r="I956" t="s">
        <v>28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1</v>
      </c>
      <c r="P956" t="s">
        <v>33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  <c r="V956" s="2">
        <f>Superstore[[#This Row],[Profit]]/Superstore[[#This Row],[Sales]]</f>
        <v>-0.14705882352941177</v>
      </c>
      <c r="W956" t="str">
        <f>TEXT(Superstore[[#This Row],[Order Date]],"mmm-yyyy")</f>
        <v>Dec-2014</v>
      </c>
      <c r="X956">
        <f>YEAR(Superstore[[#This Row],[Order Date]])</f>
        <v>2014</v>
      </c>
    </row>
    <row r="957" spans="1:24" x14ac:dyDescent="0.25">
      <c r="A957">
        <v>956</v>
      </c>
      <c r="B957" t="s">
        <v>2891</v>
      </c>
      <c r="C957" s="1">
        <v>41974</v>
      </c>
      <c r="D957" s="1">
        <v>41978</v>
      </c>
      <c r="E957" t="s">
        <v>50</v>
      </c>
      <c r="F957" t="s">
        <v>2892</v>
      </c>
      <c r="G957" t="s">
        <v>2893</v>
      </c>
      <c r="H957" t="s">
        <v>27</v>
      </c>
      <c r="I957" t="s">
        <v>28</v>
      </c>
      <c r="J957" t="s">
        <v>327</v>
      </c>
      <c r="K957" t="s">
        <v>1486</v>
      </c>
      <c r="L957">
        <v>39212</v>
      </c>
      <c r="M957" t="s">
        <v>31</v>
      </c>
      <c r="N957" t="s">
        <v>276</v>
      </c>
      <c r="O957" t="s">
        <v>46</v>
      </c>
      <c r="P957" t="s">
        <v>59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s="2">
        <f>Superstore[[#This Row],[Profit]]/Superstore[[#This Row],[Sales]]</f>
        <v>0.25</v>
      </c>
      <c r="W957" t="str">
        <f>TEXT(Superstore[[#This Row],[Order Date]],"mmm-yyyy")</f>
        <v>Dec-2014</v>
      </c>
      <c r="X957">
        <f>YEAR(Superstore[[#This Row],[Order Date]])</f>
        <v>2014</v>
      </c>
    </row>
    <row r="958" spans="1:24" x14ac:dyDescent="0.25">
      <c r="A958">
        <v>957</v>
      </c>
      <c r="B958" t="s">
        <v>2894</v>
      </c>
      <c r="C958" s="1">
        <v>41775</v>
      </c>
      <c r="D958" s="1">
        <v>41778</v>
      </c>
      <c r="E958" t="s">
        <v>24</v>
      </c>
      <c r="F958" t="s">
        <v>2895</v>
      </c>
      <c r="G958" t="s">
        <v>2896</v>
      </c>
      <c r="H958" t="s">
        <v>27</v>
      </c>
      <c r="I958" t="s">
        <v>28</v>
      </c>
      <c r="J958" t="s">
        <v>543</v>
      </c>
      <c r="K958" t="s">
        <v>309</v>
      </c>
      <c r="L958">
        <v>85023</v>
      </c>
      <c r="M958" t="s">
        <v>44</v>
      </c>
      <c r="N958" t="s">
        <v>2668</v>
      </c>
      <c r="O958" t="s">
        <v>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  <c r="V958" s="2">
        <f>Superstore[[#This Row],[Profit]]/Superstore[[#This Row],[Sales]]</f>
        <v>8.7500000000000008E-2</v>
      </c>
      <c r="W958" t="str">
        <f>TEXT(Superstore[[#This Row],[Order Date]],"mmm-yyyy")</f>
        <v>May-2014</v>
      </c>
      <c r="X958">
        <f>YEAR(Superstore[[#This Row],[Order Date]])</f>
        <v>2014</v>
      </c>
    </row>
    <row r="959" spans="1:24" x14ac:dyDescent="0.25">
      <c r="A959">
        <v>958</v>
      </c>
      <c r="B959" t="s">
        <v>2894</v>
      </c>
      <c r="C959" s="1">
        <v>41775</v>
      </c>
      <c r="D959" s="1">
        <v>41778</v>
      </c>
      <c r="E959" t="s">
        <v>24</v>
      </c>
      <c r="F959" t="s">
        <v>2895</v>
      </c>
      <c r="G959" t="s">
        <v>2896</v>
      </c>
      <c r="H959" t="s">
        <v>27</v>
      </c>
      <c r="I959" t="s">
        <v>28</v>
      </c>
      <c r="J959" t="s">
        <v>543</v>
      </c>
      <c r="K959" t="s">
        <v>309</v>
      </c>
      <c r="L959">
        <v>85023</v>
      </c>
      <c r="M959" t="s">
        <v>44</v>
      </c>
      <c r="N959" t="s">
        <v>2897</v>
      </c>
      <c r="O959" t="s">
        <v>46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  <c r="V959" s="2">
        <f>Superstore[[#This Row],[Profit]]/Superstore[[#This Row],[Sales]]</f>
        <v>-0.66666666666666674</v>
      </c>
      <c r="W959" t="str">
        <f>TEXT(Superstore[[#This Row],[Order Date]],"mmm-yyyy")</f>
        <v>May-2014</v>
      </c>
      <c r="X959">
        <f>YEAR(Superstore[[#This Row],[Order Date]])</f>
        <v>2014</v>
      </c>
    </row>
    <row r="960" spans="1:24" x14ac:dyDescent="0.25">
      <c r="A960">
        <v>959</v>
      </c>
      <c r="B960" t="s">
        <v>2894</v>
      </c>
      <c r="C960" s="1">
        <v>41775</v>
      </c>
      <c r="D960" s="1">
        <v>41778</v>
      </c>
      <c r="E960" t="s">
        <v>24</v>
      </c>
      <c r="F960" t="s">
        <v>2895</v>
      </c>
      <c r="G960" t="s">
        <v>2896</v>
      </c>
      <c r="H960" t="s">
        <v>27</v>
      </c>
      <c r="I960" t="s">
        <v>28</v>
      </c>
      <c r="J960" t="s">
        <v>543</v>
      </c>
      <c r="K960" t="s">
        <v>309</v>
      </c>
      <c r="L960">
        <v>85023</v>
      </c>
      <c r="M960" t="s">
        <v>44</v>
      </c>
      <c r="N960" t="s">
        <v>2899</v>
      </c>
      <c r="O960" t="s">
        <v>46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  <c r="V960" s="2">
        <f>Superstore[[#This Row],[Profit]]/Superstore[[#This Row],[Sales]]</f>
        <v>0.36249999999999999</v>
      </c>
      <c r="W960" t="str">
        <f>TEXT(Superstore[[#This Row],[Order Date]],"mmm-yyyy")</f>
        <v>May-2014</v>
      </c>
      <c r="X960">
        <f>YEAR(Superstore[[#This Row],[Order Date]])</f>
        <v>2014</v>
      </c>
    </row>
    <row r="961" spans="1:24" x14ac:dyDescent="0.25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27</v>
      </c>
      <c r="I961" t="s">
        <v>28</v>
      </c>
      <c r="J961" t="s">
        <v>2342</v>
      </c>
      <c r="K961" t="s">
        <v>43</v>
      </c>
      <c r="L961">
        <v>92054</v>
      </c>
      <c r="M961" t="s">
        <v>44</v>
      </c>
      <c r="N961" t="s">
        <v>2904</v>
      </c>
      <c r="O961" t="s">
        <v>1</v>
      </c>
      <c r="P961" t="s">
        <v>65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  <c r="V961" s="2">
        <f>Superstore[[#This Row],[Profit]]/Superstore[[#This Row],[Sales]]</f>
        <v>0.26</v>
      </c>
      <c r="W961" t="str">
        <f>TEXT(Superstore[[#This Row],[Order Date]],"mmm-yyyy")</f>
        <v>Sep-2012</v>
      </c>
      <c r="X961">
        <f>YEAR(Superstore[[#This Row],[Order Date]])</f>
        <v>2012</v>
      </c>
    </row>
    <row r="962" spans="1:24" x14ac:dyDescent="0.25">
      <c r="A962">
        <v>961</v>
      </c>
      <c r="B962" t="s">
        <v>2906</v>
      </c>
      <c r="C962" s="1">
        <v>41958</v>
      </c>
      <c r="D962" s="1">
        <v>41963</v>
      </c>
      <c r="E962" t="s">
        <v>50</v>
      </c>
      <c r="F962" t="s">
        <v>2907</v>
      </c>
      <c r="G962" t="s">
        <v>2908</v>
      </c>
      <c r="H962" t="s">
        <v>41</v>
      </c>
      <c r="I962" t="s">
        <v>28</v>
      </c>
      <c r="J962" t="s">
        <v>126</v>
      </c>
      <c r="K962" t="s">
        <v>43</v>
      </c>
      <c r="L962">
        <v>94110</v>
      </c>
      <c r="M962" t="s">
        <v>44</v>
      </c>
      <c r="N962" t="s">
        <v>941</v>
      </c>
      <c r="O962" t="s">
        <v>1</v>
      </c>
      <c r="P962" t="s">
        <v>36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  <c r="V962" s="2">
        <f>Superstore[[#This Row],[Profit]]/Superstore[[#This Row],[Sales]]</f>
        <v>8.7500000000000008E-2</v>
      </c>
      <c r="W962" t="str">
        <f>TEXT(Superstore[[#This Row],[Order Date]],"mmm-yyyy")</f>
        <v>Nov-2014</v>
      </c>
      <c r="X962">
        <f>YEAR(Superstore[[#This Row],[Order Date]])</f>
        <v>2014</v>
      </c>
    </row>
    <row r="963" spans="1:24" x14ac:dyDescent="0.25">
      <c r="A963">
        <v>962</v>
      </c>
      <c r="B963" t="s">
        <v>2909</v>
      </c>
      <c r="C963" s="1">
        <v>41240</v>
      </c>
      <c r="D963" s="1">
        <v>41244</v>
      </c>
      <c r="E963" t="s">
        <v>50</v>
      </c>
      <c r="F963" t="s">
        <v>2910</v>
      </c>
      <c r="G963" t="s">
        <v>2911</v>
      </c>
      <c r="H963" t="s">
        <v>101</v>
      </c>
      <c r="I963" t="s">
        <v>28</v>
      </c>
      <c r="J963" t="s">
        <v>1705</v>
      </c>
      <c r="K963" t="s">
        <v>1706</v>
      </c>
      <c r="L963">
        <v>72701</v>
      </c>
      <c r="M963" t="s">
        <v>31</v>
      </c>
      <c r="N963" t="s">
        <v>2912</v>
      </c>
      <c r="O963" t="s">
        <v>46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  <c r="V963" s="2">
        <f>Superstore[[#This Row],[Profit]]/Superstore[[#This Row],[Sales]]</f>
        <v>0.48999999999999994</v>
      </c>
      <c r="W963" t="str">
        <f>TEXT(Superstore[[#This Row],[Order Date]],"mmm-yyyy")</f>
        <v>Nov-2012</v>
      </c>
      <c r="X963">
        <f>YEAR(Superstore[[#This Row],[Order Date]])</f>
        <v>2012</v>
      </c>
    </row>
    <row r="964" spans="1:24" x14ac:dyDescent="0.25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41</v>
      </c>
      <c r="I964" t="s">
        <v>28</v>
      </c>
      <c r="J964" t="s">
        <v>126</v>
      </c>
      <c r="K964" t="s">
        <v>43</v>
      </c>
      <c r="L964">
        <v>94110</v>
      </c>
      <c r="M964" t="s">
        <v>44</v>
      </c>
      <c r="N964" t="s">
        <v>1801</v>
      </c>
      <c r="O964" t="s">
        <v>46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  <c r="V964" s="2">
        <f>Superstore[[#This Row],[Profit]]/Superstore[[#This Row],[Sales]]</f>
        <v>0.5</v>
      </c>
      <c r="W964" t="str">
        <f>TEXT(Superstore[[#This Row],[Order Date]],"mmm-yyyy")</f>
        <v>Sep-2013</v>
      </c>
      <c r="X964">
        <f>YEAR(Superstore[[#This Row],[Order Date]])</f>
        <v>2013</v>
      </c>
    </row>
    <row r="965" spans="1:24" x14ac:dyDescent="0.25">
      <c r="A965">
        <v>964</v>
      </c>
      <c r="B965" t="s">
        <v>2915</v>
      </c>
      <c r="C965" s="1">
        <v>40808</v>
      </c>
      <c r="D965" s="1">
        <v>40810</v>
      </c>
      <c r="E965" t="s">
        <v>24</v>
      </c>
      <c r="F965" t="s">
        <v>2756</v>
      </c>
      <c r="G965" t="s">
        <v>2757</v>
      </c>
      <c r="H965" t="s">
        <v>27</v>
      </c>
      <c r="I965" t="s">
        <v>28</v>
      </c>
      <c r="J965" t="s">
        <v>2916</v>
      </c>
      <c r="K965" t="s">
        <v>54</v>
      </c>
      <c r="L965">
        <v>33433</v>
      </c>
      <c r="M965" t="s">
        <v>31</v>
      </c>
      <c r="N965" t="s">
        <v>2917</v>
      </c>
      <c r="O965" t="s">
        <v>46</v>
      </c>
      <c r="P965" t="s">
        <v>47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  <c r="V965" s="2">
        <f>Superstore[[#This Row],[Profit]]/Superstore[[#This Row],[Sales]]</f>
        <v>0.36250000000000004</v>
      </c>
      <c r="W965" t="str">
        <f>TEXT(Superstore[[#This Row],[Order Date]],"mmm-yyyy")</f>
        <v>Sep-2011</v>
      </c>
      <c r="X965">
        <f>YEAR(Superstore[[#This Row],[Order Date]])</f>
        <v>2011</v>
      </c>
    </row>
    <row r="966" spans="1:24" x14ac:dyDescent="0.25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28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46</v>
      </c>
      <c r="P966" t="s">
        <v>47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  <c r="V966" s="2">
        <f>Superstore[[#This Row],[Profit]]/Superstore[[#This Row],[Sales]]</f>
        <v>0.49</v>
      </c>
      <c r="W966" t="str">
        <f>TEXT(Superstore[[#This Row],[Order Date]],"mmm-yyyy")</f>
        <v>Apr-2014</v>
      </c>
      <c r="X966">
        <f>YEAR(Superstore[[#This Row],[Order Date]])</f>
        <v>2014</v>
      </c>
    </row>
    <row r="967" spans="1:24" x14ac:dyDescent="0.25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28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46</v>
      </c>
      <c r="P967" t="s">
        <v>68</v>
      </c>
      <c r="Q967" t="s">
        <v>1456</v>
      </c>
      <c r="R967">
        <v>35.97</v>
      </c>
      <c r="S967">
        <v>3</v>
      </c>
      <c r="T967">
        <v>0</v>
      </c>
      <c r="U967">
        <v>9.7119</v>
      </c>
      <c r="V967" s="2">
        <f>Superstore[[#This Row],[Profit]]/Superstore[[#This Row],[Sales]]</f>
        <v>0.27</v>
      </c>
      <c r="W967" t="str">
        <f>TEXT(Superstore[[#This Row],[Order Date]],"mmm-yyyy")</f>
        <v>Apr-2014</v>
      </c>
      <c r="X967">
        <f>YEAR(Superstore[[#This Row],[Order Date]])</f>
        <v>2014</v>
      </c>
    </row>
    <row r="968" spans="1:24" x14ac:dyDescent="0.25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28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46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  <c r="V968" s="2">
        <f>Superstore[[#This Row],[Profit]]/Superstore[[#This Row],[Sales]]</f>
        <v>0.47999999999999993</v>
      </c>
      <c r="W968" t="str">
        <f>TEXT(Superstore[[#This Row],[Order Date]],"mmm-yyyy")</f>
        <v>Apr-2014</v>
      </c>
      <c r="X968">
        <f>YEAR(Superstore[[#This Row],[Order Date]])</f>
        <v>2014</v>
      </c>
    </row>
    <row r="969" spans="1:24" x14ac:dyDescent="0.25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28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46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  <c r="V969" s="2">
        <f>Superstore[[#This Row],[Profit]]/Superstore[[#This Row],[Sales]]</f>
        <v>0.48000000000000004</v>
      </c>
      <c r="W969" t="str">
        <f>TEXT(Superstore[[#This Row],[Order Date]],"mmm-yyyy")</f>
        <v>Apr-2014</v>
      </c>
      <c r="X969">
        <f>YEAR(Superstore[[#This Row],[Order Date]])</f>
        <v>2014</v>
      </c>
    </row>
    <row r="970" spans="1:24" x14ac:dyDescent="0.25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28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46</v>
      </c>
      <c r="P970" t="s">
        <v>47</v>
      </c>
      <c r="Q970" t="s">
        <v>2918</v>
      </c>
      <c r="R970">
        <v>8.64</v>
      </c>
      <c r="S970">
        <v>3</v>
      </c>
      <c r="T970">
        <v>0</v>
      </c>
      <c r="U970">
        <v>4.2336</v>
      </c>
      <c r="V970" s="2">
        <f>Superstore[[#This Row],[Profit]]/Superstore[[#This Row],[Sales]]</f>
        <v>0.49</v>
      </c>
      <c r="W970" t="str">
        <f>TEXT(Superstore[[#This Row],[Order Date]],"mmm-yyyy")</f>
        <v>Apr-2014</v>
      </c>
      <c r="X970">
        <f>YEAR(Superstore[[#This Row],[Order Date]])</f>
        <v>2014</v>
      </c>
    </row>
    <row r="971" spans="1:24" x14ac:dyDescent="0.25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28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46</v>
      </c>
      <c r="P971" t="s">
        <v>59</v>
      </c>
      <c r="Q971" t="s">
        <v>2929</v>
      </c>
      <c r="R971">
        <v>501.81</v>
      </c>
      <c r="S971">
        <v>3</v>
      </c>
      <c r="T971">
        <v>0</v>
      </c>
      <c r="U971">
        <v>0</v>
      </c>
      <c r="V971" s="2">
        <f>Superstore[[#This Row],[Profit]]/Superstore[[#This Row],[Sales]]</f>
        <v>0</v>
      </c>
      <c r="W971" t="str">
        <f>TEXT(Superstore[[#This Row],[Order Date]],"mmm-yyyy")</f>
        <v>Apr-2014</v>
      </c>
      <c r="X971">
        <f>YEAR(Superstore[[#This Row],[Order Date]])</f>
        <v>2014</v>
      </c>
    </row>
    <row r="972" spans="1:24" x14ac:dyDescent="0.25">
      <c r="A972">
        <v>971</v>
      </c>
      <c r="B972" t="s">
        <v>2930</v>
      </c>
      <c r="C972" s="1">
        <v>40560</v>
      </c>
      <c r="D972" s="1">
        <v>40562</v>
      </c>
      <c r="E972" t="s">
        <v>24</v>
      </c>
      <c r="F972" t="s">
        <v>950</v>
      </c>
      <c r="G972" t="s">
        <v>951</v>
      </c>
      <c r="H972" t="s">
        <v>27</v>
      </c>
      <c r="I972" t="s">
        <v>28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1</v>
      </c>
      <c r="P972" t="s">
        <v>65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  <c r="V972" s="2">
        <f>Superstore[[#This Row],[Profit]]/Superstore[[#This Row],[Sales]]</f>
        <v>0.22500000000000001</v>
      </c>
      <c r="W972" t="str">
        <f>TEXT(Superstore[[#This Row],[Order Date]],"mmm-yyyy")</f>
        <v>Jan-2011</v>
      </c>
      <c r="X972">
        <f>YEAR(Superstore[[#This Row],[Order Date]])</f>
        <v>2011</v>
      </c>
    </row>
    <row r="973" spans="1:24" x14ac:dyDescent="0.25">
      <c r="A973">
        <v>972</v>
      </c>
      <c r="B973" t="s">
        <v>2930</v>
      </c>
      <c r="C973" s="1">
        <v>40560</v>
      </c>
      <c r="D973" s="1">
        <v>40562</v>
      </c>
      <c r="E973" t="s">
        <v>24</v>
      </c>
      <c r="F973" t="s">
        <v>950</v>
      </c>
      <c r="G973" t="s">
        <v>951</v>
      </c>
      <c r="H973" t="s">
        <v>27</v>
      </c>
      <c r="I973" t="s">
        <v>28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  <c r="V973" s="2">
        <f>Superstore[[#This Row],[Profit]]/Superstore[[#This Row],[Sales]]</f>
        <v>-0.25</v>
      </c>
      <c r="W973" t="str">
        <f>TEXT(Superstore[[#This Row],[Order Date]],"mmm-yyyy")</f>
        <v>Jan-2011</v>
      </c>
      <c r="X973">
        <f>YEAR(Superstore[[#This Row],[Order Date]])</f>
        <v>2011</v>
      </c>
    </row>
    <row r="974" spans="1:24" x14ac:dyDescent="0.25">
      <c r="A974">
        <v>973</v>
      </c>
      <c r="B974" t="s">
        <v>2930</v>
      </c>
      <c r="C974" s="1">
        <v>40560</v>
      </c>
      <c r="D974" s="1">
        <v>40562</v>
      </c>
      <c r="E974" t="s">
        <v>24</v>
      </c>
      <c r="F974" t="s">
        <v>950</v>
      </c>
      <c r="G974" t="s">
        <v>951</v>
      </c>
      <c r="H974" t="s">
        <v>27</v>
      </c>
      <c r="I974" t="s">
        <v>28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46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  <c r="V974" s="2">
        <f>Superstore[[#This Row],[Profit]]/Superstore[[#This Row],[Sales]]</f>
        <v>-0.73333333333333328</v>
      </c>
      <c r="W974" t="str">
        <f>TEXT(Superstore[[#This Row],[Order Date]],"mmm-yyyy")</f>
        <v>Jan-2011</v>
      </c>
      <c r="X974">
        <f>YEAR(Superstore[[#This Row],[Order Date]])</f>
        <v>2011</v>
      </c>
    </row>
    <row r="975" spans="1:24" x14ac:dyDescent="0.25">
      <c r="A975">
        <v>974</v>
      </c>
      <c r="B975" t="s">
        <v>2930</v>
      </c>
      <c r="C975" s="1">
        <v>40560</v>
      </c>
      <c r="D975" s="1">
        <v>40562</v>
      </c>
      <c r="E975" t="s">
        <v>24</v>
      </c>
      <c r="F975" t="s">
        <v>950</v>
      </c>
      <c r="G975" t="s">
        <v>951</v>
      </c>
      <c r="H975" t="s">
        <v>27</v>
      </c>
      <c r="I975" t="s">
        <v>28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46</v>
      </c>
      <c r="P975" t="s">
        <v>47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  <c r="V975" s="2">
        <f>Superstore[[#This Row],[Profit]]/Superstore[[#This Row],[Sales]]</f>
        <v>0.33750000000000002</v>
      </c>
      <c r="W975" t="str">
        <f>TEXT(Superstore[[#This Row],[Order Date]],"mmm-yyyy")</f>
        <v>Jan-2011</v>
      </c>
      <c r="X975">
        <f>YEAR(Superstore[[#This Row],[Order Date]])</f>
        <v>2011</v>
      </c>
    </row>
    <row r="976" spans="1:24" x14ac:dyDescent="0.25">
      <c r="A976">
        <v>975</v>
      </c>
      <c r="B976" t="s">
        <v>2933</v>
      </c>
      <c r="C976" s="1">
        <v>41918</v>
      </c>
      <c r="D976" s="1">
        <v>41921</v>
      </c>
      <c r="E976" t="s">
        <v>24</v>
      </c>
      <c r="F976" t="s">
        <v>2362</v>
      </c>
      <c r="G976" t="s">
        <v>2363</v>
      </c>
      <c r="H976" t="s">
        <v>101</v>
      </c>
      <c r="I976" t="s">
        <v>28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  <c r="V976" s="2">
        <f>Superstore[[#This Row],[Profit]]/Superstore[[#This Row],[Sales]]</f>
        <v>1.9999999999999997E-2</v>
      </c>
      <c r="W976" t="str">
        <f>TEXT(Superstore[[#This Row],[Order Date]],"mmm-yyyy")</f>
        <v>Oct-2014</v>
      </c>
      <c r="X976">
        <f>YEAR(Superstore[[#This Row],[Order Date]])</f>
        <v>2014</v>
      </c>
    </row>
    <row r="977" spans="1:24" x14ac:dyDescent="0.25">
      <c r="A977">
        <v>976</v>
      </c>
      <c r="B977" t="s">
        <v>2933</v>
      </c>
      <c r="C977" s="1">
        <v>41918</v>
      </c>
      <c r="D977" s="1">
        <v>41921</v>
      </c>
      <c r="E977" t="s">
        <v>24</v>
      </c>
      <c r="F977" t="s">
        <v>2362</v>
      </c>
      <c r="G977" t="s">
        <v>2363</v>
      </c>
      <c r="H977" t="s">
        <v>101</v>
      </c>
      <c r="I977" t="s">
        <v>28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46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  <c r="V977" s="2">
        <f>Superstore[[#This Row],[Profit]]/Superstore[[#This Row],[Sales]]</f>
        <v>0.33749999999999997</v>
      </c>
      <c r="W977" t="str">
        <f>TEXT(Superstore[[#This Row],[Order Date]],"mmm-yyyy")</f>
        <v>Oct-2014</v>
      </c>
      <c r="X977">
        <f>YEAR(Superstore[[#This Row],[Order Date]])</f>
        <v>2014</v>
      </c>
    </row>
    <row r="978" spans="1:24" x14ac:dyDescent="0.25">
      <c r="A978">
        <v>977</v>
      </c>
      <c r="B978" t="s">
        <v>2934</v>
      </c>
      <c r="C978" s="1">
        <v>41830</v>
      </c>
      <c r="D978" s="1">
        <v>41836</v>
      </c>
      <c r="E978" t="s">
        <v>50</v>
      </c>
      <c r="F978" t="s">
        <v>1241</v>
      </c>
      <c r="G978" t="s">
        <v>1242</v>
      </c>
      <c r="H978" t="s">
        <v>27</v>
      </c>
      <c r="I978" t="s">
        <v>28</v>
      </c>
      <c r="J978" t="s">
        <v>418</v>
      </c>
      <c r="K978" t="s">
        <v>419</v>
      </c>
      <c r="L978">
        <v>97206</v>
      </c>
      <c r="M978" t="s">
        <v>44</v>
      </c>
      <c r="N978" t="s">
        <v>2935</v>
      </c>
      <c r="O978" t="s">
        <v>46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  <c r="V978" s="2">
        <f>Superstore[[#This Row],[Profit]]/Superstore[[#This Row],[Sales]]</f>
        <v>-0.73333333333333328</v>
      </c>
      <c r="W978" t="str">
        <f>TEXT(Superstore[[#This Row],[Order Date]],"mmm-yyyy")</f>
        <v>Jul-2014</v>
      </c>
      <c r="X978">
        <f>YEAR(Superstore[[#This Row],[Order Date]])</f>
        <v>2014</v>
      </c>
    </row>
    <row r="979" spans="1:24" x14ac:dyDescent="0.25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41</v>
      </c>
      <c r="I979" t="s">
        <v>28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  <c r="V979" s="2">
        <f>Superstore[[#This Row],[Profit]]/Superstore[[#This Row],[Sales]]</f>
        <v>0.22222222222222221</v>
      </c>
      <c r="W979" t="str">
        <f>TEXT(Superstore[[#This Row],[Order Date]],"mmm-yyyy")</f>
        <v>Jan-2014</v>
      </c>
      <c r="X979">
        <f>YEAR(Superstore[[#This Row],[Order Date]])</f>
        <v>2014</v>
      </c>
    </row>
    <row r="980" spans="1:24" x14ac:dyDescent="0.25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27</v>
      </c>
      <c r="I980" t="s">
        <v>28</v>
      </c>
      <c r="J980" t="s">
        <v>520</v>
      </c>
      <c r="K980" t="s">
        <v>87</v>
      </c>
      <c r="L980">
        <v>28403</v>
      </c>
      <c r="M980" t="s">
        <v>31</v>
      </c>
      <c r="N980" t="s">
        <v>2017</v>
      </c>
      <c r="O980" t="s">
        <v>46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  <c r="V980" s="2">
        <f>Superstore[[#This Row],[Profit]]/Superstore[[#This Row],[Sales]]</f>
        <v>-0.79999999999999993</v>
      </c>
      <c r="W980" t="str">
        <f>TEXT(Superstore[[#This Row],[Order Date]],"mmm-yyyy")</f>
        <v>May-2013</v>
      </c>
      <c r="X980">
        <f>YEAR(Superstore[[#This Row],[Order Date]])</f>
        <v>2013</v>
      </c>
    </row>
    <row r="981" spans="1:24" x14ac:dyDescent="0.25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41</v>
      </c>
      <c r="I981" t="s">
        <v>28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46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  <c r="V981" s="2">
        <f>Superstore[[#This Row],[Profit]]/Superstore[[#This Row],[Sales]]</f>
        <v>0.48999999999999994</v>
      </c>
      <c r="W981" t="str">
        <f>TEXT(Superstore[[#This Row],[Order Date]],"mmm-yyyy")</f>
        <v>Dec-2012</v>
      </c>
      <c r="X981">
        <f>YEAR(Superstore[[#This Row],[Order Date]])</f>
        <v>2012</v>
      </c>
    </row>
    <row r="982" spans="1:24" x14ac:dyDescent="0.25">
      <c r="A982">
        <v>981</v>
      </c>
      <c r="B982" t="s">
        <v>2944</v>
      </c>
      <c r="C982" s="1">
        <v>41551</v>
      </c>
      <c r="D982" s="1">
        <v>41556</v>
      </c>
      <c r="E982" t="s">
        <v>50</v>
      </c>
      <c r="F982" t="s">
        <v>151</v>
      </c>
      <c r="G982" t="s">
        <v>152</v>
      </c>
      <c r="H982" t="s">
        <v>27</v>
      </c>
      <c r="I982" t="s">
        <v>28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1</v>
      </c>
      <c r="P982" t="s">
        <v>36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  <c r="V982" s="2">
        <f>Superstore[[#This Row],[Profit]]/Superstore[[#This Row],[Sales]]</f>
        <v>0.15555555555555556</v>
      </c>
      <c r="W982" t="str">
        <f>TEXT(Superstore[[#This Row],[Order Date]],"mmm-yyyy")</f>
        <v>Oct-2013</v>
      </c>
      <c r="X982">
        <f>YEAR(Superstore[[#This Row],[Order Date]])</f>
        <v>2013</v>
      </c>
    </row>
    <row r="983" spans="1:24" x14ac:dyDescent="0.25">
      <c r="A983">
        <v>982</v>
      </c>
      <c r="B983" t="s">
        <v>2945</v>
      </c>
      <c r="C983" s="1">
        <v>40858</v>
      </c>
      <c r="D983" s="1">
        <v>40861</v>
      </c>
      <c r="E983" t="s">
        <v>24</v>
      </c>
      <c r="F983" t="s">
        <v>2946</v>
      </c>
      <c r="G983" t="s">
        <v>2947</v>
      </c>
      <c r="H983" t="s">
        <v>27</v>
      </c>
      <c r="I983" t="s">
        <v>28</v>
      </c>
      <c r="J983" t="s">
        <v>1472</v>
      </c>
      <c r="K983" t="s">
        <v>456</v>
      </c>
      <c r="L983">
        <v>80027</v>
      </c>
      <c r="M983" t="s">
        <v>44</v>
      </c>
      <c r="N983" t="s">
        <v>2948</v>
      </c>
      <c r="O983" t="s">
        <v>46</v>
      </c>
      <c r="P983" t="s">
        <v>68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  <c r="V983" s="2">
        <f>Superstore[[#This Row],[Profit]]/Superstore[[#This Row],[Sales]]</f>
        <v>0.23749999999999999</v>
      </c>
      <c r="W983" t="str">
        <f>TEXT(Superstore[[#This Row],[Order Date]],"mmm-yyyy")</f>
        <v>Nov-2011</v>
      </c>
      <c r="X983">
        <f>YEAR(Superstore[[#This Row],[Order Date]])</f>
        <v>2011</v>
      </c>
    </row>
    <row r="984" spans="1:24" x14ac:dyDescent="0.25">
      <c r="A984">
        <v>983</v>
      </c>
      <c r="B984" t="s">
        <v>2945</v>
      </c>
      <c r="C984" s="1">
        <v>40858</v>
      </c>
      <c r="D984" s="1">
        <v>40861</v>
      </c>
      <c r="E984" t="s">
        <v>24</v>
      </c>
      <c r="F984" t="s">
        <v>2946</v>
      </c>
      <c r="G984" t="s">
        <v>2947</v>
      </c>
      <c r="H984" t="s">
        <v>27</v>
      </c>
      <c r="I984" t="s">
        <v>28</v>
      </c>
      <c r="J984" t="s">
        <v>1472</v>
      </c>
      <c r="K984" t="s">
        <v>456</v>
      </c>
      <c r="L984">
        <v>80027</v>
      </c>
      <c r="M984" t="s">
        <v>44</v>
      </c>
      <c r="N984" t="s">
        <v>2950</v>
      </c>
      <c r="O984" t="s">
        <v>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  <c r="V984" s="2">
        <f>Superstore[[#This Row],[Profit]]/Superstore[[#This Row],[Sales]]</f>
        <v>9.9999999999999992E-2</v>
      </c>
      <c r="W984" t="str">
        <f>TEXT(Superstore[[#This Row],[Order Date]],"mmm-yyyy")</f>
        <v>Nov-2011</v>
      </c>
      <c r="X984">
        <f>YEAR(Superstore[[#This Row],[Order Date]])</f>
        <v>2011</v>
      </c>
    </row>
    <row r="985" spans="1:24" x14ac:dyDescent="0.25">
      <c r="A985">
        <v>984</v>
      </c>
      <c r="B985" t="s">
        <v>2945</v>
      </c>
      <c r="C985" s="1">
        <v>40858</v>
      </c>
      <c r="D985" s="1">
        <v>40861</v>
      </c>
      <c r="E985" t="s">
        <v>24</v>
      </c>
      <c r="F985" t="s">
        <v>2946</v>
      </c>
      <c r="G985" t="s">
        <v>2947</v>
      </c>
      <c r="H985" t="s">
        <v>27</v>
      </c>
      <c r="I985" t="s">
        <v>28</v>
      </c>
      <c r="J985" t="s">
        <v>1472</v>
      </c>
      <c r="K985" t="s">
        <v>456</v>
      </c>
      <c r="L985">
        <v>80027</v>
      </c>
      <c r="M985" t="s">
        <v>44</v>
      </c>
      <c r="N985" t="s">
        <v>2579</v>
      </c>
      <c r="O985" t="s">
        <v>1</v>
      </c>
      <c r="P985" t="s">
        <v>36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  <c r="V985" s="2">
        <f>Superstore[[#This Row],[Profit]]/Superstore[[#This Row],[Sales]]</f>
        <v>0.125</v>
      </c>
      <c r="W985" t="str">
        <f>TEXT(Superstore[[#This Row],[Order Date]],"mmm-yyyy")</f>
        <v>Nov-2011</v>
      </c>
      <c r="X985">
        <f>YEAR(Superstore[[#This Row],[Order Date]])</f>
        <v>2011</v>
      </c>
    </row>
    <row r="986" spans="1:24" x14ac:dyDescent="0.25">
      <c r="A986">
        <v>985</v>
      </c>
      <c r="B986" t="s">
        <v>2952</v>
      </c>
      <c r="C986" s="1">
        <v>41912</v>
      </c>
      <c r="D986" s="1">
        <v>41918</v>
      </c>
      <c r="E986" t="s">
        <v>50</v>
      </c>
      <c r="F986" t="s">
        <v>2953</v>
      </c>
      <c r="G986" t="s">
        <v>2954</v>
      </c>
      <c r="H986" t="s">
        <v>101</v>
      </c>
      <c r="I986" t="s">
        <v>28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46</v>
      </c>
      <c r="P986" t="s">
        <v>47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  <c r="V986" s="2">
        <f>Superstore[[#This Row],[Profit]]/Superstore[[#This Row],[Sales]]</f>
        <v>0.32500000000000001</v>
      </c>
      <c r="W986" t="str">
        <f>TEXT(Superstore[[#This Row],[Order Date]],"mmm-yyyy")</f>
        <v>Sep-2014</v>
      </c>
      <c r="X986">
        <f>YEAR(Superstore[[#This Row],[Order Date]])</f>
        <v>2014</v>
      </c>
    </row>
    <row r="987" spans="1:24" x14ac:dyDescent="0.25">
      <c r="A987">
        <v>986</v>
      </c>
      <c r="B987" t="s">
        <v>2952</v>
      </c>
      <c r="C987" s="1">
        <v>41912</v>
      </c>
      <c r="D987" s="1">
        <v>41918</v>
      </c>
      <c r="E987" t="s">
        <v>50</v>
      </c>
      <c r="F987" t="s">
        <v>2953</v>
      </c>
      <c r="G987" t="s">
        <v>2954</v>
      </c>
      <c r="H987" t="s">
        <v>101</v>
      </c>
      <c r="I987" t="s">
        <v>28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46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  <c r="V987" s="2">
        <f>Superstore[[#This Row],[Profit]]/Superstore[[#This Row],[Sales]]</f>
        <v>0.33749999999999997</v>
      </c>
      <c r="W987" t="str">
        <f>TEXT(Superstore[[#This Row],[Order Date]],"mmm-yyyy")</f>
        <v>Sep-2014</v>
      </c>
      <c r="X987">
        <f>YEAR(Superstore[[#This Row],[Order Date]])</f>
        <v>2014</v>
      </c>
    </row>
    <row r="988" spans="1:24" x14ac:dyDescent="0.25">
      <c r="A988">
        <v>987</v>
      </c>
      <c r="B988" t="s">
        <v>2952</v>
      </c>
      <c r="C988" s="1">
        <v>41912</v>
      </c>
      <c r="D988" s="1">
        <v>41918</v>
      </c>
      <c r="E988" t="s">
        <v>50</v>
      </c>
      <c r="F988" t="s">
        <v>2953</v>
      </c>
      <c r="G988" t="s">
        <v>2954</v>
      </c>
      <c r="H988" t="s">
        <v>101</v>
      </c>
      <c r="I988" t="s">
        <v>28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  <c r="V988" s="2">
        <f>Superstore[[#This Row],[Profit]]/Superstore[[#This Row],[Sales]]</f>
        <v>0.13333333333333333</v>
      </c>
      <c r="W988" t="str">
        <f>TEXT(Superstore[[#This Row],[Order Date]],"mmm-yyyy")</f>
        <v>Sep-2014</v>
      </c>
      <c r="X988">
        <f>YEAR(Superstore[[#This Row],[Order Date]])</f>
        <v>2014</v>
      </c>
    </row>
    <row r="989" spans="1:24" x14ac:dyDescent="0.25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27</v>
      </c>
      <c r="I989" t="s">
        <v>28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46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  <c r="V989" s="2">
        <f>Superstore[[#This Row],[Profit]]/Superstore[[#This Row],[Sales]]</f>
        <v>-1.7</v>
      </c>
      <c r="W989" t="str">
        <f>TEXT(Superstore[[#This Row],[Order Date]],"mmm-yyyy")</f>
        <v>Mar-2012</v>
      </c>
      <c r="X989">
        <f>YEAR(Superstore[[#This Row],[Order Date]])</f>
        <v>2012</v>
      </c>
    </row>
    <row r="990" spans="1:24" x14ac:dyDescent="0.25">
      <c r="A990">
        <v>989</v>
      </c>
      <c r="B990" t="s">
        <v>2964</v>
      </c>
      <c r="C990" s="1">
        <v>41781</v>
      </c>
      <c r="D990" s="1">
        <v>41786</v>
      </c>
      <c r="E990" t="s">
        <v>50</v>
      </c>
      <c r="F990" t="s">
        <v>1647</v>
      </c>
      <c r="G990" t="s">
        <v>1648</v>
      </c>
      <c r="H990" t="s">
        <v>41</v>
      </c>
      <c r="I990" t="s">
        <v>28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1</v>
      </c>
      <c r="P990" t="s">
        <v>65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  <c r="V990" s="2">
        <f>Superstore[[#This Row],[Profit]]/Superstore[[#This Row],[Sales]]</f>
        <v>0.14000000000000001</v>
      </c>
      <c r="W990" t="str">
        <f>TEXT(Superstore[[#This Row],[Order Date]],"mmm-yyyy")</f>
        <v>May-2014</v>
      </c>
      <c r="X990">
        <f>YEAR(Superstore[[#This Row],[Order Date]])</f>
        <v>2014</v>
      </c>
    </row>
    <row r="991" spans="1:24" x14ac:dyDescent="0.25">
      <c r="A991">
        <v>990</v>
      </c>
      <c r="B991" t="s">
        <v>2964</v>
      </c>
      <c r="C991" s="1">
        <v>41781</v>
      </c>
      <c r="D991" s="1">
        <v>41786</v>
      </c>
      <c r="E991" t="s">
        <v>50</v>
      </c>
      <c r="F991" t="s">
        <v>1647</v>
      </c>
      <c r="G991" t="s">
        <v>1648</v>
      </c>
      <c r="H991" t="s">
        <v>41</v>
      </c>
      <c r="I991" t="s">
        <v>28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46</v>
      </c>
      <c r="P991" t="s">
        <v>68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  <c r="V991" s="2">
        <f>Superstore[[#This Row],[Profit]]/Superstore[[#This Row],[Sales]]</f>
        <v>0.28999999999999998</v>
      </c>
      <c r="W991" t="str">
        <f>TEXT(Superstore[[#This Row],[Order Date]],"mmm-yyyy")</f>
        <v>May-2014</v>
      </c>
      <c r="X991">
        <f>YEAR(Superstore[[#This Row],[Order Date]])</f>
        <v>2014</v>
      </c>
    </row>
    <row r="992" spans="1:24" x14ac:dyDescent="0.25">
      <c r="A992">
        <v>991</v>
      </c>
      <c r="B992" t="s">
        <v>2967</v>
      </c>
      <c r="C992" s="1">
        <v>40997</v>
      </c>
      <c r="D992" s="1">
        <v>40999</v>
      </c>
      <c r="E992" t="s">
        <v>24</v>
      </c>
      <c r="F992" t="s">
        <v>2968</v>
      </c>
      <c r="G992" t="s">
        <v>2969</v>
      </c>
      <c r="H992" t="s">
        <v>101</v>
      </c>
      <c r="I992" t="s">
        <v>28</v>
      </c>
      <c r="J992" t="s">
        <v>1520</v>
      </c>
      <c r="K992" t="s">
        <v>54</v>
      </c>
      <c r="L992">
        <v>32216</v>
      </c>
      <c r="M992" t="s">
        <v>31</v>
      </c>
      <c r="N992" t="s">
        <v>1135</v>
      </c>
      <c r="O992" t="s">
        <v>1</v>
      </c>
      <c r="P992" t="s">
        <v>36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  <c r="V992" s="2">
        <f>Superstore[[#This Row],[Profit]]/Superstore[[#This Row],[Sales]]</f>
        <v>0.1125</v>
      </c>
      <c r="W992" t="str">
        <f>TEXT(Superstore[[#This Row],[Order Date]],"mmm-yyyy")</f>
        <v>Mar-2012</v>
      </c>
      <c r="X992">
        <f>YEAR(Superstore[[#This Row],[Order Date]])</f>
        <v>2012</v>
      </c>
    </row>
    <row r="993" spans="1:24" x14ac:dyDescent="0.25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27</v>
      </c>
      <c r="I993" t="s">
        <v>28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46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  <c r="V993" s="2">
        <f>Superstore[[#This Row],[Profit]]/Superstore[[#This Row],[Sales]]</f>
        <v>0.375</v>
      </c>
      <c r="W993" t="str">
        <f>TEXT(Superstore[[#This Row],[Order Date]],"mmm-yyyy")</f>
        <v>Sep-2013</v>
      </c>
      <c r="X993">
        <f>YEAR(Superstore[[#This Row],[Order Date]])</f>
        <v>2013</v>
      </c>
    </row>
    <row r="994" spans="1:24" x14ac:dyDescent="0.25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27</v>
      </c>
      <c r="I994" t="s">
        <v>28</v>
      </c>
      <c r="J994" t="s">
        <v>629</v>
      </c>
      <c r="K994" t="s">
        <v>43</v>
      </c>
      <c r="L994">
        <v>95123</v>
      </c>
      <c r="M994" t="s">
        <v>44</v>
      </c>
      <c r="N994" t="s">
        <v>1069</v>
      </c>
      <c r="O994" t="s">
        <v>46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  <c r="V994" s="2">
        <f>Superstore[[#This Row],[Profit]]/Superstore[[#This Row],[Sales]]</f>
        <v>0.48</v>
      </c>
      <c r="W994" t="str">
        <f>TEXT(Superstore[[#This Row],[Order Date]],"mmm-yyyy")</f>
        <v>Aug-2013</v>
      </c>
      <c r="X994">
        <f>YEAR(Superstore[[#This Row],[Order Date]])</f>
        <v>2013</v>
      </c>
    </row>
    <row r="995" spans="1:24" x14ac:dyDescent="0.25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27</v>
      </c>
      <c r="I995" t="s">
        <v>28</v>
      </c>
      <c r="J995" t="s">
        <v>629</v>
      </c>
      <c r="K995" t="s">
        <v>43</v>
      </c>
      <c r="L995">
        <v>95123</v>
      </c>
      <c r="M995" t="s">
        <v>44</v>
      </c>
      <c r="N995" t="s">
        <v>2972</v>
      </c>
      <c r="O995" t="s">
        <v>46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  <c r="V995" s="2">
        <f>Superstore[[#This Row],[Profit]]/Superstore[[#This Row],[Sales]]</f>
        <v>0.44999999999999996</v>
      </c>
      <c r="W995" t="str">
        <f>TEXT(Superstore[[#This Row],[Order Date]],"mmm-yyyy")</f>
        <v>Aug-2013</v>
      </c>
      <c r="X995">
        <f>YEAR(Superstore[[#This Row],[Order Date]])</f>
        <v>2013</v>
      </c>
    </row>
    <row r="996" spans="1:24" x14ac:dyDescent="0.25">
      <c r="A996">
        <v>995</v>
      </c>
      <c r="B996" t="s">
        <v>2974</v>
      </c>
      <c r="C996" s="1">
        <v>40684</v>
      </c>
      <c r="D996" s="1">
        <v>40688</v>
      </c>
      <c r="E996" t="s">
        <v>50</v>
      </c>
      <c r="F996" t="s">
        <v>2975</v>
      </c>
      <c r="G996" t="s">
        <v>2976</v>
      </c>
      <c r="H996" t="s">
        <v>41</v>
      </c>
      <c r="I996" t="s">
        <v>28</v>
      </c>
      <c r="J996" t="s">
        <v>2977</v>
      </c>
      <c r="K996" t="s">
        <v>318</v>
      </c>
      <c r="L996">
        <v>23464</v>
      </c>
      <c r="M996" t="s">
        <v>31</v>
      </c>
      <c r="N996" t="s">
        <v>2978</v>
      </c>
      <c r="O996" t="s">
        <v>46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  <c r="V996" s="2">
        <f>Superstore[[#This Row],[Profit]]/Superstore[[#This Row],[Sales]]</f>
        <v>0.47000000000000003</v>
      </c>
      <c r="W996" t="str">
        <f>TEXT(Superstore[[#This Row],[Order Date]],"mmm-yyyy")</f>
        <v>May-2011</v>
      </c>
      <c r="X996">
        <f>YEAR(Superstore[[#This Row],[Order Date]])</f>
        <v>2011</v>
      </c>
    </row>
    <row r="997" spans="1:24" x14ac:dyDescent="0.25">
      <c r="A997">
        <v>996</v>
      </c>
      <c r="B997" t="s">
        <v>2974</v>
      </c>
      <c r="C997" s="1">
        <v>40684</v>
      </c>
      <c r="D997" s="1">
        <v>40688</v>
      </c>
      <c r="E997" t="s">
        <v>50</v>
      </c>
      <c r="F997" t="s">
        <v>2975</v>
      </c>
      <c r="G997" t="s">
        <v>2976</v>
      </c>
      <c r="H997" t="s">
        <v>41</v>
      </c>
      <c r="I997" t="s">
        <v>28</v>
      </c>
      <c r="J997" t="s">
        <v>2977</v>
      </c>
      <c r="K997" t="s">
        <v>318</v>
      </c>
      <c r="L997">
        <v>23464</v>
      </c>
      <c r="M997" t="s">
        <v>31</v>
      </c>
      <c r="N997" t="s">
        <v>2486</v>
      </c>
      <c r="O997" t="s">
        <v>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  <c r="V997" s="2">
        <f>Superstore[[#This Row],[Profit]]/Superstore[[#This Row],[Sales]]</f>
        <v>0.27999999999999997</v>
      </c>
      <c r="W997" t="str">
        <f>TEXT(Superstore[[#This Row],[Order Date]],"mmm-yyyy")</f>
        <v>May-2011</v>
      </c>
      <c r="X997">
        <f>YEAR(Superstore[[#This Row],[Order Date]])</f>
        <v>2011</v>
      </c>
    </row>
    <row r="998" spans="1:24" x14ac:dyDescent="0.25">
      <c r="A998">
        <v>997</v>
      </c>
      <c r="B998" t="s">
        <v>2981</v>
      </c>
      <c r="C998" s="1">
        <v>41210</v>
      </c>
      <c r="D998" s="1">
        <v>41216</v>
      </c>
      <c r="E998" t="s">
        <v>50</v>
      </c>
      <c r="F998" t="s">
        <v>2982</v>
      </c>
      <c r="G998" t="s">
        <v>2983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2984</v>
      </c>
      <c r="O998" t="s">
        <v>46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  <c r="V998" s="2">
        <f>Superstore[[#This Row],[Profit]]/Superstore[[#This Row],[Sales]]</f>
        <v>0.46</v>
      </c>
      <c r="W998" t="str">
        <f>TEXT(Superstore[[#This Row],[Order Date]],"mmm-yyyy")</f>
        <v>Oct-2012</v>
      </c>
      <c r="X998">
        <f>YEAR(Superstore[[#This Row],[Order Date]])</f>
        <v>2012</v>
      </c>
    </row>
    <row r="999" spans="1:24" x14ac:dyDescent="0.25">
      <c r="A999">
        <v>998</v>
      </c>
      <c r="B999" t="s">
        <v>2981</v>
      </c>
      <c r="C999" s="1">
        <v>41210</v>
      </c>
      <c r="D999" s="1">
        <v>41216</v>
      </c>
      <c r="E999" t="s">
        <v>50</v>
      </c>
      <c r="F999" t="s">
        <v>2982</v>
      </c>
      <c r="G999" t="s">
        <v>2983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2986</v>
      </c>
      <c r="O999" t="s">
        <v>46</v>
      </c>
      <c r="P999" t="s">
        <v>59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  <c r="V999" s="2">
        <f>Superstore[[#This Row],[Profit]]/Superstore[[#This Row],[Sales]]</f>
        <v>0.27</v>
      </c>
      <c r="W999" t="str">
        <f>TEXT(Superstore[[#This Row],[Order Date]],"mmm-yyyy")</f>
        <v>Oct-2012</v>
      </c>
      <c r="X999">
        <f>YEAR(Superstore[[#This Row],[Order Date]])</f>
        <v>2012</v>
      </c>
    </row>
    <row r="1000" spans="1:24" x14ac:dyDescent="0.25">
      <c r="A1000">
        <v>999</v>
      </c>
      <c r="B1000" t="s">
        <v>2981</v>
      </c>
      <c r="C1000" s="1">
        <v>41210</v>
      </c>
      <c r="D1000" s="1">
        <v>41216</v>
      </c>
      <c r="E1000" t="s">
        <v>50</v>
      </c>
      <c r="F1000" t="s">
        <v>2982</v>
      </c>
      <c r="G1000" t="s">
        <v>2983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2988</v>
      </c>
      <c r="O1000" t="s">
        <v>1</v>
      </c>
      <c r="P1000" t="s">
        <v>65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  <c r="V1000" s="2">
        <f>Superstore[[#This Row],[Profit]]/Superstore[[#This Row],[Sales]]</f>
        <v>0.37999999999999995</v>
      </c>
      <c r="W1000" t="str">
        <f>TEXT(Superstore[[#This Row],[Order Date]],"mmm-yyyy")</f>
        <v>Oct-2012</v>
      </c>
      <c r="X1000">
        <f>YEAR(Superstore[[#This Row],[Order Date]])</f>
        <v>2012</v>
      </c>
    </row>
    <row r="1001" spans="1:24" x14ac:dyDescent="0.25">
      <c r="A1001">
        <v>1000</v>
      </c>
      <c r="B1001" t="s">
        <v>2981</v>
      </c>
      <c r="C1001" s="1">
        <v>41210</v>
      </c>
      <c r="D1001" s="1">
        <v>41216</v>
      </c>
      <c r="E1001" t="s">
        <v>50</v>
      </c>
      <c r="F1001" t="s">
        <v>2982</v>
      </c>
      <c r="G1001" t="s">
        <v>2983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1133</v>
      </c>
      <c r="O1001" t="s">
        <v>1</v>
      </c>
      <c r="P1001" t="s">
        <v>65</v>
      </c>
      <c r="Q1001" t="s">
        <v>1134</v>
      </c>
      <c r="R1001">
        <v>33.11</v>
      </c>
      <c r="S1001">
        <v>7</v>
      </c>
      <c r="T1001">
        <v>0</v>
      </c>
      <c r="U1001">
        <v>12.9129</v>
      </c>
      <c r="V1001" s="2">
        <f>Superstore[[#This Row],[Profit]]/Superstore[[#This Row],[Sales]]</f>
        <v>0.39</v>
      </c>
      <c r="W1001" t="str">
        <f>TEXT(Superstore[[#This Row],[Order Date]],"mmm-yyyy")</f>
        <v>Oct-2012</v>
      </c>
      <c r="X1001">
        <f>YEAR(Superstore[[#This Row],[Order Date]])</f>
        <v>2012</v>
      </c>
    </row>
    <row r="1002" spans="1:24" x14ac:dyDescent="0.25">
      <c r="A1002">
        <v>1001</v>
      </c>
      <c r="B1002" t="s">
        <v>2990</v>
      </c>
      <c r="C1002" s="1">
        <v>41592</v>
      </c>
      <c r="D1002" s="1">
        <v>41596</v>
      </c>
      <c r="E1002" t="s">
        <v>50</v>
      </c>
      <c r="F1002" t="s">
        <v>750</v>
      </c>
      <c r="G1002" t="s">
        <v>751</v>
      </c>
      <c r="H1002" t="s">
        <v>101</v>
      </c>
      <c r="I1002" t="s">
        <v>28</v>
      </c>
      <c r="J1002" t="s">
        <v>2141</v>
      </c>
      <c r="K1002" t="s">
        <v>95</v>
      </c>
      <c r="L1002">
        <v>98661</v>
      </c>
      <c r="M1002" t="s">
        <v>44</v>
      </c>
      <c r="N1002" t="s">
        <v>2588</v>
      </c>
      <c r="O1002" t="s">
        <v>46</v>
      </c>
      <c r="P1002" t="s">
        <v>68</v>
      </c>
      <c r="Q1002" t="s">
        <v>2589</v>
      </c>
      <c r="R1002">
        <v>44.02</v>
      </c>
      <c r="S1002">
        <v>2</v>
      </c>
      <c r="T1002">
        <v>0</v>
      </c>
      <c r="U1002">
        <v>11.4452</v>
      </c>
      <c r="V1002" s="2">
        <f>Superstore[[#This Row],[Profit]]/Superstore[[#This Row],[Sales]]</f>
        <v>0.25999999999999995</v>
      </c>
      <c r="W1002" t="str">
        <f>TEXT(Superstore[[#This Row],[Order Date]],"mmm-yyyy")</f>
        <v>Nov-2013</v>
      </c>
      <c r="X1002">
        <f>YEAR(Superstore[[#This Row],[Order Date]])</f>
        <v>2013</v>
      </c>
    </row>
    <row r="1003" spans="1:24" x14ac:dyDescent="0.25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27</v>
      </c>
      <c r="I1003" t="s">
        <v>28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  <c r="V1003" s="2">
        <f>Superstore[[#This Row],[Profit]]/Superstore[[#This Row],[Sales]]</f>
        <v>0.32999999999999996</v>
      </c>
      <c r="W1003" t="str">
        <f>TEXT(Superstore[[#This Row],[Order Date]],"mmm-yyyy")</f>
        <v>Jul-2012</v>
      </c>
      <c r="X1003">
        <f>YEAR(Superstore[[#This Row],[Order Date]])</f>
        <v>2012</v>
      </c>
    </row>
    <row r="1004" spans="1:24" x14ac:dyDescent="0.25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27</v>
      </c>
      <c r="I1004" t="s">
        <v>28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1</v>
      </c>
      <c r="P1004" t="s">
        <v>56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Superstore[[#This Row],[Profit]]/Superstore[[#This Row],[Sales]]</f>
        <v>-0.26666666666666672</v>
      </c>
      <c r="W1004" t="str">
        <f>TEXT(Superstore[[#This Row],[Order Date]],"mmm-yyyy")</f>
        <v>Jul-2012</v>
      </c>
      <c r="X1004">
        <f>YEAR(Superstore[[#This Row],[Order Date]])</f>
        <v>2012</v>
      </c>
    </row>
    <row r="1005" spans="1:24" x14ac:dyDescent="0.25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27</v>
      </c>
      <c r="I1005" t="s">
        <v>28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46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  <c r="V1005" s="2">
        <f>Superstore[[#This Row],[Profit]]/Superstore[[#This Row],[Sales]]</f>
        <v>0.48000000000000004</v>
      </c>
      <c r="W1005" t="str">
        <f>TEXT(Superstore[[#This Row],[Order Date]],"mmm-yyyy")</f>
        <v>Jul-2012</v>
      </c>
      <c r="X1005">
        <f>YEAR(Superstore[[#This Row],[Order Date]])</f>
        <v>2012</v>
      </c>
    </row>
    <row r="1006" spans="1:24" x14ac:dyDescent="0.25">
      <c r="A1006">
        <v>1005</v>
      </c>
      <c r="B1006" t="s">
        <v>2994</v>
      </c>
      <c r="C1006" s="1">
        <v>41148</v>
      </c>
      <c r="D1006" s="1">
        <v>41152</v>
      </c>
      <c r="E1006" t="s">
        <v>50</v>
      </c>
      <c r="F1006" t="s">
        <v>2995</v>
      </c>
      <c r="G1006" t="s">
        <v>2996</v>
      </c>
      <c r="H1006" t="s">
        <v>27</v>
      </c>
      <c r="I1006" t="s">
        <v>28</v>
      </c>
      <c r="J1006" t="s">
        <v>2997</v>
      </c>
      <c r="K1006" t="s">
        <v>43</v>
      </c>
      <c r="L1006">
        <v>92563</v>
      </c>
      <c r="M1006" t="s">
        <v>44</v>
      </c>
      <c r="N1006" t="s">
        <v>2998</v>
      </c>
      <c r="O1006" t="s">
        <v>46</v>
      </c>
      <c r="P1006" t="s">
        <v>59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  <c r="V1006" s="2">
        <f>Superstore[[#This Row],[Profit]]/Superstore[[#This Row],[Sales]]</f>
        <v>0.19</v>
      </c>
      <c r="W1006" t="str">
        <f>TEXT(Superstore[[#This Row],[Order Date]],"mmm-yyyy")</f>
        <v>Aug-2012</v>
      </c>
      <c r="X1006">
        <f>YEAR(Superstore[[#This Row],[Order Date]])</f>
        <v>2012</v>
      </c>
    </row>
    <row r="1007" spans="1:24" x14ac:dyDescent="0.25">
      <c r="A1007">
        <v>1006</v>
      </c>
      <c r="B1007" t="s">
        <v>3000</v>
      </c>
      <c r="C1007" s="1">
        <v>41226</v>
      </c>
      <c r="D1007" s="1">
        <v>41230</v>
      </c>
      <c r="E1007" t="s">
        <v>50</v>
      </c>
      <c r="F1007" t="s">
        <v>2483</v>
      </c>
      <c r="G1007" t="s">
        <v>2484</v>
      </c>
      <c r="H1007" t="s">
        <v>27</v>
      </c>
      <c r="I1007" t="s">
        <v>28</v>
      </c>
      <c r="J1007" t="s">
        <v>1520</v>
      </c>
      <c r="K1007" t="s">
        <v>87</v>
      </c>
      <c r="L1007">
        <v>28540</v>
      </c>
      <c r="M1007" t="s">
        <v>31</v>
      </c>
      <c r="N1007" t="s">
        <v>2700</v>
      </c>
      <c r="O1007" t="s">
        <v>46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  <c r="V1007" s="2">
        <f>Superstore[[#This Row],[Profit]]/Superstore[[#This Row],[Sales]]</f>
        <v>0.35</v>
      </c>
      <c r="W1007" t="str">
        <f>TEXT(Superstore[[#This Row],[Order Date]],"mmm-yyyy")</f>
        <v>Nov-2012</v>
      </c>
      <c r="X1007">
        <f>YEAR(Superstore[[#This Row],[Order Date]])</f>
        <v>2012</v>
      </c>
    </row>
    <row r="1008" spans="1:24" x14ac:dyDescent="0.25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27</v>
      </c>
      <c r="I1008" t="s">
        <v>28</v>
      </c>
      <c r="J1008" t="s">
        <v>621</v>
      </c>
      <c r="K1008" t="s">
        <v>309</v>
      </c>
      <c r="L1008">
        <v>85254</v>
      </c>
      <c r="M1008" t="s">
        <v>44</v>
      </c>
      <c r="N1008" t="s">
        <v>500</v>
      </c>
      <c r="O1008" t="s">
        <v>46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s="2">
        <f>Superstore[[#This Row],[Profit]]/Superstore[[#This Row],[Sales]]</f>
        <v>0.35000000000000003</v>
      </c>
      <c r="W1008" t="str">
        <f>TEXT(Superstore[[#This Row],[Order Date]],"mmm-yyyy")</f>
        <v>Nov-2012</v>
      </c>
      <c r="X1008">
        <f>YEAR(Superstore[[#This Row],[Order Date]])</f>
        <v>2012</v>
      </c>
    </row>
    <row r="1009" spans="1:24" x14ac:dyDescent="0.25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27</v>
      </c>
      <c r="I1009" t="s">
        <v>28</v>
      </c>
      <c r="J1009" t="s">
        <v>621</v>
      </c>
      <c r="K1009" t="s">
        <v>309</v>
      </c>
      <c r="L1009">
        <v>85254</v>
      </c>
      <c r="M1009" t="s">
        <v>44</v>
      </c>
      <c r="N1009" t="s">
        <v>3004</v>
      </c>
      <c r="O1009" t="s">
        <v>46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Superstore[[#This Row],[Profit]]/Superstore[[#This Row],[Sales]]</f>
        <v>-0.8</v>
      </c>
      <c r="W1009" t="str">
        <f>TEXT(Superstore[[#This Row],[Order Date]],"mmm-yyyy")</f>
        <v>Nov-2012</v>
      </c>
      <c r="X1009">
        <f>YEAR(Superstore[[#This Row],[Order Date]])</f>
        <v>2012</v>
      </c>
    </row>
    <row r="1010" spans="1:24" x14ac:dyDescent="0.25">
      <c r="A1010">
        <v>1009</v>
      </c>
      <c r="B1010" t="s">
        <v>3006</v>
      </c>
      <c r="C1010" s="1">
        <v>42000</v>
      </c>
      <c r="D1010" s="1">
        <v>42006</v>
      </c>
      <c r="E1010" t="s">
        <v>50</v>
      </c>
      <c r="F1010" t="s">
        <v>1188</v>
      </c>
      <c r="G1010" t="s">
        <v>1189</v>
      </c>
      <c r="H1010" t="s">
        <v>27</v>
      </c>
      <c r="I1010" t="s">
        <v>28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46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  <c r="V1010" s="2">
        <f>Superstore[[#This Row],[Profit]]/Superstore[[#This Row],[Sales]]</f>
        <v>0.46</v>
      </c>
      <c r="W1010" t="str">
        <f>TEXT(Superstore[[#This Row],[Order Date]],"mmm-yyyy")</f>
        <v>Dec-2014</v>
      </c>
      <c r="X1010">
        <f>YEAR(Superstore[[#This Row],[Order Date]])</f>
        <v>2014</v>
      </c>
    </row>
    <row r="1011" spans="1:24" x14ac:dyDescent="0.25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27</v>
      </c>
      <c r="I1011" t="s">
        <v>28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Superstore[[#This Row],[Profit]]/Superstore[[#This Row],[Sales]]</f>
        <v>6.25E-2</v>
      </c>
      <c r="W1011" t="str">
        <f>TEXT(Superstore[[#This Row],[Order Date]],"mmm-yyyy")</f>
        <v>Aug-2014</v>
      </c>
      <c r="X1011">
        <f>YEAR(Superstore[[#This Row],[Order Date]])</f>
        <v>2014</v>
      </c>
    </row>
    <row r="1012" spans="1:24" x14ac:dyDescent="0.25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27</v>
      </c>
      <c r="I1012" t="s">
        <v>28</v>
      </c>
      <c r="J1012" t="s">
        <v>946</v>
      </c>
      <c r="K1012" t="s">
        <v>43</v>
      </c>
      <c r="L1012">
        <v>92037</v>
      </c>
      <c r="M1012" t="s">
        <v>44</v>
      </c>
      <c r="N1012" t="s">
        <v>3011</v>
      </c>
      <c r="O1012" t="s">
        <v>1</v>
      </c>
      <c r="P1012" t="s">
        <v>65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  <c r="V1012" s="2">
        <f>Superstore[[#This Row],[Profit]]/Superstore[[#This Row],[Sales]]</f>
        <v>0.18</v>
      </c>
      <c r="W1012" t="str">
        <f>TEXT(Superstore[[#This Row],[Order Date]],"mmm-yyyy")</f>
        <v>Nov-2011</v>
      </c>
      <c r="X1012">
        <f>YEAR(Superstore[[#This Row],[Order Date]])</f>
        <v>2011</v>
      </c>
    </row>
    <row r="1013" spans="1:24" x14ac:dyDescent="0.25">
      <c r="A1013">
        <v>1012</v>
      </c>
      <c r="B1013" t="s">
        <v>3013</v>
      </c>
      <c r="C1013" s="1">
        <v>41808</v>
      </c>
      <c r="D1013" s="1">
        <v>41812</v>
      </c>
      <c r="E1013" t="s">
        <v>24</v>
      </c>
      <c r="F1013" t="s">
        <v>535</v>
      </c>
      <c r="G1013" t="s">
        <v>536</v>
      </c>
      <c r="H1013" t="s">
        <v>27</v>
      </c>
      <c r="I1013" t="s">
        <v>28</v>
      </c>
      <c r="J1013" t="s">
        <v>3014</v>
      </c>
      <c r="K1013" t="s">
        <v>95</v>
      </c>
      <c r="L1013">
        <v>98502</v>
      </c>
      <c r="M1013" t="s">
        <v>44</v>
      </c>
      <c r="N1013" t="s">
        <v>169</v>
      </c>
      <c r="O1013" t="s">
        <v>1</v>
      </c>
      <c r="P1013" t="s">
        <v>65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s="2">
        <f>Superstore[[#This Row],[Profit]]/Superstore[[#This Row],[Sales]]</f>
        <v>0.30000000000000004</v>
      </c>
      <c r="W1013" t="str">
        <f>TEXT(Superstore[[#This Row],[Order Date]],"mmm-yyyy")</f>
        <v>Jun-2014</v>
      </c>
      <c r="X1013">
        <f>YEAR(Superstore[[#This Row],[Order Date]])</f>
        <v>2014</v>
      </c>
    </row>
    <row r="1014" spans="1:24" x14ac:dyDescent="0.25">
      <c r="A1014">
        <v>1013</v>
      </c>
      <c r="B1014" t="s">
        <v>3013</v>
      </c>
      <c r="C1014" s="1">
        <v>41808</v>
      </c>
      <c r="D1014" s="1">
        <v>41812</v>
      </c>
      <c r="E1014" t="s">
        <v>24</v>
      </c>
      <c r="F1014" t="s">
        <v>535</v>
      </c>
      <c r="G1014" t="s">
        <v>536</v>
      </c>
      <c r="H1014" t="s">
        <v>27</v>
      </c>
      <c r="I1014" t="s">
        <v>28</v>
      </c>
      <c r="J1014" t="s">
        <v>3014</v>
      </c>
      <c r="K1014" t="s">
        <v>95</v>
      </c>
      <c r="L1014">
        <v>98502</v>
      </c>
      <c r="M1014" t="s">
        <v>44</v>
      </c>
      <c r="N1014" t="s">
        <v>3015</v>
      </c>
      <c r="O1014" t="s">
        <v>46</v>
      </c>
      <c r="P1014" t="s">
        <v>59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  <c r="V1014" s="2">
        <f>Superstore[[#This Row],[Profit]]/Superstore[[#This Row],[Sales]]</f>
        <v>0.28999999999999998</v>
      </c>
      <c r="W1014" t="str">
        <f>TEXT(Superstore[[#This Row],[Order Date]],"mmm-yyyy")</f>
        <v>Jun-2014</v>
      </c>
      <c r="X1014">
        <f>YEAR(Superstore[[#This Row],[Order Date]])</f>
        <v>2014</v>
      </c>
    </row>
    <row r="1015" spans="1:24" x14ac:dyDescent="0.25">
      <c r="A1015">
        <v>1014</v>
      </c>
      <c r="B1015" t="s">
        <v>3017</v>
      </c>
      <c r="C1015" s="1">
        <v>41264</v>
      </c>
      <c r="D1015" s="1">
        <v>41267</v>
      </c>
      <c r="E1015" t="s">
        <v>24</v>
      </c>
      <c r="F1015" t="s">
        <v>3018</v>
      </c>
      <c r="G1015" t="s">
        <v>3019</v>
      </c>
      <c r="H1015" t="s">
        <v>27</v>
      </c>
      <c r="I1015" t="s">
        <v>28</v>
      </c>
      <c r="J1015" t="s">
        <v>94</v>
      </c>
      <c r="K1015" t="s">
        <v>95</v>
      </c>
      <c r="L1015">
        <v>98103</v>
      </c>
      <c r="M1015" t="s">
        <v>44</v>
      </c>
      <c r="N1015" t="s">
        <v>882</v>
      </c>
      <c r="O1015" t="s">
        <v>1</v>
      </c>
      <c r="P1015" t="s">
        <v>56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  <c r="V1015" s="2">
        <f>Superstore[[#This Row],[Profit]]/Superstore[[#This Row],[Sales]]</f>
        <v>0.22000000000000003</v>
      </c>
      <c r="W1015" t="str">
        <f>TEXT(Superstore[[#This Row],[Order Date]],"mmm-yyyy")</f>
        <v>Dec-2012</v>
      </c>
      <c r="X1015">
        <f>YEAR(Superstore[[#This Row],[Order Date]])</f>
        <v>2012</v>
      </c>
    </row>
    <row r="1016" spans="1:24" x14ac:dyDescent="0.25">
      <c r="A1016">
        <v>1015</v>
      </c>
      <c r="B1016" t="s">
        <v>3017</v>
      </c>
      <c r="C1016" s="1">
        <v>41264</v>
      </c>
      <c r="D1016" s="1">
        <v>41267</v>
      </c>
      <c r="E1016" t="s">
        <v>24</v>
      </c>
      <c r="F1016" t="s">
        <v>3018</v>
      </c>
      <c r="G1016" t="s">
        <v>3019</v>
      </c>
      <c r="H1016" t="s">
        <v>27</v>
      </c>
      <c r="I1016" t="s">
        <v>28</v>
      </c>
      <c r="J1016" t="s">
        <v>94</v>
      </c>
      <c r="K1016" t="s">
        <v>95</v>
      </c>
      <c r="L1016">
        <v>98103</v>
      </c>
      <c r="M1016" t="s">
        <v>44</v>
      </c>
      <c r="N1016" t="s">
        <v>3020</v>
      </c>
      <c r="O1016" t="s">
        <v>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  <c r="V1016" s="2">
        <f>Superstore[[#This Row],[Profit]]/Superstore[[#This Row],[Sales]]</f>
        <v>0.37</v>
      </c>
      <c r="W1016" t="str">
        <f>TEXT(Superstore[[#This Row],[Order Date]],"mmm-yyyy")</f>
        <v>Dec-2012</v>
      </c>
      <c r="X1016">
        <f>YEAR(Superstore[[#This Row],[Order Date]])</f>
        <v>2012</v>
      </c>
    </row>
    <row r="1017" spans="1:24" x14ac:dyDescent="0.25">
      <c r="A1017">
        <v>1016</v>
      </c>
      <c r="B1017" t="s">
        <v>3022</v>
      </c>
      <c r="C1017" s="1">
        <v>41169</v>
      </c>
      <c r="D1017" s="1">
        <v>41171</v>
      </c>
      <c r="E1017" t="s">
        <v>24</v>
      </c>
      <c r="F1017" t="s">
        <v>2066</v>
      </c>
      <c r="G1017" t="s">
        <v>2067</v>
      </c>
      <c r="H1017" t="s">
        <v>101</v>
      </c>
      <c r="I1017" t="s">
        <v>28</v>
      </c>
      <c r="J1017" t="s">
        <v>42</v>
      </c>
      <c r="K1017" t="s">
        <v>43</v>
      </c>
      <c r="L1017">
        <v>90036</v>
      </c>
      <c r="M1017" t="s">
        <v>44</v>
      </c>
      <c r="N1017" t="s">
        <v>1056</v>
      </c>
      <c r="O1017" t="s">
        <v>46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  <c r="V1017" s="2">
        <f>Superstore[[#This Row],[Profit]]/Superstore[[#This Row],[Sales]]</f>
        <v>0.48</v>
      </c>
      <c r="W1017" t="str">
        <f>TEXT(Superstore[[#This Row],[Order Date]],"mmm-yyyy")</f>
        <v>Sep-2012</v>
      </c>
      <c r="X1017">
        <f>YEAR(Superstore[[#This Row],[Order Date]])</f>
        <v>2012</v>
      </c>
    </row>
    <row r="1018" spans="1:24" x14ac:dyDescent="0.25">
      <c r="A1018">
        <v>1017</v>
      </c>
      <c r="B1018" t="s">
        <v>3023</v>
      </c>
      <c r="C1018" s="1">
        <v>41096</v>
      </c>
      <c r="D1018" s="1">
        <v>41100</v>
      </c>
      <c r="E1018" t="s">
        <v>50</v>
      </c>
      <c r="F1018" t="s">
        <v>3024</v>
      </c>
      <c r="G1018" t="s">
        <v>3025</v>
      </c>
      <c r="H1018" t="s">
        <v>41</v>
      </c>
      <c r="I1018" t="s">
        <v>28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1</v>
      </c>
      <c r="P1018" t="s">
        <v>65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  <c r="V1018" s="2">
        <f>Superstore[[#This Row],[Profit]]/Superstore[[#This Row],[Sales]]</f>
        <v>0.48</v>
      </c>
      <c r="W1018" t="str">
        <f>TEXT(Superstore[[#This Row],[Order Date]],"mmm-yyyy")</f>
        <v>Jul-2012</v>
      </c>
      <c r="X1018">
        <f>YEAR(Superstore[[#This Row],[Order Date]])</f>
        <v>2012</v>
      </c>
    </row>
    <row r="1019" spans="1:24" x14ac:dyDescent="0.25">
      <c r="A1019">
        <v>1018</v>
      </c>
      <c r="B1019" t="s">
        <v>3023</v>
      </c>
      <c r="C1019" s="1">
        <v>41096</v>
      </c>
      <c r="D1019" s="1">
        <v>41100</v>
      </c>
      <c r="E1019" t="s">
        <v>50</v>
      </c>
      <c r="F1019" t="s">
        <v>3024</v>
      </c>
      <c r="G1019" t="s">
        <v>3025</v>
      </c>
      <c r="H1019" t="s">
        <v>41</v>
      </c>
      <c r="I1019" t="s">
        <v>28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1</v>
      </c>
      <c r="P1019" t="s">
        <v>65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  <c r="V1019" s="2">
        <f>Superstore[[#This Row],[Profit]]/Superstore[[#This Row],[Sales]]</f>
        <v>0.41000000000000003</v>
      </c>
      <c r="W1019" t="str">
        <f>TEXT(Superstore[[#This Row],[Order Date]],"mmm-yyyy")</f>
        <v>Jul-2012</v>
      </c>
      <c r="X1019">
        <f>YEAR(Superstore[[#This Row],[Order Date]])</f>
        <v>2012</v>
      </c>
    </row>
    <row r="1020" spans="1:24" x14ac:dyDescent="0.25">
      <c r="A1020">
        <v>1019</v>
      </c>
      <c r="B1020" t="s">
        <v>3023</v>
      </c>
      <c r="C1020" s="1">
        <v>41096</v>
      </c>
      <c r="D1020" s="1">
        <v>41100</v>
      </c>
      <c r="E1020" t="s">
        <v>50</v>
      </c>
      <c r="F1020" t="s">
        <v>3024</v>
      </c>
      <c r="G1020" t="s">
        <v>3025</v>
      </c>
      <c r="H1020" t="s">
        <v>41</v>
      </c>
      <c r="I1020" t="s">
        <v>28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  <c r="V1020" s="2">
        <f>Superstore[[#This Row],[Profit]]/Superstore[[#This Row],[Sales]]</f>
        <v>0.02</v>
      </c>
      <c r="W1020" t="str">
        <f>TEXT(Superstore[[#This Row],[Order Date]],"mmm-yyyy")</f>
        <v>Jul-2012</v>
      </c>
      <c r="X1020">
        <f>YEAR(Superstore[[#This Row],[Order Date]])</f>
        <v>2012</v>
      </c>
    </row>
    <row r="1021" spans="1:24" x14ac:dyDescent="0.25">
      <c r="A1021">
        <v>1020</v>
      </c>
      <c r="B1021" t="s">
        <v>3023</v>
      </c>
      <c r="C1021" s="1">
        <v>41096</v>
      </c>
      <c r="D1021" s="1">
        <v>41100</v>
      </c>
      <c r="E1021" t="s">
        <v>50</v>
      </c>
      <c r="F1021" t="s">
        <v>3024</v>
      </c>
      <c r="G1021" t="s">
        <v>3025</v>
      </c>
      <c r="H1021" t="s">
        <v>41</v>
      </c>
      <c r="I1021" t="s">
        <v>28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46</v>
      </c>
      <c r="P1021" t="s">
        <v>59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  <c r="V1021" s="2">
        <f>Superstore[[#This Row],[Profit]]/Superstore[[#This Row],[Sales]]</f>
        <v>0.26</v>
      </c>
      <c r="W1021" t="str">
        <f>TEXT(Superstore[[#This Row],[Order Date]],"mmm-yyyy")</f>
        <v>Jul-2012</v>
      </c>
      <c r="X1021">
        <f>YEAR(Superstore[[#This Row],[Order Date]])</f>
        <v>2012</v>
      </c>
    </row>
    <row r="1022" spans="1:24" x14ac:dyDescent="0.25">
      <c r="A1022">
        <v>1021</v>
      </c>
      <c r="B1022" t="s">
        <v>3032</v>
      </c>
      <c r="C1022" s="1">
        <v>41026</v>
      </c>
      <c r="D1022" s="1">
        <v>41032</v>
      </c>
      <c r="E1022" t="s">
        <v>50</v>
      </c>
      <c r="F1022" t="s">
        <v>1877</v>
      </c>
      <c r="G1022" t="s">
        <v>1878</v>
      </c>
      <c r="H1022" t="s">
        <v>27</v>
      </c>
      <c r="I1022" t="s">
        <v>28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46</v>
      </c>
      <c r="P1022" t="s">
        <v>68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  <c r="V1022" s="2">
        <f>Superstore[[#This Row],[Profit]]/Superstore[[#This Row],[Sales]]</f>
        <v>0.39000000000000007</v>
      </c>
      <c r="W1022" t="str">
        <f>TEXT(Superstore[[#This Row],[Order Date]],"mmm-yyyy")</f>
        <v>Apr-2012</v>
      </c>
      <c r="X1022">
        <f>YEAR(Superstore[[#This Row],[Order Date]])</f>
        <v>2012</v>
      </c>
    </row>
    <row r="1023" spans="1:24" x14ac:dyDescent="0.25">
      <c r="A1023">
        <v>1022</v>
      </c>
      <c r="B1023" t="s">
        <v>3032</v>
      </c>
      <c r="C1023" s="1">
        <v>41026</v>
      </c>
      <c r="D1023" s="1">
        <v>41032</v>
      </c>
      <c r="E1023" t="s">
        <v>50</v>
      </c>
      <c r="F1023" t="s">
        <v>1877</v>
      </c>
      <c r="G1023" t="s">
        <v>1878</v>
      </c>
      <c r="H1023" t="s">
        <v>27</v>
      </c>
      <c r="I1023" t="s">
        <v>28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1</v>
      </c>
      <c r="P1023" t="s">
        <v>36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  <c r="V1023" s="2">
        <f>Superstore[[#This Row],[Profit]]/Superstore[[#This Row],[Sales]]</f>
        <v>0.25</v>
      </c>
      <c r="W1023" t="str">
        <f>TEXT(Superstore[[#This Row],[Order Date]],"mmm-yyyy")</f>
        <v>Apr-2012</v>
      </c>
      <c r="X1023">
        <f>YEAR(Superstore[[#This Row],[Order Date]])</f>
        <v>2012</v>
      </c>
    </row>
    <row r="1024" spans="1:24" x14ac:dyDescent="0.25">
      <c r="A1024">
        <v>1023</v>
      </c>
      <c r="B1024" t="s">
        <v>3032</v>
      </c>
      <c r="C1024" s="1">
        <v>41026</v>
      </c>
      <c r="D1024" s="1">
        <v>41032</v>
      </c>
      <c r="E1024" t="s">
        <v>50</v>
      </c>
      <c r="F1024" t="s">
        <v>1877</v>
      </c>
      <c r="G1024" t="s">
        <v>1878</v>
      </c>
      <c r="H1024" t="s">
        <v>27</v>
      </c>
      <c r="I1024" t="s">
        <v>28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  <c r="V1024" s="2">
        <f>Superstore[[#This Row],[Profit]]/Superstore[[#This Row],[Sales]]</f>
        <v>0.47</v>
      </c>
      <c r="W1024" t="str">
        <f>TEXT(Superstore[[#This Row],[Order Date]],"mmm-yyyy")</f>
        <v>Apr-2012</v>
      </c>
      <c r="X1024">
        <f>YEAR(Superstore[[#This Row],[Order Date]])</f>
        <v>2012</v>
      </c>
    </row>
    <row r="1025" spans="1:24" x14ac:dyDescent="0.25">
      <c r="A1025">
        <v>1024</v>
      </c>
      <c r="B1025" t="s">
        <v>3039</v>
      </c>
      <c r="C1025" s="1">
        <v>41076</v>
      </c>
      <c r="D1025" s="1">
        <v>41080</v>
      </c>
      <c r="E1025" t="s">
        <v>50</v>
      </c>
      <c r="F1025" t="s">
        <v>1458</v>
      </c>
      <c r="G1025" t="s">
        <v>1459</v>
      </c>
      <c r="H1025" t="s">
        <v>27</v>
      </c>
      <c r="I1025" t="s">
        <v>28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46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Superstore[[#This Row],[Profit]]/Superstore[[#This Row],[Sales]]</f>
        <v>0.35</v>
      </c>
      <c r="W1025" t="str">
        <f>TEXT(Superstore[[#This Row],[Order Date]],"mmm-yyyy")</f>
        <v>Jun-2012</v>
      </c>
      <c r="X1025">
        <f>YEAR(Superstore[[#This Row],[Order Date]])</f>
        <v>2012</v>
      </c>
    </row>
    <row r="1026" spans="1:24" x14ac:dyDescent="0.25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28</v>
      </c>
      <c r="J1026" t="s">
        <v>42</v>
      </c>
      <c r="K1026" t="s">
        <v>43</v>
      </c>
      <c r="L1026">
        <v>90045</v>
      </c>
      <c r="M1026" t="s">
        <v>44</v>
      </c>
      <c r="N1026" t="s">
        <v>3045</v>
      </c>
      <c r="O1026" t="s">
        <v>46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  <c r="V1026" s="2">
        <f>Superstore[[#This Row],[Profit]]/Superstore[[#This Row],[Sales]]</f>
        <v>0.36250000000000004</v>
      </c>
      <c r="W1026" t="str">
        <f>TEXT(Superstore[[#This Row],[Order Date]],"mmm-yyyy")</f>
        <v>Dec-2014</v>
      </c>
      <c r="X1026">
        <f>YEAR(Superstore[[#This Row],[Order Date]])</f>
        <v>2014</v>
      </c>
    </row>
    <row r="1027" spans="1:24" x14ac:dyDescent="0.25">
      <c r="A1027">
        <v>1026</v>
      </c>
      <c r="B1027" t="s">
        <v>3047</v>
      </c>
      <c r="C1027" s="1">
        <v>41285</v>
      </c>
      <c r="D1027" s="1">
        <v>41287</v>
      </c>
      <c r="E1027" t="s">
        <v>24</v>
      </c>
      <c r="F1027" t="s">
        <v>3048</v>
      </c>
      <c r="G1027" t="s">
        <v>3049</v>
      </c>
      <c r="H1027" t="s">
        <v>101</v>
      </c>
      <c r="I1027" t="s">
        <v>28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46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  <c r="V1027" s="2">
        <f>Superstore[[#This Row],[Profit]]/Superstore[[#This Row],[Sales]]</f>
        <v>0.35000000000000003</v>
      </c>
      <c r="W1027" t="str">
        <f>TEXT(Superstore[[#This Row],[Order Date]],"mmm-yyyy")</f>
        <v>Jan-2013</v>
      </c>
      <c r="X1027">
        <f>YEAR(Superstore[[#This Row],[Order Date]])</f>
        <v>2013</v>
      </c>
    </row>
    <row r="1028" spans="1:24" x14ac:dyDescent="0.25">
      <c r="A1028">
        <v>1027</v>
      </c>
      <c r="B1028" t="s">
        <v>3047</v>
      </c>
      <c r="C1028" s="1">
        <v>41285</v>
      </c>
      <c r="D1028" s="1">
        <v>41287</v>
      </c>
      <c r="E1028" t="s">
        <v>24</v>
      </c>
      <c r="F1028" t="s">
        <v>3048</v>
      </c>
      <c r="G1028" t="s">
        <v>3049</v>
      </c>
      <c r="H1028" t="s">
        <v>101</v>
      </c>
      <c r="I1028" t="s">
        <v>28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46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  <c r="V1028" s="2">
        <f>Superstore[[#This Row],[Profit]]/Superstore[[#This Row],[Sales]]</f>
        <v>0.32500000000000001</v>
      </c>
      <c r="W1028" t="str">
        <f>TEXT(Superstore[[#This Row],[Order Date]],"mmm-yyyy")</f>
        <v>Jan-2013</v>
      </c>
      <c r="X1028">
        <f>YEAR(Superstore[[#This Row],[Order Date]])</f>
        <v>2013</v>
      </c>
    </row>
    <row r="1029" spans="1:24" x14ac:dyDescent="0.25">
      <c r="A1029">
        <v>1028</v>
      </c>
      <c r="B1029" t="s">
        <v>3047</v>
      </c>
      <c r="C1029" s="1">
        <v>41285</v>
      </c>
      <c r="D1029" s="1">
        <v>41287</v>
      </c>
      <c r="E1029" t="s">
        <v>24</v>
      </c>
      <c r="F1029" t="s">
        <v>3048</v>
      </c>
      <c r="G1029" t="s">
        <v>3049</v>
      </c>
      <c r="H1029" t="s">
        <v>101</v>
      </c>
      <c r="I1029" t="s">
        <v>28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Superstore[[#This Row],[Profit]]/Superstore[[#This Row],[Sales]]</f>
        <v>-0.63333333333333341</v>
      </c>
      <c r="W1029" t="str">
        <f>TEXT(Superstore[[#This Row],[Order Date]],"mmm-yyyy")</f>
        <v>Jan-2013</v>
      </c>
      <c r="X1029">
        <f>YEAR(Superstore[[#This Row],[Order Date]])</f>
        <v>2013</v>
      </c>
    </row>
    <row r="1030" spans="1:24" x14ac:dyDescent="0.25">
      <c r="A1030">
        <v>1029</v>
      </c>
      <c r="B1030" t="s">
        <v>3056</v>
      </c>
      <c r="C1030" s="1">
        <v>40735</v>
      </c>
      <c r="D1030" s="1">
        <v>40739</v>
      </c>
      <c r="E1030" t="s">
        <v>50</v>
      </c>
      <c r="F1030" t="s">
        <v>1344</v>
      </c>
      <c r="G1030" t="s">
        <v>1345</v>
      </c>
      <c r="H1030" t="s">
        <v>41</v>
      </c>
      <c r="I1030" t="s">
        <v>28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46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s="2">
        <f>Superstore[[#This Row],[Profit]]/Superstore[[#This Row],[Sales]]</f>
        <v>0.47000000000000008</v>
      </c>
      <c r="W1030" t="str">
        <f>TEXT(Superstore[[#This Row],[Order Date]],"mmm-yyyy")</f>
        <v>Jul-2011</v>
      </c>
      <c r="X1030">
        <f>YEAR(Superstore[[#This Row],[Order Date]])</f>
        <v>2011</v>
      </c>
    </row>
    <row r="1031" spans="1:24" x14ac:dyDescent="0.25">
      <c r="A1031">
        <v>1030</v>
      </c>
      <c r="B1031" t="s">
        <v>3056</v>
      </c>
      <c r="C1031" s="1">
        <v>40735</v>
      </c>
      <c r="D1031" s="1">
        <v>40739</v>
      </c>
      <c r="E1031" t="s">
        <v>50</v>
      </c>
      <c r="F1031" t="s">
        <v>1344</v>
      </c>
      <c r="G1031" t="s">
        <v>1345</v>
      </c>
      <c r="H1031" t="s">
        <v>41</v>
      </c>
      <c r="I1031" t="s">
        <v>28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  <c r="V1031" s="2">
        <f>Superstore[[#This Row],[Profit]]/Superstore[[#This Row],[Sales]]</f>
        <v>0.28999999999999998</v>
      </c>
      <c r="W1031" t="str">
        <f>TEXT(Superstore[[#This Row],[Order Date]],"mmm-yyyy")</f>
        <v>Jul-2011</v>
      </c>
      <c r="X1031">
        <f>YEAR(Superstore[[#This Row],[Order Date]])</f>
        <v>2011</v>
      </c>
    </row>
    <row r="1032" spans="1:24" x14ac:dyDescent="0.25">
      <c r="A1032">
        <v>1031</v>
      </c>
      <c r="B1032" t="s">
        <v>3056</v>
      </c>
      <c r="C1032" s="1">
        <v>40735</v>
      </c>
      <c r="D1032" s="1">
        <v>40739</v>
      </c>
      <c r="E1032" t="s">
        <v>50</v>
      </c>
      <c r="F1032" t="s">
        <v>1344</v>
      </c>
      <c r="G1032" t="s">
        <v>1345</v>
      </c>
      <c r="H1032" t="s">
        <v>41</v>
      </c>
      <c r="I1032" t="s">
        <v>28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1</v>
      </c>
      <c r="P1032" t="s">
        <v>36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  <c r="V1032" s="2">
        <f>Superstore[[#This Row],[Profit]]/Superstore[[#This Row],[Sales]]</f>
        <v>0.25</v>
      </c>
      <c r="W1032" t="str">
        <f>TEXT(Superstore[[#This Row],[Order Date]],"mmm-yyyy")</f>
        <v>Jul-2011</v>
      </c>
      <c r="X1032">
        <f>YEAR(Superstore[[#This Row],[Order Date]])</f>
        <v>2011</v>
      </c>
    </row>
    <row r="1033" spans="1:24" x14ac:dyDescent="0.25">
      <c r="A1033">
        <v>1032</v>
      </c>
      <c r="B1033" t="s">
        <v>3056</v>
      </c>
      <c r="C1033" s="1">
        <v>40735</v>
      </c>
      <c r="D1033" s="1">
        <v>40739</v>
      </c>
      <c r="E1033" t="s">
        <v>50</v>
      </c>
      <c r="F1033" t="s">
        <v>1344</v>
      </c>
      <c r="G1033" t="s">
        <v>1345</v>
      </c>
      <c r="H1033" t="s">
        <v>41</v>
      </c>
      <c r="I1033" t="s">
        <v>28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1</v>
      </c>
      <c r="P1033" t="s">
        <v>65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s="2">
        <f>Superstore[[#This Row],[Profit]]/Superstore[[#This Row],[Sales]]</f>
        <v>0.42</v>
      </c>
      <c r="W1033" t="str">
        <f>TEXT(Superstore[[#This Row],[Order Date]],"mmm-yyyy")</f>
        <v>Jul-2011</v>
      </c>
      <c r="X1033">
        <f>YEAR(Superstore[[#This Row],[Order Date]])</f>
        <v>2011</v>
      </c>
    </row>
    <row r="1034" spans="1:24" x14ac:dyDescent="0.25">
      <c r="A1034">
        <v>1033</v>
      </c>
      <c r="B1034" t="s">
        <v>3056</v>
      </c>
      <c r="C1034" s="1">
        <v>40735</v>
      </c>
      <c r="D1034" s="1">
        <v>40739</v>
      </c>
      <c r="E1034" t="s">
        <v>50</v>
      </c>
      <c r="F1034" t="s">
        <v>1344</v>
      </c>
      <c r="G1034" t="s">
        <v>1345</v>
      </c>
      <c r="H1034" t="s">
        <v>41</v>
      </c>
      <c r="I1034" t="s">
        <v>28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46</v>
      </c>
      <c r="P1034" t="s">
        <v>47</v>
      </c>
      <c r="Q1034" t="s">
        <v>3060</v>
      </c>
      <c r="R1034">
        <v>14.4</v>
      </c>
      <c r="S1034">
        <v>5</v>
      </c>
      <c r="T1034">
        <v>0</v>
      </c>
      <c r="U1034">
        <v>7.056</v>
      </c>
      <c r="V1034" s="2">
        <f>Superstore[[#This Row],[Profit]]/Superstore[[#This Row],[Sales]]</f>
        <v>0.49</v>
      </c>
      <c r="W1034" t="str">
        <f>TEXT(Superstore[[#This Row],[Order Date]],"mmm-yyyy")</f>
        <v>Jul-2011</v>
      </c>
      <c r="X1034">
        <f>YEAR(Superstore[[#This Row],[Order Date]])</f>
        <v>2011</v>
      </c>
    </row>
    <row r="1035" spans="1:24" x14ac:dyDescent="0.25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27</v>
      </c>
      <c r="I1035" t="s">
        <v>28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46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  <c r="V1035" s="2">
        <f>Superstore[[#This Row],[Profit]]/Superstore[[#This Row],[Sales]]</f>
        <v>0.32500000000000001</v>
      </c>
      <c r="W1035" t="str">
        <f>TEXT(Superstore[[#This Row],[Order Date]],"mmm-yyyy")</f>
        <v>Nov-2013</v>
      </c>
      <c r="X1035">
        <f>YEAR(Superstore[[#This Row],[Order Date]])</f>
        <v>2013</v>
      </c>
    </row>
    <row r="1036" spans="1:24" x14ac:dyDescent="0.25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27</v>
      </c>
      <c r="I1036" t="s">
        <v>28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46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  <c r="V1036" s="2">
        <f>Superstore[[#This Row],[Profit]]/Superstore[[#This Row],[Sales]]</f>
        <v>-0.73333333333333328</v>
      </c>
      <c r="W1036" t="str">
        <f>TEXT(Superstore[[#This Row],[Order Date]],"mmm-yyyy")</f>
        <v>Nov-2013</v>
      </c>
      <c r="X1036">
        <f>YEAR(Superstore[[#This Row],[Order Date]])</f>
        <v>2013</v>
      </c>
    </row>
    <row r="1037" spans="1:24" x14ac:dyDescent="0.25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27</v>
      </c>
      <c r="I1037" t="s">
        <v>28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46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s="2">
        <f>Superstore[[#This Row],[Profit]]/Superstore[[#This Row],[Sales]]</f>
        <v>-0.73333333333333339</v>
      </c>
      <c r="W1037" t="str">
        <f>TEXT(Superstore[[#This Row],[Order Date]],"mmm-yyyy")</f>
        <v>Nov-2013</v>
      </c>
      <c r="X1037">
        <f>YEAR(Superstore[[#This Row],[Order Date]])</f>
        <v>2013</v>
      </c>
    </row>
    <row r="1038" spans="1:24" x14ac:dyDescent="0.25">
      <c r="A1038">
        <v>1037</v>
      </c>
      <c r="B1038" t="s">
        <v>3066</v>
      </c>
      <c r="C1038" s="1">
        <v>41387</v>
      </c>
      <c r="D1038" s="1">
        <v>41391</v>
      </c>
      <c r="E1038" t="s">
        <v>50</v>
      </c>
      <c r="F1038" t="s">
        <v>2732</v>
      </c>
      <c r="G1038" t="s">
        <v>2733</v>
      </c>
      <c r="H1038" t="s">
        <v>101</v>
      </c>
      <c r="I1038" t="s">
        <v>28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1</v>
      </c>
      <c r="P1038" t="s">
        <v>65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  <c r="V1038" s="2">
        <f>Superstore[[#This Row],[Profit]]/Superstore[[#This Row],[Sales]]</f>
        <v>0.1</v>
      </c>
      <c r="W1038" t="str">
        <f>TEXT(Superstore[[#This Row],[Order Date]],"mmm-yyyy")</f>
        <v>Apr-2013</v>
      </c>
      <c r="X1038">
        <f>YEAR(Superstore[[#This Row],[Order Date]])</f>
        <v>2013</v>
      </c>
    </row>
    <row r="1039" spans="1:24" x14ac:dyDescent="0.25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27</v>
      </c>
      <c r="I1039" t="s">
        <v>28</v>
      </c>
      <c r="J1039" t="s">
        <v>42</v>
      </c>
      <c r="K1039" t="s">
        <v>43</v>
      </c>
      <c r="L1039">
        <v>90004</v>
      </c>
      <c r="M1039" t="s">
        <v>44</v>
      </c>
      <c r="N1039" t="s">
        <v>3073</v>
      </c>
      <c r="O1039" t="s">
        <v>46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  <c r="V1039" s="2">
        <f>Superstore[[#This Row],[Profit]]/Superstore[[#This Row],[Sales]]</f>
        <v>0.375</v>
      </c>
      <c r="W1039" t="str">
        <f>TEXT(Superstore[[#This Row],[Order Date]],"mmm-yyyy")</f>
        <v>Jun-2012</v>
      </c>
      <c r="X1039">
        <f>YEAR(Superstore[[#This Row],[Order Date]])</f>
        <v>2012</v>
      </c>
    </row>
    <row r="1040" spans="1:24" x14ac:dyDescent="0.25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27</v>
      </c>
      <c r="I1040" t="s">
        <v>28</v>
      </c>
      <c r="J1040" t="s">
        <v>2220</v>
      </c>
      <c r="K1040" t="s">
        <v>87</v>
      </c>
      <c r="L1040">
        <v>27217</v>
      </c>
      <c r="M1040" t="s">
        <v>31</v>
      </c>
      <c r="N1040" t="s">
        <v>3078</v>
      </c>
      <c r="O1040" t="s">
        <v>46</v>
      </c>
      <c r="P1040" t="s">
        <v>68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  <c r="V1040" s="2">
        <f>Superstore[[#This Row],[Profit]]/Superstore[[#This Row],[Sales]]</f>
        <v>0.1125</v>
      </c>
      <c r="W1040" t="str">
        <f>TEXT(Superstore[[#This Row],[Order Date]],"mmm-yyyy")</f>
        <v>Nov-2014</v>
      </c>
      <c r="X1040">
        <f>YEAR(Superstore[[#This Row],[Order Date]])</f>
        <v>2014</v>
      </c>
    </row>
    <row r="1041" spans="1:24" x14ac:dyDescent="0.25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27</v>
      </c>
      <c r="I1041" t="s">
        <v>28</v>
      </c>
      <c r="J1041" t="s">
        <v>2220</v>
      </c>
      <c r="K1041" t="s">
        <v>87</v>
      </c>
      <c r="L1041">
        <v>27217</v>
      </c>
      <c r="M1041" t="s">
        <v>31</v>
      </c>
      <c r="N1041" t="s">
        <v>3080</v>
      </c>
      <c r="O1041" t="s">
        <v>46</v>
      </c>
      <c r="P1041" t="s">
        <v>68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Superstore[[#This Row],[Profit]]/Superstore[[#This Row],[Sales]]</f>
        <v>6.25E-2</v>
      </c>
      <c r="W1041" t="str">
        <f>TEXT(Superstore[[#This Row],[Order Date]],"mmm-yyyy")</f>
        <v>Nov-2014</v>
      </c>
      <c r="X1041">
        <f>YEAR(Superstore[[#This Row],[Order Date]])</f>
        <v>2014</v>
      </c>
    </row>
    <row r="1042" spans="1:24" x14ac:dyDescent="0.25">
      <c r="A1042">
        <v>1041</v>
      </c>
      <c r="B1042" t="s">
        <v>3081</v>
      </c>
      <c r="C1042" s="1">
        <v>41354</v>
      </c>
      <c r="D1042" s="1">
        <v>41358</v>
      </c>
      <c r="E1042" t="s">
        <v>50</v>
      </c>
      <c r="F1042" t="s">
        <v>3082</v>
      </c>
      <c r="G1042" t="s">
        <v>3083</v>
      </c>
      <c r="H1042" t="s">
        <v>101</v>
      </c>
      <c r="I1042" t="s">
        <v>28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1</v>
      </c>
      <c r="P1042" t="s">
        <v>56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  <c r="V1042" s="2">
        <f>Superstore[[#This Row],[Profit]]/Superstore[[#This Row],[Sales]]</f>
        <v>0.21000000000000002</v>
      </c>
      <c r="W1042" t="str">
        <f>TEXT(Superstore[[#This Row],[Order Date]],"mmm-yyyy")</f>
        <v>Mar-2013</v>
      </c>
      <c r="X1042">
        <f>YEAR(Superstore[[#This Row],[Order Date]])</f>
        <v>2013</v>
      </c>
    </row>
    <row r="1043" spans="1:24" x14ac:dyDescent="0.25">
      <c r="A1043">
        <v>1042</v>
      </c>
      <c r="B1043" t="s">
        <v>3085</v>
      </c>
      <c r="C1043" s="1">
        <v>41524</v>
      </c>
      <c r="D1043" s="1">
        <v>41527</v>
      </c>
      <c r="E1043" t="s">
        <v>24</v>
      </c>
      <c r="F1043" t="s">
        <v>3086</v>
      </c>
      <c r="G1043" t="s">
        <v>3087</v>
      </c>
      <c r="H1043" t="s">
        <v>27</v>
      </c>
      <c r="I1043" t="s">
        <v>28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  <c r="V1043" s="2">
        <f>Superstore[[#This Row],[Profit]]/Superstore[[#This Row],[Sales]]</f>
        <v>0.35</v>
      </c>
      <c r="W1043" t="str">
        <f>TEXT(Superstore[[#This Row],[Order Date]],"mmm-yyyy")</f>
        <v>Sep-2013</v>
      </c>
      <c r="X1043">
        <f>YEAR(Superstore[[#This Row],[Order Date]])</f>
        <v>2013</v>
      </c>
    </row>
    <row r="1044" spans="1:24" x14ac:dyDescent="0.25">
      <c r="A1044">
        <v>1043</v>
      </c>
      <c r="B1044" t="s">
        <v>3085</v>
      </c>
      <c r="C1044" s="1">
        <v>41524</v>
      </c>
      <c r="D1044" s="1">
        <v>41527</v>
      </c>
      <c r="E1044" t="s">
        <v>24</v>
      </c>
      <c r="F1044" t="s">
        <v>3086</v>
      </c>
      <c r="G1044" t="s">
        <v>3087</v>
      </c>
      <c r="H1044" t="s">
        <v>27</v>
      </c>
      <c r="I1044" t="s">
        <v>28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1</v>
      </c>
      <c r="P1044" t="s">
        <v>33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Superstore[[#This Row],[Profit]]/Superstore[[#This Row],[Sales]]</f>
        <v>0.125</v>
      </c>
      <c r="W1044" t="str">
        <f>TEXT(Superstore[[#This Row],[Order Date]],"mmm-yyyy")</f>
        <v>Sep-2013</v>
      </c>
      <c r="X1044">
        <f>YEAR(Superstore[[#This Row],[Order Date]])</f>
        <v>2013</v>
      </c>
    </row>
    <row r="1045" spans="1:24" x14ac:dyDescent="0.25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41</v>
      </c>
      <c r="I1045" t="s">
        <v>28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46</v>
      </c>
      <c r="P1045" t="s">
        <v>68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  <c r="V1045" s="2">
        <f>Superstore[[#This Row],[Profit]]/Superstore[[#This Row],[Sales]]</f>
        <v>0.33749999999999997</v>
      </c>
      <c r="W1045" t="str">
        <f>TEXT(Superstore[[#This Row],[Order Date]],"mmm-yyyy")</f>
        <v>Jul-2014</v>
      </c>
      <c r="X1045">
        <f>YEAR(Superstore[[#This Row],[Order Date]])</f>
        <v>2014</v>
      </c>
    </row>
    <row r="1046" spans="1:24" x14ac:dyDescent="0.25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41</v>
      </c>
      <c r="I1046" t="s">
        <v>28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46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  <c r="V1046" s="2">
        <f>Superstore[[#This Row],[Profit]]/Superstore[[#This Row],[Sales]]</f>
        <v>-2.5</v>
      </c>
      <c r="W1046" t="str">
        <f>TEXT(Superstore[[#This Row],[Order Date]],"mmm-yyyy")</f>
        <v>Jul-2014</v>
      </c>
      <c r="X1046">
        <f>YEAR(Superstore[[#This Row],[Order Date]])</f>
        <v>2014</v>
      </c>
    </row>
    <row r="1047" spans="1:24" x14ac:dyDescent="0.25">
      <c r="A1047">
        <v>1046</v>
      </c>
      <c r="B1047" t="s">
        <v>3099</v>
      </c>
      <c r="C1047" s="1">
        <v>41925</v>
      </c>
      <c r="D1047" s="1">
        <v>41929</v>
      </c>
      <c r="E1047" t="s">
        <v>50</v>
      </c>
      <c r="F1047" t="s">
        <v>196</v>
      </c>
      <c r="G1047" t="s">
        <v>197</v>
      </c>
      <c r="H1047" t="s">
        <v>101</v>
      </c>
      <c r="I1047" t="s">
        <v>28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1</v>
      </c>
      <c r="P1047" t="s">
        <v>36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  <c r="V1047" s="2">
        <f>Superstore[[#This Row],[Profit]]/Superstore[[#This Row],[Sales]]</f>
        <v>-7.1428571428571425E-2</v>
      </c>
      <c r="W1047" t="str">
        <f>TEXT(Superstore[[#This Row],[Order Date]],"mmm-yyyy")</f>
        <v>Oct-2014</v>
      </c>
      <c r="X1047">
        <f>YEAR(Superstore[[#This Row],[Order Date]])</f>
        <v>2014</v>
      </c>
    </row>
    <row r="1048" spans="1:24" x14ac:dyDescent="0.25">
      <c r="A1048">
        <v>1047</v>
      </c>
      <c r="B1048" t="s">
        <v>3103</v>
      </c>
      <c r="C1048" s="1">
        <v>41342</v>
      </c>
      <c r="D1048" s="1">
        <v>41347</v>
      </c>
      <c r="E1048" t="s">
        <v>50</v>
      </c>
      <c r="F1048" t="s">
        <v>1973</v>
      </c>
      <c r="G1048" t="s">
        <v>1974</v>
      </c>
      <c r="H1048" t="s">
        <v>27</v>
      </c>
      <c r="I1048" t="s">
        <v>28</v>
      </c>
      <c r="J1048" t="s">
        <v>1418</v>
      </c>
      <c r="K1048" t="s">
        <v>54</v>
      </c>
      <c r="L1048">
        <v>33142</v>
      </c>
      <c r="M1048" t="s">
        <v>31</v>
      </c>
      <c r="N1048" t="s">
        <v>2486</v>
      </c>
      <c r="O1048" t="s">
        <v>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  <c r="V1048" s="2">
        <f>Superstore[[#This Row],[Profit]]/Superstore[[#This Row],[Sales]]</f>
        <v>6.25E-2</v>
      </c>
      <c r="W1048" t="str">
        <f>TEXT(Superstore[[#This Row],[Order Date]],"mmm-yyyy")</f>
        <v>Mar-2013</v>
      </c>
      <c r="X1048">
        <f>YEAR(Superstore[[#This Row],[Order Date]])</f>
        <v>2013</v>
      </c>
    </row>
    <row r="1049" spans="1:24" x14ac:dyDescent="0.25">
      <c r="A1049">
        <v>1048</v>
      </c>
      <c r="B1049" t="s">
        <v>3103</v>
      </c>
      <c r="C1049" s="1">
        <v>41342</v>
      </c>
      <c r="D1049" s="1">
        <v>41347</v>
      </c>
      <c r="E1049" t="s">
        <v>50</v>
      </c>
      <c r="F1049" t="s">
        <v>1973</v>
      </c>
      <c r="G1049" t="s">
        <v>1974</v>
      </c>
      <c r="H1049" t="s">
        <v>27</v>
      </c>
      <c r="I1049" t="s">
        <v>28</v>
      </c>
      <c r="J1049" t="s">
        <v>1418</v>
      </c>
      <c r="K1049" t="s">
        <v>54</v>
      </c>
      <c r="L1049">
        <v>33142</v>
      </c>
      <c r="M1049" t="s">
        <v>31</v>
      </c>
      <c r="N1049" t="s">
        <v>459</v>
      </c>
      <c r="O1049" t="s">
        <v>1</v>
      </c>
      <c r="P1049" t="s">
        <v>65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s="2">
        <f>Superstore[[#This Row],[Profit]]/Superstore[[#This Row],[Sales]]</f>
        <v>-3.7499999999999999E-2</v>
      </c>
      <c r="W1049" t="str">
        <f>TEXT(Superstore[[#This Row],[Order Date]],"mmm-yyyy")</f>
        <v>Mar-2013</v>
      </c>
      <c r="X1049">
        <f>YEAR(Superstore[[#This Row],[Order Date]])</f>
        <v>2013</v>
      </c>
    </row>
    <row r="1050" spans="1:24" x14ac:dyDescent="0.25">
      <c r="A1050">
        <v>1049</v>
      </c>
      <c r="B1050" t="s">
        <v>3104</v>
      </c>
      <c r="C1050" s="1">
        <v>40690</v>
      </c>
      <c r="D1050" s="1">
        <v>40695</v>
      </c>
      <c r="E1050" t="s">
        <v>24</v>
      </c>
      <c r="F1050" t="s">
        <v>563</v>
      </c>
      <c r="G1050" t="s">
        <v>564</v>
      </c>
      <c r="H1050" t="s">
        <v>27</v>
      </c>
      <c r="I1050" t="s">
        <v>28</v>
      </c>
      <c r="J1050" t="s">
        <v>126</v>
      </c>
      <c r="K1050" t="s">
        <v>43</v>
      </c>
      <c r="L1050">
        <v>94109</v>
      </c>
      <c r="M1050" t="s">
        <v>44</v>
      </c>
      <c r="N1050" t="s">
        <v>204</v>
      </c>
      <c r="O1050" t="s">
        <v>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s="2">
        <f>Superstore[[#This Row],[Profit]]/Superstore[[#This Row],[Sales]]</f>
        <v>0.1125</v>
      </c>
      <c r="W1050" t="str">
        <f>TEXT(Superstore[[#This Row],[Order Date]],"mmm-yyyy")</f>
        <v>May-2011</v>
      </c>
      <c r="X1050">
        <f>YEAR(Superstore[[#This Row],[Order Date]])</f>
        <v>2011</v>
      </c>
    </row>
    <row r="1051" spans="1:24" x14ac:dyDescent="0.25">
      <c r="A1051">
        <v>1050</v>
      </c>
      <c r="B1051" t="s">
        <v>3104</v>
      </c>
      <c r="C1051" s="1">
        <v>40690</v>
      </c>
      <c r="D1051" s="1">
        <v>40695</v>
      </c>
      <c r="E1051" t="s">
        <v>24</v>
      </c>
      <c r="F1051" t="s">
        <v>563</v>
      </c>
      <c r="G1051" t="s">
        <v>564</v>
      </c>
      <c r="H1051" t="s">
        <v>27</v>
      </c>
      <c r="I1051" t="s">
        <v>28</v>
      </c>
      <c r="J1051" t="s">
        <v>126</v>
      </c>
      <c r="K1051" t="s">
        <v>43</v>
      </c>
      <c r="L1051">
        <v>94109</v>
      </c>
      <c r="M1051" t="s">
        <v>44</v>
      </c>
      <c r="N1051" t="s">
        <v>2297</v>
      </c>
      <c r="O1051" t="s">
        <v>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  <c r="V1051" s="2">
        <f>Superstore[[#This Row],[Profit]]/Superstore[[#This Row],[Sales]]</f>
        <v>0.38000000000000006</v>
      </c>
      <c r="W1051" t="str">
        <f>TEXT(Superstore[[#This Row],[Order Date]],"mmm-yyyy")</f>
        <v>May-2011</v>
      </c>
      <c r="X1051">
        <f>YEAR(Superstore[[#This Row],[Order Date]])</f>
        <v>2011</v>
      </c>
    </row>
    <row r="1052" spans="1:24" x14ac:dyDescent="0.25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41</v>
      </c>
      <c r="I1052" t="s">
        <v>28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1</v>
      </c>
      <c r="P1052" t="s">
        <v>65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  <c r="V1052" s="2">
        <f>Superstore[[#This Row],[Profit]]/Superstore[[#This Row],[Sales]]</f>
        <v>-0.17500000000000002</v>
      </c>
      <c r="W1052" t="str">
        <f>TEXT(Superstore[[#This Row],[Order Date]],"mmm-yyyy")</f>
        <v>Jul-2012</v>
      </c>
      <c r="X1052">
        <f>YEAR(Superstore[[#This Row],[Order Date]])</f>
        <v>2012</v>
      </c>
    </row>
    <row r="1053" spans="1:24" x14ac:dyDescent="0.25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41</v>
      </c>
      <c r="I1053" t="s">
        <v>28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46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  <c r="V1053" s="2">
        <f>Superstore[[#This Row],[Profit]]/Superstore[[#This Row],[Sales]]</f>
        <v>0.36249999999999999</v>
      </c>
      <c r="W1053" t="str">
        <f>TEXT(Superstore[[#This Row],[Order Date]],"mmm-yyyy")</f>
        <v>Jul-2012</v>
      </c>
      <c r="X1053">
        <f>YEAR(Superstore[[#This Row],[Order Date]])</f>
        <v>2012</v>
      </c>
    </row>
    <row r="1054" spans="1:24" x14ac:dyDescent="0.25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41</v>
      </c>
      <c r="I1054" t="s">
        <v>28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1</v>
      </c>
      <c r="P1054" t="s">
        <v>65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Superstore[[#This Row],[Profit]]/Superstore[[#This Row],[Sales]]</f>
        <v>0.2</v>
      </c>
      <c r="W1054" t="str">
        <f>TEXT(Superstore[[#This Row],[Order Date]],"mmm-yyyy")</f>
        <v>Jul-2012</v>
      </c>
      <c r="X1054">
        <f>YEAR(Superstore[[#This Row],[Order Date]])</f>
        <v>2012</v>
      </c>
    </row>
    <row r="1055" spans="1:24" x14ac:dyDescent="0.25">
      <c r="A1055">
        <v>1054</v>
      </c>
      <c r="B1055" t="s">
        <v>3114</v>
      </c>
      <c r="C1055" s="1">
        <v>41003</v>
      </c>
      <c r="D1055" s="1">
        <v>41007</v>
      </c>
      <c r="E1055" t="s">
        <v>50</v>
      </c>
      <c r="F1055" t="s">
        <v>3115</v>
      </c>
      <c r="G1055" t="s">
        <v>3116</v>
      </c>
      <c r="H1055" t="s">
        <v>101</v>
      </c>
      <c r="I1055" t="s">
        <v>28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46</v>
      </c>
      <c r="P1055" t="s">
        <v>68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  <c r="V1055" s="2">
        <f>Superstore[[#This Row],[Profit]]/Superstore[[#This Row],[Sales]]</f>
        <v>0.39</v>
      </c>
      <c r="W1055" t="str">
        <f>TEXT(Superstore[[#This Row],[Order Date]],"mmm-yyyy")</f>
        <v>Apr-2012</v>
      </c>
      <c r="X1055">
        <f>YEAR(Superstore[[#This Row],[Order Date]])</f>
        <v>2012</v>
      </c>
    </row>
    <row r="1056" spans="1:24" x14ac:dyDescent="0.25">
      <c r="A1056">
        <v>1055</v>
      </c>
      <c r="B1056" t="s">
        <v>3114</v>
      </c>
      <c r="C1056" s="1">
        <v>41003</v>
      </c>
      <c r="D1056" s="1">
        <v>41007</v>
      </c>
      <c r="E1056" t="s">
        <v>50</v>
      </c>
      <c r="F1056" t="s">
        <v>3115</v>
      </c>
      <c r="G1056" t="s">
        <v>3116</v>
      </c>
      <c r="H1056" t="s">
        <v>101</v>
      </c>
      <c r="I1056" t="s">
        <v>28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1</v>
      </c>
      <c r="P1056" t="s">
        <v>65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  <c r="V1056" s="2">
        <f>Superstore[[#This Row],[Profit]]/Superstore[[#This Row],[Sales]]</f>
        <v>0.21</v>
      </c>
      <c r="W1056" t="str">
        <f>TEXT(Superstore[[#This Row],[Order Date]],"mmm-yyyy")</f>
        <v>Apr-2012</v>
      </c>
      <c r="X1056">
        <f>YEAR(Superstore[[#This Row],[Order Date]])</f>
        <v>2012</v>
      </c>
    </row>
    <row r="1057" spans="1:24" x14ac:dyDescent="0.25">
      <c r="A1057">
        <v>1056</v>
      </c>
      <c r="B1057" t="s">
        <v>3114</v>
      </c>
      <c r="C1057" s="1">
        <v>41003</v>
      </c>
      <c r="D1057" s="1">
        <v>41007</v>
      </c>
      <c r="E1057" t="s">
        <v>50</v>
      </c>
      <c r="F1057" t="s">
        <v>3115</v>
      </c>
      <c r="G1057" t="s">
        <v>3116</v>
      </c>
      <c r="H1057" t="s">
        <v>101</v>
      </c>
      <c r="I1057" t="s">
        <v>28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46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  <c r="V1057" s="2">
        <f>Superstore[[#This Row],[Profit]]/Superstore[[#This Row],[Sales]]</f>
        <v>0.33750000000000002</v>
      </c>
      <c r="W1057" t="str">
        <f>TEXT(Superstore[[#This Row],[Order Date]],"mmm-yyyy")</f>
        <v>Apr-2012</v>
      </c>
      <c r="X1057">
        <f>YEAR(Superstore[[#This Row],[Order Date]])</f>
        <v>2012</v>
      </c>
    </row>
    <row r="1058" spans="1:24" x14ac:dyDescent="0.25">
      <c r="A1058">
        <v>1057</v>
      </c>
      <c r="B1058" t="s">
        <v>3114</v>
      </c>
      <c r="C1058" s="1">
        <v>41003</v>
      </c>
      <c r="D1058" s="1">
        <v>41007</v>
      </c>
      <c r="E1058" t="s">
        <v>50</v>
      </c>
      <c r="F1058" t="s">
        <v>3115</v>
      </c>
      <c r="G1058" t="s">
        <v>3116</v>
      </c>
      <c r="H1058" t="s">
        <v>101</v>
      </c>
      <c r="I1058" t="s">
        <v>28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46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  <c r="V1058" s="2">
        <f>Superstore[[#This Row],[Profit]]/Superstore[[#This Row],[Sales]]</f>
        <v>0.36250000000000004</v>
      </c>
      <c r="W1058" t="str">
        <f>TEXT(Superstore[[#This Row],[Order Date]],"mmm-yyyy")</f>
        <v>Apr-2012</v>
      </c>
      <c r="X1058">
        <f>YEAR(Superstore[[#This Row],[Order Date]])</f>
        <v>2012</v>
      </c>
    </row>
    <row r="1059" spans="1:24" x14ac:dyDescent="0.25">
      <c r="A1059">
        <v>1058</v>
      </c>
      <c r="B1059" t="s">
        <v>3123</v>
      </c>
      <c r="C1059" s="1">
        <v>41984</v>
      </c>
      <c r="D1059" s="1">
        <v>41991</v>
      </c>
      <c r="E1059" t="s">
        <v>50</v>
      </c>
      <c r="F1059" t="s">
        <v>1130</v>
      </c>
      <c r="G1059" t="s">
        <v>1131</v>
      </c>
      <c r="H1059" t="s">
        <v>41</v>
      </c>
      <c r="I1059" t="s">
        <v>28</v>
      </c>
      <c r="J1059" t="s">
        <v>946</v>
      </c>
      <c r="K1059" t="s">
        <v>43</v>
      </c>
      <c r="L1059">
        <v>92037</v>
      </c>
      <c r="M1059" t="s">
        <v>44</v>
      </c>
      <c r="N1059" t="s">
        <v>3124</v>
      </c>
      <c r="O1059" t="s">
        <v>46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  <c r="V1059" s="2">
        <f>Superstore[[#This Row],[Profit]]/Superstore[[#This Row],[Sales]]</f>
        <v>0.36249999999999999</v>
      </c>
      <c r="W1059" t="str">
        <f>TEXT(Superstore[[#This Row],[Order Date]],"mmm-yyyy")</f>
        <v>Dec-2014</v>
      </c>
      <c r="X1059">
        <f>YEAR(Superstore[[#This Row],[Order Date]])</f>
        <v>2014</v>
      </c>
    </row>
    <row r="1060" spans="1:24" x14ac:dyDescent="0.25">
      <c r="A1060">
        <v>1059</v>
      </c>
      <c r="B1060" t="s">
        <v>3123</v>
      </c>
      <c r="C1060" s="1">
        <v>41984</v>
      </c>
      <c r="D1060" s="1">
        <v>41991</v>
      </c>
      <c r="E1060" t="s">
        <v>50</v>
      </c>
      <c r="F1060" t="s">
        <v>1130</v>
      </c>
      <c r="G1060" t="s">
        <v>1131</v>
      </c>
      <c r="H1060" t="s">
        <v>41</v>
      </c>
      <c r="I1060" t="s">
        <v>28</v>
      </c>
      <c r="J1060" t="s">
        <v>946</v>
      </c>
      <c r="K1060" t="s">
        <v>43</v>
      </c>
      <c r="L1060">
        <v>92037</v>
      </c>
      <c r="M1060" t="s">
        <v>44</v>
      </c>
      <c r="N1060" t="s">
        <v>3126</v>
      </c>
      <c r="O1060" t="s">
        <v>46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Superstore[[#This Row],[Profit]]/Superstore[[#This Row],[Sales]]</f>
        <v>0.35</v>
      </c>
      <c r="W1060" t="str">
        <f>TEXT(Superstore[[#This Row],[Order Date]],"mmm-yyyy")</f>
        <v>Dec-2014</v>
      </c>
      <c r="X1060">
        <f>YEAR(Superstore[[#This Row],[Order Date]])</f>
        <v>2014</v>
      </c>
    </row>
    <row r="1061" spans="1:24" x14ac:dyDescent="0.25">
      <c r="A1061">
        <v>1060</v>
      </c>
      <c r="B1061" t="s">
        <v>3128</v>
      </c>
      <c r="C1061" s="1">
        <v>41603</v>
      </c>
      <c r="D1061" s="1">
        <v>41610</v>
      </c>
      <c r="E1061" t="s">
        <v>50</v>
      </c>
      <c r="F1061" t="s">
        <v>3129</v>
      </c>
      <c r="G1061" t="s">
        <v>3130</v>
      </c>
      <c r="H1061" t="s">
        <v>101</v>
      </c>
      <c r="I1061" t="s">
        <v>28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46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  <c r="V1061" s="2">
        <f>Superstore[[#This Row],[Profit]]/Superstore[[#This Row],[Sales]]</f>
        <v>0.36249999999999999</v>
      </c>
      <c r="W1061" t="str">
        <f>TEXT(Superstore[[#This Row],[Order Date]],"mmm-yyyy")</f>
        <v>Nov-2013</v>
      </c>
      <c r="X1061">
        <f>YEAR(Superstore[[#This Row],[Order Date]])</f>
        <v>2013</v>
      </c>
    </row>
    <row r="1062" spans="1:24" x14ac:dyDescent="0.25">
      <c r="A1062">
        <v>1061</v>
      </c>
      <c r="B1062" t="s">
        <v>3133</v>
      </c>
      <c r="C1062" s="1">
        <v>40991</v>
      </c>
      <c r="D1062" s="1">
        <v>40997</v>
      </c>
      <c r="E1062" t="s">
        <v>50</v>
      </c>
      <c r="F1062" t="s">
        <v>1286</v>
      </c>
      <c r="G1062" t="s">
        <v>1287</v>
      </c>
      <c r="H1062" t="s">
        <v>27</v>
      </c>
      <c r="I1062" t="s">
        <v>28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1</v>
      </c>
      <c r="P1062" t="s">
        <v>36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Superstore[[#This Row],[Profit]]/Superstore[[#This Row],[Sales]]</f>
        <v>-0.27142857142857141</v>
      </c>
      <c r="W1062" t="str">
        <f>TEXT(Superstore[[#This Row],[Order Date]],"mmm-yyyy")</f>
        <v>Mar-2012</v>
      </c>
      <c r="X1062">
        <f>YEAR(Superstore[[#This Row],[Order Date]])</f>
        <v>2012</v>
      </c>
    </row>
    <row r="1063" spans="1:24" x14ac:dyDescent="0.25">
      <c r="A1063">
        <v>1062</v>
      </c>
      <c r="B1063" t="s">
        <v>3134</v>
      </c>
      <c r="C1063" s="1">
        <v>41015</v>
      </c>
      <c r="D1063" s="1">
        <v>41020</v>
      </c>
      <c r="E1063" t="s">
        <v>50</v>
      </c>
      <c r="F1063" t="s">
        <v>3135</v>
      </c>
      <c r="G1063" t="s">
        <v>3136</v>
      </c>
      <c r="H1063" t="s">
        <v>41</v>
      </c>
      <c r="I1063" t="s">
        <v>28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46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Superstore[[#This Row],[Profit]]/Superstore[[#This Row],[Sales]]</f>
        <v>0.1</v>
      </c>
      <c r="W1063" t="str">
        <f>TEXT(Superstore[[#This Row],[Order Date]],"mmm-yyyy")</f>
        <v>Apr-2012</v>
      </c>
      <c r="X1063">
        <f>YEAR(Superstore[[#This Row],[Order Date]])</f>
        <v>2012</v>
      </c>
    </row>
    <row r="1064" spans="1:24" x14ac:dyDescent="0.25">
      <c r="A1064">
        <v>1063</v>
      </c>
      <c r="B1064" t="s">
        <v>3134</v>
      </c>
      <c r="C1064" s="1">
        <v>41015</v>
      </c>
      <c r="D1064" s="1">
        <v>41020</v>
      </c>
      <c r="E1064" t="s">
        <v>50</v>
      </c>
      <c r="F1064" t="s">
        <v>3135</v>
      </c>
      <c r="G1064" t="s">
        <v>3136</v>
      </c>
      <c r="H1064" t="s">
        <v>41</v>
      </c>
      <c r="I1064" t="s">
        <v>28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46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  <c r="V1064" s="2">
        <f>Superstore[[#This Row],[Profit]]/Superstore[[#This Row],[Sales]]</f>
        <v>-0.21249999999999999</v>
      </c>
      <c r="W1064" t="str">
        <f>TEXT(Superstore[[#This Row],[Order Date]],"mmm-yyyy")</f>
        <v>Apr-2012</v>
      </c>
      <c r="X1064">
        <f>YEAR(Superstore[[#This Row],[Order Date]])</f>
        <v>2012</v>
      </c>
    </row>
    <row r="1065" spans="1:24" x14ac:dyDescent="0.25">
      <c r="A1065">
        <v>1064</v>
      </c>
      <c r="B1065" t="s">
        <v>3134</v>
      </c>
      <c r="C1065" s="1">
        <v>41015</v>
      </c>
      <c r="D1065" s="1">
        <v>41020</v>
      </c>
      <c r="E1065" t="s">
        <v>50</v>
      </c>
      <c r="F1065" t="s">
        <v>3135</v>
      </c>
      <c r="G1065" t="s">
        <v>3136</v>
      </c>
      <c r="H1065" t="s">
        <v>41</v>
      </c>
      <c r="I1065" t="s">
        <v>28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46</v>
      </c>
      <c r="P1065" t="s">
        <v>68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Superstore[[#This Row],[Profit]]/Superstore[[#This Row],[Sales]]</f>
        <v>0.16249999999999998</v>
      </c>
      <c r="W1065" t="str">
        <f>TEXT(Superstore[[#This Row],[Order Date]],"mmm-yyyy")</f>
        <v>Apr-2012</v>
      </c>
      <c r="X1065">
        <f>YEAR(Superstore[[#This Row],[Order Date]])</f>
        <v>2012</v>
      </c>
    </row>
    <row r="1066" spans="1:24" x14ac:dyDescent="0.25">
      <c r="A1066">
        <v>1065</v>
      </c>
      <c r="B1066" t="s">
        <v>3134</v>
      </c>
      <c r="C1066" s="1">
        <v>41015</v>
      </c>
      <c r="D1066" s="1">
        <v>41020</v>
      </c>
      <c r="E1066" t="s">
        <v>50</v>
      </c>
      <c r="F1066" t="s">
        <v>3135</v>
      </c>
      <c r="G1066" t="s">
        <v>3136</v>
      </c>
      <c r="H1066" t="s">
        <v>41</v>
      </c>
      <c r="I1066" t="s">
        <v>28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  <c r="V1066" s="2">
        <f>Superstore[[#This Row],[Profit]]/Superstore[[#This Row],[Sales]]</f>
        <v>-0.23333333333333336</v>
      </c>
      <c r="W1066" t="str">
        <f>TEXT(Superstore[[#This Row],[Order Date]],"mmm-yyyy")</f>
        <v>Apr-2012</v>
      </c>
      <c r="X1066">
        <f>YEAR(Superstore[[#This Row],[Order Date]])</f>
        <v>2012</v>
      </c>
    </row>
    <row r="1067" spans="1:24" x14ac:dyDescent="0.25">
      <c r="A1067">
        <v>1066</v>
      </c>
      <c r="B1067" t="s">
        <v>3134</v>
      </c>
      <c r="C1067" s="1">
        <v>41015</v>
      </c>
      <c r="D1067" s="1">
        <v>41020</v>
      </c>
      <c r="E1067" t="s">
        <v>50</v>
      </c>
      <c r="F1067" t="s">
        <v>3135</v>
      </c>
      <c r="G1067" t="s">
        <v>3136</v>
      </c>
      <c r="H1067" t="s">
        <v>41</v>
      </c>
      <c r="I1067" t="s">
        <v>28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46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  <c r="V1067" s="2">
        <f>Superstore[[#This Row],[Profit]]/Superstore[[#This Row],[Sales]]</f>
        <v>0.16250000000000001</v>
      </c>
      <c r="W1067" t="str">
        <f>TEXT(Superstore[[#This Row],[Order Date]],"mmm-yyyy")</f>
        <v>Apr-2012</v>
      </c>
      <c r="X1067">
        <f>YEAR(Superstore[[#This Row],[Order Date]])</f>
        <v>2012</v>
      </c>
    </row>
    <row r="1068" spans="1:24" x14ac:dyDescent="0.25">
      <c r="A1068">
        <v>1067</v>
      </c>
      <c r="B1068" t="s">
        <v>3134</v>
      </c>
      <c r="C1068" s="1">
        <v>41015</v>
      </c>
      <c r="D1068" s="1">
        <v>41020</v>
      </c>
      <c r="E1068" t="s">
        <v>50</v>
      </c>
      <c r="F1068" t="s">
        <v>3135</v>
      </c>
      <c r="G1068" t="s">
        <v>3136</v>
      </c>
      <c r="H1068" t="s">
        <v>41</v>
      </c>
      <c r="I1068" t="s">
        <v>28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46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  <c r="V1068" s="2">
        <f>Superstore[[#This Row],[Profit]]/Superstore[[#This Row],[Sales]]</f>
        <v>-0.83333333333333337</v>
      </c>
      <c r="W1068" t="str">
        <f>TEXT(Superstore[[#This Row],[Order Date]],"mmm-yyyy")</f>
        <v>Apr-2012</v>
      </c>
      <c r="X1068">
        <f>YEAR(Superstore[[#This Row],[Order Date]])</f>
        <v>2012</v>
      </c>
    </row>
    <row r="1069" spans="1:24" x14ac:dyDescent="0.25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27</v>
      </c>
      <c r="I1069" t="s">
        <v>28</v>
      </c>
      <c r="J1069" t="s">
        <v>126</v>
      </c>
      <c r="K1069" t="s">
        <v>43</v>
      </c>
      <c r="L1069">
        <v>94122</v>
      </c>
      <c r="M1069" t="s">
        <v>44</v>
      </c>
      <c r="N1069" t="s">
        <v>303</v>
      </c>
      <c r="O1069" t="s">
        <v>1</v>
      </c>
      <c r="P1069" t="s">
        <v>36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Superstore[[#This Row],[Profit]]/Superstore[[#This Row],[Sales]]</f>
        <v>6.25E-2</v>
      </c>
      <c r="W1069" t="str">
        <f>TEXT(Superstore[[#This Row],[Order Date]],"mmm-yyyy")</f>
        <v>Oct-2013</v>
      </c>
      <c r="X1069">
        <f>YEAR(Superstore[[#This Row],[Order Date]])</f>
        <v>2013</v>
      </c>
    </row>
    <row r="1070" spans="1:24" x14ac:dyDescent="0.25">
      <c r="A1070">
        <v>1069</v>
      </c>
      <c r="B1070" t="s">
        <v>3148</v>
      </c>
      <c r="C1070" s="1">
        <v>41911</v>
      </c>
      <c r="D1070" s="1">
        <v>41913</v>
      </c>
      <c r="E1070" t="s">
        <v>24</v>
      </c>
      <c r="F1070" t="s">
        <v>3149</v>
      </c>
      <c r="G1070" t="s">
        <v>3150</v>
      </c>
      <c r="H1070" t="s">
        <v>27</v>
      </c>
      <c r="I1070" t="s">
        <v>28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46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  <c r="V1070" s="2">
        <f>Superstore[[#This Row],[Profit]]/Superstore[[#This Row],[Sales]]</f>
        <v>-0.2</v>
      </c>
      <c r="W1070" t="str">
        <f>TEXT(Superstore[[#This Row],[Order Date]],"mmm-yyyy")</f>
        <v>Sep-2014</v>
      </c>
      <c r="X1070">
        <f>YEAR(Superstore[[#This Row],[Order Date]])</f>
        <v>2014</v>
      </c>
    </row>
    <row r="1071" spans="1:24" x14ac:dyDescent="0.25">
      <c r="A1071">
        <v>1070</v>
      </c>
      <c r="B1071" t="s">
        <v>3152</v>
      </c>
      <c r="C1071" s="1">
        <v>41115</v>
      </c>
      <c r="D1071" s="1">
        <v>41119</v>
      </c>
      <c r="E1071" t="s">
        <v>50</v>
      </c>
      <c r="F1071" t="s">
        <v>1507</v>
      </c>
      <c r="G1071" t="s">
        <v>1508</v>
      </c>
      <c r="H1071" t="s">
        <v>101</v>
      </c>
      <c r="I1071" t="s">
        <v>28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46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Superstore[[#This Row],[Profit]]/Superstore[[#This Row],[Sales]]</f>
        <v>-0.73333333333333328</v>
      </c>
      <c r="W1071" t="str">
        <f>TEXT(Superstore[[#This Row],[Order Date]],"mmm-yyyy")</f>
        <v>Jul-2012</v>
      </c>
      <c r="X1071">
        <f>YEAR(Superstore[[#This Row],[Order Date]])</f>
        <v>2012</v>
      </c>
    </row>
    <row r="1072" spans="1:24" x14ac:dyDescent="0.25">
      <c r="A1072">
        <v>1071</v>
      </c>
      <c r="B1072" t="s">
        <v>3153</v>
      </c>
      <c r="C1072" s="1">
        <v>41233</v>
      </c>
      <c r="D1072" s="1">
        <v>41239</v>
      </c>
      <c r="E1072" t="s">
        <v>50</v>
      </c>
      <c r="F1072" t="s">
        <v>3154</v>
      </c>
      <c r="G1072" t="s">
        <v>3155</v>
      </c>
      <c r="H1072" t="s">
        <v>101</v>
      </c>
      <c r="I1072" t="s">
        <v>28</v>
      </c>
      <c r="J1072" t="s">
        <v>42</v>
      </c>
      <c r="K1072" t="s">
        <v>43</v>
      </c>
      <c r="L1072">
        <v>90008</v>
      </c>
      <c r="M1072" t="s">
        <v>44</v>
      </c>
      <c r="N1072" t="s">
        <v>1281</v>
      </c>
      <c r="O1072" t="s">
        <v>46</v>
      </c>
      <c r="P1072" t="s">
        <v>68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  <c r="V1072" s="2">
        <f>Superstore[[#This Row],[Profit]]/Superstore[[#This Row],[Sales]]</f>
        <v>0.25999999999999995</v>
      </c>
      <c r="W1072" t="str">
        <f>TEXT(Superstore[[#This Row],[Order Date]],"mmm-yyyy")</f>
        <v>Nov-2012</v>
      </c>
      <c r="X1072">
        <f>YEAR(Superstore[[#This Row],[Order Date]])</f>
        <v>2012</v>
      </c>
    </row>
    <row r="1073" spans="1:24" x14ac:dyDescent="0.25">
      <c r="A1073">
        <v>1072</v>
      </c>
      <c r="B1073" t="s">
        <v>3156</v>
      </c>
      <c r="C1073" s="1">
        <v>41393</v>
      </c>
      <c r="D1073" s="1">
        <v>41397</v>
      </c>
      <c r="E1073" t="s">
        <v>50</v>
      </c>
      <c r="F1073" t="s">
        <v>3157</v>
      </c>
      <c r="G1073" t="s">
        <v>3158</v>
      </c>
      <c r="H1073" t="s">
        <v>101</v>
      </c>
      <c r="I1073" t="s">
        <v>28</v>
      </c>
      <c r="J1073" t="s">
        <v>806</v>
      </c>
      <c r="K1073" t="s">
        <v>456</v>
      </c>
      <c r="L1073">
        <v>80219</v>
      </c>
      <c r="M1073" t="s">
        <v>44</v>
      </c>
      <c r="N1073" t="s">
        <v>1250</v>
      </c>
      <c r="O1073" t="s">
        <v>46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Superstore[[#This Row],[Profit]]/Superstore[[#This Row],[Sales]]</f>
        <v>0.33749999999999997</v>
      </c>
      <c r="W1073" t="str">
        <f>TEXT(Superstore[[#This Row],[Order Date]],"mmm-yyyy")</f>
        <v>Apr-2013</v>
      </c>
      <c r="X1073">
        <f>YEAR(Superstore[[#This Row],[Order Date]])</f>
        <v>2013</v>
      </c>
    </row>
    <row r="1074" spans="1:24" x14ac:dyDescent="0.25">
      <c r="A1074">
        <v>1073</v>
      </c>
      <c r="B1074" t="s">
        <v>3159</v>
      </c>
      <c r="C1074" s="1">
        <v>41958</v>
      </c>
      <c r="D1074" s="1">
        <v>41963</v>
      </c>
      <c r="E1074" t="s">
        <v>50</v>
      </c>
      <c r="F1074" t="s">
        <v>3160</v>
      </c>
      <c r="G1074" t="s">
        <v>3161</v>
      </c>
      <c r="H1074" t="s">
        <v>27</v>
      </c>
      <c r="I1074" t="s">
        <v>28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46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  <c r="V1074" s="2">
        <f>Superstore[[#This Row],[Profit]]/Superstore[[#This Row],[Sales]]</f>
        <v>0.35</v>
      </c>
      <c r="W1074" t="str">
        <f>TEXT(Superstore[[#This Row],[Order Date]],"mmm-yyyy")</f>
        <v>Nov-2014</v>
      </c>
      <c r="X1074">
        <f>YEAR(Superstore[[#This Row],[Order Date]])</f>
        <v>2014</v>
      </c>
    </row>
    <row r="1075" spans="1:24" x14ac:dyDescent="0.25">
      <c r="A1075">
        <v>1074</v>
      </c>
      <c r="B1075" t="s">
        <v>3164</v>
      </c>
      <c r="C1075" s="1">
        <v>41591</v>
      </c>
      <c r="D1075" s="1">
        <v>41598</v>
      </c>
      <c r="E1075" t="s">
        <v>50</v>
      </c>
      <c r="F1075" t="s">
        <v>3165</v>
      </c>
      <c r="G1075" t="s">
        <v>3166</v>
      </c>
      <c r="H1075" t="s">
        <v>27</v>
      </c>
      <c r="I1075" t="s">
        <v>28</v>
      </c>
      <c r="J1075" t="s">
        <v>1822</v>
      </c>
      <c r="K1075" t="s">
        <v>309</v>
      </c>
      <c r="L1075">
        <v>85204</v>
      </c>
      <c r="M1075" t="s">
        <v>44</v>
      </c>
      <c r="N1075" t="s">
        <v>3167</v>
      </c>
      <c r="O1075" t="s">
        <v>46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  <c r="V1075" s="2">
        <f>Superstore[[#This Row],[Profit]]/Superstore[[#This Row],[Sales]]</f>
        <v>-0.73333333333333339</v>
      </c>
      <c r="W1075" t="str">
        <f>TEXT(Superstore[[#This Row],[Order Date]],"mmm-yyyy")</f>
        <v>Nov-2013</v>
      </c>
      <c r="X1075">
        <f>YEAR(Superstore[[#This Row],[Order Date]])</f>
        <v>2013</v>
      </c>
    </row>
    <row r="1076" spans="1:24" x14ac:dyDescent="0.25">
      <c r="A1076">
        <v>1075</v>
      </c>
      <c r="B1076" t="s">
        <v>3164</v>
      </c>
      <c r="C1076" s="1">
        <v>41591</v>
      </c>
      <c r="D1076" s="1">
        <v>41598</v>
      </c>
      <c r="E1076" t="s">
        <v>50</v>
      </c>
      <c r="F1076" t="s">
        <v>3165</v>
      </c>
      <c r="G1076" t="s">
        <v>3166</v>
      </c>
      <c r="H1076" t="s">
        <v>27</v>
      </c>
      <c r="I1076" t="s">
        <v>28</v>
      </c>
      <c r="J1076" t="s">
        <v>1822</v>
      </c>
      <c r="K1076" t="s">
        <v>309</v>
      </c>
      <c r="L1076">
        <v>85204</v>
      </c>
      <c r="M1076" t="s">
        <v>44</v>
      </c>
      <c r="N1076" t="s">
        <v>1043</v>
      </c>
      <c r="O1076" t="s">
        <v>46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Superstore[[#This Row],[Profit]]/Superstore[[#This Row],[Sales]]</f>
        <v>-0.76666666666666661</v>
      </c>
      <c r="W1076" t="str">
        <f>TEXT(Superstore[[#This Row],[Order Date]],"mmm-yyyy")</f>
        <v>Nov-2013</v>
      </c>
      <c r="X1076">
        <f>YEAR(Superstore[[#This Row],[Order Date]])</f>
        <v>2013</v>
      </c>
    </row>
    <row r="1077" spans="1:24" x14ac:dyDescent="0.25">
      <c r="A1077">
        <v>1076</v>
      </c>
      <c r="B1077" t="s">
        <v>3164</v>
      </c>
      <c r="C1077" s="1">
        <v>41591</v>
      </c>
      <c r="D1077" s="1">
        <v>41598</v>
      </c>
      <c r="E1077" t="s">
        <v>50</v>
      </c>
      <c r="F1077" t="s">
        <v>3165</v>
      </c>
      <c r="G1077" t="s">
        <v>3166</v>
      </c>
      <c r="H1077" t="s">
        <v>27</v>
      </c>
      <c r="I1077" t="s">
        <v>28</v>
      </c>
      <c r="J1077" t="s">
        <v>1822</v>
      </c>
      <c r="K1077" t="s">
        <v>309</v>
      </c>
      <c r="L1077">
        <v>85204</v>
      </c>
      <c r="M1077" t="s">
        <v>44</v>
      </c>
      <c r="N1077" t="s">
        <v>3169</v>
      </c>
      <c r="O1077" t="s">
        <v>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Superstore[[#This Row],[Profit]]/Superstore[[#This Row],[Sales]]</f>
        <v>6.25E-2</v>
      </c>
      <c r="W1077" t="str">
        <f>TEXT(Superstore[[#This Row],[Order Date]],"mmm-yyyy")</f>
        <v>Nov-2013</v>
      </c>
      <c r="X1077">
        <f>YEAR(Superstore[[#This Row],[Order Date]])</f>
        <v>2013</v>
      </c>
    </row>
    <row r="1078" spans="1:24" x14ac:dyDescent="0.25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28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46</v>
      </c>
      <c r="P1078" t="s">
        <v>68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  <c r="V1078" s="2">
        <f>Superstore[[#This Row],[Profit]]/Superstore[[#This Row],[Sales]]</f>
        <v>0.26</v>
      </c>
      <c r="W1078" t="str">
        <f>TEXT(Superstore[[#This Row],[Order Date]],"mmm-yyyy")</f>
        <v>Sep-2013</v>
      </c>
      <c r="X1078">
        <f>YEAR(Superstore[[#This Row],[Order Date]])</f>
        <v>2013</v>
      </c>
    </row>
    <row r="1079" spans="1:24" x14ac:dyDescent="0.25">
      <c r="A1079">
        <v>1078</v>
      </c>
      <c r="B1079" t="s">
        <v>3176</v>
      </c>
      <c r="C1079" s="1">
        <v>41906</v>
      </c>
      <c r="D1079" s="1">
        <v>41908</v>
      </c>
      <c r="E1079" t="s">
        <v>24</v>
      </c>
      <c r="F1079" t="s">
        <v>3177</v>
      </c>
      <c r="G1079" t="s">
        <v>3178</v>
      </c>
      <c r="H1079" t="s">
        <v>27</v>
      </c>
      <c r="I1079" t="s">
        <v>28</v>
      </c>
      <c r="J1079" t="s">
        <v>94</v>
      </c>
      <c r="K1079" t="s">
        <v>95</v>
      </c>
      <c r="L1079">
        <v>98105</v>
      </c>
      <c r="M1079" t="s">
        <v>44</v>
      </c>
      <c r="N1079" t="s">
        <v>3179</v>
      </c>
      <c r="O1079" t="s">
        <v>46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  <c r="V1079" s="2">
        <f>Superstore[[#This Row],[Profit]]/Superstore[[#This Row],[Sales]]</f>
        <v>0.28000000000000003</v>
      </c>
      <c r="W1079" t="str">
        <f>TEXT(Superstore[[#This Row],[Order Date]],"mmm-yyyy")</f>
        <v>Sep-2014</v>
      </c>
      <c r="X1079">
        <f>YEAR(Superstore[[#This Row],[Order Date]])</f>
        <v>2014</v>
      </c>
    </row>
    <row r="1080" spans="1:24" x14ac:dyDescent="0.25">
      <c r="A1080">
        <v>1079</v>
      </c>
      <c r="B1080" t="s">
        <v>3176</v>
      </c>
      <c r="C1080" s="1">
        <v>41906</v>
      </c>
      <c r="D1080" s="1">
        <v>41908</v>
      </c>
      <c r="E1080" t="s">
        <v>24</v>
      </c>
      <c r="F1080" t="s">
        <v>3177</v>
      </c>
      <c r="G1080" t="s">
        <v>3178</v>
      </c>
      <c r="H1080" t="s">
        <v>27</v>
      </c>
      <c r="I1080" t="s">
        <v>28</v>
      </c>
      <c r="J1080" t="s">
        <v>94</v>
      </c>
      <c r="K1080" t="s">
        <v>95</v>
      </c>
      <c r="L1080">
        <v>98105</v>
      </c>
      <c r="M1080" t="s">
        <v>44</v>
      </c>
      <c r="N1080" t="s">
        <v>1823</v>
      </c>
      <c r="O1080" t="s">
        <v>46</v>
      </c>
      <c r="P1080" t="s">
        <v>59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  <c r="V1080" s="2">
        <f>Superstore[[#This Row],[Profit]]/Superstore[[#This Row],[Sales]]</f>
        <v>0.26999999999999996</v>
      </c>
      <c r="W1080" t="str">
        <f>TEXT(Superstore[[#This Row],[Order Date]],"mmm-yyyy")</f>
        <v>Sep-2014</v>
      </c>
      <c r="X1080">
        <f>YEAR(Superstore[[#This Row],[Order Date]])</f>
        <v>2014</v>
      </c>
    </row>
    <row r="1081" spans="1:24" x14ac:dyDescent="0.25">
      <c r="A1081">
        <v>1080</v>
      </c>
      <c r="B1081" t="s">
        <v>3176</v>
      </c>
      <c r="C1081" s="1">
        <v>41906</v>
      </c>
      <c r="D1081" s="1">
        <v>41908</v>
      </c>
      <c r="E1081" t="s">
        <v>24</v>
      </c>
      <c r="F1081" t="s">
        <v>3177</v>
      </c>
      <c r="G1081" t="s">
        <v>3178</v>
      </c>
      <c r="H1081" t="s">
        <v>27</v>
      </c>
      <c r="I1081" t="s">
        <v>28</v>
      </c>
      <c r="J1081" t="s">
        <v>94</v>
      </c>
      <c r="K1081" t="s">
        <v>95</v>
      </c>
      <c r="L1081">
        <v>98105</v>
      </c>
      <c r="M1081" t="s">
        <v>44</v>
      </c>
      <c r="N1081" t="s">
        <v>1862</v>
      </c>
      <c r="O1081" t="s">
        <v>46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  <c r="V1081" s="2">
        <f>Superstore[[#This Row],[Profit]]/Superstore[[#This Row],[Sales]]</f>
        <v>0.33750000000000002</v>
      </c>
      <c r="W1081" t="str">
        <f>TEXT(Superstore[[#This Row],[Order Date]],"mmm-yyyy")</f>
        <v>Sep-2014</v>
      </c>
      <c r="X1081">
        <f>YEAR(Superstore[[#This Row],[Order Date]])</f>
        <v>2014</v>
      </c>
    </row>
    <row r="1082" spans="1:24" x14ac:dyDescent="0.25">
      <c r="A1082">
        <v>1081</v>
      </c>
      <c r="B1082" t="s">
        <v>3181</v>
      </c>
      <c r="C1082" s="1">
        <v>41242</v>
      </c>
      <c r="D1082" s="1">
        <v>41247</v>
      </c>
      <c r="E1082" t="s">
        <v>50</v>
      </c>
      <c r="F1082" t="s">
        <v>3182</v>
      </c>
      <c r="G1082" t="s">
        <v>3183</v>
      </c>
      <c r="H1082" t="s">
        <v>41</v>
      </c>
      <c r="I1082" t="s">
        <v>28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46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s="2">
        <f>Superstore[[#This Row],[Profit]]/Superstore[[#This Row],[Sales]]</f>
        <v>0.46999999999999992</v>
      </c>
      <c r="W1082" t="str">
        <f>TEXT(Superstore[[#This Row],[Order Date]],"mmm-yyyy")</f>
        <v>Nov-2012</v>
      </c>
      <c r="X1082">
        <f>YEAR(Superstore[[#This Row],[Order Date]])</f>
        <v>2012</v>
      </c>
    </row>
    <row r="1083" spans="1:24" x14ac:dyDescent="0.25">
      <c r="A1083">
        <v>1082</v>
      </c>
      <c r="B1083" t="s">
        <v>3181</v>
      </c>
      <c r="C1083" s="1">
        <v>41242</v>
      </c>
      <c r="D1083" s="1">
        <v>41247</v>
      </c>
      <c r="E1083" t="s">
        <v>50</v>
      </c>
      <c r="F1083" t="s">
        <v>3182</v>
      </c>
      <c r="G1083" t="s">
        <v>3183</v>
      </c>
      <c r="H1083" t="s">
        <v>41</v>
      </c>
      <c r="I1083" t="s">
        <v>28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1</v>
      </c>
      <c r="P1083" t="s">
        <v>36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  <c r="V1083" s="2">
        <f>Superstore[[#This Row],[Profit]]/Superstore[[#This Row],[Sales]]</f>
        <v>0.10999999999999999</v>
      </c>
      <c r="W1083" t="str">
        <f>TEXT(Superstore[[#This Row],[Order Date]],"mmm-yyyy")</f>
        <v>Nov-2012</v>
      </c>
      <c r="X1083">
        <f>YEAR(Superstore[[#This Row],[Order Date]])</f>
        <v>2012</v>
      </c>
    </row>
    <row r="1084" spans="1:24" x14ac:dyDescent="0.25">
      <c r="A1084">
        <v>1083</v>
      </c>
      <c r="B1084" t="s">
        <v>3187</v>
      </c>
      <c r="C1084" s="1">
        <v>41335</v>
      </c>
      <c r="D1084" s="1">
        <v>41339</v>
      </c>
      <c r="E1084" t="s">
        <v>50</v>
      </c>
      <c r="F1084" t="s">
        <v>315</v>
      </c>
      <c r="G1084" t="s">
        <v>316</v>
      </c>
      <c r="H1084" t="s">
        <v>27</v>
      </c>
      <c r="I1084" t="s">
        <v>28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1</v>
      </c>
      <c r="P1084" t="s">
        <v>56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Superstore[[#This Row],[Profit]]/Superstore[[#This Row],[Sales]]</f>
        <v>-0.31666666666666665</v>
      </c>
      <c r="W1084" t="str">
        <f>TEXT(Superstore[[#This Row],[Order Date]],"mmm-yyyy")</f>
        <v>Mar-2013</v>
      </c>
      <c r="X1084">
        <f>YEAR(Superstore[[#This Row],[Order Date]])</f>
        <v>2013</v>
      </c>
    </row>
    <row r="1085" spans="1:24" x14ac:dyDescent="0.25">
      <c r="A1085">
        <v>1084</v>
      </c>
      <c r="B1085" t="s">
        <v>3187</v>
      </c>
      <c r="C1085" s="1">
        <v>41335</v>
      </c>
      <c r="D1085" s="1">
        <v>41339</v>
      </c>
      <c r="E1085" t="s">
        <v>50</v>
      </c>
      <c r="F1085" t="s">
        <v>315</v>
      </c>
      <c r="G1085" t="s">
        <v>316</v>
      </c>
      <c r="H1085" t="s">
        <v>27</v>
      </c>
      <c r="I1085" t="s">
        <v>28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46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s="2">
        <f>Superstore[[#This Row],[Profit]]/Superstore[[#This Row],[Sales]]</f>
        <v>0.46</v>
      </c>
      <c r="W1085" t="str">
        <f>TEXT(Superstore[[#This Row],[Order Date]],"mmm-yyyy")</f>
        <v>Mar-2013</v>
      </c>
      <c r="X1085">
        <f>YEAR(Superstore[[#This Row],[Order Date]])</f>
        <v>2013</v>
      </c>
    </row>
    <row r="1086" spans="1:24" x14ac:dyDescent="0.25">
      <c r="A1086">
        <v>1085</v>
      </c>
      <c r="B1086" t="s">
        <v>3187</v>
      </c>
      <c r="C1086" s="1">
        <v>41335</v>
      </c>
      <c r="D1086" s="1">
        <v>41339</v>
      </c>
      <c r="E1086" t="s">
        <v>50</v>
      </c>
      <c r="F1086" t="s">
        <v>315</v>
      </c>
      <c r="G1086" t="s">
        <v>316</v>
      </c>
      <c r="H1086" t="s">
        <v>27</v>
      </c>
      <c r="I1086" t="s">
        <v>28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46</v>
      </c>
      <c r="P1086" t="s">
        <v>59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  <c r="V1086" s="2">
        <f>Superstore[[#This Row],[Profit]]/Superstore[[#This Row],[Sales]]</f>
        <v>0.28999999999999998</v>
      </c>
      <c r="W1086" t="str">
        <f>TEXT(Superstore[[#This Row],[Order Date]],"mmm-yyyy")</f>
        <v>Mar-2013</v>
      </c>
      <c r="X1086">
        <f>YEAR(Superstore[[#This Row],[Order Date]])</f>
        <v>2013</v>
      </c>
    </row>
    <row r="1087" spans="1:24" x14ac:dyDescent="0.25">
      <c r="A1087">
        <v>1086</v>
      </c>
      <c r="B1087" t="s">
        <v>3187</v>
      </c>
      <c r="C1087" s="1">
        <v>41335</v>
      </c>
      <c r="D1087" s="1">
        <v>41339</v>
      </c>
      <c r="E1087" t="s">
        <v>50</v>
      </c>
      <c r="F1087" t="s">
        <v>315</v>
      </c>
      <c r="G1087" t="s">
        <v>316</v>
      </c>
      <c r="H1087" t="s">
        <v>27</v>
      </c>
      <c r="I1087" t="s">
        <v>28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  <c r="V1087" s="2">
        <f>Superstore[[#This Row],[Profit]]/Superstore[[#This Row],[Sales]]</f>
        <v>0.49</v>
      </c>
      <c r="W1087" t="str">
        <f>TEXT(Superstore[[#This Row],[Order Date]],"mmm-yyyy")</f>
        <v>Mar-2013</v>
      </c>
      <c r="X1087">
        <f>YEAR(Superstore[[#This Row],[Order Date]])</f>
        <v>2013</v>
      </c>
    </row>
    <row r="1088" spans="1:24" x14ac:dyDescent="0.25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27</v>
      </c>
      <c r="I1088" t="s">
        <v>28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46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  <c r="V1088" s="2">
        <f>Superstore[[#This Row],[Profit]]/Superstore[[#This Row],[Sales]]</f>
        <v>0.47999999999999993</v>
      </c>
      <c r="W1088" t="str">
        <f>TEXT(Superstore[[#This Row],[Order Date]],"mmm-yyyy")</f>
        <v>Aug-2013</v>
      </c>
      <c r="X1088">
        <f>YEAR(Superstore[[#This Row],[Order Date]])</f>
        <v>2013</v>
      </c>
    </row>
    <row r="1089" spans="1:24" x14ac:dyDescent="0.25">
      <c r="A1089">
        <v>1088</v>
      </c>
      <c r="B1089" t="s">
        <v>3195</v>
      </c>
      <c r="C1089" s="1">
        <v>41502</v>
      </c>
      <c r="D1089" s="1">
        <v>41507</v>
      </c>
      <c r="E1089" t="s">
        <v>24</v>
      </c>
      <c r="F1089" t="s">
        <v>3196</v>
      </c>
      <c r="G1089" t="s">
        <v>3197</v>
      </c>
      <c r="H1089" t="s">
        <v>41</v>
      </c>
      <c r="I1089" t="s">
        <v>28</v>
      </c>
      <c r="J1089" t="s">
        <v>3198</v>
      </c>
      <c r="K1089" t="s">
        <v>43</v>
      </c>
      <c r="L1089">
        <v>94601</v>
      </c>
      <c r="M1089" t="s">
        <v>44</v>
      </c>
      <c r="N1089" t="s">
        <v>738</v>
      </c>
      <c r="O1089" t="s">
        <v>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Superstore[[#This Row],[Profit]]/Superstore[[#This Row],[Sales]]</f>
        <v>0.1</v>
      </c>
      <c r="W1089" t="str">
        <f>TEXT(Superstore[[#This Row],[Order Date]],"mmm-yyyy")</f>
        <v>Aug-2013</v>
      </c>
      <c r="X1089">
        <f>YEAR(Superstore[[#This Row],[Order Date]])</f>
        <v>2013</v>
      </c>
    </row>
    <row r="1090" spans="1:24" x14ac:dyDescent="0.25">
      <c r="A1090">
        <v>1089</v>
      </c>
      <c r="B1090" t="s">
        <v>3195</v>
      </c>
      <c r="C1090" s="1">
        <v>41502</v>
      </c>
      <c r="D1090" s="1">
        <v>41507</v>
      </c>
      <c r="E1090" t="s">
        <v>24</v>
      </c>
      <c r="F1090" t="s">
        <v>3196</v>
      </c>
      <c r="G1090" t="s">
        <v>3197</v>
      </c>
      <c r="H1090" t="s">
        <v>41</v>
      </c>
      <c r="I1090" t="s">
        <v>28</v>
      </c>
      <c r="J1090" t="s">
        <v>3198</v>
      </c>
      <c r="K1090" t="s">
        <v>43</v>
      </c>
      <c r="L1090">
        <v>94601</v>
      </c>
      <c r="M1090" t="s">
        <v>44</v>
      </c>
      <c r="N1090" t="s">
        <v>3199</v>
      </c>
      <c r="O1090" t="s">
        <v>46</v>
      </c>
      <c r="P1090" t="s">
        <v>47</v>
      </c>
      <c r="Q1090" t="s">
        <v>3200</v>
      </c>
      <c r="R1090">
        <v>3.15</v>
      </c>
      <c r="S1090">
        <v>1</v>
      </c>
      <c r="T1090">
        <v>0</v>
      </c>
      <c r="U1090">
        <v>1.512</v>
      </c>
      <c r="V1090" s="2">
        <f>Superstore[[#This Row],[Profit]]/Superstore[[#This Row],[Sales]]</f>
        <v>0.48000000000000004</v>
      </c>
      <c r="W1090" t="str">
        <f>TEXT(Superstore[[#This Row],[Order Date]],"mmm-yyyy")</f>
        <v>Aug-2013</v>
      </c>
      <c r="X1090">
        <f>YEAR(Superstore[[#This Row],[Order Date]])</f>
        <v>2013</v>
      </c>
    </row>
    <row r="1091" spans="1:24" x14ac:dyDescent="0.25">
      <c r="A1091">
        <v>1090</v>
      </c>
      <c r="B1091" t="s">
        <v>3201</v>
      </c>
      <c r="C1091" s="1">
        <v>41795</v>
      </c>
      <c r="D1091" s="1">
        <v>41801</v>
      </c>
      <c r="E1091" t="s">
        <v>50</v>
      </c>
      <c r="F1091" t="s">
        <v>2907</v>
      </c>
      <c r="G1091" t="s">
        <v>2908</v>
      </c>
      <c r="H1091" t="s">
        <v>41</v>
      </c>
      <c r="I1091" t="s">
        <v>28</v>
      </c>
      <c r="J1091" t="s">
        <v>734</v>
      </c>
      <c r="K1091" t="s">
        <v>87</v>
      </c>
      <c r="L1091">
        <v>28110</v>
      </c>
      <c r="M1091" t="s">
        <v>31</v>
      </c>
      <c r="N1091" t="s">
        <v>1185</v>
      </c>
      <c r="O1091" t="s">
        <v>1</v>
      </c>
      <c r="P1091" t="s">
        <v>65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Superstore[[#This Row],[Profit]]/Superstore[[#This Row],[Sales]]</f>
        <v>6.25E-2</v>
      </c>
      <c r="W1091" t="str">
        <f>TEXT(Superstore[[#This Row],[Order Date]],"mmm-yyyy")</f>
        <v>Jun-2014</v>
      </c>
      <c r="X1091">
        <f>YEAR(Superstore[[#This Row],[Order Date]])</f>
        <v>2014</v>
      </c>
    </row>
    <row r="1092" spans="1:24" x14ac:dyDescent="0.25">
      <c r="A1092">
        <v>1091</v>
      </c>
      <c r="B1092" t="s">
        <v>3201</v>
      </c>
      <c r="C1092" s="1">
        <v>41795</v>
      </c>
      <c r="D1092" s="1">
        <v>41801</v>
      </c>
      <c r="E1092" t="s">
        <v>50</v>
      </c>
      <c r="F1092" t="s">
        <v>2907</v>
      </c>
      <c r="G1092" t="s">
        <v>2908</v>
      </c>
      <c r="H1092" t="s">
        <v>41</v>
      </c>
      <c r="I1092" t="s">
        <v>28</v>
      </c>
      <c r="J1092" t="s">
        <v>734</v>
      </c>
      <c r="K1092" t="s">
        <v>87</v>
      </c>
      <c r="L1092">
        <v>28110</v>
      </c>
      <c r="M1092" t="s">
        <v>31</v>
      </c>
      <c r="N1092" t="s">
        <v>3202</v>
      </c>
      <c r="O1092" t="s">
        <v>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Superstore[[#This Row],[Profit]]/Superstore[[#This Row],[Sales]]</f>
        <v>0.35000000000000003</v>
      </c>
      <c r="W1092" t="str">
        <f>TEXT(Superstore[[#This Row],[Order Date]],"mmm-yyyy")</f>
        <v>Jun-2014</v>
      </c>
      <c r="X1092">
        <f>YEAR(Superstore[[#This Row],[Order Date]])</f>
        <v>2014</v>
      </c>
    </row>
    <row r="1093" spans="1:24" x14ac:dyDescent="0.25">
      <c r="A1093">
        <v>1092</v>
      </c>
      <c r="B1093" t="s">
        <v>3204</v>
      </c>
      <c r="C1093" s="1">
        <v>41249</v>
      </c>
      <c r="D1093" s="1">
        <v>41256</v>
      </c>
      <c r="E1093" t="s">
        <v>50</v>
      </c>
      <c r="F1093" t="s">
        <v>2234</v>
      </c>
      <c r="G1093" t="s">
        <v>2235</v>
      </c>
      <c r="H1093" t="s">
        <v>27</v>
      </c>
      <c r="I1093" t="s">
        <v>28</v>
      </c>
      <c r="J1093" t="s">
        <v>946</v>
      </c>
      <c r="K1093" t="s">
        <v>43</v>
      </c>
      <c r="L1093">
        <v>92105</v>
      </c>
      <c r="M1093" t="s">
        <v>44</v>
      </c>
      <c r="N1093" t="s">
        <v>3205</v>
      </c>
      <c r="O1093" t="s">
        <v>46</v>
      </c>
      <c r="P1093" t="s">
        <v>68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  <c r="V1093" s="2">
        <f>Superstore[[#This Row],[Profit]]/Superstore[[#This Row],[Sales]]</f>
        <v>0.28000000000000003</v>
      </c>
      <c r="W1093" t="str">
        <f>TEXT(Superstore[[#This Row],[Order Date]],"mmm-yyyy")</f>
        <v>Dec-2012</v>
      </c>
      <c r="X1093">
        <f>YEAR(Superstore[[#This Row],[Order Date]])</f>
        <v>2012</v>
      </c>
    </row>
    <row r="1094" spans="1:24" x14ac:dyDescent="0.25">
      <c r="A1094">
        <v>1093</v>
      </c>
      <c r="B1094" t="s">
        <v>3204</v>
      </c>
      <c r="C1094" s="1">
        <v>41249</v>
      </c>
      <c r="D1094" s="1">
        <v>41256</v>
      </c>
      <c r="E1094" t="s">
        <v>50</v>
      </c>
      <c r="F1094" t="s">
        <v>2234</v>
      </c>
      <c r="G1094" t="s">
        <v>2235</v>
      </c>
      <c r="H1094" t="s">
        <v>27</v>
      </c>
      <c r="I1094" t="s">
        <v>28</v>
      </c>
      <c r="J1094" t="s">
        <v>946</v>
      </c>
      <c r="K1094" t="s">
        <v>43</v>
      </c>
      <c r="L1094">
        <v>92105</v>
      </c>
      <c r="M1094" t="s">
        <v>44</v>
      </c>
      <c r="N1094" t="s">
        <v>3207</v>
      </c>
      <c r="O1094" t="s">
        <v>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  <c r="V1094" s="2">
        <f>Superstore[[#This Row],[Profit]]/Superstore[[#This Row],[Sales]]</f>
        <v>8.7499999999999994E-2</v>
      </c>
      <c r="W1094" t="str">
        <f>TEXT(Superstore[[#This Row],[Order Date]],"mmm-yyyy")</f>
        <v>Dec-2012</v>
      </c>
      <c r="X1094">
        <f>YEAR(Superstore[[#This Row],[Order Date]])</f>
        <v>2012</v>
      </c>
    </row>
    <row r="1095" spans="1:24" x14ac:dyDescent="0.25">
      <c r="A1095">
        <v>1094</v>
      </c>
      <c r="B1095" t="s">
        <v>3209</v>
      </c>
      <c r="C1095" s="1">
        <v>41270</v>
      </c>
      <c r="D1095" s="1">
        <v>41274</v>
      </c>
      <c r="E1095" t="s">
        <v>50</v>
      </c>
      <c r="F1095" t="s">
        <v>3210</v>
      </c>
      <c r="G1095" t="s">
        <v>3211</v>
      </c>
      <c r="H1095" t="s">
        <v>101</v>
      </c>
      <c r="I1095" t="s">
        <v>28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46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  <c r="V1095" s="2">
        <f>Superstore[[#This Row],[Profit]]/Superstore[[#This Row],[Sales]]</f>
        <v>0.49</v>
      </c>
      <c r="W1095" t="str">
        <f>TEXT(Superstore[[#This Row],[Order Date]],"mmm-yyyy")</f>
        <v>Dec-2012</v>
      </c>
      <c r="X1095">
        <f>YEAR(Superstore[[#This Row],[Order Date]])</f>
        <v>2012</v>
      </c>
    </row>
    <row r="1096" spans="1:24" x14ac:dyDescent="0.25">
      <c r="A1096">
        <v>1095</v>
      </c>
      <c r="B1096" t="s">
        <v>3209</v>
      </c>
      <c r="C1096" s="1">
        <v>41270</v>
      </c>
      <c r="D1096" s="1">
        <v>41274</v>
      </c>
      <c r="E1096" t="s">
        <v>50</v>
      </c>
      <c r="F1096" t="s">
        <v>3210</v>
      </c>
      <c r="G1096" t="s">
        <v>3211</v>
      </c>
      <c r="H1096" t="s">
        <v>101</v>
      </c>
      <c r="I1096" t="s">
        <v>28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46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  <c r="V1096" s="2">
        <f>Superstore[[#This Row],[Profit]]/Superstore[[#This Row],[Sales]]</f>
        <v>0.28999999999999998</v>
      </c>
      <c r="W1096" t="str">
        <f>TEXT(Superstore[[#This Row],[Order Date]],"mmm-yyyy")</f>
        <v>Dec-2012</v>
      </c>
      <c r="X1096">
        <f>YEAR(Superstore[[#This Row],[Order Date]])</f>
        <v>2012</v>
      </c>
    </row>
    <row r="1097" spans="1:24" x14ac:dyDescent="0.25">
      <c r="A1097">
        <v>1096</v>
      </c>
      <c r="B1097" t="s">
        <v>3215</v>
      </c>
      <c r="C1097" s="1">
        <v>41661</v>
      </c>
      <c r="D1097" s="1">
        <v>41666</v>
      </c>
      <c r="E1097" t="s">
        <v>50</v>
      </c>
      <c r="F1097" t="s">
        <v>3216</v>
      </c>
      <c r="G1097" t="s">
        <v>3217</v>
      </c>
      <c r="H1097" t="s">
        <v>101</v>
      </c>
      <c r="I1097" t="s">
        <v>28</v>
      </c>
      <c r="J1097" t="s">
        <v>466</v>
      </c>
      <c r="K1097" t="s">
        <v>87</v>
      </c>
      <c r="L1097">
        <v>28205</v>
      </c>
      <c r="M1097" t="s">
        <v>31</v>
      </c>
      <c r="N1097" t="s">
        <v>3218</v>
      </c>
      <c r="O1097" t="s">
        <v>46</v>
      </c>
      <c r="P1097" t="s">
        <v>59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  <c r="V1097" s="2">
        <f>Superstore[[#This Row],[Profit]]/Superstore[[#This Row],[Sales]]</f>
        <v>8.7499999999999994E-2</v>
      </c>
      <c r="W1097" t="str">
        <f>TEXT(Superstore[[#This Row],[Order Date]],"mmm-yyyy")</f>
        <v>Jan-2014</v>
      </c>
      <c r="X1097">
        <f>YEAR(Superstore[[#This Row],[Order Date]])</f>
        <v>2014</v>
      </c>
    </row>
    <row r="1098" spans="1:24" x14ac:dyDescent="0.25">
      <c r="A1098">
        <v>1097</v>
      </c>
      <c r="B1098" t="s">
        <v>3215</v>
      </c>
      <c r="C1098" s="1">
        <v>41661</v>
      </c>
      <c r="D1098" s="1">
        <v>41666</v>
      </c>
      <c r="E1098" t="s">
        <v>50</v>
      </c>
      <c r="F1098" t="s">
        <v>3216</v>
      </c>
      <c r="G1098" t="s">
        <v>3217</v>
      </c>
      <c r="H1098" t="s">
        <v>101</v>
      </c>
      <c r="I1098" t="s">
        <v>28</v>
      </c>
      <c r="J1098" t="s">
        <v>466</v>
      </c>
      <c r="K1098" t="s">
        <v>87</v>
      </c>
      <c r="L1098">
        <v>28205</v>
      </c>
      <c r="M1098" t="s">
        <v>31</v>
      </c>
      <c r="N1098" t="s">
        <v>3220</v>
      </c>
      <c r="O1098" t="s">
        <v>46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Superstore[[#This Row],[Profit]]/Superstore[[#This Row],[Sales]]</f>
        <v>-0.79999999999999993</v>
      </c>
      <c r="W1098" t="str">
        <f>TEXT(Superstore[[#This Row],[Order Date]],"mmm-yyyy")</f>
        <v>Jan-2014</v>
      </c>
      <c r="X1098">
        <f>YEAR(Superstore[[#This Row],[Order Date]])</f>
        <v>2014</v>
      </c>
    </row>
    <row r="1099" spans="1:24" x14ac:dyDescent="0.25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41</v>
      </c>
      <c r="I1099" t="s">
        <v>28</v>
      </c>
      <c r="J1099" t="s">
        <v>42</v>
      </c>
      <c r="K1099" t="s">
        <v>43</v>
      </c>
      <c r="L1099">
        <v>90049</v>
      </c>
      <c r="M1099" t="s">
        <v>44</v>
      </c>
      <c r="N1099" t="s">
        <v>3223</v>
      </c>
      <c r="O1099" t="s">
        <v>1</v>
      </c>
      <c r="P1099" t="s">
        <v>56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  <c r="V1099" s="2">
        <f>Superstore[[#This Row],[Profit]]/Superstore[[#This Row],[Sales]]</f>
        <v>2.5000000000000001E-2</v>
      </c>
      <c r="W1099" t="str">
        <f>TEXT(Superstore[[#This Row],[Order Date]],"mmm-yyyy")</f>
        <v>Jun-2011</v>
      </c>
      <c r="X1099">
        <f>YEAR(Superstore[[#This Row],[Order Date]])</f>
        <v>2011</v>
      </c>
    </row>
    <row r="1100" spans="1:24" x14ac:dyDescent="0.25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28</v>
      </c>
      <c r="J1100" t="s">
        <v>126</v>
      </c>
      <c r="K1100" t="s">
        <v>43</v>
      </c>
      <c r="L1100">
        <v>94122</v>
      </c>
      <c r="M1100" t="s">
        <v>44</v>
      </c>
      <c r="N1100" t="s">
        <v>3228</v>
      </c>
      <c r="O1100" t="s">
        <v>46</v>
      </c>
      <c r="P1100" t="s">
        <v>68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  <c r="V1100" s="2">
        <f>Superstore[[#This Row],[Profit]]/Superstore[[#This Row],[Sales]]</f>
        <v>0.28999999999999998</v>
      </c>
      <c r="W1100" t="str">
        <f>TEXT(Superstore[[#This Row],[Order Date]],"mmm-yyyy")</f>
        <v>Jun-2013</v>
      </c>
      <c r="X1100">
        <f>YEAR(Superstore[[#This Row],[Order Date]])</f>
        <v>2013</v>
      </c>
    </row>
    <row r="1101" spans="1:24" x14ac:dyDescent="0.25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28</v>
      </c>
      <c r="J1101" t="s">
        <v>126</v>
      </c>
      <c r="K1101" t="s">
        <v>43</v>
      </c>
      <c r="L1101">
        <v>94122</v>
      </c>
      <c r="M1101" t="s">
        <v>44</v>
      </c>
      <c r="N1101" t="s">
        <v>1554</v>
      </c>
      <c r="O1101" t="s">
        <v>1</v>
      </c>
      <c r="P1101" t="s">
        <v>65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  <c r="V1101" s="2">
        <f>Superstore[[#This Row],[Profit]]/Superstore[[#This Row],[Sales]]</f>
        <v>0.47000000000000003</v>
      </c>
      <c r="W1101" t="str">
        <f>TEXT(Superstore[[#This Row],[Order Date]],"mmm-yyyy")</f>
        <v>Jun-2013</v>
      </c>
      <c r="X1101">
        <f>YEAR(Superstore[[#This Row],[Order Date]])</f>
        <v>2013</v>
      </c>
    </row>
    <row r="1102" spans="1:24" x14ac:dyDescent="0.25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28</v>
      </c>
      <c r="J1102" t="s">
        <v>126</v>
      </c>
      <c r="K1102" t="s">
        <v>43</v>
      </c>
      <c r="L1102">
        <v>94122</v>
      </c>
      <c r="M1102" t="s">
        <v>44</v>
      </c>
      <c r="N1102" t="s">
        <v>3230</v>
      </c>
      <c r="O1102" t="s">
        <v>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  <c r="V1102" s="2">
        <f>Superstore[[#This Row],[Profit]]/Superstore[[#This Row],[Sales]]</f>
        <v>0.32999999999999996</v>
      </c>
      <c r="W1102" t="str">
        <f>TEXT(Superstore[[#This Row],[Order Date]],"mmm-yyyy")</f>
        <v>Jun-2013</v>
      </c>
      <c r="X1102">
        <f>YEAR(Superstore[[#This Row],[Order Date]])</f>
        <v>2013</v>
      </c>
    </row>
    <row r="1103" spans="1:24" x14ac:dyDescent="0.25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28</v>
      </c>
      <c r="J1103" t="s">
        <v>126</v>
      </c>
      <c r="K1103" t="s">
        <v>43</v>
      </c>
      <c r="L1103">
        <v>94122</v>
      </c>
      <c r="M1103" t="s">
        <v>44</v>
      </c>
      <c r="N1103" t="s">
        <v>3232</v>
      </c>
      <c r="O1103" t="s">
        <v>46</v>
      </c>
      <c r="P1103" t="s">
        <v>68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  <c r="V1103" s="2">
        <f>Superstore[[#This Row],[Profit]]/Superstore[[#This Row],[Sales]]</f>
        <v>0.28999999999999998</v>
      </c>
      <c r="W1103" t="str">
        <f>TEXT(Superstore[[#This Row],[Order Date]],"mmm-yyyy")</f>
        <v>Jun-2013</v>
      </c>
      <c r="X1103">
        <f>YEAR(Superstore[[#This Row],[Order Date]])</f>
        <v>2013</v>
      </c>
    </row>
    <row r="1104" spans="1:24" x14ac:dyDescent="0.25">
      <c r="A1104">
        <v>1103</v>
      </c>
      <c r="B1104" t="s">
        <v>3234</v>
      </c>
      <c r="C1104" s="1">
        <v>41751</v>
      </c>
      <c r="D1104" s="1">
        <v>41757</v>
      </c>
      <c r="E1104" t="s">
        <v>50</v>
      </c>
      <c r="F1104" t="s">
        <v>2177</v>
      </c>
      <c r="G1104" t="s">
        <v>2178</v>
      </c>
      <c r="H1104" t="s">
        <v>27</v>
      </c>
      <c r="I1104" t="s">
        <v>28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46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  <c r="V1104" s="2">
        <f>Superstore[[#This Row],[Profit]]/Superstore[[#This Row],[Sales]]</f>
        <v>-1.75</v>
      </c>
      <c r="W1104" t="str">
        <f>TEXT(Superstore[[#This Row],[Order Date]],"mmm-yyyy")</f>
        <v>Apr-2014</v>
      </c>
      <c r="X1104">
        <f>YEAR(Superstore[[#This Row],[Order Date]])</f>
        <v>2014</v>
      </c>
    </row>
    <row r="1105" spans="1:24" x14ac:dyDescent="0.25">
      <c r="A1105">
        <v>1104</v>
      </c>
      <c r="B1105" t="s">
        <v>3234</v>
      </c>
      <c r="C1105" s="1">
        <v>41751</v>
      </c>
      <c r="D1105" s="1">
        <v>41757</v>
      </c>
      <c r="E1105" t="s">
        <v>50</v>
      </c>
      <c r="F1105" t="s">
        <v>2177</v>
      </c>
      <c r="G1105" t="s">
        <v>2178</v>
      </c>
      <c r="H1105" t="s">
        <v>27</v>
      </c>
      <c r="I1105" t="s">
        <v>28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46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  <c r="V1105" s="2">
        <f>Superstore[[#This Row],[Profit]]/Superstore[[#This Row],[Sales]]</f>
        <v>-1.7</v>
      </c>
      <c r="W1105" t="str">
        <f>TEXT(Superstore[[#This Row],[Order Date]],"mmm-yyyy")</f>
        <v>Apr-2014</v>
      </c>
      <c r="X1105">
        <f>YEAR(Superstore[[#This Row],[Order Date]])</f>
        <v>2014</v>
      </c>
    </row>
    <row r="1106" spans="1:24" x14ac:dyDescent="0.25">
      <c r="A1106">
        <v>1105</v>
      </c>
      <c r="B1106" t="s">
        <v>3235</v>
      </c>
      <c r="C1106" s="1">
        <v>41569</v>
      </c>
      <c r="D1106" s="1">
        <v>41575</v>
      </c>
      <c r="E1106" t="s">
        <v>50</v>
      </c>
      <c r="F1106" t="s">
        <v>3236</v>
      </c>
      <c r="G1106" t="s">
        <v>3237</v>
      </c>
      <c r="H1106" t="s">
        <v>27</v>
      </c>
      <c r="I1106" t="s">
        <v>28</v>
      </c>
      <c r="J1106" t="s">
        <v>2854</v>
      </c>
      <c r="K1106" t="s">
        <v>43</v>
      </c>
      <c r="L1106">
        <v>92503</v>
      </c>
      <c r="M1106" t="s">
        <v>44</v>
      </c>
      <c r="N1106" t="s">
        <v>3238</v>
      </c>
      <c r="O1106" t="s">
        <v>46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  <c r="V1106" s="2">
        <f>Superstore[[#This Row],[Profit]]/Superstore[[#This Row],[Sales]]</f>
        <v>0.49</v>
      </c>
      <c r="W1106" t="str">
        <f>TEXT(Superstore[[#This Row],[Order Date]],"mmm-yyyy")</f>
        <v>Oct-2013</v>
      </c>
      <c r="X1106">
        <f>YEAR(Superstore[[#This Row],[Order Date]])</f>
        <v>2013</v>
      </c>
    </row>
    <row r="1107" spans="1:24" x14ac:dyDescent="0.25">
      <c r="A1107">
        <v>1106</v>
      </c>
      <c r="B1107" t="s">
        <v>3240</v>
      </c>
      <c r="C1107" s="1">
        <v>41598</v>
      </c>
      <c r="D1107" s="1">
        <v>41603</v>
      </c>
      <c r="E1107" t="s">
        <v>50</v>
      </c>
      <c r="F1107" t="s">
        <v>155</v>
      </c>
      <c r="G1107" t="s">
        <v>156</v>
      </c>
      <c r="H1107" t="s">
        <v>27</v>
      </c>
      <c r="I1107" t="s">
        <v>28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46</v>
      </c>
      <c r="P1107" t="s">
        <v>59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  <c r="V1107" s="2">
        <f>Superstore[[#This Row],[Profit]]/Superstore[[#This Row],[Sales]]</f>
        <v>-0.16250000000000001</v>
      </c>
      <c r="W1107" t="str">
        <f>TEXT(Superstore[[#This Row],[Order Date]],"mmm-yyyy")</f>
        <v>Nov-2013</v>
      </c>
      <c r="X1107">
        <f>YEAR(Superstore[[#This Row],[Order Date]])</f>
        <v>2013</v>
      </c>
    </row>
    <row r="1108" spans="1:24" x14ac:dyDescent="0.25">
      <c r="A1108">
        <v>1107</v>
      </c>
      <c r="B1108" t="s">
        <v>3240</v>
      </c>
      <c r="C1108" s="1">
        <v>41598</v>
      </c>
      <c r="D1108" s="1">
        <v>41603</v>
      </c>
      <c r="E1108" t="s">
        <v>50</v>
      </c>
      <c r="F1108" t="s">
        <v>155</v>
      </c>
      <c r="G1108" t="s">
        <v>156</v>
      </c>
      <c r="H1108" t="s">
        <v>27</v>
      </c>
      <c r="I1108" t="s">
        <v>28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1</v>
      </c>
      <c r="P1108" t="s">
        <v>65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Superstore[[#This Row],[Profit]]/Superstore[[#This Row],[Sales]]</f>
        <v>-0.32500000000000007</v>
      </c>
      <c r="W1108" t="str">
        <f>TEXT(Superstore[[#This Row],[Order Date]],"mmm-yyyy")</f>
        <v>Nov-2013</v>
      </c>
      <c r="X1108">
        <f>YEAR(Superstore[[#This Row],[Order Date]])</f>
        <v>2013</v>
      </c>
    </row>
    <row r="1109" spans="1:24" x14ac:dyDescent="0.25">
      <c r="A1109">
        <v>1108</v>
      </c>
      <c r="B1109" t="s">
        <v>3240</v>
      </c>
      <c r="C1109" s="1">
        <v>41598</v>
      </c>
      <c r="D1109" s="1">
        <v>41603</v>
      </c>
      <c r="E1109" t="s">
        <v>50</v>
      </c>
      <c r="F1109" t="s">
        <v>155</v>
      </c>
      <c r="G1109" t="s">
        <v>156</v>
      </c>
      <c r="H1109" t="s">
        <v>27</v>
      </c>
      <c r="I1109" t="s">
        <v>28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46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  <c r="V1109" s="2">
        <f>Superstore[[#This Row],[Profit]]/Superstore[[#This Row],[Sales]]</f>
        <v>-1.6</v>
      </c>
      <c r="W1109" t="str">
        <f>TEXT(Superstore[[#This Row],[Order Date]],"mmm-yyyy")</f>
        <v>Nov-2013</v>
      </c>
      <c r="X1109">
        <f>YEAR(Superstore[[#This Row],[Order Date]])</f>
        <v>2013</v>
      </c>
    </row>
    <row r="1110" spans="1:24" x14ac:dyDescent="0.25">
      <c r="A1110">
        <v>1109</v>
      </c>
      <c r="B1110" t="s">
        <v>3240</v>
      </c>
      <c r="C1110" s="1">
        <v>41598</v>
      </c>
      <c r="D1110" s="1">
        <v>41603</v>
      </c>
      <c r="E1110" t="s">
        <v>50</v>
      </c>
      <c r="F1110" t="s">
        <v>155</v>
      </c>
      <c r="G1110" t="s">
        <v>156</v>
      </c>
      <c r="H1110" t="s">
        <v>27</v>
      </c>
      <c r="I1110" t="s">
        <v>28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46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Superstore[[#This Row],[Profit]]/Superstore[[#This Row],[Sales]]</f>
        <v>0.375</v>
      </c>
      <c r="W1110" t="str">
        <f>TEXT(Superstore[[#This Row],[Order Date]],"mmm-yyyy")</f>
        <v>Nov-2013</v>
      </c>
      <c r="X1110">
        <f>YEAR(Superstore[[#This Row],[Order Date]])</f>
        <v>2013</v>
      </c>
    </row>
    <row r="1111" spans="1:24" x14ac:dyDescent="0.25">
      <c r="A1111">
        <v>1110</v>
      </c>
      <c r="B1111" t="s">
        <v>3240</v>
      </c>
      <c r="C1111" s="1">
        <v>41598</v>
      </c>
      <c r="D1111" s="1">
        <v>41603</v>
      </c>
      <c r="E1111" t="s">
        <v>50</v>
      </c>
      <c r="F1111" t="s">
        <v>155</v>
      </c>
      <c r="G1111" t="s">
        <v>156</v>
      </c>
      <c r="H1111" t="s">
        <v>27</v>
      </c>
      <c r="I1111" t="s">
        <v>28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46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Superstore[[#This Row],[Profit]]/Superstore[[#This Row],[Sales]]</f>
        <v>0.33749999999999997</v>
      </c>
      <c r="W1111" t="str">
        <f>TEXT(Superstore[[#This Row],[Order Date]],"mmm-yyyy")</f>
        <v>Nov-2013</v>
      </c>
      <c r="X1111">
        <f>YEAR(Superstore[[#This Row],[Order Date]])</f>
        <v>2013</v>
      </c>
    </row>
    <row r="1112" spans="1:24" x14ac:dyDescent="0.25">
      <c r="A1112">
        <v>1111</v>
      </c>
      <c r="B1112" t="s">
        <v>3240</v>
      </c>
      <c r="C1112" s="1">
        <v>41598</v>
      </c>
      <c r="D1112" s="1">
        <v>41603</v>
      </c>
      <c r="E1112" t="s">
        <v>50</v>
      </c>
      <c r="F1112" t="s">
        <v>155</v>
      </c>
      <c r="G1112" t="s">
        <v>156</v>
      </c>
      <c r="H1112" t="s">
        <v>27</v>
      </c>
      <c r="I1112" t="s">
        <v>28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  <c r="V1112" s="2">
        <f>Superstore[[#This Row],[Profit]]/Superstore[[#This Row],[Sales]]</f>
        <v>0.35000000000000003</v>
      </c>
      <c r="W1112" t="str">
        <f>TEXT(Superstore[[#This Row],[Order Date]],"mmm-yyyy")</f>
        <v>Nov-2013</v>
      </c>
      <c r="X1112">
        <f>YEAR(Superstore[[#This Row],[Order Date]])</f>
        <v>2013</v>
      </c>
    </row>
    <row r="1113" spans="1:24" x14ac:dyDescent="0.25">
      <c r="A1113">
        <v>1112</v>
      </c>
      <c r="B1113" t="s">
        <v>3240</v>
      </c>
      <c r="C1113" s="1">
        <v>41598</v>
      </c>
      <c r="D1113" s="1">
        <v>41603</v>
      </c>
      <c r="E1113" t="s">
        <v>50</v>
      </c>
      <c r="F1113" t="s">
        <v>155</v>
      </c>
      <c r="G1113" t="s">
        <v>156</v>
      </c>
      <c r="H1113" t="s">
        <v>27</v>
      </c>
      <c r="I1113" t="s">
        <v>28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46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  <c r="V1113" s="2">
        <f>Superstore[[#This Row],[Profit]]/Superstore[[#This Row],[Sales]]</f>
        <v>0.35</v>
      </c>
      <c r="W1113" t="str">
        <f>TEXT(Superstore[[#This Row],[Order Date]],"mmm-yyyy")</f>
        <v>Nov-2013</v>
      </c>
      <c r="X1113">
        <f>YEAR(Superstore[[#This Row],[Order Date]])</f>
        <v>2013</v>
      </c>
    </row>
    <row r="1114" spans="1:24" x14ac:dyDescent="0.25">
      <c r="A1114">
        <v>1113</v>
      </c>
      <c r="B1114" t="s">
        <v>3240</v>
      </c>
      <c r="C1114" s="1">
        <v>41598</v>
      </c>
      <c r="D1114" s="1">
        <v>41603</v>
      </c>
      <c r="E1114" t="s">
        <v>50</v>
      </c>
      <c r="F1114" t="s">
        <v>155</v>
      </c>
      <c r="G1114" t="s">
        <v>156</v>
      </c>
      <c r="H1114" t="s">
        <v>27</v>
      </c>
      <c r="I1114" t="s">
        <v>28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46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Superstore[[#This Row],[Profit]]/Superstore[[#This Row],[Sales]]</f>
        <v>-1.7000000000000002</v>
      </c>
      <c r="W1114" t="str">
        <f>TEXT(Superstore[[#This Row],[Order Date]],"mmm-yyyy")</f>
        <v>Nov-2013</v>
      </c>
      <c r="X1114">
        <f>YEAR(Superstore[[#This Row],[Order Date]])</f>
        <v>2013</v>
      </c>
    </row>
    <row r="1115" spans="1:24" x14ac:dyDescent="0.25">
      <c r="A1115">
        <v>1114</v>
      </c>
      <c r="B1115" t="s">
        <v>3250</v>
      </c>
      <c r="C1115" s="1">
        <v>41992</v>
      </c>
      <c r="D1115" s="1">
        <v>41997</v>
      </c>
      <c r="E1115" t="s">
        <v>24</v>
      </c>
      <c r="F1115" t="s">
        <v>1328</v>
      </c>
      <c r="G1115" t="s">
        <v>1329</v>
      </c>
      <c r="H1115" t="s">
        <v>27</v>
      </c>
      <c r="I1115" t="s">
        <v>28</v>
      </c>
      <c r="J1115" t="s">
        <v>3251</v>
      </c>
      <c r="K1115" t="s">
        <v>43</v>
      </c>
      <c r="L1115">
        <v>92024</v>
      </c>
      <c r="M1115" t="s">
        <v>44</v>
      </c>
      <c r="N1115" t="s">
        <v>2749</v>
      </c>
      <c r="O1115" t="s">
        <v>46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  <c r="V1115" s="2">
        <f>Superstore[[#This Row],[Profit]]/Superstore[[#This Row],[Sales]]</f>
        <v>0.35000000000000003</v>
      </c>
      <c r="W1115" t="str">
        <f>TEXT(Superstore[[#This Row],[Order Date]],"mmm-yyyy")</f>
        <v>Dec-2014</v>
      </c>
      <c r="X1115">
        <f>YEAR(Superstore[[#This Row],[Order Date]])</f>
        <v>2014</v>
      </c>
    </row>
    <row r="1116" spans="1:24" x14ac:dyDescent="0.25">
      <c r="A1116">
        <v>1115</v>
      </c>
      <c r="B1116" t="s">
        <v>3250</v>
      </c>
      <c r="C1116" s="1">
        <v>41992</v>
      </c>
      <c r="D1116" s="1">
        <v>41997</v>
      </c>
      <c r="E1116" t="s">
        <v>24</v>
      </c>
      <c r="F1116" t="s">
        <v>1328</v>
      </c>
      <c r="G1116" t="s">
        <v>1329</v>
      </c>
      <c r="H1116" t="s">
        <v>27</v>
      </c>
      <c r="I1116" t="s">
        <v>28</v>
      </c>
      <c r="J1116" t="s">
        <v>3251</v>
      </c>
      <c r="K1116" t="s">
        <v>43</v>
      </c>
      <c r="L1116">
        <v>92024</v>
      </c>
      <c r="M1116" t="s">
        <v>44</v>
      </c>
      <c r="N1116" t="s">
        <v>3252</v>
      </c>
      <c r="O1116" t="s">
        <v>1</v>
      </c>
      <c r="P1116" t="s">
        <v>33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  <c r="V1116" s="2">
        <f>Superstore[[#This Row],[Profit]]/Superstore[[#This Row],[Sales]]</f>
        <v>-0.10588235294117647</v>
      </c>
      <c r="W1116" t="str">
        <f>TEXT(Superstore[[#This Row],[Order Date]],"mmm-yyyy")</f>
        <v>Dec-2014</v>
      </c>
      <c r="X1116">
        <f>YEAR(Superstore[[#This Row],[Order Date]])</f>
        <v>2014</v>
      </c>
    </row>
    <row r="1117" spans="1:24" x14ac:dyDescent="0.25">
      <c r="A1117">
        <v>1116</v>
      </c>
      <c r="B1117" t="s">
        <v>3250</v>
      </c>
      <c r="C1117" s="1">
        <v>41992</v>
      </c>
      <c r="D1117" s="1">
        <v>41997</v>
      </c>
      <c r="E1117" t="s">
        <v>24</v>
      </c>
      <c r="F1117" t="s">
        <v>1328</v>
      </c>
      <c r="G1117" t="s">
        <v>1329</v>
      </c>
      <c r="H1117" t="s">
        <v>27</v>
      </c>
      <c r="I1117" t="s">
        <v>28</v>
      </c>
      <c r="J1117" t="s">
        <v>3251</v>
      </c>
      <c r="K1117" t="s">
        <v>43</v>
      </c>
      <c r="L1117">
        <v>92024</v>
      </c>
      <c r="M1117" t="s">
        <v>44</v>
      </c>
      <c r="N1117" t="s">
        <v>2352</v>
      </c>
      <c r="O1117" t="s">
        <v>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  <c r="V1117" s="2">
        <f>Superstore[[#This Row],[Profit]]/Superstore[[#This Row],[Sales]]</f>
        <v>0.48</v>
      </c>
      <c r="W1117" t="str">
        <f>TEXT(Superstore[[#This Row],[Order Date]],"mmm-yyyy")</f>
        <v>Dec-2014</v>
      </c>
      <c r="X1117">
        <f>YEAR(Superstore[[#This Row],[Order Date]])</f>
        <v>2014</v>
      </c>
    </row>
    <row r="1118" spans="1:24" x14ac:dyDescent="0.25">
      <c r="A1118">
        <v>1117</v>
      </c>
      <c r="B1118" t="s">
        <v>3254</v>
      </c>
      <c r="C1118" s="1">
        <v>41478</v>
      </c>
      <c r="D1118" s="1">
        <v>41480</v>
      </c>
      <c r="E1118" t="s">
        <v>24</v>
      </c>
      <c r="F1118" t="s">
        <v>3255</v>
      </c>
      <c r="G1118" t="s">
        <v>3256</v>
      </c>
      <c r="H1118" t="s">
        <v>41</v>
      </c>
      <c r="I1118" t="s">
        <v>28</v>
      </c>
      <c r="J1118" t="s">
        <v>126</v>
      </c>
      <c r="K1118" t="s">
        <v>43</v>
      </c>
      <c r="L1118">
        <v>94110</v>
      </c>
      <c r="M1118" t="s">
        <v>44</v>
      </c>
      <c r="N1118" t="s">
        <v>1439</v>
      </c>
      <c r="O1118" t="s">
        <v>46</v>
      </c>
      <c r="P1118" t="s">
        <v>47</v>
      </c>
      <c r="Q1118" t="s">
        <v>1440</v>
      </c>
      <c r="R1118">
        <v>6.3</v>
      </c>
      <c r="S1118">
        <v>2</v>
      </c>
      <c r="T1118">
        <v>0</v>
      </c>
      <c r="U1118">
        <v>3.024</v>
      </c>
      <c r="V1118" s="2">
        <f>Superstore[[#This Row],[Profit]]/Superstore[[#This Row],[Sales]]</f>
        <v>0.48000000000000004</v>
      </c>
      <c r="W1118" t="str">
        <f>TEXT(Superstore[[#This Row],[Order Date]],"mmm-yyyy")</f>
        <v>Jul-2013</v>
      </c>
      <c r="X1118">
        <f>YEAR(Superstore[[#This Row],[Order Date]])</f>
        <v>2013</v>
      </c>
    </row>
    <row r="1119" spans="1:24" x14ac:dyDescent="0.25">
      <c r="A1119">
        <v>1118</v>
      </c>
      <c r="B1119" t="s">
        <v>3257</v>
      </c>
      <c r="C1119" s="1">
        <v>41156</v>
      </c>
      <c r="D1119" s="1">
        <v>41160</v>
      </c>
      <c r="E1119" t="s">
        <v>50</v>
      </c>
      <c r="F1119" t="s">
        <v>3258</v>
      </c>
      <c r="G1119" t="s">
        <v>3259</v>
      </c>
      <c r="H1119" t="s">
        <v>27</v>
      </c>
      <c r="I1119" t="s">
        <v>28</v>
      </c>
      <c r="J1119" t="s">
        <v>3260</v>
      </c>
      <c r="K1119" t="s">
        <v>1271</v>
      </c>
      <c r="L1119">
        <v>30076</v>
      </c>
      <c r="M1119" t="s">
        <v>31</v>
      </c>
      <c r="N1119" t="s">
        <v>1250</v>
      </c>
      <c r="O1119" t="s">
        <v>46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  <c r="V1119" s="2">
        <f>Superstore[[#This Row],[Profit]]/Superstore[[#This Row],[Sales]]</f>
        <v>0.4900000000000001</v>
      </c>
      <c r="W1119" t="str">
        <f>TEXT(Superstore[[#This Row],[Order Date]],"mmm-yyyy")</f>
        <v>Sep-2012</v>
      </c>
      <c r="X1119">
        <f>YEAR(Superstore[[#This Row],[Order Date]])</f>
        <v>2012</v>
      </c>
    </row>
    <row r="1120" spans="1:24" x14ac:dyDescent="0.25">
      <c r="A1120">
        <v>1119</v>
      </c>
      <c r="B1120" t="s">
        <v>3257</v>
      </c>
      <c r="C1120" s="1">
        <v>41156</v>
      </c>
      <c r="D1120" s="1">
        <v>41160</v>
      </c>
      <c r="E1120" t="s">
        <v>50</v>
      </c>
      <c r="F1120" t="s">
        <v>3258</v>
      </c>
      <c r="G1120" t="s">
        <v>3259</v>
      </c>
      <c r="H1120" t="s">
        <v>27</v>
      </c>
      <c r="I1120" t="s">
        <v>28</v>
      </c>
      <c r="J1120" t="s">
        <v>3260</v>
      </c>
      <c r="K1120" t="s">
        <v>1271</v>
      </c>
      <c r="L1120">
        <v>30076</v>
      </c>
      <c r="M1120" t="s">
        <v>31</v>
      </c>
      <c r="N1120" t="s">
        <v>2703</v>
      </c>
      <c r="O1120" t="s">
        <v>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  <c r="V1120" s="2">
        <f>Superstore[[#This Row],[Profit]]/Superstore[[#This Row],[Sales]]</f>
        <v>0.17999999999999997</v>
      </c>
      <c r="W1120" t="str">
        <f>TEXT(Superstore[[#This Row],[Order Date]],"mmm-yyyy")</f>
        <v>Sep-2012</v>
      </c>
      <c r="X1120">
        <f>YEAR(Superstore[[#This Row],[Order Date]])</f>
        <v>2012</v>
      </c>
    </row>
    <row r="1121" spans="1:24" x14ac:dyDescent="0.25">
      <c r="A1121">
        <v>1120</v>
      </c>
      <c r="B1121" t="s">
        <v>3257</v>
      </c>
      <c r="C1121" s="1">
        <v>41156</v>
      </c>
      <c r="D1121" s="1">
        <v>41160</v>
      </c>
      <c r="E1121" t="s">
        <v>50</v>
      </c>
      <c r="F1121" t="s">
        <v>3258</v>
      </c>
      <c r="G1121" t="s">
        <v>3259</v>
      </c>
      <c r="H1121" t="s">
        <v>27</v>
      </c>
      <c r="I1121" t="s">
        <v>28</v>
      </c>
      <c r="J1121" t="s">
        <v>3260</v>
      </c>
      <c r="K1121" t="s">
        <v>1271</v>
      </c>
      <c r="L1121">
        <v>30076</v>
      </c>
      <c r="M1121" t="s">
        <v>31</v>
      </c>
      <c r="N1121" t="s">
        <v>3261</v>
      </c>
      <c r="O1121" t="s">
        <v>46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  <c r="V1121" s="2">
        <f>Superstore[[#This Row],[Profit]]/Superstore[[#This Row],[Sales]]</f>
        <v>0.46999999999999992</v>
      </c>
      <c r="W1121" t="str">
        <f>TEXT(Superstore[[#This Row],[Order Date]],"mmm-yyyy")</f>
        <v>Sep-2012</v>
      </c>
      <c r="X1121">
        <f>YEAR(Superstore[[#This Row],[Order Date]])</f>
        <v>2012</v>
      </c>
    </row>
    <row r="1122" spans="1:24" x14ac:dyDescent="0.25">
      <c r="A1122">
        <v>1121</v>
      </c>
      <c r="B1122" t="s">
        <v>3257</v>
      </c>
      <c r="C1122" s="1">
        <v>41156</v>
      </c>
      <c r="D1122" s="1">
        <v>41160</v>
      </c>
      <c r="E1122" t="s">
        <v>50</v>
      </c>
      <c r="F1122" t="s">
        <v>3258</v>
      </c>
      <c r="G1122" t="s">
        <v>3259</v>
      </c>
      <c r="H1122" t="s">
        <v>27</v>
      </c>
      <c r="I1122" t="s">
        <v>28</v>
      </c>
      <c r="J1122" t="s">
        <v>3260</v>
      </c>
      <c r="K1122" t="s">
        <v>1271</v>
      </c>
      <c r="L1122">
        <v>30076</v>
      </c>
      <c r="M1122" t="s">
        <v>31</v>
      </c>
      <c r="N1122" t="s">
        <v>2575</v>
      </c>
      <c r="O1122" t="s">
        <v>46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  <c r="V1122" s="2">
        <f>Superstore[[#This Row],[Profit]]/Superstore[[#This Row],[Sales]]</f>
        <v>0.49</v>
      </c>
      <c r="W1122" t="str">
        <f>TEXT(Superstore[[#This Row],[Order Date]],"mmm-yyyy")</f>
        <v>Sep-2012</v>
      </c>
      <c r="X1122">
        <f>YEAR(Superstore[[#This Row],[Order Date]])</f>
        <v>2012</v>
      </c>
    </row>
    <row r="1123" spans="1:24" x14ac:dyDescent="0.25">
      <c r="A1123">
        <v>1122</v>
      </c>
      <c r="B1123" t="s">
        <v>3263</v>
      </c>
      <c r="C1123" s="1">
        <v>40564</v>
      </c>
      <c r="D1123" s="1">
        <v>40570</v>
      </c>
      <c r="E1123" t="s">
        <v>50</v>
      </c>
      <c r="F1123" t="s">
        <v>2752</v>
      </c>
      <c r="G1123" t="s">
        <v>2753</v>
      </c>
      <c r="H1123" t="s">
        <v>27</v>
      </c>
      <c r="I1123" t="s">
        <v>28</v>
      </c>
      <c r="J1123" t="s">
        <v>3264</v>
      </c>
      <c r="K1123" t="s">
        <v>1706</v>
      </c>
      <c r="L1123">
        <v>72401</v>
      </c>
      <c r="M1123" t="s">
        <v>31</v>
      </c>
      <c r="N1123" t="s">
        <v>3265</v>
      </c>
      <c r="O1123" t="s">
        <v>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  <c r="V1123" s="2">
        <f>Superstore[[#This Row],[Profit]]/Superstore[[#This Row],[Sales]]</f>
        <v>0.26</v>
      </c>
      <c r="W1123" t="str">
        <f>TEXT(Superstore[[#This Row],[Order Date]],"mmm-yyyy")</f>
        <v>Jan-2011</v>
      </c>
      <c r="X1123">
        <f>YEAR(Superstore[[#This Row],[Order Date]])</f>
        <v>2011</v>
      </c>
    </row>
    <row r="1124" spans="1:24" x14ac:dyDescent="0.25">
      <c r="A1124">
        <v>1123</v>
      </c>
      <c r="B1124" t="s">
        <v>3263</v>
      </c>
      <c r="C1124" s="1">
        <v>40564</v>
      </c>
      <c r="D1124" s="1">
        <v>40570</v>
      </c>
      <c r="E1124" t="s">
        <v>50</v>
      </c>
      <c r="F1124" t="s">
        <v>2752</v>
      </c>
      <c r="G1124" t="s">
        <v>2753</v>
      </c>
      <c r="H1124" t="s">
        <v>27</v>
      </c>
      <c r="I1124" t="s">
        <v>28</v>
      </c>
      <c r="J1124" t="s">
        <v>3264</v>
      </c>
      <c r="K1124" t="s">
        <v>1706</v>
      </c>
      <c r="L1124">
        <v>72401</v>
      </c>
      <c r="M1124" t="s">
        <v>31</v>
      </c>
      <c r="N1124" t="s">
        <v>3267</v>
      </c>
      <c r="O1124" t="s">
        <v>46</v>
      </c>
      <c r="P1124" t="s">
        <v>68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  <c r="V1124" s="2">
        <f>Superstore[[#This Row],[Profit]]/Superstore[[#This Row],[Sales]]</f>
        <v>0.28999999999999998</v>
      </c>
      <c r="W1124" t="str">
        <f>TEXT(Superstore[[#This Row],[Order Date]],"mmm-yyyy")</f>
        <v>Jan-2011</v>
      </c>
      <c r="X1124">
        <f>YEAR(Superstore[[#This Row],[Order Date]])</f>
        <v>2011</v>
      </c>
    </row>
    <row r="1125" spans="1:24" x14ac:dyDescent="0.25">
      <c r="A1125">
        <v>1124</v>
      </c>
      <c r="B1125" t="s">
        <v>3263</v>
      </c>
      <c r="C1125" s="1">
        <v>40564</v>
      </c>
      <c r="D1125" s="1">
        <v>40570</v>
      </c>
      <c r="E1125" t="s">
        <v>50</v>
      </c>
      <c r="F1125" t="s">
        <v>2752</v>
      </c>
      <c r="G1125" t="s">
        <v>2753</v>
      </c>
      <c r="H1125" t="s">
        <v>27</v>
      </c>
      <c r="I1125" t="s">
        <v>28</v>
      </c>
      <c r="J1125" t="s">
        <v>3264</v>
      </c>
      <c r="K1125" t="s">
        <v>1706</v>
      </c>
      <c r="L1125">
        <v>72401</v>
      </c>
      <c r="M1125" t="s">
        <v>31</v>
      </c>
      <c r="N1125" t="s">
        <v>351</v>
      </c>
      <c r="O1125" t="s">
        <v>1</v>
      </c>
      <c r="P1125" t="s">
        <v>65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s="2">
        <f>Superstore[[#This Row],[Profit]]/Superstore[[#This Row],[Sales]]</f>
        <v>0.3</v>
      </c>
      <c r="W1125" t="str">
        <f>TEXT(Superstore[[#This Row],[Order Date]],"mmm-yyyy")</f>
        <v>Jan-2011</v>
      </c>
      <c r="X1125">
        <f>YEAR(Superstore[[#This Row],[Order Date]])</f>
        <v>2011</v>
      </c>
    </row>
    <row r="1126" spans="1:24" x14ac:dyDescent="0.25">
      <c r="A1126">
        <v>1125</v>
      </c>
      <c r="B1126" t="s">
        <v>3263</v>
      </c>
      <c r="C1126" s="1">
        <v>40564</v>
      </c>
      <c r="D1126" s="1">
        <v>40570</v>
      </c>
      <c r="E1126" t="s">
        <v>50</v>
      </c>
      <c r="F1126" t="s">
        <v>2752</v>
      </c>
      <c r="G1126" t="s">
        <v>2753</v>
      </c>
      <c r="H1126" t="s">
        <v>27</v>
      </c>
      <c r="I1126" t="s">
        <v>28</v>
      </c>
      <c r="J1126" t="s">
        <v>3264</v>
      </c>
      <c r="K1126" t="s">
        <v>1706</v>
      </c>
      <c r="L1126">
        <v>72401</v>
      </c>
      <c r="M1126" t="s">
        <v>31</v>
      </c>
      <c r="N1126" t="s">
        <v>1755</v>
      </c>
      <c r="O1126" t="s">
        <v>46</v>
      </c>
      <c r="P1126" t="s">
        <v>68</v>
      </c>
      <c r="Q1126" t="s">
        <v>1756</v>
      </c>
      <c r="R1126">
        <v>6.63</v>
      </c>
      <c r="S1126">
        <v>3</v>
      </c>
      <c r="T1126">
        <v>0</v>
      </c>
      <c r="U1126">
        <v>1.7901</v>
      </c>
      <c r="V1126" s="2">
        <f>Superstore[[#This Row],[Profit]]/Superstore[[#This Row],[Sales]]</f>
        <v>0.27</v>
      </c>
      <c r="W1126" t="str">
        <f>TEXT(Superstore[[#This Row],[Order Date]],"mmm-yyyy")</f>
        <v>Jan-2011</v>
      </c>
      <c r="X1126">
        <f>YEAR(Superstore[[#This Row],[Order Date]])</f>
        <v>2011</v>
      </c>
    </row>
    <row r="1127" spans="1:24" x14ac:dyDescent="0.25">
      <c r="A1127">
        <v>1126</v>
      </c>
      <c r="B1127" t="s">
        <v>3263</v>
      </c>
      <c r="C1127" s="1">
        <v>40564</v>
      </c>
      <c r="D1127" s="1">
        <v>40570</v>
      </c>
      <c r="E1127" t="s">
        <v>50</v>
      </c>
      <c r="F1127" t="s">
        <v>2752</v>
      </c>
      <c r="G1127" t="s">
        <v>2753</v>
      </c>
      <c r="H1127" t="s">
        <v>27</v>
      </c>
      <c r="I1127" t="s">
        <v>28</v>
      </c>
      <c r="J1127" t="s">
        <v>3264</v>
      </c>
      <c r="K1127" t="s">
        <v>1706</v>
      </c>
      <c r="L1127">
        <v>72401</v>
      </c>
      <c r="M1127" t="s">
        <v>31</v>
      </c>
      <c r="N1127" t="s">
        <v>3269</v>
      </c>
      <c r="O1127" t="s">
        <v>46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  <c r="V1127" s="2">
        <f>Superstore[[#This Row],[Profit]]/Superstore[[#This Row],[Sales]]</f>
        <v>0.47</v>
      </c>
      <c r="W1127" t="str">
        <f>TEXT(Superstore[[#This Row],[Order Date]],"mmm-yyyy")</f>
        <v>Jan-2011</v>
      </c>
      <c r="X1127">
        <f>YEAR(Superstore[[#This Row],[Order Date]])</f>
        <v>2011</v>
      </c>
    </row>
    <row r="1128" spans="1:24" x14ac:dyDescent="0.25">
      <c r="A1128">
        <v>1127</v>
      </c>
      <c r="B1128" t="s">
        <v>3263</v>
      </c>
      <c r="C1128" s="1">
        <v>40564</v>
      </c>
      <c r="D1128" s="1">
        <v>40570</v>
      </c>
      <c r="E1128" t="s">
        <v>50</v>
      </c>
      <c r="F1128" t="s">
        <v>2752</v>
      </c>
      <c r="G1128" t="s">
        <v>2753</v>
      </c>
      <c r="H1128" t="s">
        <v>27</v>
      </c>
      <c r="I1128" t="s">
        <v>28</v>
      </c>
      <c r="J1128" t="s">
        <v>3264</v>
      </c>
      <c r="K1128" t="s">
        <v>1706</v>
      </c>
      <c r="L1128">
        <v>72401</v>
      </c>
      <c r="M1128" t="s">
        <v>31</v>
      </c>
      <c r="N1128" t="s">
        <v>1587</v>
      </c>
      <c r="O1128" t="s">
        <v>1</v>
      </c>
      <c r="P1128" t="s">
        <v>36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  <c r="V1128" s="2">
        <f>Superstore[[#This Row],[Profit]]/Superstore[[#This Row],[Sales]]</f>
        <v>0.21</v>
      </c>
      <c r="W1128" t="str">
        <f>TEXT(Superstore[[#This Row],[Order Date]],"mmm-yyyy")</f>
        <v>Jan-2011</v>
      </c>
      <c r="X1128">
        <f>YEAR(Superstore[[#This Row],[Order Date]])</f>
        <v>2011</v>
      </c>
    </row>
    <row r="1129" spans="1:24" x14ac:dyDescent="0.25">
      <c r="A1129">
        <v>1128</v>
      </c>
      <c r="B1129" t="s">
        <v>3270</v>
      </c>
      <c r="C1129" s="1">
        <v>40970</v>
      </c>
      <c r="D1129" s="1">
        <v>40975</v>
      </c>
      <c r="E1129" t="s">
        <v>50</v>
      </c>
      <c r="F1129" t="s">
        <v>474</v>
      </c>
      <c r="G1129" t="s">
        <v>475</v>
      </c>
      <c r="H1129" t="s">
        <v>101</v>
      </c>
      <c r="I1129" t="s">
        <v>28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46</v>
      </c>
      <c r="P1129" t="s">
        <v>68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  <c r="V1129" s="2">
        <f>Superstore[[#This Row],[Profit]]/Superstore[[#This Row],[Sales]]</f>
        <v>0.26</v>
      </c>
      <c r="W1129" t="str">
        <f>TEXT(Superstore[[#This Row],[Order Date]],"mmm-yyyy")</f>
        <v>Mar-2012</v>
      </c>
      <c r="X1129">
        <f>YEAR(Superstore[[#This Row],[Order Date]])</f>
        <v>2012</v>
      </c>
    </row>
    <row r="1130" spans="1:24" x14ac:dyDescent="0.25">
      <c r="A1130">
        <v>1129</v>
      </c>
      <c r="B1130" t="s">
        <v>3270</v>
      </c>
      <c r="C1130" s="1">
        <v>40970</v>
      </c>
      <c r="D1130" s="1">
        <v>40975</v>
      </c>
      <c r="E1130" t="s">
        <v>50</v>
      </c>
      <c r="F1130" t="s">
        <v>474</v>
      </c>
      <c r="G1130" t="s">
        <v>475</v>
      </c>
      <c r="H1130" t="s">
        <v>101</v>
      </c>
      <c r="I1130" t="s">
        <v>28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46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  <c r="V1130" s="2">
        <f>Superstore[[#This Row],[Profit]]/Superstore[[#This Row],[Sales]]</f>
        <v>0.5</v>
      </c>
      <c r="W1130" t="str">
        <f>TEXT(Superstore[[#This Row],[Order Date]],"mmm-yyyy")</f>
        <v>Mar-2012</v>
      </c>
      <c r="X1130">
        <f>YEAR(Superstore[[#This Row],[Order Date]])</f>
        <v>2012</v>
      </c>
    </row>
    <row r="1131" spans="1:24" x14ac:dyDescent="0.25">
      <c r="A1131">
        <v>1130</v>
      </c>
      <c r="B1131" t="s">
        <v>3271</v>
      </c>
      <c r="C1131" s="1">
        <v>41377</v>
      </c>
      <c r="D1131" s="1">
        <v>41381</v>
      </c>
      <c r="E1131" t="s">
        <v>50</v>
      </c>
      <c r="F1131" t="s">
        <v>1785</v>
      </c>
      <c r="G1131" t="s">
        <v>1786</v>
      </c>
      <c r="H1131" t="s">
        <v>27</v>
      </c>
      <c r="I1131" t="s">
        <v>28</v>
      </c>
      <c r="J1131" t="s">
        <v>317</v>
      </c>
      <c r="K1131" t="s">
        <v>318</v>
      </c>
      <c r="L1131">
        <v>22153</v>
      </c>
      <c r="M1131" t="s">
        <v>31</v>
      </c>
      <c r="N1131" t="s">
        <v>3272</v>
      </c>
      <c r="O1131" t="s">
        <v>1</v>
      </c>
      <c r="P1131" t="s">
        <v>56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  <c r="V1131" s="2">
        <f>Superstore[[#This Row],[Profit]]/Superstore[[#This Row],[Sales]]</f>
        <v>0.22</v>
      </c>
      <c r="W1131" t="str">
        <f>TEXT(Superstore[[#This Row],[Order Date]],"mmm-yyyy")</f>
        <v>Apr-2013</v>
      </c>
      <c r="X1131">
        <f>YEAR(Superstore[[#This Row],[Order Date]])</f>
        <v>2013</v>
      </c>
    </row>
    <row r="1132" spans="1:24" x14ac:dyDescent="0.25">
      <c r="A1132">
        <v>1131</v>
      </c>
      <c r="B1132" t="s">
        <v>3271</v>
      </c>
      <c r="C1132" s="1">
        <v>41377</v>
      </c>
      <c r="D1132" s="1">
        <v>41381</v>
      </c>
      <c r="E1132" t="s">
        <v>50</v>
      </c>
      <c r="F1132" t="s">
        <v>1785</v>
      </c>
      <c r="G1132" t="s">
        <v>1786</v>
      </c>
      <c r="H1132" t="s">
        <v>27</v>
      </c>
      <c r="I1132" t="s">
        <v>28</v>
      </c>
      <c r="J1132" t="s">
        <v>317</v>
      </c>
      <c r="K1132" t="s">
        <v>318</v>
      </c>
      <c r="L1132">
        <v>22153</v>
      </c>
      <c r="M1132" t="s">
        <v>31</v>
      </c>
      <c r="N1132" t="s">
        <v>3274</v>
      </c>
      <c r="O1132" t="s">
        <v>46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  <c r="V1132" s="2">
        <f>Superstore[[#This Row],[Profit]]/Superstore[[#This Row],[Sales]]</f>
        <v>0.49</v>
      </c>
      <c r="W1132" t="str">
        <f>TEXT(Superstore[[#This Row],[Order Date]],"mmm-yyyy")</f>
        <v>Apr-2013</v>
      </c>
      <c r="X1132">
        <f>YEAR(Superstore[[#This Row],[Order Date]])</f>
        <v>2013</v>
      </c>
    </row>
    <row r="1133" spans="1:24" x14ac:dyDescent="0.25">
      <c r="A1133">
        <v>1132</v>
      </c>
      <c r="B1133" t="s">
        <v>3271</v>
      </c>
      <c r="C1133" s="1">
        <v>41377</v>
      </c>
      <c r="D1133" s="1">
        <v>41381</v>
      </c>
      <c r="E1133" t="s">
        <v>50</v>
      </c>
      <c r="F1133" t="s">
        <v>1785</v>
      </c>
      <c r="G1133" t="s">
        <v>1786</v>
      </c>
      <c r="H1133" t="s">
        <v>27</v>
      </c>
      <c r="I1133" t="s">
        <v>28</v>
      </c>
      <c r="J1133" t="s">
        <v>317</v>
      </c>
      <c r="K1133" t="s">
        <v>318</v>
      </c>
      <c r="L1133">
        <v>22153</v>
      </c>
      <c r="M1133" t="s">
        <v>31</v>
      </c>
      <c r="N1133" t="s">
        <v>525</v>
      </c>
      <c r="O1133" t="s">
        <v>46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s="2">
        <f>Superstore[[#This Row],[Profit]]/Superstore[[#This Row],[Sales]]</f>
        <v>0.45</v>
      </c>
      <c r="W1133" t="str">
        <f>TEXT(Superstore[[#This Row],[Order Date]],"mmm-yyyy")</f>
        <v>Apr-2013</v>
      </c>
      <c r="X1133">
        <f>YEAR(Superstore[[#This Row],[Order Date]])</f>
        <v>2013</v>
      </c>
    </row>
    <row r="1134" spans="1:24" x14ac:dyDescent="0.25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41</v>
      </c>
      <c r="I1134" t="s">
        <v>28</v>
      </c>
      <c r="J1134" t="s">
        <v>3277</v>
      </c>
      <c r="K1134" t="s">
        <v>43</v>
      </c>
      <c r="L1134">
        <v>94509</v>
      </c>
      <c r="M1134" t="s">
        <v>44</v>
      </c>
      <c r="N1134" t="s">
        <v>1056</v>
      </c>
      <c r="O1134" t="s">
        <v>46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  <c r="V1134" s="2">
        <f>Superstore[[#This Row],[Profit]]/Superstore[[#This Row],[Sales]]</f>
        <v>0.48000000000000004</v>
      </c>
      <c r="W1134" t="str">
        <f>TEXT(Superstore[[#This Row],[Order Date]],"mmm-yyyy")</f>
        <v>Dec-2013</v>
      </c>
      <c r="X1134">
        <f>YEAR(Superstore[[#This Row],[Order Date]])</f>
        <v>2013</v>
      </c>
    </row>
    <row r="1135" spans="1:24" x14ac:dyDescent="0.25">
      <c r="A1135">
        <v>1134</v>
      </c>
      <c r="B1135" t="s">
        <v>3278</v>
      </c>
      <c r="C1135" s="1">
        <v>41431</v>
      </c>
      <c r="D1135" s="1">
        <v>41435</v>
      </c>
      <c r="E1135" t="s">
        <v>50</v>
      </c>
      <c r="F1135" t="s">
        <v>1609</v>
      </c>
      <c r="G1135" t="s">
        <v>1610</v>
      </c>
      <c r="H1135" t="s">
        <v>101</v>
      </c>
      <c r="I1135" t="s">
        <v>28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46</v>
      </c>
      <c r="P1135" t="s">
        <v>59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s="2">
        <f>Superstore[[#This Row],[Profit]]/Superstore[[#This Row],[Sales]]</f>
        <v>-0.1875</v>
      </c>
      <c r="W1135" t="str">
        <f>TEXT(Superstore[[#This Row],[Order Date]],"mmm-yyyy")</f>
        <v>Jun-2013</v>
      </c>
      <c r="X1135">
        <f>YEAR(Superstore[[#This Row],[Order Date]])</f>
        <v>2013</v>
      </c>
    </row>
    <row r="1136" spans="1:24" x14ac:dyDescent="0.25">
      <c r="A1136">
        <v>1135</v>
      </c>
      <c r="B1136" t="s">
        <v>3278</v>
      </c>
      <c r="C1136" s="1">
        <v>41431</v>
      </c>
      <c r="D1136" s="1">
        <v>41435</v>
      </c>
      <c r="E1136" t="s">
        <v>50</v>
      </c>
      <c r="F1136" t="s">
        <v>1609</v>
      </c>
      <c r="G1136" t="s">
        <v>1610</v>
      </c>
      <c r="H1136" t="s">
        <v>101</v>
      </c>
      <c r="I1136" t="s">
        <v>28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46</v>
      </c>
      <c r="P1136" t="s">
        <v>47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  <c r="V1136" s="2">
        <f>Superstore[[#This Row],[Profit]]/Superstore[[#This Row],[Sales]]</f>
        <v>0.35000000000000003</v>
      </c>
      <c r="W1136" t="str">
        <f>TEXT(Superstore[[#This Row],[Order Date]],"mmm-yyyy")</f>
        <v>Jun-2013</v>
      </c>
      <c r="X1136">
        <f>YEAR(Superstore[[#This Row],[Order Date]])</f>
        <v>2013</v>
      </c>
    </row>
    <row r="1137" spans="1:24" x14ac:dyDescent="0.25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27</v>
      </c>
      <c r="I1137" t="s">
        <v>28</v>
      </c>
      <c r="J1137" t="s">
        <v>3282</v>
      </c>
      <c r="K1137" t="s">
        <v>54</v>
      </c>
      <c r="L1137">
        <v>33030</v>
      </c>
      <c r="M1137" t="s">
        <v>31</v>
      </c>
      <c r="N1137" t="s">
        <v>3283</v>
      </c>
      <c r="O1137" t="s">
        <v>46</v>
      </c>
      <c r="P1137" t="s">
        <v>59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Superstore[[#This Row],[Profit]]/Superstore[[#This Row],[Sales]]</f>
        <v>8.7499999999999994E-2</v>
      </c>
      <c r="W1137" t="str">
        <f>TEXT(Superstore[[#This Row],[Order Date]],"mmm-yyyy")</f>
        <v>Dec-2013</v>
      </c>
      <c r="X1137">
        <f>YEAR(Superstore[[#This Row],[Order Date]])</f>
        <v>2013</v>
      </c>
    </row>
    <row r="1138" spans="1:24" x14ac:dyDescent="0.25">
      <c r="A1138">
        <v>1137</v>
      </c>
      <c r="B1138" t="s">
        <v>3285</v>
      </c>
      <c r="C1138" s="1">
        <v>41591</v>
      </c>
      <c r="D1138" s="1">
        <v>41594</v>
      </c>
      <c r="E1138" t="s">
        <v>24</v>
      </c>
      <c r="F1138" t="s">
        <v>3286</v>
      </c>
      <c r="G1138" t="s">
        <v>3287</v>
      </c>
      <c r="H1138" t="s">
        <v>41</v>
      </c>
      <c r="I1138" t="s">
        <v>28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46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  <c r="V1138" s="2">
        <f>Superstore[[#This Row],[Profit]]/Superstore[[#This Row],[Sales]]</f>
        <v>0.44999999999999996</v>
      </c>
      <c r="W1138" t="str">
        <f>TEXT(Superstore[[#This Row],[Order Date]],"mmm-yyyy")</f>
        <v>Nov-2013</v>
      </c>
      <c r="X1138">
        <f>YEAR(Superstore[[#This Row],[Order Date]])</f>
        <v>2013</v>
      </c>
    </row>
    <row r="1139" spans="1:24" x14ac:dyDescent="0.25">
      <c r="A1139">
        <v>1138</v>
      </c>
      <c r="B1139" t="s">
        <v>3285</v>
      </c>
      <c r="C1139" s="1">
        <v>41591</v>
      </c>
      <c r="D1139" s="1">
        <v>41594</v>
      </c>
      <c r="E1139" t="s">
        <v>24</v>
      </c>
      <c r="F1139" t="s">
        <v>3286</v>
      </c>
      <c r="G1139" t="s">
        <v>3287</v>
      </c>
      <c r="H1139" t="s">
        <v>41</v>
      </c>
      <c r="I1139" t="s">
        <v>28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46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  <c r="V1139" s="2">
        <f>Superstore[[#This Row],[Profit]]/Superstore[[#This Row],[Sales]]</f>
        <v>0.27999999999999997</v>
      </c>
      <c r="W1139" t="str">
        <f>TEXT(Superstore[[#This Row],[Order Date]],"mmm-yyyy")</f>
        <v>Nov-2013</v>
      </c>
      <c r="X1139">
        <f>YEAR(Superstore[[#This Row],[Order Date]])</f>
        <v>2013</v>
      </c>
    </row>
    <row r="1140" spans="1:24" x14ac:dyDescent="0.25">
      <c r="A1140">
        <v>1139</v>
      </c>
      <c r="B1140" t="s">
        <v>3285</v>
      </c>
      <c r="C1140" s="1">
        <v>41591</v>
      </c>
      <c r="D1140" s="1">
        <v>41594</v>
      </c>
      <c r="E1140" t="s">
        <v>24</v>
      </c>
      <c r="F1140" t="s">
        <v>3286</v>
      </c>
      <c r="G1140" t="s">
        <v>3287</v>
      </c>
      <c r="H1140" t="s">
        <v>41</v>
      </c>
      <c r="I1140" t="s">
        <v>28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46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  <c r="V1140" s="2">
        <f>Superstore[[#This Row],[Profit]]/Superstore[[#This Row],[Sales]]</f>
        <v>0.44999999999999996</v>
      </c>
      <c r="W1140" t="str">
        <f>TEXT(Superstore[[#This Row],[Order Date]],"mmm-yyyy")</f>
        <v>Nov-2013</v>
      </c>
      <c r="X1140">
        <f>YEAR(Superstore[[#This Row],[Order Date]])</f>
        <v>2013</v>
      </c>
    </row>
    <row r="1141" spans="1:24" x14ac:dyDescent="0.25">
      <c r="A1141">
        <v>1140</v>
      </c>
      <c r="B1141" t="s">
        <v>3285</v>
      </c>
      <c r="C1141" s="1">
        <v>41591</v>
      </c>
      <c r="D1141" s="1">
        <v>41594</v>
      </c>
      <c r="E1141" t="s">
        <v>24</v>
      </c>
      <c r="F1141" t="s">
        <v>3286</v>
      </c>
      <c r="G1141" t="s">
        <v>3287</v>
      </c>
      <c r="H1141" t="s">
        <v>41</v>
      </c>
      <c r="I1141" t="s">
        <v>28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46</v>
      </c>
      <c r="P1141" t="s">
        <v>68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  <c r="V1141" s="2">
        <f>Superstore[[#This Row],[Profit]]/Superstore[[#This Row],[Sales]]</f>
        <v>0.27</v>
      </c>
      <c r="W1141" t="str">
        <f>TEXT(Superstore[[#This Row],[Order Date]],"mmm-yyyy")</f>
        <v>Nov-2013</v>
      </c>
      <c r="X1141">
        <f>YEAR(Superstore[[#This Row],[Order Date]])</f>
        <v>2013</v>
      </c>
    </row>
    <row r="1142" spans="1:24" x14ac:dyDescent="0.25">
      <c r="A1142">
        <v>1141</v>
      </c>
      <c r="B1142" t="s">
        <v>3285</v>
      </c>
      <c r="C1142" s="1">
        <v>41591</v>
      </c>
      <c r="D1142" s="1">
        <v>41594</v>
      </c>
      <c r="E1142" t="s">
        <v>24</v>
      </c>
      <c r="F1142" t="s">
        <v>3286</v>
      </c>
      <c r="G1142" t="s">
        <v>3287</v>
      </c>
      <c r="H1142" t="s">
        <v>41</v>
      </c>
      <c r="I1142" t="s">
        <v>28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46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  <c r="V1142" s="2">
        <f>Superstore[[#This Row],[Profit]]/Superstore[[#This Row],[Sales]]</f>
        <v>0.5</v>
      </c>
      <c r="W1142" t="str">
        <f>TEXT(Superstore[[#This Row],[Order Date]],"mmm-yyyy")</f>
        <v>Nov-2013</v>
      </c>
      <c r="X1142">
        <f>YEAR(Superstore[[#This Row],[Order Date]])</f>
        <v>2013</v>
      </c>
    </row>
    <row r="1143" spans="1:24" x14ac:dyDescent="0.25">
      <c r="A1143">
        <v>1142</v>
      </c>
      <c r="B1143" t="s">
        <v>3295</v>
      </c>
      <c r="C1143" s="1">
        <v>40815</v>
      </c>
      <c r="D1143" s="1">
        <v>40819</v>
      </c>
      <c r="E1143" t="s">
        <v>50</v>
      </c>
      <c r="F1143" t="s">
        <v>2286</v>
      </c>
      <c r="G1143" t="s">
        <v>2287</v>
      </c>
      <c r="H1143" t="s">
        <v>27</v>
      </c>
      <c r="I1143" t="s">
        <v>28</v>
      </c>
      <c r="J1143" t="s">
        <v>42</v>
      </c>
      <c r="K1143" t="s">
        <v>43</v>
      </c>
      <c r="L1143">
        <v>90045</v>
      </c>
      <c r="M1143" t="s">
        <v>44</v>
      </c>
      <c r="N1143" t="s">
        <v>2904</v>
      </c>
      <c r="O1143" t="s">
        <v>1</v>
      </c>
      <c r="P1143" t="s">
        <v>65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  <c r="V1143" s="2">
        <f>Superstore[[#This Row],[Profit]]/Superstore[[#This Row],[Sales]]</f>
        <v>0.26</v>
      </c>
      <c r="W1143" t="str">
        <f>TEXT(Superstore[[#This Row],[Order Date]],"mmm-yyyy")</f>
        <v>Sep-2011</v>
      </c>
      <c r="X1143">
        <f>YEAR(Superstore[[#This Row],[Order Date]])</f>
        <v>2011</v>
      </c>
    </row>
    <row r="1144" spans="1:24" x14ac:dyDescent="0.25">
      <c r="A1144">
        <v>1143</v>
      </c>
      <c r="B1144" t="s">
        <v>3295</v>
      </c>
      <c r="C1144" s="1">
        <v>40815</v>
      </c>
      <c r="D1144" s="1">
        <v>40819</v>
      </c>
      <c r="E1144" t="s">
        <v>50</v>
      </c>
      <c r="F1144" t="s">
        <v>2286</v>
      </c>
      <c r="G1144" t="s">
        <v>2287</v>
      </c>
      <c r="H1144" t="s">
        <v>27</v>
      </c>
      <c r="I1144" t="s">
        <v>28</v>
      </c>
      <c r="J1144" t="s">
        <v>42</v>
      </c>
      <c r="K1144" t="s">
        <v>43</v>
      </c>
      <c r="L1144">
        <v>90045</v>
      </c>
      <c r="M1144" t="s">
        <v>44</v>
      </c>
      <c r="N1144" t="s">
        <v>3296</v>
      </c>
      <c r="O1144" t="s">
        <v>46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  <c r="V1144" s="2">
        <f>Superstore[[#This Row],[Profit]]/Superstore[[#This Row],[Sales]]</f>
        <v>0.33</v>
      </c>
      <c r="W1144" t="str">
        <f>TEXT(Superstore[[#This Row],[Order Date]],"mmm-yyyy")</f>
        <v>Sep-2011</v>
      </c>
      <c r="X1144">
        <f>YEAR(Superstore[[#This Row],[Order Date]])</f>
        <v>2011</v>
      </c>
    </row>
    <row r="1145" spans="1:24" x14ac:dyDescent="0.25">
      <c r="A1145">
        <v>1144</v>
      </c>
      <c r="B1145" t="s">
        <v>3295</v>
      </c>
      <c r="C1145" s="1">
        <v>40815</v>
      </c>
      <c r="D1145" s="1">
        <v>40819</v>
      </c>
      <c r="E1145" t="s">
        <v>50</v>
      </c>
      <c r="F1145" t="s">
        <v>2286</v>
      </c>
      <c r="G1145" t="s">
        <v>2287</v>
      </c>
      <c r="H1145" t="s">
        <v>27</v>
      </c>
      <c r="I1145" t="s">
        <v>28</v>
      </c>
      <c r="J1145" t="s">
        <v>42</v>
      </c>
      <c r="K1145" t="s">
        <v>43</v>
      </c>
      <c r="L1145">
        <v>90045</v>
      </c>
      <c r="M1145" t="s">
        <v>44</v>
      </c>
      <c r="N1145" t="s">
        <v>1093</v>
      </c>
      <c r="O1145" t="s">
        <v>46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  <c r="V1145" s="2">
        <f>Superstore[[#This Row],[Profit]]/Superstore[[#This Row],[Sales]]</f>
        <v>0.47999999999999993</v>
      </c>
      <c r="W1145" t="str">
        <f>TEXT(Superstore[[#This Row],[Order Date]],"mmm-yyyy")</f>
        <v>Sep-2011</v>
      </c>
      <c r="X1145">
        <f>YEAR(Superstore[[#This Row],[Order Date]])</f>
        <v>2011</v>
      </c>
    </row>
    <row r="1146" spans="1:24" x14ac:dyDescent="0.25">
      <c r="A1146">
        <v>1145</v>
      </c>
      <c r="B1146" t="s">
        <v>3295</v>
      </c>
      <c r="C1146" s="1">
        <v>40815</v>
      </c>
      <c r="D1146" s="1">
        <v>40819</v>
      </c>
      <c r="E1146" t="s">
        <v>50</v>
      </c>
      <c r="F1146" t="s">
        <v>2286</v>
      </c>
      <c r="G1146" t="s">
        <v>2287</v>
      </c>
      <c r="H1146" t="s">
        <v>27</v>
      </c>
      <c r="I1146" t="s">
        <v>28</v>
      </c>
      <c r="J1146" t="s">
        <v>42</v>
      </c>
      <c r="K1146" t="s">
        <v>43</v>
      </c>
      <c r="L1146">
        <v>90045</v>
      </c>
      <c r="M1146" t="s">
        <v>44</v>
      </c>
      <c r="N1146" t="s">
        <v>3298</v>
      </c>
      <c r="O1146" t="s">
        <v>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  <c r="V1146" s="2">
        <f>Superstore[[#This Row],[Profit]]/Superstore[[#This Row],[Sales]]</f>
        <v>0.32499999999999996</v>
      </c>
      <c r="W1146" t="str">
        <f>TEXT(Superstore[[#This Row],[Order Date]],"mmm-yyyy")</f>
        <v>Sep-2011</v>
      </c>
      <c r="X1146">
        <f>YEAR(Superstore[[#This Row],[Order Date]])</f>
        <v>2011</v>
      </c>
    </row>
    <row r="1147" spans="1:24" x14ac:dyDescent="0.25">
      <c r="A1147">
        <v>1146</v>
      </c>
      <c r="B1147" t="s">
        <v>3295</v>
      </c>
      <c r="C1147" s="1">
        <v>40815</v>
      </c>
      <c r="D1147" s="1">
        <v>40819</v>
      </c>
      <c r="E1147" t="s">
        <v>50</v>
      </c>
      <c r="F1147" t="s">
        <v>2286</v>
      </c>
      <c r="G1147" t="s">
        <v>2287</v>
      </c>
      <c r="H1147" t="s">
        <v>27</v>
      </c>
      <c r="I1147" t="s">
        <v>28</v>
      </c>
      <c r="J1147" t="s">
        <v>42</v>
      </c>
      <c r="K1147" t="s">
        <v>43</v>
      </c>
      <c r="L1147">
        <v>90045</v>
      </c>
      <c r="M1147" t="s">
        <v>44</v>
      </c>
      <c r="N1147" t="s">
        <v>3218</v>
      </c>
      <c r="O1147" t="s">
        <v>46</v>
      </c>
      <c r="P1147" t="s">
        <v>59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  <c r="V1147" s="2">
        <f>Superstore[[#This Row],[Profit]]/Superstore[[#This Row],[Sales]]</f>
        <v>0.26999999999999996</v>
      </c>
      <c r="W1147" t="str">
        <f>TEXT(Superstore[[#This Row],[Order Date]],"mmm-yyyy")</f>
        <v>Sep-2011</v>
      </c>
      <c r="X1147">
        <f>YEAR(Superstore[[#This Row],[Order Date]])</f>
        <v>2011</v>
      </c>
    </row>
    <row r="1148" spans="1:24" x14ac:dyDescent="0.25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27</v>
      </c>
      <c r="I1148" t="s">
        <v>28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46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  <c r="V1148" s="2">
        <f>Superstore[[#This Row],[Profit]]/Superstore[[#This Row],[Sales]]</f>
        <v>0.16666666666666666</v>
      </c>
      <c r="W1148" t="str">
        <f>TEXT(Superstore[[#This Row],[Order Date]],"mmm-yyyy")</f>
        <v>Apr-2012</v>
      </c>
      <c r="X1148">
        <f>YEAR(Superstore[[#This Row],[Order Date]])</f>
        <v>2012</v>
      </c>
    </row>
    <row r="1149" spans="1:24" x14ac:dyDescent="0.25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27</v>
      </c>
      <c r="I1149" t="s">
        <v>28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46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  <c r="V1149" s="2">
        <f>Superstore[[#This Row],[Profit]]/Superstore[[#This Row],[Sales]]</f>
        <v>0.45</v>
      </c>
      <c r="W1149" t="str">
        <f>TEXT(Superstore[[#This Row],[Order Date]],"mmm-yyyy")</f>
        <v>Apr-2012</v>
      </c>
      <c r="X1149">
        <f>YEAR(Superstore[[#This Row],[Order Date]])</f>
        <v>2012</v>
      </c>
    </row>
    <row r="1150" spans="1:24" x14ac:dyDescent="0.25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27</v>
      </c>
      <c r="I1150" t="s">
        <v>28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46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  <c r="V1150" s="2">
        <f>Superstore[[#This Row],[Profit]]/Superstore[[#This Row],[Sales]]</f>
        <v>0.46</v>
      </c>
      <c r="W1150" t="str">
        <f>TEXT(Superstore[[#This Row],[Order Date]],"mmm-yyyy")</f>
        <v>Apr-2012</v>
      </c>
      <c r="X1150">
        <f>YEAR(Superstore[[#This Row],[Order Date]])</f>
        <v>2012</v>
      </c>
    </row>
    <row r="1151" spans="1:24" x14ac:dyDescent="0.25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27</v>
      </c>
      <c r="I1151" t="s">
        <v>28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  <c r="V1151" s="2">
        <f>Superstore[[#This Row],[Profit]]/Superstore[[#This Row],[Sales]]</f>
        <v>0.04</v>
      </c>
      <c r="W1151" t="str">
        <f>TEXT(Superstore[[#This Row],[Order Date]],"mmm-yyyy")</f>
        <v>Apr-2012</v>
      </c>
      <c r="X1151">
        <f>YEAR(Superstore[[#This Row],[Order Date]])</f>
        <v>2012</v>
      </c>
    </row>
    <row r="1152" spans="1:24" x14ac:dyDescent="0.25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27</v>
      </c>
      <c r="I1152" t="s">
        <v>28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  <c r="V1152" s="2">
        <f>Superstore[[#This Row],[Profit]]/Superstore[[#This Row],[Sales]]</f>
        <v>0.35</v>
      </c>
      <c r="W1152" t="str">
        <f>TEXT(Superstore[[#This Row],[Order Date]],"mmm-yyyy")</f>
        <v>Apr-2012</v>
      </c>
      <c r="X1152">
        <f>YEAR(Superstore[[#This Row],[Order Date]])</f>
        <v>2012</v>
      </c>
    </row>
    <row r="1153" spans="1:24" x14ac:dyDescent="0.25">
      <c r="A1153">
        <v>1152</v>
      </c>
      <c r="B1153" t="s">
        <v>3313</v>
      </c>
      <c r="C1153" s="1">
        <v>41037</v>
      </c>
      <c r="D1153" s="1">
        <v>41043</v>
      </c>
      <c r="E1153" t="s">
        <v>50</v>
      </c>
      <c r="F1153" t="s">
        <v>994</v>
      </c>
      <c r="G1153" t="s">
        <v>995</v>
      </c>
      <c r="H1153" t="s">
        <v>41</v>
      </c>
      <c r="I1153" t="s">
        <v>28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1</v>
      </c>
      <c r="P1153" t="s">
        <v>65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Superstore[[#This Row],[Profit]]/Superstore[[#This Row],[Sales]]</f>
        <v>0.15</v>
      </c>
      <c r="W1153" t="str">
        <f>TEXT(Superstore[[#This Row],[Order Date]],"mmm-yyyy")</f>
        <v>May-2012</v>
      </c>
      <c r="X1153">
        <f>YEAR(Superstore[[#This Row],[Order Date]])</f>
        <v>2012</v>
      </c>
    </row>
    <row r="1154" spans="1:24" x14ac:dyDescent="0.25">
      <c r="A1154">
        <v>1153</v>
      </c>
      <c r="B1154" t="s">
        <v>3317</v>
      </c>
      <c r="C1154" s="1">
        <v>41640</v>
      </c>
      <c r="D1154" s="1">
        <v>41646</v>
      </c>
      <c r="E1154" t="s">
        <v>50</v>
      </c>
      <c r="F1154" t="s">
        <v>1078</v>
      </c>
      <c r="G1154" t="s">
        <v>1079</v>
      </c>
      <c r="H1154" t="s">
        <v>41</v>
      </c>
      <c r="I1154" t="s">
        <v>28</v>
      </c>
      <c r="J1154" t="s">
        <v>3318</v>
      </c>
      <c r="K1154" t="s">
        <v>1391</v>
      </c>
      <c r="L1154">
        <v>89502</v>
      </c>
      <c r="M1154" t="s">
        <v>44</v>
      </c>
      <c r="N1154" t="s">
        <v>3319</v>
      </c>
      <c r="O1154" t="s">
        <v>46</v>
      </c>
      <c r="P1154" t="s">
        <v>68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  <c r="V1154" s="2">
        <f>Superstore[[#This Row],[Profit]]/Superstore[[#This Row],[Sales]]</f>
        <v>0.44999999999999996</v>
      </c>
      <c r="W1154" t="str">
        <f>TEXT(Superstore[[#This Row],[Order Date]],"mmm-yyyy")</f>
        <v>Jan-2014</v>
      </c>
      <c r="X1154">
        <f>YEAR(Superstore[[#This Row],[Order Date]])</f>
        <v>2014</v>
      </c>
    </row>
    <row r="1155" spans="1:24" x14ac:dyDescent="0.25">
      <c r="A1155">
        <v>1154</v>
      </c>
      <c r="B1155" t="s">
        <v>3317</v>
      </c>
      <c r="C1155" s="1">
        <v>41640</v>
      </c>
      <c r="D1155" s="1">
        <v>41646</v>
      </c>
      <c r="E1155" t="s">
        <v>50</v>
      </c>
      <c r="F1155" t="s">
        <v>1078</v>
      </c>
      <c r="G1155" t="s">
        <v>1079</v>
      </c>
      <c r="H1155" t="s">
        <v>41</v>
      </c>
      <c r="I1155" t="s">
        <v>28</v>
      </c>
      <c r="J1155" t="s">
        <v>3318</v>
      </c>
      <c r="K1155" t="s">
        <v>1391</v>
      </c>
      <c r="L1155">
        <v>89502</v>
      </c>
      <c r="M1155" t="s">
        <v>44</v>
      </c>
      <c r="N1155" t="s">
        <v>2711</v>
      </c>
      <c r="O1155" t="s">
        <v>46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  <c r="V1155" s="2">
        <f>Superstore[[#This Row],[Profit]]/Superstore[[#This Row],[Sales]]</f>
        <v>0.33750000000000002</v>
      </c>
      <c r="W1155" t="str">
        <f>TEXT(Superstore[[#This Row],[Order Date]],"mmm-yyyy")</f>
        <v>Jan-2014</v>
      </c>
      <c r="X1155">
        <f>YEAR(Superstore[[#This Row],[Order Date]])</f>
        <v>2014</v>
      </c>
    </row>
    <row r="1156" spans="1:24" x14ac:dyDescent="0.25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28</v>
      </c>
      <c r="J1156" t="s">
        <v>3322</v>
      </c>
      <c r="K1156" t="s">
        <v>318</v>
      </c>
      <c r="L1156">
        <v>22801</v>
      </c>
      <c r="M1156" t="s">
        <v>31</v>
      </c>
      <c r="N1156" t="s">
        <v>3323</v>
      </c>
      <c r="O1156" t="s">
        <v>46</v>
      </c>
      <c r="P1156" t="s">
        <v>59</v>
      </c>
      <c r="Q1156" t="s">
        <v>3324</v>
      </c>
      <c r="R1156">
        <v>122.48</v>
      </c>
      <c r="S1156">
        <v>2</v>
      </c>
      <c r="T1156">
        <v>0</v>
      </c>
      <c r="U1156">
        <v>0</v>
      </c>
      <c r="V1156" s="2">
        <f>Superstore[[#This Row],[Profit]]/Superstore[[#This Row],[Sales]]</f>
        <v>0</v>
      </c>
      <c r="W1156" t="str">
        <f>TEXT(Superstore[[#This Row],[Order Date]],"mmm-yyyy")</f>
        <v>Dec-2011</v>
      </c>
      <c r="X1156">
        <f>YEAR(Superstore[[#This Row],[Order Date]])</f>
        <v>2011</v>
      </c>
    </row>
    <row r="1157" spans="1:24" x14ac:dyDescent="0.25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28</v>
      </c>
      <c r="J1157" t="s">
        <v>3322</v>
      </c>
      <c r="K1157" t="s">
        <v>318</v>
      </c>
      <c r="L1157">
        <v>22801</v>
      </c>
      <c r="M1157" t="s">
        <v>31</v>
      </c>
      <c r="N1157" t="s">
        <v>3325</v>
      </c>
      <c r="O1157" t="s">
        <v>1</v>
      </c>
      <c r="P1157" t="s">
        <v>56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  <c r="V1157" s="2">
        <f>Superstore[[#This Row],[Profit]]/Superstore[[#This Row],[Sales]]</f>
        <v>0.22</v>
      </c>
      <c r="W1157" t="str">
        <f>TEXT(Superstore[[#This Row],[Order Date]],"mmm-yyyy")</f>
        <v>Dec-2011</v>
      </c>
      <c r="X1157">
        <f>YEAR(Superstore[[#This Row],[Order Date]])</f>
        <v>2011</v>
      </c>
    </row>
    <row r="1158" spans="1:24" x14ac:dyDescent="0.25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28</v>
      </c>
      <c r="J1158" t="s">
        <v>3322</v>
      </c>
      <c r="K1158" t="s">
        <v>318</v>
      </c>
      <c r="L1158">
        <v>22801</v>
      </c>
      <c r="M1158" t="s">
        <v>31</v>
      </c>
      <c r="N1158" t="s">
        <v>1385</v>
      </c>
      <c r="O1158" t="s">
        <v>46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  <c r="V1158" s="2">
        <f>Superstore[[#This Row],[Profit]]/Superstore[[#This Row],[Sales]]</f>
        <v>0.47</v>
      </c>
      <c r="W1158" t="str">
        <f>TEXT(Superstore[[#This Row],[Order Date]],"mmm-yyyy")</f>
        <v>Dec-2011</v>
      </c>
      <c r="X1158">
        <f>YEAR(Superstore[[#This Row],[Order Date]])</f>
        <v>2011</v>
      </c>
    </row>
    <row r="1159" spans="1:24" x14ac:dyDescent="0.25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28</v>
      </c>
      <c r="J1159" t="s">
        <v>3322</v>
      </c>
      <c r="K1159" t="s">
        <v>318</v>
      </c>
      <c r="L1159">
        <v>22801</v>
      </c>
      <c r="M1159" t="s">
        <v>31</v>
      </c>
      <c r="N1159" t="s">
        <v>1352</v>
      </c>
      <c r="O1159" t="s">
        <v>1</v>
      </c>
      <c r="P1159" t="s">
        <v>56</v>
      </c>
      <c r="Q1159" t="s">
        <v>1353</v>
      </c>
      <c r="R1159">
        <v>455.1</v>
      </c>
      <c r="S1159">
        <v>2</v>
      </c>
      <c r="T1159">
        <v>0</v>
      </c>
      <c r="U1159">
        <v>100.122</v>
      </c>
      <c r="V1159" s="2">
        <f>Superstore[[#This Row],[Profit]]/Superstore[[#This Row],[Sales]]</f>
        <v>0.22</v>
      </c>
      <c r="W1159" t="str">
        <f>TEXT(Superstore[[#This Row],[Order Date]],"mmm-yyyy")</f>
        <v>Dec-2011</v>
      </c>
      <c r="X1159">
        <f>YEAR(Superstore[[#This Row],[Order Date]])</f>
        <v>2011</v>
      </c>
    </row>
    <row r="1160" spans="1:24" x14ac:dyDescent="0.25">
      <c r="A1160">
        <v>1159</v>
      </c>
      <c r="B1160" t="s">
        <v>3327</v>
      </c>
      <c r="C1160" s="1">
        <v>41458</v>
      </c>
      <c r="D1160" s="1">
        <v>41463</v>
      </c>
      <c r="E1160" t="s">
        <v>24</v>
      </c>
      <c r="F1160" t="s">
        <v>2759</v>
      </c>
      <c r="G1160" t="s">
        <v>2760</v>
      </c>
      <c r="H1160" t="s">
        <v>41</v>
      </c>
      <c r="I1160" t="s">
        <v>28</v>
      </c>
      <c r="J1160" t="s">
        <v>42</v>
      </c>
      <c r="K1160" t="s">
        <v>43</v>
      </c>
      <c r="L1160">
        <v>90004</v>
      </c>
      <c r="M1160" t="s">
        <v>44</v>
      </c>
      <c r="N1160" t="s">
        <v>3328</v>
      </c>
      <c r="O1160" t="s">
        <v>1</v>
      </c>
      <c r="P1160" t="s">
        <v>36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  <c r="V1160" s="2">
        <f>Superstore[[#This Row],[Profit]]/Superstore[[#This Row],[Sales]]</f>
        <v>0.1</v>
      </c>
      <c r="W1160" t="str">
        <f>TEXT(Superstore[[#This Row],[Order Date]],"mmm-yyyy")</f>
        <v>Jul-2013</v>
      </c>
      <c r="X1160">
        <f>YEAR(Superstore[[#This Row],[Order Date]])</f>
        <v>2013</v>
      </c>
    </row>
    <row r="1161" spans="1:24" x14ac:dyDescent="0.25">
      <c r="A1161">
        <v>1160</v>
      </c>
      <c r="B1161" t="s">
        <v>3330</v>
      </c>
      <c r="C1161" s="1">
        <v>41820</v>
      </c>
      <c r="D1161" s="1">
        <v>41825</v>
      </c>
      <c r="E1161" t="s">
        <v>50</v>
      </c>
      <c r="F1161" t="s">
        <v>3331</v>
      </c>
      <c r="G1161" t="s">
        <v>3332</v>
      </c>
      <c r="H1161" t="s">
        <v>27</v>
      </c>
      <c r="I1161" t="s">
        <v>28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46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  <c r="V1161" s="2">
        <f>Superstore[[#This Row],[Profit]]/Superstore[[#This Row],[Sales]]</f>
        <v>0.25</v>
      </c>
      <c r="W1161" t="str">
        <f>TEXT(Superstore[[#This Row],[Order Date]],"mmm-yyyy")</f>
        <v>Jun-2014</v>
      </c>
      <c r="X1161">
        <f>YEAR(Superstore[[#This Row],[Order Date]])</f>
        <v>2014</v>
      </c>
    </row>
    <row r="1162" spans="1:24" x14ac:dyDescent="0.25">
      <c r="A1162">
        <v>1161</v>
      </c>
      <c r="B1162" t="s">
        <v>3330</v>
      </c>
      <c r="C1162" s="1">
        <v>41820</v>
      </c>
      <c r="D1162" s="1">
        <v>41825</v>
      </c>
      <c r="E1162" t="s">
        <v>50</v>
      </c>
      <c r="F1162" t="s">
        <v>3331</v>
      </c>
      <c r="G1162" t="s">
        <v>3332</v>
      </c>
      <c r="H1162" t="s">
        <v>27</v>
      </c>
      <c r="I1162" t="s">
        <v>28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46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2">
        <f>Superstore[[#This Row],[Profit]]/Superstore[[#This Row],[Sales]]</f>
        <v>0.5</v>
      </c>
      <c r="W1162" t="str">
        <f>TEXT(Superstore[[#This Row],[Order Date]],"mmm-yyyy")</f>
        <v>Jun-2014</v>
      </c>
      <c r="X1162">
        <f>YEAR(Superstore[[#This Row],[Order Date]])</f>
        <v>2014</v>
      </c>
    </row>
    <row r="1163" spans="1:24" x14ac:dyDescent="0.25">
      <c r="A1163">
        <v>1162</v>
      </c>
      <c r="B1163" t="s">
        <v>3334</v>
      </c>
      <c r="C1163" s="1">
        <v>40787</v>
      </c>
      <c r="D1163" s="1">
        <v>40791</v>
      </c>
      <c r="E1163" t="s">
        <v>24</v>
      </c>
      <c r="F1163" t="s">
        <v>3335</v>
      </c>
      <c r="G1163" t="s">
        <v>3336</v>
      </c>
      <c r="H1163" t="s">
        <v>27</v>
      </c>
      <c r="I1163" t="s">
        <v>28</v>
      </c>
      <c r="J1163" t="s">
        <v>3337</v>
      </c>
      <c r="K1163" t="s">
        <v>43</v>
      </c>
      <c r="L1163">
        <v>92025</v>
      </c>
      <c r="M1163" t="s">
        <v>44</v>
      </c>
      <c r="N1163" t="s">
        <v>174</v>
      </c>
      <c r="O1163" t="s">
        <v>46</v>
      </c>
      <c r="P1163" t="s">
        <v>68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s="2">
        <f>Superstore[[#This Row],[Profit]]/Superstore[[#This Row],[Sales]]</f>
        <v>0.29000000000000004</v>
      </c>
      <c r="W1163" t="str">
        <f>TEXT(Superstore[[#This Row],[Order Date]],"mmm-yyyy")</f>
        <v>Sep-2011</v>
      </c>
      <c r="X1163">
        <f>YEAR(Superstore[[#This Row],[Order Date]])</f>
        <v>2011</v>
      </c>
    </row>
    <row r="1164" spans="1:24" x14ac:dyDescent="0.25">
      <c r="A1164">
        <v>1163</v>
      </c>
      <c r="B1164" t="s">
        <v>3338</v>
      </c>
      <c r="C1164" s="1">
        <v>40605</v>
      </c>
      <c r="D1164" s="1">
        <v>40610</v>
      </c>
      <c r="E1164" t="s">
        <v>50</v>
      </c>
      <c r="F1164" t="s">
        <v>3339</v>
      </c>
      <c r="G1164" t="s">
        <v>3340</v>
      </c>
      <c r="H1164" t="s">
        <v>101</v>
      </c>
      <c r="I1164" t="s">
        <v>28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  <c r="V1164" s="2">
        <f>Superstore[[#This Row],[Profit]]/Superstore[[#This Row],[Sales]]</f>
        <v>0.45999999999999996</v>
      </c>
      <c r="W1164" t="str">
        <f>TEXT(Superstore[[#This Row],[Order Date]],"mmm-yyyy")</f>
        <v>Mar-2011</v>
      </c>
      <c r="X1164">
        <f>YEAR(Superstore[[#This Row],[Order Date]])</f>
        <v>2011</v>
      </c>
    </row>
    <row r="1165" spans="1:24" x14ac:dyDescent="0.25">
      <c r="A1165">
        <v>1164</v>
      </c>
      <c r="B1165" t="s">
        <v>3338</v>
      </c>
      <c r="C1165" s="1">
        <v>40605</v>
      </c>
      <c r="D1165" s="1">
        <v>40610</v>
      </c>
      <c r="E1165" t="s">
        <v>50</v>
      </c>
      <c r="F1165" t="s">
        <v>3339</v>
      </c>
      <c r="G1165" t="s">
        <v>3340</v>
      </c>
      <c r="H1165" t="s">
        <v>101</v>
      </c>
      <c r="I1165" t="s">
        <v>28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46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  <c r="V1165" s="2">
        <f>Superstore[[#This Row],[Profit]]/Superstore[[#This Row],[Sales]]</f>
        <v>0.32500000000000001</v>
      </c>
      <c r="W1165" t="str">
        <f>TEXT(Superstore[[#This Row],[Order Date]],"mmm-yyyy")</f>
        <v>Mar-2011</v>
      </c>
      <c r="X1165">
        <f>YEAR(Superstore[[#This Row],[Order Date]])</f>
        <v>2011</v>
      </c>
    </row>
    <row r="1166" spans="1:24" x14ac:dyDescent="0.25">
      <c r="A1166">
        <v>1165</v>
      </c>
      <c r="B1166" t="s">
        <v>3338</v>
      </c>
      <c r="C1166" s="1">
        <v>40605</v>
      </c>
      <c r="D1166" s="1">
        <v>40610</v>
      </c>
      <c r="E1166" t="s">
        <v>50</v>
      </c>
      <c r="F1166" t="s">
        <v>3339</v>
      </c>
      <c r="G1166" t="s">
        <v>3340</v>
      </c>
      <c r="H1166" t="s">
        <v>101</v>
      </c>
      <c r="I1166" t="s">
        <v>28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46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  <c r="V1166" s="2">
        <f>Superstore[[#This Row],[Profit]]/Superstore[[#This Row],[Sales]]</f>
        <v>0.36249999999999999</v>
      </c>
      <c r="W1166" t="str">
        <f>TEXT(Superstore[[#This Row],[Order Date]],"mmm-yyyy")</f>
        <v>Mar-2011</v>
      </c>
      <c r="X1166">
        <f>YEAR(Superstore[[#This Row],[Order Date]])</f>
        <v>2011</v>
      </c>
    </row>
    <row r="1167" spans="1:24" x14ac:dyDescent="0.25">
      <c r="A1167">
        <v>1166</v>
      </c>
      <c r="B1167" t="s">
        <v>3345</v>
      </c>
      <c r="C1167" s="1">
        <v>40667</v>
      </c>
      <c r="D1167" s="1">
        <v>40671</v>
      </c>
      <c r="E1167" t="s">
        <v>50</v>
      </c>
      <c r="F1167" t="s">
        <v>3346</v>
      </c>
      <c r="G1167" t="s">
        <v>3347</v>
      </c>
      <c r="H1167" t="s">
        <v>27</v>
      </c>
      <c r="I1167" t="s">
        <v>28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46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  <c r="V1167" s="2">
        <f>Superstore[[#This Row],[Profit]]/Superstore[[#This Row],[Sales]]</f>
        <v>0.45</v>
      </c>
      <c r="W1167" t="str">
        <f>TEXT(Superstore[[#This Row],[Order Date]],"mmm-yyyy")</f>
        <v>May-2011</v>
      </c>
      <c r="X1167">
        <f>YEAR(Superstore[[#This Row],[Order Date]])</f>
        <v>2011</v>
      </c>
    </row>
    <row r="1168" spans="1:24" x14ac:dyDescent="0.25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27</v>
      </c>
      <c r="I1168" t="s">
        <v>28</v>
      </c>
      <c r="J1168" t="s">
        <v>94</v>
      </c>
      <c r="K1168" t="s">
        <v>95</v>
      </c>
      <c r="L1168">
        <v>98115</v>
      </c>
      <c r="M1168" t="s">
        <v>44</v>
      </c>
      <c r="N1168" t="s">
        <v>457</v>
      </c>
      <c r="O1168" t="s">
        <v>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s="2">
        <f>Superstore[[#This Row],[Profit]]/Superstore[[#This Row],[Sales]]</f>
        <v>0.11</v>
      </c>
      <c r="W1168" t="str">
        <f>TEXT(Superstore[[#This Row],[Order Date]],"mmm-yyyy")</f>
        <v>Nov-2012</v>
      </c>
      <c r="X1168">
        <f>YEAR(Superstore[[#This Row],[Order Date]])</f>
        <v>2012</v>
      </c>
    </row>
    <row r="1169" spans="1:24" x14ac:dyDescent="0.25">
      <c r="A1169">
        <v>1168</v>
      </c>
      <c r="B1169" t="s">
        <v>3349</v>
      </c>
      <c r="C1169" s="1">
        <v>41982</v>
      </c>
      <c r="D1169" s="1">
        <v>41984</v>
      </c>
      <c r="E1169" t="s">
        <v>24</v>
      </c>
      <c r="F1169" t="s">
        <v>950</v>
      </c>
      <c r="G1169" t="s">
        <v>951</v>
      </c>
      <c r="H1169" t="s">
        <v>27</v>
      </c>
      <c r="I1169" t="s">
        <v>28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1</v>
      </c>
      <c r="P1169" t="s">
        <v>65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  <c r="V1169" s="2">
        <f>Superstore[[#This Row],[Profit]]/Superstore[[#This Row],[Sales]]</f>
        <v>0.31</v>
      </c>
      <c r="W1169" t="str">
        <f>TEXT(Superstore[[#This Row],[Order Date]],"mmm-yyyy")</f>
        <v>Dec-2014</v>
      </c>
      <c r="X1169">
        <f>YEAR(Superstore[[#This Row],[Order Date]])</f>
        <v>2014</v>
      </c>
    </row>
    <row r="1170" spans="1:24" x14ac:dyDescent="0.25">
      <c r="A1170">
        <v>1169</v>
      </c>
      <c r="B1170" t="s">
        <v>3349</v>
      </c>
      <c r="C1170" s="1">
        <v>41982</v>
      </c>
      <c r="D1170" s="1">
        <v>41984</v>
      </c>
      <c r="E1170" t="s">
        <v>24</v>
      </c>
      <c r="F1170" t="s">
        <v>950</v>
      </c>
      <c r="G1170" t="s">
        <v>951</v>
      </c>
      <c r="H1170" t="s">
        <v>27</v>
      </c>
      <c r="I1170" t="s">
        <v>28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46</v>
      </c>
      <c r="P1170" t="s">
        <v>59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2">
        <f>Superstore[[#This Row],[Profit]]/Superstore[[#This Row],[Sales]]</f>
        <v>0</v>
      </c>
      <c r="W1170" t="str">
        <f>TEXT(Superstore[[#This Row],[Order Date]],"mmm-yyyy")</f>
        <v>Dec-2014</v>
      </c>
      <c r="X1170">
        <f>YEAR(Superstore[[#This Row],[Order Date]])</f>
        <v>2014</v>
      </c>
    </row>
    <row r="1171" spans="1:24" x14ac:dyDescent="0.25">
      <c r="A1171">
        <v>1170</v>
      </c>
      <c r="B1171" t="s">
        <v>3349</v>
      </c>
      <c r="C1171" s="1">
        <v>41982</v>
      </c>
      <c r="D1171" s="1">
        <v>41984</v>
      </c>
      <c r="E1171" t="s">
        <v>24</v>
      </c>
      <c r="F1171" t="s">
        <v>950</v>
      </c>
      <c r="G1171" t="s">
        <v>951</v>
      </c>
      <c r="H1171" t="s">
        <v>27</v>
      </c>
      <c r="I1171" t="s">
        <v>28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46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  <c r="V1171" s="2">
        <f>Superstore[[#This Row],[Profit]]/Superstore[[#This Row],[Sales]]</f>
        <v>0.48000000000000004</v>
      </c>
      <c r="W1171" t="str">
        <f>TEXT(Superstore[[#This Row],[Order Date]],"mmm-yyyy")</f>
        <v>Dec-2014</v>
      </c>
      <c r="X1171">
        <f>YEAR(Superstore[[#This Row],[Order Date]])</f>
        <v>2014</v>
      </c>
    </row>
    <row r="1172" spans="1:24" x14ac:dyDescent="0.25">
      <c r="A1172">
        <v>1171</v>
      </c>
      <c r="B1172" t="s">
        <v>3349</v>
      </c>
      <c r="C1172" s="1">
        <v>41982</v>
      </c>
      <c r="D1172" s="1">
        <v>41984</v>
      </c>
      <c r="E1172" t="s">
        <v>24</v>
      </c>
      <c r="F1172" t="s">
        <v>950</v>
      </c>
      <c r="G1172" t="s">
        <v>951</v>
      </c>
      <c r="H1172" t="s">
        <v>27</v>
      </c>
      <c r="I1172" t="s">
        <v>28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46</v>
      </c>
      <c r="P1172" t="s">
        <v>59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  <c r="V1172" s="2">
        <f>Superstore[[#This Row],[Profit]]/Superstore[[#This Row],[Sales]]</f>
        <v>0.26</v>
      </c>
      <c r="W1172" t="str">
        <f>TEXT(Superstore[[#This Row],[Order Date]],"mmm-yyyy")</f>
        <v>Dec-2014</v>
      </c>
      <c r="X1172">
        <f>YEAR(Superstore[[#This Row],[Order Date]])</f>
        <v>2014</v>
      </c>
    </row>
    <row r="1173" spans="1:24" x14ac:dyDescent="0.25">
      <c r="A1173">
        <v>1172</v>
      </c>
      <c r="B1173" t="s">
        <v>3356</v>
      </c>
      <c r="C1173" s="1">
        <v>40612</v>
      </c>
      <c r="D1173" s="1">
        <v>40616</v>
      </c>
      <c r="E1173" t="s">
        <v>50</v>
      </c>
      <c r="F1173" t="s">
        <v>2892</v>
      </c>
      <c r="G1173" t="s">
        <v>2893</v>
      </c>
      <c r="H1173" t="s">
        <v>27</v>
      </c>
      <c r="I1173" t="s">
        <v>28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46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  <c r="V1173" s="2">
        <f>Superstore[[#This Row],[Profit]]/Superstore[[#This Row],[Sales]]</f>
        <v>0.48000000000000004</v>
      </c>
      <c r="W1173" t="str">
        <f>TEXT(Superstore[[#This Row],[Order Date]],"mmm-yyyy")</f>
        <v>Mar-2011</v>
      </c>
      <c r="X1173">
        <f>YEAR(Superstore[[#This Row],[Order Date]])</f>
        <v>2011</v>
      </c>
    </row>
    <row r="1174" spans="1:24" x14ac:dyDescent="0.25">
      <c r="A1174">
        <v>1173</v>
      </c>
      <c r="B1174" t="s">
        <v>3360</v>
      </c>
      <c r="C1174" s="1">
        <v>40654</v>
      </c>
      <c r="D1174" s="1">
        <v>40658</v>
      </c>
      <c r="E1174" t="s">
        <v>50</v>
      </c>
      <c r="F1174" t="s">
        <v>1820</v>
      </c>
      <c r="G1174" t="s">
        <v>1821</v>
      </c>
      <c r="H1174" t="s">
        <v>27</v>
      </c>
      <c r="I1174" t="s">
        <v>28</v>
      </c>
      <c r="J1174" t="s">
        <v>42</v>
      </c>
      <c r="K1174" t="s">
        <v>43</v>
      </c>
      <c r="L1174">
        <v>90008</v>
      </c>
      <c r="M1174" t="s">
        <v>44</v>
      </c>
      <c r="N1174" t="s">
        <v>3361</v>
      </c>
      <c r="O1174" t="s">
        <v>46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  <c r="V1174" s="2">
        <f>Superstore[[#This Row],[Profit]]/Superstore[[#This Row],[Sales]]</f>
        <v>0.33750000000000002</v>
      </c>
      <c r="W1174" t="str">
        <f>TEXT(Superstore[[#This Row],[Order Date]],"mmm-yyyy")</f>
        <v>Apr-2011</v>
      </c>
      <c r="X1174">
        <f>YEAR(Superstore[[#This Row],[Order Date]])</f>
        <v>2011</v>
      </c>
    </row>
    <row r="1175" spans="1:24" x14ac:dyDescent="0.25">
      <c r="A1175">
        <v>1174</v>
      </c>
      <c r="B1175" t="s">
        <v>3363</v>
      </c>
      <c r="C1175" s="1">
        <v>41204</v>
      </c>
      <c r="D1175" s="1">
        <v>41208</v>
      </c>
      <c r="E1175" t="s">
        <v>50</v>
      </c>
      <c r="F1175" t="s">
        <v>2473</v>
      </c>
      <c r="G1175" t="s">
        <v>2474</v>
      </c>
      <c r="H1175" t="s">
        <v>27</v>
      </c>
      <c r="I1175" t="s">
        <v>28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46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Superstore[[#This Row],[Profit]]/Superstore[[#This Row],[Sales]]</f>
        <v>-1.5</v>
      </c>
      <c r="W1175" t="str">
        <f>TEXT(Superstore[[#This Row],[Order Date]],"mmm-yyyy")</f>
        <v>Oct-2012</v>
      </c>
      <c r="X1175">
        <f>YEAR(Superstore[[#This Row],[Order Date]])</f>
        <v>2012</v>
      </c>
    </row>
    <row r="1176" spans="1:24" x14ac:dyDescent="0.25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41</v>
      </c>
      <c r="I1176" t="s">
        <v>28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46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  <c r="V1176" s="2">
        <f>Superstore[[#This Row],[Profit]]/Superstore[[#This Row],[Sales]]</f>
        <v>0.32500000000000001</v>
      </c>
      <c r="W1176" t="str">
        <f>TEXT(Superstore[[#This Row],[Order Date]],"mmm-yyyy")</f>
        <v>Aug-2012</v>
      </c>
      <c r="X1176">
        <f>YEAR(Superstore[[#This Row],[Order Date]])</f>
        <v>2012</v>
      </c>
    </row>
    <row r="1177" spans="1:24" x14ac:dyDescent="0.25">
      <c r="A1177">
        <v>1176</v>
      </c>
      <c r="B1177" t="s">
        <v>3367</v>
      </c>
      <c r="C1177" s="1">
        <v>41516</v>
      </c>
      <c r="D1177" s="1">
        <v>41521</v>
      </c>
      <c r="E1177" t="s">
        <v>50</v>
      </c>
      <c r="F1177" t="s">
        <v>1248</v>
      </c>
      <c r="G1177" t="s">
        <v>1249</v>
      </c>
      <c r="H1177" t="s">
        <v>101</v>
      </c>
      <c r="I1177" t="s">
        <v>28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46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  <c r="V1177" s="2">
        <f>Superstore[[#This Row],[Profit]]/Superstore[[#This Row],[Sales]]</f>
        <v>0.29000000000000004</v>
      </c>
      <c r="W1177" t="str">
        <f>TEXT(Superstore[[#This Row],[Order Date]],"mmm-yyyy")</f>
        <v>Aug-2013</v>
      </c>
      <c r="X1177">
        <f>YEAR(Superstore[[#This Row],[Order Date]])</f>
        <v>2013</v>
      </c>
    </row>
    <row r="1178" spans="1:24" x14ac:dyDescent="0.25">
      <c r="A1178">
        <v>1177</v>
      </c>
      <c r="B1178" t="s">
        <v>3368</v>
      </c>
      <c r="C1178" s="1">
        <v>40904</v>
      </c>
      <c r="D1178" s="1">
        <v>40907</v>
      </c>
      <c r="E1178" t="s">
        <v>24</v>
      </c>
      <c r="F1178" t="s">
        <v>3369</v>
      </c>
      <c r="G1178" t="s">
        <v>3370</v>
      </c>
      <c r="H1178" t="s">
        <v>101</v>
      </c>
      <c r="I1178" t="s">
        <v>28</v>
      </c>
      <c r="J1178" t="s">
        <v>42</v>
      </c>
      <c r="K1178" t="s">
        <v>43</v>
      </c>
      <c r="L1178">
        <v>90004</v>
      </c>
      <c r="M1178" t="s">
        <v>44</v>
      </c>
      <c r="N1178" t="s">
        <v>3371</v>
      </c>
      <c r="O1178" t="s">
        <v>46</v>
      </c>
      <c r="P1178" t="s">
        <v>47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  <c r="V1178" s="2">
        <f>Superstore[[#This Row],[Profit]]/Superstore[[#This Row],[Sales]]</f>
        <v>0.47000000000000003</v>
      </c>
      <c r="W1178" t="str">
        <f>TEXT(Superstore[[#This Row],[Order Date]],"mmm-yyyy")</f>
        <v>Dec-2011</v>
      </c>
      <c r="X1178">
        <f>YEAR(Superstore[[#This Row],[Order Date]])</f>
        <v>2011</v>
      </c>
    </row>
    <row r="1179" spans="1:24" x14ac:dyDescent="0.25">
      <c r="A1179">
        <v>1178</v>
      </c>
      <c r="B1179" t="s">
        <v>3372</v>
      </c>
      <c r="C1179" s="1">
        <v>41610</v>
      </c>
      <c r="D1179" s="1">
        <v>41614</v>
      </c>
      <c r="E1179" t="s">
        <v>50</v>
      </c>
      <c r="F1179" t="s">
        <v>331</v>
      </c>
      <c r="G1179" t="s">
        <v>332</v>
      </c>
      <c r="H1179" t="s">
        <v>27</v>
      </c>
      <c r="I1179" t="s">
        <v>28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1</v>
      </c>
      <c r="P1179" t="s">
        <v>36</v>
      </c>
      <c r="Q1179" t="s">
        <v>3375</v>
      </c>
      <c r="R1179">
        <v>172.5</v>
      </c>
      <c r="S1179">
        <v>2</v>
      </c>
      <c r="T1179">
        <v>0</v>
      </c>
      <c r="U1179">
        <v>51.75</v>
      </c>
      <c r="V1179" s="2">
        <f>Superstore[[#This Row],[Profit]]/Superstore[[#This Row],[Sales]]</f>
        <v>0.3</v>
      </c>
      <c r="W1179" t="str">
        <f>TEXT(Superstore[[#This Row],[Order Date]],"mmm-yyyy")</f>
        <v>Dec-2013</v>
      </c>
      <c r="X1179">
        <f>YEAR(Superstore[[#This Row],[Order Date]])</f>
        <v>2013</v>
      </c>
    </row>
    <row r="1180" spans="1:24" x14ac:dyDescent="0.25">
      <c r="A1180">
        <v>1179</v>
      </c>
      <c r="B1180" t="s">
        <v>3372</v>
      </c>
      <c r="C1180" s="1">
        <v>41610</v>
      </c>
      <c r="D1180" s="1">
        <v>41614</v>
      </c>
      <c r="E1180" t="s">
        <v>50</v>
      </c>
      <c r="F1180" t="s">
        <v>331</v>
      </c>
      <c r="G1180" t="s">
        <v>332</v>
      </c>
      <c r="H1180" t="s">
        <v>27</v>
      </c>
      <c r="I1180" t="s">
        <v>28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  <c r="V1180" s="2">
        <f>Superstore[[#This Row],[Profit]]/Superstore[[#This Row],[Sales]]</f>
        <v>0.25</v>
      </c>
      <c r="W1180" t="str">
        <f>TEXT(Superstore[[#This Row],[Order Date]],"mmm-yyyy")</f>
        <v>Dec-2013</v>
      </c>
      <c r="X1180">
        <f>YEAR(Superstore[[#This Row],[Order Date]])</f>
        <v>2013</v>
      </c>
    </row>
    <row r="1181" spans="1:24" x14ac:dyDescent="0.25">
      <c r="A1181">
        <v>1180</v>
      </c>
      <c r="B1181" t="s">
        <v>3376</v>
      </c>
      <c r="C1181" s="1">
        <v>41389</v>
      </c>
      <c r="D1181" s="1">
        <v>41392</v>
      </c>
      <c r="E1181" t="s">
        <v>24</v>
      </c>
      <c r="F1181" t="s">
        <v>3377</v>
      </c>
      <c r="G1181" t="s">
        <v>3378</v>
      </c>
      <c r="H1181" t="s">
        <v>101</v>
      </c>
      <c r="I1181" t="s">
        <v>28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Superstore[[#This Row],[Profit]]/Superstore[[#This Row],[Sales]]</f>
        <v>0.25</v>
      </c>
      <c r="W1181" t="str">
        <f>TEXT(Superstore[[#This Row],[Order Date]],"mmm-yyyy")</f>
        <v>Apr-2013</v>
      </c>
      <c r="X1181">
        <f>YEAR(Superstore[[#This Row],[Order Date]])</f>
        <v>2013</v>
      </c>
    </row>
    <row r="1182" spans="1:24" x14ac:dyDescent="0.25">
      <c r="A1182">
        <v>1181</v>
      </c>
      <c r="B1182" t="s">
        <v>3379</v>
      </c>
      <c r="C1182" s="1">
        <v>40715</v>
      </c>
      <c r="D1182" s="1">
        <v>40719</v>
      </c>
      <c r="E1182" t="s">
        <v>50</v>
      </c>
      <c r="F1182" t="s">
        <v>642</v>
      </c>
      <c r="G1182" t="s">
        <v>643</v>
      </c>
      <c r="H1182" t="s">
        <v>27</v>
      </c>
      <c r="I1182" t="s">
        <v>28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  <c r="V1182" s="2">
        <f>Superstore[[#This Row],[Profit]]/Superstore[[#This Row],[Sales]]</f>
        <v>0.27</v>
      </c>
      <c r="W1182" t="str">
        <f>TEXT(Superstore[[#This Row],[Order Date]],"mmm-yyyy")</f>
        <v>Jun-2011</v>
      </c>
      <c r="X1182">
        <f>YEAR(Superstore[[#This Row],[Order Date]])</f>
        <v>2011</v>
      </c>
    </row>
    <row r="1183" spans="1:24" x14ac:dyDescent="0.25">
      <c r="A1183">
        <v>1182</v>
      </c>
      <c r="B1183" t="s">
        <v>3379</v>
      </c>
      <c r="C1183" s="1">
        <v>40715</v>
      </c>
      <c r="D1183" s="1">
        <v>40719</v>
      </c>
      <c r="E1183" t="s">
        <v>50</v>
      </c>
      <c r="F1183" t="s">
        <v>642</v>
      </c>
      <c r="G1183" t="s">
        <v>643</v>
      </c>
      <c r="H1183" t="s">
        <v>27</v>
      </c>
      <c r="I1183" t="s">
        <v>28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46</v>
      </c>
      <c r="P1183" t="s">
        <v>68</v>
      </c>
      <c r="Q1183" t="s">
        <v>3383</v>
      </c>
      <c r="R1183">
        <v>3.76</v>
      </c>
      <c r="S1183">
        <v>2</v>
      </c>
      <c r="T1183">
        <v>0</v>
      </c>
      <c r="U1183">
        <v>1.0904</v>
      </c>
      <c r="V1183" s="2">
        <f>Superstore[[#This Row],[Profit]]/Superstore[[#This Row],[Sales]]</f>
        <v>0.29000000000000004</v>
      </c>
      <c r="W1183" t="str">
        <f>TEXT(Superstore[[#This Row],[Order Date]],"mmm-yyyy")</f>
        <v>Jun-2011</v>
      </c>
      <c r="X1183">
        <f>YEAR(Superstore[[#This Row],[Order Date]])</f>
        <v>2011</v>
      </c>
    </row>
    <row r="1184" spans="1:24" x14ac:dyDescent="0.25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27</v>
      </c>
      <c r="I1184" t="s">
        <v>28</v>
      </c>
      <c r="J1184" t="s">
        <v>1520</v>
      </c>
      <c r="K1184" t="s">
        <v>87</v>
      </c>
      <c r="L1184">
        <v>28540</v>
      </c>
      <c r="M1184" t="s">
        <v>31</v>
      </c>
      <c r="N1184" t="s">
        <v>504</v>
      </c>
      <c r="O1184" t="s">
        <v>46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2">
        <f>Superstore[[#This Row],[Profit]]/Superstore[[#This Row],[Sales]]</f>
        <v>0.33749999999999997</v>
      </c>
      <c r="W1184" t="str">
        <f>TEXT(Superstore[[#This Row],[Order Date]],"mmm-yyyy")</f>
        <v>Jan-2014</v>
      </c>
      <c r="X1184">
        <f>YEAR(Superstore[[#This Row],[Order Date]])</f>
        <v>2014</v>
      </c>
    </row>
    <row r="1185" spans="1:24" x14ac:dyDescent="0.25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27</v>
      </c>
      <c r="I1185" t="s">
        <v>28</v>
      </c>
      <c r="J1185" t="s">
        <v>1520</v>
      </c>
      <c r="K1185" t="s">
        <v>87</v>
      </c>
      <c r="L1185">
        <v>28540</v>
      </c>
      <c r="M1185" t="s">
        <v>31</v>
      </c>
      <c r="N1185" t="s">
        <v>3385</v>
      </c>
      <c r="O1185" t="s">
        <v>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  <c r="V1185" s="2">
        <f>Superstore[[#This Row],[Profit]]/Superstore[[#This Row],[Sales]]</f>
        <v>8.7499999999999994E-2</v>
      </c>
      <c r="W1185" t="str">
        <f>TEXT(Superstore[[#This Row],[Order Date]],"mmm-yyyy")</f>
        <v>Jan-2014</v>
      </c>
      <c r="X1185">
        <f>YEAR(Superstore[[#This Row],[Order Date]])</f>
        <v>2014</v>
      </c>
    </row>
    <row r="1186" spans="1:24" x14ac:dyDescent="0.25">
      <c r="A1186">
        <v>1185</v>
      </c>
      <c r="B1186" t="s">
        <v>3387</v>
      </c>
      <c r="C1186" s="1">
        <v>40871</v>
      </c>
      <c r="D1186" s="1">
        <v>40877</v>
      </c>
      <c r="E1186" t="s">
        <v>50</v>
      </c>
      <c r="F1186" t="s">
        <v>3388</v>
      </c>
      <c r="G1186" t="s">
        <v>3389</v>
      </c>
      <c r="H1186" t="s">
        <v>41</v>
      </c>
      <c r="I1186" t="s">
        <v>28</v>
      </c>
      <c r="J1186" t="s">
        <v>94</v>
      </c>
      <c r="K1186" t="s">
        <v>95</v>
      </c>
      <c r="L1186">
        <v>98103</v>
      </c>
      <c r="M1186" t="s">
        <v>44</v>
      </c>
      <c r="N1186" t="s">
        <v>3390</v>
      </c>
      <c r="O1186" t="s">
        <v>46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  <c r="V1186" s="2">
        <f>Superstore[[#This Row],[Profit]]/Superstore[[#This Row],[Sales]]</f>
        <v>0.35</v>
      </c>
      <c r="W1186" t="str">
        <f>TEXT(Superstore[[#This Row],[Order Date]],"mmm-yyyy")</f>
        <v>Nov-2011</v>
      </c>
      <c r="X1186">
        <f>YEAR(Superstore[[#This Row],[Order Date]])</f>
        <v>2011</v>
      </c>
    </row>
    <row r="1187" spans="1:24" x14ac:dyDescent="0.25">
      <c r="A1187">
        <v>1186</v>
      </c>
      <c r="B1187" t="s">
        <v>3387</v>
      </c>
      <c r="C1187" s="1">
        <v>40871</v>
      </c>
      <c r="D1187" s="1">
        <v>40877</v>
      </c>
      <c r="E1187" t="s">
        <v>50</v>
      </c>
      <c r="F1187" t="s">
        <v>3388</v>
      </c>
      <c r="G1187" t="s">
        <v>3389</v>
      </c>
      <c r="H1187" t="s">
        <v>41</v>
      </c>
      <c r="I1187" t="s">
        <v>28</v>
      </c>
      <c r="J1187" t="s">
        <v>94</v>
      </c>
      <c r="K1187" t="s">
        <v>95</v>
      </c>
      <c r="L1187">
        <v>98103</v>
      </c>
      <c r="M1187" t="s">
        <v>44</v>
      </c>
      <c r="N1187" t="s">
        <v>3392</v>
      </c>
      <c r="O1187" t="s">
        <v>46</v>
      </c>
      <c r="P1187" t="s">
        <v>59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  <c r="V1187" s="2">
        <f>Superstore[[#This Row],[Profit]]/Superstore[[#This Row],[Sales]]</f>
        <v>1.9999999999999997E-2</v>
      </c>
      <c r="W1187" t="str">
        <f>TEXT(Superstore[[#This Row],[Order Date]],"mmm-yyyy")</f>
        <v>Nov-2011</v>
      </c>
      <c r="X1187">
        <f>YEAR(Superstore[[#This Row],[Order Date]])</f>
        <v>2011</v>
      </c>
    </row>
    <row r="1188" spans="1:24" x14ac:dyDescent="0.25">
      <c r="A1188">
        <v>1187</v>
      </c>
      <c r="B1188" t="s">
        <v>3387</v>
      </c>
      <c r="C1188" s="1">
        <v>40871</v>
      </c>
      <c r="D1188" s="1">
        <v>40877</v>
      </c>
      <c r="E1188" t="s">
        <v>50</v>
      </c>
      <c r="F1188" t="s">
        <v>3388</v>
      </c>
      <c r="G1188" t="s">
        <v>3389</v>
      </c>
      <c r="H1188" t="s">
        <v>41</v>
      </c>
      <c r="I1188" t="s">
        <v>28</v>
      </c>
      <c r="J1188" t="s">
        <v>94</v>
      </c>
      <c r="K1188" t="s">
        <v>95</v>
      </c>
      <c r="L1188">
        <v>98103</v>
      </c>
      <c r="M1188" t="s">
        <v>44</v>
      </c>
      <c r="N1188" t="s">
        <v>2273</v>
      </c>
      <c r="O1188" t="s">
        <v>46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  <c r="V1188" s="2">
        <f>Superstore[[#This Row],[Profit]]/Superstore[[#This Row],[Sales]]</f>
        <v>0.47999999999999993</v>
      </c>
      <c r="W1188" t="str">
        <f>TEXT(Superstore[[#This Row],[Order Date]],"mmm-yyyy")</f>
        <v>Nov-2011</v>
      </c>
      <c r="X1188">
        <f>YEAR(Superstore[[#This Row],[Order Date]])</f>
        <v>2011</v>
      </c>
    </row>
    <row r="1189" spans="1:24" x14ac:dyDescent="0.25">
      <c r="A1189">
        <v>1188</v>
      </c>
      <c r="B1189" t="s">
        <v>3387</v>
      </c>
      <c r="C1189" s="1">
        <v>40871</v>
      </c>
      <c r="D1189" s="1">
        <v>40877</v>
      </c>
      <c r="E1189" t="s">
        <v>50</v>
      </c>
      <c r="F1189" t="s">
        <v>3388</v>
      </c>
      <c r="G1189" t="s">
        <v>3389</v>
      </c>
      <c r="H1189" t="s">
        <v>41</v>
      </c>
      <c r="I1189" t="s">
        <v>28</v>
      </c>
      <c r="J1189" t="s">
        <v>94</v>
      </c>
      <c r="K1189" t="s">
        <v>95</v>
      </c>
      <c r="L1189">
        <v>98103</v>
      </c>
      <c r="M1189" t="s">
        <v>44</v>
      </c>
      <c r="N1189" t="s">
        <v>2319</v>
      </c>
      <c r="O1189" t="s">
        <v>46</v>
      </c>
      <c r="P1189" t="s">
        <v>59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  <c r="V1189" s="2">
        <f>Superstore[[#This Row],[Profit]]/Superstore[[#This Row],[Sales]]</f>
        <v>0.27</v>
      </c>
      <c r="W1189" t="str">
        <f>TEXT(Superstore[[#This Row],[Order Date]],"mmm-yyyy")</f>
        <v>Nov-2011</v>
      </c>
      <c r="X1189">
        <f>YEAR(Superstore[[#This Row],[Order Date]])</f>
        <v>2011</v>
      </c>
    </row>
    <row r="1190" spans="1:24" x14ac:dyDescent="0.25">
      <c r="A1190">
        <v>1189</v>
      </c>
      <c r="B1190" t="s">
        <v>3394</v>
      </c>
      <c r="C1190" s="1">
        <v>41697</v>
      </c>
      <c r="D1190" s="1">
        <v>41699</v>
      </c>
      <c r="E1190" t="s">
        <v>24</v>
      </c>
      <c r="F1190" t="s">
        <v>3395</v>
      </c>
      <c r="G1190" t="s">
        <v>3396</v>
      </c>
      <c r="H1190" t="s">
        <v>101</v>
      </c>
      <c r="I1190" t="s">
        <v>28</v>
      </c>
      <c r="J1190" t="s">
        <v>42</v>
      </c>
      <c r="K1190" t="s">
        <v>43</v>
      </c>
      <c r="L1190">
        <v>90036</v>
      </c>
      <c r="M1190" t="s">
        <v>44</v>
      </c>
      <c r="N1190" t="s">
        <v>2194</v>
      </c>
      <c r="O1190" t="s">
        <v>46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  <c r="V1190" s="2">
        <f>Superstore[[#This Row],[Profit]]/Superstore[[#This Row],[Sales]]</f>
        <v>0.27</v>
      </c>
      <c r="W1190" t="str">
        <f>TEXT(Superstore[[#This Row],[Order Date]],"mmm-yyyy")</f>
        <v>Feb-2014</v>
      </c>
      <c r="X1190">
        <f>YEAR(Superstore[[#This Row],[Order Date]])</f>
        <v>2014</v>
      </c>
    </row>
    <row r="1191" spans="1:24" x14ac:dyDescent="0.25">
      <c r="A1191">
        <v>1190</v>
      </c>
      <c r="B1191" t="s">
        <v>3394</v>
      </c>
      <c r="C1191" s="1">
        <v>41697</v>
      </c>
      <c r="D1191" s="1">
        <v>41699</v>
      </c>
      <c r="E1191" t="s">
        <v>24</v>
      </c>
      <c r="F1191" t="s">
        <v>3395</v>
      </c>
      <c r="G1191" t="s">
        <v>3396</v>
      </c>
      <c r="H1191" t="s">
        <v>101</v>
      </c>
      <c r="I1191" t="s">
        <v>28</v>
      </c>
      <c r="J1191" t="s">
        <v>42</v>
      </c>
      <c r="K1191" t="s">
        <v>43</v>
      </c>
      <c r="L1191">
        <v>90036</v>
      </c>
      <c r="M1191" t="s">
        <v>44</v>
      </c>
      <c r="N1191" t="s">
        <v>3397</v>
      </c>
      <c r="O1191" t="s">
        <v>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Superstore[[#This Row],[Profit]]/Superstore[[#This Row],[Sales]]</f>
        <v>7.4999999999999997E-2</v>
      </c>
      <c r="W1191" t="str">
        <f>TEXT(Superstore[[#This Row],[Order Date]],"mmm-yyyy")</f>
        <v>Feb-2014</v>
      </c>
      <c r="X1191">
        <f>YEAR(Superstore[[#This Row],[Order Date]])</f>
        <v>2014</v>
      </c>
    </row>
    <row r="1192" spans="1:24" x14ac:dyDescent="0.25">
      <c r="A1192">
        <v>1191</v>
      </c>
      <c r="B1192" t="s">
        <v>3394</v>
      </c>
      <c r="C1192" s="1">
        <v>41697</v>
      </c>
      <c r="D1192" s="1">
        <v>41699</v>
      </c>
      <c r="E1192" t="s">
        <v>24</v>
      </c>
      <c r="F1192" t="s">
        <v>3395</v>
      </c>
      <c r="G1192" t="s">
        <v>3396</v>
      </c>
      <c r="H1192" t="s">
        <v>101</v>
      </c>
      <c r="I1192" t="s">
        <v>28</v>
      </c>
      <c r="J1192" t="s">
        <v>42</v>
      </c>
      <c r="K1192" t="s">
        <v>43</v>
      </c>
      <c r="L1192">
        <v>90036</v>
      </c>
      <c r="M1192" t="s">
        <v>44</v>
      </c>
      <c r="N1192" t="s">
        <v>3399</v>
      </c>
      <c r="O1192" t="s">
        <v>1</v>
      </c>
      <c r="P1192" t="s">
        <v>36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Superstore[[#This Row],[Profit]]/Superstore[[#This Row],[Sales]]</f>
        <v>9.9999999999999992E-2</v>
      </c>
      <c r="W1192" t="str">
        <f>TEXT(Superstore[[#This Row],[Order Date]],"mmm-yyyy")</f>
        <v>Feb-2014</v>
      </c>
      <c r="X1192">
        <f>YEAR(Superstore[[#This Row],[Order Date]])</f>
        <v>2014</v>
      </c>
    </row>
    <row r="1193" spans="1:24" x14ac:dyDescent="0.25">
      <c r="A1193">
        <v>1192</v>
      </c>
      <c r="B1193" t="s">
        <v>3394</v>
      </c>
      <c r="C1193" s="1">
        <v>41697</v>
      </c>
      <c r="D1193" s="1">
        <v>41699</v>
      </c>
      <c r="E1193" t="s">
        <v>24</v>
      </c>
      <c r="F1193" t="s">
        <v>3395</v>
      </c>
      <c r="G1193" t="s">
        <v>3396</v>
      </c>
      <c r="H1193" t="s">
        <v>101</v>
      </c>
      <c r="I1193" t="s">
        <v>28</v>
      </c>
      <c r="J1193" t="s">
        <v>42</v>
      </c>
      <c r="K1193" t="s">
        <v>43</v>
      </c>
      <c r="L1193">
        <v>90036</v>
      </c>
      <c r="M1193" t="s">
        <v>44</v>
      </c>
      <c r="N1193" t="s">
        <v>1250</v>
      </c>
      <c r="O1193" t="s">
        <v>46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  <c r="V1193" s="2">
        <f>Superstore[[#This Row],[Profit]]/Superstore[[#This Row],[Sales]]</f>
        <v>0.49</v>
      </c>
      <c r="W1193" t="str">
        <f>TEXT(Superstore[[#This Row],[Order Date]],"mmm-yyyy")</f>
        <v>Feb-2014</v>
      </c>
      <c r="X1193">
        <f>YEAR(Superstore[[#This Row],[Order Date]])</f>
        <v>2014</v>
      </c>
    </row>
    <row r="1194" spans="1:24" x14ac:dyDescent="0.25">
      <c r="A1194">
        <v>1193</v>
      </c>
      <c r="B1194" t="s">
        <v>3394</v>
      </c>
      <c r="C1194" s="1">
        <v>41697</v>
      </c>
      <c r="D1194" s="1">
        <v>41699</v>
      </c>
      <c r="E1194" t="s">
        <v>24</v>
      </c>
      <c r="F1194" t="s">
        <v>3395</v>
      </c>
      <c r="G1194" t="s">
        <v>3396</v>
      </c>
      <c r="H1194" t="s">
        <v>101</v>
      </c>
      <c r="I1194" t="s">
        <v>28</v>
      </c>
      <c r="J1194" t="s">
        <v>42</v>
      </c>
      <c r="K1194" t="s">
        <v>43</v>
      </c>
      <c r="L1194">
        <v>90036</v>
      </c>
      <c r="M1194" t="s">
        <v>44</v>
      </c>
      <c r="N1194" t="s">
        <v>3401</v>
      </c>
      <c r="O1194" t="s">
        <v>46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  <c r="V1194" s="2">
        <f>Superstore[[#This Row],[Profit]]/Superstore[[#This Row],[Sales]]</f>
        <v>0.48999999999999994</v>
      </c>
      <c r="W1194" t="str">
        <f>TEXT(Superstore[[#This Row],[Order Date]],"mmm-yyyy")</f>
        <v>Feb-2014</v>
      </c>
      <c r="X1194">
        <f>YEAR(Superstore[[#This Row],[Order Date]])</f>
        <v>2014</v>
      </c>
    </row>
    <row r="1195" spans="1:24" x14ac:dyDescent="0.25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41</v>
      </c>
      <c r="I1195" t="s">
        <v>28</v>
      </c>
      <c r="J1195" t="s">
        <v>3404</v>
      </c>
      <c r="K1195" t="s">
        <v>54</v>
      </c>
      <c r="L1195">
        <v>33065</v>
      </c>
      <c r="M1195" t="s">
        <v>31</v>
      </c>
      <c r="N1195" t="s">
        <v>1153</v>
      </c>
      <c r="O1195" t="s">
        <v>46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  <c r="V1195" s="2">
        <f>Superstore[[#This Row],[Profit]]/Superstore[[#This Row],[Sales]]</f>
        <v>0.35000000000000003</v>
      </c>
      <c r="W1195" t="str">
        <f>TEXT(Superstore[[#This Row],[Order Date]],"mmm-yyyy")</f>
        <v>Sep-2012</v>
      </c>
      <c r="X1195">
        <f>YEAR(Superstore[[#This Row],[Order Date]])</f>
        <v>2012</v>
      </c>
    </row>
    <row r="1196" spans="1:24" x14ac:dyDescent="0.25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41</v>
      </c>
      <c r="I1196" t="s">
        <v>28</v>
      </c>
      <c r="J1196" t="s">
        <v>3404</v>
      </c>
      <c r="K1196" t="s">
        <v>54</v>
      </c>
      <c r="L1196">
        <v>33065</v>
      </c>
      <c r="M1196" t="s">
        <v>31</v>
      </c>
      <c r="N1196" t="s">
        <v>3405</v>
      </c>
      <c r="O1196" t="s">
        <v>1</v>
      </c>
      <c r="P1196" t="s">
        <v>65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  <c r="V1196" s="2">
        <f>Superstore[[#This Row],[Profit]]/Superstore[[#This Row],[Sales]]</f>
        <v>0.16250000000000001</v>
      </c>
      <c r="W1196" t="str">
        <f>TEXT(Superstore[[#This Row],[Order Date]],"mmm-yyyy")</f>
        <v>Sep-2012</v>
      </c>
      <c r="X1196">
        <f>YEAR(Superstore[[#This Row],[Order Date]])</f>
        <v>2012</v>
      </c>
    </row>
    <row r="1197" spans="1:24" x14ac:dyDescent="0.25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41</v>
      </c>
      <c r="I1197" t="s">
        <v>28</v>
      </c>
      <c r="J1197" t="s">
        <v>3404</v>
      </c>
      <c r="K1197" t="s">
        <v>54</v>
      </c>
      <c r="L1197">
        <v>33065</v>
      </c>
      <c r="M1197" t="s">
        <v>31</v>
      </c>
      <c r="N1197" t="s">
        <v>1634</v>
      </c>
      <c r="O1197" t="s">
        <v>46</v>
      </c>
      <c r="P1197" t="s">
        <v>59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Superstore[[#This Row],[Profit]]/Superstore[[#This Row],[Sales]]</f>
        <v>8.7499999999999994E-2</v>
      </c>
      <c r="W1197" t="str">
        <f>TEXT(Superstore[[#This Row],[Order Date]],"mmm-yyyy")</f>
        <v>Sep-2012</v>
      </c>
      <c r="X1197">
        <f>YEAR(Superstore[[#This Row],[Order Date]])</f>
        <v>2012</v>
      </c>
    </row>
    <row r="1198" spans="1:24" x14ac:dyDescent="0.25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41</v>
      </c>
      <c r="I1198" t="s">
        <v>28</v>
      </c>
      <c r="J1198" t="s">
        <v>3404</v>
      </c>
      <c r="K1198" t="s">
        <v>54</v>
      </c>
      <c r="L1198">
        <v>33065</v>
      </c>
      <c r="M1198" t="s">
        <v>31</v>
      </c>
      <c r="N1198" t="s">
        <v>2262</v>
      </c>
      <c r="O1198" t="s">
        <v>1</v>
      </c>
      <c r="P1198" t="s">
        <v>65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Superstore[[#This Row],[Profit]]/Superstore[[#This Row],[Sales]]</f>
        <v>-3.7499999999999999E-2</v>
      </c>
      <c r="W1198" t="str">
        <f>TEXT(Superstore[[#This Row],[Order Date]],"mmm-yyyy")</f>
        <v>Sep-2012</v>
      </c>
      <c r="X1198">
        <f>YEAR(Superstore[[#This Row],[Order Date]])</f>
        <v>2012</v>
      </c>
    </row>
    <row r="1199" spans="1:24" x14ac:dyDescent="0.25">
      <c r="A1199">
        <v>1198</v>
      </c>
      <c r="B1199" t="s">
        <v>3407</v>
      </c>
      <c r="C1199" s="1">
        <v>41373</v>
      </c>
      <c r="D1199" s="1">
        <v>41377</v>
      </c>
      <c r="E1199" t="s">
        <v>50</v>
      </c>
      <c r="F1199" t="s">
        <v>1973</v>
      </c>
      <c r="G1199" t="s">
        <v>1974</v>
      </c>
      <c r="H1199" t="s">
        <v>27</v>
      </c>
      <c r="I1199" t="s">
        <v>28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  <c r="V1199" s="2">
        <f>Superstore[[#This Row],[Profit]]/Superstore[[#This Row],[Sales]]</f>
        <v>0.15</v>
      </c>
      <c r="W1199" t="str">
        <f>TEXT(Superstore[[#This Row],[Order Date]],"mmm-yyyy")</f>
        <v>Apr-2013</v>
      </c>
      <c r="X1199">
        <f>YEAR(Superstore[[#This Row],[Order Date]])</f>
        <v>2013</v>
      </c>
    </row>
    <row r="1200" spans="1:24" x14ac:dyDescent="0.25">
      <c r="A1200">
        <v>1199</v>
      </c>
      <c r="B1200" t="s">
        <v>3407</v>
      </c>
      <c r="C1200" s="1">
        <v>41373</v>
      </c>
      <c r="D1200" s="1">
        <v>41377</v>
      </c>
      <c r="E1200" t="s">
        <v>50</v>
      </c>
      <c r="F1200" t="s">
        <v>1973</v>
      </c>
      <c r="G1200" t="s">
        <v>1974</v>
      </c>
      <c r="H1200" t="s">
        <v>27</v>
      </c>
      <c r="I1200" t="s">
        <v>28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1</v>
      </c>
      <c r="P1200" t="s">
        <v>36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Superstore[[#This Row],[Profit]]/Superstore[[#This Row],[Sales]]</f>
        <v>-4.2857142857142858E-2</v>
      </c>
      <c r="W1200" t="str">
        <f>TEXT(Superstore[[#This Row],[Order Date]],"mmm-yyyy")</f>
        <v>Apr-2013</v>
      </c>
      <c r="X1200">
        <f>YEAR(Superstore[[#This Row],[Order Date]])</f>
        <v>2013</v>
      </c>
    </row>
    <row r="1201" spans="1:24" x14ac:dyDescent="0.25">
      <c r="A1201">
        <v>1200</v>
      </c>
      <c r="B1201" t="s">
        <v>3407</v>
      </c>
      <c r="C1201" s="1">
        <v>41373</v>
      </c>
      <c r="D1201" s="1">
        <v>41377</v>
      </c>
      <c r="E1201" t="s">
        <v>50</v>
      </c>
      <c r="F1201" t="s">
        <v>1973</v>
      </c>
      <c r="G1201" t="s">
        <v>1974</v>
      </c>
      <c r="H1201" t="s">
        <v>27</v>
      </c>
      <c r="I1201" t="s">
        <v>28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46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  <c r="V1201" s="2">
        <f>Superstore[[#This Row],[Profit]]/Superstore[[#This Row],[Sales]]</f>
        <v>-1.7000000000000002</v>
      </c>
      <c r="W1201" t="str">
        <f>TEXT(Superstore[[#This Row],[Order Date]],"mmm-yyyy")</f>
        <v>Apr-2013</v>
      </c>
      <c r="X1201">
        <f>YEAR(Superstore[[#This Row],[Order Date]])</f>
        <v>2013</v>
      </c>
    </row>
    <row r="1202" spans="1:24" x14ac:dyDescent="0.25">
      <c r="A1202">
        <v>1201</v>
      </c>
      <c r="B1202" t="s">
        <v>3412</v>
      </c>
      <c r="C1202" s="1">
        <v>41474</v>
      </c>
      <c r="D1202" s="1">
        <v>41480</v>
      </c>
      <c r="E1202" t="s">
        <v>50</v>
      </c>
      <c r="F1202" t="s">
        <v>2678</v>
      </c>
      <c r="G1202" t="s">
        <v>2679</v>
      </c>
      <c r="H1202" t="s">
        <v>41</v>
      </c>
      <c r="I1202" t="s">
        <v>28</v>
      </c>
      <c r="J1202" t="s">
        <v>806</v>
      </c>
      <c r="K1202" t="s">
        <v>456</v>
      </c>
      <c r="L1202">
        <v>80219</v>
      </c>
      <c r="M1202" t="s">
        <v>44</v>
      </c>
      <c r="N1202" t="s">
        <v>2454</v>
      </c>
      <c r="O1202" t="s">
        <v>1</v>
      </c>
      <c r="P1202" t="s">
        <v>36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Superstore[[#This Row],[Profit]]/Superstore[[#This Row],[Sales]]</f>
        <v>7.4999999999999997E-2</v>
      </c>
      <c r="W1202" t="str">
        <f>TEXT(Superstore[[#This Row],[Order Date]],"mmm-yyyy")</f>
        <v>Jul-2013</v>
      </c>
      <c r="X1202">
        <f>YEAR(Superstore[[#This Row],[Order Date]])</f>
        <v>2013</v>
      </c>
    </row>
    <row r="1203" spans="1:24" x14ac:dyDescent="0.25">
      <c r="A1203">
        <v>1202</v>
      </c>
      <c r="B1203" t="s">
        <v>3412</v>
      </c>
      <c r="C1203" s="1">
        <v>41474</v>
      </c>
      <c r="D1203" s="1">
        <v>41480</v>
      </c>
      <c r="E1203" t="s">
        <v>50</v>
      </c>
      <c r="F1203" t="s">
        <v>2678</v>
      </c>
      <c r="G1203" t="s">
        <v>2679</v>
      </c>
      <c r="H1203" t="s">
        <v>41</v>
      </c>
      <c r="I1203" t="s">
        <v>28</v>
      </c>
      <c r="J1203" t="s">
        <v>806</v>
      </c>
      <c r="K1203" t="s">
        <v>456</v>
      </c>
      <c r="L1203">
        <v>80219</v>
      </c>
      <c r="M1203" t="s">
        <v>44</v>
      </c>
      <c r="N1203" t="s">
        <v>1043</v>
      </c>
      <c r="O1203" t="s">
        <v>46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  <c r="V1203" s="2">
        <f>Superstore[[#This Row],[Profit]]/Superstore[[#This Row],[Sales]]</f>
        <v>-0.76666666666666661</v>
      </c>
      <c r="W1203" t="str">
        <f>TEXT(Superstore[[#This Row],[Order Date]],"mmm-yyyy")</f>
        <v>Jul-2013</v>
      </c>
      <c r="X1203">
        <f>YEAR(Superstore[[#This Row],[Order Date]])</f>
        <v>2013</v>
      </c>
    </row>
    <row r="1204" spans="1:24" x14ac:dyDescent="0.25">
      <c r="A1204">
        <v>1203</v>
      </c>
      <c r="B1204" t="s">
        <v>3412</v>
      </c>
      <c r="C1204" s="1">
        <v>41474</v>
      </c>
      <c r="D1204" s="1">
        <v>41480</v>
      </c>
      <c r="E1204" t="s">
        <v>50</v>
      </c>
      <c r="F1204" t="s">
        <v>2678</v>
      </c>
      <c r="G1204" t="s">
        <v>2679</v>
      </c>
      <c r="H1204" t="s">
        <v>41</v>
      </c>
      <c r="I1204" t="s">
        <v>28</v>
      </c>
      <c r="J1204" t="s">
        <v>806</v>
      </c>
      <c r="K1204" t="s">
        <v>456</v>
      </c>
      <c r="L1204">
        <v>80219</v>
      </c>
      <c r="M1204" t="s">
        <v>44</v>
      </c>
      <c r="N1204" t="s">
        <v>1587</v>
      </c>
      <c r="O1204" t="s">
        <v>1</v>
      </c>
      <c r="P1204" t="s">
        <v>36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Superstore[[#This Row],[Profit]]/Superstore[[#This Row],[Sales]]</f>
        <v>1.2499999999999999E-2</v>
      </c>
      <c r="W1204" t="str">
        <f>TEXT(Superstore[[#This Row],[Order Date]],"mmm-yyyy")</f>
        <v>Jul-2013</v>
      </c>
      <c r="X1204">
        <f>YEAR(Superstore[[#This Row],[Order Date]])</f>
        <v>2013</v>
      </c>
    </row>
    <row r="1205" spans="1:24" x14ac:dyDescent="0.25">
      <c r="A1205">
        <v>1204</v>
      </c>
      <c r="B1205" t="s">
        <v>3412</v>
      </c>
      <c r="C1205" s="1">
        <v>41474</v>
      </c>
      <c r="D1205" s="1">
        <v>41480</v>
      </c>
      <c r="E1205" t="s">
        <v>50</v>
      </c>
      <c r="F1205" t="s">
        <v>2678</v>
      </c>
      <c r="G1205" t="s">
        <v>2679</v>
      </c>
      <c r="H1205" t="s">
        <v>41</v>
      </c>
      <c r="I1205" t="s">
        <v>28</v>
      </c>
      <c r="J1205" t="s">
        <v>806</v>
      </c>
      <c r="K1205" t="s">
        <v>456</v>
      </c>
      <c r="L1205">
        <v>80219</v>
      </c>
      <c r="M1205" t="s">
        <v>44</v>
      </c>
      <c r="N1205" t="s">
        <v>3413</v>
      </c>
      <c r="O1205" t="s">
        <v>46</v>
      </c>
      <c r="P1205" t="s">
        <v>59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  <c r="V1205" s="2">
        <f>Superstore[[#This Row],[Profit]]/Superstore[[#This Row],[Sales]]</f>
        <v>0</v>
      </c>
      <c r="W1205" t="str">
        <f>TEXT(Superstore[[#This Row],[Order Date]],"mmm-yyyy")</f>
        <v>Jul-2013</v>
      </c>
      <c r="X1205">
        <f>YEAR(Superstore[[#This Row],[Order Date]])</f>
        <v>2013</v>
      </c>
    </row>
    <row r="1206" spans="1:24" x14ac:dyDescent="0.25">
      <c r="A1206">
        <v>1205</v>
      </c>
      <c r="B1206" t="s">
        <v>3412</v>
      </c>
      <c r="C1206" s="1">
        <v>41474</v>
      </c>
      <c r="D1206" s="1">
        <v>41480</v>
      </c>
      <c r="E1206" t="s">
        <v>50</v>
      </c>
      <c r="F1206" t="s">
        <v>2678</v>
      </c>
      <c r="G1206" t="s">
        <v>2679</v>
      </c>
      <c r="H1206" t="s">
        <v>41</v>
      </c>
      <c r="I1206" t="s">
        <v>28</v>
      </c>
      <c r="J1206" t="s">
        <v>806</v>
      </c>
      <c r="K1206" t="s">
        <v>456</v>
      </c>
      <c r="L1206">
        <v>80219</v>
      </c>
      <c r="M1206" t="s">
        <v>44</v>
      </c>
      <c r="N1206" t="s">
        <v>1651</v>
      </c>
      <c r="O1206" t="s">
        <v>46</v>
      </c>
      <c r="P1206" t="s">
        <v>59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  <c r="V1206" s="2">
        <f>Superstore[[#This Row],[Profit]]/Superstore[[#This Row],[Sales]]</f>
        <v>-0.1</v>
      </c>
      <c r="W1206" t="str">
        <f>TEXT(Superstore[[#This Row],[Order Date]],"mmm-yyyy")</f>
        <v>Jul-2013</v>
      </c>
      <c r="X1206">
        <f>YEAR(Superstore[[#This Row],[Order Date]])</f>
        <v>2013</v>
      </c>
    </row>
    <row r="1207" spans="1:24" x14ac:dyDescent="0.25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27</v>
      </c>
      <c r="I1207" t="s">
        <v>28</v>
      </c>
      <c r="J1207" t="s">
        <v>466</v>
      </c>
      <c r="K1207" t="s">
        <v>87</v>
      </c>
      <c r="L1207">
        <v>28205</v>
      </c>
      <c r="M1207" t="s">
        <v>31</v>
      </c>
      <c r="N1207" t="s">
        <v>2744</v>
      </c>
      <c r="O1207" t="s">
        <v>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Superstore[[#This Row],[Profit]]/Superstore[[#This Row],[Sales]]</f>
        <v>6.25E-2</v>
      </c>
      <c r="W1207" t="str">
        <f>TEXT(Superstore[[#This Row],[Order Date]],"mmm-yyyy")</f>
        <v>Aug-2014</v>
      </c>
      <c r="X1207">
        <f>YEAR(Superstore[[#This Row],[Order Date]])</f>
        <v>2014</v>
      </c>
    </row>
    <row r="1208" spans="1:24" x14ac:dyDescent="0.25">
      <c r="A1208">
        <v>1207</v>
      </c>
      <c r="B1208" t="s">
        <v>3418</v>
      </c>
      <c r="C1208" s="1">
        <v>41470</v>
      </c>
      <c r="D1208" s="1">
        <v>41474</v>
      </c>
      <c r="E1208" t="s">
        <v>24</v>
      </c>
      <c r="F1208" t="s">
        <v>3419</v>
      </c>
      <c r="G1208" t="s">
        <v>3420</v>
      </c>
      <c r="H1208" t="s">
        <v>41</v>
      </c>
      <c r="I1208" t="s">
        <v>28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46</v>
      </c>
      <c r="P1208" t="s">
        <v>59</v>
      </c>
      <c r="Q1208" t="s">
        <v>2348</v>
      </c>
      <c r="R1208">
        <v>11.21</v>
      </c>
      <c r="S1208">
        <v>1</v>
      </c>
      <c r="T1208">
        <v>0</v>
      </c>
      <c r="U1208">
        <v>3.363</v>
      </c>
      <c r="V1208" s="2">
        <f>Superstore[[#This Row],[Profit]]/Superstore[[#This Row],[Sales]]</f>
        <v>0.3</v>
      </c>
      <c r="W1208" t="str">
        <f>TEXT(Superstore[[#This Row],[Order Date]],"mmm-yyyy")</f>
        <v>Jul-2013</v>
      </c>
      <c r="X1208">
        <f>YEAR(Superstore[[#This Row],[Order Date]])</f>
        <v>2013</v>
      </c>
    </row>
    <row r="1209" spans="1:24" x14ac:dyDescent="0.25">
      <c r="A1209">
        <v>1208</v>
      </c>
      <c r="B1209" t="s">
        <v>3418</v>
      </c>
      <c r="C1209" s="1">
        <v>41470</v>
      </c>
      <c r="D1209" s="1">
        <v>41474</v>
      </c>
      <c r="E1209" t="s">
        <v>24</v>
      </c>
      <c r="F1209" t="s">
        <v>3419</v>
      </c>
      <c r="G1209" t="s">
        <v>3420</v>
      </c>
      <c r="H1209" t="s">
        <v>41</v>
      </c>
      <c r="I1209" t="s">
        <v>28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46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Superstore[[#This Row],[Profit]]/Superstore[[#This Row],[Sales]]</f>
        <v>0.35000000000000003</v>
      </c>
      <c r="W1209" t="str">
        <f>TEXT(Superstore[[#This Row],[Order Date]],"mmm-yyyy")</f>
        <v>Jul-2013</v>
      </c>
      <c r="X1209">
        <f>YEAR(Superstore[[#This Row],[Order Date]])</f>
        <v>2013</v>
      </c>
    </row>
    <row r="1210" spans="1:24" x14ac:dyDescent="0.25">
      <c r="A1210">
        <v>1209</v>
      </c>
      <c r="B1210" t="s">
        <v>3418</v>
      </c>
      <c r="C1210" s="1">
        <v>41470</v>
      </c>
      <c r="D1210" s="1">
        <v>41474</v>
      </c>
      <c r="E1210" t="s">
        <v>24</v>
      </c>
      <c r="F1210" t="s">
        <v>3419</v>
      </c>
      <c r="G1210" t="s">
        <v>3420</v>
      </c>
      <c r="H1210" t="s">
        <v>41</v>
      </c>
      <c r="I1210" t="s">
        <v>28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46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  <c r="V1210" s="2">
        <f>Superstore[[#This Row],[Profit]]/Superstore[[#This Row],[Sales]]</f>
        <v>0.49</v>
      </c>
      <c r="W1210" t="str">
        <f>TEXT(Superstore[[#This Row],[Order Date]],"mmm-yyyy")</f>
        <v>Jul-2013</v>
      </c>
      <c r="X1210">
        <f>YEAR(Superstore[[#This Row],[Order Date]])</f>
        <v>2013</v>
      </c>
    </row>
    <row r="1211" spans="1:24" x14ac:dyDescent="0.25">
      <c r="A1211">
        <v>1210</v>
      </c>
      <c r="B1211" t="s">
        <v>3418</v>
      </c>
      <c r="C1211" s="1">
        <v>41470</v>
      </c>
      <c r="D1211" s="1">
        <v>41474</v>
      </c>
      <c r="E1211" t="s">
        <v>24</v>
      </c>
      <c r="F1211" t="s">
        <v>3419</v>
      </c>
      <c r="G1211" t="s">
        <v>3420</v>
      </c>
      <c r="H1211" t="s">
        <v>41</v>
      </c>
      <c r="I1211" t="s">
        <v>28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46</v>
      </c>
      <c r="P1211" t="s">
        <v>68</v>
      </c>
      <c r="Q1211" t="s">
        <v>3422</v>
      </c>
      <c r="R1211">
        <v>41.86</v>
      </c>
      <c r="S1211">
        <v>7</v>
      </c>
      <c r="T1211">
        <v>0</v>
      </c>
      <c r="U1211">
        <v>10.465</v>
      </c>
      <c r="V1211" s="2">
        <f>Superstore[[#This Row],[Profit]]/Superstore[[#This Row],[Sales]]</f>
        <v>0.25</v>
      </c>
      <c r="W1211" t="str">
        <f>TEXT(Superstore[[#This Row],[Order Date]],"mmm-yyyy")</f>
        <v>Jul-2013</v>
      </c>
      <c r="X1211">
        <f>YEAR(Superstore[[#This Row],[Order Date]])</f>
        <v>2013</v>
      </c>
    </row>
    <row r="1212" spans="1:24" x14ac:dyDescent="0.25">
      <c r="A1212">
        <v>1211</v>
      </c>
      <c r="B1212" t="s">
        <v>3418</v>
      </c>
      <c r="C1212" s="1">
        <v>41470</v>
      </c>
      <c r="D1212" s="1">
        <v>41474</v>
      </c>
      <c r="E1212" t="s">
        <v>24</v>
      </c>
      <c r="F1212" t="s">
        <v>3419</v>
      </c>
      <c r="G1212" t="s">
        <v>3420</v>
      </c>
      <c r="H1212" t="s">
        <v>41</v>
      </c>
      <c r="I1212" t="s">
        <v>28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46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Superstore[[#This Row],[Profit]]/Superstore[[#This Row],[Sales]]</f>
        <v>0.33749999999999997</v>
      </c>
      <c r="W1212" t="str">
        <f>TEXT(Superstore[[#This Row],[Order Date]],"mmm-yyyy")</f>
        <v>Jul-2013</v>
      </c>
      <c r="X1212">
        <f>YEAR(Superstore[[#This Row],[Order Date]])</f>
        <v>2013</v>
      </c>
    </row>
    <row r="1213" spans="1:24" x14ac:dyDescent="0.25">
      <c r="A1213">
        <v>1212</v>
      </c>
      <c r="B1213" t="s">
        <v>3418</v>
      </c>
      <c r="C1213" s="1">
        <v>41470</v>
      </c>
      <c r="D1213" s="1">
        <v>41474</v>
      </c>
      <c r="E1213" t="s">
        <v>24</v>
      </c>
      <c r="F1213" t="s">
        <v>3419</v>
      </c>
      <c r="G1213" t="s">
        <v>3420</v>
      </c>
      <c r="H1213" t="s">
        <v>41</v>
      </c>
      <c r="I1213" t="s">
        <v>28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1</v>
      </c>
      <c r="P1213" t="s">
        <v>33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Superstore[[#This Row],[Profit]]/Superstore[[#This Row],[Sales]]</f>
        <v>3.7500000000000006E-2</v>
      </c>
      <c r="W1213" t="str">
        <f>TEXT(Superstore[[#This Row],[Order Date]],"mmm-yyyy")</f>
        <v>Jul-2013</v>
      </c>
      <c r="X1213">
        <f>YEAR(Superstore[[#This Row],[Order Date]])</f>
        <v>2013</v>
      </c>
    </row>
    <row r="1214" spans="1:24" x14ac:dyDescent="0.25">
      <c r="A1214">
        <v>1213</v>
      </c>
      <c r="B1214" t="s">
        <v>3425</v>
      </c>
      <c r="C1214" s="1">
        <v>41892</v>
      </c>
      <c r="D1214" s="1">
        <v>41896</v>
      </c>
      <c r="E1214" t="s">
        <v>50</v>
      </c>
      <c r="F1214" t="s">
        <v>3426</v>
      </c>
      <c r="G1214" t="s">
        <v>3427</v>
      </c>
      <c r="H1214" t="s">
        <v>41</v>
      </c>
      <c r="I1214" t="s">
        <v>28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1</v>
      </c>
      <c r="P1214" t="s">
        <v>36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Superstore[[#This Row],[Profit]]/Superstore[[#This Row],[Sales]]</f>
        <v>-0.3428571428571428</v>
      </c>
      <c r="W1214" t="str">
        <f>TEXT(Superstore[[#This Row],[Order Date]],"mmm-yyyy")</f>
        <v>Sep-2014</v>
      </c>
      <c r="X1214">
        <f>YEAR(Superstore[[#This Row],[Order Date]])</f>
        <v>2014</v>
      </c>
    </row>
    <row r="1215" spans="1:24" x14ac:dyDescent="0.25">
      <c r="A1215">
        <v>1214</v>
      </c>
      <c r="B1215" t="s">
        <v>3425</v>
      </c>
      <c r="C1215" s="1">
        <v>41892</v>
      </c>
      <c r="D1215" s="1">
        <v>41896</v>
      </c>
      <c r="E1215" t="s">
        <v>50</v>
      </c>
      <c r="F1215" t="s">
        <v>3426</v>
      </c>
      <c r="G1215" t="s">
        <v>3427</v>
      </c>
      <c r="H1215" t="s">
        <v>41</v>
      </c>
      <c r="I1215" t="s">
        <v>28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46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  <c r="V1215" s="2">
        <f>Superstore[[#This Row],[Profit]]/Superstore[[#This Row],[Sales]]</f>
        <v>-0.76666666666666661</v>
      </c>
      <c r="W1215" t="str">
        <f>TEXT(Superstore[[#This Row],[Order Date]],"mmm-yyyy")</f>
        <v>Sep-2014</v>
      </c>
      <c r="X1215">
        <f>YEAR(Superstore[[#This Row],[Order Date]])</f>
        <v>2014</v>
      </c>
    </row>
    <row r="1216" spans="1:24" x14ac:dyDescent="0.25">
      <c r="A1216">
        <v>1215</v>
      </c>
      <c r="B1216" t="s">
        <v>3425</v>
      </c>
      <c r="C1216" s="1">
        <v>41892</v>
      </c>
      <c r="D1216" s="1">
        <v>41896</v>
      </c>
      <c r="E1216" t="s">
        <v>50</v>
      </c>
      <c r="F1216" t="s">
        <v>3426</v>
      </c>
      <c r="G1216" t="s">
        <v>3427</v>
      </c>
      <c r="H1216" t="s">
        <v>41</v>
      </c>
      <c r="I1216" t="s">
        <v>28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46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Superstore[[#This Row],[Profit]]/Superstore[[#This Row],[Sales]]</f>
        <v>-0.79999999999999993</v>
      </c>
      <c r="W1216" t="str">
        <f>TEXT(Superstore[[#This Row],[Order Date]],"mmm-yyyy")</f>
        <v>Sep-2014</v>
      </c>
      <c r="X1216">
        <f>YEAR(Superstore[[#This Row],[Order Date]])</f>
        <v>2014</v>
      </c>
    </row>
    <row r="1217" spans="1:24" x14ac:dyDescent="0.25">
      <c r="A1217">
        <v>1216</v>
      </c>
      <c r="B1217" t="s">
        <v>3425</v>
      </c>
      <c r="C1217" s="1">
        <v>41892</v>
      </c>
      <c r="D1217" s="1">
        <v>41896</v>
      </c>
      <c r="E1217" t="s">
        <v>50</v>
      </c>
      <c r="F1217" t="s">
        <v>3426</v>
      </c>
      <c r="G1217" t="s">
        <v>3427</v>
      </c>
      <c r="H1217" t="s">
        <v>41</v>
      </c>
      <c r="I1217" t="s">
        <v>28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46</v>
      </c>
      <c r="P1217" t="s">
        <v>68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  <c r="V1217" s="2">
        <f>Superstore[[#This Row],[Profit]]/Superstore[[#This Row],[Sales]]</f>
        <v>0.33750000000000002</v>
      </c>
      <c r="W1217" t="str">
        <f>TEXT(Superstore[[#This Row],[Order Date]],"mmm-yyyy")</f>
        <v>Sep-2014</v>
      </c>
      <c r="X1217">
        <f>YEAR(Superstore[[#This Row],[Order Date]])</f>
        <v>2014</v>
      </c>
    </row>
    <row r="1218" spans="1:24" x14ac:dyDescent="0.25">
      <c r="A1218">
        <v>1217</v>
      </c>
      <c r="B1218" t="s">
        <v>3425</v>
      </c>
      <c r="C1218" s="1">
        <v>41892</v>
      </c>
      <c r="D1218" s="1">
        <v>41896</v>
      </c>
      <c r="E1218" t="s">
        <v>50</v>
      </c>
      <c r="F1218" t="s">
        <v>3426</v>
      </c>
      <c r="G1218" t="s">
        <v>3427</v>
      </c>
      <c r="H1218" t="s">
        <v>41</v>
      </c>
      <c r="I1218" t="s">
        <v>28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  <c r="V1218" s="2">
        <f>Superstore[[#This Row],[Profit]]/Superstore[[#This Row],[Sales]]</f>
        <v>0.3</v>
      </c>
      <c r="W1218" t="str">
        <f>TEXT(Superstore[[#This Row],[Order Date]],"mmm-yyyy")</f>
        <v>Sep-2014</v>
      </c>
      <c r="X1218">
        <f>YEAR(Superstore[[#This Row],[Order Date]])</f>
        <v>2014</v>
      </c>
    </row>
    <row r="1219" spans="1:24" x14ac:dyDescent="0.25">
      <c r="A1219">
        <v>1218</v>
      </c>
      <c r="B1219" t="s">
        <v>3425</v>
      </c>
      <c r="C1219" s="1">
        <v>41892</v>
      </c>
      <c r="D1219" s="1">
        <v>41896</v>
      </c>
      <c r="E1219" t="s">
        <v>50</v>
      </c>
      <c r="F1219" t="s">
        <v>3426</v>
      </c>
      <c r="G1219" t="s">
        <v>3427</v>
      </c>
      <c r="H1219" t="s">
        <v>41</v>
      </c>
      <c r="I1219" t="s">
        <v>28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1</v>
      </c>
      <c r="P1219" t="s">
        <v>65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Superstore[[#This Row],[Profit]]/Superstore[[#This Row],[Sales]]</f>
        <v>9.9999999999999992E-2</v>
      </c>
      <c r="W1219" t="str">
        <f>TEXT(Superstore[[#This Row],[Order Date]],"mmm-yyyy")</f>
        <v>Sep-2014</v>
      </c>
      <c r="X1219">
        <f>YEAR(Superstore[[#This Row],[Order Date]])</f>
        <v>2014</v>
      </c>
    </row>
    <row r="1220" spans="1:24" x14ac:dyDescent="0.25">
      <c r="A1220">
        <v>1219</v>
      </c>
      <c r="B1220" t="s">
        <v>3425</v>
      </c>
      <c r="C1220" s="1">
        <v>41892</v>
      </c>
      <c r="D1220" s="1">
        <v>41896</v>
      </c>
      <c r="E1220" t="s">
        <v>50</v>
      </c>
      <c r="F1220" t="s">
        <v>3426</v>
      </c>
      <c r="G1220" t="s">
        <v>3427</v>
      </c>
      <c r="H1220" t="s">
        <v>41</v>
      </c>
      <c r="I1220" t="s">
        <v>28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Superstore[[#This Row],[Profit]]/Superstore[[#This Row],[Sales]]</f>
        <v>0.25</v>
      </c>
      <c r="W1220" t="str">
        <f>TEXT(Superstore[[#This Row],[Order Date]],"mmm-yyyy")</f>
        <v>Sep-2014</v>
      </c>
      <c r="X1220">
        <f>YEAR(Superstore[[#This Row],[Order Date]])</f>
        <v>2014</v>
      </c>
    </row>
    <row r="1221" spans="1:24" x14ac:dyDescent="0.25">
      <c r="A1221">
        <v>1220</v>
      </c>
      <c r="B1221" t="s">
        <v>3425</v>
      </c>
      <c r="C1221" s="1">
        <v>41892</v>
      </c>
      <c r="D1221" s="1">
        <v>41896</v>
      </c>
      <c r="E1221" t="s">
        <v>50</v>
      </c>
      <c r="F1221" t="s">
        <v>3426</v>
      </c>
      <c r="G1221" t="s">
        <v>3427</v>
      </c>
      <c r="H1221" t="s">
        <v>41</v>
      </c>
      <c r="I1221" t="s">
        <v>28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Superstore[[#This Row],[Profit]]/Superstore[[#This Row],[Sales]]</f>
        <v>-0.19999999999999998</v>
      </c>
      <c r="W1221" t="str">
        <f>TEXT(Superstore[[#This Row],[Order Date]],"mmm-yyyy")</f>
        <v>Sep-2014</v>
      </c>
      <c r="X1221">
        <f>YEAR(Superstore[[#This Row],[Order Date]])</f>
        <v>2014</v>
      </c>
    </row>
    <row r="1222" spans="1:24" x14ac:dyDescent="0.25">
      <c r="A1222">
        <v>1221</v>
      </c>
      <c r="B1222" t="s">
        <v>3434</v>
      </c>
      <c r="C1222" s="1">
        <v>40736</v>
      </c>
      <c r="D1222" s="1">
        <v>40740</v>
      </c>
      <c r="E1222" t="s">
        <v>50</v>
      </c>
      <c r="F1222" t="s">
        <v>3435</v>
      </c>
      <c r="G1222" t="s">
        <v>3436</v>
      </c>
      <c r="H1222" t="s">
        <v>101</v>
      </c>
      <c r="I1222" t="s">
        <v>28</v>
      </c>
      <c r="J1222" t="s">
        <v>42</v>
      </c>
      <c r="K1222" t="s">
        <v>43</v>
      </c>
      <c r="L1222">
        <v>90036</v>
      </c>
      <c r="M1222" t="s">
        <v>44</v>
      </c>
      <c r="N1222" t="s">
        <v>121</v>
      </c>
      <c r="O1222" t="s">
        <v>46</v>
      </c>
      <c r="P1222" t="s">
        <v>59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s="2">
        <f>Superstore[[#This Row],[Profit]]/Superstore[[#This Row],[Sales]]</f>
        <v>0.18</v>
      </c>
      <c r="W1222" t="str">
        <f>TEXT(Superstore[[#This Row],[Order Date]],"mmm-yyyy")</f>
        <v>Jul-2011</v>
      </c>
      <c r="X1222">
        <f>YEAR(Superstore[[#This Row],[Order Date]])</f>
        <v>2011</v>
      </c>
    </row>
    <row r="1223" spans="1:24" x14ac:dyDescent="0.25">
      <c r="A1223">
        <v>1222</v>
      </c>
      <c r="B1223" t="s">
        <v>3434</v>
      </c>
      <c r="C1223" s="1">
        <v>40736</v>
      </c>
      <c r="D1223" s="1">
        <v>40740</v>
      </c>
      <c r="E1223" t="s">
        <v>50</v>
      </c>
      <c r="F1223" t="s">
        <v>3435</v>
      </c>
      <c r="G1223" t="s">
        <v>3436</v>
      </c>
      <c r="H1223" t="s">
        <v>101</v>
      </c>
      <c r="I1223" t="s">
        <v>28</v>
      </c>
      <c r="J1223" t="s">
        <v>42</v>
      </c>
      <c r="K1223" t="s">
        <v>43</v>
      </c>
      <c r="L1223">
        <v>90036</v>
      </c>
      <c r="M1223" t="s">
        <v>44</v>
      </c>
      <c r="N1223" t="s">
        <v>3437</v>
      </c>
      <c r="O1223" t="s">
        <v>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  <c r="V1223" s="2">
        <f>Superstore[[#This Row],[Profit]]/Superstore[[#This Row],[Sales]]</f>
        <v>0.11249999999999999</v>
      </c>
      <c r="W1223" t="str">
        <f>TEXT(Superstore[[#This Row],[Order Date]],"mmm-yyyy")</f>
        <v>Jul-2011</v>
      </c>
      <c r="X1223">
        <f>YEAR(Superstore[[#This Row],[Order Date]])</f>
        <v>2011</v>
      </c>
    </row>
    <row r="1224" spans="1:24" x14ac:dyDescent="0.25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27</v>
      </c>
      <c r="I1224" t="s">
        <v>28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1</v>
      </c>
      <c r="P1224" t="s">
        <v>65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  <c r="V1224" s="2">
        <f>Superstore[[#This Row],[Profit]]/Superstore[[#This Row],[Sales]]</f>
        <v>0.18</v>
      </c>
      <c r="W1224" t="str">
        <f>TEXT(Superstore[[#This Row],[Order Date]],"mmm-yyyy")</f>
        <v>Dec-2013</v>
      </c>
      <c r="X1224">
        <f>YEAR(Superstore[[#This Row],[Order Date]])</f>
        <v>2013</v>
      </c>
    </row>
    <row r="1225" spans="1:24" x14ac:dyDescent="0.25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27</v>
      </c>
      <c r="I1225" t="s">
        <v>28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  <c r="V1225" s="2">
        <f>Superstore[[#This Row],[Profit]]/Superstore[[#This Row],[Sales]]</f>
        <v>0.44</v>
      </c>
      <c r="W1225" t="str">
        <f>TEXT(Superstore[[#This Row],[Order Date]],"mmm-yyyy")</f>
        <v>Dec-2013</v>
      </c>
      <c r="X1225">
        <f>YEAR(Superstore[[#This Row],[Order Date]])</f>
        <v>2013</v>
      </c>
    </row>
    <row r="1226" spans="1:24" x14ac:dyDescent="0.25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27</v>
      </c>
      <c r="I1226" t="s">
        <v>28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46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  <c r="V1226" s="2">
        <f>Superstore[[#This Row],[Profit]]/Superstore[[#This Row],[Sales]]</f>
        <v>0.35000000000000003</v>
      </c>
      <c r="W1226" t="str">
        <f>TEXT(Superstore[[#This Row],[Order Date]],"mmm-yyyy")</f>
        <v>Dec-2013</v>
      </c>
      <c r="X1226">
        <f>YEAR(Superstore[[#This Row],[Order Date]])</f>
        <v>2013</v>
      </c>
    </row>
    <row r="1227" spans="1:24" x14ac:dyDescent="0.25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27</v>
      </c>
      <c r="I1227" t="s">
        <v>28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46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2">
        <f>Superstore[[#This Row],[Profit]]/Superstore[[#This Row],[Sales]]</f>
        <v>0.49</v>
      </c>
      <c r="W1227" t="str">
        <f>TEXT(Superstore[[#This Row],[Order Date]],"mmm-yyyy")</f>
        <v>Dec-2013</v>
      </c>
      <c r="X1227">
        <f>YEAR(Superstore[[#This Row],[Order Date]])</f>
        <v>2013</v>
      </c>
    </row>
    <row r="1228" spans="1:24" x14ac:dyDescent="0.25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27</v>
      </c>
      <c r="I1228" t="s">
        <v>28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46</v>
      </c>
      <c r="P1228" t="s">
        <v>59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  <c r="V1228" s="2">
        <f>Superstore[[#This Row],[Profit]]/Superstore[[#This Row],[Sales]]</f>
        <v>0.02</v>
      </c>
      <c r="W1228" t="str">
        <f>TEXT(Superstore[[#This Row],[Order Date]],"mmm-yyyy")</f>
        <v>Dec-2013</v>
      </c>
      <c r="X1228">
        <f>YEAR(Superstore[[#This Row],[Order Date]])</f>
        <v>2013</v>
      </c>
    </row>
    <row r="1229" spans="1:24" x14ac:dyDescent="0.25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27</v>
      </c>
      <c r="I1229" t="s">
        <v>28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46</v>
      </c>
      <c r="P1229" t="s">
        <v>59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  <c r="V1229" s="2">
        <f>Superstore[[#This Row],[Profit]]/Superstore[[#This Row],[Sales]]</f>
        <v>0.06</v>
      </c>
      <c r="W1229" t="str">
        <f>TEXT(Superstore[[#This Row],[Order Date]],"mmm-yyyy")</f>
        <v>Dec-2013</v>
      </c>
      <c r="X1229">
        <f>YEAR(Superstore[[#This Row],[Order Date]])</f>
        <v>2013</v>
      </c>
    </row>
    <row r="1230" spans="1:24" x14ac:dyDescent="0.25">
      <c r="A1230">
        <v>1229</v>
      </c>
      <c r="B1230" t="s">
        <v>3445</v>
      </c>
      <c r="C1230" s="1">
        <v>41950</v>
      </c>
      <c r="D1230" s="1">
        <v>41955</v>
      </c>
      <c r="E1230" t="s">
        <v>50</v>
      </c>
      <c r="F1230" t="s">
        <v>1973</v>
      </c>
      <c r="G1230" t="s">
        <v>1974</v>
      </c>
      <c r="H1230" t="s">
        <v>27</v>
      </c>
      <c r="I1230" t="s">
        <v>28</v>
      </c>
      <c r="J1230" t="s">
        <v>42</v>
      </c>
      <c r="K1230" t="s">
        <v>43</v>
      </c>
      <c r="L1230">
        <v>90045</v>
      </c>
      <c r="M1230" t="s">
        <v>44</v>
      </c>
      <c r="N1230" t="s">
        <v>2289</v>
      </c>
      <c r="O1230" t="s">
        <v>46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  <c r="V1230" s="2">
        <f>Superstore[[#This Row],[Profit]]/Superstore[[#This Row],[Sales]]</f>
        <v>0.49</v>
      </c>
      <c r="W1230" t="str">
        <f>TEXT(Superstore[[#This Row],[Order Date]],"mmm-yyyy")</f>
        <v>Nov-2014</v>
      </c>
      <c r="X1230">
        <f>YEAR(Superstore[[#This Row],[Order Date]])</f>
        <v>2014</v>
      </c>
    </row>
    <row r="1231" spans="1:24" x14ac:dyDescent="0.25">
      <c r="A1231">
        <v>1230</v>
      </c>
      <c r="B1231" t="s">
        <v>3445</v>
      </c>
      <c r="C1231" s="1">
        <v>41950</v>
      </c>
      <c r="D1231" s="1">
        <v>41955</v>
      </c>
      <c r="E1231" t="s">
        <v>50</v>
      </c>
      <c r="F1231" t="s">
        <v>1973</v>
      </c>
      <c r="G1231" t="s">
        <v>1974</v>
      </c>
      <c r="H1231" t="s">
        <v>27</v>
      </c>
      <c r="I1231" t="s">
        <v>28</v>
      </c>
      <c r="J1231" t="s">
        <v>42</v>
      </c>
      <c r="K1231" t="s">
        <v>43</v>
      </c>
      <c r="L1231">
        <v>90045</v>
      </c>
      <c r="M1231" t="s">
        <v>44</v>
      </c>
      <c r="N1231" t="s">
        <v>2721</v>
      </c>
      <c r="O1231" t="s">
        <v>1</v>
      </c>
      <c r="P1231" t="s">
        <v>65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  <c r="V1231" s="2">
        <f>Superstore[[#This Row],[Profit]]/Superstore[[#This Row],[Sales]]</f>
        <v>0.33999999999999997</v>
      </c>
      <c r="W1231" t="str">
        <f>TEXT(Superstore[[#This Row],[Order Date]],"mmm-yyyy")</f>
        <v>Nov-2014</v>
      </c>
      <c r="X1231">
        <f>YEAR(Superstore[[#This Row],[Order Date]])</f>
        <v>2014</v>
      </c>
    </row>
    <row r="1232" spans="1:24" x14ac:dyDescent="0.25">
      <c r="A1232">
        <v>1231</v>
      </c>
      <c r="B1232" t="s">
        <v>3445</v>
      </c>
      <c r="C1232" s="1">
        <v>41950</v>
      </c>
      <c r="D1232" s="1">
        <v>41955</v>
      </c>
      <c r="E1232" t="s">
        <v>50</v>
      </c>
      <c r="F1232" t="s">
        <v>1973</v>
      </c>
      <c r="G1232" t="s">
        <v>1974</v>
      </c>
      <c r="H1232" t="s">
        <v>27</v>
      </c>
      <c r="I1232" t="s">
        <v>28</v>
      </c>
      <c r="J1232" t="s">
        <v>42</v>
      </c>
      <c r="K1232" t="s">
        <v>43</v>
      </c>
      <c r="L1232">
        <v>90045</v>
      </c>
      <c r="M1232" t="s">
        <v>44</v>
      </c>
      <c r="N1232" t="s">
        <v>3446</v>
      </c>
      <c r="O1232" t="s">
        <v>46</v>
      </c>
      <c r="P1232" t="s">
        <v>68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  <c r="V1232" s="2">
        <f>Superstore[[#This Row],[Profit]]/Superstore[[#This Row],[Sales]]</f>
        <v>0.31</v>
      </c>
      <c r="W1232" t="str">
        <f>TEXT(Superstore[[#This Row],[Order Date]],"mmm-yyyy")</f>
        <v>Nov-2014</v>
      </c>
      <c r="X1232">
        <f>YEAR(Superstore[[#This Row],[Order Date]])</f>
        <v>2014</v>
      </c>
    </row>
    <row r="1233" spans="1:24" x14ac:dyDescent="0.25">
      <c r="A1233">
        <v>1232</v>
      </c>
      <c r="B1233" t="s">
        <v>3448</v>
      </c>
      <c r="C1233" s="1">
        <v>41213</v>
      </c>
      <c r="D1233" s="1">
        <v>41215</v>
      </c>
      <c r="E1233" t="s">
        <v>24</v>
      </c>
      <c r="F1233" t="s">
        <v>3449</v>
      </c>
      <c r="G1233" t="s">
        <v>3450</v>
      </c>
      <c r="H1233" t="s">
        <v>27</v>
      </c>
      <c r="I1233" t="s">
        <v>28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46</v>
      </c>
      <c r="P1233" t="s">
        <v>68</v>
      </c>
      <c r="Q1233" t="s">
        <v>1505</v>
      </c>
      <c r="R1233">
        <v>2.78</v>
      </c>
      <c r="S1233">
        <v>2</v>
      </c>
      <c r="T1233">
        <v>0</v>
      </c>
      <c r="U1233">
        <v>0.7228</v>
      </c>
      <c r="V1233" s="2">
        <f>Superstore[[#This Row],[Profit]]/Superstore[[#This Row],[Sales]]</f>
        <v>0.26</v>
      </c>
      <c r="W1233" t="str">
        <f>TEXT(Superstore[[#This Row],[Order Date]],"mmm-yyyy")</f>
        <v>Oct-2012</v>
      </c>
      <c r="X1233">
        <f>YEAR(Superstore[[#This Row],[Order Date]])</f>
        <v>2012</v>
      </c>
    </row>
    <row r="1234" spans="1:24" x14ac:dyDescent="0.25">
      <c r="A1234">
        <v>1233</v>
      </c>
      <c r="B1234" t="s">
        <v>3448</v>
      </c>
      <c r="C1234" s="1">
        <v>41213</v>
      </c>
      <c r="D1234" s="1">
        <v>41215</v>
      </c>
      <c r="E1234" t="s">
        <v>24</v>
      </c>
      <c r="F1234" t="s">
        <v>3449</v>
      </c>
      <c r="G1234" t="s">
        <v>3450</v>
      </c>
      <c r="H1234" t="s">
        <v>27</v>
      </c>
      <c r="I1234" t="s">
        <v>28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46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  <c r="V1234" s="2">
        <f>Superstore[[#This Row],[Profit]]/Superstore[[#This Row],[Sales]]</f>
        <v>0.45</v>
      </c>
      <c r="W1234" t="str">
        <f>TEXT(Superstore[[#This Row],[Order Date]],"mmm-yyyy")</f>
        <v>Oct-2012</v>
      </c>
      <c r="X1234">
        <f>YEAR(Superstore[[#This Row],[Order Date]])</f>
        <v>2012</v>
      </c>
    </row>
    <row r="1235" spans="1:24" x14ac:dyDescent="0.25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41</v>
      </c>
      <c r="I1235" t="s">
        <v>28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Superstore[[#This Row],[Profit]]/Superstore[[#This Row],[Sales]]</f>
        <v>8.3333333333333329E-2</v>
      </c>
      <c r="W1235" t="str">
        <f>TEXT(Superstore[[#This Row],[Order Date]],"mmm-yyyy")</f>
        <v>May-2013</v>
      </c>
      <c r="X1235">
        <f>YEAR(Superstore[[#This Row],[Order Date]])</f>
        <v>2013</v>
      </c>
    </row>
    <row r="1236" spans="1:24" x14ac:dyDescent="0.25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27</v>
      </c>
      <c r="I1236" t="s">
        <v>28</v>
      </c>
      <c r="J1236" t="s">
        <v>3460</v>
      </c>
      <c r="K1236" t="s">
        <v>54</v>
      </c>
      <c r="L1236">
        <v>33437</v>
      </c>
      <c r="M1236" t="s">
        <v>31</v>
      </c>
      <c r="N1236" t="s">
        <v>3461</v>
      </c>
      <c r="O1236" t="s">
        <v>1</v>
      </c>
      <c r="P1236" t="s">
        <v>65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Superstore[[#This Row],[Profit]]/Superstore[[#This Row],[Sales]]</f>
        <v>0.28749999999999998</v>
      </c>
      <c r="W1236" t="str">
        <f>TEXT(Superstore[[#This Row],[Order Date]],"mmm-yyyy")</f>
        <v>Oct-2013</v>
      </c>
      <c r="X1236">
        <f>YEAR(Superstore[[#This Row],[Order Date]])</f>
        <v>2013</v>
      </c>
    </row>
    <row r="1237" spans="1:24" x14ac:dyDescent="0.25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27</v>
      </c>
      <c r="I1237" t="s">
        <v>28</v>
      </c>
      <c r="J1237" t="s">
        <v>3460</v>
      </c>
      <c r="K1237" t="s">
        <v>54</v>
      </c>
      <c r="L1237">
        <v>33437</v>
      </c>
      <c r="M1237" t="s">
        <v>31</v>
      </c>
      <c r="N1237" t="s">
        <v>2685</v>
      </c>
      <c r="O1237" t="s">
        <v>46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  <c r="V1237" s="2">
        <f>Superstore[[#This Row],[Profit]]/Superstore[[#This Row],[Sales]]</f>
        <v>-0.8</v>
      </c>
      <c r="W1237" t="str">
        <f>TEXT(Superstore[[#This Row],[Order Date]],"mmm-yyyy")</f>
        <v>Oct-2013</v>
      </c>
      <c r="X1237">
        <f>YEAR(Superstore[[#This Row],[Order Date]])</f>
        <v>2013</v>
      </c>
    </row>
    <row r="1238" spans="1:24" x14ac:dyDescent="0.25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27</v>
      </c>
      <c r="I1238" t="s">
        <v>28</v>
      </c>
      <c r="J1238" t="s">
        <v>3460</v>
      </c>
      <c r="K1238" t="s">
        <v>54</v>
      </c>
      <c r="L1238">
        <v>33437</v>
      </c>
      <c r="M1238" t="s">
        <v>31</v>
      </c>
      <c r="N1238" t="s">
        <v>3463</v>
      </c>
      <c r="O1238" t="s">
        <v>1</v>
      </c>
      <c r="P1238" t="s">
        <v>65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  <c r="V1238" s="2">
        <f>Superstore[[#This Row],[Profit]]/Superstore[[#This Row],[Sales]]</f>
        <v>0</v>
      </c>
      <c r="W1238" t="str">
        <f>TEXT(Superstore[[#This Row],[Order Date]],"mmm-yyyy")</f>
        <v>Oct-2013</v>
      </c>
      <c r="X1238">
        <f>YEAR(Superstore[[#This Row],[Order Date]])</f>
        <v>2013</v>
      </c>
    </row>
    <row r="1239" spans="1:24" x14ac:dyDescent="0.25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27</v>
      </c>
      <c r="I1239" t="s">
        <v>28</v>
      </c>
      <c r="J1239" t="s">
        <v>3460</v>
      </c>
      <c r="K1239" t="s">
        <v>54</v>
      </c>
      <c r="L1239">
        <v>33437</v>
      </c>
      <c r="M1239" t="s">
        <v>31</v>
      </c>
      <c r="N1239" t="s">
        <v>2206</v>
      </c>
      <c r="O1239" t="s">
        <v>1</v>
      </c>
      <c r="P1239" t="s">
        <v>65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  <c r="V1239" s="2">
        <f>Superstore[[#This Row],[Profit]]/Superstore[[#This Row],[Sales]]</f>
        <v>0.25</v>
      </c>
      <c r="W1239" t="str">
        <f>TEXT(Superstore[[#This Row],[Order Date]],"mmm-yyyy")</f>
        <v>Oct-2013</v>
      </c>
      <c r="X1239">
        <f>YEAR(Superstore[[#This Row],[Order Date]])</f>
        <v>2013</v>
      </c>
    </row>
    <row r="1240" spans="1:24" x14ac:dyDescent="0.25">
      <c r="A1240">
        <v>1239</v>
      </c>
      <c r="B1240" t="s">
        <v>3465</v>
      </c>
      <c r="C1240" s="1">
        <v>40766</v>
      </c>
      <c r="D1240" s="1">
        <v>40770</v>
      </c>
      <c r="E1240" t="s">
        <v>50</v>
      </c>
      <c r="F1240" t="s">
        <v>3466</v>
      </c>
      <c r="G1240" t="s">
        <v>3467</v>
      </c>
      <c r="H1240" t="s">
        <v>27</v>
      </c>
      <c r="I1240" t="s">
        <v>28</v>
      </c>
      <c r="J1240" t="s">
        <v>94</v>
      </c>
      <c r="K1240" t="s">
        <v>95</v>
      </c>
      <c r="L1240">
        <v>98105</v>
      </c>
      <c r="M1240" t="s">
        <v>44</v>
      </c>
      <c r="N1240" t="s">
        <v>3468</v>
      </c>
      <c r="O1240" t="s">
        <v>1</v>
      </c>
      <c r="P1240" t="s">
        <v>65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  <c r="V1240" s="2">
        <f>Superstore[[#This Row],[Profit]]/Superstore[[#This Row],[Sales]]</f>
        <v>0.44</v>
      </c>
      <c r="W1240" t="str">
        <f>TEXT(Superstore[[#This Row],[Order Date]],"mmm-yyyy")</f>
        <v>Aug-2011</v>
      </c>
      <c r="X1240">
        <f>YEAR(Superstore[[#This Row],[Order Date]])</f>
        <v>2011</v>
      </c>
    </row>
    <row r="1241" spans="1:24" x14ac:dyDescent="0.25">
      <c r="A1241">
        <v>1240</v>
      </c>
      <c r="B1241" t="s">
        <v>3465</v>
      </c>
      <c r="C1241" s="1">
        <v>40766</v>
      </c>
      <c r="D1241" s="1">
        <v>40770</v>
      </c>
      <c r="E1241" t="s">
        <v>50</v>
      </c>
      <c r="F1241" t="s">
        <v>3466</v>
      </c>
      <c r="G1241" t="s">
        <v>3467</v>
      </c>
      <c r="H1241" t="s">
        <v>27</v>
      </c>
      <c r="I1241" t="s">
        <v>28</v>
      </c>
      <c r="J1241" t="s">
        <v>94</v>
      </c>
      <c r="K1241" t="s">
        <v>95</v>
      </c>
      <c r="L1241">
        <v>98105</v>
      </c>
      <c r="M1241" t="s">
        <v>44</v>
      </c>
      <c r="N1241" t="s">
        <v>3470</v>
      </c>
      <c r="O1241" t="s">
        <v>46</v>
      </c>
      <c r="P1241" t="s">
        <v>68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  <c r="V1241" s="2">
        <f>Superstore[[#This Row],[Profit]]/Superstore[[#This Row],[Sales]]</f>
        <v>0.26</v>
      </c>
      <c r="W1241" t="str">
        <f>TEXT(Superstore[[#This Row],[Order Date]],"mmm-yyyy")</f>
        <v>Aug-2011</v>
      </c>
      <c r="X1241">
        <f>YEAR(Superstore[[#This Row],[Order Date]])</f>
        <v>2011</v>
      </c>
    </row>
    <row r="1242" spans="1:24" x14ac:dyDescent="0.25">
      <c r="A1242">
        <v>1241</v>
      </c>
      <c r="B1242" t="s">
        <v>3465</v>
      </c>
      <c r="C1242" s="1">
        <v>40766</v>
      </c>
      <c r="D1242" s="1">
        <v>40770</v>
      </c>
      <c r="E1242" t="s">
        <v>50</v>
      </c>
      <c r="F1242" t="s">
        <v>3466</v>
      </c>
      <c r="G1242" t="s">
        <v>3467</v>
      </c>
      <c r="H1242" t="s">
        <v>27</v>
      </c>
      <c r="I1242" t="s">
        <v>28</v>
      </c>
      <c r="J1242" t="s">
        <v>94</v>
      </c>
      <c r="K1242" t="s">
        <v>95</v>
      </c>
      <c r="L1242">
        <v>98105</v>
      </c>
      <c r="M1242" t="s">
        <v>44</v>
      </c>
      <c r="N1242" t="s">
        <v>1089</v>
      </c>
      <c r="O1242" t="s">
        <v>46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  <c r="V1242" s="2">
        <f>Superstore[[#This Row],[Profit]]/Superstore[[#This Row],[Sales]]</f>
        <v>0.47</v>
      </c>
      <c r="W1242" t="str">
        <f>TEXT(Superstore[[#This Row],[Order Date]],"mmm-yyyy")</f>
        <v>Aug-2011</v>
      </c>
      <c r="X1242">
        <f>YEAR(Superstore[[#This Row],[Order Date]])</f>
        <v>2011</v>
      </c>
    </row>
    <row r="1243" spans="1:24" x14ac:dyDescent="0.25">
      <c r="A1243">
        <v>1242</v>
      </c>
      <c r="B1243" t="s">
        <v>3472</v>
      </c>
      <c r="C1243" s="1">
        <v>41516</v>
      </c>
      <c r="D1243" s="1">
        <v>41522</v>
      </c>
      <c r="E1243" t="s">
        <v>50</v>
      </c>
      <c r="F1243" t="s">
        <v>2066</v>
      </c>
      <c r="G1243" t="s">
        <v>2067</v>
      </c>
      <c r="H1243" t="s">
        <v>101</v>
      </c>
      <c r="I1243" t="s">
        <v>28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  <c r="V1243" s="2">
        <f>Superstore[[#This Row],[Profit]]/Superstore[[#This Row],[Sales]]</f>
        <v>0.25</v>
      </c>
      <c r="W1243" t="str">
        <f>TEXT(Superstore[[#This Row],[Order Date]],"mmm-yyyy")</f>
        <v>Aug-2013</v>
      </c>
      <c r="X1243">
        <f>YEAR(Superstore[[#This Row],[Order Date]])</f>
        <v>2013</v>
      </c>
    </row>
    <row r="1244" spans="1:24" x14ac:dyDescent="0.25">
      <c r="A1244">
        <v>1243</v>
      </c>
      <c r="B1244" t="s">
        <v>3475</v>
      </c>
      <c r="C1244" s="1">
        <v>41320</v>
      </c>
      <c r="D1244" s="1">
        <v>41327</v>
      </c>
      <c r="E1244" t="s">
        <v>50</v>
      </c>
      <c r="F1244" t="s">
        <v>2566</v>
      </c>
      <c r="G1244" t="s">
        <v>2567</v>
      </c>
      <c r="H1244" t="s">
        <v>27</v>
      </c>
      <c r="I1244" t="s">
        <v>28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46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  <c r="V1244" s="2">
        <f>Superstore[[#This Row],[Profit]]/Superstore[[#This Row],[Sales]]</f>
        <v>0.3125</v>
      </c>
      <c r="W1244" t="str">
        <f>TEXT(Superstore[[#This Row],[Order Date]],"mmm-yyyy")</f>
        <v>Feb-2013</v>
      </c>
      <c r="X1244">
        <f>YEAR(Superstore[[#This Row],[Order Date]])</f>
        <v>2013</v>
      </c>
    </row>
    <row r="1245" spans="1:24" x14ac:dyDescent="0.25">
      <c r="A1245">
        <v>1244</v>
      </c>
      <c r="B1245" t="s">
        <v>3475</v>
      </c>
      <c r="C1245" s="1">
        <v>41320</v>
      </c>
      <c r="D1245" s="1">
        <v>41327</v>
      </c>
      <c r="E1245" t="s">
        <v>50</v>
      </c>
      <c r="F1245" t="s">
        <v>2566</v>
      </c>
      <c r="G1245" t="s">
        <v>2567</v>
      </c>
      <c r="H1245" t="s">
        <v>27</v>
      </c>
      <c r="I1245" t="s">
        <v>28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46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s="2">
        <f>Superstore[[#This Row],[Profit]]/Superstore[[#This Row],[Sales]]</f>
        <v>0.41</v>
      </c>
      <c r="W1245" t="str">
        <f>TEXT(Superstore[[#This Row],[Order Date]],"mmm-yyyy")</f>
        <v>Feb-2013</v>
      </c>
      <c r="X1245">
        <f>YEAR(Superstore[[#This Row],[Order Date]])</f>
        <v>2013</v>
      </c>
    </row>
    <row r="1246" spans="1:24" x14ac:dyDescent="0.25">
      <c r="A1246">
        <v>1245</v>
      </c>
      <c r="B1246" t="s">
        <v>3478</v>
      </c>
      <c r="C1246" s="1">
        <v>41774</v>
      </c>
      <c r="D1246" s="1">
        <v>41781</v>
      </c>
      <c r="E1246" t="s">
        <v>50</v>
      </c>
      <c r="F1246" t="s">
        <v>3479</v>
      </c>
      <c r="G1246" t="s">
        <v>3480</v>
      </c>
      <c r="H1246" t="s">
        <v>27</v>
      </c>
      <c r="I1246" t="s">
        <v>28</v>
      </c>
      <c r="J1246" t="s">
        <v>3481</v>
      </c>
      <c r="K1246" t="s">
        <v>1486</v>
      </c>
      <c r="L1246">
        <v>39503</v>
      </c>
      <c r="M1246" t="s">
        <v>31</v>
      </c>
      <c r="N1246" t="s">
        <v>3482</v>
      </c>
      <c r="O1246" t="s">
        <v>46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  <c r="V1246" s="2">
        <f>Superstore[[#This Row],[Profit]]/Superstore[[#This Row],[Sales]]</f>
        <v>0.49000000000000005</v>
      </c>
      <c r="W1246" t="str">
        <f>TEXT(Superstore[[#This Row],[Order Date]],"mmm-yyyy")</f>
        <v>May-2014</v>
      </c>
      <c r="X1246">
        <f>YEAR(Superstore[[#This Row],[Order Date]])</f>
        <v>2014</v>
      </c>
    </row>
    <row r="1247" spans="1:24" x14ac:dyDescent="0.25">
      <c r="A1247">
        <v>1246</v>
      </c>
      <c r="B1247" t="s">
        <v>3484</v>
      </c>
      <c r="C1247" s="1">
        <v>40889</v>
      </c>
      <c r="D1247" s="1">
        <v>40891</v>
      </c>
      <c r="E1247" t="s">
        <v>24</v>
      </c>
      <c r="F1247" t="s">
        <v>3485</v>
      </c>
      <c r="G1247" t="s">
        <v>3486</v>
      </c>
      <c r="H1247" t="s">
        <v>27</v>
      </c>
      <c r="I1247" t="s">
        <v>28</v>
      </c>
      <c r="J1247" t="s">
        <v>3487</v>
      </c>
      <c r="K1247" t="s">
        <v>43</v>
      </c>
      <c r="L1247">
        <v>93727</v>
      </c>
      <c r="M1247" t="s">
        <v>44</v>
      </c>
      <c r="N1247" t="s">
        <v>3488</v>
      </c>
      <c r="O1247" t="s">
        <v>1</v>
      </c>
      <c r="P1247" t="s">
        <v>56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Superstore[[#This Row],[Profit]]/Superstore[[#This Row],[Sales]]</f>
        <v>0.125</v>
      </c>
      <c r="W1247" t="str">
        <f>TEXT(Superstore[[#This Row],[Order Date]],"mmm-yyyy")</f>
        <v>Dec-2011</v>
      </c>
      <c r="X1247">
        <f>YEAR(Superstore[[#This Row],[Order Date]])</f>
        <v>2011</v>
      </c>
    </row>
    <row r="1248" spans="1:24" x14ac:dyDescent="0.25">
      <c r="A1248">
        <v>1247</v>
      </c>
      <c r="B1248" t="s">
        <v>3484</v>
      </c>
      <c r="C1248" s="1">
        <v>40889</v>
      </c>
      <c r="D1248" s="1">
        <v>40891</v>
      </c>
      <c r="E1248" t="s">
        <v>24</v>
      </c>
      <c r="F1248" t="s">
        <v>3485</v>
      </c>
      <c r="G1248" t="s">
        <v>3486</v>
      </c>
      <c r="H1248" t="s">
        <v>27</v>
      </c>
      <c r="I1248" t="s">
        <v>28</v>
      </c>
      <c r="J1248" t="s">
        <v>3487</v>
      </c>
      <c r="K1248" t="s">
        <v>43</v>
      </c>
      <c r="L1248">
        <v>93727</v>
      </c>
      <c r="M1248" t="s">
        <v>44</v>
      </c>
      <c r="N1248" t="s">
        <v>902</v>
      </c>
      <c r="O1248" t="s">
        <v>1</v>
      </c>
      <c r="P1248" t="s">
        <v>56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  <c r="V1248" s="2">
        <f>Superstore[[#This Row],[Profit]]/Superstore[[#This Row],[Sales]]</f>
        <v>3.7499999999999999E-2</v>
      </c>
      <c r="W1248" t="str">
        <f>TEXT(Superstore[[#This Row],[Order Date]],"mmm-yyyy")</f>
        <v>Dec-2011</v>
      </c>
      <c r="X1248">
        <f>YEAR(Superstore[[#This Row],[Order Date]])</f>
        <v>2011</v>
      </c>
    </row>
    <row r="1249" spans="1:24" x14ac:dyDescent="0.25">
      <c r="A1249">
        <v>1248</v>
      </c>
      <c r="B1249" t="s">
        <v>3484</v>
      </c>
      <c r="C1249" s="1">
        <v>40889</v>
      </c>
      <c r="D1249" s="1">
        <v>40891</v>
      </c>
      <c r="E1249" t="s">
        <v>24</v>
      </c>
      <c r="F1249" t="s">
        <v>3485</v>
      </c>
      <c r="G1249" t="s">
        <v>3486</v>
      </c>
      <c r="H1249" t="s">
        <v>27</v>
      </c>
      <c r="I1249" t="s">
        <v>28</v>
      </c>
      <c r="J1249" t="s">
        <v>3487</v>
      </c>
      <c r="K1249" t="s">
        <v>43</v>
      </c>
      <c r="L1249">
        <v>93727</v>
      </c>
      <c r="M1249" t="s">
        <v>44</v>
      </c>
      <c r="N1249" t="s">
        <v>3490</v>
      </c>
      <c r="O1249" t="s">
        <v>1</v>
      </c>
      <c r="P1249" t="s">
        <v>33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Superstore[[#This Row],[Profit]]/Superstore[[#This Row],[Sales]]</f>
        <v>4.7058823529411764E-2</v>
      </c>
      <c r="W1249" t="str">
        <f>TEXT(Superstore[[#This Row],[Order Date]],"mmm-yyyy")</f>
        <v>Dec-2011</v>
      </c>
      <c r="X1249">
        <f>YEAR(Superstore[[#This Row],[Order Date]])</f>
        <v>2011</v>
      </c>
    </row>
    <row r="1250" spans="1:24" x14ac:dyDescent="0.25">
      <c r="A1250">
        <v>1249</v>
      </c>
      <c r="B1250" t="s">
        <v>3492</v>
      </c>
      <c r="C1250" s="1">
        <v>41992</v>
      </c>
      <c r="D1250" s="1">
        <v>41998</v>
      </c>
      <c r="E1250" t="s">
        <v>50</v>
      </c>
      <c r="F1250" t="s">
        <v>2211</v>
      </c>
      <c r="G1250" t="s">
        <v>2212</v>
      </c>
      <c r="H1250" t="s">
        <v>27</v>
      </c>
      <c r="I1250" t="s">
        <v>28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46</v>
      </c>
      <c r="P1250" t="s">
        <v>68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  <c r="V1250" s="2">
        <f>Superstore[[#This Row],[Profit]]/Superstore[[#This Row],[Sales]]</f>
        <v>0.45</v>
      </c>
      <c r="W1250" t="str">
        <f>TEXT(Superstore[[#This Row],[Order Date]],"mmm-yyyy")</f>
        <v>Dec-2014</v>
      </c>
      <c r="X1250">
        <f>YEAR(Superstore[[#This Row],[Order Date]])</f>
        <v>2014</v>
      </c>
    </row>
    <row r="1251" spans="1:24" x14ac:dyDescent="0.25">
      <c r="A1251">
        <v>1250</v>
      </c>
      <c r="B1251" t="s">
        <v>3492</v>
      </c>
      <c r="C1251" s="1">
        <v>41992</v>
      </c>
      <c r="D1251" s="1">
        <v>41998</v>
      </c>
      <c r="E1251" t="s">
        <v>50</v>
      </c>
      <c r="F1251" t="s">
        <v>2211</v>
      </c>
      <c r="G1251" t="s">
        <v>2212</v>
      </c>
      <c r="H1251" t="s">
        <v>27</v>
      </c>
      <c r="I1251" t="s">
        <v>28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1</v>
      </c>
      <c r="P1251" t="s">
        <v>36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  <c r="V1251" s="2">
        <f>Superstore[[#This Row],[Profit]]/Superstore[[#This Row],[Sales]]</f>
        <v>0.1222222222222222</v>
      </c>
      <c r="W1251" t="str">
        <f>TEXT(Superstore[[#This Row],[Order Date]],"mmm-yyyy")</f>
        <v>Dec-2014</v>
      </c>
      <c r="X1251">
        <f>YEAR(Superstore[[#This Row],[Order Date]])</f>
        <v>2014</v>
      </c>
    </row>
    <row r="1252" spans="1:24" x14ac:dyDescent="0.25">
      <c r="A1252">
        <v>1251</v>
      </c>
      <c r="B1252" t="s">
        <v>3492</v>
      </c>
      <c r="C1252" s="1">
        <v>41992</v>
      </c>
      <c r="D1252" s="1">
        <v>41998</v>
      </c>
      <c r="E1252" t="s">
        <v>50</v>
      </c>
      <c r="F1252" t="s">
        <v>2211</v>
      </c>
      <c r="G1252" t="s">
        <v>2212</v>
      </c>
      <c r="H1252" t="s">
        <v>27</v>
      </c>
      <c r="I1252" t="s">
        <v>28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46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  <c r="V1252" s="2">
        <f>Superstore[[#This Row],[Profit]]/Superstore[[#This Row],[Sales]]</f>
        <v>0.3</v>
      </c>
      <c r="W1252" t="str">
        <f>TEXT(Superstore[[#This Row],[Order Date]],"mmm-yyyy")</f>
        <v>Dec-2014</v>
      </c>
      <c r="X1252">
        <f>YEAR(Superstore[[#This Row],[Order Date]])</f>
        <v>2014</v>
      </c>
    </row>
    <row r="1253" spans="1:24" x14ac:dyDescent="0.25">
      <c r="A1253">
        <v>1252</v>
      </c>
      <c r="B1253" t="s">
        <v>3492</v>
      </c>
      <c r="C1253" s="1">
        <v>41992</v>
      </c>
      <c r="D1253" s="1">
        <v>41998</v>
      </c>
      <c r="E1253" t="s">
        <v>50</v>
      </c>
      <c r="F1253" t="s">
        <v>2211</v>
      </c>
      <c r="G1253" t="s">
        <v>2212</v>
      </c>
      <c r="H1253" t="s">
        <v>27</v>
      </c>
      <c r="I1253" t="s">
        <v>28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46</v>
      </c>
      <c r="P1253" t="s">
        <v>68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  <c r="V1253" s="2">
        <f>Superstore[[#This Row],[Profit]]/Superstore[[#This Row],[Sales]]</f>
        <v>0.42999999999999994</v>
      </c>
      <c r="W1253" t="str">
        <f>TEXT(Superstore[[#This Row],[Order Date]],"mmm-yyyy")</f>
        <v>Dec-2014</v>
      </c>
      <c r="X1253">
        <f>YEAR(Superstore[[#This Row],[Order Date]])</f>
        <v>2014</v>
      </c>
    </row>
    <row r="1254" spans="1:24" x14ac:dyDescent="0.25">
      <c r="A1254">
        <v>1253</v>
      </c>
      <c r="B1254" t="s">
        <v>3498</v>
      </c>
      <c r="C1254" s="1">
        <v>41094</v>
      </c>
      <c r="D1254" s="1">
        <v>41099</v>
      </c>
      <c r="E1254" t="s">
        <v>50</v>
      </c>
      <c r="F1254" t="s">
        <v>92</v>
      </c>
      <c r="G1254" t="s">
        <v>93</v>
      </c>
      <c r="H1254" t="s">
        <v>27</v>
      </c>
      <c r="I1254" t="s">
        <v>28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  <c r="V1254" s="2">
        <f>Superstore[[#This Row],[Profit]]/Superstore[[#This Row],[Sales]]</f>
        <v>0.26</v>
      </c>
      <c r="W1254" t="str">
        <f>TEXT(Superstore[[#This Row],[Order Date]],"mmm-yyyy")</f>
        <v>Jul-2012</v>
      </c>
      <c r="X1254">
        <f>YEAR(Superstore[[#This Row],[Order Date]])</f>
        <v>2012</v>
      </c>
    </row>
    <row r="1255" spans="1:24" x14ac:dyDescent="0.25">
      <c r="A1255">
        <v>1254</v>
      </c>
      <c r="B1255" t="s">
        <v>3501</v>
      </c>
      <c r="C1255" s="1">
        <v>41709</v>
      </c>
      <c r="D1255" s="1">
        <v>41713</v>
      </c>
      <c r="E1255" t="s">
        <v>50</v>
      </c>
      <c r="F1255" t="s">
        <v>3502</v>
      </c>
      <c r="G1255" t="s">
        <v>3503</v>
      </c>
      <c r="H1255" t="s">
        <v>101</v>
      </c>
      <c r="I1255" t="s">
        <v>28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46</v>
      </c>
      <c r="P1255" t="s">
        <v>68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Superstore[[#This Row],[Profit]]/Superstore[[#This Row],[Sales]]</f>
        <v>0.1125</v>
      </c>
      <c r="W1255" t="str">
        <f>TEXT(Superstore[[#This Row],[Order Date]],"mmm-yyyy")</f>
        <v>Mar-2014</v>
      </c>
      <c r="X1255">
        <f>YEAR(Superstore[[#This Row],[Order Date]])</f>
        <v>2014</v>
      </c>
    </row>
    <row r="1256" spans="1:24" x14ac:dyDescent="0.25">
      <c r="A1256">
        <v>1255</v>
      </c>
      <c r="B1256" t="s">
        <v>3501</v>
      </c>
      <c r="C1256" s="1">
        <v>41709</v>
      </c>
      <c r="D1256" s="1">
        <v>41713</v>
      </c>
      <c r="E1256" t="s">
        <v>50</v>
      </c>
      <c r="F1256" t="s">
        <v>3502</v>
      </c>
      <c r="G1256" t="s">
        <v>3503</v>
      </c>
      <c r="H1256" t="s">
        <v>101</v>
      </c>
      <c r="I1256" t="s">
        <v>28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Superstore[[#This Row],[Profit]]/Superstore[[#This Row],[Sales]]</f>
        <v>-0.23333333333333334</v>
      </c>
      <c r="W1256" t="str">
        <f>TEXT(Superstore[[#This Row],[Order Date]],"mmm-yyyy")</f>
        <v>Mar-2014</v>
      </c>
      <c r="X1256">
        <f>YEAR(Superstore[[#This Row],[Order Date]])</f>
        <v>2014</v>
      </c>
    </row>
    <row r="1257" spans="1:24" x14ac:dyDescent="0.25">
      <c r="A1257">
        <v>1256</v>
      </c>
      <c r="B1257" t="s">
        <v>3501</v>
      </c>
      <c r="C1257" s="1">
        <v>41709</v>
      </c>
      <c r="D1257" s="1">
        <v>41713</v>
      </c>
      <c r="E1257" t="s">
        <v>50</v>
      </c>
      <c r="F1257" t="s">
        <v>3502</v>
      </c>
      <c r="G1257" t="s">
        <v>3503</v>
      </c>
      <c r="H1257" t="s">
        <v>101</v>
      </c>
      <c r="I1257" t="s">
        <v>28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1</v>
      </c>
      <c r="P1257" t="s">
        <v>65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Superstore[[#This Row],[Profit]]/Superstore[[#This Row],[Sales]]</f>
        <v>7.4999999999999997E-2</v>
      </c>
      <c r="W1257" t="str">
        <f>TEXT(Superstore[[#This Row],[Order Date]],"mmm-yyyy")</f>
        <v>Mar-2014</v>
      </c>
      <c r="X1257">
        <f>YEAR(Superstore[[#This Row],[Order Date]])</f>
        <v>2014</v>
      </c>
    </row>
    <row r="1258" spans="1:24" x14ac:dyDescent="0.25">
      <c r="A1258">
        <v>1257</v>
      </c>
      <c r="B1258" t="s">
        <v>3501</v>
      </c>
      <c r="C1258" s="1">
        <v>41709</v>
      </c>
      <c r="D1258" s="1">
        <v>41713</v>
      </c>
      <c r="E1258" t="s">
        <v>50</v>
      </c>
      <c r="F1258" t="s">
        <v>3502</v>
      </c>
      <c r="G1258" t="s">
        <v>3503</v>
      </c>
      <c r="H1258" t="s">
        <v>101</v>
      </c>
      <c r="I1258" t="s">
        <v>28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1</v>
      </c>
      <c r="P1258" t="s">
        <v>65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  <c r="V1258" s="2">
        <f>Superstore[[#This Row],[Profit]]/Superstore[[#This Row],[Sales]]</f>
        <v>0.26250000000000001</v>
      </c>
      <c r="W1258" t="str">
        <f>TEXT(Superstore[[#This Row],[Order Date]],"mmm-yyyy")</f>
        <v>Mar-2014</v>
      </c>
      <c r="X1258">
        <f>YEAR(Superstore[[#This Row],[Order Date]])</f>
        <v>2014</v>
      </c>
    </row>
    <row r="1259" spans="1:24" x14ac:dyDescent="0.25">
      <c r="A1259">
        <v>1258</v>
      </c>
      <c r="B1259" t="s">
        <v>3508</v>
      </c>
      <c r="C1259" s="1">
        <v>41633</v>
      </c>
      <c r="D1259" s="1">
        <v>41637</v>
      </c>
      <c r="E1259" t="s">
        <v>24</v>
      </c>
      <c r="F1259" t="s">
        <v>1507</v>
      </c>
      <c r="G1259" t="s">
        <v>1508</v>
      </c>
      <c r="H1259" t="s">
        <v>101</v>
      </c>
      <c r="I1259" t="s">
        <v>28</v>
      </c>
      <c r="J1259" t="s">
        <v>466</v>
      </c>
      <c r="K1259" t="s">
        <v>87</v>
      </c>
      <c r="L1259">
        <v>28205</v>
      </c>
      <c r="M1259" t="s">
        <v>31</v>
      </c>
      <c r="N1259" t="s">
        <v>2258</v>
      </c>
      <c r="O1259" t="s">
        <v>46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  <c r="V1259" s="2">
        <f>Superstore[[#This Row],[Profit]]/Superstore[[#This Row],[Sales]]</f>
        <v>-0.73333333333333328</v>
      </c>
      <c r="W1259" t="str">
        <f>TEXT(Superstore[[#This Row],[Order Date]],"mmm-yyyy")</f>
        <v>Dec-2013</v>
      </c>
      <c r="X1259">
        <f>YEAR(Superstore[[#This Row],[Order Date]])</f>
        <v>2013</v>
      </c>
    </row>
    <row r="1260" spans="1:24" x14ac:dyDescent="0.25">
      <c r="A1260">
        <v>1259</v>
      </c>
      <c r="B1260" t="s">
        <v>3508</v>
      </c>
      <c r="C1260" s="1">
        <v>41633</v>
      </c>
      <c r="D1260" s="1">
        <v>41637</v>
      </c>
      <c r="E1260" t="s">
        <v>24</v>
      </c>
      <c r="F1260" t="s">
        <v>1507</v>
      </c>
      <c r="G1260" t="s">
        <v>1508</v>
      </c>
      <c r="H1260" t="s">
        <v>101</v>
      </c>
      <c r="I1260" t="s">
        <v>28</v>
      </c>
      <c r="J1260" t="s">
        <v>466</v>
      </c>
      <c r="K1260" t="s">
        <v>87</v>
      </c>
      <c r="L1260">
        <v>28205</v>
      </c>
      <c r="M1260" t="s">
        <v>31</v>
      </c>
      <c r="N1260" t="s">
        <v>3509</v>
      </c>
      <c r="O1260" t="s">
        <v>46</v>
      </c>
      <c r="P1260" t="s">
        <v>59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  <c r="V1260" s="2">
        <f>Superstore[[#This Row],[Profit]]/Superstore[[#This Row],[Sales]]</f>
        <v>-8.7499999999999994E-2</v>
      </c>
      <c r="W1260" t="str">
        <f>TEXT(Superstore[[#This Row],[Order Date]],"mmm-yyyy")</f>
        <v>Dec-2013</v>
      </c>
      <c r="X1260">
        <f>YEAR(Superstore[[#This Row],[Order Date]])</f>
        <v>2013</v>
      </c>
    </row>
    <row r="1261" spans="1:24" x14ac:dyDescent="0.25">
      <c r="A1261">
        <v>1260</v>
      </c>
      <c r="B1261" t="s">
        <v>3508</v>
      </c>
      <c r="C1261" s="1">
        <v>41633</v>
      </c>
      <c r="D1261" s="1">
        <v>41637</v>
      </c>
      <c r="E1261" t="s">
        <v>24</v>
      </c>
      <c r="F1261" t="s">
        <v>1507</v>
      </c>
      <c r="G1261" t="s">
        <v>1508</v>
      </c>
      <c r="H1261" t="s">
        <v>101</v>
      </c>
      <c r="I1261" t="s">
        <v>28</v>
      </c>
      <c r="J1261" t="s">
        <v>466</v>
      </c>
      <c r="K1261" t="s">
        <v>87</v>
      </c>
      <c r="L1261">
        <v>28205</v>
      </c>
      <c r="M1261" t="s">
        <v>31</v>
      </c>
      <c r="N1261" t="s">
        <v>991</v>
      </c>
      <c r="O1261" t="s">
        <v>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  <c r="V1261" s="2">
        <f>Superstore[[#This Row],[Profit]]/Superstore[[#This Row],[Sales]]</f>
        <v>0.3</v>
      </c>
      <c r="W1261" t="str">
        <f>TEXT(Superstore[[#This Row],[Order Date]],"mmm-yyyy")</f>
        <v>Dec-2013</v>
      </c>
      <c r="X1261">
        <f>YEAR(Superstore[[#This Row],[Order Date]])</f>
        <v>2013</v>
      </c>
    </row>
    <row r="1262" spans="1:24" x14ac:dyDescent="0.25">
      <c r="A1262">
        <v>1261</v>
      </c>
      <c r="B1262" t="s">
        <v>3511</v>
      </c>
      <c r="C1262" s="1">
        <v>41936</v>
      </c>
      <c r="D1262" s="1">
        <v>41940</v>
      </c>
      <c r="E1262" t="s">
        <v>50</v>
      </c>
      <c r="F1262" t="s">
        <v>3512</v>
      </c>
      <c r="G1262" t="s">
        <v>3513</v>
      </c>
      <c r="H1262" t="s">
        <v>27</v>
      </c>
      <c r="I1262" t="s">
        <v>28</v>
      </c>
      <c r="J1262" t="s">
        <v>1520</v>
      </c>
      <c r="K1262" t="s">
        <v>54</v>
      </c>
      <c r="L1262">
        <v>32216</v>
      </c>
      <c r="M1262" t="s">
        <v>31</v>
      </c>
      <c r="N1262" t="s">
        <v>3514</v>
      </c>
      <c r="O1262" t="s">
        <v>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  <c r="V1262" s="2">
        <f>Superstore[[#This Row],[Profit]]/Superstore[[#This Row],[Sales]]</f>
        <v>0.125</v>
      </c>
      <c r="W1262" t="str">
        <f>TEXT(Superstore[[#This Row],[Order Date]],"mmm-yyyy")</f>
        <v>Oct-2014</v>
      </c>
      <c r="X1262">
        <f>YEAR(Superstore[[#This Row],[Order Date]])</f>
        <v>2014</v>
      </c>
    </row>
    <row r="1263" spans="1:24" x14ac:dyDescent="0.25">
      <c r="A1263">
        <v>1262</v>
      </c>
      <c r="B1263" t="s">
        <v>3516</v>
      </c>
      <c r="C1263" s="1">
        <v>41576</v>
      </c>
      <c r="D1263" s="1">
        <v>41583</v>
      </c>
      <c r="E1263" t="s">
        <v>50</v>
      </c>
      <c r="F1263" t="s">
        <v>3517</v>
      </c>
      <c r="G1263" t="s">
        <v>3518</v>
      </c>
      <c r="H1263" t="s">
        <v>41</v>
      </c>
      <c r="I1263" t="s">
        <v>28</v>
      </c>
      <c r="J1263" t="s">
        <v>3519</v>
      </c>
      <c r="K1263" t="s">
        <v>87</v>
      </c>
      <c r="L1263">
        <v>27834</v>
      </c>
      <c r="M1263" t="s">
        <v>31</v>
      </c>
      <c r="N1263" t="s">
        <v>3520</v>
      </c>
      <c r="O1263" t="s">
        <v>46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  <c r="V1263" s="2">
        <f>Superstore[[#This Row],[Profit]]/Superstore[[#This Row],[Sales]]</f>
        <v>-0.8</v>
      </c>
      <c r="W1263" t="str">
        <f>TEXT(Superstore[[#This Row],[Order Date]],"mmm-yyyy")</f>
        <v>Oct-2013</v>
      </c>
      <c r="X1263">
        <f>YEAR(Superstore[[#This Row],[Order Date]])</f>
        <v>2013</v>
      </c>
    </row>
    <row r="1264" spans="1:24" x14ac:dyDescent="0.25">
      <c r="A1264">
        <v>1263</v>
      </c>
      <c r="B1264" t="s">
        <v>3522</v>
      </c>
      <c r="C1264" s="1">
        <v>41828</v>
      </c>
      <c r="D1264" s="1">
        <v>41830</v>
      </c>
      <c r="E1264" t="s">
        <v>24</v>
      </c>
      <c r="F1264" t="s">
        <v>3258</v>
      </c>
      <c r="G1264" t="s">
        <v>3259</v>
      </c>
      <c r="H1264" t="s">
        <v>27</v>
      </c>
      <c r="I1264" t="s">
        <v>28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46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Superstore[[#This Row],[Profit]]/Superstore[[#This Row],[Sales]]</f>
        <v>0.36249999999999993</v>
      </c>
      <c r="W1264" t="str">
        <f>TEXT(Superstore[[#This Row],[Order Date]],"mmm-yyyy")</f>
        <v>Jul-2014</v>
      </c>
      <c r="X1264">
        <f>YEAR(Superstore[[#This Row],[Order Date]])</f>
        <v>2014</v>
      </c>
    </row>
    <row r="1265" spans="1:24" x14ac:dyDescent="0.25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27</v>
      </c>
      <c r="I1265" t="s">
        <v>28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  <c r="V1265" s="2">
        <f>Superstore[[#This Row],[Profit]]/Superstore[[#This Row],[Sales]]</f>
        <v>0.27</v>
      </c>
      <c r="W1265" t="str">
        <f>TEXT(Superstore[[#This Row],[Order Date]],"mmm-yyyy")</f>
        <v>Oct-2013</v>
      </c>
      <c r="X1265">
        <f>YEAR(Superstore[[#This Row],[Order Date]])</f>
        <v>2013</v>
      </c>
    </row>
    <row r="1266" spans="1:24" x14ac:dyDescent="0.25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27</v>
      </c>
      <c r="I1266" t="s">
        <v>28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1</v>
      </c>
      <c r="P1266" t="s">
        <v>65</v>
      </c>
      <c r="Q1266" t="s">
        <v>3505</v>
      </c>
      <c r="R1266">
        <v>41.85</v>
      </c>
      <c r="S1266">
        <v>5</v>
      </c>
      <c r="T1266">
        <v>0</v>
      </c>
      <c r="U1266">
        <v>10.881</v>
      </c>
      <c r="V1266" s="2">
        <f>Superstore[[#This Row],[Profit]]/Superstore[[#This Row],[Sales]]</f>
        <v>0.26</v>
      </c>
      <c r="W1266" t="str">
        <f>TEXT(Superstore[[#This Row],[Order Date]],"mmm-yyyy")</f>
        <v>Oct-2013</v>
      </c>
      <c r="X1266">
        <f>YEAR(Superstore[[#This Row],[Order Date]])</f>
        <v>2013</v>
      </c>
    </row>
    <row r="1267" spans="1:24" x14ac:dyDescent="0.25">
      <c r="A1267">
        <v>1266</v>
      </c>
      <c r="B1267" t="s">
        <v>3526</v>
      </c>
      <c r="C1267" s="1">
        <v>41885</v>
      </c>
      <c r="D1267" s="1">
        <v>41890</v>
      </c>
      <c r="E1267" t="s">
        <v>50</v>
      </c>
      <c r="F1267" t="s">
        <v>3527</v>
      </c>
      <c r="G1267" t="s">
        <v>3528</v>
      </c>
      <c r="H1267" t="s">
        <v>27</v>
      </c>
      <c r="I1267" t="s">
        <v>28</v>
      </c>
      <c r="J1267" t="s">
        <v>126</v>
      </c>
      <c r="K1267" t="s">
        <v>43</v>
      </c>
      <c r="L1267">
        <v>94122</v>
      </c>
      <c r="M1267" t="s">
        <v>44</v>
      </c>
      <c r="N1267" t="s">
        <v>3529</v>
      </c>
      <c r="O1267" t="s">
        <v>46</v>
      </c>
      <c r="P1267" t="s">
        <v>68</v>
      </c>
      <c r="Q1267" t="s">
        <v>3530</v>
      </c>
      <c r="R1267">
        <v>6.57</v>
      </c>
      <c r="S1267">
        <v>3</v>
      </c>
      <c r="T1267">
        <v>0</v>
      </c>
      <c r="U1267">
        <v>1.7739</v>
      </c>
      <c r="V1267" s="2">
        <f>Superstore[[#This Row],[Profit]]/Superstore[[#This Row],[Sales]]</f>
        <v>0.27</v>
      </c>
      <c r="W1267" t="str">
        <f>TEXT(Superstore[[#This Row],[Order Date]],"mmm-yyyy")</f>
        <v>Sep-2014</v>
      </c>
      <c r="X1267">
        <f>YEAR(Superstore[[#This Row],[Order Date]])</f>
        <v>2014</v>
      </c>
    </row>
    <row r="1268" spans="1:24" x14ac:dyDescent="0.25">
      <c r="A1268">
        <v>1267</v>
      </c>
      <c r="B1268" t="s">
        <v>3531</v>
      </c>
      <c r="C1268" s="1">
        <v>40901</v>
      </c>
      <c r="D1268" s="1">
        <v>40906</v>
      </c>
      <c r="E1268" t="s">
        <v>50</v>
      </c>
      <c r="F1268" t="s">
        <v>370</v>
      </c>
      <c r="G1268" t="s">
        <v>371</v>
      </c>
      <c r="H1268" t="s">
        <v>41</v>
      </c>
      <c r="I1268" t="s">
        <v>28</v>
      </c>
      <c r="J1268" t="s">
        <v>42</v>
      </c>
      <c r="K1268" t="s">
        <v>43</v>
      </c>
      <c r="L1268">
        <v>90045</v>
      </c>
      <c r="M1268" t="s">
        <v>44</v>
      </c>
      <c r="N1268" t="s">
        <v>1515</v>
      </c>
      <c r="O1268" t="s">
        <v>46</v>
      </c>
      <c r="P1268" t="s">
        <v>59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  <c r="V1268" s="2">
        <f>Superstore[[#This Row],[Profit]]/Superstore[[#This Row],[Sales]]</f>
        <v>0.28999999999999998</v>
      </c>
      <c r="W1268" t="str">
        <f>TEXT(Superstore[[#This Row],[Order Date]],"mmm-yyyy")</f>
        <v>Dec-2011</v>
      </c>
      <c r="X1268">
        <f>YEAR(Superstore[[#This Row],[Order Date]])</f>
        <v>2011</v>
      </c>
    </row>
    <row r="1269" spans="1:24" x14ac:dyDescent="0.25">
      <c r="A1269">
        <v>1268</v>
      </c>
      <c r="B1269" t="s">
        <v>3531</v>
      </c>
      <c r="C1269" s="1">
        <v>40901</v>
      </c>
      <c r="D1269" s="1">
        <v>40906</v>
      </c>
      <c r="E1269" t="s">
        <v>50</v>
      </c>
      <c r="F1269" t="s">
        <v>370</v>
      </c>
      <c r="G1269" t="s">
        <v>371</v>
      </c>
      <c r="H1269" t="s">
        <v>41</v>
      </c>
      <c r="I1269" t="s">
        <v>28</v>
      </c>
      <c r="J1269" t="s">
        <v>42</v>
      </c>
      <c r="K1269" t="s">
        <v>43</v>
      </c>
      <c r="L1269">
        <v>90045</v>
      </c>
      <c r="M1269" t="s">
        <v>44</v>
      </c>
      <c r="N1269" t="s">
        <v>303</v>
      </c>
      <c r="O1269" t="s">
        <v>1</v>
      </c>
      <c r="P1269" t="s">
        <v>36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Superstore[[#This Row],[Profit]]/Superstore[[#This Row],[Sales]]</f>
        <v>6.25E-2</v>
      </c>
      <c r="W1269" t="str">
        <f>TEXT(Superstore[[#This Row],[Order Date]],"mmm-yyyy")</f>
        <v>Dec-2011</v>
      </c>
      <c r="X1269">
        <f>YEAR(Superstore[[#This Row],[Order Date]])</f>
        <v>2011</v>
      </c>
    </row>
    <row r="1270" spans="1:24" x14ac:dyDescent="0.25">
      <c r="A1270">
        <v>1269</v>
      </c>
      <c r="B1270" t="s">
        <v>3532</v>
      </c>
      <c r="C1270" s="1">
        <v>41906</v>
      </c>
      <c r="D1270" s="1">
        <v>41910</v>
      </c>
      <c r="E1270" t="s">
        <v>50</v>
      </c>
      <c r="F1270" t="s">
        <v>3455</v>
      </c>
      <c r="G1270" t="s">
        <v>3456</v>
      </c>
      <c r="H1270" t="s">
        <v>41</v>
      </c>
      <c r="I1270" t="s">
        <v>28</v>
      </c>
      <c r="J1270" t="s">
        <v>1472</v>
      </c>
      <c r="K1270" t="s">
        <v>456</v>
      </c>
      <c r="L1270">
        <v>80027</v>
      </c>
      <c r="M1270" t="s">
        <v>44</v>
      </c>
      <c r="N1270" t="s">
        <v>1539</v>
      </c>
      <c r="O1270" t="s">
        <v>1</v>
      </c>
      <c r="P1270" t="s">
        <v>65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Superstore[[#This Row],[Profit]]/Superstore[[#This Row],[Sales]]</f>
        <v>0.125</v>
      </c>
      <c r="W1270" t="str">
        <f>TEXT(Superstore[[#This Row],[Order Date]],"mmm-yyyy")</f>
        <v>Sep-2014</v>
      </c>
      <c r="X1270">
        <f>YEAR(Superstore[[#This Row],[Order Date]])</f>
        <v>2014</v>
      </c>
    </row>
    <row r="1271" spans="1:24" x14ac:dyDescent="0.25">
      <c r="A1271">
        <v>1270</v>
      </c>
      <c r="B1271" t="s">
        <v>3533</v>
      </c>
      <c r="C1271" s="1">
        <v>41795</v>
      </c>
      <c r="D1271" s="1">
        <v>41799</v>
      </c>
      <c r="E1271" t="s">
        <v>50</v>
      </c>
      <c r="F1271" t="s">
        <v>3534</v>
      </c>
      <c r="G1271" t="s">
        <v>3535</v>
      </c>
      <c r="H1271" t="s">
        <v>27</v>
      </c>
      <c r="I1271" t="s">
        <v>28</v>
      </c>
      <c r="J1271" t="s">
        <v>2578</v>
      </c>
      <c r="K1271" t="s">
        <v>357</v>
      </c>
      <c r="L1271">
        <v>35630</v>
      </c>
      <c r="M1271" t="s">
        <v>31</v>
      </c>
      <c r="N1271" t="s">
        <v>3536</v>
      </c>
      <c r="O1271" t="s">
        <v>46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  <c r="V1271" s="2">
        <f>Superstore[[#This Row],[Profit]]/Superstore[[#This Row],[Sales]]</f>
        <v>0.44999999999999996</v>
      </c>
      <c r="W1271" t="str">
        <f>TEXT(Superstore[[#This Row],[Order Date]],"mmm-yyyy")</f>
        <v>Jun-2014</v>
      </c>
      <c r="X1271">
        <f>YEAR(Superstore[[#This Row],[Order Date]])</f>
        <v>2014</v>
      </c>
    </row>
    <row r="1272" spans="1:24" x14ac:dyDescent="0.25">
      <c r="A1272">
        <v>1271</v>
      </c>
      <c r="B1272" t="s">
        <v>3538</v>
      </c>
      <c r="C1272" s="1">
        <v>41386</v>
      </c>
      <c r="D1272" s="1">
        <v>41391</v>
      </c>
      <c r="E1272" t="s">
        <v>50</v>
      </c>
      <c r="F1272" t="s">
        <v>2166</v>
      </c>
      <c r="G1272" t="s">
        <v>2167</v>
      </c>
      <c r="H1272" t="s">
        <v>41</v>
      </c>
      <c r="I1272" t="s">
        <v>28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46</v>
      </c>
      <c r="P1272" t="s">
        <v>59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  <c r="V1272" s="2">
        <f>Superstore[[#This Row],[Profit]]/Superstore[[#This Row],[Sales]]</f>
        <v>-0.125</v>
      </c>
      <c r="W1272" t="str">
        <f>TEXT(Superstore[[#This Row],[Order Date]],"mmm-yyyy")</f>
        <v>Apr-2013</v>
      </c>
      <c r="X1272">
        <f>YEAR(Superstore[[#This Row],[Order Date]])</f>
        <v>2013</v>
      </c>
    </row>
    <row r="1273" spans="1:24" x14ac:dyDescent="0.25">
      <c r="A1273">
        <v>1272</v>
      </c>
      <c r="B1273" t="s">
        <v>3538</v>
      </c>
      <c r="C1273" s="1">
        <v>41386</v>
      </c>
      <c r="D1273" s="1">
        <v>41391</v>
      </c>
      <c r="E1273" t="s">
        <v>50</v>
      </c>
      <c r="F1273" t="s">
        <v>2166</v>
      </c>
      <c r="G1273" t="s">
        <v>2167</v>
      </c>
      <c r="H1273" t="s">
        <v>41</v>
      </c>
      <c r="I1273" t="s">
        <v>28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46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  <c r="V1273" s="2">
        <f>Superstore[[#This Row],[Profit]]/Superstore[[#This Row],[Sales]]</f>
        <v>-2.6</v>
      </c>
      <c r="W1273" t="str">
        <f>TEXT(Superstore[[#This Row],[Order Date]],"mmm-yyyy")</f>
        <v>Apr-2013</v>
      </c>
      <c r="X1273">
        <f>YEAR(Superstore[[#This Row],[Order Date]])</f>
        <v>2013</v>
      </c>
    </row>
    <row r="1274" spans="1:24" x14ac:dyDescent="0.25">
      <c r="A1274">
        <v>1273</v>
      </c>
      <c r="B1274" t="s">
        <v>3538</v>
      </c>
      <c r="C1274" s="1">
        <v>41386</v>
      </c>
      <c r="D1274" s="1">
        <v>41391</v>
      </c>
      <c r="E1274" t="s">
        <v>50</v>
      </c>
      <c r="F1274" t="s">
        <v>2166</v>
      </c>
      <c r="G1274" t="s">
        <v>2167</v>
      </c>
      <c r="H1274" t="s">
        <v>41</v>
      </c>
      <c r="I1274" t="s">
        <v>28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46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Superstore[[#This Row],[Profit]]/Superstore[[#This Row],[Sales]]</f>
        <v>-1.5000000000000002</v>
      </c>
      <c r="W1274" t="str">
        <f>TEXT(Superstore[[#This Row],[Order Date]],"mmm-yyyy")</f>
        <v>Apr-2013</v>
      </c>
      <c r="X1274">
        <f>YEAR(Superstore[[#This Row],[Order Date]])</f>
        <v>2013</v>
      </c>
    </row>
    <row r="1275" spans="1:24" x14ac:dyDescent="0.25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27</v>
      </c>
      <c r="I1275" t="s">
        <v>28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46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  <c r="V1275" s="2">
        <f>Superstore[[#This Row],[Profit]]/Superstore[[#This Row],[Sales]]</f>
        <v>0.35</v>
      </c>
      <c r="W1275" t="str">
        <f>TEXT(Superstore[[#This Row],[Order Date]],"mmm-yyyy")</f>
        <v>May-2013</v>
      </c>
      <c r="X1275">
        <f>YEAR(Superstore[[#This Row],[Order Date]])</f>
        <v>2013</v>
      </c>
    </row>
    <row r="1276" spans="1:24" x14ac:dyDescent="0.25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27</v>
      </c>
      <c r="I1276" t="s">
        <v>28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1</v>
      </c>
      <c r="P1276" t="s">
        <v>36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  <c r="V1276" s="2">
        <f>Superstore[[#This Row],[Profit]]/Superstore[[#This Row],[Sales]]</f>
        <v>-0.22857142857142859</v>
      </c>
      <c r="W1276" t="str">
        <f>TEXT(Superstore[[#This Row],[Order Date]],"mmm-yyyy")</f>
        <v>May-2013</v>
      </c>
      <c r="X1276">
        <f>YEAR(Superstore[[#This Row],[Order Date]])</f>
        <v>2013</v>
      </c>
    </row>
    <row r="1277" spans="1:24" x14ac:dyDescent="0.25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27</v>
      </c>
      <c r="I1277" t="s">
        <v>28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46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s="2">
        <f>Superstore[[#This Row],[Profit]]/Superstore[[#This Row],[Sales]]</f>
        <v>0.36249999999999999</v>
      </c>
      <c r="W1277" t="str">
        <f>TEXT(Superstore[[#This Row],[Order Date]],"mmm-yyyy")</f>
        <v>May-2013</v>
      </c>
      <c r="X1277">
        <f>YEAR(Superstore[[#This Row],[Order Date]])</f>
        <v>2013</v>
      </c>
    </row>
    <row r="1278" spans="1:24" x14ac:dyDescent="0.25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27</v>
      </c>
      <c r="I1278" t="s">
        <v>28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Superstore[[#This Row],[Profit]]/Superstore[[#This Row],[Sales]]</f>
        <v>-0.1125</v>
      </c>
      <c r="W1278" t="str">
        <f>TEXT(Superstore[[#This Row],[Order Date]],"mmm-yyyy")</f>
        <v>May-2013</v>
      </c>
      <c r="X1278">
        <f>YEAR(Superstore[[#This Row],[Order Date]])</f>
        <v>2013</v>
      </c>
    </row>
    <row r="1279" spans="1:24" x14ac:dyDescent="0.25">
      <c r="A1279">
        <v>1278</v>
      </c>
      <c r="B1279" t="s">
        <v>3548</v>
      </c>
      <c r="C1279" s="1">
        <v>41397</v>
      </c>
      <c r="D1279" s="1">
        <v>41402</v>
      </c>
      <c r="E1279" t="s">
        <v>50</v>
      </c>
      <c r="F1279" t="s">
        <v>3549</v>
      </c>
      <c r="G1279" t="s">
        <v>3550</v>
      </c>
      <c r="H1279" t="s">
        <v>27</v>
      </c>
      <c r="I1279" t="s">
        <v>28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46</v>
      </c>
      <c r="P1279" t="s">
        <v>68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Superstore[[#This Row],[Profit]]/Superstore[[#This Row],[Sales]]</f>
        <v>6.25E-2</v>
      </c>
      <c r="W1279" t="str">
        <f>TEXT(Superstore[[#This Row],[Order Date]],"mmm-yyyy")</f>
        <v>May-2013</v>
      </c>
      <c r="X1279">
        <f>YEAR(Superstore[[#This Row],[Order Date]])</f>
        <v>2013</v>
      </c>
    </row>
    <row r="1280" spans="1:24" x14ac:dyDescent="0.25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41</v>
      </c>
      <c r="I1280" t="s">
        <v>28</v>
      </c>
      <c r="J1280" t="s">
        <v>3554</v>
      </c>
      <c r="K1280" t="s">
        <v>1271</v>
      </c>
      <c r="L1280">
        <v>31204</v>
      </c>
      <c r="M1280" t="s">
        <v>31</v>
      </c>
      <c r="N1280" t="s">
        <v>3555</v>
      </c>
      <c r="O1280" t="s">
        <v>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  <c r="V1280" s="2">
        <f>Superstore[[#This Row],[Profit]]/Superstore[[#This Row],[Sales]]</f>
        <v>0.39</v>
      </c>
      <c r="W1280" t="str">
        <f>TEXT(Superstore[[#This Row],[Order Date]],"mmm-yyyy")</f>
        <v>Sep-2011</v>
      </c>
      <c r="X1280">
        <f>YEAR(Superstore[[#This Row],[Order Date]])</f>
        <v>2011</v>
      </c>
    </row>
    <row r="1281" spans="1:24" x14ac:dyDescent="0.25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41</v>
      </c>
      <c r="I1281" t="s">
        <v>28</v>
      </c>
      <c r="J1281" t="s">
        <v>3554</v>
      </c>
      <c r="K1281" t="s">
        <v>1271</v>
      </c>
      <c r="L1281">
        <v>31204</v>
      </c>
      <c r="M1281" t="s">
        <v>31</v>
      </c>
      <c r="N1281" t="s">
        <v>3557</v>
      </c>
      <c r="O1281" t="s">
        <v>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  <c r="V1281" s="2">
        <f>Superstore[[#This Row],[Profit]]/Superstore[[#This Row],[Sales]]</f>
        <v>0.36000000000000004</v>
      </c>
      <c r="W1281" t="str">
        <f>TEXT(Superstore[[#This Row],[Order Date]],"mmm-yyyy")</f>
        <v>Sep-2011</v>
      </c>
      <c r="X1281">
        <f>YEAR(Superstore[[#This Row],[Order Date]])</f>
        <v>2011</v>
      </c>
    </row>
    <row r="1282" spans="1:24" x14ac:dyDescent="0.25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27</v>
      </c>
      <c r="I1282" t="s">
        <v>28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  <c r="V1282" s="2">
        <f>Superstore[[#This Row],[Profit]]/Superstore[[#This Row],[Sales]]</f>
        <v>0.29000000000000004</v>
      </c>
      <c r="W1282" t="str">
        <f>TEXT(Superstore[[#This Row],[Order Date]],"mmm-yyyy")</f>
        <v>Sep-2013</v>
      </c>
      <c r="X1282">
        <f>YEAR(Superstore[[#This Row],[Order Date]])</f>
        <v>2013</v>
      </c>
    </row>
    <row r="1283" spans="1:24" x14ac:dyDescent="0.25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27</v>
      </c>
      <c r="I1283" t="s">
        <v>28</v>
      </c>
      <c r="J1283" t="s">
        <v>1520</v>
      </c>
      <c r="K1283" t="s">
        <v>54</v>
      </c>
      <c r="L1283">
        <v>32216</v>
      </c>
      <c r="M1283" t="s">
        <v>31</v>
      </c>
      <c r="N1283" t="s">
        <v>3564</v>
      </c>
      <c r="O1283" t="s">
        <v>46</v>
      </c>
      <c r="P1283" t="s">
        <v>47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  <c r="V1283" s="2">
        <f>Superstore[[#This Row],[Profit]]/Superstore[[#This Row],[Sales]]</f>
        <v>0.32500000000000001</v>
      </c>
      <c r="W1283" t="str">
        <f>TEXT(Superstore[[#This Row],[Order Date]],"mmm-yyyy")</f>
        <v>Apr-2014</v>
      </c>
      <c r="X1283">
        <f>YEAR(Superstore[[#This Row],[Order Date]])</f>
        <v>2014</v>
      </c>
    </row>
    <row r="1284" spans="1:24" x14ac:dyDescent="0.25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27</v>
      </c>
      <c r="I1284" t="s">
        <v>28</v>
      </c>
      <c r="J1284" t="s">
        <v>1520</v>
      </c>
      <c r="K1284" t="s">
        <v>54</v>
      </c>
      <c r="L1284">
        <v>32216</v>
      </c>
      <c r="M1284" t="s">
        <v>31</v>
      </c>
      <c r="N1284" t="s">
        <v>3566</v>
      </c>
      <c r="O1284" t="s">
        <v>46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  <c r="V1284" s="2">
        <f>Superstore[[#This Row],[Profit]]/Superstore[[#This Row],[Sales]]</f>
        <v>-0.76666666666666661</v>
      </c>
      <c r="W1284" t="str">
        <f>TEXT(Superstore[[#This Row],[Order Date]],"mmm-yyyy")</f>
        <v>Apr-2014</v>
      </c>
      <c r="X1284">
        <f>YEAR(Superstore[[#This Row],[Order Date]])</f>
        <v>2014</v>
      </c>
    </row>
    <row r="1285" spans="1:24" x14ac:dyDescent="0.25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27</v>
      </c>
      <c r="I1285" t="s">
        <v>28</v>
      </c>
      <c r="J1285" t="s">
        <v>1520</v>
      </c>
      <c r="K1285" t="s">
        <v>54</v>
      </c>
      <c r="L1285">
        <v>32216</v>
      </c>
      <c r="M1285" t="s">
        <v>31</v>
      </c>
      <c r="N1285" t="s">
        <v>3568</v>
      </c>
      <c r="O1285" t="s">
        <v>46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  <c r="V1285" s="2">
        <f>Superstore[[#This Row],[Profit]]/Superstore[[#This Row],[Sales]]</f>
        <v>0.35000000000000003</v>
      </c>
      <c r="W1285" t="str">
        <f>TEXT(Superstore[[#This Row],[Order Date]],"mmm-yyyy")</f>
        <v>Apr-2014</v>
      </c>
      <c r="X1285">
        <f>YEAR(Superstore[[#This Row],[Order Date]])</f>
        <v>2014</v>
      </c>
    </row>
    <row r="1286" spans="1:24" x14ac:dyDescent="0.25">
      <c r="A1286">
        <v>1285</v>
      </c>
      <c r="B1286" t="s">
        <v>3570</v>
      </c>
      <c r="C1286" s="1">
        <v>41249</v>
      </c>
      <c r="D1286" s="1">
        <v>41255</v>
      </c>
      <c r="E1286" t="s">
        <v>50</v>
      </c>
      <c r="F1286" t="s">
        <v>1277</v>
      </c>
      <c r="G1286" t="s">
        <v>1278</v>
      </c>
      <c r="H1286" t="s">
        <v>27</v>
      </c>
      <c r="I1286" t="s">
        <v>28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46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  <c r="V1286" s="2">
        <f>Superstore[[#This Row],[Profit]]/Superstore[[#This Row],[Sales]]</f>
        <v>-1.7500000000000002</v>
      </c>
      <c r="W1286" t="str">
        <f>TEXT(Superstore[[#This Row],[Order Date]],"mmm-yyyy")</f>
        <v>Dec-2012</v>
      </c>
      <c r="X1286">
        <f>YEAR(Superstore[[#This Row],[Order Date]])</f>
        <v>2012</v>
      </c>
    </row>
    <row r="1287" spans="1:24" x14ac:dyDescent="0.25">
      <c r="A1287">
        <v>1286</v>
      </c>
      <c r="B1287" t="s">
        <v>3573</v>
      </c>
      <c r="C1287" s="1">
        <v>41452</v>
      </c>
      <c r="D1287" s="1">
        <v>41459</v>
      </c>
      <c r="E1287" t="s">
        <v>50</v>
      </c>
      <c r="F1287" t="s">
        <v>3574</v>
      </c>
      <c r="G1287" t="s">
        <v>3575</v>
      </c>
      <c r="H1287" t="s">
        <v>27</v>
      </c>
      <c r="I1287" t="s">
        <v>28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46</v>
      </c>
      <c r="P1287" t="s">
        <v>59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  <c r="V1287" s="2">
        <f>Superstore[[#This Row],[Profit]]/Superstore[[#This Row],[Sales]]</f>
        <v>6.9999999999999993E-2</v>
      </c>
      <c r="W1287" t="str">
        <f>TEXT(Superstore[[#This Row],[Order Date]],"mmm-yyyy")</f>
        <v>Jun-2013</v>
      </c>
      <c r="X1287">
        <f>YEAR(Superstore[[#This Row],[Order Date]])</f>
        <v>2013</v>
      </c>
    </row>
    <row r="1288" spans="1:24" x14ac:dyDescent="0.25">
      <c r="A1288">
        <v>1287</v>
      </c>
      <c r="B1288" t="s">
        <v>3577</v>
      </c>
      <c r="C1288" s="1">
        <v>41094</v>
      </c>
      <c r="D1288" s="1">
        <v>41098</v>
      </c>
      <c r="E1288" t="s">
        <v>50</v>
      </c>
      <c r="F1288" t="s">
        <v>530</v>
      </c>
      <c r="G1288" t="s">
        <v>531</v>
      </c>
      <c r="H1288" t="s">
        <v>101</v>
      </c>
      <c r="I1288" t="s">
        <v>28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46</v>
      </c>
      <c r="P1288" t="s">
        <v>68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  <c r="V1288" s="2">
        <f>Superstore[[#This Row],[Profit]]/Superstore[[#This Row],[Sales]]</f>
        <v>0.29000000000000004</v>
      </c>
      <c r="W1288" t="str">
        <f>TEXT(Superstore[[#This Row],[Order Date]],"mmm-yyyy")</f>
        <v>Jul-2012</v>
      </c>
      <c r="X1288">
        <f>YEAR(Superstore[[#This Row],[Order Date]])</f>
        <v>2012</v>
      </c>
    </row>
    <row r="1289" spans="1:24" x14ac:dyDescent="0.25">
      <c r="A1289">
        <v>1288</v>
      </c>
      <c r="B1289" t="s">
        <v>3580</v>
      </c>
      <c r="C1289" s="1">
        <v>41601</v>
      </c>
      <c r="D1289" s="1">
        <v>41605</v>
      </c>
      <c r="E1289" t="s">
        <v>50</v>
      </c>
      <c r="F1289" t="s">
        <v>3581</v>
      </c>
      <c r="G1289" t="s">
        <v>3582</v>
      </c>
      <c r="H1289" t="s">
        <v>41</v>
      </c>
      <c r="I1289" t="s">
        <v>28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1</v>
      </c>
      <c r="P1289" t="s">
        <v>65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s="2">
        <f>Superstore[[#This Row],[Profit]]/Superstore[[#This Row],[Sales]]</f>
        <v>0.27999999999999997</v>
      </c>
      <c r="W1289" t="str">
        <f>TEXT(Superstore[[#This Row],[Order Date]],"mmm-yyyy")</f>
        <v>Nov-2013</v>
      </c>
      <c r="X1289">
        <f>YEAR(Superstore[[#This Row],[Order Date]])</f>
        <v>2013</v>
      </c>
    </row>
    <row r="1290" spans="1:24" x14ac:dyDescent="0.25">
      <c r="A1290">
        <v>1289</v>
      </c>
      <c r="B1290" t="s">
        <v>3580</v>
      </c>
      <c r="C1290" s="1">
        <v>41601</v>
      </c>
      <c r="D1290" s="1">
        <v>41605</v>
      </c>
      <c r="E1290" t="s">
        <v>50</v>
      </c>
      <c r="F1290" t="s">
        <v>3581</v>
      </c>
      <c r="G1290" t="s">
        <v>3582</v>
      </c>
      <c r="H1290" t="s">
        <v>41</v>
      </c>
      <c r="I1290" t="s">
        <v>28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46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  <c r="V1290" s="2">
        <f>Superstore[[#This Row],[Profit]]/Superstore[[#This Row],[Sales]]</f>
        <v>0.33749999999999997</v>
      </c>
      <c r="W1290" t="str">
        <f>TEXT(Superstore[[#This Row],[Order Date]],"mmm-yyyy")</f>
        <v>Nov-2013</v>
      </c>
      <c r="X1290">
        <f>YEAR(Superstore[[#This Row],[Order Date]])</f>
        <v>2013</v>
      </c>
    </row>
    <row r="1291" spans="1:24" x14ac:dyDescent="0.25">
      <c r="A1291">
        <v>1290</v>
      </c>
      <c r="B1291" t="s">
        <v>3580</v>
      </c>
      <c r="C1291" s="1">
        <v>41601</v>
      </c>
      <c r="D1291" s="1">
        <v>41605</v>
      </c>
      <c r="E1291" t="s">
        <v>50</v>
      </c>
      <c r="F1291" t="s">
        <v>3581</v>
      </c>
      <c r="G1291" t="s">
        <v>3582</v>
      </c>
      <c r="H1291" t="s">
        <v>41</v>
      </c>
      <c r="I1291" t="s">
        <v>28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46</v>
      </c>
      <c r="P1291" t="s">
        <v>68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  <c r="V1291" s="2">
        <f>Superstore[[#This Row],[Profit]]/Superstore[[#This Row],[Sales]]</f>
        <v>0.36</v>
      </c>
      <c r="W1291" t="str">
        <f>TEXT(Superstore[[#This Row],[Order Date]],"mmm-yyyy")</f>
        <v>Nov-2013</v>
      </c>
      <c r="X1291">
        <f>YEAR(Superstore[[#This Row],[Order Date]])</f>
        <v>2013</v>
      </c>
    </row>
    <row r="1292" spans="1:24" x14ac:dyDescent="0.25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28</v>
      </c>
      <c r="J1292" t="s">
        <v>126</v>
      </c>
      <c r="K1292" t="s">
        <v>43</v>
      </c>
      <c r="L1292">
        <v>94122</v>
      </c>
      <c r="M1292" t="s">
        <v>44</v>
      </c>
      <c r="N1292" t="s">
        <v>3586</v>
      </c>
      <c r="O1292" t="s">
        <v>46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Superstore[[#This Row],[Profit]]/Superstore[[#This Row],[Sales]]</f>
        <v>0.33750000000000002</v>
      </c>
      <c r="W1292" t="str">
        <f>TEXT(Superstore[[#This Row],[Order Date]],"mmm-yyyy")</f>
        <v>Nov-2013</v>
      </c>
      <c r="X1292">
        <f>YEAR(Superstore[[#This Row],[Order Date]])</f>
        <v>2013</v>
      </c>
    </row>
    <row r="1293" spans="1:24" x14ac:dyDescent="0.25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28</v>
      </c>
      <c r="J1293" t="s">
        <v>126</v>
      </c>
      <c r="K1293" t="s">
        <v>43</v>
      </c>
      <c r="L1293">
        <v>94122</v>
      </c>
      <c r="M1293" t="s">
        <v>44</v>
      </c>
      <c r="N1293" t="s">
        <v>3352</v>
      </c>
      <c r="O1293" t="s">
        <v>46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  <c r="V1293" s="2">
        <f>Superstore[[#This Row],[Profit]]/Superstore[[#This Row],[Sales]]</f>
        <v>0.48</v>
      </c>
      <c r="W1293" t="str">
        <f>TEXT(Superstore[[#This Row],[Order Date]],"mmm-yyyy")</f>
        <v>Nov-2013</v>
      </c>
      <c r="X1293">
        <f>YEAR(Superstore[[#This Row],[Order Date]])</f>
        <v>2013</v>
      </c>
    </row>
    <row r="1294" spans="1:24" x14ac:dyDescent="0.25">
      <c r="A1294">
        <v>1293</v>
      </c>
      <c r="B1294" t="s">
        <v>3588</v>
      </c>
      <c r="C1294" s="1">
        <v>41148</v>
      </c>
      <c r="D1294" s="1">
        <v>41153</v>
      </c>
      <c r="E1294" t="s">
        <v>50</v>
      </c>
      <c r="F1294" t="s">
        <v>535</v>
      </c>
      <c r="G1294" t="s">
        <v>536</v>
      </c>
      <c r="H1294" t="s">
        <v>27</v>
      </c>
      <c r="I1294" t="s">
        <v>28</v>
      </c>
      <c r="J1294" t="s">
        <v>946</v>
      </c>
      <c r="K1294" t="s">
        <v>43</v>
      </c>
      <c r="L1294">
        <v>92105</v>
      </c>
      <c r="M1294" t="s">
        <v>44</v>
      </c>
      <c r="N1294" t="s">
        <v>576</v>
      </c>
      <c r="O1294" t="s">
        <v>46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  <c r="V1294" s="2">
        <f>Superstore[[#This Row],[Profit]]/Superstore[[#This Row],[Sales]]</f>
        <v>0.28000000000000003</v>
      </c>
      <c r="W1294" t="str">
        <f>TEXT(Superstore[[#This Row],[Order Date]],"mmm-yyyy")</f>
        <v>Aug-2012</v>
      </c>
      <c r="X1294">
        <f>YEAR(Superstore[[#This Row],[Order Date]])</f>
        <v>2012</v>
      </c>
    </row>
    <row r="1295" spans="1:24" x14ac:dyDescent="0.25">
      <c r="A1295">
        <v>1294</v>
      </c>
      <c r="B1295" t="s">
        <v>3588</v>
      </c>
      <c r="C1295" s="1">
        <v>41148</v>
      </c>
      <c r="D1295" s="1">
        <v>41153</v>
      </c>
      <c r="E1295" t="s">
        <v>50</v>
      </c>
      <c r="F1295" t="s">
        <v>535</v>
      </c>
      <c r="G1295" t="s">
        <v>536</v>
      </c>
      <c r="H1295" t="s">
        <v>27</v>
      </c>
      <c r="I1295" t="s">
        <v>28</v>
      </c>
      <c r="J1295" t="s">
        <v>946</v>
      </c>
      <c r="K1295" t="s">
        <v>43</v>
      </c>
      <c r="L1295">
        <v>92105</v>
      </c>
      <c r="M1295" t="s">
        <v>44</v>
      </c>
      <c r="N1295" t="s">
        <v>3589</v>
      </c>
      <c r="O1295" t="s">
        <v>46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  <c r="V1295" s="2">
        <f>Superstore[[#This Row],[Profit]]/Superstore[[#This Row],[Sales]]</f>
        <v>0.45999999999999996</v>
      </c>
      <c r="W1295" t="str">
        <f>TEXT(Superstore[[#This Row],[Order Date]],"mmm-yyyy")</f>
        <v>Aug-2012</v>
      </c>
      <c r="X1295">
        <f>YEAR(Superstore[[#This Row],[Order Date]])</f>
        <v>2012</v>
      </c>
    </row>
    <row r="1296" spans="1:24" x14ac:dyDescent="0.25">
      <c r="A1296">
        <v>1295</v>
      </c>
      <c r="B1296" t="s">
        <v>3588</v>
      </c>
      <c r="C1296" s="1">
        <v>41148</v>
      </c>
      <c r="D1296" s="1">
        <v>41153</v>
      </c>
      <c r="E1296" t="s">
        <v>50</v>
      </c>
      <c r="F1296" t="s">
        <v>535</v>
      </c>
      <c r="G1296" t="s">
        <v>536</v>
      </c>
      <c r="H1296" t="s">
        <v>27</v>
      </c>
      <c r="I1296" t="s">
        <v>28</v>
      </c>
      <c r="J1296" t="s">
        <v>946</v>
      </c>
      <c r="K1296" t="s">
        <v>43</v>
      </c>
      <c r="L1296">
        <v>92105</v>
      </c>
      <c r="M1296" t="s">
        <v>44</v>
      </c>
      <c r="N1296" t="s">
        <v>391</v>
      </c>
      <c r="O1296" t="s">
        <v>46</v>
      </c>
      <c r="P1296" t="s">
        <v>47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2">
        <f>Superstore[[#This Row],[Profit]]/Superstore[[#This Row],[Sales]]</f>
        <v>0.48</v>
      </c>
      <c r="W1296" t="str">
        <f>TEXT(Superstore[[#This Row],[Order Date]],"mmm-yyyy")</f>
        <v>Aug-2012</v>
      </c>
      <c r="X1296">
        <f>YEAR(Superstore[[#This Row],[Order Date]])</f>
        <v>2012</v>
      </c>
    </row>
    <row r="1297" spans="1:24" x14ac:dyDescent="0.25">
      <c r="A1297">
        <v>1296</v>
      </c>
      <c r="B1297" t="s">
        <v>3591</v>
      </c>
      <c r="C1297" s="1">
        <v>41054</v>
      </c>
      <c r="D1297" s="1">
        <v>41058</v>
      </c>
      <c r="E1297" t="s">
        <v>50</v>
      </c>
      <c r="F1297" t="s">
        <v>3592</v>
      </c>
      <c r="G1297" t="s">
        <v>3593</v>
      </c>
      <c r="H1297" t="s">
        <v>27</v>
      </c>
      <c r="I1297" t="s">
        <v>28</v>
      </c>
      <c r="J1297" t="s">
        <v>3594</v>
      </c>
      <c r="K1297" t="s">
        <v>456</v>
      </c>
      <c r="L1297">
        <v>81001</v>
      </c>
      <c r="M1297" t="s">
        <v>44</v>
      </c>
      <c r="N1297" t="s">
        <v>2818</v>
      </c>
      <c r="O1297" t="s">
        <v>46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Superstore[[#This Row],[Profit]]/Superstore[[#This Row],[Sales]]</f>
        <v>0.1</v>
      </c>
      <c r="W1297" t="str">
        <f>TEXT(Superstore[[#This Row],[Order Date]],"mmm-yyyy")</f>
        <v>May-2012</v>
      </c>
      <c r="X1297">
        <f>YEAR(Superstore[[#This Row],[Order Date]])</f>
        <v>2012</v>
      </c>
    </row>
    <row r="1298" spans="1:24" x14ac:dyDescent="0.25">
      <c r="A1298">
        <v>1297</v>
      </c>
      <c r="B1298" t="s">
        <v>3595</v>
      </c>
      <c r="C1298" s="1">
        <v>42004</v>
      </c>
      <c r="D1298" s="1">
        <v>42008</v>
      </c>
      <c r="E1298" t="s">
        <v>50</v>
      </c>
      <c r="F1298" t="s">
        <v>3596</v>
      </c>
      <c r="G1298" t="s">
        <v>3597</v>
      </c>
      <c r="H1298" t="s">
        <v>41</v>
      </c>
      <c r="I1298" t="s">
        <v>28</v>
      </c>
      <c r="J1298" t="s">
        <v>745</v>
      </c>
      <c r="K1298" t="s">
        <v>43</v>
      </c>
      <c r="L1298">
        <v>94533</v>
      </c>
      <c r="M1298" t="s">
        <v>44</v>
      </c>
      <c r="N1298" t="s">
        <v>2053</v>
      </c>
      <c r="O1298" t="s">
        <v>46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  <c r="V1298" s="2">
        <f>Superstore[[#This Row],[Profit]]/Superstore[[#This Row],[Sales]]</f>
        <v>0.32499999999999996</v>
      </c>
      <c r="W1298" t="str">
        <f>TEXT(Superstore[[#This Row],[Order Date]],"mmm-yyyy")</f>
        <v>Dec-2014</v>
      </c>
      <c r="X1298">
        <f>YEAR(Superstore[[#This Row],[Order Date]])</f>
        <v>2014</v>
      </c>
    </row>
    <row r="1299" spans="1:24" x14ac:dyDescent="0.25">
      <c r="A1299">
        <v>1298</v>
      </c>
      <c r="B1299" t="s">
        <v>3595</v>
      </c>
      <c r="C1299" s="1">
        <v>42004</v>
      </c>
      <c r="D1299" s="1">
        <v>42008</v>
      </c>
      <c r="E1299" t="s">
        <v>50</v>
      </c>
      <c r="F1299" t="s">
        <v>3596</v>
      </c>
      <c r="G1299" t="s">
        <v>3597</v>
      </c>
      <c r="H1299" t="s">
        <v>41</v>
      </c>
      <c r="I1299" t="s">
        <v>28</v>
      </c>
      <c r="J1299" t="s">
        <v>745</v>
      </c>
      <c r="K1299" t="s">
        <v>43</v>
      </c>
      <c r="L1299">
        <v>94533</v>
      </c>
      <c r="M1299" t="s">
        <v>44</v>
      </c>
      <c r="N1299" t="s">
        <v>2208</v>
      </c>
      <c r="O1299" t="s">
        <v>46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  <c r="V1299" s="2">
        <f>Superstore[[#This Row],[Profit]]/Superstore[[#This Row],[Sales]]</f>
        <v>0.3125</v>
      </c>
      <c r="W1299" t="str">
        <f>TEXT(Superstore[[#This Row],[Order Date]],"mmm-yyyy")</f>
        <v>Dec-2014</v>
      </c>
      <c r="X1299">
        <f>YEAR(Superstore[[#This Row],[Order Date]])</f>
        <v>2014</v>
      </c>
    </row>
    <row r="1300" spans="1:24" x14ac:dyDescent="0.25">
      <c r="A1300">
        <v>1299</v>
      </c>
      <c r="B1300" t="s">
        <v>3599</v>
      </c>
      <c r="C1300" s="1">
        <v>41617</v>
      </c>
      <c r="D1300" s="1">
        <v>41621</v>
      </c>
      <c r="E1300" t="s">
        <v>24</v>
      </c>
      <c r="F1300" t="s">
        <v>3600</v>
      </c>
      <c r="G1300" t="s">
        <v>3601</v>
      </c>
      <c r="H1300" t="s">
        <v>41</v>
      </c>
      <c r="I1300" t="s">
        <v>28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  <c r="V1300" s="2">
        <f>Superstore[[#This Row],[Profit]]/Superstore[[#This Row],[Sales]]</f>
        <v>0.02</v>
      </c>
      <c r="W1300" t="str">
        <f>TEXT(Superstore[[#This Row],[Order Date]],"mmm-yyyy")</f>
        <v>Dec-2013</v>
      </c>
      <c r="X1300">
        <f>YEAR(Superstore[[#This Row],[Order Date]])</f>
        <v>2013</v>
      </c>
    </row>
    <row r="1301" spans="1:24" x14ac:dyDescent="0.25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27</v>
      </c>
      <c r="I1301" t="s">
        <v>28</v>
      </c>
      <c r="J1301" t="s">
        <v>126</v>
      </c>
      <c r="K1301" t="s">
        <v>43</v>
      </c>
      <c r="L1301">
        <v>94109</v>
      </c>
      <c r="M1301" t="s">
        <v>44</v>
      </c>
      <c r="N1301" t="s">
        <v>634</v>
      </c>
      <c r="O1301" t="s">
        <v>46</v>
      </c>
      <c r="P1301" t="s">
        <v>59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  <c r="V1301" s="2">
        <f>Superstore[[#This Row],[Profit]]/Superstore[[#This Row],[Sales]]</f>
        <v>0.26</v>
      </c>
      <c r="W1301" t="str">
        <f>TEXT(Superstore[[#This Row],[Order Date]],"mmm-yyyy")</f>
        <v>Oct-2012</v>
      </c>
      <c r="X1301">
        <f>YEAR(Superstore[[#This Row],[Order Date]])</f>
        <v>2012</v>
      </c>
    </row>
    <row r="1302" spans="1:24" x14ac:dyDescent="0.25">
      <c r="A1302">
        <v>1301</v>
      </c>
      <c r="B1302" t="s">
        <v>3603</v>
      </c>
      <c r="C1302" s="1">
        <v>41632</v>
      </c>
      <c r="D1302" s="1">
        <v>41634</v>
      </c>
      <c r="E1302" t="s">
        <v>24</v>
      </c>
      <c r="F1302" t="s">
        <v>812</v>
      </c>
      <c r="G1302" t="s">
        <v>813</v>
      </c>
      <c r="H1302" t="s">
        <v>27</v>
      </c>
      <c r="I1302" t="s">
        <v>28</v>
      </c>
      <c r="J1302" t="s">
        <v>317</v>
      </c>
      <c r="K1302" t="s">
        <v>318</v>
      </c>
      <c r="L1302">
        <v>22153</v>
      </c>
      <c r="M1302" t="s">
        <v>31</v>
      </c>
      <c r="N1302" t="s">
        <v>193</v>
      </c>
      <c r="O1302" t="s">
        <v>1</v>
      </c>
      <c r="P1302" t="s">
        <v>65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s="2">
        <f>Superstore[[#This Row],[Profit]]/Superstore[[#This Row],[Sales]]</f>
        <v>0.29000000000000004</v>
      </c>
      <c r="W1302" t="str">
        <f>TEXT(Superstore[[#This Row],[Order Date]],"mmm-yyyy")</f>
        <v>Dec-2013</v>
      </c>
      <c r="X1302">
        <f>YEAR(Superstore[[#This Row],[Order Date]])</f>
        <v>2013</v>
      </c>
    </row>
    <row r="1303" spans="1:24" x14ac:dyDescent="0.25">
      <c r="A1303">
        <v>1302</v>
      </c>
      <c r="B1303" t="s">
        <v>3603</v>
      </c>
      <c r="C1303" s="1">
        <v>41632</v>
      </c>
      <c r="D1303" s="1">
        <v>41634</v>
      </c>
      <c r="E1303" t="s">
        <v>24</v>
      </c>
      <c r="F1303" t="s">
        <v>812</v>
      </c>
      <c r="G1303" t="s">
        <v>813</v>
      </c>
      <c r="H1303" t="s">
        <v>27</v>
      </c>
      <c r="I1303" t="s">
        <v>28</v>
      </c>
      <c r="J1303" t="s">
        <v>317</v>
      </c>
      <c r="K1303" t="s">
        <v>318</v>
      </c>
      <c r="L1303">
        <v>22153</v>
      </c>
      <c r="M1303" t="s">
        <v>31</v>
      </c>
      <c r="N1303" t="s">
        <v>193</v>
      </c>
      <c r="O1303" t="s">
        <v>1</v>
      </c>
      <c r="P1303" t="s">
        <v>65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s="2">
        <f>Superstore[[#This Row],[Profit]]/Superstore[[#This Row],[Sales]]</f>
        <v>0.29000000000000004</v>
      </c>
      <c r="W1303" t="str">
        <f>TEXT(Superstore[[#This Row],[Order Date]],"mmm-yyyy")</f>
        <v>Dec-2013</v>
      </c>
      <c r="X1303">
        <f>YEAR(Superstore[[#This Row],[Order Date]])</f>
        <v>2013</v>
      </c>
    </row>
    <row r="1304" spans="1:24" x14ac:dyDescent="0.25">
      <c r="A1304">
        <v>1303</v>
      </c>
      <c r="B1304" t="s">
        <v>3604</v>
      </c>
      <c r="C1304" s="1">
        <v>41171</v>
      </c>
      <c r="D1304" s="1">
        <v>41176</v>
      </c>
      <c r="E1304" t="s">
        <v>24</v>
      </c>
      <c r="F1304" t="s">
        <v>3605</v>
      </c>
      <c r="G1304" t="s">
        <v>3606</v>
      </c>
      <c r="H1304" t="s">
        <v>101</v>
      </c>
      <c r="I1304" t="s">
        <v>28</v>
      </c>
      <c r="J1304" t="s">
        <v>1126</v>
      </c>
      <c r="K1304" t="s">
        <v>318</v>
      </c>
      <c r="L1304">
        <v>22204</v>
      </c>
      <c r="M1304" t="s">
        <v>31</v>
      </c>
      <c r="N1304" t="s">
        <v>3607</v>
      </c>
      <c r="O1304" t="s">
        <v>1</v>
      </c>
      <c r="P1304" t="s">
        <v>33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  <c r="V1304" s="2">
        <f>Superstore[[#This Row],[Profit]]/Superstore[[#This Row],[Sales]]</f>
        <v>7.0000000000000007E-2</v>
      </c>
      <c r="W1304" t="str">
        <f>TEXT(Superstore[[#This Row],[Order Date]],"mmm-yyyy")</f>
        <v>Sep-2012</v>
      </c>
      <c r="X1304">
        <f>YEAR(Superstore[[#This Row],[Order Date]])</f>
        <v>2012</v>
      </c>
    </row>
    <row r="1305" spans="1:24" x14ac:dyDescent="0.25">
      <c r="A1305">
        <v>1304</v>
      </c>
      <c r="B1305" t="s">
        <v>3609</v>
      </c>
      <c r="C1305" s="1">
        <v>41824</v>
      </c>
      <c r="D1305" s="1">
        <v>41828</v>
      </c>
      <c r="E1305" t="s">
        <v>50</v>
      </c>
      <c r="F1305" t="s">
        <v>3610</v>
      </c>
      <c r="G1305" t="s">
        <v>3611</v>
      </c>
      <c r="H1305" t="s">
        <v>27</v>
      </c>
      <c r="I1305" t="s">
        <v>28</v>
      </c>
      <c r="J1305" t="s">
        <v>496</v>
      </c>
      <c r="K1305" t="s">
        <v>1271</v>
      </c>
      <c r="L1305">
        <v>31907</v>
      </c>
      <c r="M1305" t="s">
        <v>31</v>
      </c>
      <c r="N1305" t="s">
        <v>3612</v>
      </c>
      <c r="O1305" t="s">
        <v>1</v>
      </c>
      <c r="P1305" t="s">
        <v>65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  <c r="V1305" s="2">
        <f>Superstore[[#This Row],[Profit]]/Superstore[[#This Row],[Sales]]</f>
        <v>0.23</v>
      </c>
      <c r="W1305" t="str">
        <f>TEXT(Superstore[[#This Row],[Order Date]],"mmm-yyyy")</f>
        <v>Jul-2014</v>
      </c>
      <c r="X1305">
        <f>YEAR(Superstore[[#This Row],[Order Date]])</f>
        <v>2014</v>
      </c>
    </row>
    <row r="1306" spans="1:24" x14ac:dyDescent="0.25">
      <c r="A1306">
        <v>1305</v>
      </c>
      <c r="B1306" t="s">
        <v>3609</v>
      </c>
      <c r="C1306" s="1">
        <v>41824</v>
      </c>
      <c r="D1306" s="1">
        <v>41828</v>
      </c>
      <c r="E1306" t="s">
        <v>50</v>
      </c>
      <c r="F1306" t="s">
        <v>3610</v>
      </c>
      <c r="G1306" t="s">
        <v>3611</v>
      </c>
      <c r="H1306" t="s">
        <v>27</v>
      </c>
      <c r="I1306" t="s">
        <v>28</v>
      </c>
      <c r="J1306" t="s">
        <v>496</v>
      </c>
      <c r="K1306" t="s">
        <v>1271</v>
      </c>
      <c r="L1306">
        <v>31907</v>
      </c>
      <c r="M1306" t="s">
        <v>31</v>
      </c>
      <c r="N1306" t="s">
        <v>2583</v>
      </c>
      <c r="O1306" t="s">
        <v>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  <c r="V1306" s="2">
        <f>Superstore[[#This Row],[Profit]]/Superstore[[#This Row],[Sales]]</f>
        <v>0.27</v>
      </c>
      <c r="W1306" t="str">
        <f>TEXT(Superstore[[#This Row],[Order Date]],"mmm-yyyy")</f>
        <v>Jul-2014</v>
      </c>
      <c r="X1306">
        <f>YEAR(Superstore[[#This Row],[Order Date]])</f>
        <v>2014</v>
      </c>
    </row>
    <row r="1307" spans="1:24" x14ac:dyDescent="0.25">
      <c r="A1307">
        <v>1306</v>
      </c>
      <c r="B1307" t="s">
        <v>3614</v>
      </c>
      <c r="C1307" s="1">
        <v>41470</v>
      </c>
      <c r="D1307" s="1">
        <v>41472</v>
      </c>
      <c r="E1307" t="s">
        <v>24</v>
      </c>
      <c r="F1307" t="s">
        <v>2459</v>
      </c>
      <c r="G1307" t="s">
        <v>2460</v>
      </c>
      <c r="H1307" t="s">
        <v>27</v>
      </c>
      <c r="I1307" t="s">
        <v>28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Superstore[[#This Row],[Profit]]/Superstore[[#This Row],[Sales]]</f>
        <v>0.125</v>
      </c>
      <c r="W1307" t="str">
        <f>TEXT(Superstore[[#This Row],[Order Date]],"mmm-yyyy")</f>
        <v>Jul-2013</v>
      </c>
      <c r="X1307">
        <f>YEAR(Superstore[[#This Row],[Order Date]])</f>
        <v>2013</v>
      </c>
    </row>
    <row r="1308" spans="1:24" x14ac:dyDescent="0.25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27</v>
      </c>
      <c r="I1308" t="s">
        <v>28</v>
      </c>
      <c r="J1308" t="s">
        <v>601</v>
      </c>
      <c r="K1308" t="s">
        <v>43</v>
      </c>
      <c r="L1308">
        <v>91104</v>
      </c>
      <c r="M1308" t="s">
        <v>44</v>
      </c>
      <c r="N1308" t="s">
        <v>1864</v>
      </c>
      <c r="O1308" t="s">
        <v>46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  <c r="V1308" s="2">
        <f>Superstore[[#This Row],[Profit]]/Superstore[[#This Row],[Sales]]</f>
        <v>0.48000000000000004</v>
      </c>
      <c r="W1308" t="str">
        <f>TEXT(Superstore[[#This Row],[Order Date]],"mmm-yyyy")</f>
        <v>Jun-2013</v>
      </c>
      <c r="X1308">
        <f>YEAR(Superstore[[#This Row],[Order Date]])</f>
        <v>2013</v>
      </c>
    </row>
    <row r="1309" spans="1:24" x14ac:dyDescent="0.25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27</v>
      </c>
      <c r="I1309" t="s">
        <v>28</v>
      </c>
      <c r="J1309" t="s">
        <v>601</v>
      </c>
      <c r="K1309" t="s">
        <v>43</v>
      </c>
      <c r="L1309">
        <v>91104</v>
      </c>
      <c r="M1309" t="s">
        <v>44</v>
      </c>
      <c r="N1309" t="s">
        <v>3045</v>
      </c>
      <c r="O1309" t="s">
        <v>46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  <c r="V1309" s="2">
        <f>Superstore[[#This Row],[Profit]]/Superstore[[#This Row],[Sales]]</f>
        <v>0.36250000000000004</v>
      </c>
      <c r="W1309" t="str">
        <f>TEXT(Superstore[[#This Row],[Order Date]],"mmm-yyyy")</f>
        <v>Jun-2013</v>
      </c>
      <c r="X1309">
        <f>YEAR(Superstore[[#This Row],[Order Date]])</f>
        <v>2013</v>
      </c>
    </row>
    <row r="1310" spans="1:24" x14ac:dyDescent="0.25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27</v>
      </c>
      <c r="I1310" t="s">
        <v>28</v>
      </c>
      <c r="J1310" t="s">
        <v>601</v>
      </c>
      <c r="K1310" t="s">
        <v>43</v>
      </c>
      <c r="L1310">
        <v>91104</v>
      </c>
      <c r="M1310" t="s">
        <v>44</v>
      </c>
      <c r="N1310" t="s">
        <v>3618</v>
      </c>
      <c r="O1310" t="s">
        <v>46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  <c r="V1310" s="2">
        <f>Superstore[[#This Row],[Profit]]/Superstore[[#This Row],[Sales]]</f>
        <v>0.25999999999999995</v>
      </c>
      <c r="W1310" t="str">
        <f>TEXT(Superstore[[#This Row],[Order Date]],"mmm-yyyy")</f>
        <v>Jun-2013</v>
      </c>
      <c r="X1310">
        <f>YEAR(Superstore[[#This Row],[Order Date]])</f>
        <v>2013</v>
      </c>
    </row>
    <row r="1311" spans="1:24" x14ac:dyDescent="0.25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27</v>
      </c>
      <c r="I1311" t="s">
        <v>28</v>
      </c>
      <c r="J1311" t="s">
        <v>601</v>
      </c>
      <c r="K1311" t="s">
        <v>43</v>
      </c>
      <c r="L1311">
        <v>91104</v>
      </c>
      <c r="M1311" t="s">
        <v>44</v>
      </c>
      <c r="N1311" t="s">
        <v>1562</v>
      </c>
      <c r="O1311" t="s">
        <v>46</v>
      </c>
      <c r="P1311" t="s">
        <v>59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  <c r="V1311" s="2">
        <f>Superstore[[#This Row],[Profit]]/Superstore[[#This Row],[Sales]]</f>
        <v>6.0000000000000005E-2</v>
      </c>
      <c r="W1311" t="str">
        <f>TEXT(Superstore[[#This Row],[Order Date]],"mmm-yyyy")</f>
        <v>Jun-2013</v>
      </c>
      <c r="X1311">
        <f>YEAR(Superstore[[#This Row],[Order Date]])</f>
        <v>2013</v>
      </c>
    </row>
    <row r="1312" spans="1:24" x14ac:dyDescent="0.25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27</v>
      </c>
      <c r="I1312" t="s">
        <v>28</v>
      </c>
      <c r="J1312" t="s">
        <v>601</v>
      </c>
      <c r="K1312" t="s">
        <v>43</v>
      </c>
      <c r="L1312">
        <v>91104</v>
      </c>
      <c r="M1312" t="s">
        <v>44</v>
      </c>
      <c r="N1312" t="s">
        <v>3620</v>
      </c>
      <c r="O1312" t="s">
        <v>1</v>
      </c>
      <c r="P1312" t="s">
        <v>36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Superstore[[#This Row],[Profit]]/Superstore[[#This Row],[Sales]]</f>
        <v>-4.9999999999999996E-2</v>
      </c>
      <c r="W1312" t="str">
        <f>TEXT(Superstore[[#This Row],[Order Date]],"mmm-yyyy")</f>
        <v>Jun-2013</v>
      </c>
      <c r="X1312">
        <f>YEAR(Superstore[[#This Row],[Order Date]])</f>
        <v>2013</v>
      </c>
    </row>
    <row r="1313" spans="1:24" x14ac:dyDescent="0.25">
      <c r="A1313">
        <v>1312</v>
      </c>
      <c r="B1313" t="s">
        <v>3622</v>
      </c>
      <c r="C1313" s="1">
        <v>41618</v>
      </c>
      <c r="D1313" s="1">
        <v>41622</v>
      </c>
      <c r="E1313" t="s">
        <v>50</v>
      </c>
      <c r="F1313" t="s">
        <v>2079</v>
      </c>
      <c r="G1313" t="s">
        <v>2080</v>
      </c>
      <c r="H1313" t="s">
        <v>27</v>
      </c>
      <c r="I1313" t="s">
        <v>28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46</v>
      </c>
      <c r="P1313" t="s">
        <v>47</v>
      </c>
      <c r="Q1313" t="s">
        <v>3624</v>
      </c>
      <c r="R1313">
        <v>3.69</v>
      </c>
      <c r="S1313">
        <v>1</v>
      </c>
      <c r="T1313">
        <v>0</v>
      </c>
      <c r="U1313">
        <v>1.7343</v>
      </c>
      <c r="V1313" s="2">
        <f>Superstore[[#This Row],[Profit]]/Superstore[[#This Row],[Sales]]</f>
        <v>0.47</v>
      </c>
      <c r="W1313" t="str">
        <f>TEXT(Superstore[[#This Row],[Order Date]],"mmm-yyyy")</f>
        <v>Dec-2013</v>
      </c>
      <c r="X1313">
        <f>YEAR(Superstore[[#This Row],[Order Date]])</f>
        <v>2013</v>
      </c>
    </row>
    <row r="1314" spans="1:24" x14ac:dyDescent="0.25">
      <c r="A1314">
        <v>1313</v>
      </c>
      <c r="B1314" t="s">
        <v>3622</v>
      </c>
      <c r="C1314" s="1">
        <v>41618</v>
      </c>
      <c r="D1314" s="1">
        <v>41622</v>
      </c>
      <c r="E1314" t="s">
        <v>50</v>
      </c>
      <c r="F1314" t="s">
        <v>2079</v>
      </c>
      <c r="G1314" t="s">
        <v>2080</v>
      </c>
      <c r="H1314" t="s">
        <v>27</v>
      </c>
      <c r="I1314" t="s">
        <v>28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46</v>
      </c>
      <c r="P1314" t="s">
        <v>47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  <c r="V1314" s="2">
        <f>Superstore[[#This Row],[Profit]]/Superstore[[#This Row],[Sales]]</f>
        <v>0.45999999999999996</v>
      </c>
      <c r="W1314" t="str">
        <f>TEXT(Superstore[[#This Row],[Order Date]],"mmm-yyyy")</f>
        <v>Dec-2013</v>
      </c>
      <c r="X1314">
        <f>YEAR(Superstore[[#This Row],[Order Date]])</f>
        <v>2013</v>
      </c>
    </row>
    <row r="1315" spans="1:24" x14ac:dyDescent="0.25">
      <c r="A1315">
        <v>1314</v>
      </c>
      <c r="B1315" t="s">
        <v>3627</v>
      </c>
      <c r="C1315" s="1">
        <v>41542</v>
      </c>
      <c r="D1315" s="1">
        <v>41549</v>
      </c>
      <c r="E1315" t="s">
        <v>50</v>
      </c>
      <c r="F1315" t="s">
        <v>110</v>
      </c>
      <c r="G1315" t="s">
        <v>111</v>
      </c>
      <c r="H1315" t="s">
        <v>27</v>
      </c>
      <c r="I1315" t="s">
        <v>28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1</v>
      </c>
      <c r="P1315" t="s">
        <v>36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Superstore[[#This Row],[Profit]]/Superstore[[#This Row],[Sales]]</f>
        <v>-8.5714285714285715E-2</v>
      </c>
      <c r="W1315" t="str">
        <f>TEXT(Superstore[[#This Row],[Order Date]],"mmm-yyyy")</f>
        <v>Sep-2013</v>
      </c>
      <c r="X1315">
        <f>YEAR(Superstore[[#This Row],[Order Date]])</f>
        <v>2013</v>
      </c>
    </row>
    <row r="1316" spans="1:24" x14ac:dyDescent="0.25">
      <c r="A1316">
        <v>1315</v>
      </c>
      <c r="B1316" t="s">
        <v>3628</v>
      </c>
      <c r="C1316" s="1">
        <v>41627</v>
      </c>
      <c r="D1316" s="1">
        <v>41632</v>
      </c>
      <c r="E1316" t="s">
        <v>50</v>
      </c>
      <c r="F1316" t="s">
        <v>3629</v>
      </c>
      <c r="G1316" t="s">
        <v>3630</v>
      </c>
      <c r="H1316" t="s">
        <v>41</v>
      </c>
      <c r="I1316" t="s">
        <v>28</v>
      </c>
      <c r="J1316" t="s">
        <v>42</v>
      </c>
      <c r="K1316" t="s">
        <v>43</v>
      </c>
      <c r="L1316">
        <v>90032</v>
      </c>
      <c r="M1316" t="s">
        <v>44</v>
      </c>
      <c r="N1316" t="s">
        <v>3631</v>
      </c>
      <c r="O1316" t="s">
        <v>46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  <c r="V1316" s="2">
        <f>Superstore[[#This Row],[Profit]]/Superstore[[#This Row],[Sales]]</f>
        <v>0.48000000000000004</v>
      </c>
      <c r="W1316" t="str">
        <f>TEXT(Superstore[[#This Row],[Order Date]],"mmm-yyyy")</f>
        <v>Dec-2013</v>
      </c>
      <c r="X1316">
        <f>YEAR(Superstore[[#This Row],[Order Date]])</f>
        <v>2013</v>
      </c>
    </row>
    <row r="1317" spans="1:24" x14ac:dyDescent="0.25">
      <c r="A1317">
        <v>1316</v>
      </c>
      <c r="B1317" t="s">
        <v>3628</v>
      </c>
      <c r="C1317" s="1">
        <v>41627</v>
      </c>
      <c r="D1317" s="1">
        <v>41632</v>
      </c>
      <c r="E1317" t="s">
        <v>50</v>
      </c>
      <c r="F1317" t="s">
        <v>3629</v>
      </c>
      <c r="G1317" t="s">
        <v>3630</v>
      </c>
      <c r="H1317" t="s">
        <v>41</v>
      </c>
      <c r="I1317" t="s">
        <v>28</v>
      </c>
      <c r="J1317" t="s">
        <v>42</v>
      </c>
      <c r="K1317" t="s">
        <v>43</v>
      </c>
      <c r="L1317">
        <v>90032</v>
      </c>
      <c r="M1317" t="s">
        <v>44</v>
      </c>
      <c r="N1317" t="s">
        <v>3633</v>
      </c>
      <c r="O1317" t="s">
        <v>1</v>
      </c>
      <c r="P1317" t="s">
        <v>65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  <c r="V1317" s="2">
        <f>Superstore[[#This Row],[Profit]]/Superstore[[#This Row],[Sales]]</f>
        <v>0.34</v>
      </c>
      <c r="W1317" t="str">
        <f>TEXT(Superstore[[#This Row],[Order Date]],"mmm-yyyy")</f>
        <v>Dec-2013</v>
      </c>
      <c r="X1317">
        <f>YEAR(Superstore[[#This Row],[Order Date]])</f>
        <v>2013</v>
      </c>
    </row>
    <row r="1318" spans="1:24" x14ac:dyDescent="0.25">
      <c r="A1318">
        <v>1317</v>
      </c>
      <c r="B1318" t="s">
        <v>3628</v>
      </c>
      <c r="C1318" s="1">
        <v>41627</v>
      </c>
      <c r="D1318" s="1">
        <v>41632</v>
      </c>
      <c r="E1318" t="s">
        <v>50</v>
      </c>
      <c r="F1318" t="s">
        <v>3629</v>
      </c>
      <c r="G1318" t="s">
        <v>3630</v>
      </c>
      <c r="H1318" t="s">
        <v>41</v>
      </c>
      <c r="I1318" t="s">
        <v>28</v>
      </c>
      <c r="J1318" t="s">
        <v>42</v>
      </c>
      <c r="K1318" t="s">
        <v>43</v>
      </c>
      <c r="L1318">
        <v>90032</v>
      </c>
      <c r="M1318" t="s">
        <v>44</v>
      </c>
      <c r="N1318" t="s">
        <v>1604</v>
      </c>
      <c r="O1318" t="s">
        <v>46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  <c r="V1318" s="2">
        <f>Superstore[[#This Row],[Profit]]/Superstore[[#This Row],[Sales]]</f>
        <v>0.05</v>
      </c>
      <c r="W1318" t="str">
        <f>TEXT(Superstore[[#This Row],[Order Date]],"mmm-yyyy")</f>
        <v>Dec-2013</v>
      </c>
      <c r="X1318">
        <f>YEAR(Superstore[[#This Row],[Order Date]])</f>
        <v>2013</v>
      </c>
    </row>
    <row r="1319" spans="1:24" x14ac:dyDescent="0.25">
      <c r="A1319">
        <v>1318</v>
      </c>
      <c r="B1319" t="s">
        <v>3635</v>
      </c>
      <c r="C1319" s="1">
        <v>41984</v>
      </c>
      <c r="D1319" s="1">
        <v>41988</v>
      </c>
      <c r="E1319" t="s">
        <v>50</v>
      </c>
      <c r="F1319" t="s">
        <v>599</v>
      </c>
      <c r="G1319" t="s">
        <v>600</v>
      </c>
      <c r="H1319" t="s">
        <v>27</v>
      </c>
      <c r="I1319" t="s">
        <v>28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  <c r="V1319" s="2">
        <f>Superstore[[#This Row],[Profit]]/Superstore[[#This Row],[Sales]]</f>
        <v>0.23750000000000002</v>
      </c>
      <c r="W1319" t="str">
        <f>TEXT(Superstore[[#This Row],[Order Date]],"mmm-yyyy")</f>
        <v>Dec-2014</v>
      </c>
      <c r="X1319">
        <f>YEAR(Superstore[[#This Row],[Order Date]])</f>
        <v>2014</v>
      </c>
    </row>
    <row r="1320" spans="1:24" x14ac:dyDescent="0.25">
      <c r="A1320">
        <v>1319</v>
      </c>
      <c r="B1320" t="s">
        <v>3638</v>
      </c>
      <c r="C1320" s="1">
        <v>40725</v>
      </c>
      <c r="D1320" s="1">
        <v>40729</v>
      </c>
      <c r="E1320" t="s">
        <v>50</v>
      </c>
      <c r="F1320" t="s">
        <v>3639</v>
      </c>
      <c r="G1320" t="s">
        <v>3640</v>
      </c>
      <c r="H1320" t="s">
        <v>41</v>
      </c>
      <c r="I1320" t="s">
        <v>28</v>
      </c>
      <c r="J1320" t="s">
        <v>3641</v>
      </c>
      <c r="K1320" t="s">
        <v>54</v>
      </c>
      <c r="L1320">
        <v>32725</v>
      </c>
      <c r="M1320" t="s">
        <v>31</v>
      </c>
      <c r="N1320" t="s">
        <v>3514</v>
      </c>
      <c r="O1320" t="s">
        <v>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Superstore[[#This Row],[Profit]]/Superstore[[#This Row],[Sales]]</f>
        <v>0.125</v>
      </c>
      <c r="W1320" t="str">
        <f>TEXT(Superstore[[#This Row],[Order Date]],"mmm-yyyy")</f>
        <v>Jul-2011</v>
      </c>
      <c r="X1320">
        <f>YEAR(Superstore[[#This Row],[Order Date]])</f>
        <v>2011</v>
      </c>
    </row>
    <row r="1321" spans="1:24" x14ac:dyDescent="0.25">
      <c r="A1321">
        <v>1320</v>
      </c>
      <c r="B1321" t="s">
        <v>3638</v>
      </c>
      <c r="C1321" s="1">
        <v>40725</v>
      </c>
      <c r="D1321" s="1">
        <v>40729</v>
      </c>
      <c r="E1321" t="s">
        <v>50</v>
      </c>
      <c r="F1321" t="s">
        <v>3639</v>
      </c>
      <c r="G1321" t="s">
        <v>3640</v>
      </c>
      <c r="H1321" t="s">
        <v>41</v>
      </c>
      <c r="I1321" t="s">
        <v>28</v>
      </c>
      <c r="J1321" t="s">
        <v>3641</v>
      </c>
      <c r="K1321" t="s">
        <v>54</v>
      </c>
      <c r="L1321">
        <v>32725</v>
      </c>
      <c r="M1321" t="s">
        <v>31</v>
      </c>
      <c r="N1321" t="s">
        <v>2390</v>
      </c>
      <c r="O1321" t="s">
        <v>46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  <c r="V1321" s="2">
        <f>Superstore[[#This Row],[Profit]]/Superstore[[#This Row],[Sales]]</f>
        <v>-0.7</v>
      </c>
      <c r="W1321" t="str">
        <f>TEXT(Superstore[[#This Row],[Order Date]],"mmm-yyyy")</f>
        <v>Jul-2011</v>
      </c>
      <c r="X1321">
        <f>YEAR(Superstore[[#This Row],[Order Date]])</f>
        <v>2011</v>
      </c>
    </row>
    <row r="1322" spans="1:24" x14ac:dyDescent="0.25">
      <c r="A1322">
        <v>1321</v>
      </c>
      <c r="B1322" t="s">
        <v>3642</v>
      </c>
      <c r="C1322" s="1">
        <v>41674</v>
      </c>
      <c r="D1322" s="1">
        <v>41679</v>
      </c>
      <c r="E1322" t="s">
        <v>50</v>
      </c>
      <c r="F1322" t="s">
        <v>3643</v>
      </c>
      <c r="G1322" t="s">
        <v>3644</v>
      </c>
      <c r="H1322" t="s">
        <v>27</v>
      </c>
      <c r="I1322" t="s">
        <v>28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46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Superstore[[#This Row],[Profit]]/Superstore[[#This Row],[Sales]]</f>
        <v>-0.8</v>
      </c>
      <c r="W1322" t="str">
        <f>TEXT(Superstore[[#This Row],[Order Date]],"mmm-yyyy")</f>
        <v>Feb-2014</v>
      </c>
      <c r="X1322">
        <f>YEAR(Superstore[[#This Row],[Order Date]])</f>
        <v>2014</v>
      </c>
    </row>
    <row r="1323" spans="1:24" x14ac:dyDescent="0.25">
      <c r="A1323">
        <v>1322</v>
      </c>
      <c r="B1323" t="s">
        <v>3642</v>
      </c>
      <c r="C1323" s="1">
        <v>41674</v>
      </c>
      <c r="D1323" s="1">
        <v>41679</v>
      </c>
      <c r="E1323" t="s">
        <v>50</v>
      </c>
      <c r="F1323" t="s">
        <v>3643</v>
      </c>
      <c r="G1323" t="s">
        <v>3644</v>
      </c>
      <c r="H1323" t="s">
        <v>27</v>
      </c>
      <c r="I1323" t="s">
        <v>28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46</v>
      </c>
      <c r="P1323" t="s">
        <v>59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Superstore[[#This Row],[Profit]]/Superstore[[#This Row],[Sales]]</f>
        <v>0.125</v>
      </c>
      <c r="W1323" t="str">
        <f>TEXT(Superstore[[#This Row],[Order Date]],"mmm-yyyy")</f>
        <v>Feb-2014</v>
      </c>
      <c r="X1323">
        <f>YEAR(Superstore[[#This Row],[Order Date]])</f>
        <v>2014</v>
      </c>
    </row>
    <row r="1324" spans="1:24" x14ac:dyDescent="0.25">
      <c r="A1324">
        <v>1323</v>
      </c>
      <c r="B1324" t="s">
        <v>3645</v>
      </c>
      <c r="C1324" s="1">
        <v>41702</v>
      </c>
      <c r="D1324" s="1">
        <v>41707</v>
      </c>
      <c r="E1324" t="s">
        <v>50</v>
      </c>
      <c r="F1324" t="s">
        <v>3646</v>
      </c>
      <c r="G1324" t="s">
        <v>3647</v>
      </c>
      <c r="H1324" t="s">
        <v>27</v>
      </c>
      <c r="I1324" t="s">
        <v>28</v>
      </c>
      <c r="J1324" t="s">
        <v>3648</v>
      </c>
      <c r="K1324" t="s">
        <v>30</v>
      </c>
      <c r="L1324">
        <v>42071</v>
      </c>
      <c r="M1324" t="s">
        <v>31</v>
      </c>
      <c r="N1324" t="s">
        <v>3649</v>
      </c>
      <c r="O1324" t="s">
        <v>46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  <c r="V1324" s="2">
        <f>Superstore[[#This Row],[Profit]]/Superstore[[#This Row],[Sales]]</f>
        <v>0.27</v>
      </c>
      <c r="W1324" t="str">
        <f>TEXT(Superstore[[#This Row],[Order Date]],"mmm-yyyy")</f>
        <v>Mar-2014</v>
      </c>
      <c r="X1324">
        <f>YEAR(Superstore[[#This Row],[Order Date]])</f>
        <v>2014</v>
      </c>
    </row>
    <row r="1325" spans="1:24" x14ac:dyDescent="0.25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27</v>
      </c>
      <c r="I1325" t="s">
        <v>28</v>
      </c>
      <c r="J1325" t="s">
        <v>520</v>
      </c>
      <c r="K1325" t="s">
        <v>87</v>
      </c>
      <c r="L1325">
        <v>28403</v>
      </c>
      <c r="M1325" t="s">
        <v>31</v>
      </c>
      <c r="N1325" t="s">
        <v>3654</v>
      </c>
      <c r="O1325" t="s">
        <v>46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Superstore[[#This Row],[Profit]]/Superstore[[#This Row],[Sales]]</f>
        <v>0.32500000000000001</v>
      </c>
      <c r="W1325" t="str">
        <f>TEXT(Superstore[[#This Row],[Order Date]],"mmm-yyyy")</f>
        <v>Oct-2014</v>
      </c>
      <c r="X1325">
        <f>YEAR(Superstore[[#This Row],[Order Date]])</f>
        <v>2014</v>
      </c>
    </row>
    <row r="1326" spans="1:24" x14ac:dyDescent="0.25">
      <c r="A1326">
        <v>1325</v>
      </c>
      <c r="B1326" t="s">
        <v>3656</v>
      </c>
      <c r="C1326" s="1">
        <v>40814</v>
      </c>
      <c r="D1326" s="1">
        <v>40819</v>
      </c>
      <c r="E1326" t="s">
        <v>50</v>
      </c>
      <c r="F1326" t="s">
        <v>3657</v>
      </c>
      <c r="G1326" t="s">
        <v>3658</v>
      </c>
      <c r="H1326" t="s">
        <v>41</v>
      </c>
      <c r="I1326" t="s">
        <v>28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46</v>
      </c>
      <c r="P1326" t="s">
        <v>59</v>
      </c>
      <c r="Q1326" t="s">
        <v>1635</v>
      </c>
      <c r="R1326">
        <v>46.26</v>
      </c>
      <c r="S1326">
        <v>3</v>
      </c>
      <c r="T1326">
        <v>0</v>
      </c>
      <c r="U1326">
        <v>12.4902</v>
      </c>
      <c r="V1326" s="2">
        <f>Superstore[[#This Row],[Profit]]/Superstore[[#This Row],[Sales]]</f>
        <v>0.27</v>
      </c>
      <c r="W1326" t="str">
        <f>TEXT(Superstore[[#This Row],[Order Date]],"mmm-yyyy")</f>
        <v>Sep-2011</v>
      </c>
      <c r="X1326">
        <f>YEAR(Superstore[[#This Row],[Order Date]])</f>
        <v>2011</v>
      </c>
    </row>
    <row r="1327" spans="1:24" x14ac:dyDescent="0.25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27</v>
      </c>
      <c r="I1327" t="s">
        <v>28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46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  <c r="V1327" s="2">
        <f>Superstore[[#This Row],[Profit]]/Superstore[[#This Row],[Sales]]</f>
        <v>-1.75</v>
      </c>
      <c r="W1327" t="str">
        <f>TEXT(Superstore[[#This Row],[Order Date]],"mmm-yyyy")</f>
        <v>May-2011</v>
      </c>
      <c r="X1327">
        <f>YEAR(Superstore[[#This Row],[Order Date]])</f>
        <v>2011</v>
      </c>
    </row>
    <row r="1328" spans="1:24" x14ac:dyDescent="0.25">
      <c r="A1328">
        <v>1327</v>
      </c>
      <c r="B1328" t="s">
        <v>3662</v>
      </c>
      <c r="C1328" s="1">
        <v>41074</v>
      </c>
      <c r="D1328" s="1">
        <v>41078</v>
      </c>
      <c r="E1328" t="s">
        <v>50</v>
      </c>
      <c r="F1328" t="s">
        <v>530</v>
      </c>
      <c r="G1328" t="s">
        <v>531</v>
      </c>
      <c r="H1328" t="s">
        <v>101</v>
      </c>
      <c r="I1328" t="s">
        <v>28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1</v>
      </c>
      <c r="P1328" t="s">
        <v>65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Superstore[[#This Row],[Profit]]/Superstore[[#This Row],[Sales]]</f>
        <v>9.9999999999999992E-2</v>
      </c>
      <c r="W1328" t="str">
        <f>TEXT(Superstore[[#This Row],[Order Date]],"mmm-yyyy")</f>
        <v>Jun-2012</v>
      </c>
      <c r="X1328">
        <f>YEAR(Superstore[[#This Row],[Order Date]])</f>
        <v>2012</v>
      </c>
    </row>
    <row r="1329" spans="1:24" x14ac:dyDescent="0.25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41</v>
      </c>
      <c r="I1329" t="s">
        <v>28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46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  <c r="V1329" s="2">
        <f>Superstore[[#This Row],[Profit]]/Superstore[[#This Row],[Sales]]</f>
        <v>0.49000000000000005</v>
      </c>
      <c r="W1329" t="str">
        <f>TEXT(Superstore[[#This Row],[Order Date]],"mmm-yyyy")</f>
        <v>Mar-2013</v>
      </c>
      <c r="X1329">
        <f>YEAR(Superstore[[#This Row],[Order Date]])</f>
        <v>2013</v>
      </c>
    </row>
    <row r="1330" spans="1:24" x14ac:dyDescent="0.25">
      <c r="A1330">
        <v>1329</v>
      </c>
      <c r="B1330" t="s">
        <v>3666</v>
      </c>
      <c r="C1330" s="1">
        <v>41928</v>
      </c>
      <c r="D1330" s="1">
        <v>41931</v>
      </c>
      <c r="E1330" t="s">
        <v>24</v>
      </c>
      <c r="F1330" t="s">
        <v>3667</v>
      </c>
      <c r="G1330" t="s">
        <v>3668</v>
      </c>
      <c r="H1330" t="s">
        <v>101</v>
      </c>
      <c r="I1330" t="s">
        <v>28</v>
      </c>
      <c r="J1330" t="s">
        <v>126</v>
      </c>
      <c r="K1330" t="s">
        <v>43</v>
      </c>
      <c r="L1330">
        <v>94110</v>
      </c>
      <c r="M1330" t="s">
        <v>44</v>
      </c>
      <c r="N1330" t="s">
        <v>3669</v>
      </c>
      <c r="O1330" t="s">
        <v>46</v>
      </c>
      <c r="P1330" t="s">
        <v>68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  <c r="V1330" s="2">
        <f>Superstore[[#This Row],[Profit]]/Superstore[[#This Row],[Sales]]</f>
        <v>0.3</v>
      </c>
      <c r="W1330" t="str">
        <f>TEXT(Superstore[[#This Row],[Order Date]],"mmm-yyyy")</f>
        <v>Oct-2014</v>
      </c>
      <c r="X1330">
        <f>YEAR(Superstore[[#This Row],[Order Date]])</f>
        <v>2014</v>
      </c>
    </row>
    <row r="1331" spans="1:24" x14ac:dyDescent="0.25">
      <c r="A1331">
        <v>1330</v>
      </c>
      <c r="B1331" t="s">
        <v>3671</v>
      </c>
      <c r="C1331" s="1">
        <v>41418</v>
      </c>
      <c r="D1331" s="1">
        <v>41422</v>
      </c>
      <c r="E1331" t="s">
        <v>50</v>
      </c>
      <c r="F1331" t="s">
        <v>3672</v>
      </c>
      <c r="G1331" t="s">
        <v>3673</v>
      </c>
      <c r="H1331" t="s">
        <v>27</v>
      </c>
      <c r="I1331" t="s">
        <v>28</v>
      </c>
      <c r="J1331" t="s">
        <v>126</v>
      </c>
      <c r="K1331" t="s">
        <v>43</v>
      </c>
      <c r="L1331">
        <v>94109</v>
      </c>
      <c r="M1331" t="s">
        <v>44</v>
      </c>
      <c r="N1331" t="s">
        <v>3468</v>
      </c>
      <c r="O1331" t="s">
        <v>1</v>
      </c>
      <c r="P1331" t="s">
        <v>65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  <c r="V1331" s="2">
        <f>Superstore[[#This Row],[Profit]]/Superstore[[#This Row],[Sales]]</f>
        <v>0.44</v>
      </c>
      <c r="W1331" t="str">
        <f>TEXT(Superstore[[#This Row],[Order Date]],"mmm-yyyy")</f>
        <v>May-2013</v>
      </c>
      <c r="X1331">
        <f>YEAR(Superstore[[#This Row],[Order Date]])</f>
        <v>2013</v>
      </c>
    </row>
    <row r="1332" spans="1:24" x14ac:dyDescent="0.25">
      <c r="A1332">
        <v>1331</v>
      </c>
      <c r="B1332" t="s">
        <v>3674</v>
      </c>
      <c r="C1332" s="1">
        <v>41793</v>
      </c>
      <c r="D1332" s="1">
        <v>41797</v>
      </c>
      <c r="E1332" t="s">
        <v>50</v>
      </c>
      <c r="F1332" t="s">
        <v>3675</v>
      </c>
      <c r="G1332" t="s">
        <v>3676</v>
      </c>
      <c r="H1332" t="s">
        <v>101</v>
      </c>
      <c r="I1332" t="s">
        <v>28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  <c r="V1332" s="2">
        <f>Superstore[[#This Row],[Profit]]/Superstore[[#This Row],[Sales]]</f>
        <v>-0.21666666666666665</v>
      </c>
      <c r="W1332" t="str">
        <f>TEXT(Superstore[[#This Row],[Order Date]],"mmm-yyyy")</f>
        <v>Jun-2014</v>
      </c>
      <c r="X1332">
        <f>YEAR(Superstore[[#This Row],[Order Date]])</f>
        <v>2014</v>
      </c>
    </row>
    <row r="1333" spans="1:24" x14ac:dyDescent="0.25">
      <c r="A1333">
        <v>1332</v>
      </c>
      <c r="B1333" t="s">
        <v>3674</v>
      </c>
      <c r="C1333" s="1">
        <v>41793</v>
      </c>
      <c r="D1333" s="1">
        <v>41797</v>
      </c>
      <c r="E1333" t="s">
        <v>50</v>
      </c>
      <c r="F1333" t="s">
        <v>3675</v>
      </c>
      <c r="G1333" t="s">
        <v>3676</v>
      </c>
      <c r="H1333" t="s">
        <v>101</v>
      </c>
      <c r="I1333" t="s">
        <v>28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46</v>
      </c>
      <c r="P1333" t="s">
        <v>59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  <c r="V1333" s="2">
        <f>Superstore[[#This Row],[Profit]]/Superstore[[#This Row],[Sales]]</f>
        <v>8.7499999999999994E-2</v>
      </c>
      <c r="W1333" t="str">
        <f>TEXT(Superstore[[#This Row],[Order Date]],"mmm-yyyy")</f>
        <v>Jun-2014</v>
      </c>
      <c r="X1333">
        <f>YEAR(Superstore[[#This Row],[Order Date]])</f>
        <v>2014</v>
      </c>
    </row>
    <row r="1334" spans="1:24" x14ac:dyDescent="0.25">
      <c r="A1334">
        <v>1333</v>
      </c>
      <c r="B1334" t="s">
        <v>3677</v>
      </c>
      <c r="C1334" s="1">
        <v>40591</v>
      </c>
      <c r="D1334" s="1">
        <v>40596</v>
      </c>
      <c r="E1334" t="s">
        <v>50</v>
      </c>
      <c r="F1334" t="s">
        <v>3678</v>
      </c>
      <c r="G1334" t="s">
        <v>3679</v>
      </c>
      <c r="H1334" t="s">
        <v>27</v>
      </c>
      <c r="I1334" t="s">
        <v>28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46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  <c r="V1334" s="2">
        <f>Superstore[[#This Row],[Profit]]/Superstore[[#This Row],[Sales]]</f>
        <v>-1.5999999999999999</v>
      </c>
      <c r="W1334" t="str">
        <f>TEXT(Superstore[[#This Row],[Order Date]],"mmm-yyyy")</f>
        <v>Feb-2011</v>
      </c>
      <c r="X1334">
        <f>YEAR(Superstore[[#This Row],[Order Date]])</f>
        <v>2011</v>
      </c>
    </row>
    <row r="1335" spans="1:24" x14ac:dyDescent="0.25">
      <c r="A1335">
        <v>1334</v>
      </c>
      <c r="B1335" t="s">
        <v>3677</v>
      </c>
      <c r="C1335" s="1">
        <v>40591</v>
      </c>
      <c r="D1335" s="1">
        <v>40596</v>
      </c>
      <c r="E1335" t="s">
        <v>50</v>
      </c>
      <c r="F1335" t="s">
        <v>3678</v>
      </c>
      <c r="G1335" t="s">
        <v>3679</v>
      </c>
      <c r="H1335" t="s">
        <v>27</v>
      </c>
      <c r="I1335" t="s">
        <v>28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46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  <c r="V1335" s="2">
        <f>Superstore[[#This Row],[Profit]]/Superstore[[#This Row],[Sales]]</f>
        <v>-1.75</v>
      </c>
      <c r="W1335" t="str">
        <f>TEXT(Superstore[[#This Row],[Order Date]],"mmm-yyyy")</f>
        <v>Feb-2011</v>
      </c>
      <c r="X1335">
        <f>YEAR(Superstore[[#This Row],[Order Date]])</f>
        <v>2011</v>
      </c>
    </row>
    <row r="1336" spans="1:24" x14ac:dyDescent="0.25">
      <c r="A1336">
        <v>1335</v>
      </c>
      <c r="B1336" t="s">
        <v>3682</v>
      </c>
      <c r="C1336" s="1">
        <v>40669</v>
      </c>
      <c r="D1336" s="1">
        <v>40673</v>
      </c>
      <c r="E1336" t="s">
        <v>50</v>
      </c>
      <c r="F1336" t="s">
        <v>99</v>
      </c>
      <c r="G1336" t="s">
        <v>100</v>
      </c>
      <c r="H1336" t="s">
        <v>101</v>
      </c>
      <c r="I1336" t="s">
        <v>28</v>
      </c>
      <c r="J1336" t="s">
        <v>42</v>
      </c>
      <c r="K1336" t="s">
        <v>43</v>
      </c>
      <c r="L1336">
        <v>90049</v>
      </c>
      <c r="M1336" t="s">
        <v>44</v>
      </c>
      <c r="N1336" t="s">
        <v>2785</v>
      </c>
      <c r="O1336" t="s">
        <v>46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Superstore[[#This Row],[Profit]]/Superstore[[#This Row],[Sales]]</f>
        <v>0.37500000000000006</v>
      </c>
      <c r="W1336" t="str">
        <f>TEXT(Superstore[[#This Row],[Order Date]],"mmm-yyyy")</f>
        <v>May-2011</v>
      </c>
      <c r="X1336">
        <f>YEAR(Superstore[[#This Row],[Order Date]])</f>
        <v>2011</v>
      </c>
    </row>
    <row r="1337" spans="1:24" x14ac:dyDescent="0.25">
      <c r="A1337">
        <v>1336</v>
      </c>
      <c r="B1337" t="s">
        <v>3683</v>
      </c>
      <c r="C1337" s="1">
        <v>41411</v>
      </c>
      <c r="D1337" s="1">
        <v>41418</v>
      </c>
      <c r="E1337" t="s">
        <v>50</v>
      </c>
      <c r="F1337" t="s">
        <v>3684</v>
      </c>
      <c r="G1337" t="s">
        <v>3685</v>
      </c>
      <c r="H1337" t="s">
        <v>27</v>
      </c>
      <c r="I1337" t="s">
        <v>28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46</v>
      </c>
      <c r="P1337" t="s">
        <v>59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  <c r="V1337" s="2">
        <f>Superstore[[#This Row],[Profit]]/Superstore[[#This Row],[Sales]]</f>
        <v>0</v>
      </c>
      <c r="W1337" t="str">
        <f>TEXT(Superstore[[#This Row],[Order Date]],"mmm-yyyy")</f>
        <v>May-2013</v>
      </c>
      <c r="X1337">
        <f>YEAR(Superstore[[#This Row],[Order Date]])</f>
        <v>2013</v>
      </c>
    </row>
    <row r="1338" spans="1:24" x14ac:dyDescent="0.25">
      <c r="A1338">
        <v>1337</v>
      </c>
      <c r="B1338" t="s">
        <v>3689</v>
      </c>
      <c r="C1338" s="1">
        <v>41732</v>
      </c>
      <c r="D1338" s="1">
        <v>41737</v>
      </c>
      <c r="E1338" t="s">
        <v>50</v>
      </c>
      <c r="F1338" t="s">
        <v>3690</v>
      </c>
      <c r="G1338" t="s">
        <v>3691</v>
      </c>
      <c r="H1338" t="s">
        <v>27</v>
      </c>
      <c r="I1338" t="s">
        <v>28</v>
      </c>
      <c r="J1338" t="s">
        <v>42</v>
      </c>
      <c r="K1338" t="s">
        <v>43</v>
      </c>
      <c r="L1338">
        <v>90008</v>
      </c>
      <c r="M1338" t="s">
        <v>44</v>
      </c>
      <c r="N1338" t="s">
        <v>3504</v>
      </c>
      <c r="O1338" t="s">
        <v>1</v>
      </c>
      <c r="P1338" t="s">
        <v>65</v>
      </c>
      <c r="Q1338" t="s">
        <v>3505</v>
      </c>
      <c r="R1338">
        <v>25.11</v>
      </c>
      <c r="S1338">
        <v>3</v>
      </c>
      <c r="T1338">
        <v>0</v>
      </c>
      <c r="U1338">
        <v>6.5286</v>
      </c>
      <c r="V1338" s="2">
        <f>Superstore[[#This Row],[Profit]]/Superstore[[#This Row],[Sales]]</f>
        <v>0.26</v>
      </c>
      <c r="W1338" t="str">
        <f>TEXT(Superstore[[#This Row],[Order Date]],"mmm-yyyy")</f>
        <v>Apr-2014</v>
      </c>
      <c r="X1338">
        <f>YEAR(Superstore[[#This Row],[Order Date]])</f>
        <v>2014</v>
      </c>
    </row>
    <row r="1339" spans="1:24" x14ac:dyDescent="0.25">
      <c r="A1339">
        <v>1338</v>
      </c>
      <c r="B1339" t="s">
        <v>3692</v>
      </c>
      <c r="C1339" s="1">
        <v>41730</v>
      </c>
      <c r="D1339" s="1">
        <v>41732</v>
      </c>
      <c r="E1339" t="s">
        <v>24</v>
      </c>
      <c r="F1339" t="s">
        <v>3693</v>
      </c>
      <c r="G1339" t="s">
        <v>3694</v>
      </c>
      <c r="H1339" t="s">
        <v>27</v>
      </c>
      <c r="I1339" t="s">
        <v>28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1</v>
      </c>
      <c r="P1339" t="s">
        <v>65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  <c r="V1339" s="2">
        <f>Superstore[[#This Row],[Profit]]/Superstore[[#This Row],[Sales]]</f>
        <v>0.26999999999999996</v>
      </c>
      <c r="W1339" t="str">
        <f>TEXT(Superstore[[#This Row],[Order Date]],"mmm-yyyy")</f>
        <v>Apr-2014</v>
      </c>
      <c r="X1339">
        <f>YEAR(Superstore[[#This Row],[Order Date]])</f>
        <v>2014</v>
      </c>
    </row>
    <row r="1340" spans="1:24" x14ac:dyDescent="0.25">
      <c r="A1340">
        <v>1339</v>
      </c>
      <c r="B1340" t="s">
        <v>3692</v>
      </c>
      <c r="C1340" s="1">
        <v>41730</v>
      </c>
      <c r="D1340" s="1">
        <v>41732</v>
      </c>
      <c r="E1340" t="s">
        <v>24</v>
      </c>
      <c r="F1340" t="s">
        <v>3693</v>
      </c>
      <c r="G1340" t="s">
        <v>3694</v>
      </c>
      <c r="H1340" t="s">
        <v>27</v>
      </c>
      <c r="I1340" t="s">
        <v>28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  <c r="V1340" s="2">
        <f>Superstore[[#This Row],[Profit]]/Superstore[[#This Row],[Sales]]</f>
        <v>0.26</v>
      </c>
      <c r="W1340" t="str">
        <f>TEXT(Superstore[[#This Row],[Order Date]],"mmm-yyyy")</f>
        <v>Apr-2014</v>
      </c>
      <c r="X1340">
        <f>YEAR(Superstore[[#This Row],[Order Date]])</f>
        <v>2014</v>
      </c>
    </row>
    <row r="1341" spans="1:24" x14ac:dyDescent="0.25">
      <c r="A1341">
        <v>1340</v>
      </c>
      <c r="B1341" t="s">
        <v>3692</v>
      </c>
      <c r="C1341" s="1">
        <v>41730</v>
      </c>
      <c r="D1341" s="1">
        <v>41732</v>
      </c>
      <c r="E1341" t="s">
        <v>24</v>
      </c>
      <c r="F1341" t="s">
        <v>3693</v>
      </c>
      <c r="G1341" t="s">
        <v>3694</v>
      </c>
      <c r="H1341" t="s">
        <v>27</v>
      </c>
      <c r="I1341" t="s">
        <v>28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46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Superstore[[#This Row],[Profit]]/Superstore[[#This Row],[Sales]]</f>
        <v>0.47999999999999993</v>
      </c>
      <c r="W1341" t="str">
        <f>TEXT(Superstore[[#This Row],[Order Date]],"mmm-yyyy")</f>
        <v>Apr-2014</v>
      </c>
      <c r="X1341">
        <f>YEAR(Superstore[[#This Row],[Order Date]])</f>
        <v>2014</v>
      </c>
    </row>
    <row r="1342" spans="1:24" x14ac:dyDescent="0.25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41</v>
      </c>
      <c r="I1342" t="s">
        <v>28</v>
      </c>
      <c r="J1342" t="s">
        <v>1520</v>
      </c>
      <c r="K1342" t="s">
        <v>87</v>
      </c>
      <c r="L1342">
        <v>28540</v>
      </c>
      <c r="M1342" t="s">
        <v>31</v>
      </c>
      <c r="N1342" t="s">
        <v>3704</v>
      </c>
      <c r="O1342" t="s">
        <v>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  <c r="V1342" s="2">
        <f>Superstore[[#This Row],[Profit]]/Superstore[[#This Row],[Sales]]</f>
        <v>-3.9999999999999994E-2</v>
      </c>
      <c r="W1342" t="str">
        <f>TEXT(Superstore[[#This Row],[Order Date]],"mmm-yyyy")</f>
        <v>Jan-2014</v>
      </c>
      <c r="X1342">
        <f>YEAR(Superstore[[#This Row],[Order Date]])</f>
        <v>2014</v>
      </c>
    </row>
    <row r="1343" spans="1:24" x14ac:dyDescent="0.25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41</v>
      </c>
      <c r="I1343" t="s">
        <v>28</v>
      </c>
      <c r="J1343" t="s">
        <v>1520</v>
      </c>
      <c r="K1343" t="s">
        <v>87</v>
      </c>
      <c r="L1343">
        <v>28540</v>
      </c>
      <c r="M1343" t="s">
        <v>31</v>
      </c>
      <c r="N1343" t="s">
        <v>3365</v>
      </c>
      <c r="O1343" t="s">
        <v>46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  <c r="V1343" s="2">
        <f>Superstore[[#This Row],[Profit]]/Superstore[[#This Row],[Sales]]</f>
        <v>-0.8</v>
      </c>
      <c r="W1343" t="str">
        <f>TEXT(Superstore[[#This Row],[Order Date]],"mmm-yyyy")</f>
        <v>Jan-2014</v>
      </c>
      <c r="X1343">
        <f>YEAR(Superstore[[#This Row],[Order Date]])</f>
        <v>2014</v>
      </c>
    </row>
    <row r="1344" spans="1:24" x14ac:dyDescent="0.25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41</v>
      </c>
      <c r="I1344" t="s">
        <v>28</v>
      </c>
      <c r="J1344" t="s">
        <v>1520</v>
      </c>
      <c r="K1344" t="s">
        <v>87</v>
      </c>
      <c r="L1344">
        <v>28540</v>
      </c>
      <c r="M1344" t="s">
        <v>31</v>
      </c>
      <c r="N1344" t="s">
        <v>167</v>
      </c>
      <c r="O1344" t="s">
        <v>46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Superstore[[#This Row],[Profit]]/Superstore[[#This Row],[Sales]]</f>
        <v>-0.73333333333333339</v>
      </c>
      <c r="W1344" t="str">
        <f>TEXT(Superstore[[#This Row],[Order Date]],"mmm-yyyy")</f>
        <v>Jan-2014</v>
      </c>
      <c r="X1344">
        <f>YEAR(Superstore[[#This Row],[Order Date]])</f>
        <v>2014</v>
      </c>
    </row>
    <row r="1345" spans="1:24" x14ac:dyDescent="0.25">
      <c r="A1345">
        <v>1344</v>
      </c>
      <c r="B1345" t="s">
        <v>3706</v>
      </c>
      <c r="C1345" s="1">
        <v>41057</v>
      </c>
      <c r="D1345" s="1">
        <v>41061</v>
      </c>
      <c r="E1345" t="s">
        <v>50</v>
      </c>
      <c r="F1345" t="s">
        <v>406</v>
      </c>
      <c r="G1345" t="s">
        <v>407</v>
      </c>
      <c r="H1345" t="s">
        <v>27</v>
      </c>
      <c r="I1345" t="s">
        <v>28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46</v>
      </c>
      <c r="P1345" t="s">
        <v>68</v>
      </c>
      <c r="Q1345" t="s">
        <v>3709</v>
      </c>
      <c r="R1345">
        <v>47.82</v>
      </c>
      <c r="S1345">
        <v>3</v>
      </c>
      <c r="T1345">
        <v>0</v>
      </c>
      <c r="U1345">
        <v>14.346</v>
      </c>
      <c r="V1345" s="2">
        <f>Superstore[[#This Row],[Profit]]/Superstore[[#This Row],[Sales]]</f>
        <v>0.3</v>
      </c>
      <c r="W1345" t="str">
        <f>TEXT(Superstore[[#This Row],[Order Date]],"mmm-yyyy")</f>
        <v>May-2012</v>
      </c>
      <c r="X1345">
        <f>YEAR(Superstore[[#This Row],[Order Date]])</f>
        <v>2012</v>
      </c>
    </row>
    <row r="1346" spans="1:24" x14ac:dyDescent="0.25">
      <c r="A1346">
        <v>1345</v>
      </c>
      <c r="B1346" t="s">
        <v>3706</v>
      </c>
      <c r="C1346" s="1">
        <v>41057</v>
      </c>
      <c r="D1346" s="1">
        <v>41061</v>
      </c>
      <c r="E1346" t="s">
        <v>50</v>
      </c>
      <c r="F1346" t="s">
        <v>406</v>
      </c>
      <c r="G1346" t="s">
        <v>407</v>
      </c>
      <c r="H1346" t="s">
        <v>27</v>
      </c>
      <c r="I1346" t="s">
        <v>28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46</v>
      </c>
      <c r="P1346" t="s">
        <v>47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  <c r="V1346" s="2">
        <f>Superstore[[#This Row],[Profit]]/Superstore[[#This Row],[Sales]]</f>
        <v>0.45999999999999996</v>
      </c>
      <c r="W1346" t="str">
        <f>TEXT(Superstore[[#This Row],[Order Date]],"mmm-yyyy")</f>
        <v>May-2012</v>
      </c>
      <c r="X1346">
        <f>YEAR(Superstore[[#This Row],[Order Date]])</f>
        <v>2012</v>
      </c>
    </row>
    <row r="1347" spans="1:24" x14ac:dyDescent="0.25">
      <c r="A1347">
        <v>1346</v>
      </c>
      <c r="B1347" t="s">
        <v>3712</v>
      </c>
      <c r="C1347" s="1">
        <v>40619</v>
      </c>
      <c r="D1347" s="1">
        <v>40626</v>
      </c>
      <c r="E1347" t="s">
        <v>50</v>
      </c>
      <c r="F1347" t="s">
        <v>1753</v>
      </c>
      <c r="G1347" t="s">
        <v>1754</v>
      </c>
      <c r="H1347" t="s">
        <v>27</v>
      </c>
      <c r="I1347" t="s">
        <v>28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46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  <c r="V1347" s="2">
        <f>Superstore[[#This Row],[Profit]]/Superstore[[#This Row],[Sales]]</f>
        <v>0.38999999999999996</v>
      </c>
      <c r="W1347" t="str">
        <f>TEXT(Superstore[[#This Row],[Order Date]],"mmm-yyyy")</f>
        <v>Mar-2011</v>
      </c>
      <c r="X1347">
        <f>YEAR(Superstore[[#This Row],[Order Date]])</f>
        <v>2011</v>
      </c>
    </row>
    <row r="1348" spans="1:24" x14ac:dyDescent="0.25">
      <c r="A1348">
        <v>1347</v>
      </c>
      <c r="B1348" t="s">
        <v>3712</v>
      </c>
      <c r="C1348" s="1">
        <v>40619</v>
      </c>
      <c r="D1348" s="1">
        <v>40626</v>
      </c>
      <c r="E1348" t="s">
        <v>50</v>
      </c>
      <c r="F1348" t="s">
        <v>1753</v>
      </c>
      <c r="G1348" t="s">
        <v>1754</v>
      </c>
      <c r="H1348" t="s">
        <v>27</v>
      </c>
      <c r="I1348" t="s">
        <v>28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46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  <c r="V1348" s="2">
        <f>Superstore[[#This Row],[Profit]]/Superstore[[#This Row],[Sales]]</f>
        <v>0.5</v>
      </c>
      <c r="W1348" t="str">
        <f>TEXT(Superstore[[#This Row],[Order Date]],"mmm-yyyy")</f>
        <v>Mar-2011</v>
      </c>
      <c r="X1348">
        <f>YEAR(Superstore[[#This Row],[Order Date]])</f>
        <v>2011</v>
      </c>
    </row>
    <row r="1349" spans="1:24" x14ac:dyDescent="0.25">
      <c r="A1349">
        <v>1348</v>
      </c>
      <c r="B1349" t="s">
        <v>3712</v>
      </c>
      <c r="C1349" s="1">
        <v>40619</v>
      </c>
      <c r="D1349" s="1">
        <v>40626</v>
      </c>
      <c r="E1349" t="s">
        <v>50</v>
      </c>
      <c r="F1349" t="s">
        <v>1753</v>
      </c>
      <c r="G1349" t="s">
        <v>1754</v>
      </c>
      <c r="H1349" t="s">
        <v>27</v>
      </c>
      <c r="I1349" t="s">
        <v>28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46</v>
      </c>
      <c r="P1349" t="s">
        <v>68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  <c r="V1349" s="2">
        <f>Superstore[[#This Row],[Profit]]/Superstore[[#This Row],[Sales]]</f>
        <v>0.29000000000000004</v>
      </c>
      <c r="W1349" t="str">
        <f>TEXT(Superstore[[#This Row],[Order Date]],"mmm-yyyy")</f>
        <v>Mar-2011</v>
      </c>
      <c r="X1349">
        <f>YEAR(Superstore[[#This Row],[Order Date]])</f>
        <v>2011</v>
      </c>
    </row>
    <row r="1350" spans="1:24" x14ac:dyDescent="0.25">
      <c r="A1350">
        <v>1349</v>
      </c>
      <c r="B1350" t="s">
        <v>3712</v>
      </c>
      <c r="C1350" s="1">
        <v>40619</v>
      </c>
      <c r="D1350" s="1">
        <v>40626</v>
      </c>
      <c r="E1350" t="s">
        <v>50</v>
      </c>
      <c r="F1350" t="s">
        <v>1753</v>
      </c>
      <c r="G1350" t="s">
        <v>1754</v>
      </c>
      <c r="H1350" t="s">
        <v>27</v>
      </c>
      <c r="I1350" t="s">
        <v>28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46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  <c r="V1350" s="2">
        <f>Superstore[[#This Row],[Profit]]/Superstore[[#This Row],[Sales]]</f>
        <v>0.47</v>
      </c>
      <c r="W1350" t="str">
        <f>TEXT(Superstore[[#This Row],[Order Date]],"mmm-yyyy")</f>
        <v>Mar-2011</v>
      </c>
      <c r="X1350">
        <f>YEAR(Superstore[[#This Row],[Order Date]])</f>
        <v>2011</v>
      </c>
    </row>
    <row r="1351" spans="1:24" x14ac:dyDescent="0.25">
      <c r="A1351">
        <v>1350</v>
      </c>
      <c r="B1351" t="s">
        <v>3712</v>
      </c>
      <c r="C1351" s="1">
        <v>40619</v>
      </c>
      <c r="D1351" s="1">
        <v>40626</v>
      </c>
      <c r="E1351" t="s">
        <v>50</v>
      </c>
      <c r="F1351" t="s">
        <v>1753</v>
      </c>
      <c r="G1351" t="s">
        <v>1754</v>
      </c>
      <c r="H1351" t="s">
        <v>27</v>
      </c>
      <c r="I1351" t="s">
        <v>28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46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  <c r="V1351" s="2">
        <f>Superstore[[#This Row],[Profit]]/Superstore[[#This Row],[Sales]]</f>
        <v>0.48</v>
      </c>
      <c r="W1351" t="str">
        <f>TEXT(Superstore[[#This Row],[Order Date]],"mmm-yyyy")</f>
        <v>Mar-2011</v>
      </c>
      <c r="X1351">
        <f>YEAR(Superstore[[#This Row],[Order Date]])</f>
        <v>2011</v>
      </c>
    </row>
    <row r="1352" spans="1:24" x14ac:dyDescent="0.25">
      <c r="A1352">
        <v>1351</v>
      </c>
      <c r="B1352" t="s">
        <v>3721</v>
      </c>
      <c r="C1352" s="1">
        <v>40819</v>
      </c>
      <c r="D1352" s="1">
        <v>40824</v>
      </c>
      <c r="E1352" t="s">
        <v>24</v>
      </c>
      <c r="F1352" t="s">
        <v>3722</v>
      </c>
      <c r="G1352" t="s">
        <v>3723</v>
      </c>
      <c r="H1352" t="s">
        <v>27</v>
      </c>
      <c r="I1352" t="s">
        <v>28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1</v>
      </c>
      <c r="P1352" t="s">
        <v>36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  <c r="V1352" s="2">
        <f>Superstore[[#This Row],[Profit]]/Superstore[[#This Row],[Sales]]</f>
        <v>-0.27142857142857141</v>
      </c>
      <c r="W1352" t="str">
        <f>TEXT(Superstore[[#This Row],[Order Date]],"mmm-yyyy")</f>
        <v>Oct-2011</v>
      </c>
      <c r="X1352">
        <f>YEAR(Superstore[[#This Row],[Order Date]])</f>
        <v>2011</v>
      </c>
    </row>
    <row r="1353" spans="1:24" x14ac:dyDescent="0.25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41</v>
      </c>
      <c r="I1353" t="s">
        <v>28</v>
      </c>
      <c r="J1353" t="s">
        <v>1126</v>
      </c>
      <c r="K1353" t="s">
        <v>318</v>
      </c>
      <c r="L1353">
        <v>22204</v>
      </c>
      <c r="M1353" t="s">
        <v>31</v>
      </c>
      <c r="N1353" t="s">
        <v>3725</v>
      </c>
      <c r="O1353" t="s">
        <v>46</v>
      </c>
      <c r="P1353" t="s">
        <v>59</v>
      </c>
      <c r="Q1353" t="s">
        <v>3726</v>
      </c>
      <c r="R1353">
        <v>31.4</v>
      </c>
      <c r="S1353">
        <v>2</v>
      </c>
      <c r="T1353">
        <v>0</v>
      </c>
      <c r="U1353">
        <v>7.85</v>
      </c>
      <c r="V1353" s="2">
        <f>Superstore[[#This Row],[Profit]]/Superstore[[#This Row],[Sales]]</f>
        <v>0.25</v>
      </c>
      <c r="W1353" t="str">
        <f>TEXT(Superstore[[#This Row],[Order Date]],"mmm-yyyy")</f>
        <v>Mar-2013</v>
      </c>
      <c r="X1353">
        <f>YEAR(Superstore[[#This Row],[Order Date]])</f>
        <v>2013</v>
      </c>
    </row>
    <row r="1354" spans="1:24" x14ac:dyDescent="0.25">
      <c r="A1354">
        <v>1353</v>
      </c>
      <c r="B1354" t="s">
        <v>3727</v>
      </c>
      <c r="C1354" s="1">
        <v>41764</v>
      </c>
      <c r="D1354" s="1">
        <v>41769</v>
      </c>
      <c r="E1354" t="s">
        <v>50</v>
      </c>
      <c r="F1354" t="s">
        <v>2907</v>
      </c>
      <c r="G1354" t="s">
        <v>2908</v>
      </c>
      <c r="H1354" t="s">
        <v>41</v>
      </c>
      <c r="I1354" t="s">
        <v>28</v>
      </c>
      <c r="J1354" t="s">
        <v>126</v>
      </c>
      <c r="K1354" t="s">
        <v>43</v>
      </c>
      <c r="L1354">
        <v>94109</v>
      </c>
      <c r="M1354" t="s">
        <v>44</v>
      </c>
      <c r="N1354" t="s">
        <v>2019</v>
      </c>
      <c r="O1354" t="s">
        <v>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  <c r="V1354" s="2">
        <f>Superstore[[#This Row],[Profit]]/Superstore[[#This Row],[Sales]]</f>
        <v>0.11249999999999999</v>
      </c>
      <c r="W1354" t="str">
        <f>TEXT(Superstore[[#This Row],[Order Date]],"mmm-yyyy")</f>
        <v>May-2014</v>
      </c>
      <c r="X1354">
        <f>YEAR(Superstore[[#This Row],[Order Date]])</f>
        <v>2014</v>
      </c>
    </row>
    <row r="1355" spans="1:24" x14ac:dyDescent="0.25">
      <c r="A1355">
        <v>1354</v>
      </c>
      <c r="B1355" t="s">
        <v>3727</v>
      </c>
      <c r="C1355" s="1">
        <v>41764</v>
      </c>
      <c r="D1355" s="1">
        <v>41769</v>
      </c>
      <c r="E1355" t="s">
        <v>50</v>
      </c>
      <c r="F1355" t="s">
        <v>2907</v>
      </c>
      <c r="G1355" t="s">
        <v>2908</v>
      </c>
      <c r="H1355" t="s">
        <v>41</v>
      </c>
      <c r="I1355" t="s">
        <v>28</v>
      </c>
      <c r="J1355" t="s">
        <v>126</v>
      </c>
      <c r="K1355" t="s">
        <v>43</v>
      </c>
      <c r="L1355">
        <v>94109</v>
      </c>
      <c r="M1355" t="s">
        <v>44</v>
      </c>
      <c r="N1355" t="s">
        <v>2761</v>
      </c>
      <c r="O1355" t="s">
        <v>46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  <c r="V1355" s="2">
        <f>Superstore[[#This Row],[Profit]]/Superstore[[#This Row],[Sales]]</f>
        <v>0.48</v>
      </c>
      <c r="W1355" t="str">
        <f>TEXT(Superstore[[#This Row],[Order Date]],"mmm-yyyy")</f>
        <v>May-2014</v>
      </c>
      <c r="X1355">
        <f>YEAR(Superstore[[#This Row],[Order Date]])</f>
        <v>2014</v>
      </c>
    </row>
    <row r="1356" spans="1:24" x14ac:dyDescent="0.25">
      <c r="A1356">
        <v>1355</v>
      </c>
      <c r="B1356" t="s">
        <v>3727</v>
      </c>
      <c r="C1356" s="1">
        <v>41764</v>
      </c>
      <c r="D1356" s="1">
        <v>41769</v>
      </c>
      <c r="E1356" t="s">
        <v>50</v>
      </c>
      <c r="F1356" t="s">
        <v>2907</v>
      </c>
      <c r="G1356" t="s">
        <v>2908</v>
      </c>
      <c r="H1356" t="s">
        <v>41</v>
      </c>
      <c r="I1356" t="s">
        <v>28</v>
      </c>
      <c r="J1356" t="s">
        <v>126</v>
      </c>
      <c r="K1356" t="s">
        <v>43</v>
      </c>
      <c r="L1356">
        <v>94109</v>
      </c>
      <c r="M1356" t="s">
        <v>44</v>
      </c>
      <c r="N1356" t="s">
        <v>902</v>
      </c>
      <c r="O1356" t="s">
        <v>1</v>
      </c>
      <c r="P1356" t="s">
        <v>56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  <c r="V1356" s="2">
        <f>Superstore[[#This Row],[Profit]]/Superstore[[#This Row],[Sales]]</f>
        <v>3.7499999999999999E-2</v>
      </c>
      <c r="W1356" t="str">
        <f>TEXT(Superstore[[#This Row],[Order Date]],"mmm-yyyy")</f>
        <v>May-2014</v>
      </c>
      <c r="X1356">
        <f>YEAR(Superstore[[#This Row],[Order Date]])</f>
        <v>2014</v>
      </c>
    </row>
    <row r="1357" spans="1:24" x14ac:dyDescent="0.25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27</v>
      </c>
      <c r="I1357" t="s">
        <v>28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46</v>
      </c>
      <c r="P1357" t="s">
        <v>59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Superstore[[#This Row],[Profit]]/Superstore[[#This Row],[Sales]]</f>
        <v>-0.19999999999999998</v>
      </c>
      <c r="W1357" t="str">
        <f>TEXT(Superstore[[#This Row],[Order Date]],"mmm-yyyy")</f>
        <v>Jul-2011</v>
      </c>
      <c r="X1357">
        <f>YEAR(Superstore[[#This Row],[Order Date]])</f>
        <v>2011</v>
      </c>
    </row>
    <row r="1358" spans="1:24" x14ac:dyDescent="0.25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27</v>
      </c>
      <c r="I1358" t="s">
        <v>28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46</v>
      </c>
      <c r="P1358" t="s">
        <v>59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Superstore[[#This Row],[Profit]]/Superstore[[#This Row],[Sales]]</f>
        <v>-0.125</v>
      </c>
      <c r="W1358" t="str">
        <f>TEXT(Superstore[[#This Row],[Order Date]],"mmm-yyyy")</f>
        <v>Jul-2011</v>
      </c>
      <c r="X1358">
        <f>YEAR(Superstore[[#This Row],[Order Date]])</f>
        <v>2011</v>
      </c>
    </row>
    <row r="1359" spans="1:24" x14ac:dyDescent="0.25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27</v>
      </c>
      <c r="I1359" t="s">
        <v>28</v>
      </c>
      <c r="J1359" t="s">
        <v>1472</v>
      </c>
      <c r="K1359" t="s">
        <v>30</v>
      </c>
      <c r="L1359">
        <v>40214</v>
      </c>
      <c r="M1359" t="s">
        <v>31</v>
      </c>
      <c r="N1359" t="s">
        <v>3732</v>
      </c>
      <c r="O1359" t="s">
        <v>46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  <c r="V1359" s="2">
        <f>Superstore[[#This Row],[Profit]]/Superstore[[#This Row],[Sales]]</f>
        <v>0.46</v>
      </c>
      <c r="W1359" t="str">
        <f>TEXT(Superstore[[#This Row],[Order Date]],"mmm-yyyy")</f>
        <v>May-2013</v>
      </c>
      <c r="X1359">
        <f>YEAR(Superstore[[#This Row],[Order Date]])</f>
        <v>2013</v>
      </c>
    </row>
    <row r="1360" spans="1:24" x14ac:dyDescent="0.25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27</v>
      </c>
      <c r="I1360" t="s">
        <v>28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1</v>
      </c>
      <c r="P1360" t="s">
        <v>65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  <c r="V1360" s="2">
        <f>Superstore[[#This Row],[Profit]]/Superstore[[#This Row],[Sales]]</f>
        <v>-0.72499999999999998</v>
      </c>
      <c r="W1360" t="str">
        <f>TEXT(Superstore[[#This Row],[Order Date]],"mmm-yyyy")</f>
        <v>Apr-2014</v>
      </c>
      <c r="X1360">
        <f>YEAR(Superstore[[#This Row],[Order Date]])</f>
        <v>2014</v>
      </c>
    </row>
    <row r="1361" spans="1:24" x14ac:dyDescent="0.25">
      <c r="A1361">
        <v>1360</v>
      </c>
      <c r="B1361" t="s">
        <v>3737</v>
      </c>
      <c r="C1361" s="1">
        <v>40812</v>
      </c>
      <c r="D1361" s="1">
        <v>40817</v>
      </c>
      <c r="E1361" t="s">
        <v>24</v>
      </c>
      <c r="F1361" t="s">
        <v>3738</v>
      </c>
      <c r="G1361" t="s">
        <v>3739</v>
      </c>
      <c r="H1361" t="s">
        <v>27</v>
      </c>
      <c r="I1361" t="s">
        <v>28</v>
      </c>
      <c r="J1361" t="s">
        <v>42</v>
      </c>
      <c r="K1361" t="s">
        <v>43</v>
      </c>
      <c r="L1361">
        <v>90049</v>
      </c>
      <c r="M1361" t="s">
        <v>44</v>
      </c>
      <c r="N1361" t="s">
        <v>3740</v>
      </c>
      <c r="O1361" t="s">
        <v>1</v>
      </c>
      <c r="P1361" t="s">
        <v>36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  <c r="V1361" s="2">
        <f>Superstore[[#This Row],[Profit]]/Superstore[[#This Row],[Sales]]</f>
        <v>0</v>
      </c>
      <c r="W1361" t="str">
        <f>TEXT(Superstore[[#This Row],[Order Date]],"mmm-yyyy")</f>
        <v>Sep-2011</v>
      </c>
      <c r="X1361">
        <f>YEAR(Superstore[[#This Row],[Order Date]])</f>
        <v>2011</v>
      </c>
    </row>
    <row r="1362" spans="1:24" x14ac:dyDescent="0.25">
      <c r="A1362">
        <v>1361</v>
      </c>
      <c r="B1362" t="s">
        <v>3742</v>
      </c>
      <c r="C1362" s="1">
        <v>41932</v>
      </c>
      <c r="D1362" s="1">
        <v>41938</v>
      </c>
      <c r="E1362" t="s">
        <v>50</v>
      </c>
      <c r="F1362" t="s">
        <v>3743</v>
      </c>
      <c r="G1362" t="s">
        <v>3744</v>
      </c>
      <c r="H1362" t="s">
        <v>41</v>
      </c>
      <c r="I1362" t="s">
        <v>28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46</v>
      </c>
      <c r="P1362" t="s">
        <v>68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  <c r="V1362" s="2">
        <f>Superstore[[#This Row],[Profit]]/Superstore[[#This Row],[Sales]]</f>
        <v>7.4999999999999997E-2</v>
      </c>
      <c r="W1362" t="str">
        <f>TEXT(Superstore[[#This Row],[Order Date]],"mmm-yyyy")</f>
        <v>Oct-2014</v>
      </c>
      <c r="X1362">
        <f>YEAR(Superstore[[#This Row],[Order Date]])</f>
        <v>2014</v>
      </c>
    </row>
    <row r="1363" spans="1:24" x14ac:dyDescent="0.25">
      <c r="A1363">
        <v>1362</v>
      </c>
      <c r="B1363" t="s">
        <v>3742</v>
      </c>
      <c r="C1363" s="1">
        <v>41932</v>
      </c>
      <c r="D1363" s="1">
        <v>41938</v>
      </c>
      <c r="E1363" t="s">
        <v>50</v>
      </c>
      <c r="F1363" t="s">
        <v>3743</v>
      </c>
      <c r="G1363" t="s">
        <v>3744</v>
      </c>
      <c r="H1363" t="s">
        <v>41</v>
      </c>
      <c r="I1363" t="s">
        <v>28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46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  <c r="V1363" s="2">
        <f>Superstore[[#This Row],[Profit]]/Superstore[[#This Row],[Sales]]</f>
        <v>0.3125</v>
      </c>
      <c r="W1363" t="str">
        <f>TEXT(Superstore[[#This Row],[Order Date]],"mmm-yyyy")</f>
        <v>Oct-2014</v>
      </c>
      <c r="X1363">
        <f>YEAR(Superstore[[#This Row],[Order Date]])</f>
        <v>2014</v>
      </c>
    </row>
    <row r="1364" spans="1:24" x14ac:dyDescent="0.25">
      <c r="A1364">
        <v>1363</v>
      </c>
      <c r="B1364" t="s">
        <v>3742</v>
      </c>
      <c r="C1364" s="1">
        <v>41932</v>
      </c>
      <c r="D1364" s="1">
        <v>41938</v>
      </c>
      <c r="E1364" t="s">
        <v>50</v>
      </c>
      <c r="F1364" t="s">
        <v>3743</v>
      </c>
      <c r="G1364" t="s">
        <v>3744</v>
      </c>
      <c r="H1364" t="s">
        <v>41</v>
      </c>
      <c r="I1364" t="s">
        <v>28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Superstore[[#This Row],[Profit]]/Superstore[[#This Row],[Sales]]</f>
        <v>-0.18333333333333332</v>
      </c>
      <c r="W1364" t="str">
        <f>TEXT(Superstore[[#This Row],[Order Date]],"mmm-yyyy")</f>
        <v>Oct-2014</v>
      </c>
      <c r="X1364">
        <f>YEAR(Superstore[[#This Row],[Order Date]])</f>
        <v>2014</v>
      </c>
    </row>
    <row r="1365" spans="1:24" x14ac:dyDescent="0.25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41</v>
      </c>
      <c r="I1365" t="s">
        <v>28</v>
      </c>
      <c r="J1365" t="s">
        <v>1309</v>
      </c>
      <c r="K1365" t="s">
        <v>309</v>
      </c>
      <c r="L1365">
        <v>85705</v>
      </c>
      <c r="M1365" t="s">
        <v>44</v>
      </c>
      <c r="N1365" t="s">
        <v>2440</v>
      </c>
      <c r="O1365" t="s">
        <v>46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Superstore[[#This Row],[Profit]]/Superstore[[#This Row],[Sales]]</f>
        <v>-0.66666666666666663</v>
      </c>
      <c r="W1365" t="str">
        <f>TEXT(Superstore[[#This Row],[Order Date]],"mmm-yyyy")</f>
        <v>Nov-2014</v>
      </c>
      <c r="X1365">
        <f>YEAR(Superstore[[#This Row],[Order Date]])</f>
        <v>2014</v>
      </c>
    </row>
    <row r="1366" spans="1:24" x14ac:dyDescent="0.25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41</v>
      </c>
      <c r="I1366" t="s">
        <v>28</v>
      </c>
      <c r="J1366" t="s">
        <v>1309</v>
      </c>
      <c r="K1366" t="s">
        <v>309</v>
      </c>
      <c r="L1366">
        <v>85705</v>
      </c>
      <c r="M1366" t="s">
        <v>44</v>
      </c>
      <c r="N1366" t="s">
        <v>3752</v>
      </c>
      <c r="O1366" t="s">
        <v>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  <c r="V1366" s="2">
        <f>Superstore[[#This Row],[Profit]]/Superstore[[#This Row],[Sales]]</f>
        <v>-0.66666666666666674</v>
      </c>
      <c r="W1366" t="str">
        <f>TEXT(Superstore[[#This Row],[Order Date]],"mmm-yyyy")</f>
        <v>Nov-2014</v>
      </c>
      <c r="X1366">
        <f>YEAR(Superstore[[#This Row],[Order Date]])</f>
        <v>2014</v>
      </c>
    </row>
    <row r="1367" spans="1:24" x14ac:dyDescent="0.25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41</v>
      </c>
      <c r="I1367" t="s">
        <v>28</v>
      </c>
      <c r="J1367" t="s">
        <v>1309</v>
      </c>
      <c r="K1367" t="s">
        <v>309</v>
      </c>
      <c r="L1367">
        <v>85705</v>
      </c>
      <c r="M1367" t="s">
        <v>44</v>
      </c>
      <c r="N1367" t="s">
        <v>3754</v>
      </c>
      <c r="O1367" t="s">
        <v>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  <c r="V1367" s="2">
        <f>Superstore[[#This Row],[Profit]]/Superstore[[#This Row],[Sales]]</f>
        <v>-0.15000000000000002</v>
      </c>
      <c r="W1367" t="str">
        <f>TEXT(Superstore[[#This Row],[Order Date]],"mmm-yyyy")</f>
        <v>Nov-2014</v>
      </c>
      <c r="X1367">
        <f>YEAR(Superstore[[#This Row],[Order Date]])</f>
        <v>2014</v>
      </c>
    </row>
    <row r="1368" spans="1:24" x14ac:dyDescent="0.25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41</v>
      </c>
      <c r="I1368" t="s">
        <v>28</v>
      </c>
      <c r="J1368" t="s">
        <v>1309</v>
      </c>
      <c r="K1368" t="s">
        <v>309</v>
      </c>
      <c r="L1368">
        <v>85705</v>
      </c>
      <c r="M1368" t="s">
        <v>44</v>
      </c>
      <c r="N1368" t="s">
        <v>860</v>
      </c>
      <c r="O1368" t="s">
        <v>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  <c r="V1368" s="2">
        <f>Superstore[[#This Row],[Profit]]/Superstore[[#This Row],[Sales]]</f>
        <v>7.4999999999999997E-2</v>
      </c>
      <c r="W1368" t="str">
        <f>TEXT(Superstore[[#This Row],[Order Date]],"mmm-yyyy")</f>
        <v>Nov-2014</v>
      </c>
      <c r="X1368">
        <f>YEAR(Superstore[[#This Row],[Order Date]])</f>
        <v>2014</v>
      </c>
    </row>
    <row r="1369" spans="1:24" x14ac:dyDescent="0.25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41</v>
      </c>
      <c r="I1369" t="s">
        <v>28</v>
      </c>
      <c r="J1369" t="s">
        <v>1309</v>
      </c>
      <c r="K1369" t="s">
        <v>309</v>
      </c>
      <c r="L1369">
        <v>85705</v>
      </c>
      <c r="M1369" t="s">
        <v>44</v>
      </c>
      <c r="N1369" t="s">
        <v>1194</v>
      </c>
      <c r="O1369" t="s">
        <v>1</v>
      </c>
      <c r="P1369" t="s">
        <v>36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  <c r="V1369" s="2">
        <f>Superstore[[#This Row],[Profit]]/Superstore[[#This Row],[Sales]]</f>
        <v>-0.16250000000000001</v>
      </c>
      <c r="W1369" t="str">
        <f>TEXT(Superstore[[#This Row],[Order Date]],"mmm-yyyy")</f>
        <v>Nov-2014</v>
      </c>
      <c r="X1369">
        <f>YEAR(Superstore[[#This Row],[Order Date]])</f>
        <v>2014</v>
      </c>
    </row>
    <row r="1370" spans="1:24" x14ac:dyDescent="0.25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28</v>
      </c>
      <c r="J1370" t="s">
        <v>3759</v>
      </c>
      <c r="K1370" t="s">
        <v>43</v>
      </c>
      <c r="L1370">
        <v>90660</v>
      </c>
      <c r="M1370" t="s">
        <v>44</v>
      </c>
      <c r="N1370" t="s">
        <v>1145</v>
      </c>
      <c r="O1370" t="s">
        <v>1</v>
      </c>
      <c r="P1370" t="s">
        <v>65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  <c r="V1370" s="2">
        <f>Superstore[[#This Row],[Profit]]/Superstore[[#This Row],[Sales]]</f>
        <v>0.43</v>
      </c>
      <c r="W1370" t="str">
        <f>TEXT(Superstore[[#This Row],[Order Date]],"mmm-yyyy")</f>
        <v>Jul-2014</v>
      </c>
      <c r="X1370">
        <f>YEAR(Superstore[[#This Row],[Order Date]])</f>
        <v>2014</v>
      </c>
    </row>
    <row r="1371" spans="1:24" x14ac:dyDescent="0.25">
      <c r="A1371">
        <v>1370</v>
      </c>
      <c r="B1371" t="s">
        <v>3760</v>
      </c>
      <c r="C1371" s="1">
        <v>41267</v>
      </c>
      <c r="D1371" s="1">
        <v>41271</v>
      </c>
      <c r="E1371" t="s">
        <v>50</v>
      </c>
      <c r="F1371" t="s">
        <v>3684</v>
      </c>
      <c r="G1371" t="s">
        <v>3685</v>
      </c>
      <c r="H1371" t="s">
        <v>27</v>
      </c>
      <c r="I1371" t="s">
        <v>28</v>
      </c>
      <c r="J1371" t="s">
        <v>1080</v>
      </c>
      <c r="K1371" t="s">
        <v>456</v>
      </c>
      <c r="L1371">
        <v>80906</v>
      </c>
      <c r="M1371" t="s">
        <v>44</v>
      </c>
      <c r="N1371" t="s">
        <v>763</v>
      </c>
      <c r="O1371" t="s">
        <v>1</v>
      </c>
      <c r="P1371" t="s">
        <v>33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Superstore[[#This Row],[Profit]]/Superstore[[#This Row],[Sales]]</f>
        <v>-1.3333333333333335</v>
      </c>
      <c r="W1371" t="str">
        <f>TEXT(Superstore[[#This Row],[Order Date]],"mmm-yyyy")</f>
        <v>Dec-2012</v>
      </c>
      <c r="X1371">
        <f>YEAR(Superstore[[#This Row],[Order Date]])</f>
        <v>2012</v>
      </c>
    </row>
    <row r="1372" spans="1:24" x14ac:dyDescent="0.25">
      <c r="A1372">
        <v>1371</v>
      </c>
      <c r="B1372" t="s">
        <v>3760</v>
      </c>
      <c r="C1372" s="1">
        <v>41267</v>
      </c>
      <c r="D1372" s="1">
        <v>41271</v>
      </c>
      <c r="E1372" t="s">
        <v>50</v>
      </c>
      <c r="F1372" t="s">
        <v>3684</v>
      </c>
      <c r="G1372" t="s">
        <v>3685</v>
      </c>
      <c r="H1372" t="s">
        <v>27</v>
      </c>
      <c r="I1372" t="s">
        <v>28</v>
      </c>
      <c r="J1372" t="s">
        <v>1080</v>
      </c>
      <c r="K1372" t="s">
        <v>456</v>
      </c>
      <c r="L1372">
        <v>80906</v>
      </c>
      <c r="M1372" t="s">
        <v>44</v>
      </c>
      <c r="N1372" t="s">
        <v>2451</v>
      </c>
      <c r="O1372" t="s">
        <v>46</v>
      </c>
      <c r="P1372" t="s">
        <v>68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  <c r="V1372" s="2">
        <f>Superstore[[#This Row],[Profit]]/Superstore[[#This Row],[Sales]]</f>
        <v>0.1125</v>
      </c>
      <c r="W1372" t="str">
        <f>TEXT(Superstore[[#This Row],[Order Date]],"mmm-yyyy")</f>
        <v>Dec-2012</v>
      </c>
      <c r="X1372">
        <f>YEAR(Superstore[[#This Row],[Order Date]])</f>
        <v>2012</v>
      </c>
    </row>
    <row r="1373" spans="1:24" x14ac:dyDescent="0.25">
      <c r="A1373">
        <v>1372</v>
      </c>
      <c r="B1373" t="s">
        <v>3761</v>
      </c>
      <c r="C1373" s="1">
        <v>41706</v>
      </c>
      <c r="D1373" s="1">
        <v>41711</v>
      </c>
      <c r="E1373" t="s">
        <v>50</v>
      </c>
      <c r="F1373" t="s">
        <v>3762</v>
      </c>
      <c r="G1373" t="s">
        <v>3763</v>
      </c>
      <c r="H1373" t="s">
        <v>101</v>
      </c>
      <c r="I1373" t="s">
        <v>28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  <c r="V1373" s="2">
        <f>Superstore[[#This Row],[Profit]]/Superstore[[#This Row],[Sales]]</f>
        <v>0.1</v>
      </c>
      <c r="W1373" t="str">
        <f>TEXT(Superstore[[#This Row],[Order Date]],"mmm-yyyy")</f>
        <v>Mar-2014</v>
      </c>
      <c r="X1373">
        <f>YEAR(Superstore[[#This Row],[Order Date]])</f>
        <v>2014</v>
      </c>
    </row>
    <row r="1374" spans="1:24" x14ac:dyDescent="0.25">
      <c r="A1374">
        <v>1373</v>
      </c>
      <c r="B1374" t="s">
        <v>3766</v>
      </c>
      <c r="C1374" s="1">
        <v>40634</v>
      </c>
      <c r="D1374" s="1">
        <v>40639</v>
      </c>
      <c r="E1374" t="s">
        <v>24</v>
      </c>
      <c r="F1374" t="s">
        <v>289</v>
      </c>
      <c r="G1374" t="s">
        <v>290</v>
      </c>
      <c r="H1374" t="s">
        <v>27</v>
      </c>
      <c r="I1374" t="s">
        <v>28</v>
      </c>
      <c r="J1374" t="s">
        <v>2104</v>
      </c>
      <c r="K1374" t="s">
        <v>43</v>
      </c>
      <c r="L1374">
        <v>94591</v>
      </c>
      <c r="M1374" t="s">
        <v>44</v>
      </c>
      <c r="N1374" t="s">
        <v>2252</v>
      </c>
      <c r="O1374" t="s">
        <v>46</v>
      </c>
      <c r="P1374" t="s">
        <v>47</v>
      </c>
      <c r="Q1374" t="s">
        <v>2253</v>
      </c>
      <c r="R1374">
        <v>29.6</v>
      </c>
      <c r="S1374">
        <v>2</v>
      </c>
      <c r="T1374">
        <v>0</v>
      </c>
      <c r="U1374">
        <v>14.8</v>
      </c>
      <c r="V1374" s="2">
        <f>Superstore[[#This Row],[Profit]]/Superstore[[#This Row],[Sales]]</f>
        <v>0.5</v>
      </c>
      <c r="W1374" t="str">
        <f>TEXT(Superstore[[#This Row],[Order Date]],"mmm-yyyy")</f>
        <v>Apr-2011</v>
      </c>
      <c r="X1374">
        <f>YEAR(Superstore[[#This Row],[Order Date]])</f>
        <v>2011</v>
      </c>
    </row>
    <row r="1375" spans="1:24" x14ac:dyDescent="0.25">
      <c r="A1375">
        <v>1374</v>
      </c>
      <c r="B1375" t="s">
        <v>3766</v>
      </c>
      <c r="C1375" s="1">
        <v>40634</v>
      </c>
      <c r="D1375" s="1">
        <v>40639</v>
      </c>
      <c r="E1375" t="s">
        <v>24</v>
      </c>
      <c r="F1375" t="s">
        <v>289</v>
      </c>
      <c r="G1375" t="s">
        <v>290</v>
      </c>
      <c r="H1375" t="s">
        <v>27</v>
      </c>
      <c r="I1375" t="s">
        <v>28</v>
      </c>
      <c r="J1375" t="s">
        <v>2104</v>
      </c>
      <c r="K1375" t="s">
        <v>43</v>
      </c>
      <c r="L1375">
        <v>94591</v>
      </c>
      <c r="M1375" t="s">
        <v>44</v>
      </c>
      <c r="N1375" t="s">
        <v>3767</v>
      </c>
      <c r="O1375" t="s">
        <v>46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Superstore[[#This Row],[Profit]]/Superstore[[#This Row],[Sales]]</f>
        <v>0.32500000000000001</v>
      </c>
      <c r="W1375" t="str">
        <f>TEXT(Superstore[[#This Row],[Order Date]],"mmm-yyyy")</f>
        <v>Apr-2011</v>
      </c>
      <c r="X1375">
        <f>YEAR(Superstore[[#This Row],[Order Date]])</f>
        <v>2011</v>
      </c>
    </row>
    <row r="1376" spans="1:24" x14ac:dyDescent="0.25">
      <c r="A1376">
        <v>1375</v>
      </c>
      <c r="B1376" t="s">
        <v>3769</v>
      </c>
      <c r="C1376" s="1">
        <v>41166</v>
      </c>
      <c r="D1376" s="1">
        <v>41171</v>
      </c>
      <c r="E1376" t="s">
        <v>50</v>
      </c>
      <c r="F1376" t="s">
        <v>2051</v>
      </c>
      <c r="G1376" t="s">
        <v>2052</v>
      </c>
      <c r="H1376" t="s">
        <v>27</v>
      </c>
      <c r="I1376" t="s">
        <v>28</v>
      </c>
      <c r="J1376" t="s">
        <v>3770</v>
      </c>
      <c r="K1376" t="s">
        <v>120</v>
      </c>
      <c r="L1376">
        <v>84604</v>
      </c>
      <c r="M1376" t="s">
        <v>44</v>
      </c>
      <c r="N1376" t="s">
        <v>3771</v>
      </c>
      <c r="O1376" t="s">
        <v>1</v>
      </c>
      <c r="P1376" t="s">
        <v>56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  <c r="V1376" s="2">
        <f>Superstore[[#This Row],[Profit]]/Superstore[[#This Row],[Sales]]</f>
        <v>0.13</v>
      </c>
      <c r="W1376" t="str">
        <f>TEXT(Superstore[[#This Row],[Order Date]],"mmm-yyyy")</f>
        <v>Sep-2012</v>
      </c>
      <c r="X1376">
        <f>YEAR(Superstore[[#This Row],[Order Date]])</f>
        <v>2012</v>
      </c>
    </row>
    <row r="1377" spans="1:24" x14ac:dyDescent="0.25">
      <c r="A1377">
        <v>1376</v>
      </c>
      <c r="B1377" t="s">
        <v>3773</v>
      </c>
      <c r="C1377" s="1">
        <v>40759</v>
      </c>
      <c r="D1377" s="1">
        <v>40764</v>
      </c>
      <c r="E1377" t="s">
        <v>24</v>
      </c>
      <c r="F1377" t="s">
        <v>887</v>
      </c>
      <c r="G1377" t="s">
        <v>888</v>
      </c>
      <c r="H1377" t="s">
        <v>27</v>
      </c>
      <c r="I1377" t="s">
        <v>28</v>
      </c>
      <c r="J1377" t="s">
        <v>3774</v>
      </c>
      <c r="K1377" t="s">
        <v>120</v>
      </c>
      <c r="L1377">
        <v>84062</v>
      </c>
      <c r="M1377" t="s">
        <v>44</v>
      </c>
      <c r="N1377" t="s">
        <v>3775</v>
      </c>
      <c r="O1377" t="s">
        <v>46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  <c r="V1377" s="2">
        <f>Superstore[[#This Row],[Profit]]/Superstore[[#This Row],[Sales]]</f>
        <v>0.27999999999999997</v>
      </c>
      <c r="W1377" t="str">
        <f>TEXT(Superstore[[#This Row],[Order Date]],"mmm-yyyy")</f>
        <v>Aug-2011</v>
      </c>
      <c r="X1377">
        <f>YEAR(Superstore[[#This Row],[Order Date]])</f>
        <v>2011</v>
      </c>
    </row>
    <row r="1378" spans="1:24" x14ac:dyDescent="0.25">
      <c r="A1378">
        <v>1377</v>
      </c>
      <c r="B1378" t="s">
        <v>3773</v>
      </c>
      <c r="C1378" s="1">
        <v>40759</v>
      </c>
      <c r="D1378" s="1">
        <v>40764</v>
      </c>
      <c r="E1378" t="s">
        <v>24</v>
      </c>
      <c r="F1378" t="s">
        <v>887</v>
      </c>
      <c r="G1378" t="s">
        <v>888</v>
      </c>
      <c r="H1378" t="s">
        <v>27</v>
      </c>
      <c r="I1378" t="s">
        <v>28</v>
      </c>
      <c r="J1378" t="s">
        <v>3774</v>
      </c>
      <c r="K1378" t="s">
        <v>120</v>
      </c>
      <c r="L1378">
        <v>84062</v>
      </c>
      <c r="M1378" t="s">
        <v>44</v>
      </c>
      <c r="N1378" t="s">
        <v>3777</v>
      </c>
      <c r="O1378" t="s">
        <v>46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  <c r="V1378" s="2">
        <f>Superstore[[#This Row],[Profit]]/Superstore[[#This Row],[Sales]]</f>
        <v>0.49</v>
      </c>
      <c r="W1378" t="str">
        <f>TEXT(Superstore[[#This Row],[Order Date]],"mmm-yyyy")</f>
        <v>Aug-2011</v>
      </c>
      <c r="X1378">
        <f>YEAR(Superstore[[#This Row],[Order Date]])</f>
        <v>2011</v>
      </c>
    </row>
    <row r="1379" spans="1:24" x14ac:dyDescent="0.25">
      <c r="A1379">
        <v>1378</v>
      </c>
      <c r="B1379" t="s">
        <v>3773</v>
      </c>
      <c r="C1379" s="1">
        <v>40759</v>
      </c>
      <c r="D1379" s="1">
        <v>40764</v>
      </c>
      <c r="E1379" t="s">
        <v>24</v>
      </c>
      <c r="F1379" t="s">
        <v>887</v>
      </c>
      <c r="G1379" t="s">
        <v>888</v>
      </c>
      <c r="H1379" t="s">
        <v>27</v>
      </c>
      <c r="I1379" t="s">
        <v>28</v>
      </c>
      <c r="J1379" t="s">
        <v>3774</v>
      </c>
      <c r="K1379" t="s">
        <v>120</v>
      </c>
      <c r="L1379">
        <v>84062</v>
      </c>
      <c r="M1379" t="s">
        <v>44</v>
      </c>
      <c r="N1379" t="s">
        <v>3779</v>
      </c>
      <c r="O1379" t="s">
        <v>46</v>
      </c>
      <c r="P1379" t="s">
        <v>68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  <c r="V1379" s="2">
        <f>Superstore[[#This Row],[Profit]]/Superstore[[#This Row],[Sales]]</f>
        <v>0.26000000000000006</v>
      </c>
      <c r="W1379" t="str">
        <f>TEXT(Superstore[[#This Row],[Order Date]],"mmm-yyyy")</f>
        <v>Aug-2011</v>
      </c>
      <c r="X1379">
        <f>YEAR(Superstore[[#This Row],[Order Date]])</f>
        <v>2011</v>
      </c>
    </row>
    <row r="1380" spans="1:24" x14ac:dyDescent="0.25">
      <c r="A1380">
        <v>1379</v>
      </c>
      <c r="B1380" t="s">
        <v>3773</v>
      </c>
      <c r="C1380" s="1">
        <v>40759</v>
      </c>
      <c r="D1380" s="1">
        <v>40764</v>
      </c>
      <c r="E1380" t="s">
        <v>24</v>
      </c>
      <c r="F1380" t="s">
        <v>887</v>
      </c>
      <c r="G1380" t="s">
        <v>888</v>
      </c>
      <c r="H1380" t="s">
        <v>27</v>
      </c>
      <c r="I1380" t="s">
        <v>28</v>
      </c>
      <c r="J1380" t="s">
        <v>3774</v>
      </c>
      <c r="K1380" t="s">
        <v>120</v>
      </c>
      <c r="L1380">
        <v>84062</v>
      </c>
      <c r="M1380" t="s">
        <v>44</v>
      </c>
      <c r="N1380" t="s">
        <v>3781</v>
      </c>
      <c r="O1380" t="s">
        <v>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  <c r="V1380" s="2">
        <f>Superstore[[#This Row],[Profit]]/Superstore[[#This Row],[Sales]]</f>
        <v>8.7499999999999994E-2</v>
      </c>
      <c r="W1380" t="str">
        <f>TEXT(Superstore[[#This Row],[Order Date]],"mmm-yyyy")</f>
        <v>Aug-2011</v>
      </c>
      <c r="X1380">
        <f>YEAR(Superstore[[#This Row],[Order Date]])</f>
        <v>2011</v>
      </c>
    </row>
    <row r="1381" spans="1:24" x14ac:dyDescent="0.25">
      <c r="A1381">
        <v>1380</v>
      </c>
      <c r="B1381" t="s">
        <v>3773</v>
      </c>
      <c r="C1381" s="1">
        <v>40759</v>
      </c>
      <c r="D1381" s="1">
        <v>40764</v>
      </c>
      <c r="E1381" t="s">
        <v>24</v>
      </c>
      <c r="F1381" t="s">
        <v>887</v>
      </c>
      <c r="G1381" t="s">
        <v>888</v>
      </c>
      <c r="H1381" t="s">
        <v>27</v>
      </c>
      <c r="I1381" t="s">
        <v>28</v>
      </c>
      <c r="J1381" t="s">
        <v>3774</v>
      </c>
      <c r="K1381" t="s">
        <v>120</v>
      </c>
      <c r="L1381">
        <v>84062</v>
      </c>
      <c r="M1381" t="s">
        <v>44</v>
      </c>
      <c r="N1381" t="s">
        <v>3783</v>
      </c>
      <c r="O1381" t="s">
        <v>46</v>
      </c>
      <c r="P1381" t="s">
        <v>59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  <c r="V1381" s="2">
        <f>Superstore[[#This Row],[Profit]]/Superstore[[#This Row],[Sales]]</f>
        <v>0.05</v>
      </c>
      <c r="W1381" t="str">
        <f>TEXT(Superstore[[#This Row],[Order Date]],"mmm-yyyy")</f>
        <v>Aug-2011</v>
      </c>
      <c r="X1381">
        <f>YEAR(Superstore[[#This Row],[Order Date]])</f>
        <v>2011</v>
      </c>
    </row>
    <row r="1382" spans="1:24" x14ac:dyDescent="0.25">
      <c r="A1382">
        <v>1381</v>
      </c>
      <c r="B1382" t="s">
        <v>3773</v>
      </c>
      <c r="C1382" s="1">
        <v>40759</v>
      </c>
      <c r="D1382" s="1">
        <v>40764</v>
      </c>
      <c r="E1382" t="s">
        <v>24</v>
      </c>
      <c r="F1382" t="s">
        <v>887</v>
      </c>
      <c r="G1382" t="s">
        <v>888</v>
      </c>
      <c r="H1382" t="s">
        <v>27</v>
      </c>
      <c r="I1382" t="s">
        <v>28</v>
      </c>
      <c r="J1382" t="s">
        <v>3774</v>
      </c>
      <c r="K1382" t="s">
        <v>120</v>
      </c>
      <c r="L1382">
        <v>84062</v>
      </c>
      <c r="M1382" t="s">
        <v>44</v>
      </c>
      <c r="N1382" t="s">
        <v>413</v>
      </c>
      <c r="O1382" t="s">
        <v>46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Superstore[[#This Row],[Profit]]/Superstore[[#This Row],[Sales]]</f>
        <v>0.36250000000000004</v>
      </c>
      <c r="W1382" t="str">
        <f>TEXT(Superstore[[#This Row],[Order Date]],"mmm-yyyy")</f>
        <v>Aug-2011</v>
      </c>
      <c r="X1382">
        <f>YEAR(Superstore[[#This Row],[Order Date]])</f>
        <v>2011</v>
      </c>
    </row>
    <row r="1383" spans="1:24" x14ac:dyDescent="0.25">
      <c r="A1383">
        <v>1382</v>
      </c>
      <c r="B1383" t="s">
        <v>3785</v>
      </c>
      <c r="C1383" s="1">
        <v>41521</v>
      </c>
      <c r="D1383" s="1">
        <v>41527</v>
      </c>
      <c r="E1383" t="s">
        <v>50</v>
      </c>
      <c r="F1383" t="s">
        <v>3786</v>
      </c>
      <c r="G1383" t="s">
        <v>3787</v>
      </c>
      <c r="H1383" t="s">
        <v>101</v>
      </c>
      <c r="I1383" t="s">
        <v>28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1</v>
      </c>
      <c r="P1383" t="s">
        <v>65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Superstore[[#This Row],[Profit]]/Superstore[[#This Row],[Sales]]</f>
        <v>-1.0750000000000002</v>
      </c>
      <c r="W1383" t="str">
        <f>TEXT(Superstore[[#This Row],[Order Date]],"mmm-yyyy")</f>
        <v>Sep-2013</v>
      </c>
      <c r="X1383">
        <f>YEAR(Superstore[[#This Row],[Order Date]])</f>
        <v>2013</v>
      </c>
    </row>
    <row r="1384" spans="1:24" x14ac:dyDescent="0.25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28</v>
      </c>
      <c r="J1384" t="s">
        <v>3791</v>
      </c>
      <c r="K1384" t="s">
        <v>1271</v>
      </c>
      <c r="L1384">
        <v>30080</v>
      </c>
      <c r="M1384" t="s">
        <v>31</v>
      </c>
      <c r="N1384" t="s">
        <v>3392</v>
      </c>
      <c r="O1384" t="s">
        <v>46</v>
      </c>
      <c r="P1384" t="s">
        <v>59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  <c r="V1384" s="2">
        <f>Superstore[[#This Row],[Profit]]/Superstore[[#This Row],[Sales]]</f>
        <v>1.9999999999999997E-2</v>
      </c>
      <c r="W1384" t="str">
        <f>TEXT(Superstore[[#This Row],[Order Date]],"mmm-yyyy")</f>
        <v>Feb-2013</v>
      </c>
      <c r="X1384">
        <f>YEAR(Superstore[[#This Row],[Order Date]])</f>
        <v>2013</v>
      </c>
    </row>
    <row r="1385" spans="1:24" x14ac:dyDescent="0.25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28</v>
      </c>
      <c r="J1385" t="s">
        <v>3791</v>
      </c>
      <c r="K1385" t="s">
        <v>1271</v>
      </c>
      <c r="L1385">
        <v>30080</v>
      </c>
      <c r="M1385" t="s">
        <v>31</v>
      </c>
      <c r="N1385" t="s">
        <v>3792</v>
      </c>
      <c r="O1385" t="s">
        <v>46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  <c r="V1385" s="2">
        <f>Superstore[[#This Row],[Profit]]/Superstore[[#This Row],[Sales]]</f>
        <v>0.49000000000000005</v>
      </c>
      <c r="W1385" t="str">
        <f>TEXT(Superstore[[#This Row],[Order Date]],"mmm-yyyy")</f>
        <v>Feb-2013</v>
      </c>
      <c r="X1385">
        <f>YEAR(Superstore[[#This Row],[Order Date]])</f>
        <v>2013</v>
      </c>
    </row>
    <row r="1386" spans="1:24" x14ac:dyDescent="0.25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28</v>
      </c>
      <c r="J1386" t="s">
        <v>3791</v>
      </c>
      <c r="K1386" t="s">
        <v>1271</v>
      </c>
      <c r="L1386">
        <v>30080</v>
      </c>
      <c r="M1386" t="s">
        <v>31</v>
      </c>
      <c r="N1386" t="s">
        <v>3794</v>
      </c>
      <c r="O1386" t="s">
        <v>46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  <c r="V1386" s="2">
        <f>Superstore[[#This Row],[Profit]]/Superstore[[#This Row],[Sales]]</f>
        <v>0.02</v>
      </c>
      <c r="W1386" t="str">
        <f>TEXT(Superstore[[#This Row],[Order Date]],"mmm-yyyy")</f>
        <v>Feb-2013</v>
      </c>
      <c r="X1386">
        <f>YEAR(Superstore[[#This Row],[Order Date]])</f>
        <v>2013</v>
      </c>
    </row>
    <row r="1387" spans="1:24" x14ac:dyDescent="0.25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28</v>
      </c>
      <c r="J1387" t="s">
        <v>3791</v>
      </c>
      <c r="K1387" t="s">
        <v>1271</v>
      </c>
      <c r="L1387">
        <v>30080</v>
      </c>
      <c r="M1387" t="s">
        <v>31</v>
      </c>
      <c r="N1387" t="s">
        <v>1081</v>
      </c>
      <c r="O1387" t="s">
        <v>1</v>
      </c>
      <c r="P1387" t="s">
        <v>65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  <c r="V1387" s="2">
        <f>Superstore[[#This Row],[Profit]]/Superstore[[#This Row],[Sales]]</f>
        <v>0.38</v>
      </c>
      <c r="W1387" t="str">
        <f>TEXT(Superstore[[#This Row],[Order Date]],"mmm-yyyy")</f>
        <v>Feb-2013</v>
      </c>
      <c r="X1387">
        <f>YEAR(Superstore[[#This Row],[Order Date]])</f>
        <v>2013</v>
      </c>
    </row>
    <row r="1388" spans="1:24" x14ac:dyDescent="0.25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28</v>
      </c>
      <c r="J1388" t="s">
        <v>3791</v>
      </c>
      <c r="K1388" t="s">
        <v>1271</v>
      </c>
      <c r="L1388">
        <v>30080</v>
      </c>
      <c r="M1388" t="s">
        <v>31</v>
      </c>
      <c r="N1388" t="s">
        <v>2231</v>
      </c>
      <c r="O1388" t="s">
        <v>1</v>
      </c>
      <c r="P1388" t="s">
        <v>33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  <c r="V1388" s="2">
        <f>Superstore[[#This Row],[Profit]]/Superstore[[#This Row],[Sales]]</f>
        <v>0.22</v>
      </c>
      <c r="W1388" t="str">
        <f>TEXT(Superstore[[#This Row],[Order Date]],"mmm-yyyy")</f>
        <v>Feb-2013</v>
      </c>
      <c r="X1388">
        <f>YEAR(Superstore[[#This Row],[Order Date]])</f>
        <v>2013</v>
      </c>
    </row>
    <row r="1389" spans="1:24" x14ac:dyDescent="0.25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28</v>
      </c>
      <c r="J1389" t="s">
        <v>3791</v>
      </c>
      <c r="K1389" t="s">
        <v>1271</v>
      </c>
      <c r="L1389">
        <v>30080</v>
      </c>
      <c r="M1389" t="s">
        <v>31</v>
      </c>
      <c r="N1389" t="s">
        <v>3797</v>
      </c>
      <c r="O1389" t="s">
        <v>46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  <c r="V1389" s="2">
        <f>Superstore[[#This Row],[Profit]]/Superstore[[#This Row],[Sales]]</f>
        <v>0.47</v>
      </c>
      <c r="W1389" t="str">
        <f>TEXT(Superstore[[#This Row],[Order Date]],"mmm-yyyy")</f>
        <v>Feb-2013</v>
      </c>
      <c r="X1389">
        <f>YEAR(Superstore[[#This Row],[Order Date]])</f>
        <v>2013</v>
      </c>
    </row>
    <row r="1390" spans="1:24" x14ac:dyDescent="0.25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28</v>
      </c>
      <c r="J1390" t="s">
        <v>3791</v>
      </c>
      <c r="K1390" t="s">
        <v>1271</v>
      </c>
      <c r="L1390">
        <v>30080</v>
      </c>
      <c r="M1390" t="s">
        <v>31</v>
      </c>
      <c r="N1390" t="s">
        <v>612</v>
      </c>
      <c r="O1390" t="s">
        <v>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  <c r="V1390" s="2">
        <f>Superstore[[#This Row],[Profit]]/Superstore[[#This Row],[Sales]]</f>
        <v>0.27</v>
      </c>
      <c r="W1390" t="str">
        <f>TEXT(Superstore[[#This Row],[Order Date]],"mmm-yyyy")</f>
        <v>Feb-2013</v>
      </c>
      <c r="X1390">
        <f>YEAR(Superstore[[#This Row],[Order Date]])</f>
        <v>2013</v>
      </c>
    </row>
    <row r="1391" spans="1:24" x14ac:dyDescent="0.25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28</v>
      </c>
      <c r="J1391" t="s">
        <v>3791</v>
      </c>
      <c r="K1391" t="s">
        <v>1271</v>
      </c>
      <c r="L1391">
        <v>30080</v>
      </c>
      <c r="M1391" t="s">
        <v>31</v>
      </c>
      <c r="N1391" t="s">
        <v>1190</v>
      </c>
      <c r="O1391" t="s">
        <v>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  <c r="V1391" s="2">
        <f>Superstore[[#This Row],[Profit]]/Superstore[[#This Row],[Sales]]</f>
        <v>0.26</v>
      </c>
      <c r="W1391" t="str">
        <f>TEXT(Superstore[[#This Row],[Order Date]],"mmm-yyyy")</f>
        <v>Feb-2013</v>
      </c>
      <c r="X1391">
        <f>YEAR(Superstore[[#This Row],[Order Date]])</f>
        <v>2013</v>
      </c>
    </row>
    <row r="1392" spans="1:24" x14ac:dyDescent="0.25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28</v>
      </c>
      <c r="J1392" t="s">
        <v>3791</v>
      </c>
      <c r="K1392" t="s">
        <v>1271</v>
      </c>
      <c r="L1392">
        <v>30080</v>
      </c>
      <c r="M1392" t="s">
        <v>31</v>
      </c>
      <c r="N1392" t="s">
        <v>1729</v>
      </c>
      <c r="O1392" t="s">
        <v>46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  <c r="V1392" s="2">
        <f>Superstore[[#This Row],[Profit]]/Superstore[[#This Row],[Sales]]</f>
        <v>0.49</v>
      </c>
      <c r="W1392" t="str">
        <f>TEXT(Superstore[[#This Row],[Order Date]],"mmm-yyyy")</f>
        <v>Feb-2013</v>
      </c>
      <c r="X1392">
        <f>YEAR(Superstore[[#This Row],[Order Date]])</f>
        <v>2013</v>
      </c>
    </row>
    <row r="1393" spans="1:24" x14ac:dyDescent="0.25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28</v>
      </c>
      <c r="J1393" t="s">
        <v>3791</v>
      </c>
      <c r="K1393" t="s">
        <v>1271</v>
      </c>
      <c r="L1393">
        <v>30080</v>
      </c>
      <c r="M1393" t="s">
        <v>31</v>
      </c>
      <c r="N1393" t="s">
        <v>959</v>
      </c>
      <c r="O1393" t="s">
        <v>46</v>
      </c>
      <c r="P1393" t="s">
        <v>59</v>
      </c>
      <c r="Q1393" t="s">
        <v>960</v>
      </c>
      <c r="R1393">
        <v>154.44</v>
      </c>
      <c r="S1393">
        <v>3</v>
      </c>
      <c r="T1393">
        <v>0</v>
      </c>
      <c r="U1393">
        <v>1.5444</v>
      </c>
      <c r="V1393" s="2">
        <f>Superstore[[#This Row],[Profit]]/Superstore[[#This Row],[Sales]]</f>
        <v>0.01</v>
      </c>
      <c r="W1393" t="str">
        <f>TEXT(Superstore[[#This Row],[Order Date]],"mmm-yyyy")</f>
        <v>Feb-2013</v>
      </c>
      <c r="X1393">
        <f>YEAR(Superstore[[#This Row],[Order Date]])</f>
        <v>2013</v>
      </c>
    </row>
    <row r="1394" spans="1:24" x14ac:dyDescent="0.25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28</v>
      </c>
      <c r="J1394" t="s">
        <v>3791</v>
      </c>
      <c r="K1394" t="s">
        <v>1271</v>
      </c>
      <c r="L1394">
        <v>30080</v>
      </c>
      <c r="M1394" t="s">
        <v>31</v>
      </c>
      <c r="N1394" t="s">
        <v>295</v>
      </c>
      <c r="O1394" t="s">
        <v>46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s="2">
        <f>Superstore[[#This Row],[Profit]]/Superstore[[#This Row],[Sales]]</f>
        <v>0.47000000000000003</v>
      </c>
      <c r="W1394" t="str">
        <f>TEXT(Superstore[[#This Row],[Order Date]],"mmm-yyyy")</f>
        <v>Feb-2013</v>
      </c>
      <c r="X1394">
        <f>YEAR(Superstore[[#This Row],[Order Date]])</f>
        <v>2013</v>
      </c>
    </row>
    <row r="1395" spans="1:24" x14ac:dyDescent="0.25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41</v>
      </c>
      <c r="I1395" t="s">
        <v>28</v>
      </c>
      <c r="J1395" t="s">
        <v>2220</v>
      </c>
      <c r="K1395" t="s">
        <v>87</v>
      </c>
      <c r="L1395">
        <v>27217</v>
      </c>
      <c r="M1395" t="s">
        <v>31</v>
      </c>
      <c r="N1395" t="s">
        <v>769</v>
      </c>
      <c r="O1395" t="s">
        <v>46</v>
      </c>
      <c r="P1395" t="s">
        <v>68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  <c r="V1395" s="2">
        <f>Superstore[[#This Row],[Profit]]/Superstore[[#This Row],[Sales]]</f>
        <v>0.16250000000000001</v>
      </c>
      <c r="W1395" t="str">
        <f>TEXT(Superstore[[#This Row],[Order Date]],"mmm-yyyy")</f>
        <v>Jul-2014</v>
      </c>
      <c r="X1395">
        <f>YEAR(Superstore[[#This Row],[Order Date]])</f>
        <v>2014</v>
      </c>
    </row>
    <row r="1396" spans="1:24" x14ac:dyDescent="0.25">
      <c r="A1396">
        <v>1395</v>
      </c>
      <c r="B1396" t="s">
        <v>3802</v>
      </c>
      <c r="C1396" s="1">
        <v>41922</v>
      </c>
      <c r="D1396" s="1">
        <v>41927</v>
      </c>
      <c r="E1396" t="s">
        <v>50</v>
      </c>
      <c r="F1396" t="s">
        <v>2631</v>
      </c>
      <c r="G1396" t="s">
        <v>2632</v>
      </c>
      <c r="H1396" t="s">
        <v>41</v>
      </c>
      <c r="I1396" t="s">
        <v>28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1</v>
      </c>
      <c r="P1396" t="s">
        <v>56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Superstore[[#This Row],[Profit]]/Superstore[[#This Row],[Sales]]</f>
        <v>-0.66</v>
      </c>
      <c r="W1396" t="str">
        <f>TEXT(Superstore[[#This Row],[Order Date]],"mmm-yyyy")</f>
        <v>Oct-2014</v>
      </c>
      <c r="X1396">
        <f>YEAR(Superstore[[#This Row],[Order Date]])</f>
        <v>2014</v>
      </c>
    </row>
    <row r="1397" spans="1:24" x14ac:dyDescent="0.25">
      <c r="A1397">
        <v>1396</v>
      </c>
      <c r="B1397" t="s">
        <v>3802</v>
      </c>
      <c r="C1397" s="1">
        <v>41922</v>
      </c>
      <c r="D1397" s="1">
        <v>41927</v>
      </c>
      <c r="E1397" t="s">
        <v>50</v>
      </c>
      <c r="F1397" t="s">
        <v>2631</v>
      </c>
      <c r="G1397" t="s">
        <v>2632</v>
      </c>
      <c r="H1397" t="s">
        <v>41</v>
      </c>
      <c r="I1397" t="s">
        <v>28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1</v>
      </c>
      <c r="P1397" t="s">
        <v>56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Superstore[[#This Row],[Profit]]/Superstore[[#This Row],[Sales]]</f>
        <v>-0.64</v>
      </c>
      <c r="W1397" t="str">
        <f>TEXT(Superstore[[#This Row],[Order Date]],"mmm-yyyy")</f>
        <v>Oct-2014</v>
      </c>
      <c r="X1397">
        <f>YEAR(Superstore[[#This Row],[Order Date]])</f>
        <v>2014</v>
      </c>
    </row>
    <row r="1398" spans="1:24" x14ac:dyDescent="0.25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27</v>
      </c>
      <c r="I1398" t="s">
        <v>28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46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Superstore[[#This Row],[Profit]]/Superstore[[#This Row],[Sales]]</f>
        <v>0.35</v>
      </c>
      <c r="W1398" t="str">
        <f>TEXT(Superstore[[#This Row],[Order Date]],"mmm-yyyy")</f>
        <v>Nov-2013</v>
      </c>
      <c r="X1398">
        <f>YEAR(Superstore[[#This Row],[Order Date]])</f>
        <v>2013</v>
      </c>
    </row>
    <row r="1399" spans="1:24" x14ac:dyDescent="0.25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27</v>
      </c>
      <c r="I1399" t="s">
        <v>28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46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  <c r="V1399" s="2">
        <f>Superstore[[#This Row],[Profit]]/Superstore[[#This Row],[Sales]]</f>
        <v>0.48999999999999994</v>
      </c>
      <c r="W1399" t="str">
        <f>TEXT(Superstore[[#This Row],[Order Date]],"mmm-yyyy")</f>
        <v>Nov-2013</v>
      </c>
      <c r="X1399">
        <f>YEAR(Superstore[[#This Row],[Order Date]])</f>
        <v>2013</v>
      </c>
    </row>
    <row r="1400" spans="1:24" x14ac:dyDescent="0.25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27</v>
      </c>
      <c r="I1400" t="s">
        <v>28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  <c r="V1400" s="2">
        <f>Superstore[[#This Row],[Profit]]/Superstore[[#This Row],[Sales]]</f>
        <v>0.13</v>
      </c>
      <c r="W1400" t="str">
        <f>TEXT(Superstore[[#This Row],[Order Date]],"mmm-yyyy")</f>
        <v>Nov-2013</v>
      </c>
      <c r="X1400">
        <f>YEAR(Superstore[[#This Row],[Order Date]])</f>
        <v>2013</v>
      </c>
    </row>
    <row r="1401" spans="1:24" x14ac:dyDescent="0.25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27</v>
      </c>
      <c r="I1401" t="s">
        <v>28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46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  <c r="V1401" s="2">
        <f>Superstore[[#This Row],[Profit]]/Superstore[[#This Row],[Sales]]</f>
        <v>0.47999999999999993</v>
      </c>
      <c r="W1401" t="str">
        <f>TEXT(Superstore[[#This Row],[Order Date]],"mmm-yyyy")</f>
        <v>Nov-2013</v>
      </c>
      <c r="X1401">
        <f>YEAR(Superstore[[#This Row],[Order Date]])</f>
        <v>2013</v>
      </c>
    </row>
    <row r="1402" spans="1:24" x14ac:dyDescent="0.25">
      <c r="A1402">
        <v>1401</v>
      </c>
      <c r="B1402" t="s">
        <v>3812</v>
      </c>
      <c r="C1402" s="1">
        <v>41580</v>
      </c>
      <c r="D1402" s="1">
        <v>41584</v>
      </c>
      <c r="E1402" t="s">
        <v>50</v>
      </c>
      <c r="F1402" t="s">
        <v>3813</v>
      </c>
      <c r="G1402" t="s">
        <v>3814</v>
      </c>
      <c r="H1402" t="s">
        <v>101</v>
      </c>
      <c r="I1402" t="s">
        <v>28</v>
      </c>
      <c r="J1402" t="s">
        <v>1975</v>
      </c>
      <c r="K1402" t="s">
        <v>318</v>
      </c>
      <c r="L1402">
        <v>24153</v>
      </c>
      <c r="M1402" t="s">
        <v>31</v>
      </c>
      <c r="N1402" t="s">
        <v>247</v>
      </c>
      <c r="O1402" t="s">
        <v>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s="2">
        <f>Superstore[[#This Row],[Profit]]/Superstore[[#This Row],[Sales]]</f>
        <v>0.27999999999999997</v>
      </c>
      <c r="W1402" t="str">
        <f>TEXT(Superstore[[#This Row],[Order Date]],"mmm-yyyy")</f>
        <v>Nov-2013</v>
      </c>
      <c r="X1402">
        <f>YEAR(Superstore[[#This Row],[Order Date]])</f>
        <v>2013</v>
      </c>
    </row>
    <row r="1403" spans="1:24" x14ac:dyDescent="0.25">
      <c r="A1403">
        <v>1402</v>
      </c>
      <c r="B1403" t="s">
        <v>3812</v>
      </c>
      <c r="C1403" s="1">
        <v>41580</v>
      </c>
      <c r="D1403" s="1">
        <v>41584</v>
      </c>
      <c r="E1403" t="s">
        <v>50</v>
      </c>
      <c r="F1403" t="s">
        <v>3813</v>
      </c>
      <c r="G1403" t="s">
        <v>3814</v>
      </c>
      <c r="H1403" t="s">
        <v>101</v>
      </c>
      <c r="I1403" t="s">
        <v>28</v>
      </c>
      <c r="J1403" t="s">
        <v>1975</v>
      </c>
      <c r="K1403" t="s">
        <v>318</v>
      </c>
      <c r="L1403">
        <v>24153</v>
      </c>
      <c r="M1403" t="s">
        <v>31</v>
      </c>
      <c r="N1403" t="s">
        <v>2157</v>
      </c>
      <c r="O1403" t="s">
        <v>46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  <c r="V1403" s="2">
        <f>Superstore[[#This Row],[Profit]]/Superstore[[#This Row],[Sales]]</f>
        <v>0.47000000000000003</v>
      </c>
      <c r="W1403" t="str">
        <f>TEXT(Superstore[[#This Row],[Order Date]],"mmm-yyyy")</f>
        <v>Nov-2013</v>
      </c>
      <c r="X1403">
        <f>YEAR(Superstore[[#This Row],[Order Date]])</f>
        <v>2013</v>
      </c>
    </row>
    <row r="1404" spans="1:24" x14ac:dyDescent="0.25">
      <c r="A1404">
        <v>1403</v>
      </c>
      <c r="B1404" t="s">
        <v>3815</v>
      </c>
      <c r="C1404" s="1">
        <v>41384</v>
      </c>
      <c r="D1404" s="1">
        <v>41390</v>
      </c>
      <c r="E1404" t="s">
        <v>50</v>
      </c>
      <c r="F1404" t="s">
        <v>394</v>
      </c>
      <c r="G1404" t="s">
        <v>395</v>
      </c>
      <c r="H1404" t="s">
        <v>101</v>
      </c>
      <c r="I1404" t="s">
        <v>28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1</v>
      </c>
      <c r="P1404" t="s">
        <v>56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Superstore[[#This Row],[Profit]]/Superstore[[#This Row],[Sales]]</f>
        <v>-0.28333333333333338</v>
      </c>
      <c r="W1404" t="str">
        <f>TEXT(Superstore[[#This Row],[Order Date]],"mmm-yyyy")</f>
        <v>Apr-2013</v>
      </c>
      <c r="X1404">
        <f>YEAR(Superstore[[#This Row],[Order Date]])</f>
        <v>2013</v>
      </c>
    </row>
    <row r="1405" spans="1:24" x14ac:dyDescent="0.25">
      <c r="A1405">
        <v>1404</v>
      </c>
      <c r="B1405" t="s">
        <v>3815</v>
      </c>
      <c r="C1405" s="1">
        <v>41384</v>
      </c>
      <c r="D1405" s="1">
        <v>41390</v>
      </c>
      <c r="E1405" t="s">
        <v>50</v>
      </c>
      <c r="F1405" t="s">
        <v>394</v>
      </c>
      <c r="G1405" t="s">
        <v>395</v>
      </c>
      <c r="H1405" t="s">
        <v>101</v>
      </c>
      <c r="I1405" t="s">
        <v>28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46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  <c r="V1405" s="2">
        <f>Superstore[[#This Row],[Profit]]/Superstore[[#This Row],[Sales]]</f>
        <v>0.35</v>
      </c>
      <c r="W1405" t="str">
        <f>TEXT(Superstore[[#This Row],[Order Date]],"mmm-yyyy")</f>
        <v>Apr-2013</v>
      </c>
      <c r="X1405">
        <f>YEAR(Superstore[[#This Row],[Order Date]])</f>
        <v>2013</v>
      </c>
    </row>
    <row r="1406" spans="1:24" x14ac:dyDescent="0.25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28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46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  <c r="V1406" s="2">
        <f>Superstore[[#This Row],[Profit]]/Superstore[[#This Row],[Sales]]</f>
        <v>-0.21249999999999999</v>
      </c>
      <c r="W1406" t="str">
        <f>TEXT(Superstore[[#This Row],[Order Date]],"mmm-yyyy")</f>
        <v>Apr-2011</v>
      </c>
      <c r="X1406">
        <f>YEAR(Superstore[[#This Row],[Order Date]])</f>
        <v>2011</v>
      </c>
    </row>
    <row r="1407" spans="1:24" x14ac:dyDescent="0.25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28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1</v>
      </c>
      <c r="P1407" t="s">
        <v>56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Superstore[[#This Row],[Profit]]/Superstore[[#This Row],[Sales]]</f>
        <v>-0.23333333333333334</v>
      </c>
      <c r="W1407" t="str">
        <f>TEXT(Superstore[[#This Row],[Order Date]],"mmm-yyyy")</f>
        <v>Apr-2011</v>
      </c>
      <c r="X1407">
        <f>YEAR(Superstore[[#This Row],[Order Date]])</f>
        <v>2011</v>
      </c>
    </row>
    <row r="1408" spans="1:24" x14ac:dyDescent="0.25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28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Superstore[[#This Row],[Profit]]/Superstore[[#This Row],[Sales]]</f>
        <v>0.18749999999999997</v>
      </c>
      <c r="W1408" t="str">
        <f>TEXT(Superstore[[#This Row],[Order Date]],"mmm-yyyy")</f>
        <v>Apr-2011</v>
      </c>
      <c r="X1408">
        <f>YEAR(Superstore[[#This Row],[Order Date]])</f>
        <v>2011</v>
      </c>
    </row>
    <row r="1409" spans="1:24" x14ac:dyDescent="0.25">
      <c r="A1409">
        <v>1408</v>
      </c>
      <c r="B1409" t="s">
        <v>3822</v>
      </c>
      <c r="C1409" s="1">
        <v>41520</v>
      </c>
      <c r="D1409" s="1">
        <v>41524</v>
      </c>
      <c r="E1409" t="s">
        <v>50</v>
      </c>
      <c r="F1409" t="s">
        <v>315</v>
      </c>
      <c r="G1409" t="s">
        <v>316</v>
      </c>
      <c r="H1409" t="s">
        <v>27</v>
      </c>
      <c r="I1409" t="s">
        <v>28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46</v>
      </c>
      <c r="P1409" t="s">
        <v>68</v>
      </c>
      <c r="Q1409" t="s">
        <v>3824</v>
      </c>
      <c r="R1409">
        <v>75.48</v>
      </c>
      <c r="S1409">
        <v>2</v>
      </c>
      <c r="T1409">
        <v>0</v>
      </c>
      <c r="U1409">
        <v>19.6248</v>
      </c>
      <c r="V1409" s="2">
        <f>Superstore[[#This Row],[Profit]]/Superstore[[#This Row],[Sales]]</f>
        <v>0.26</v>
      </c>
      <c r="W1409" t="str">
        <f>TEXT(Superstore[[#This Row],[Order Date]],"mmm-yyyy")</f>
        <v>Sep-2013</v>
      </c>
      <c r="X1409">
        <f>YEAR(Superstore[[#This Row],[Order Date]])</f>
        <v>2013</v>
      </c>
    </row>
    <row r="1410" spans="1:24" x14ac:dyDescent="0.25">
      <c r="A1410">
        <v>1409</v>
      </c>
      <c r="B1410" t="s">
        <v>3822</v>
      </c>
      <c r="C1410" s="1">
        <v>41520</v>
      </c>
      <c r="D1410" s="1">
        <v>41524</v>
      </c>
      <c r="E1410" t="s">
        <v>50</v>
      </c>
      <c r="F1410" t="s">
        <v>315</v>
      </c>
      <c r="G1410" t="s">
        <v>316</v>
      </c>
      <c r="H1410" t="s">
        <v>27</v>
      </c>
      <c r="I1410" t="s">
        <v>28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1</v>
      </c>
      <c r="P1410" t="s">
        <v>65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Superstore[[#This Row],[Profit]]/Superstore[[#This Row],[Sales]]</f>
        <v>0.25</v>
      </c>
      <c r="W1410" t="str">
        <f>TEXT(Superstore[[#This Row],[Order Date]],"mmm-yyyy")</f>
        <v>Sep-2013</v>
      </c>
      <c r="X1410">
        <f>YEAR(Superstore[[#This Row],[Order Date]])</f>
        <v>2013</v>
      </c>
    </row>
    <row r="1411" spans="1:24" x14ac:dyDescent="0.25">
      <c r="A1411">
        <v>1410</v>
      </c>
      <c r="B1411" t="s">
        <v>3825</v>
      </c>
      <c r="C1411" s="1">
        <v>41543</v>
      </c>
      <c r="D1411" s="1">
        <v>41548</v>
      </c>
      <c r="E1411" t="s">
        <v>50</v>
      </c>
      <c r="F1411" t="s">
        <v>3826</v>
      </c>
      <c r="G1411" t="s">
        <v>3827</v>
      </c>
      <c r="H1411" t="s">
        <v>27</v>
      </c>
      <c r="I1411" t="s">
        <v>28</v>
      </c>
      <c r="J1411" t="s">
        <v>543</v>
      </c>
      <c r="K1411" t="s">
        <v>309</v>
      </c>
      <c r="L1411">
        <v>85023</v>
      </c>
      <c r="M1411" t="s">
        <v>44</v>
      </c>
      <c r="N1411" t="s">
        <v>2874</v>
      </c>
      <c r="O1411" t="s">
        <v>1</v>
      </c>
      <c r="P1411" t="s">
        <v>56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Superstore[[#This Row],[Profit]]/Superstore[[#This Row],[Sales]]</f>
        <v>-0.51999999999999991</v>
      </c>
      <c r="W1411" t="str">
        <f>TEXT(Superstore[[#This Row],[Order Date]],"mmm-yyyy")</f>
        <v>Sep-2013</v>
      </c>
      <c r="X1411">
        <f>YEAR(Superstore[[#This Row],[Order Date]])</f>
        <v>2013</v>
      </c>
    </row>
    <row r="1412" spans="1:24" x14ac:dyDescent="0.25">
      <c r="A1412">
        <v>1411</v>
      </c>
      <c r="B1412" t="s">
        <v>3828</v>
      </c>
      <c r="C1412" s="1">
        <v>41948</v>
      </c>
      <c r="D1412" s="1">
        <v>41955</v>
      </c>
      <c r="E1412" t="s">
        <v>50</v>
      </c>
      <c r="F1412" t="s">
        <v>3757</v>
      </c>
      <c r="G1412" t="s">
        <v>3758</v>
      </c>
      <c r="H1412" t="s">
        <v>101</v>
      </c>
      <c r="I1412" t="s">
        <v>28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46</v>
      </c>
      <c r="P1412" t="s">
        <v>47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  <c r="V1412" s="2">
        <f>Superstore[[#This Row],[Profit]]/Superstore[[#This Row],[Sales]]</f>
        <v>0.37500000000000006</v>
      </c>
      <c r="W1412" t="str">
        <f>TEXT(Superstore[[#This Row],[Order Date]],"mmm-yyyy")</f>
        <v>Nov-2014</v>
      </c>
      <c r="X1412">
        <f>YEAR(Superstore[[#This Row],[Order Date]])</f>
        <v>2014</v>
      </c>
    </row>
    <row r="1413" spans="1:24" x14ac:dyDescent="0.25">
      <c r="A1413">
        <v>1412</v>
      </c>
      <c r="B1413" t="s">
        <v>3829</v>
      </c>
      <c r="C1413" s="1">
        <v>41465</v>
      </c>
      <c r="D1413" s="1">
        <v>41469</v>
      </c>
      <c r="E1413" t="s">
        <v>50</v>
      </c>
      <c r="F1413" t="s">
        <v>580</v>
      </c>
      <c r="G1413" t="s">
        <v>581</v>
      </c>
      <c r="H1413" t="s">
        <v>41</v>
      </c>
      <c r="I1413" t="s">
        <v>28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1</v>
      </c>
      <c r="P1413" t="s">
        <v>36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Superstore[[#This Row],[Profit]]/Superstore[[#This Row],[Sales]]</f>
        <v>0.17777777777777781</v>
      </c>
      <c r="W1413" t="str">
        <f>TEXT(Superstore[[#This Row],[Order Date]],"mmm-yyyy")</f>
        <v>Jul-2013</v>
      </c>
      <c r="X1413">
        <f>YEAR(Superstore[[#This Row],[Order Date]])</f>
        <v>2013</v>
      </c>
    </row>
    <row r="1414" spans="1:24" x14ac:dyDescent="0.25">
      <c r="A1414">
        <v>1413</v>
      </c>
      <c r="B1414" t="s">
        <v>3829</v>
      </c>
      <c r="C1414" s="1">
        <v>41465</v>
      </c>
      <c r="D1414" s="1">
        <v>41469</v>
      </c>
      <c r="E1414" t="s">
        <v>50</v>
      </c>
      <c r="F1414" t="s">
        <v>580</v>
      </c>
      <c r="G1414" t="s">
        <v>581</v>
      </c>
      <c r="H1414" t="s">
        <v>41</v>
      </c>
      <c r="I1414" t="s">
        <v>28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1</v>
      </c>
      <c r="P1414" t="s">
        <v>65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  <c r="V1414" s="2">
        <f>Superstore[[#This Row],[Profit]]/Superstore[[#This Row],[Sales]]</f>
        <v>0.09</v>
      </c>
      <c r="W1414" t="str">
        <f>TEXT(Superstore[[#This Row],[Order Date]],"mmm-yyyy")</f>
        <v>Jul-2013</v>
      </c>
      <c r="X1414">
        <f>YEAR(Superstore[[#This Row],[Order Date]])</f>
        <v>2013</v>
      </c>
    </row>
    <row r="1415" spans="1:24" x14ac:dyDescent="0.25">
      <c r="A1415">
        <v>1414</v>
      </c>
      <c r="B1415" t="s">
        <v>3830</v>
      </c>
      <c r="C1415" s="1">
        <v>40724</v>
      </c>
      <c r="D1415" s="1">
        <v>40729</v>
      </c>
      <c r="E1415" t="s">
        <v>50</v>
      </c>
      <c r="F1415" t="s">
        <v>3831</v>
      </c>
      <c r="G1415" t="s">
        <v>3832</v>
      </c>
      <c r="H1415" t="s">
        <v>27</v>
      </c>
      <c r="I1415" t="s">
        <v>28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46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  <c r="V1415" s="2">
        <f>Superstore[[#This Row],[Profit]]/Superstore[[#This Row],[Sales]]</f>
        <v>0.32500000000000001</v>
      </c>
      <c r="W1415" t="str">
        <f>TEXT(Superstore[[#This Row],[Order Date]],"mmm-yyyy")</f>
        <v>Jun-2011</v>
      </c>
      <c r="X1415">
        <f>YEAR(Superstore[[#This Row],[Order Date]])</f>
        <v>2011</v>
      </c>
    </row>
    <row r="1416" spans="1:24" x14ac:dyDescent="0.25">
      <c r="A1416">
        <v>1415</v>
      </c>
      <c r="B1416" t="s">
        <v>3835</v>
      </c>
      <c r="C1416" s="1">
        <v>41668</v>
      </c>
      <c r="D1416" s="1">
        <v>41671</v>
      </c>
      <c r="E1416" t="s">
        <v>24</v>
      </c>
      <c r="F1416" t="s">
        <v>3836</v>
      </c>
      <c r="G1416" t="s">
        <v>3837</v>
      </c>
      <c r="H1416" t="s">
        <v>101</v>
      </c>
      <c r="I1416" t="s">
        <v>28</v>
      </c>
      <c r="J1416" t="s">
        <v>1710</v>
      </c>
      <c r="K1416" t="s">
        <v>43</v>
      </c>
      <c r="L1416">
        <v>92627</v>
      </c>
      <c r="M1416" t="s">
        <v>44</v>
      </c>
      <c r="N1416" t="s">
        <v>3546</v>
      </c>
      <c r="O1416" t="s">
        <v>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  <c r="V1416" s="2">
        <f>Superstore[[#This Row],[Profit]]/Superstore[[#This Row],[Sales]]</f>
        <v>0.11</v>
      </c>
      <c r="W1416" t="str">
        <f>TEXT(Superstore[[#This Row],[Order Date]],"mmm-yyyy")</f>
        <v>Jan-2014</v>
      </c>
      <c r="X1416">
        <f>YEAR(Superstore[[#This Row],[Order Date]])</f>
        <v>2014</v>
      </c>
    </row>
    <row r="1417" spans="1:24" x14ac:dyDescent="0.25">
      <c r="A1417">
        <v>1416</v>
      </c>
      <c r="B1417" t="s">
        <v>3835</v>
      </c>
      <c r="C1417" s="1">
        <v>41668</v>
      </c>
      <c r="D1417" s="1">
        <v>41671</v>
      </c>
      <c r="E1417" t="s">
        <v>24</v>
      </c>
      <c r="F1417" t="s">
        <v>3836</v>
      </c>
      <c r="G1417" t="s">
        <v>3837</v>
      </c>
      <c r="H1417" t="s">
        <v>101</v>
      </c>
      <c r="I1417" t="s">
        <v>28</v>
      </c>
      <c r="J1417" t="s">
        <v>1710</v>
      </c>
      <c r="K1417" t="s">
        <v>43</v>
      </c>
      <c r="L1417">
        <v>92627</v>
      </c>
      <c r="M1417" t="s">
        <v>44</v>
      </c>
      <c r="N1417" t="s">
        <v>3838</v>
      </c>
      <c r="O1417" t="s">
        <v>1</v>
      </c>
      <c r="P1417" t="s">
        <v>65</v>
      </c>
      <c r="Q1417" t="s">
        <v>3839</v>
      </c>
      <c r="R1417">
        <v>37.74</v>
      </c>
      <c r="S1417">
        <v>3</v>
      </c>
      <c r="T1417">
        <v>0</v>
      </c>
      <c r="U1417">
        <v>12.8316</v>
      </c>
      <c r="V1417" s="2">
        <f>Superstore[[#This Row],[Profit]]/Superstore[[#This Row],[Sales]]</f>
        <v>0.33999999999999997</v>
      </c>
      <c r="W1417" t="str">
        <f>TEXT(Superstore[[#This Row],[Order Date]],"mmm-yyyy")</f>
        <v>Jan-2014</v>
      </c>
      <c r="X1417">
        <f>YEAR(Superstore[[#This Row],[Order Date]])</f>
        <v>2014</v>
      </c>
    </row>
    <row r="1418" spans="1:24" x14ac:dyDescent="0.25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41</v>
      </c>
      <c r="I1418" t="s">
        <v>28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Superstore[[#This Row],[Profit]]/Superstore[[#This Row],[Sales]]</f>
        <v>0.125</v>
      </c>
      <c r="W1418" t="str">
        <f>TEXT(Superstore[[#This Row],[Order Date]],"mmm-yyyy")</f>
        <v>Sep-2012</v>
      </c>
      <c r="X1418">
        <f>YEAR(Superstore[[#This Row],[Order Date]])</f>
        <v>2012</v>
      </c>
    </row>
    <row r="1419" spans="1:24" x14ac:dyDescent="0.25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41</v>
      </c>
      <c r="I1419" t="s">
        <v>28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Superstore[[#This Row],[Profit]]/Superstore[[#This Row],[Sales]]</f>
        <v>0.21250000000000002</v>
      </c>
      <c r="W1419" t="str">
        <f>TEXT(Superstore[[#This Row],[Order Date]],"mmm-yyyy")</f>
        <v>Sep-2012</v>
      </c>
      <c r="X1419">
        <f>YEAR(Superstore[[#This Row],[Order Date]])</f>
        <v>2012</v>
      </c>
    </row>
    <row r="1420" spans="1:24" x14ac:dyDescent="0.25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41</v>
      </c>
      <c r="I1420" t="s">
        <v>28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1</v>
      </c>
      <c r="P1420" t="s">
        <v>65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Superstore[[#This Row],[Profit]]/Superstore[[#This Row],[Sales]]</f>
        <v>-0.3</v>
      </c>
      <c r="W1420" t="str">
        <f>TEXT(Superstore[[#This Row],[Order Date]],"mmm-yyyy")</f>
        <v>Sep-2012</v>
      </c>
      <c r="X1420">
        <f>YEAR(Superstore[[#This Row],[Order Date]])</f>
        <v>2012</v>
      </c>
    </row>
    <row r="1421" spans="1:24" x14ac:dyDescent="0.25">
      <c r="A1421">
        <v>1420</v>
      </c>
      <c r="B1421" t="s">
        <v>3845</v>
      </c>
      <c r="C1421" s="1">
        <v>41178</v>
      </c>
      <c r="D1421" s="1">
        <v>41182</v>
      </c>
      <c r="E1421" t="s">
        <v>50</v>
      </c>
      <c r="F1421" t="s">
        <v>3846</v>
      </c>
      <c r="G1421" t="s">
        <v>3847</v>
      </c>
      <c r="H1421" t="s">
        <v>41</v>
      </c>
      <c r="I1421" t="s">
        <v>28</v>
      </c>
      <c r="J1421" t="s">
        <v>1822</v>
      </c>
      <c r="K1421" t="s">
        <v>309</v>
      </c>
      <c r="L1421">
        <v>85204</v>
      </c>
      <c r="M1421" t="s">
        <v>44</v>
      </c>
      <c r="N1421" t="s">
        <v>3848</v>
      </c>
      <c r="O1421" t="s">
        <v>46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Superstore[[#This Row],[Profit]]/Superstore[[#This Row],[Sales]]</f>
        <v>0.36249999999999993</v>
      </c>
      <c r="W1421" t="str">
        <f>TEXT(Superstore[[#This Row],[Order Date]],"mmm-yyyy")</f>
        <v>Sep-2012</v>
      </c>
      <c r="X1421">
        <f>YEAR(Superstore[[#This Row],[Order Date]])</f>
        <v>2012</v>
      </c>
    </row>
    <row r="1422" spans="1:24" x14ac:dyDescent="0.25">
      <c r="A1422">
        <v>1421</v>
      </c>
      <c r="B1422" t="s">
        <v>3845</v>
      </c>
      <c r="C1422" s="1">
        <v>41178</v>
      </c>
      <c r="D1422" s="1">
        <v>41182</v>
      </c>
      <c r="E1422" t="s">
        <v>50</v>
      </c>
      <c r="F1422" t="s">
        <v>3846</v>
      </c>
      <c r="G1422" t="s">
        <v>3847</v>
      </c>
      <c r="H1422" t="s">
        <v>41</v>
      </c>
      <c r="I1422" t="s">
        <v>28</v>
      </c>
      <c r="J1422" t="s">
        <v>1822</v>
      </c>
      <c r="K1422" t="s">
        <v>309</v>
      </c>
      <c r="L1422">
        <v>85204</v>
      </c>
      <c r="M1422" t="s">
        <v>44</v>
      </c>
      <c r="N1422" t="s">
        <v>1062</v>
      </c>
      <c r="O1422" t="s">
        <v>46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Superstore[[#This Row],[Profit]]/Superstore[[#This Row],[Sales]]</f>
        <v>-0.66666666666666674</v>
      </c>
      <c r="W1422" t="str">
        <f>TEXT(Superstore[[#This Row],[Order Date]],"mmm-yyyy")</f>
        <v>Sep-2012</v>
      </c>
      <c r="X1422">
        <f>YEAR(Superstore[[#This Row],[Order Date]])</f>
        <v>2012</v>
      </c>
    </row>
    <row r="1423" spans="1:24" x14ac:dyDescent="0.25">
      <c r="A1423">
        <v>1422</v>
      </c>
      <c r="B1423" t="s">
        <v>3845</v>
      </c>
      <c r="C1423" s="1">
        <v>41178</v>
      </c>
      <c r="D1423" s="1">
        <v>41182</v>
      </c>
      <c r="E1423" t="s">
        <v>50</v>
      </c>
      <c r="F1423" t="s">
        <v>3846</v>
      </c>
      <c r="G1423" t="s">
        <v>3847</v>
      </c>
      <c r="H1423" t="s">
        <v>41</v>
      </c>
      <c r="I1423" t="s">
        <v>28</v>
      </c>
      <c r="J1423" t="s">
        <v>1822</v>
      </c>
      <c r="K1423" t="s">
        <v>309</v>
      </c>
      <c r="L1423">
        <v>85204</v>
      </c>
      <c r="M1423" t="s">
        <v>44</v>
      </c>
      <c r="N1423" t="s">
        <v>3850</v>
      </c>
      <c r="O1423" t="s">
        <v>46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Superstore[[#This Row],[Profit]]/Superstore[[#This Row],[Sales]]</f>
        <v>0.23749999999999999</v>
      </c>
      <c r="W1423" t="str">
        <f>TEXT(Superstore[[#This Row],[Order Date]],"mmm-yyyy")</f>
        <v>Sep-2012</v>
      </c>
      <c r="X1423">
        <f>YEAR(Superstore[[#This Row],[Order Date]])</f>
        <v>2012</v>
      </c>
    </row>
    <row r="1424" spans="1:24" x14ac:dyDescent="0.25">
      <c r="A1424">
        <v>1423</v>
      </c>
      <c r="B1424" t="s">
        <v>3845</v>
      </c>
      <c r="C1424" s="1">
        <v>41178</v>
      </c>
      <c r="D1424" s="1">
        <v>41182</v>
      </c>
      <c r="E1424" t="s">
        <v>50</v>
      </c>
      <c r="F1424" t="s">
        <v>3846</v>
      </c>
      <c r="G1424" t="s">
        <v>3847</v>
      </c>
      <c r="H1424" t="s">
        <v>41</v>
      </c>
      <c r="I1424" t="s">
        <v>28</v>
      </c>
      <c r="J1424" t="s">
        <v>1822</v>
      </c>
      <c r="K1424" t="s">
        <v>309</v>
      </c>
      <c r="L1424">
        <v>85204</v>
      </c>
      <c r="M1424" t="s">
        <v>44</v>
      </c>
      <c r="N1424" t="s">
        <v>2711</v>
      </c>
      <c r="O1424" t="s">
        <v>46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Superstore[[#This Row],[Profit]]/Superstore[[#This Row],[Sales]]</f>
        <v>-0.76666666666666661</v>
      </c>
      <c r="W1424" t="str">
        <f>TEXT(Superstore[[#This Row],[Order Date]],"mmm-yyyy")</f>
        <v>Sep-2012</v>
      </c>
      <c r="X1424">
        <f>YEAR(Superstore[[#This Row],[Order Date]])</f>
        <v>2012</v>
      </c>
    </row>
    <row r="1425" spans="1:24" x14ac:dyDescent="0.25">
      <c r="A1425">
        <v>1424</v>
      </c>
      <c r="B1425" t="s">
        <v>3845</v>
      </c>
      <c r="C1425" s="1">
        <v>41178</v>
      </c>
      <c r="D1425" s="1">
        <v>41182</v>
      </c>
      <c r="E1425" t="s">
        <v>50</v>
      </c>
      <c r="F1425" t="s">
        <v>3846</v>
      </c>
      <c r="G1425" t="s">
        <v>3847</v>
      </c>
      <c r="H1425" t="s">
        <v>41</v>
      </c>
      <c r="I1425" t="s">
        <v>28</v>
      </c>
      <c r="J1425" t="s">
        <v>1822</v>
      </c>
      <c r="K1425" t="s">
        <v>309</v>
      </c>
      <c r="L1425">
        <v>85204</v>
      </c>
      <c r="M1425" t="s">
        <v>44</v>
      </c>
      <c r="N1425" t="s">
        <v>1399</v>
      </c>
      <c r="O1425" t="s">
        <v>46</v>
      </c>
      <c r="P1425" t="s">
        <v>59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  <c r="V1425" s="2">
        <f>Superstore[[#This Row],[Profit]]/Superstore[[#This Row],[Sales]]</f>
        <v>-1.2499999999999999E-2</v>
      </c>
      <c r="W1425" t="str">
        <f>TEXT(Superstore[[#This Row],[Order Date]],"mmm-yyyy")</f>
        <v>Sep-2012</v>
      </c>
      <c r="X1425">
        <f>YEAR(Superstore[[#This Row],[Order Date]])</f>
        <v>2012</v>
      </c>
    </row>
    <row r="1426" spans="1:24" x14ac:dyDescent="0.25">
      <c r="A1426">
        <v>1425</v>
      </c>
      <c r="B1426" t="s">
        <v>3845</v>
      </c>
      <c r="C1426" s="1">
        <v>41178</v>
      </c>
      <c r="D1426" s="1">
        <v>41182</v>
      </c>
      <c r="E1426" t="s">
        <v>50</v>
      </c>
      <c r="F1426" t="s">
        <v>3846</v>
      </c>
      <c r="G1426" t="s">
        <v>3847</v>
      </c>
      <c r="H1426" t="s">
        <v>41</v>
      </c>
      <c r="I1426" t="s">
        <v>28</v>
      </c>
      <c r="J1426" t="s">
        <v>1822</v>
      </c>
      <c r="K1426" t="s">
        <v>309</v>
      </c>
      <c r="L1426">
        <v>85204</v>
      </c>
      <c r="M1426" t="s">
        <v>44</v>
      </c>
      <c r="N1426" t="s">
        <v>3852</v>
      </c>
      <c r="O1426" t="s">
        <v>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Superstore[[#This Row],[Profit]]/Superstore[[#This Row],[Sales]]</f>
        <v>8.7500000000000008E-2</v>
      </c>
      <c r="W1426" t="str">
        <f>TEXT(Superstore[[#This Row],[Order Date]],"mmm-yyyy")</f>
        <v>Sep-2012</v>
      </c>
      <c r="X1426">
        <f>YEAR(Superstore[[#This Row],[Order Date]])</f>
        <v>2012</v>
      </c>
    </row>
    <row r="1427" spans="1:24" x14ac:dyDescent="0.25">
      <c r="A1427">
        <v>1426</v>
      </c>
      <c r="B1427" t="s">
        <v>3845</v>
      </c>
      <c r="C1427" s="1">
        <v>41178</v>
      </c>
      <c r="D1427" s="1">
        <v>41182</v>
      </c>
      <c r="E1427" t="s">
        <v>50</v>
      </c>
      <c r="F1427" t="s">
        <v>3846</v>
      </c>
      <c r="G1427" t="s">
        <v>3847</v>
      </c>
      <c r="H1427" t="s">
        <v>41</v>
      </c>
      <c r="I1427" t="s">
        <v>28</v>
      </c>
      <c r="J1427" t="s">
        <v>1822</v>
      </c>
      <c r="K1427" t="s">
        <v>309</v>
      </c>
      <c r="L1427">
        <v>85204</v>
      </c>
      <c r="M1427" t="s">
        <v>44</v>
      </c>
      <c r="N1427" t="s">
        <v>1628</v>
      </c>
      <c r="O1427" t="s">
        <v>46</v>
      </c>
      <c r="P1427" t="s">
        <v>59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Superstore[[#This Row],[Profit]]/Superstore[[#This Row],[Sales]]</f>
        <v>-0.23749999999999999</v>
      </c>
      <c r="W1427" t="str">
        <f>TEXT(Superstore[[#This Row],[Order Date]],"mmm-yyyy")</f>
        <v>Sep-2012</v>
      </c>
      <c r="X1427">
        <f>YEAR(Superstore[[#This Row],[Order Date]])</f>
        <v>2012</v>
      </c>
    </row>
    <row r="1428" spans="1:24" x14ac:dyDescent="0.25">
      <c r="A1428">
        <v>1427</v>
      </c>
      <c r="B1428" t="s">
        <v>3854</v>
      </c>
      <c r="C1428" s="1">
        <v>41213</v>
      </c>
      <c r="D1428" s="1">
        <v>41217</v>
      </c>
      <c r="E1428" t="s">
        <v>24</v>
      </c>
      <c r="F1428" t="s">
        <v>3855</v>
      </c>
      <c r="G1428" t="s">
        <v>3856</v>
      </c>
      <c r="H1428" t="s">
        <v>41</v>
      </c>
      <c r="I1428" t="s">
        <v>28</v>
      </c>
      <c r="J1428" t="s">
        <v>2639</v>
      </c>
      <c r="K1428" t="s">
        <v>43</v>
      </c>
      <c r="L1428">
        <v>93905</v>
      </c>
      <c r="M1428" t="s">
        <v>44</v>
      </c>
      <c r="N1428" t="s">
        <v>2037</v>
      </c>
      <c r="O1428" t="s">
        <v>46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Superstore[[#This Row],[Profit]]/Superstore[[#This Row],[Sales]]</f>
        <v>0.33750000000000002</v>
      </c>
      <c r="W1428" t="str">
        <f>TEXT(Superstore[[#This Row],[Order Date]],"mmm-yyyy")</f>
        <v>Oct-2012</v>
      </c>
      <c r="X1428">
        <f>YEAR(Superstore[[#This Row],[Order Date]])</f>
        <v>2012</v>
      </c>
    </row>
    <row r="1429" spans="1:24" x14ac:dyDescent="0.25">
      <c r="A1429">
        <v>1428</v>
      </c>
      <c r="B1429" t="s">
        <v>3854</v>
      </c>
      <c r="C1429" s="1">
        <v>41213</v>
      </c>
      <c r="D1429" s="1">
        <v>41217</v>
      </c>
      <c r="E1429" t="s">
        <v>24</v>
      </c>
      <c r="F1429" t="s">
        <v>3855</v>
      </c>
      <c r="G1429" t="s">
        <v>3856</v>
      </c>
      <c r="H1429" t="s">
        <v>41</v>
      </c>
      <c r="I1429" t="s">
        <v>28</v>
      </c>
      <c r="J1429" t="s">
        <v>2639</v>
      </c>
      <c r="K1429" t="s">
        <v>43</v>
      </c>
      <c r="L1429">
        <v>93905</v>
      </c>
      <c r="M1429" t="s">
        <v>44</v>
      </c>
      <c r="N1429" t="s">
        <v>500</v>
      </c>
      <c r="O1429" t="s">
        <v>46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2">
        <f>Superstore[[#This Row],[Profit]]/Superstore[[#This Row],[Sales]]</f>
        <v>0.48</v>
      </c>
      <c r="W1429" t="str">
        <f>TEXT(Superstore[[#This Row],[Order Date]],"mmm-yyyy")</f>
        <v>Oct-2012</v>
      </c>
      <c r="X1429">
        <f>YEAR(Superstore[[#This Row],[Order Date]])</f>
        <v>2012</v>
      </c>
    </row>
    <row r="1430" spans="1:24" x14ac:dyDescent="0.25">
      <c r="A1430">
        <v>1429</v>
      </c>
      <c r="B1430" t="s">
        <v>3854</v>
      </c>
      <c r="C1430" s="1">
        <v>41213</v>
      </c>
      <c r="D1430" s="1">
        <v>41217</v>
      </c>
      <c r="E1430" t="s">
        <v>24</v>
      </c>
      <c r="F1430" t="s">
        <v>3855</v>
      </c>
      <c r="G1430" t="s">
        <v>3856</v>
      </c>
      <c r="H1430" t="s">
        <v>41</v>
      </c>
      <c r="I1430" t="s">
        <v>28</v>
      </c>
      <c r="J1430" t="s">
        <v>2639</v>
      </c>
      <c r="K1430" t="s">
        <v>43</v>
      </c>
      <c r="L1430">
        <v>93905</v>
      </c>
      <c r="M1430" t="s">
        <v>44</v>
      </c>
      <c r="N1430" t="s">
        <v>3857</v>
      </c>
      <c r="O1430" t="s">
        <v>46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  <c r="V1430" s="2">
        <f>Superstore[[#This Row],[Profit]]/Superstore[[#This Row],[Sales]]</f>
        <v>0.3125</v>
      </c>
      <c r="W1430" t="str">
        <f>TEXT(Superstore[[#This Row],[Order Date]],"mmm-yyyy")</f>
        <v>Oct-2012</v>
      </c>
      <c r="X1430">
        <f>YEAR(Superstore[[#This Row],[Order Date]])</f>
        <v>2012</v>
      </c>
    </row>
    <row r="1431" spans="1:24" x14ac:dyDescent="0.25">
      <c r="A1431">
        <v>1430</v>
      </c>
      <c r="B1431" t="s">
        <v>3854</v>
      </c>
      <c r="C1431" s="1">
        <v>41213</v>
      </c>
      <c r="D1431" s="1">
        <v>41217</v>
      </c>
      <c r="E1431" t="s">
        <v>24</v>
      </c>
      <c r="F1431" t="s">
        <v>3855</v>
      </c>
      <c r="G1431" t="s">
        <v>3856</v>
      </c>
      <c r="H1431" t="s">
        <v>41</v>
      </c>
      <c r="I1431" t="s">
        <v>28</v>
      </c>
      <c r="J1431" t="s">
        <v>2639</v>
      </c>
      <c r="K1431" t="s">
        <v>43</v>
      </c>
      <c r="L1431">
        <v>93905</v>
      </c>
      <c r="M1431" t="s">
        <v>44</v>
      </c>
      <c r="N1431" t="s">
        <v>2254</v>
      </c>
      <c r="O1431" t="s">
        <v>46</v>
      </c>
      <c r="P1431" t="s">
        <v>47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  <c r="V1431" s="2">
        <f>Superstore[[#This Row],[Profit]]/Superstore[[#This Row],[Sales]]</f>
        <v>0.46</v>
      </c>
      <c r="W1431" t="str">
        <f>TEXT(Superstore[[#This Row],[Order Date]],"mmm-yyyy")</f>
        <v>Oct-2012</v>
      </c>
      <c r="X1431">
        <f>YEAR(Superstore[[#This Row],[Order Date]])</f>
        <v>2012</v>
      </c>
    </row>
    <row r="1432" spans="1:24" x14ac:dyDescent="0.25">
      <c r="A1432">
        <v>1431</v>
      </c>
      <c r="B1432" t="s">
        <v>3859</v>
      </c>
      <c r="C1432" s="1">
        <v>41970</v>
      </c>
      <c r="D1432" s="1">
        <v>41974</v>
      </c>
      <c r="E1432" t="s">
        <v>50</v>
      </c>
      <c r="F1432" t="s">
        <v>2473</v>
      </c>
      <c r="G1432" t="s">
        <v>2474</v>
      </c>
      <c r="H1432" t="s">
        <v>27</v>
      </c>
      <c r="I1432" t="s">
        <v>28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Superstore[[#This Row],[Profit]]/Superstore[[#This Row],[Sales]]</f>
        <v>-0.18333333333333335</v>
      </c>
      <c r="W1432" t="str">
        <f>TEXT(Superstore[[#This Row],[Order Date]],"mmm-yyyy")</f>
        <v>Nov-2014</v>
      </c>
      <c r="X1432">
        <f>YEAR(Superstore[[#This Row],[Order Date]])</f>
        <v>2014</v>
      </c>
    </row>
    <row r="1433" spans="1:24" x14ac:dyDescent="0.25">
      <c r="A1433">
        <v>1432</v>
      </c>
      <c r="B1433" t="s">
        <v>3860</v>
      </c>
      <c r="C1433" s="1">
        <v>40896</v>
      </c>
      <c r="D1433" s="1">
        <v>40898</v>
      </c>
      <c r="E1433" t="s">
        <v>24</v>
      </c>
      <c r="F1433" t="s">
        <v>92</v>
      </c>
      <c r="G1433" t="s">
        <v>93</v>
      </c>
      <c r="H1433" t="s">
        <v>27</v>
      </c>
      <c r="I1433" t="s">
        <v>28</v>
      </c>
      <c r="J1433" t="s">
        <v>2578</v>
      </c>
      <c r="K1433" t="s">
        <v>357</v>
      </c>
      <c r="L1433">
        <v>35630</v>
      </c>
      <c r="M1433" t="s">
        <v>31</v>
      </c>
      <c r="N1433" t="s">
        <v>3861</v>
      </c>
      <c r="O1433" t="s">
        <v>46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  <c r="V1433" s="2">
        <f>Superstore[[#This Row],[Profit]]/Superstore[[#This Row],[Sales]]</f>
        <v>0.49000000000000005</v>
      </c>
      <c r="W1433" t="str">
        <f>TEXT(Superstore[[#This Row],[Order Date]],"mmm-yyyy")</f>
        <v>Dec-2011</v>
      </c>
      <c r="X1433">
        <f>YEAR(Superstore[[#This Row],[Order Date]])</f>
        <v>2011</v>
      </c>
    </row>
    <row r="1434" spans="1:24" x14ac:dyDescent="0.25">
      <c r="A1434">
        <v>1433</v>
      </c>
      <c r="B1434" t="s">
        <v>3860</v>
      </c>
      <c r="C1434" s="1">
        <v>40896</v>
      </c>
      <c r="D1434" s="1">
        <v>40898</v>
      </c>
      <c r="E1434" t="s">
        <v>24</v>
      </c>
      <c r="F1434" t="s">
        <v>92</v>
      </c>
      <c r="G1434" t="s">
        <v>93</v>
      </c>
      <c r="H1434" t="s">
        <v>27</v>
      </c>
      <c r="I1434" t="s">
        <v>28</v>
      </c>
      <c r="J1434" t="s">
        <v>2578</v>
      </c>
      <c r="K1434" t="s">
        <v>357</v>
      </c>
      <c r="L1434">
        <v>35630</v>
      </c>
      <c r="M1434" t="s">
        <v>31</v>
      </c>
      <c r="N1434" t="s">
        <v>1998</v>
      </c>
      <c r="O1434" t="s">
        <v>46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  <c r="V1434" s="2">
        <f>Superstore[[#This Row],[Profit]]/Superstore[[#This Row],[Sales]]</f>
        <v>0.27</v>
      </c>
      <c r="W1434" t="str">
        <f>TEXT(Superstore[[#This Row],[Order Date]],"mmm-yyyy")</f>
        <v>Dec-2011</v>
      </c>
      <c r="X1434">
        <f>YEAR(Superstore[[#This Row],[Order Date]])</f>
        <v>2011</v>
      </c>
    </row>
    <row r="1435" spans="1:24" x14ac:dyDescent="0.25">
      <c r="A1435">
        <v>1434</v>
      </c>
      <c r="B1435" t="s">
        <v>3860</v>
      </c>
      <c r="C1435" s="1">
        <v>40896</v>
      </c>
      <c r="D1435" s="1">
        <v>40898</v>
      </c>
      <c r="E1435" t="s">
        <v>24</v>
      </c>
      <c r="F1435" t="s">
        <v>92</v>
      </c>
      <c r="G1435" t="s">
        <v>93</v>
      </c>
      <c r="H1435" t="s">
        <v>27</v>
      </c>
      <c r="I1435" t="s">
        <v>28</v>
      </c>
      <c r="J1435" t="s">
        <v>2578</v>
      </c>
      <c r="K1435" t="s">
        <v>357</v>
      </c>
      <c r="L1435">
        <v>35630</v>
      </c>
      <c r="M1435" t="s">
        <v>31</v>
      </c>
      <c r="N1435" t="s">
        <v>335</v>
      </c>
      <c r="O1435" t="s">
        <v>1</v>
      </c>
      <c r="P1435" t="s">
        <v>36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s="2">
        <f>Superstore[[#This Row],[Profit]]/Superstore[[#This Row],[Sales]]</f>
        <v>0.09</v>
      </c>
      <c r="W1435" t="str">
        <f>TEXT(Superstore[[#This Row],[Order Date]],"mmm-yyyy")</f>
        <v>Dec-2011</v>
      </c>
      <c r="X1435">
        <f>YEAR(Superstore[[#This Row],[Order Date]])</f>
        <v>2011</v>
      </c>
    </row>
    <row r="1436" spans="1:24" x14ac:dyDescent="0.25">
      <c r="A1436">
        <v>1435</v>
      </c>
      <c r="B1436" t="s">
        <v>3863</v>
      </c>
      <c r="C1436" s="1">
        <v>41635</v>
      </c>
      <c r="D1436" s="1">
        <v>41639</v>
      </c>
      <c r="E1436" t="s">
        <v>50</v>
      </c>
      <c r="F1436" t="s">
        <v>1917</v>
      </c>
      <c r="G1436" t="s">
        <v>1918</v>
      </c>
      <c r="H1436" t="s">
        <v>27</v>
      </c>
      <c r="I1436" t="s">
        <v>28</v>
      </c>
      <c r="J1436" t="s">
        <v>94</v>
      </c>
      <c r="K1436" t="s">
        <v>95</v>
      </c>
      <c r="L1436">
        <v>98105</v>
      </c>
      <c r="M1436" t="s">
        <v>44</v>
      </c>
      <c r="N1436" t="s">
        <v>3864</v>
      </c>
      <c r="O1436" t="s">
        <v>46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  <c r="V1436" s="2">
        <f>Superstore[[#This Row],[Profit]]/Superstore[[#This Row],[Sales]]</f>
        <v>0.46</v>
      </c>
      <c r="W1436" t="str">
        <f>TEXT(Superstore[[#This Row],[Order Date]],"mmm-yyyy")</f>
        <v>Dec-2013</v>
      </c>
      <c r="X1436">
        <f>YEAR(Superstore[[#This Row],[Order Date]])</f>
        <v>2013</v>
      </c>
    </row>
    <row r="1437" spans="1:24" x14ac:dyDescent="0.25">
      <c r="A1437">
        <v>1436</v>
      </c>
      <c r="B1437" t="s">
        <v>3866</v>
      </c>
      <c r="C1437" s="1">
        <v>41811</v>
      </c>
      <c r="D1437" s="1">
        <v>41818</v>
      </c>
      <c r="E1437" t="s">
        <v>50</v>
      </c>
      <c r="F1437" t="s">
        <v>3867</v>
      </c>
      <c r="G1437" t="s">
        <v>3868</v>
      </c>
      <c r="H1437" t="s">
        <v>27</v>
      </c>
      <c r="I1437" t="s">
        <v>28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46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  <c r="V1437" s="2">
        <f>Superstore[[#This Row],[Profit]]/Superstore[[#This Row],[Sales]]</f>
        <v>0.35000000000000003</v>
      </c>
      <c r="W1437" t="str">
        <f>TEXT(Superstore[[#This Row],[Order Date]],"mmm-yyyy")</f>
        <v>Jun-2014</v>
      </c>
      <c r="X1437">
        <f>YEAR(Superstore[[#This Row],[Order Date]])</f>
        <v>2014</v>
      </c>
    </row>
    <row r="1438" spans="1:24" x14ac:dyDescent="0.25">
      <c r="A1438">
        <v>1437</v>
      </c>
      <c r="B1438" t="s">
        <v>3866</v>
      </c>
      <c r="C1438" s="1">
        <v>41811</v>
      </c>
      <c r="D1438" s="1">
        <v>41818</v>
      </c>
      <c r="E1438" t="s">
        <v>50</v>
      </c>
      <c r="F1438" t="s">
        <v>3867</v>
      </c>
      <c r="G1438" t="s">
        <v>3868</v>
      </c>
      <c r="H1438" t="s">
        <v>27</v>
      </c>
      <c r="I1438" t="s">
        <v>28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46</v>
      </c>
      <c r="P1438" t="s">
        <v>68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Superstore[[#This Row],[Profit]]/Superstore[[#This Row],[Sales]]</f>
        <v>0.1125</v>
      </c>
      <c r="W1438" t="str">
        <f>TEXT(Superstore[[#This Row],[Order Date]],"mmm-yyyy")</f>
        <v>Jun-2014</v>
      </c>
      <c r="X1438">
        <f>YEAR(Superstore[[#This Row],[Order Date]])</f>
        <v>2014</v>
      </c>
    </row>
    <row r="1439" spans="1:24" x14ac:dyDescent="0.25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27</v>
      </c>
      <c r="I1439" t="s">
        <v>28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  <c r="V1439" s="2">
        <f>Superstore[[#This Row],[Profit]]/Superstore[[#This Row],[Sales]]</f>
        <v>0.16250000000000001</v>
      </c>
      <c r="W1439" t="str">
        <f>TEXT(Superstore[[#This Row],[Order Date]],"mmm-yyyy")</f>
        <v>Oct-2012</v>
      </c>
      <c r="X1439">
        <f>YEAR(Superstore[[#This Row],[Order Date]])</f>
        <v>2012</v>
      </c>
    </row>
    <row r="1440" spans="1:24" x14ac:dyDescent="0.25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27</v>
      </c>
      <c r="I1440" t="s">
        <v>28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1</v>
      </c>
      <c r="P1440" t="s">
        <v>36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  <c r="V1440" s="2">
        <f>Superstore[[#This Row],[Profit]]/Superstore[[#This Row],[Sales]]</f>
        <v>-0.14285714285714288</v>
      </c>
      <c r="W1440" t="str">
        <f>TEXT(Superstore[[#This Row],[Order Date]],"mmm-yyyy")</f>
        <v>Oct-2012</v>
      </c>
      <c r="X1440">
        <f>YEAR(Superstore[[#This Row],[Order Date]])</f>
        <v>2012</v>
      </c>
    </row>
    <row r="1441" spans="1:24" x14ac:dyDescent="0.25">
      <c r="A1441">
        <v>1440</v>
      </c>
      <c r="B1441" t="s">
        <v>3875</v>
      </c>
      <c r="C1441" s="1">
        <v>41742</v>
      </c>
      <c r="D1441" s="1">
        <v>41745</v>
      </c>
      <c r="E1441" t="s">
        <v>24</v>
      </c>
      <c r="F1441" t="s">
        <v>1869</v>
      </c>
      <c r="G1441" t="s">
        <v>1870</v>
      </c>
      <c r="H1441" t="s">
        <v>27</v>
      </c>
      <c r="I1441" t="s">
        <v>28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46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  <c r="V1441" s="2">
        <f>Superstore[[#This Row],[Profit]]/Superstore[[#This Row],[Sales]]</f>
        <v>0.45</v>
      </c>
      <c r="W1441" t="str">
        <f>TEXT(Superstore[[#This Row],[Order Date]],"mmm-yyyy")</f>
        <v>Apr-2014</v>
      </c>
      <c r="X1441">
        <f>YEAR(Superstore[[#This Row],[Order Date]])</f>
        <v>2014</v>
      </c>
    </row>
    <row r="1442" spans="1:24" x14ac:dyDescent="0.25">
      <c r="A1442">
        <v>1441</v>
      </c>
      <c r="B1442" t="s">
        <v>3875</v>
      </c>
      <c r="C1442" s="1">
        <v>41742</v>
      </c>
      <c r="D1442" s="1">
        <v>41745</v>
      </c>
      <c r="E1442" t="s">
        <v>24</v>
      </c>
      <c r="F1442" t="s">
        <v>1869</v>
      </c>
      <c r="G1442" t="s">
        <v>1870</v>
      </c>
      <c r="H1442" t="s">
        <v>27</v>
      </c>
      <c r="I1442" t="s">
        <v>28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46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  <c r="V1442" s="2">
        <f>Superstore[[#This Row],[Profit]]/Superstore[[#This Row],[Sales]]</f>
        <v>0.44999999999999996</v>
      </c>
      <c r="W1442" t="str">
        <f>TEXT(Superstore[[#This Row],[Order Date]],"mmm-yyyy")</f>
        <v>Apr-2014</v>
      </c>
      <c r="X1442">
        <f>YEAR(Superstore[[#This Row],[Order Date]])</f>
        <v>2014</v>
      </c>
    </row>
    <row r="1443" spans="1:24" x14ac:dyDescent="0.25">
      <c r="A1443">
        <v>1442</v>
      </c>
      <c r="B1443" t="s">
        <v>3879</v>
      </c>
      <c r="C1443" s="1">
        <v>41993</v>
      </c>
      <c r="D1443" s="1">
        <v>41998</v>
      </c>
      <c r="E1443" t="s">
        <v>24</v>
      </c>
      <c r="F1443" t="s">
        <v>3880</v>
      </c>
      <c r="G1443" t="s">
        <v>3881</v>
      </c>
      <c r="H1443" t="s">
        <v>27</v>
      </c>
      <c r="I1443" t="s">
        <v>28</v>
      </c>
      <c r="J1443" t="s">
        <v>126</v>
      </c>
      <c r="K1443" t="s">
        <v>43</v>
      </c>
      <c r="L1443">
        <v>94110</v>
      </c>
      <c r="M1443" t="s">
        <v>44</v>
      </c>
      <c r="N1443" t="s">
        <v>2772</v>
      </c>
      <c r="O1443" t="s">
        <v>46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  <c r="V1443" s="2">
        <f>Superstore[[#This Row],[Profit]]/Superstore[[#This Row],[Sales]]</f>
        <v>0.31250000000000006</v>
      </c>
      <c r="W1443" t="str">
        <f>TEXT(Superstore[[#This Row],[Order Date]],"mmm-yyyy")</f>
        <v>Dec-2014</v>
      </c>
      <c r="X1443">
        <f>YEAR(Superstore[[#This Row],[Order Date]])</f>
        <v>2014</v>
      </c>
    </row>
    <row r="1444" spans="1:24" x14ac:dyDescent="0.25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41</v>
      </c>
      <c r="I1444" t="s">
        <v>28</v>
      </c>
      <c r="J1444" t="s">
        <v>1463</v>
      </c>
      <c r="K1444" t="s">
        <v>30</v>
      </c>
      <c r="L1444">
        <v>40475</v>
      </c>
      <c r="M1444" t="s">
        <v>31</v>
      </c>
      <c r="N1444" t="s">
        <v>1265</v>
      </c>
      <c r="O1444" t="s">
        <v>46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  <c r="V1444" s="2">
        <f>Superstore[[#This Row],[Profit]]/Superstore[[#This Row],[Sales]]</f>
        <v>0.46</v>
      </c>
      <c r="W1444" t="str">
        <f>TEXT(Superstore[[#This Row],[Order Date]],"mmm-yyyy")</f>
        <v>Aug-2014</v>
      </c>
      <c r="X1444">
        <f>YEAR(Superstore[[#This Row],[Order Date]])</f>
        <v>2014</v>
      </c>
    </row>
    <row r="1445" spans="1:24" x14ac:dyDescent="0.25">
      <c r="A1445">
        <v>1444</v>
      </c>
      <c r="B1445" t="s">
        <v>3885</v>
      </c>
      <c r="C1445" s="1">
        <v>41183</v>
      </c>
      <c r="D1445" s="1">
        <v>41188</v>
      </c>
      <c r="E1445" t="s">
        <v>50</v>
      </c>
      <c r="F1445" t="s">
        <v>3886</v>
      </c>
      <c r="G1445" t="s">
        <v>3887</v>
      </c>
      <c r="H1445" t="s">
        <v>41</v>
      </c>
      <c r="I1445" t="s">
        <v>28</v>
      </c>
      <c r="J1445" t="s">
        <v>455</v>
      </c>
      <c r="K1445" t="s">
        <v>456</v>
      </c>
      <c r="L1445">
        <v>80013</v>
      </c>
      <c r="M1445" t="s">
        <v>44</v>
      </c>
      <c r="N1445" t="s">
        <v>546</v>
      </c>
      <c r="O1445" t="s">
        <v>46</v>
      </c>
      <c r="P1445" t="s">
        <v>59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Superstore[[#This Row],[Profit]]/Superstore[[#This Row],[Sales]]</f>
        <v>0.125</v>
      </c>
      <c r="W1445" t="str">
        <f>TEXT(Superstore[[#This Row],[Order Date]],"mmm-yyyy")</f>
        <v>Oct-2012</v>
      </c>
      <c r="X1445">
        <f>YEAR(Superstore[[#This Row],[Order Date]])</f>
        <v>2012</v>
      </c>
    </row>
    <row r="1446" spans="1:24" x14ac:dyDescent="0.25">
      <c r="A1446">
        <v>1445</v>
      </c>
      <c r="B1446" t="s">
        <v>3888</v>
      </c>
      <c r="C1446" s="1">
        <v>41418</v>
      </c>
      <c r="D1446" s="1">
        <v>41423</v>
      </c>
      <c r="E1446" t="s">
        <v>50</v>
      </c>
      <c r="F1446" t="s">
        <v>915</v>
      </c>
      <c r="G1446" t="s">
        <v>916</v>
      </c>
      <c r="H1446" t="s">
        <v>27</v>
      </c>
      <c r="I1446" t="s">
        <v>28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Superstore[[#This Row],[Profit]]/Superstore[[#This Row],[Sales]]</f>
        <v>7.4999999999999997E-2</v>
      </c>
      <c r="W1446" t="str">
        <f>TEXT(Superstore[[#This Row],[Order Date]],"mmm-yyyy")</f>
        <v>May-2013</v>
      </c>
      <c r="X1446">
        <f>YEAR(Superstore[[#This Row],[Order Date]])</f>
        <v>2013</v>
      </c>
    </row>
    <row r="1447" spans="1:24" x14ac:dyDescent="0.25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28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46</v>
      </c>
      <c r="P1447" t="s">
        <v>59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  <c r="V1447" s="2">
        <f>Superstore[[#This Row],[Profit]]/Superstore[[#This Row],[Sales]]</f>
        <v>-0.23750000000000002</v>
      </c>
      <c r="W1447" t="str">
        <f>TEXT(Superstore[[#This Row],[Order Date]],"mmm-yyyy")</f>
        <v>Jun-2014</v>
      </c>
      <c r="X1447">
        <f>YEAR(Superstore[[#This Row],[Order Date]])</f>
        <v>2014</v>
      </c>
    </row>
    <row r="1448" spans="1:24" x14ac:dyDescent="0.25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28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1</v>
      </c>
      <c r="P1448" t="s">
        <v>36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Superstore[[#This Row],[Profit]]/Superstore[[#This Row],[Sales]]</f>
        <v>-0.18571428571428572</v>
      </c>
      <c r="W1448" t="str">
        <f>TEXT(Superstore[[#This Row],[Order Date]],"mmm-yyyy")</f>
        <v>Jun-2014</v>
      </c>
      <c r="X1448">
        <f>YEAR(Superstore[[#This Row],[Order Date]])</f>
        <v>2014</v>
      </c>
    </row>
    <row r="1449" spans="1:24" x14ac:dyDescent="0.25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28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Superstore[[#This Row],[Profit]]/Superstore[[#This Row],[Sales]]</f>
        <v>0.125</v>
      </c>
      <c r="W1449" t="str">
        <f>TEXT(Superstore[[#This Row],[Order Date]],"mmm-yyyy")</f>
        <v>Jun-2014</v>
      </c>
      <c r="X1449">
        <f>YEAR(Superstore[[#This Row],[Order Date]])</f>
        <v>2014</v>
      </c>
    </row>
    <row r="1450" spans="1:24" x14ac:dyDescent="0.25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41</v>
      </c>
      <c r="I1450" t="s">
        <v>28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46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Superstore[[#This Row],[Profit]]/Superstore[[#This Row],[Sales]]</f>
        <v>-0.70000000000000007</v>
      </c>
      <c r="W1450" t="str">
        <f>TEXT(Superstore[[#This Row],[Order Date]],"mmm-yyyy")</f>
        <v>Apr-2011</v>
      </c>
      <c r="X1450">
        <f>YEAR(Superstore[[#This Row],[Order Date]])</f>
        <v>2011</v>
      </c>
    </row>
    <row r="1451" spans="1:24" x14ac:dyDescent="0.25">
      <c r="A1451">
        <v>1450</v>
      </c>
      <c r="B1451" t="s">
        <v>3897</v>
      </c>
      <c r="C1451" s="1">
        <v>41030</v>
      </c>
      <c r="D1451" s="1">
        <v>41036</v>
      </c>
      <c r="E1451" t="s">
        <v>50</v>
      </c>
      <c r="F1451" t="s">
        <v>703</v>
      </c>
      <c r="G1451" t="s">
        <v>704</v>
      </c>
      <c r="H1451" t="s">
        <v>41</v>
      </c>
      <c r="I1451" t="s">
        <v>28</v>
      </c>
      <c r="J1451" t="s">
        <v>42</v>
      </c>
      <c r="K1451" t="s">
        <v>43</v>
      </c>
      <c r="L1451">
        <v>90008</v>
      </c>
      <c r="M1451" t="s">
        <v>44</v>
      </c>
      <c r="N1451" t="s">
        <v>3898</v>
      </c>
      <c r="O1451" t="s">
        <v>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Superstore[[#This Row],[Profit]]/Superstore[[#This Row],[Sales]]</f>
        <v>0.125</v>
      </c>
      <c r="W1451" t="str">
        <f>TEXT(Superstore[[#This Row],[Order Date]],"mmm-yyyy")</f>
        <v>May-2012</v>
      </c>
      <c r="X1451">
        <f>YEAR(Superstore[[#This Row],[Order Date]])</f>
        <v>2012</v>
      </c>
    </row>
    <row r="1452" spans="1:24" x14ac:dyDescent="0.25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27</v>
      </c>
      <c r="I1452" t="s">
        <v>28</v>
      </c>
      <c r="J1452" t="s">
        <v>543</v>
      </c>
      <c r="K1452" t="s">
        <v>309</v>
      </c>
      <c r="L1452">
        <v>85023</v>
      </c>
      <c r="M1452" t="s">
        <v>44</v>
      </c>
      <c r="N1452" t="s">
        <v>3903</v>
      </c>
      <c r="O1452" t="s">
        <v>46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  <c r="V1452" s="2">
        <f>Superstore[[#This Row],[Profit]]/Superstore[[#This Row],[Sales]]</f>
        <v>-0.66666666666666674</v>
      </c>
      <c r="W1452" t="str">
        <f>TEXT(Superstore[[#This Row],[Order Date]],"mmm-yyyy")</f>
        <v>Jul-2012</v>
      </c>
      <c r="X1452">
        <f>YEAR(Superstore[[#This Row],[Order Date]])</f>
        <v>2012</v>
      </c>
    </row>
    <row r="1453" spans="1:24" x14ac:dyDescent="0.25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41</v>
      </c>
      <c r="I1453" t="s">
        <v>28</v>
      </c>
      <c r="J1453" t="s">
        <v>3908</v>
      </c>
      <c r="K1453" t="s">
        <v>357</v>
      </c>
      <c r="L1453">
        <v>36608</v>
      </c>
      <c r="M1453" t="s">
        <v>31</v>
      </c>
      <c r="N1453" t="s">
        <v>3440</v>
      </c>
      <c r="O1453" t="s">
        <v>46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2">
        <f>Superstore[[#This Row],[Profit]]/Superstore[[#This Row],[Sales]]</f>
        <v>0.49</v>
      </c>
      <c r="W1453" t="str">
        <f>TEXT(Superstore[[#This Row],[Order Date]],"mmm-yyyy")</f>
        <v>Nov-2013</v>
      </c>
      <c r="X1453">
        <f>YEAR(Superstore[[#This Row],[Order Date]])</f>
        <v>2013</v>
      </c>
    </row>
    <row r="1454" spans="1:24" x14ac:dyDescent="0.25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41</v>
      </c>
      <c r="I1454" t="s">
        <v>28</v>
      </c>
      <c r="J1454" t="s">
        <v>3908</v>
      </c>
      <c r="K1454" t="s">
        <v>357</v>
      </c>
      <c r="L1454">
        <v>36608</v>
      </c>
      <c r="M1454" t="s">
        <v>31</v>
      </c>
      <c r="N1454" t="s">
        <v>3909</v>
      </c>
      <c r="O1454" t="s">
        <v>46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  <c r="V1454" s="2">
        <f>Superstore[[#This Row],[Profit]]/Superstore[[#This Row],[Sales]]</f>
        <v>0.5</v>
      </c>
      <c r="W1454" t="str">
        <f>TEXT(Superstore[[#This Row],[Order Date]],"mmm-yyyy")</f>
        <v>Nov-2013</v>
      </c>
      <c r="X1454">
        <f>YEAR(Superstore[[#This Row],[Order Date]])</f>
        <v>2013</v>
      </c>
    </row>
    <row r="1455" spans="1:24" x14ac:dyDescent="0.25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41</v>
      </c>
      <c r="I1455" t="s">
        <v>28</v>
      </c>
      <c r="J1455" t="s">
        <v>3908</v>
      </c>
      <c r="K1455" t="s">
        <v>357</v>
      </c>
      <c r="L1455">
        <v>36608</v>
      </c>
      <c r="M1455" t="s">
        <v>31</v>
      </c>
      <c r="N1455" t="s">
        <v>3903</v>
      </c>
      <c r="O1455" t="s">
        <v>46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  <c r="V1455" s="2">
        <f>Superstore[[#This Row],[Profit]]/Superstore[[#This Row],[Sales]]</f>
        <v>0.5</v>
      </c>
      <c r="W1455" t="str">
        <f>TEXT(Superstore[[#This Row],[Order Date]],"mmm-yyyy")</f>
        <v>Nov-2013</v>
      </c>
      <c r="X1455">
        <f>YEAR(Superstore[[#This Row],[Order Date]])</f>
        <v>2013</v>
      </c>
    </row>
    <row r="1456" spans="1:24" x14ac:dyDescent="0.25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41</v>
      </c>
      <c r="I1456" t="s">
        <v>28</v>
      </c>
      <c r="J1456" t="s">
        <v>3908</v>
      </c>
      <c r="K1456" t="s">
        <v>357</v>
      </c>
      <c r="L1456">
        <v>36608</v>
      </c>
      <c r="M1456" t="s">
        <v>31</v>
      </c>
      <c r="N1456" t="s">
        <v>3911</v>
      </c>
      <c r="O1456" t="s">
        <v>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  <c r="V1456" s="2">
        <f>Superstore[[#This Row],[Profit]]/Superstore[[#This Row],[Sales]]</f>
        <v>0.48000000000000004</v>
      </c>
      <c r="W1456" t="str">
        <f>TEXT(Superstore[[#This Row],[Order Date]],"mmm-yyyy")</f>
        <v>Nov-2013</v>
      </c>
      <c r="X1456">
        <f>YEAR(Superstore[[#This Row],[Order Date]])</f>
        <v>2013</v>
      </c>
    </row>
    <row r="1457" spans="1:24" x14ac:dyDescent="0.25">
      <c r="A1457">
        <v>1456</v>
      </c>
      <c r="B1457" t="s">
        <v>3913</v>
      </c>
      <c r="C1457" s="1">
        <v>41803</v>
      </c>
      <c r="D1457" s="1">
        <v>41810</v>
      </c>
      <c r="E1457" t="s">
        <v>50</v>
      </c>
      <c r="F1457" t="s">
        <v>3914</v>
      </c>
      <c r="G1457" t="s">
        <v>3915</v>
      </c>
      <c r="H1457" t="s">
        <v>101</v>
      </c>
      <c r="I1457" t="s">
        <v>28</v>
      </c>
      <c r="J1457" t="s">
        <v>496</v>
      </c>
      <c r="K1457" t="s">
        <v>1271</v>
      </c>
      <c r="L1457">
        <v>31907</v>
      </c>
      <c r="M1457" t="s">
        <v>31</v>
      </c>
      <c r="N1457" t="s">
        <v>3916</v>
      </c>
      <c r="O1457" t="s">
        <v>46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  <c r="V1457" s="2">
        <f>Superstore[[#This Row],[Profit]]/Superstore[[#This Row],[Sales]]</f>
        <v>0.45999999999999996</v>
      </c>
      <c r="W1457" t="str">
        <f>TEXT(Superstore[[#This Row],[Order Date]],"mmm-yyyy")</f>
        <v>Jun-2014</v>
      </c>
      <c r="X1457">
        <f>YEAR(Superstore[[#This Row],[Order Date]])</f>
        <v>2014</v>
      </c>
    </row>
    <row r="1458" spans="1:24" x14ac:dyDescent="0.25">
      <c r="A1458">
        <v>1457</v>
      </c>
      <c r="B1458" t="s">
        <v>3913</v>
      </c>
      <c r="C1458" s="1">
        <v>41803</v>
      </c>
      <c r="D1458" s="1">
        <v>41810</v>
      </c>
      <c r="E1458" t="s">
        <v>50</v>
      </c>
      <c r="F1458" t="s">
        <v>3914</v>
      </c>
      <c r="G1458" t="s">
        <v>3915</v>
      </c>
      <c r="H1458" t="s">
        <v>101</v>
      </c>
      <c r="I1458" t="s">
        <v>28</v>
      </c>
      <c r="J1458" t="s">
        <v>496</v>
      </c>
      <c r="K1458" t="s">
        <v>1271</v>
      </c>
      <c r="L1458">
        <v>31907</v>
      </c>
      <c r="M1458" t="s">
        <v>31</v>
      </c>
      <c r="N1458" t="s">
        <v>3918</v>
      </c>
      <c r="O1458" t="s">
        <v>1</v>
      </c>
      <c r="P1458" t="s">
        <v>56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  <c r="V1458" s="2">
        <f>Superstore[[#This Row],[Profit]]/Superstore[[#This Row],[Sales]]</f>
        <v>0.15</v>
      </c>
      <c r="W1458" t="str">
        <f>TEXT(Superstore[[#This Row],[Order Date]],"mmm-yyyy")</f>
        <v>Jun-2014</v>
      </c>
      <c r="X1458">
        <f>YEAR(Superstore[[#This Row],[Order Date]])</f>
        <v>2014</v>
      </c>
    </row>
    <row r="1459" spans="1:24" x14ac:dyDescent="0.25">
      <c r="A1459">
        <v>1458</v>
      </c>
      <c r="B1459" t="s">
        <v>3920</v>
      </c>
      <c r="C1459" s="1">
        <v>41138</v>
      </c>
      <c r="D1459" s="1">
        <v>41142</v>
      </c>
      <c r="E1459" t="s">
        <v>50</v>
      </c>
      <c r="F1459" t="s">
        <v>3886</v>
      </c>
      <c r="G1459" t="s">
        <v>3887</v>
      </c>
      <c r="H1459" t="s">
        <v>41</v>
      </c>
      <c r="I1459" t="s">
        <v>28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46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  <c r="V1459" s="2">
        <f>Superstore[[#This Row],[Profit]]/Superstore[[#This Row],[Sales]]</f>
        <v>0.44999999999999996</v>
      </c>
      <c r="W1459" t="str">
        <f>TEXT(Superstore[[#This Row],[Order Date]],"mmm-yyyy")</f>
        <v>Aug-2012</v>
      </c>
      <c r="X1459">
        <f>YEAR(Superstore[[#This Row],[Order Date]])</f>
        <v>2012</v>
      </c>
    </row>
    <row r="1460" spans="1:24" x14ac:dyDescent="0.25">
      <c r="A1460">
        <v>1459</v>
      </c>
      <c r="B1460" t="s">
        <v>3922</v>
      </c>
      <c r="C1460" s="1">
        <v>41543</v>
      </c>
      <c r="D1460" s="1">
        <v>41549</v>
      </c>
      <c r="E1460" t="s">
        <v>50</v>
      </c>
      <c r="F1460" t="s">
        <v>3923</v>
      </c>
      <c r="G1460" t="s">
        <v>3924</v>
      </c>
      <c r="H1460" t="s">
        <v>41</v>
      </c>
      <c r="I1460" t="s">
        <v>28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46</v>
      </c>
      <c r="P1460" t="s">
        <v>47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  <c r="V1460" s="2">
        <f>Superstore[[#This Row],[Profit]]/Superstore[[#This Row],[Sales]]</f>
        <v>0.32500000000000001</v>
      </c>
      <c r="W1460" t="str">
        <f>TEXT(Superstore[[#This Row],[Order Date]],"mmm-yyyy")</f>
        <v>Sep-2013</v>
      </c>
      <c r="X1460">
        <f>YEAR(Superstore[[#This Row],[Order Date]])</f>
        <v>2013</v>
      </c>
    </row>
    <row r="1461" spans="1:24" x14ac:dyDescent="0.25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27</v>
      </c>
      <c r="I1461" t="s">
        <v>28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1</v>
      </c>
      <c r="P1461" t="s">
        <v>65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  <c r="V1461" s="2">
        <f>Superstore[[#This Row],[Profit]]/Superstore[[#This Row],[Sales]]</f>
        <v>0.36</v>
      </c>
      <c r="W1461" t="str">
        <f>TEXT(Superstore[[#This Row],[Order Date]],"mmm-yyyy")</f>
        <v>May-2011</v>
      </c>
      <c r="X1461">
        <f>YEAR(Superstore[[#This Row],[Order Date]])</f>
        <v>2011</v>
      </c>
    </row>
    <row r="1462" spans="1:24" x14ac:dyDescent="0.25">
      <c r="A1462">
        <v>1461</v>
      </c>
      <c r="B1462" t="s">
        <v>3929</v>
      </c>
      <c r="C1462" s="1">
        <v>41244</v>
      </c>
      <c r="D1462" s="1">
        <v>41251</v>
      </c>
      <c r="E1462" t="s">
        <v>50</v>
      </c>
      <c r="F1462" t="s">
        <v>812</v>
      </c>
      <c r="G1462" t="s">
        <v>813</v>
      </c>
      <c r="H1462" t="s">
        <v>27</v>
      </c>
      <c r="I1462" t="s">
        <v>28</v>
      </c>
      <c r="J1462" t="s">
        <v>94</v>
      </c>
      <c r="K1462" t="s">
        <v>95</v>
      </c>
      <c r="L1462">
        <v>98103</v>
      </c>
      <c r="M1462" t="s">
        <v>44</v>
      </c>
      <c r="N1462" t="s">
        <v>3930</v>
      </c>
      <c r="O1462" t="s">
        <v>46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Superstore[[#This Row],[Profit]]/Superstore[[#This Row],[Sales]]</f>
        <v>0.35</v>
      </c>
      <c r="W1462" t="str">
        <f>TEXT(Superstore[[#This Row],[Order Date]],"mmm-yyyy")</f>
        <v>Dec-2012</v>
      </c>
      <c r="X1462">
        <f>YEAR(Superstore[[#This Row],[Order Date]])</f>
        <v>2012</v>
      </c>
    </row>
    <row r="1463" spans="1:24" x14ac:dyDescent="0.25">
      <c r="A1463">
        <v>1462</v>
      </c>
      <c r="B1463" t="s">
        <v>3932</v>
      </c>
      <c r="C1463" s="1">
        <v>41345</v>
      </c>
      <c r="D1463" s="1">
        <v>41349</v>
      </c>
      <c r="E1463" t="s">
        <v>50</v>
      </c>
      <c r="F1463" t="s">
        <v>3933</v>
      </c>
      <c r="G1463" t="s">
        <v>3934</v>
      </c>
      <c r="H1463" t="s">
        <v>27</v>
      </c>
      <c r="I1463" t="s">
        <v>28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1</v>
      </c>
      <c r="P1463" t="s">
        <v>56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  <c r="V1463" s="2">
        <f>Superstore[[#This Row],[Profit]]/Superstore[[#This Row],[Sales]]</f>
        <v>-0.12857142857142856</v>
      </c>
      <c r="W1463" t="str">
        <f>TEXT(Superstore[[#This Row],[Order Date]],"mmm-yyyy")</f>
        <v>Mar-2013</v>
      </c>
      <c r="X1463">
        <f>YEAR(Superstore[[#This Row],[Order Date]])</f>
        <v>2013</v>
      </c>
    </row>
    <row r="1464" spans="1:24" x14ac:dyDescent="0.25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41</v>
      </c>
      <c r="I1464" t="s">
        <v>28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Superstore[[#This Row],[Profit]]/Superstore[[#This Row],[Sales]]</f>
        <v>0.27500000000000002</v>
      </c>
      <c r="W1464" t="str">
        <f>TEXT(Superstore[[#This Row],[Order Date]],"mmm-yyyy")</f>
        <v>Aug-2013</v>
      </c>
      <c r="X1464">
        <f>YEAR(Superstore[[#This Row],[Order Date]])</f>
        <v>2013</v>
      </c>
    </row>
    <row r="1465" spans="1:24" x14ac:dyDescent="0.25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41</v>
      </c>
      <c r="I1465" t="s">
        <v>28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1</v>
      </c>
      <c r="P1465" t="s">
        <v>36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  <c r="V1465" s="2">
        <f>Superstore[[#This Row],[Profit]]/Superstore[[#This Row],[Sales]]</f>
        <v>-2.8571428571428574E-2</v>
      </c>
      <c r="W1465" t="str">
        <f>TEXT(Superstore[[#This Row],[Order Date]],"mmm-yyyy")</f>
        <v>Aug-2013</v>
      </c>
      <c r="X1465">
        <f>YEAR(Superstore[[#This Row],[Order Date]])</f>
        <v>2013</v>
      </c>
    </row>
    <row r="1466" spans="1:24" x14ac:dyDescent="0.25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41</v>
      </c>
      <c r="I1466" t="s">
        <v>28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46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  <c r="V1466" s="2">
        <f>Superstore[[#This Row],[Profit]]/Superstore[[#This Row],[Sales]]</f>
        <v>0.48999999999999994</v>
      </c>
      <c r="W1466" t="str">
        <f>TEXT(Superstore[[#This Row],[Order Date]],"mmm-yyyy")</f>
        <v>Dec-2013</v>
      </c>
      <c r="X1466">
        <f>YEAR(Superstore[[#This Row],[Order Date]])</f>
        <v>2013</v>
      </c>
    </row>
    <row r="1467" spans="1:24" x14ac:dyDescent="0.25">
      <c r="A1467">
        <v>1466</v>
      </c>
      <c r="B1467" t="s">
        <v>3940</v>
      </c>
      <c r="C1467" s="1">
        <v>40763</v>
      </c>
      <c r="D1467" s="1">
        <v>40769</v>
      </c>
      <c r="E1467" t="s">
        <v>50</v>
      </c>
      <c r="F1467" t="s">
        <v>798</v>
      </c>
      <c r="G1467" t="s">
        <v>799</v>
      </c>
      <c r="H1467" t="s">
        <v>27</v>
      </c>
      <c r="I1467" t="s">
        <v>28</v>
      </c>
      <c r="J1467" t="s">
        <v>3941</v>
      </c>
      <c r="K1467" t="s">
        <v>309</v>
      </c>
      <c r="L1467">
        <v>85301</v>
      </c>
      <c r="M1467" t="s">
        <v>44</v>
      </c>
      <c r="N1467" t="s">
        <v>3011</v>
      </c>
      <c r="O1467" t="s">
        <v>1</v>
      </c>
      <c r="P1467" t="s">
        <v>65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  <c r="V1467" s="2">
        <f>Superstore[[#This Row],[Profit]]/Superstore[[#This Row],[Sales]]</f>
        <v>-2.5000000000000001E-2</v>
      </c>
      <c r="W1467" t="str">
        <f>TEXT(Superstore[[#This Row],[Order Date]],"mmm-yyyy")</f>
        <v>Aug-2011</v>
      </c>
      <c r="X1467">
        <f>YEAR(Superstore[[#This Row],[Order Date]])</f>
        <v>2011</v>
      </c>
    </row>
    <row r="1468" spans="1:24" x14ac:dyDescent="0.25">
      <c r="A1468">
        <v>1467</v>
      </c>
      <c r="B1468" t="s">
        <v>3940</v>
      </c>
      <c r="C1468" s="1">
        <v>40763</v>
      </c>
      <c r="D1468" s="1">
        <v>40769</v>
      </c>
      <c r="E1468" t="s">
        <v>50</v>
      </c>
      <c r="F1468" t="s">
        <v>798</v>
      </c>
      <c r="G1468" t="s">
        <v>799</v>
      </c>
      <c r="H1468" t="s">
        <v>27</v>
      </c>
      <c r="I1468" t="s">
        <v>28</v>
      </c>
      <c r="J1468" t="s">
        <v>3941</v>
      </c>
      <c r="K1468" t="s">
        <v>309</v>
      </c>
      <c r="L1468">
        <v>85301</v>
      </c>
      <c r="M1468" t="s">
        <v>44</v>
      </c>
      <c r="N1468" t="s">
        <v>443</v>
      </c>
      <c r="O1468" t="s">
        <v>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s="2">
        <f>Superstore[[#This Row],[Profit]]/Superstore[[#This Row],[Sales]]</f>
        <v>-0.1125</v>
      </c>
      <c r="W1468" t="str">
        <f>TEXT(Superstore[[#This Row],[Order Date]],"mmm-yyyy")</f>
        <v>Aug-2011</v>
      </c>
      <c r="X1468">
        <f>YEAR(Superstore[[#This Row],[Order Date]])</f>
        <v>2011</v>
      </c>
    </row>
    <row r="1469" spans="1:24" x14ac:dyDescent="0.25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28</v>
      </c>
      <c r="J1469" t="s">
        <v>1520</v>
      </c>
      <c r="K1469" t="s">
        <v>54</v>
      </c>
      <c r="L1469">
        <v>32216</v>
      </c>
      <c r="M1469" t="s">
        <v>31</v>
      </c>
      <c r="N1469" t="s">
        <v>2563</v>
      </c>
      <c r="O1469" t="s">
        <v>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Superstore[[#This Row],[Profit]]/Superstore[[#This Row],[Sales]]</f>
        <v>0.125</v>
      </c>
      <c r="W1469" t="str">
        <f>TEXT(Superstore[[#This Row],[Order Date]],"mmm-yyyy")</f>
        <v>May-2012</v>
      </c>
      <c r="X1469">
        <f>YEAR(Superstore[[#This Row],[Order Date]])</f>
        <v>2012</v>
      </c>
    </row>
    <row r="1470" spans="1:24" x14ac:dyDescent="0.25">
      <c r="A1470">
        <v>1469</v>
      </c>
      <c r="B1470" t="s">
        <v>3943</v>
      </c>
      <c r="C1470" s="1">
        <v>41983</v>
      </c>
      <c r="D1470" s="1">
        <v>41987</v>
      </c>
      <c r="E1470" t="s">
        <v>50</v>
      </c>
      <c r="F1470" t="s">
        <v>3855</v>
      </c>
      <c r="G1470" t="s">
        <v>3856</v>
      </c>
      <c r="H1470" t="s">
        <v>41</v>
      </c>
      <c r="I1470" t="s">
        <v>28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1</v>
      </c>
      <c r="P1470" t="s">
        <v>36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  <c r="V1470" s="2">
        <f>Superstore[[#This Row],[Profit]]/Superstore[[#This Row],[Sales]]</f>
        <v>0.26</v>
      </c>
      <c r="W1470" t="str">
        <f>TEXT(Superstore[[#This Row],[Order Date]],"mmm-yyyy")</f>
        <v>Dec-2014</v>
      </c>
      <c r="X1470">
        <f>YEAR(Superstore[[#This Row],[Order Date]])</f>
        <v>2014</v>
      </c>
    </row>
    <row r="1471" spans="1:24" x14ac:dyDescent="0.25">
      <c r="A1471">
        <v>1470</v>
      </c>
      <c r="B1471" t="s">
        <v>3943</v>
      </c>
      <c r="C1471" s="1">
        <v>41983</v>
      </c>
      <c r="D1471" s="1">
        <v>41987</v>
      </c>
      <c r="E1471" t="s">
        <v>50</v>
      </c>
      <c r="F1471" t="s">
        <v>3855</v>
      </c>
      <c r="G1471" t="s">
        <v>3856</v>
      </c>
      <c r="H1471" t="s">
        <v>41</v>
      </c>
      <c r="I1471" t="s">
        <v>28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46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  <c r="V1471" s="2">
        <f>Superstore[[#This Row],[Profit]]/Superstore[[#This Row],[Sales]]</f>
        <v>0.47000000000000003</v>
      </c>
      <c r="W1471" t="str">
        <f>TEXT(Superstore[[#This Row],[Order Date]],"mmm-yyyy")</f>
        <v>Dec-2014</v>
      </c>
      <c r="X1471">
        <f>YEAR(Superstore[[#This Row],[Order Date]])</f>
        <v>2014</v>
      </c>
    </row>
    <row r="1472" spans="1:24" x14ac:dyDescent="0.25">
      <c r="A1472">
        <v>1471</v>
      </c>
      <c r="B1472" t="s">
        <v>3943</v>
      </c>
      <c r="C1472" s="1">
        <v>41983</v>
      </c>
      <c r="D1472" s="1">
        <v>41987</v>
      </c>
      <c r="E1472" t="s">
        <v>50</v>
      </c>
      <c r="F1472" t="s">
        <v>3855</v>
      </c>
      <c r="G1472" t="s">
        <v>3856</v>
      </c>
      <c r="H1472" t="s">
        <v>41</v>
      </c>
      <c r="I1472" t="s">
        <v>28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46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  <c r="V1472" s="2">
        <f>Superstore[[#This Row],[Profit]]/Superstore[[#This Row],[Sales]]</f>
        <v>0.47999999999999993</v>
      </c>
      <c r="W1472" t="str">
        <f>TEXT(Superstore[[#This Row],[Order Date]],"mmm-yyyy")</f>
        <v>Dec-2014</v>
      </c>
      <c r="X1472">
        <f>YEAR(Superstore[[#This Row],[Order Date]])</f>
        <v>2014</v>
      </c>
    </row>
    <row r="1473" spans="1:24" x14ac:dyDescent="0.25">
      <c r="A1473">
        <v>1472</v>
      </c>
      <c r="B1473" t="s">
        <v>3948</v>
      </c>
      <c r="C1473" s="1">
        <v>41176</v>
      </c>
      <c r="D1473" s="1">
        <v>41179</v>
      </c>
      <c r="E1473" t="s">
        <v>24</v>
      </c>
      <c r="F1473" t="s">
        <v>225</v>
      </c>
      <c r="G1473" t="s">
        <v>226</v>
      </c>
      <c r="H1473" t="s">
        <v>41</v>
      </c>
      <c r="I1473" t="s">
        <v>28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46</v>
      </c>
      <c r="P1473" t="s">
        <v>68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Superstore[[#This Row],[Profit]]/Superstore[[#This Row],[Sales]]</f>
        <v>8.7499999999999994E-2</v>
      </c>
      <c r="W1473" t="str">
        <f>TEXT(Superstore[[#This Row],[Order Date]],"mmm-yyyy")</f>
        <v>Sep-2012</v>
      </c>
      <c r="X1473">
        <f>YEAR(Superstore[[#This Row],[Order Date]])</f>
        <v>2012</v>
      </c>
    </row>
    <row r="1474" spans="1:24" x14ac:dyDescent="0.25">
      <c r="A1474">
        <v>1473</v>
      </c>
      <c r="B1474" t="s">
        <v>3951</v>
      </c>
      <c r="C1474" s="1">
        <v>41832</v>
      </c>
      <c r="D1474" s="1">
        <v>41836</v>
      </c>
      <c r="E1474" t="s">
        <v>50</v>
      </c>
      <c r="F1474" t="s">
        <v>3952</v>
      </c>
      <c r="G1474" t="s">
        <v>3953</v>
      </c>
      <c r="H1474" t="s">
        <v>41</v>
      </c>
      <c r="I1474" t="s">
        <v>28</v>
      </c>
      <c r="J1474" t="s">
        <v>42</v>
      </c>
      <c r="K1474" t="s">
        <v>43</v>
      </c>
      <c r="L1474">
        <v>90004</v>
      </c>
      <c r="M1474" t="s">
        <v>44</v>
      </c>
      <c r="N1474" t="s">
        <v>2673</v>
      </c>
      <c r="O1474" t="s">
        <v>46</v>
      </c>
      <c r="P1474" t="s">
        <v>47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  <c r="V1474" s="2">
        <f>Superstore[[#This Row],[Profit]]/Superstore[[#This Row],[Sales]]</f>
        <v>0.47000000000000003</v>
      </c>
      <c r="W1474" t="str">
        <f>TEXT(Superstore[[#This Row],[Order Date]],"mmm-yyyy")</f>
        <v>Jul-2014</v>
      </c>
      <c r="X1474">
        <f>YEAR(Superstore[[#This Row],[Order Date]])</f>
        <v>2014</v>
      </c>
    </row>
    <row r="1475" spans="1:24" x14ac:dyDescent="0.25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27</v>
      </c>
      <c r="I1475" t="s">
        <v>28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1</v>
      </c>
      <c r="P1475" t="s">
        <v>65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Superstore[[#This Row],[Profit]]/Superstore[[#This Row],[Sales]]</f>
        <v>-0.60000000000000009</v>
      </c>
      <c r="W1475" t="str">
        <f>TEXT(Superstore[[#This Row],[Order Date]],"mmm-yyyy")</f>
        <v>Dec-2012</v>
      </c>
      <c r="X1475">
        <f>YEAR(Superstore[[#This Row],[Order Date]])</f>
        <v>2012</v>
      </c>
    </row>
    <row r="1476" spans="1:24" x14ac:dyDescent="0.25">
      <c r="A1476">
        <v>1475</v>
      </c>
      <c r="B1476" t="s">
        <v>3957</v>
      </c>
      <c r="C1476" s="1">
        <v>41598</v>
      </c>
      <c r="D1476" s="1">
        <v>41604</v>
      </c>
      <c r="E1476" t="s">
        <v>50</v>
      </c>
      <c r="F1476" t="s">
        <v>3958</v>
      </c>
      <c r="G1476" t="s">
        <v>3959</v>
      </c>
      <c r="H1476" t="s">
        <v>101</v>
      </c>
      <c r="I1476" t="s">
        <v>28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46</v>
      </c>
      <c r="P1476" t="s">
        <v>68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  <c r="V1476" s="2">
        <f>Superstore[[#This Row],[Profit]]/Superstore[[#This Row],[Sales]]</f>
        <v>0.28999999999999998</v>
      </c>
      <c r="W1476" t="str">
        <f>TEXT(Superstore[[#This Row],[Order Date]],"mmm-yyyy")</f>
        <v>Nov-2013</v>
      </c>
      <c r="X1476">
        <f>YEAR(Superstore[[#This Row],[Order Date]])</f>
        <v>2013</v>
      </c>
    </row>
    <row r="1477" spans="1:24" x14ac:dyDescent="0.25">
      <c r="A1477">
        <v>1476</v>
      </c>
      <c r="B1477" t="s">
        <v>3957</v>
      </c>
      <c r="C1477" s="1">
        <v>41598</v>
      </c>
      <c r="D1477" s="1">
        <v>41604</v>
      </c>
      <c r="E1477" t="s">
        <v>50</v>
      </c>
      <c r="F1477" t="s">
        <v>3958</v>
      </c>
      <c r="G1477" t="s">
        <v>3959</v>
      </c>
      <c r="H1477" t="s">
        <v>101</v>
      </c>
      <c r="I1477" t="s">
        <v>28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46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  <c r="V1477" s="2">
        <f>Superstore[[#This Row],[Profit]]/Superstore[[#This Row],[Sales]]</f>
        <v>0.36250000000000004</v>
      </c>
      <c r="W1477" t="str">
        <f>TEXT(Superstore[[#This Row],[Order Date]],"mmm-yyyy")</f>
        <v>Nov-2013</v>
      </c>
      <c r="X1477">
        <f>YEAR(Superstore[[#This Row],[Order Date]])</f>
        <v>2013</v>
      </c>
    </row>
    <row r="1478" spans="1:24" x14ac:dyDescent="0.25">
      <c r="A1478">
        <v>1477</v>
      </c>
      <c r="B1478" t="s">
        <v>3963</v>
      </c>
      <c r="C1478" s="1">
        <v>41718</v>
      </c>
      <c r="D1478" s="1">
        <v>41723</v>
      </c>
      <c r="E1478" t="s">
        <v>50</v>
      </c>
      <c r="F1478" t="s">
        <v>2843</v>
      </c>
      <c r="G1478" t="s">
        <v>2844</v>
      </c>
      <c r="H1478" t="s">
        <v>101</v>
      </c>
      <c r="I1478" t="s">
        <v>28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46</v>
      </c>
      <c r="P1478" t="s">
        <v>47</v>
      </c>
      <c r="Q1478" t="s">
        <v>3965</v>
      </c>
      <c r="R1478">
        <v>28.91</v>
      </c>
      <c r="S1478">
        <v>7</v>
      </c>
      <c r="T1478">
        <v>0</v>
      </c>
      <c r="U1478">
        <v>13.2986</v>
      </c>
      <c r="V1478" s="2">
        <f>Superstore[[#This Row],[Profit]]/Superstore[[#This Row],[Sales]]</f>
        <v>0.46</v>
      </c>
      <c r="W1478" t="str">
        <f>TEXT(Superstore[[#This Row],[Order Date]],"mmm-yyyy")</f>
        <v>Mar-2014</v>
      </c>
      <c r="X1478">
        <f>YEAR(Superstore[[#This Row],[Order Date]])</f>
        <v>2014</v>
      </c>
    </row>
    <row r="1479" spans="1:24" x14ac:dyDescent="0.25">
      <c r="A1479">
        <v>1478</v>
      </c>
      <c r="B1479" t="s">
        <v>3966</v>
      </c>
      <c r="C1479" s="1">
        <v>41592</v>
      </c>
      <c r="D1479" s="1">
        <v>41596</v>
      </c>
      <c r="E1479" t="s">
        <v>50</v>
      </c>
      <c r="F1479" t="s">
        <v>3967</v>
      </c>
      <c r="G1479" t="s">
        <v>3968</v>
      </c>
      <c r="H1479" t="s">
        <v>27</v>
      </c>
      <c r="I1479" t="s">
        <v>28</v>
      </c>
      <c r="J1479" t="s">
        <v>3969</v>
      </c>
      <c r="K1479" t="s">
        <v>87</v>
      </c>
      <c r="L1479">
        <v>27360</v>
      </c>
      <c r="M1479" t="s">
        <v>31</v>
      </c>
      <c r="N1479" t="s">
        <v>2573</v>
      </c>
      <c r="O1479" t="s">
        <v>46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Superstore[[#This Row],[Profit]]/Superstore[[#This Row],[Sales]]</f>
        <v>0.1125</v>
      </c>
      <c r="W1479" t="str">
        <f>TEXT(Superstore[[#This Row],[Order Date]],"mmm-yyyy")</f>
        <v>Nov-2013</v>
      </c>
      <c r="X1479">
        <f>YEAR(Superstore[[#This Row],[Order Date]])</f>
        <v>2013</v>
      </c>
    </row>
    <row r="1480" spans="1:24" x14ac:dyDescent="0.25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27</v>
      </c>
      <c r="I1480" t="s">
        <v>28</v>
      </c>
      <c r="J1480" t="s">
        <v>3971</v>
      </c>
      <c r="K1480" t="s">
        <v>43</v>
      </c>
      <c r="L1480">
        <v>92683</v>
      </c>
      <c r="M1480" t="s">
        <v>44</v>
      </c>
      <c r="N1480" t="s">
        <v>1681</v>
      </c>
      <c r="O1480" t="s">
        <v>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  <c r="V1480" s="2">
        <f>Superstore[[#This Row],[Profit]]/Superstore[[#This Row],[Sales]]</f>
        <v>7.5000000000000011E-2</v>
      </c>
      <c r="W1480" t="str">
        <f>TEXT(Superstore[[#This Row],[Order Date]],"mmm-yyyy")</f>
        <v>Nov-2014</v>
      </c>
      <c r="X1480">
        <f>YEAR(Superstore[[#This Row],[Order Date]])</f>
        <v>2014</v>
      </c>
    </row>
    <row r="1481" spans="1:24" x14ac:dyDescent="0.25">
      <c r="A1481">
        <v>1480</v>
      </c>
      <c r="B1481" t="s">
        <v>3972</v>
      </c>
      <c r="C1481" s="1">
        <v>41611</v>
      </c>
      <c r="D1481" s="1">
        <v>41617</v>
      </c>
      <c r="E1481" t="s">
        <v>50</v>
      </c>
      <c r="F1481" t="s">
        <v>1518</v>
      </c>
      <c r="G1481" t="s">
        <v>1519</v>
      </c>
      <c r="H1481" t="s">
        <v>27</v>
      </c>
      <c r="I1481" t="s">
        <v>28</v>
      </c>
      <c r="J1481" t="s">
        <v>126</v>
      </c>
      <c r="K1481" t="s">
        <v>43</v>
      </c>
      <c r="L1481">
        <v>94122</v>
      </c>
      <c r="M1481" t="s">
        <v>44</v>
      </c>
      <c r="N1481" t="s">
        <v>3973</v>
      </c>
      <c r="O1481" t="s">
        <v>46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  <c r="V1481" s="2">
        <f>Superstore[[#This Row],[Profit]]/Superstore[[#This Row],[Sales]]</f>
        <v>0.47999999999999993</v>
      </c>
      <c r="W1481" t="str">
        <f>TEXT(Superstore[[#This Row],[Order Date]],"mmm-yyyy")</f>
        <v>Dec-2013</v>
      </c>
      <c r="X1481">
        <f>YEAR(Superstore[[#This Row],[Order Date]])</f>
        <v>2013</v>
      </c>
    </row>
    <row r="1482" spans="1:24" x14ac:dyDescent="0.25">
      <c r="A1482">
        <v>1481</v>
      </c>
      <c r="B1482" t="s">
        <v>3972</v>
      </c>
      <c r="C1482" s="1">
        <v>41611</v>
      </c>
      <c r="D1482" s="1">
        <v>41617</v>
      </c>
      <c r="E1482" t="s">
        <v>50</v>
      </c>
      <c r="F1482" t="s">
        <v>1518</v>
      </c>
      <c r="G1482" t="s">
        <v>1519</v>
      </c>
      <c r="H1482" t="s">
        <v>27</v>
      </c>
      <c r="I1482" t="s">
        <v>28</v>
      </c>
      <c r="J1482" t="s">
        <v>126</v>
      </c>
      <c r="K1482" t="s">
        <v>43</v>
      </c>
      <c r="L1482">
        <v>94122</v>
      </c>
      <c r="M1482" t="s">
        <v>44</v>
      </c>
      <c r="N1482" t="s">
        <v>3975</v>
      </c>
      <c r="O1482" t="s">
        <v>46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  <c r="V1482" s="2">
        <f>Superstore[[#This Row],[Profit]]/Superstore[[#This Row],[Sales]]</f>
        <v>0.48999999999999994</v>
      </c>
      <c r="W1482" t="str">
        <f>TEXT(Superstore[[#This Row],[Order Date]],"mmm-yyyy")</f>
        <v>Dec-2013</v>
      </c>
      <c r="X1482">
        <f>YEAR(Superstore[[#This Row],[Order Date]])</f>
        <v>2013</v>
      </c>
    </row>
    <row r="1483" spans="1:24" x14ac:dyDescent="0.25">
      <c r="A1483">
        <v>1482</v>
      </c>
      <c r="B1483" t="s">
        <v>3972</v>
      </c>
      <c r="C1483" s="1">
        <v>41611</v>
      </c>
      <c r="D1483" s="1">
        <v>41617</v>
      </c>
      <c r="E1483" t="s">
        <v>50</v>
      </c>
      <c r="F1483" t="s">
        <v>1518</v>
      </c>
      <c r="G1483" t="s">
        <v>1519</v>
      </c>
      <c r="H1483" t="s">
        <v>27</v>
      </c>
      <c r="I1483" t="s">
        <v>28</v>
      </c>
      <c r="J1483" t="s">
        <v>126</v>
      </c>
      <c r="K1483" t="s">
        <v>43</v>
      </c>
      <c r="L1483">
        <v>94122</v>
      </c>
      <c r="M1483" t="s">
        <v>44</v>
      </c>
      <c r="N1483" t="s">
        <v>3977</v>
      </c>
      <c r="O1483" t="s">
        <v>46</v>
      </c>
      <c r="P1483" t="s">
        <v>59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  <c r="V1483" s="2">
        <f>Superstore[[#This Row],[Profit]]/Superstore[[#This Row],[Sales]]</f>
        <v>0.26</v>
      </c>
      <c r="W1483" t="str">
        <f>TEXT(Superstore[[#This Row],[Order Date]],"mmm-yyyy")</f>
        <v>Dec-2013</v>
      </c>
      <c r="X1483">
        <f>YEAR(Superstore[[#This Row],[Order Date]])</f>
        <v>2013</v>
      </c>
    </row>
    <row r="1484" spans="1:24" x14ac:dyDescent="0.25">
      <c r="A1484">
        <v>1483</v>
      </c>
      <c r="B1484" t="s">
        <v>3979</v>
      </c>
      <c r="C1484" s="1">
        <v>41877</v>
      </c>
      <c r="D1484" s="1">
        <v>41880</v>
      </c>
      <c r="E1484" t="s">
        <v>24</v>
      </c>
      <c r="F1484" t="s">
        <v>3177</v>
      </c>
      <c r="G1484" t="s">
        <v>3178</v>
      </c>
      <c r="H1484" t="s">
        <v>27</v>
      </c>
      <c r="I1484" t="s">
        <v>28</v>
      </c>
      <c r="J1484" t="s">
        <v>327</v>
      </c>
      <c r="K1484" t="s">
        <v>334</v>
      </c>
      <c r="L1484">
        <v>38301</v>
      </c>
      <c r="M1484" t="s">
        <v>31</v>
      </c>
      <c r="N1484" t="s">
        <v>1888</v>
      </c>
      <c r="O1484" t="s">
        <v>46</v>
      </c>
      <c r="P1484" t="s">
        <v>68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Superstore[[#This Row],[Profit]]/Superstore[[#This Row],[Sales]]</f>
        <v>0.17499999999999999</v>
      </c>
      <c r="W1484" t="str">
        <f>TEXT(Superstore[[#This Row],[Order Date]],"mmm-yyyy")</f>
        <v>Aug-2014</v>
      </c>
      <c r="X1484">
        <f>YEAR(Superstore[[#This Row],[Order Date]])</f>
        <v>2014</v>
      </c>
    </row>
    <row r="1485" spans="1:24" x14ac:dyDescent="0.25">
      <c r="A1485">
        <v>1484</v>
      </c>
      <c r="B1485" t="s">
        <v>3979</v>
      </c>
      <c r="C1485" s="1">
        <v>41877</v>
      </c>
      <c r="D1485" s="1">
        <v>41880</v>
      </c>
      <c r="E1485" t="s">
        <v>24</v>
      </c>
      <c r="F1485" t="s">
        <v>3177</v>
      </c>
      <c r="G1485" t="s">
        <v>3178</v>
      </c>
      <c r="H1485" t="s">
        <v>27</v>
      </c>
      <c r="I1485" t="s">
        <v>28</v>
      </c>
      <c r="J1485" t="s">
        <v>327</v>
      </c>
      <c r="K1485" t="s">
        <v>334</v>
      </c>
      <c r="L1485">
        <v>38301</v>
      </c>
      <c r="M1485" t="s">
        <v>31</v>
      </c>
      <c r="N1485" t="s">
        <v>3980</v>
      </c>
      <c r="O1485" t="s">
        <v>46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  <c r="V1485" s="2">
        <f>Superstore[[#This Row],[Profit]]/Superstore[[#This Row],[Sales]]</f>
        <v>0.3125</v>
      </c>
      <c r="W1485" t="str">
        <f>TEXT(Superstore[[#This Row],[Order Date]],"mmm-yyyy")</f>
        <v>Aug-2014</v>
      </c>
      <c r="X1485">
        <f>YEAR(Superstore[[#This Row],[Order Date]])</f>
        <v>2014</v>
      </c>
    </row>
    <row r="1486" spans="1:24" x14ac:dyDescent="0.25">
      <c r="A1486">
        <v>1485</v>
      </c>
      <c r="B1486" t="s">
        <v>3982</v>
      </c>
      <c r="C1486" s="1">
        <v>41562</v>
      </c>
      <c r="D1486" s="1">
        <v>41566</v>
      </c>
      <c r="E1486" t="s">
        <v>50</v>
      </c>
      <c r="F1486" t="s">
        <v>2406</v>
      </c>
      <c r="G1486" t="s">
        <v>2407</v>
      </c>
      <c r="H1486" t="s">
        <v>41</v>
      </c>
      <c r="I1486" t="s">
        <v>28</v>
      </c>
      <c r="J1486" t="s">
        <v>94</v>
      </c>
      <c r="K1486" t="s">
        <v>95</v>
      </c>
      <c r="L1486">
        <v>98115</v>
      </c>
      <c r="M1486" t="s">
        <v>44</v>
      </c>
      <c r="N1486" t="s">
        <v>3983</v>
      </c>
      <c r="O1486" t="s">
        <v>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  <c r="V1486" s="2">
        <f>Superstore[[#This Row],[Profit]]/Superstore[[#This Row],[Sales]]</f>
        <v>0.17</v>
      </c>
      <c r="W1486" t="str">
        <f>TEXT(Superstore[[#This Row],[Order Date]],"mmm-yyyy")</f>
        <v>Oct-2013</v>
      </c>
      <c r="X1486">
        <f>YEAR(Superstore[[#This Row],[Order Date]])</f>
        <v>2013</v>
      </c>
    </row>
    <row r="1487" spans="1:24" x14ac:dyDescent="0.25">
      <c r="A1487">
        <v>1486</v>
      </c>
      <c r="B1487" t="s">
        <v>3985</v>
      </c>
      <c r="C1487" s="1">
        <v>40874</v>
      </c>
      <c r="D1487" s="1">
        <v>40880</v>
      </c>
      <c r="E1487" t="s">
        <v>50</v>
      </c>
      <c r="F1487" t="s">
        <v>3986</v>
      </c>
      <c r="G1487" t="s">
        <v>3987</v>
      </c>
      <c r="H1487" t="s">
        <v>27</v>
      </c>
      <c r="I1487" t="s">
        <v>28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46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  <c r="V1487" s="2">
        <f>Superstore[[#This Row],[Profit]]/Superstore[[#This Row],[Sales]]</f>
        <v>0.35000000000000003</v>
      </c>
      <c r="W1487" t="str">
        <f>TEXT(Superstore[[#This Row],[Order Date]],"mmm-yyyy")</f>
        <v>Nov-2011</v>
      </c>
      <c r="X1487">
        <f>YEAR(Superstore[[#This Row],[Order Date]])</f>
        <v>2011</v>
      </c>
    </row>
    <row r="1488" spans="1:24" x14ac:dyDescent="0.25">
      <c r="A1488">
        <v>1487</v>
      </c>
      <c r="B1488" t="s">
        <v>3989</v>
      </c>
      <c r="C1488" s="1">
        <v>41216</v>
      </c>
      <c r="D1488" s="1">
        <v>41220</v>
      </c>
      <c r="E1488" t="s">
        <v>50</v>
      </c>
      <c r="F1488" t="s">
        <v>3990</v>
      </c>
      <c r="G1488" t="s">
        <v>3991</v>
      </c>
      <c r="H1488" t="s">
        <v>101</v>
      </c>
      <c r="I1488" t="s">
        <v>28</v>
      </c>
      <c r="J1488" t="s">
        <v>42</v>
      </c>
      <c r="K1488" t="s">
        <v>43</v>
      </c>
      <c r="L1488">
        <v>90008</v>
      </c>
      <c r="M1488" t="s">
        <v>44</v>
      </c>
      <c r="N1488" t="s">
        <v>3992</v>
      </c>
      <c r="O1488" t="s">
        <v>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  <c r="V1488" s="2">
        <f>Superstore[[#This Row],[Profit]]/Superstore[[#This Row],[Sales]]</f>
        <v>8.7500000000000008E-2</v>
      </c>
      <c r="W1488" t="str">
        <f>TEXT(Superstore[[#This Row],[Order Date]],"mmm-yyyy")</f>
        <v>Nov-2012</v>
      </c>
      <c r="X1488">
        <f>YEAR(Superstore[[#This Row],[Order Date]])</f>
        <v>2012</v>
      </c>
    </row>
    <row r="1489" spans="1:24" x14ac:dyDescent="0.25">
      <c r="A1489">
        <v>1488</v>
      </c>
      <c r="B1489" t="s">
        <v>3989</v>
      </c>
      <c r="C1489" s="1">
        <v>41216</v>
      </c>
      <c r="D1489" s="1">
        <v>41220</v>
      </c>
      <c r="E1489" t="s">
        <v>50</v>
      </c>
      <c r="F1489" t="s">
        <v>3990</v>
      </c>
      <c r="G1489" t="s">
        <v>3991</v>
      </c>
      <c r="H1489" t="s">
        <v>101</v>
      </c>
      <c r="I1489" t="s">
        <v>28</v>
      </c>
      <c r="J1489" t="s">
        <v>42</v>
      </c>
      <c r="K1489" t="s">
        <v>43</v>
      </c>
      <c r="L1489">
        <v>90008</v>
      </c>
      <c r="M1489" t="s">
        <v>44</v>
      </c>
      <c r="N1489" t="s">
        <v>3994</v>
      </c>
      <c r="O1489" t="s">
        <v>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  <c r="V1489" s="2">
        <f>Superstore[[#This Row],[Profit]]/Superstore[[#This Row],[Sales]]</f>
        <v>0.42</v>
      </c>
      <c r="W1489" t="str">
        <f>TEXT(Superstore[[#This Row],[Order Date]],"mmm-yyyy")</f>
        <v>Nov-2012</v>
      </c>
      <c r="X1489">
        <f>YEAR(Superstore[[#This Row],[Order Date]])</f>
        <v>2012</v>
      </c>
    </row>
    <row r="1490" spans="1:24" x14ac:dyDescent="0.25">
      <c r="A1490">
        <v>1489</v>
      </c>
      <c r="B1490" t="s">
        <v>3989</v>
      </c>
      <c r="C1490" s="1">
        <v>41216</v>
      </c>
      <c r="D1490" s="1">
        <v>41220</v>
      </c>
      <c r="E1490" t="s">
        <v>50</v>
      </c>
      <c r="F1490" t="s">
        <v>3990</v>
      </c>
      <c r="G1490" t="s">
        <v>3991</v>
      </c>
      <c r="H1490" t="s">
        <v>101</v>
      </c>
      <c r="I1490" t="s">
        <v>28</v>
      </c>
      <c r="J1490" t="s">
        <v>42</v>
      </c>
      <c r="K1490" t="s">
        <v>43</v>
      </c>
      <c r="L1490">
        <v>90008</v>
      </c>
      <c r="M1490" t="s">
        <v>44</v>
      </c>
      <c r="N1490" t="s">
        <v>1491</v>
      </c>
      <c r="O1490" t="s">
        <v>1</v>
      </c>
      <c r="P1490" t="s">
        <v>65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  <c r="V1490" s="2">
        <f>Superstore[[#This Row],[Profit]]/Superstore[[#This Row],[Sales]]</f>
        <v>0.39</v>
      </c>
      <c r="W1490" t="str">
        <f>TEXT(Superstore[[#This Row],[Order Date]],"mmm-yyyy")</f>
        <v>Nov-2012</v>
      </c>
      <c r="X1490">
        <f>YEAR(Superstore[[#This Row],[Order Date]])</f>
        <v>2012</v>
      </c>
    </row>
    <row r="1491" spans="1:24" x14ac:dyDescent="0.25">
      <c r="A1491">
        <v>1490</v>
      </c>
      <c r="B1491" t="s">
        <v>3996</v>
      </c>
      <c r="C1491" s="1">
        <v>40876</v>
      </c>
      <c r="D1491" s="1">
        <v>40883</v>
      </c>
      <c r="E1491" t="s">
        <v>50</v>
      </c>
      <c r="F1491" t="s">
        <v>3997</v>
      </c>
      <c r="G1491" t="s">
        <v>3998</v>
      </c>
      <c r="H1491" t="s">
        <v>27</v>
      </c>
      <c r="I1491" t="s">
        <v>28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46</v>
      </c>
      <c r="P1491" t="s">
        <v>47</v>
      </c>
      <c r="Q1491" t="s">
        <v>3200</v>
      </c>
      <c r="R1491">
        <v>5.04</v>
      </c>
      <c r="S1491">
        <v>2</v>
      </c>
      <c r="T1491">
        <v>0.2</v>
      </c>
      <c r="U1491">
        <v>1.764</v>
      </c>
      <c r="V1491" s="2">
        <f>Superstore[[#This Row],[Profit]]/Superstore[[#This Row],[Sales]]</f>
        <v>0.35</v>
      </c>
      <c r="W1491" t="str">
        <f>TEXT(Superstore[[#This Row],[Order Date]],"mmm-yyyy")</f>
        <v>Nov-2011</v>
      </c>
      <c r="X1491">
        <f>YEAR(Superstore[[#This Row],[Order Date]])</f>
        <v>2011</v>
      </c>
    </row>
    <row r="1492" spans="1:24" x14ac:dyDescent="0.25">
      <c r="A1492">
        <v>1491</v>
      </c>
      <c r="B1492" t="s">
        <v>3999</v>
      </c>
      <c r="C1492" s="1">
        <v>41760</v>
      </c>
      <c r="D1492" s="1">
        <v>41765</v>
      </c>
      <c r="E1492" t="s">
        <v>24</v>
      </c>
      <c r="F1492" t="s">
        <v>3255</v>
      </c>
      <c r="G1492" t="s">
        <v>3256</v>
      </c>
      <c r="H1492" t="s">
        <v>41</v>
      </c>
      <c r="I1492" t="s">
        <v>28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46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2">
        <f>Superstore[[#This Row],[Profit]]/Superstore[[#This Row],[Sales]]</f>
        <v>0.45</v>
      </c>
      <c r="W1492" t="str">
        <f>TEXT(Superstore[[#This Row],[Order Date]],"mmm-yyyy")</f>
        <v>May-2014</v>
      </c>
      <c r="X1492">
        <f>YEAR(Superstore[[#This Row],[Order Date]])</f>
        <v>2014</v>
      </c>
    </row>
    <row r="1493" spans="1:24" x14ac:dyDescent="0.25">
      <c r="A1493">
        <v>1492</v>
      </c>
      <c r="B1493" t="s">
        <v>4000</v>
      </c>
      <c r="C1493" s="1">
        <v>41968</v>
      </c>
      <c r="D1493" s="1">
        <v>41972</v>
      </c>
      <c r="E1493" t="s">
        <v>50</v>
      </c>
      <c r="F1493" t="s">
        <v>4001</v>
      </c>
      <c r="G1493" t="s">
        <v>4002</v>
      </c>
      <c r="H1493" t="s">
        <v>41</v>
      </c>
      <c r="I1493" t="s">
        <v>28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46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  <c r="V1493" s="2">
        <f>Superstore[[#This Row],[Profit]]/Superstore[[#This Row],[Sales]]</f>
        <v>0.49000000000000005</v>
      </c>
      <c r="W1493" t="str">
        <f>TEXT(Superstore[[#This Row],[Order Date]],"mmm-yyyy")</f>
        <v>Nov-2014</v>
      </c>
      <c r="X1493">
        <f>YEAR(Superstore[[#This Row],[Order Date]])</f>
        <v>2014</v>
      </c>
    </row>
    <row r="1494" spans="1:24" x14ac:dyDescent="0.25">
      <c r="A1494">
        <v>1493</v>
      </c>
      <c r="B1494" t="s">
        <v>4000</v>
      </c>
      <c r="C1494" s="1">
        <v>41968</v>
      </c>
      <c r="D1494" s="1">
        <v>41972</v>
      </c>
      <c r="E1494" t="s">
        <v>50</v>
      </c>
      <c r="F1494" t="s">
        <v>4001</v>
      </c>
      <c r="G1494" t="s">
        <v>4002</v>
      </c>
      <c r="H1494" t="s">
        <v>41</v>
      </c>
      <c r="I1494" t="s">
        <v>28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1</v>
      </c>
      <c r="P1494" t="s">
        <v>36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Superstore[[#This Row],[Profit]]/Superstore[[#This Row],[Sales]]</f>
        <v>0.17777777777777778</v>
      </c>
      <c r="W1494" t="str">
        <f>TEXT(Superstore[[#This Row],[Order Date]],"mmm-yyyy")</f>
        <v>Nov-2014</v>
      </c>
      <c r="X1494">
        <f>YEAR(Superstore[[#This Row],[Order Date]])</f>
        <v>2014</v>
      </c>
    </row>
    <row r="1495" spans="1:24" x14ac:dyDescent="0.25">
      <c r="A1495">
        <v>1494</v>
      </c>
      <c r="B1495" t="s">
        <v>4005</v>
      </c>
      <c r="C1495" s="1">
        <v>41943</v>
      </c>
      <c r="D1495" s="1">
        <v>41947</v>
      </c>
      <c r="E1495" t="s">
        <v>50</v>
      </c>
      <c r="F1495" t="s">
        <v>4006</v>
      </c>
      <c r="G1495" t="s">
        <v>4007</v>
      </c>
      <c r="H1495" t="s">
        <v>41</v>
      </c>
      <c r="I1495" t="s">
        <v>28</v>
      </c>
      <c r="J1495" t="s">
        <v>2141</v>
      </c>
      <c r="K1495" t="s">
        <v>95</v>
      </c>
      <c r="L1495">
        <v>98661</v>
      </c>
      <c r="M1495" t="s">
        <v>44</v>
      </c>
      <c r="N1495" t="s">
        <v>2988</v>
      </c>
      <c r="O1495" t="s">
        <v>1</v>
      </c>
      <c r="P1495" t="s">
        <v>65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  <c r="V1495" s="2">
        <f>Superstore[[#This Row],[Profit]]/Superstore[[#This Row],[Sales]]</f>
        <v>0.37999999999999995</v>
      </c>
      <c r="W1495" t="str">
        <f>TEXT(Superstore[[#This Row],[Order Date]],"mmm-yyyy")</f>
        <v>Oct-2014</v>
      </c>
      <c r="X1495">
        <f>YEAR(Superstore[[#This Row],[Order Date]])</f>
        <v>2014</v>
      </c>
    </row>
    <row r="1496" spans="1:24" x14ac:dyDescent="0.25">
      <c r="A1496">
        <v>1495</v>
      </c>
      <c r="B1496" t="s">
        <v>4008</v>
      </c>
      <c r="C1496" s="1">
        <v>40894</v>
      </c>
      <c r="D1496" s="1">
        <v>40896</v>
      </c>
      <c r="E1496" t="s">
        <v>24</v>
      </c>
      <c r="F1496" t="s">
        <v>1425</v>
      </c>
      <c r="G1496" t="s">
        <v>1426</v>
      </c>
      <c r="H1496" t="s">
        <v>27</v>
      </c>
      <c r="I1496" t="s">
        <v>28</v>
      </c>
      <c r="J1496" t="s">
        <v>496</v>
      </c>
      <c r="K1496" t="s">
        <v>1271</v>
      </c>
      <c r="L1496">
        <v>31907</v>
      </c>
      <c r="M1496" t="s">
        <v>31</v>
      </c>
      <c r="N1496" t="s">
        <v>3205</v>
      </c>
      <c r="O1496" t="s">
        <v>46</v>
      </c>
      <c r="P1496" t="s">
        <v>68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  <c r="V1496" s="2">
        <f>Superstore[[#This Row],[Profit]]/Superstore[[#This Row],[Sales]]</f>
        <v>0.28000000000000003</v>
      </c>
      <c r="W1496" t="str">
        <f>TEXT(Superstore[[#This Row],[Order Date]],"mmm-yyyy")</f>
        <v>Dec-2011</v>
      </c>
      <c r="X1496">
        <f>YEAR(Superstore[[#This Row],[Order Date]])</f>
        <v>2011</v>
      </c>
    </row>
    <row r="1497" spans="1:24" x14ac:dyDescent="0.25">
      <c r="A1497">
        <v>1496</v>
      </c>
      <c r="B1497" t="s">
        <v>4009</v>
      </c>
      <c r="C1497" s="1">
        <v>41887</v>
      </c>
      <c r="D1497" s="1">
        <v>41891</v>
      </c>
      <c r="E1497" t="s">
        <v>50</v>
      </c>
      <c r="F1497" t="s">
        <v>4010</v>
      </c>
      <c r="G1497" t="s">
        <v>4011</v>
      </c>
      <c r="H1497" t="s">
        <v>27</v>
      </c>
      <c r="I1497" t="s">
        <v>28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46</v>
      </c>
      <c r="P1497" t="s">
        <v>68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  <c r="V1497" s="2">
        <f>Superstore[[#This Row],[Profit]]/Superstore[[#This Row],[Sales]]</f>
        <v>0.3125</v>
      </c>
      <c r="W1497" t="str">
        <f>TEXT(Superstore[[#This Row],[Order Date]],"mmm-yyyy")</f>
        <v>Sep-2014</v>
      </c>
      <c r="X1497">
        <f>YEAR(Superstore[[#This Row],[Order Date]])</f>
        <v>2014</v>
      </c>
    </row>
    <row r="1498" spans="1:24" x14ac:dyDescent="0.25">
      <c r="A1498">
        <v>1497</v>
      </c>
      <c r="B1498" t="s">
        <v>4009</v>
      </c>
      <c r="C1498" s="1">
        <v>41887</v>
      </c>
      <c r="D1498" s="1">
        <v>41891</v>
      </c>
      <c r="E1498" t="s">
        <v>50</v>
      </c>
      <c r="F1498" t="s">
        <v>4010</v>
      </c>
      <c r="G1498" t="s">
        <v>4011</v>
      </c>
      <c r="H1498" t="s">
        <v>27</v>
      </c>
      <c r="I1498" t="s">
        <v>28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46</v>
      </c>
      <c r="P1498" t="s">
        <v>59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Superstore[[#This Row],[Profit]]/Superstore[[#This Row],[Sales]]</f>
        <v>-1.2500000000000001E-2</v>
      </c>
      <c r="W1498" t="str">
        <f>TEXT(Superstore[[#This Row],[Order Date]],"mmm-yyyy")</f>
        <v>Sep-2014</v>
      </c>
      <c r="X1498">
        <f>YEAR(Superstore[[#This Row],[Order Date]])</f>
        <v>2014</v>
      </c>
    </row>
    <row r="1499" spans="1:24" x14ac:dyDescent="0.25">
      <c r="A1499">
        <v>1498</v>
      </c>
      <c r="B1499" t="s">
        <v>4009</v>
      </c>
      <c r="C1499" s="1">
        <v>41887</v>
      </c>
      <c r="D1499" s="1">
        <v>41891</v>
      </c>
      <c r="E1499" t="s">
        <v>50</v>
      </c>
      <c r="F1499" t="s">
        <v>4010</v>
      </c>
      <c r="G1499" t="s">
        <v>4011</v>
      </c>
      <c r="H1499" t="s">
        <v>27</v>
      </c>
      <c r="I1499" t="s">
        <v>28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46</v>
      </c>
      <c r="P1499" t="s">
        <v>68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  <c r="V1499" s="2">
        <f>Superstore[[#This Row],[Profit]]/Superstore[[#This Row],[Sales]]</f>
        <v>0.28749999999999998</v>
      </c>
      <c r="W1499" t="str">
        <f>TEXT(Superstore[[#This Row],[Order Date]],"mmm-yyyy")</f>
        <v>Sep-2014</v>
      </c>
      <c r="X1499">
        <f>YEAR(Superstore[[#This Row],[Order Date]])</f>
        <v>2014</v>
      </c>
    </row>
    <row r="1500" spans="1:24" x14ac:dyDescent="0.25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28</v>
      </c>
      <c r="J1500" t="s">
        <v>126</v>
      </c>
      <c r="K1500" t="s">
        <v>43</v>
      </c>
      <c r="L1500">
        <v>94122</v>
      </c>
      <c r="M1500" t="s">
        <v>44</v>
      </c>
      <c r="N1500" t="s">
        <v>491</v>
      </c>
      <c r="O1500" t="s">
        <v>46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s="2">
        <f>Superstore[[#This Row],[Profit]]/Superstore[[#This Row],[Sales]]</f>
        <v>0.36249999999999999</v>
      </c>
      <c r="W1500" t="str">
        <f>TEXT(Superstore[[#This Row],[Order Date]],"mmm-yyyy")</f>
        <v>Oct-2013</v>
      </c>
      <c r="X1500">
        <f>YEAR(Superstore[[#This Row],[Order Date]])</f>
        <v>2013</v>
      </c>
    </row>
    <row r="1501" spans="1:24" x14ac:dyDescent="0.25">
      <c r="A1501">
        <v>1500</v>
      </c>
      <c r="B1501" t="s">
        <v>4016</v>
      </c>
      <c r="C1501" s="1">
        <v>41956</v>
      </c>
      <c r="D1501" s="1">
        <v>41962</v>
      </c>
      <c r="E1501" t="s">
        <v>50</v>
      </c>
      <c r="F1501" t="s">
        <v>1364</v>
      </c>
      <c r="G1501" t="s">
        <v>1365</v>
      </c>
      <c r="H1501" t="s">
        <v>27</v>
      </c>
      <c r="I1501" t="s">
        <v>28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46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Superstore[[#This Row],[Profit]]/Superstore[[#This Row],[Sales]]</f>
        <v>0.36249999999999993</v>
      </c>
      <c r="W1501" t="str">
        <f>TEXT(Superstore[[#This Row],[Order Date]],"mmm-yyyy")</f>
        <v>Nov-2014</v>
      </c>
      <c r="X1501">
        <f>YEAR(Superstore[[#This Row],[Order Date]])</f>
        <v>2014</v>
      </c>
    </row>
    <row r="1502" spans="1:24" x14ac:dyDescent="0.25">
      <c r="A1502">
        <v>1501</v>
      </c>
      <c r="B1502" t="s">
        <v>4016</v>
      </c>
      <c r="C1502" s="1">
        <v>41956</v>
      </c>
      <c r="D1502" s="1">
        <v>41962</v>
      </c>
      <c r="E1502" t="s">
        <v>50</v>
      </c>
      <c r="F1502" t="s">
        <v>1364</v>
      </c>
      <c r="G1502" t="s">
        <v>1365</v>
      </c>
      <c r="H1502" t="s">
        <v>27</v>
      </c>
      <c r="I1502" t="s">
        <v>28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46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Superstore[[#This Row],[Profit]]/Superstore[[#This Row],[Sales]]</f>
        <v>0.3125</v>
      </c>
      <c r="W1502" t="str">
        <f>TEXT(Superstore[[#This Row],[Order Date]],"mmm-yyyy")</f>
        <v>Nov-2014</v>
      </c>
      <c r="X1502">
        <f>YEAR(Superstore[[#This Row],[Order Date]])</f>
        <v>2014</v>
      </c>
    </row>
    <row r="1503" spans="1:24" x14ac:dyDescent="0.25">
      <c r="A1503">
        <v>1502</v>
      </c>
      <c r="B1503" t="s">
        <v>4016</v>
      </c>
      <c r="C1503" s="1">
        <v>41956</v>
      </c>
      <c r="D1503" s="1">
        <v>41962</v>
      </c>
      <c r="E1503" t="s">
        <v>50</v>
      </c>
      <c r="F1503" t="s">
        <v>1364</v>
      </c>
      <c r="G1503" t="s">
        <v>1365</v>
      </c>
      <c r="H1503" t="s">
        <v>27</v>
      </c>
      <c r="I1503" t="s">
        <v>28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46</v>
      </c>
      <c r="P1503" t="s">
        <v>59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  <c r="V1503" s="2">
        <f>Superstore[[#This Row],[Profit]]/Superstore[[#This Row],[Sales]]</f>
        <v>-8.7499999999999994E-2</v>
      </c>
      <c r="W1503" t="str">
        <f>TEXT(Superstore[[#This Row],[Order Date]],"mmm-yyyy")</f>
        <v>Nov-2014</v>
      </c>
      <c r="X1503">
        <f>YEAR(Superstore[[#This Row],[Order Date]])</f>
        <v>2014</v>
      </c>
    </row>
    <row r="1504" spans="1:24" x14ac:dyDescent="0.25">
      <c r="A1504">
        <v>1503</v>
      </c>
      <c r="B1504" t="s">
        <v>4019</v>
      </c>
      <c r="C1504" s="1">
        <v>41603</v>
      </c>
      <c r="D1504" s="1">
        <v>41610</v>
      </c>
      <c r="E1504" t="s">
        <v>50</v>
      </c>
      <c r="F1504" t="s">
        <v>3369</v>
      </c>
      <c r="G1504" t="s">
        <v>3370</v>
      </c>
      <c r="H1504" t="s">
        <v>101</v>
      </c>
      <c r="I1504" t="s">
        <v>28</v>
      </c>
      <c r="J1504" t="s">
        <v>42</v>
      </c>
      <c r="K1504" t="s">
        <v>43</v>
      </c>
      <c r="L1504">
        <v>90045</v>
      </c>
      <c r="M1504" t="s">
        <v>44</v>
      </c>
      <c r="N1504" t="s">
        <v>4020</v>
      </c>
      <c r="O1504" t="s">
        <v>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Superstore[[#This Row],[Profit]]/Superstore[[#This Row],[Sales]]</f>
        <v>9.9999999999999992E-2</v>
      </c>
      <c r="W1504" t="str">
        <f>TEXT(Superstore[[#This Row],[Order Date]],"mmm-yyyy")</f>
        <v>Nov-2013</v>
      </c>
      <c r="X1504">
        <f>YEAR(Superstore[[#This Row],[Order Date]])</f>
        <v>2013</v>
      </c>
    </row>
    <row r="1505" spans="1:24" x14ac:dyDescent="0.25">
      <c r="A1505">
        <v>1504</v>
      </c>
      <c r="B1505" t="s">
        <v>4019</v>
      </c>
      <c r="C1505" s="1">
        <v>41603</v>
      </c>
      <c r="D1505" s="1">
        <v>41610</v>
      </c>
      <c r="E1505" t="s">
        <v>50</v>
      </c>
      <c r="F1505" t="s">
        <v>3369</v>
      </c>
      <c r="G1505" t="s">
        <v>3370</v>
      </c>
      <c r="H1505" t="s">
        <v>101</v>
      </c>
      <c r="I1505" t="s">
        <v>28</v>
      </c>
      <c r="J1505" t="s">
        <v>42</v>
      </c>
      <c r="K1505" t="s">
        <v>43</v>
      </c>
      <c r="L1505">
        <v>90045</v>
      </c>
      <c r="M1505" t="s">
        <v>44</v>
      </c>
      <c r="N1505" t="s">
        <v>2044</v>
      </c>
      <c r="O1505" t="s">
        <v>1</v>
      </c>
      <c r="P1505" t="s">
        <v>65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  <c r="V1505" s="2">
        <f>Superstore[[#This Row],[Profit]]/Superstore[[#This Row],[Sales]]</f>
        <v>0.31</v>
      </c>
      <c r="W1505" t="str">
        <f>TEXT(Superstore[[#This Row],[Order Date]],"mmm-yyyy")</f>
        <v>Nov-2013</v>
      </c>
      <c r="X1505">
        <f>YEAR(Superstore[[#This Row],[Order Date]])</f>
        <v>2013</v>
      </c>
    </row>
    <row r="1506" spans="1:24" x14ac:dyDescent="0.25">
      <c r="A1506">
        <v>1505</v>
      </c>
      <c r="B1506" t="s">
        <v>4022</v>
      </c>
      <c r="C1506" s="1">
        <v>41122</v>
      </c>
      <c r="D1506" s="1">
        <v>41128</v>
      </c>
      <c r="E1506" t="s">
        <v>50</v>
      </c>
      <c r="F1506" t="s">
        <v>4023</v>
      </c>
      <c r="G1506" t="s">
        <v>4024</v>
      </c>
      <c r="H1506" t="s">
        <v>101</v>
      </c>
      <c r="I1506" t="s">
        <v>28</v>
      </c>
      <c r="J1506" t="s">
        <v>42</v>
      </c>
      <c r="K1506" t="s">
        <v>43</v>
      </c>
      <c r="L1506">
        <v>90004</v>
      </c>
      <c r="M1506" t="s">
        <v>44</v>
      </c>
      <c r="N1506" t="s">
        <v>286</v>
      </c>
      <c r="O1506" t="s">
        <v>46</v>
      </c>
      <c r="P1506" t="s">
        <v>68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2">
        <f>Superstore[[#This Row],[Profit]]/Superstore[[#This Row],[Sales]]</f>
        <v>0.5</v>
      </c>
      <c r="W1506" t="str">
        <f>TEXT(Superstore[[#This Row],[Order Date]],"mmm-yyyy")</f>
        <v>Aug-2012</v>
      </c>
      <c r="X1506">
        <f>YEAR(Superstore[[#This Row],[Order Date]])</f>
        <v>2012</v>
      </c>
    </row>
    <row r="1507" spans="1:24" x14ac:dyDescent="0.25">
      <c r="A1507">
        <v>1506</v>
      </c>
      <c r="B1507" t="s">
        <v>4022</v>
      </c>
      <c r="C1507" s="1">
        <v>41122</v>
      </c>
      <c r="D1507" s="1">
        <v>41128</v>
      </c>
      <c r="E1507" t="s">
        <v>50</v>
      </c>
      <c r="F1507" t="s">
        <v>4023</v>
      </c>
      <c r="G1507" t="s">
        <v>4024</v>
      </c>
      <c r="H1507" t="s">
        <v>101</v>
      </c>
      <c r="I1507" t="s">
        <v>28</v>
      </c>
      <c r="J1507" t="s">
        <v>42</v>
      </c>
      <c r="K1507" t="s">
        <v>43</v>
      </c>
      <c r="L1507">
        <v>90004</v>
      </c>
      <c r="M1507" t="s">
        <v>44</v>
      </c>
      <c r="N1507" t="s">
        <v>4025</v>
      </c>
      <c r="O1507" t="s">
        <v>1</v>
      </c>
      <c r="P1507" t="s">
        <v>56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  <c r="V1507" s="2">
        <f>Superstore[[#This Row],[Profit]]/Superstore[[#This Row],[Sales]]</f>
        <v>-0.17500000000000002</v>
      </c>
      <c r="W1507" t="str">
        <f>TEXT(Superstore[[#This Row],[Order Date]],"mmm-yyyy")</f>
        <v>Aug-2012</v>
      </c>
      <c r="X1507">
        <f>YEAR(Superstore[[#This Row],[Order Date]])</f>
        <v>2012</v>
      </c>
    </row>
    <row r="1508" spans="1:24" x14ac:dyDescent="0.25">
      <c r="A1508">
        <v>1507</v>
      </c>
      <c r="B1508" t="s">
        <v>4027</v>
      </c>
      <c r="C1508" s="1">
        <v>41998</v>
      </c>
      <c r="D1508" s="1">
        <v>42003</v>
      </c>
      <c r="E1508" t="s">
        <v>50</v>
      </c>
      <c r="F1508" t="s">
        <v>4028</v>
      </c>
      <c r="G1508" t="s">
        <v>4029</v>
      </c>
      <c r="H1508" t="s">
        <v>27</v>
      </c>
      <c r="I1508" t="s">
        <v>28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46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  <c r="V1508" s="2">
        <f>Superstore[[#This Row],[Profit]]/Superstore[[#This Row],[Sales]]</f>
        <v>0.31250000000000006</v>
      </c>
      <c r="W1508" t="str">
        <f>TEXT(Superstore[[#This Row],[Order Date]],"mmm-yyyy")</f>
        <v>Dec-2014</v>
      </c>
      <c r="X1508">
        <f>YEAR(Superstore[[#This Row],[Order Date]])</f>
        <v>2014</v>
      </c>
    </row>
    <row r="1509" spans="1:24" x14ac:dyDescent="0.25">
      <c r="A1509">
        <v>1508</v>
      </c>
      <c r="B1509" t="s">
        <v>4030</v>
      </c>
      <c r="C1509" s="1">
        <v>41535</v>
      </c>
      <c r="D1509" s="1">
        <v>41541</v>
      </c>
      <c r="E1509" t="s">
        <v>50</v>
      </c>
      <c r="F1509" t="s">
        <v>3967</v>
      </c>
      <c r="G1509" t="s">
        <v>3968</v>
      </c>
      <c r="H1509" t="s">
        <v>27</v>
      </c>
      <c r="I1509" t="s">
        <v>28</v>
      </c>
      <c r="J1509" t="s">
        <v>496</v>
      </c>
      <c r="K1509" t="s">
        <v>1271</v>
      </c>
      <c r="L1509">
        <v>31907</v>
      </c>
      <c r="M1509" t="s">
        <v>31</v>
      </c>
      <c r="N1509" t="s">
        <v>4031</v>
      </c>
      <c r="O1509" t="s">
        <v>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  <c r="V1509" s="2">
        <f>Superstore[[#This Row],[Profit]]/Superstore[[#This Row],[Sales]]</f>
        <v>0.48000000000000004</v>
      </c>
      <c r="W1509" t="str">
        <f>TEXT(Superstore[[#This Row],[Order Date]],"mmm-yyyy")</f>
        <v>Sep-2013</v>
      </c>
      <c r="X1509">
        <f>YEAR(Superstore[[#This Row],[Order Date]])</f>
        <v>2013</v>
      </c>
    </row>
    <row r="1510" spans="1:24" x14ac:dyDescent="0.25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28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46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  <c r="V1510" s="2">
        <f>Superstore[[#This Row],[Profit]]/Superstore[[#This Row],[Sales]]</f>
        <v>0.45</v>
      </c>
      <c r="W1510" t="str">
        <f>TEXT(Superstore[[#This Row],[Order Date]],"mmm-yyyy")</f>
        <v>Dec-2014</v>
      </c>
      <c r="X1510">
        <f>YEAR(Superstore[[#This Row],[Order Date]])</f>
        <v>2014</v>
      </c>
    </row>
    <row r="1511" spans="1:24" x14ac:dyDescent="0.25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27</v>
      </c>
      <c r="I1511" t="s">
        <v>28</v>
      </c>
      <c r="J1511" t="s">
        <v>42</v>
      </c>
      <c r="K1511" t="s">
        <v>43</v>
      </c>
      <c r="L1511">
        <v>90036</v>
      </c>
      <c r="M1511" t="s">
        <v>44</v>
      </c>
      <c r="N1511" t="s">
        <v>3955</v>
      </c>
      <c r="O1511" t="s">
        <v>1</v>
      </c>
      <c r="P1511" t="s">
        <v>65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  <c r="V1511" s="2">
        <f>Superstore[[#This Row],[Profit]]/Superstore[[#This Row],[Sales]]</f>
        <v>0.36</v>
      </c>
      <c r="W1511" t="str">
        <f>TEXT(Superstore[[#This Row],[Order Date]],"mmm-yyyy")</f>
        <v>Sep-2014</v>
      </c>
      <c r="X1511">
        <f>YEAR(Superstore[[#This Row],[Order Date]])</f>
        <v>2014</v>
      </c>
    </row>
    <row r="1512" spans="1:24" x14ac:dyDescent="0.25">
      <c r="A1512">
        <v>1511</v>
      </c>
      <c r="B1512" t="s">
        <v>4037</v>
      </c>
      <c r="C1512" s="1">
        <v>41815</v>
      </c>
      <c r="D1512" s="1">
        <v>41822</v>
      </c>
      <c r="E1512" t="s">
        <v>50</v>
      </c>
      <c r="F1512" t="s">
        <v>3923</v>
      </c>
      <c r="G1512" t="s">
        <v>3924</v>
      </c>
      <c r="H1512" t="s">
        <v>41</v>
      </c>
      <c r="I1512" t="s">
        <v>28</v>
      </c>
      <c r="J1512" t="s">
        <v>4038</v>
      </c>
      <c r="K1512" t="s">
        <v>43</v>
      </c>
      <c r="L1512">
        <v>91767</v>
      </c>
      <c r="M1512" t="s">
        <v>44</v>
      </c>
      <c r="N1512" t="s">
        <v>1121</v>
      </c>
      <c r="O1512" t="s">
        <v>46</v>
      </c>
      <c r="P1512" t="s">
        <v>68</v>
      </c>
      <c r="Q1512" t="s">
        <v>1122</v>
      </c>
      <c r="R1512">
        <v>385.6</v>
      </c>
      <c r="S1512">
        <v>8</v>
      </c>
      <c r="T1512">
        <v>0</v>
      </c>
      <c r="U1512">
        <v>111.824</v>
      </c>
      <c r="V1512" s="2">
        <f>Superstore[[#This Row],[Profit]]/Superstore[[#This Row],[Sales]]</f>
        <v>0.28999999999999998</v>
      </c>
      <c r="W1512" t="str">
        <f>TEXT(Superstore[[#This Row],[Order Date]],"mmm-yyyy")</f>
        <v>Jun-2014</v>
      </c>
      <c r="X1512">
        <f>YEAR(Superstore[[#This Row],[Order Date]])</f>
        <v>2014</v>
      </c>
    </row>
    <row r="1513" spans="1:24" x14ac:dyDescent="0.25">
      <c r="A1513">
        <v>1512</v>
      </c>
      <c r="B1513" t="s">
        <v>4037</v>
      </c>
      <c r="C1513" s="1">
        <v>41815</v>
      </c>
      <c r="D1513" s="1">
        <v>41822</v>
      </c>
      <c r="E1513" t="s">
        <v>50</v>
      </c>
      <c r="F1513" t="s">
        <v>3923</v>
      </c>
      <c r="G1513" t="s">
        <v>3924</v>
      </c>
      <c r="H1513" t="s">
        <v>41</v>
      </c>
      <c r="I1513" t="s">
        <v>28</v>
      </c>
      <c r="J1513" t="s">
        <v>4038</v>
      </c>
      <c r="K1513" t="s">
        <v>43</v>
      </c>
      <c r="L1513">
        <v>91767</v>
      </c>
      <c r="M1513" t="s">
        <v>44</v>
      </c>
      <c r="N1513" t="s">
        <v>769</v>
      </c>
      <c r="O1513" t="s">
        <v>46</v>
      </c>
      <c r="P1513" t="s">
        <v>68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  <c r="V1513" s="2">
        <f>Superstore[[#This Row],[Profit]]/Superstore[[#This Row],[Sales]]</f>
        <v>0.33</v>
      </c>
      <c r="W1513" t="str">
        <f>TEXT(Superstore[[#This Row],[Order Date]],"mmm-yyyy")</f>
        <v>Jun-2014</v>
      </c>
      <c r="X1513">
        <f>YEAR(Superstore[[#This Row],[Order Date]])</f>
        <v>2014</v>
      </c>
    </row>
    <row r="1514" spans="1:24" x14ac:dyDescent="0.25">
      <c r="A1514">
        <v>1513</v>
      </c>
      <c r="B1514" t="s">
        <v>4039</v>
      </c>
      <c r="C1514" s="1">
        <v>41870</v>
      </c>
      <c r="D1514" s="1">
        <v>41874</v>
      </c>
      <c r="E1514" t="s">
        <v>50</v>
      </c>
      <c r="F1514" t="s">
        <v>1328</v>
      </c>
      <c r="G1514" t="s">
        <v>1329</v>
      </c>
      <c r="H1514" t="s">
        <v>27</v>
      </c>
      <c r="I1514" t="s">
        <v>28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46</v>
      </c>
      <c r="P1514" t="s">
        <v>59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  <c r="V1514" s="2">
        <f>Superstore[[#This Row],[Profit]]/Superstore[[#This Row],[Sales]]</f>
        <v>6.25E-2</v>
      </c>
      <c r="W1514" t="str">
        <f>TEXT(Superstore[[#This Row],[Order Date]],"mmm-yyyy")</f>
        <v>Aug-2014</v>
      </c>
      <c r="X1514">
        <f>YEAR(Superstore[[#This Row],[Order Date]])</f>
        <v>2014</v>
      </c>
    </row>
    <row r="1515" spans="1:24" x14ac:dyDescent="0.25">
      <c r="A1515">
        <v>1514</v>
      </c>
      <c r="B1515" t="s">
        <v>4039</v>
      </c>
      <c r="C1515" s="1">
        <v>41870</v>
      </c>
      <c r="D1515" s="1">
        <v>41874</v>
      </c>
      <c r="E1515" t="s">
        <v>50</v>
      </c>
      <c r="F1515" t="s">
        <v>1328</v>
      </c>
      <c r="G1515" t="s">
        <v>1329</v>
      </c>
      <c r="H1515" t="s">
        <v>27</v>
      </c>
      <c r="I1515" t="s">
        <v>28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46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  <c r="V1515" s="2">
        <f>Superstore[[#This Row],[Profit]]/Superstore[[#This Row],[Sales]]</f>
        <v>-1.5500000000000003</v>
      </c>
      <c r="W1515" t="str">
        <f>TEXT(Superstore[[#This Row],[Order Date]],"mmm-yyyy")</f>
        <v>Aug-2014</v>
      </c>
      <c r="X1515">
        <f>YEAR(Superstore[[#This Row],[Order Date]])</f>
        <v>2014</v>
      </c>
    </row>
    <row r="1516" spans="1:24" x14ac:dyDescent="0.25">
      <c r="A1516">
        <v>1515</v>
      </c>
      <c r="B1516" t="s">
        <v>4039</v>
      </c>
      <c r="C1516" s="1">
        <v>41870</v>
      </c>
      <c r="D1516" s="1">
        <v>41874</v>
      </c>
      <c r="E1516" t="s">
        <v>50</v>
      </c>
      <c r="F1516" t="s">
        <v>1328</v>
      </c>
      <c r="G1516" t="s">
        <v>1329</v>
      </c>
      <c r="H1516" t="s">
        <v>27</v>
      </c>
      <c r="I1516" t="s">
        <v>28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46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  <c r="V1516" s="2">
        <f>Superstore[[#This Row],[Profit]]/Superstore[[#This Row],[Sales]]</f>
        <v>-1.7000000000000002</v>
      </c>
      <c r="W1516" t="str">
        <f>TEXT(Superstore[[#This Row],[Order Date]],"mmm-yyyy")</f>
        <v>Aug-2014</v>
      </c>
      <c r="X1516">
        <f>YEAR(Superstore[[#This Row],[Order Date]])</f>
        <v>2014</v>
      </c>
    </row>
    <row r="1517" spans="1:24" x14ac:dyDescent="0.25">
      <c r="A1517">
        <v>1516</v>
      </c>
      <c r="B1517" t="s">
        <v>4040</v>
      </c>
      <c r="C1517" s="1">
        <v>41985</v>
      </c>
      <c r="D1517" s="1">
        <v>41991</v>
      </c>
      <c r="E1517" t="s">
        <v>50</v>
      </c>
      <c r="F1517" t="s">
        <v>4041</v>
      </c>
      <c r="G1517" t="s">
        <v>4042</v>
      </c>
      <c r="H1517" t="s">
        <v>27</v>
      </c>
      <c r="I1517" t="s">
        <v>28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1</v>
      </c>
      <c r="P1517" t="s">
        <v>36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  <c r="V1517" s="2">
        <f>Superstore[[#This Row],[Profit]]/Superstore[[#This Row],[Sales]]</f>
        <v>-0.14285714285714288</v>
      </c>
      <c r="W1517" t="str">
        <f>TEXT(Superstore[[#This Row],[Order Date]],"mmm-yyyy")</f>
        <v>Dec-2014</v>
      </c>
      <c r="X1517">
        <f>YEAR(Superstore[[#This Row],[Order Date]])</f>
        <v>2014</v>
      </c>
    </row>
    <row r="1518" spans="1:24" x14ac:dyDescent="0.25">
      <c r="A1518">
        <v>1517</v>
      </c>
      <c r="B1518" t="s">
        <v>4043</v>
      </c>
      <c r="C1518" s="1">
        <v>41984</v>
      </c>
      <c r="D1518" s="1">
        <v>41988</v>
      </c>
      <c r="E1518" t="s">
        <v>24</v>
      </c>
      <c r="F1518" t="s">
        <v>2224</v>
      </c>
      <c r="G1518" t="s">
        <v>2225</v>
      </c>
      <c r="H1518" t="s">
        <v>27</v>
      </c>
      <c r="I1518" t="s">
        <v>28</v>
      </c>
      <c r="J1518" t="s">
        <v>4044</v>
      </c>
      <c r="K1518" t="s">
        <v>1391</v>
      </c>
      <c r="L1518">
        <v>89031</v>
      </c>
      <c r="M1518" t="s">
        <v>44</v>
      </c>
      <c r="N1518" t="s">
        <v>1895</v>
      </c>
      <c r="O1518" t="s">
        <v>1</v>
      </c>
      <c r="P1518" t="s">
        <v>56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  <c r="V1518" s="2">
        <f>Superstore[[#This Row],[Profit]]/Superstore[[#This Row],[Sales]]</f>
        <v>7.0000000000000007E-2</v>
      </c>
      <c r="W1518" t="str">
        <f>TEXT(Superstore[[#This Row],[Order Date]],"mmm-yyyy")</f>
        <v>Dec-2014</v>
      </c>
      <c r="X1518">
        <f>YEAR(Superstore[[#This Row],[Order Date]])</f>
        <v>2014</v>
      </c>
    </row>
    <row r="1519" spans="1:24" x14ac:dyDescent="0.25">
      <c r="A1519">
        <v>1518</v>
      </c>
      <c r="B1519" t="s">
        <v>4045</v>
      </c>
      <c r="C1519" s="1">
        <v>40578</v>
      </c>
      <c r="D1519" s="1">
        <v>40581</v>
      </c>
      <c r="E1519" t="s">
        <v>24</v>
      </c>
      <c r="F1519" t="s">
        <v>4046</v>
      </c>
      <c r="G1519" t="s">
        <v>4047</v>
      </c>
      <c r="H1519" t="s">
        <v>27</v>
      </c>
      <c r="I1519" t="s">
        <v>28</v>
      </c>
      <c r="J1519" t="s">
        <v>94</v>
      </c>
      <c r="K1519" t="s">
        <v>95</v>
      </c>
      <c r="L1519">
        <v>98105</v>
      </c>
      <c r="M1519" t="s">
        <v>44</v>
      </c>
      <c r="N1519" t="s">
        <v>1087</v>
      </c>
      <c r="O1519" t="s">
        <v>46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  <c r="V1519" s="2">
        <f>Superstore[[#This Row],[Profit]]/Superstore[[#This Row],[Sales]]</f>
        <v>0.32500000000000001</v>
      </c>
      <c r="W1519" t="str">
        <f>TEXT(Superstore[[#This Row],[Order Date]],"mmm-yyyy")</f>
        <v>Feb-2011</v>
      </c>
      <c r="X1519">
        <f>YEAR(Superstore[[#This Row],[Order Date]])</f>
        <v>2011</v>
      </c>
    </row>
    <row r="1520" spans="1:24" x14ac:dyDescent="0.25">
      <c r="A1520">
        <v>1519</v>
      </c>
      <c r="B1520" t="s">
        <v>4045</v>
      </c>
      <c r="C1520" s="1">
        <v>40578</v>
      </c>
      <c r="D1520" s="1">
        <v>40581</v>
      </c>
      <c r="E1520" t="s">
        <v>24</v>
      </c>
      <c r="F1520" t="s">
        <v>4046</v>
      </c>
      <c r="G1520" t="s">
        <v>4047</v>
      </c>
      <c r="H1520" t="s">
        <v>27</v>
      </c>
      <c r="I1520" t="s">
        <v>28</v>
      </c>
      <c r="J1520" t="s">
        <v>94</v>
      </c>
      <c r="K1520" t="s">
        <v>95</v>
      </c>
      <c r="L1520">
        <v>98105</v>
      </c>
      <c r="M1520" t="s">
        <v>44</v>
      </c>
      <c r="N1520" t="s">
        <v>2155</v>
      </c>
      <c r="O1520" t="s">
        <v>46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  <c r="V1520" s="2">
        <f>Superstore[[#This Row],[Profit]]/Superstore[[#This Row],[Sales]]</f>
        <v>0.32499999999999996</v>
      </c>
      <c r="W1520" t="str">
        <f>TEXT(Superstore[[#This Row],[Order Date]],"mmm-yyyy")</f>
        <v>Feb-2011</v>
      </c>
      <c r="X1520">
        <f>YEAR(Superstore[[#This Row],[Order Date]])</f>
        <v>2011</v>
      </c>
    </row>
    <row r="1521" spans="1:24" x14ac:dyDescent="0.25">
      <c r="A1521">
        <v>1520</v>
      </c>
      <c r="B1521" t="s">
        <v>4048</v>
      </c>
      <c r="C1521" s="1">
        <v>41682</v>
      </c>
      <c r="D1521" s="1">
        <v>41685</v>
      </c>
      <c r="E1521" t="s">
        <v>24</v>
      </c>
      <c r="F1521" t="s">
        <v>846</v>
      </c>
      <c r="G1521" t="s">
        <v>847</v>
      </c>
      <c r="H1521" t="s">
        <v>41</v>
      </c>
      <c r="I1521" t="s">
        <v>28</v>
      </c>
      <c r="J1521" t="s">
        <v>126</v>
      </c>
      <c r="K1521" t="s">
        <v>43</v>
      </c>
      <c r="L1521">
        <v>94110</v>
      </c>
      <c r="M1521" t="s">
        <v>44</v>
      </c>
      <c r="N1521" t="s">
        <v>2866</v>
      </c>
      <c r="O1521" t="s">
        <v>46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Superstore[[#This Row],[Profit]]/Superstore[[#This Row],[Sales]]</f>
        <v>0.36250000000000004</v>
      </c>
      <c r="W1521" t="str">
        <f>TEXT(Superstore[[#This Row],[Order Date]],"mmm-yyyy")</f>
        <v>Feb-2014</v>
      </c>
      <c r="X1521">
        <f>YEAR(Superstore[[#This Row],[Order Date]])</f>
        <v>2014</v>
      </c>
    </row>
    <row r="1522" spans="1:24" x14ac:dyDescent="0.25">
      <c r="A1522">
        <v>1521</v>
      </c>
      <c r="B1522" t="s">
        <v>4049</v>
      </c>
      <c r="C1522" s="1">
        <v>41746</v>
      </c>
      <c r="D1522" s="1">
        <v>41751</v>
      </c>
      <c r="E1522" t="s">
        <v>50</v>
      </c>
      <c r="F1522" t="s">
        <v>4050</v>
      </c>
      <c r="G1522" t="s">
        <v>4051</v>
      </c>
      <c r="H1522" t="s">
        <v>101</v>
      </c>
      <c r="I1522" t="s">
        <v>28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46</v>
      </c>
      <c r="P1522" t="s">
        <v>68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  <c r="V1522" s="2">
        <f>Superstore[[#This Row],[Profit]]/Superstore[[#This Row],[Sales]]</f>
        <v>0.125</v>
      </c>
      <c r="W1522" t="str">
        <f>TEXT(Superstore[[#This Row],[Order Date]],"mmm-yyyy")</f>
        <v>Apr-2014</v>
      </c>
      <c r="X1522">
        <f>YEAR(Superstore[[#This Row],[Order Date]])</f>
        <v>2014</v>
      </c>
    </row>
    <row r="1523" spans="1:24" x14ac:dyDescent="0.25">
      <c r="A1523">
        <v>1522</v>
      </c>
      <c r="B1523" t="s">
        <v>4054</v>
      </c>
      <c r="C1523" s="1">
        <v>41249</v>
      </c>
      <c r="D1523" s="1">
        <v>41254</v>
      </c>
      <c r="E1523" t="s">
        <v>50</v>
      </c>
      <c r="F1523" t="s">
        <v>4055</v>
      </c>
      <c r="G1523" t="s">
        <v>4056</v>
      </c>
      <c r="H1523" t="s">
        <v>27</v>
      </c>
      <c r="I1523" t="s">
        <v>28</v>
      </c>
      <c r="J1523" t="s">
        <v>1309</v>
      </c>
      <c r="K1523" t="s">
        <v>309</v>
      </c>
      <c r="L1523">
        <v>85705</v>
      </c>
      <c r="M1523" t="s">
        <v>44</v>
      </c>
      <c r="N1523" t="s">
        <v>2306</v>
      </c>
      <c r="O1523" t="s">
        <v>1</v>
      </c>
      <c r="P1523" t="s">
        <v>65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Superstore[[#This Row],[Profit]]/Superstore[[#This Row],[Sales]]</f>
        <v>0.23749999999999999</v>
      </c>
      <c r="W1523" t="str">
        <f>TEXT(Superstore[[#This Row],[Order Date]],"mmm-yyyy")</f>
        <v>Dec-2012</v>
      </c>
      <c r="X1523">
        <f>YEAR(Superstore[[#This Row],[Order Date]])</f>
        <v>2012</v>
      </c>
    </row>
    <row r="1524" spans="1:24" x14ac:dyDescent="0.25">
      <c r="A1524">
        <v>1523</v>
      </c>
      <c r="B1524" t="s">
        <v>4054</v>
      </c>
      <c r="C1524" s="1">
        <v>41249</v>
      </c>
      <c r="D1524" s="1">
        <v>41254</v>
      </c>
      <c r="E1524" t="s">
        <v>50</v>
      </c>
      <c r="F1524" t="s">
        <v>4055</v>
      </c>
      <c r="G1524" t="s">
        <v>4056</v>
      </c>
      <c r="H1524" t="s">
        <v>27</v>
      </c>
      <c r="I1524" t="s">
        <v>28</v>
      </c>
      <c r="J1524" t="s">
        <v>1309</v>
      </c>
      <c r="K1524" t="s">
        <v>309</v>
      </c>
      <c r="L1524">
        <v>85705</v>
      </c>
      <c r="M1524" t="s">
        <v>44</v>
      </c>
      <c r="N1524" t="s">
        <v>4057</v>
      </c>
      <c r="O1524" t="s">
        <v>46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Superstore[[#This Row],[Profit]]/Superstore[[#This Row],[Sales]]</f>
        <v>0.33749999999999997</v>
      </c>
      <c r="W1524" t="str">
        <f>TEXT(Superstore[[#This Row],[Order Date]],"mmm-yyyy")</f>
        <v>Dec-2012</v>
      </c>
      <c r="X1524">
        <f>YEAR(Superstore[[#This Row],[Order Date]])</f>
        <v>2012</v>
      </c>
    </row>
    <row r="1525" spans="1:24" x14ac:dyDescent="0.25">
      <c r="A1525">
        <v>1524</v>
      </c>
      <c r="B1525" t="s">
        <v>4054</v>
      </c>
      <c r="C1525" s="1">
        <v>41249</v>
      </c>
      <c r="D1525" s="1">
        <v>41254</v>
      </c>
      <c r="E1525" t="s">
        <v>50</v>
      </c>
      <c r="F1525" t="s">
        <v>4055</v>
      </c>
      <c r="G1525" t="s">
        <v>4056</v>
      </c>
      <c r="H1525" t="s">
        <v>27</v>
      </c>
      <c r="I1525" t="s">
        <v>28</v>
      </c>
      <c r="J1525" t="s">
        <v>1309</v>
      </c>
      <c r="K1525" t="s">
        <v>309</v>
      </c>
      <c r="L1525">
        <v>85705</v>
      </c>
      <c r="M1525" t="s">
        <v>44</v>
      </c>
      <c r="N1525" t="s">
        <v>1320</v>
      </c>
      <c r="O1525" t="s">
        <v>46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  <c r="V1525" s="2">
        <f>Superstore[[#This Row],[Profit]]/Superstore[[#This Row],[Sales]]</f>
        <v>0.3125</v>
      </c>
      <c r="W1525" t="str">
        <f>TEXT(Superstore[[#This Row],[Order Date]],"mmm-yyyy")</f>
        <v>Dec-2012</v>
      </c>
      <c r="X1525">
        <f>YEAR(Superstore[[#This Row],[Order Date]])</f>
        <v>2012</v>
      </c>
    </row>
    <row r="1526" spans="1:24" x14ac:dyDescent="0.25">
      <c r="A1526">
        <v>1525</v>
      </c>
      <c r="B1526" t="s">
        <v>4054</v>
      </c>
      <c r="C1526" s="1">
        <v>41249</v>
      </c>
      <c r="D1526" s="1">
        <v>41254</v>
      </c>
      <c r="E1526" t="s">
        <v>50</v>
      </c>
      <c r="F1526" t="s">
        <v>4055</v>
      </c>
      <c r="G1526" t="s">
        <v>4056</v>
      </c>
      <c r="H1526" t="s">
        <v>27</v>
      </c>
      <c r="I1526" t="s">
        <v>28</v>
      </c>
      <c r="J1526" t="s">
        <v>1309</v>
      </c>
      <c r="K1526" t="s">
        <v>309</v>
      </c>
      <c r="L1526">
        <v>85705</v>
      </c>
      <c r="M1526" t="s">
        <v>44</v>
      </c>
      <c r="N1526" t="s">
        <v>959</v>
      </c>
      <c r="O1526" t="s">
        <v>46</v>
      </c>
      <c r="P1526" t="s">
        <v>59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Superstore[[#This Row],[Profit]]/Superstore[[#This Row],[Sales]]</f>
        <v>-0.23749999999999999</v>
      </c>
      <c r="W1526" t="str">
        <f>TEXT(Superstore[[#This Row],[Order Date]],"mmm-yyyy")</f>
        <v>Dec-2012</v>
      </c>
      <c r="X1526">
        <f>YEAR(Superstore[[#This Row],[Order Date]])</f>
        <v>2012</v>
      </c>
    </row>
    <row r="1527" spans="1:24" x14ac:dyDescent="0.25">
      <c r="A1527">
        <v>1526</v>
      </c>
      <c r="B1527" t="s">
        <v>4054</v>
      </c>
      <c r="C1527" s="1">
        <v>41249</v>
      </c>
      <c r="D1527" s="1">
        <v>41254</v>
      </c>
      <c r="E1527" t="s">
        <v>50</v>
      </c>
      <c r="F1527" t="s">
        <v>4055</v>
      </c>
      <c r="G1527" t="s">
        <v>4056</v>
      </c>
      <c r="H1527" t="s">
        <v>27</v>
      </c>
      <c r="I1527" t="s">
        <v>28</v>
      </c>
      <c r="J1527" t="s">
        <v>1309</v>
      </c>
      <c r="K1527" t="s">
        <v>309</v>
      </c>
      <c r="L1527">
        <v>85705</v>
      </c>
      <c r="M1527" t="s">
        <v>44</v>
      </c>
      <c r="N1527" t="s">
        <v>174</v>
      </c>
      <c r="O1527" t="s">
        <v>46</v>
      </c>
      <c r="P1527" t="s">
        <v>68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Superstore[[#This Row],[Profit]]/Superstore[[#This Row],[Sales]]</f>
        <v>0.11249999999999999</v>
      </c>
      <c r="W1527" t="str">
        <f>TEXT(Superstore[[#This Row],[Order Date]],"mmm-yyyy")</f>
        <v>Dec-2012</v>
      </c>
      <c r="X1527">
        <f>YEAR(Superstore[[#This Row],[Order Date]])</f>
        <v>2012</v>
      </c>
    </row>
    <row r="1528" spans="1:24" x14ac:dyDescent="0.25">
      <c r="A1528">
        <v>1527</v>
      </c>
      <c r="B1528" t="s">
        <v>4059</v>
      </c>
      <c r="C1528" s="1">
        <v>41478</v>
      </c>
      <c r="D1528" s="1">
        <v>41483</v>
      </c>
      <c r="E1528" t="s">
        <v>50</v>
      </c>
      <c r="F1528" t="s">
        <v>1452</v>
      </c>
      <c r="G1528" t="s">
        <v>1453</v>
      </c>
      <c r="H1528" t="s">
        <v>27</v>
      </c>
      <c r="I1528" t="s">
        <v>28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46</v>
      </c>
      <c r="P1528" t="s">
        <v>68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  <c r="V1528" s="2">
        <f>Superstore[[#This Row],[Profit]]/Superstore[[#This Row],[Sales]]</f>
        <v>8.7499999999999994E-2</v>
      </c>
      <c r="W1528" t="str">
        <f>TEXT(Superstore[[#This Row],[Order Date]],"mmm-yyyy")</f>
        <v>Jul-2013</v>
      </c>
      <c r="X1528">
        <f>YEAR(Superstore[[#This Row],[Order Date]])</f>
        <v>2013</v>
      </c>
    </row>
    <row r="1529" spans="1:24" x14ac:dyDescent="0.25">
      <c r="A1529">
        <v>1528</v>
      </c>
      <c r="B1529" t="s">
        <v>4059</v>
      </c>
      <c r="C1529" s="1">
        <v>41478</v>
      </c>
      <c r="D1529" s="1">
        <v>41483</v>
      </c>
      <c r="E1529" t="s">
        <v>50</v>
      </c>
      <c r="F1529" t="s">
        <v>1452</v>
      </c>
      <c r="G1529" t="s">
        <v>1453</v>
      </c>
      <c r="H1529" t="s">
        <v>27</v>
      </c>
      <c r="I1529" t="s">
        <v>28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1</v>
      </c>
      <c r="P1529" t="s">
        <v>65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  <c r="V1529" s="2">
        <f>Superstore[[#This Row],[Profit]]/Superstore[[#This Row],[Sales]]</f>
        <v>0.28750000000000003</v>
      </c>
      <c r="W1529" t="str">
        <f>TEXT(Superstore[[#This Row],[Order Date]],"mmm-yyyy")</f>
        <v>Jul-2013</v>
      </c>
      <c r="X1529">
        <f>YEAR(Superstore[[#This Row],[Order Date]])</f>
        <v>2013</v>
      </c>
    </row>
    <row r="1530" spans="1:24" x14ac:dyDescent="0.25">
      <c r="A1530">
        <v>1529</v>
      </c>
      <c r="B1530" t="s">
        <v>4065</v>
      </c>
      <c r="C1530" s="1">
        <v>41220</v>
      </c>
      <c r="D1530" s="1">
        <v>41223</v>
      </c>
      <c r="E1530" t="s">
        <v>24</v>
      </c>
      <c r="F1530" t="s">
        <v>2514</v>
      </c>
      <c r="G1530" t="s">
        <v>2515</v>
      </c>
      <c r="H1530" t="s">
        <v>41</v>
      </c>
      <c r="I1530" t="s">
        <v>28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46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  <c r="V1530" s="2">
        <f>Superstore[[#This Row],[Profit]]/Superstore[[#This Row],[Sales]]</f>
        <v>1.9999999999999997E-2</v>
      </c>
      <c r="W1530" t="str">
        <f>TEXT(Superstore[[#This Row],[Order Date]],"mmm-yyyy")</f>
        <v>Nov-2012</v>
      </c>
      <c r="X1530">
        <f>YEAR(Superstore[[#This Row],[Order Date]])</f>
        <v>2012</v>
      </c>
    </row>
    <row r="1531" spans="1:24" x14ac:dyDescent="0.25">
      <c r="A1531">
        <v>1530</v>
      </c>
      <c r="B1531" t="s">
        <v>4065</v>
      </c>
      <c r="C1531" s="1">
        <v>41220</v>
      </c>
      <c r="D1531" s="1">
        <v>41223</v>
      </c>
      <c r="E1531" t="s">
        <v>24</v>
      </c>
      <c r="F1531" t="s">
        <v>2514</v>
      </c>
      <c r="G1531" t="s">
        <v>2515</v>
      </c>
      <c r="H1531" t="s">
        <v>41</v>
      </c>
      <c r="I1531" t="s">
        <v>28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46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  <c r="V1531" s="2">
        <f>Superstore[[#This Row],[Profit]]/Superstore[[#This Row],[Sales]]</f>
        <v>0.47000000000000003</v>
      </c>
      <c r="W1531" t="str">
        <f>TEXT(Superstore[[#This Row],[Order Date]],"mmm-yyyy")</f>
        <v>Nov-2012</v>
      </c>
      <c r="X1531">
        <f>YEAR(Superstore[[#This Row],[Order Date]])</f>
        <v>2012</v>
      </c>
    </row>
    <row r="1532" spans="1:24" x14ac:dyDescent="0.25">
      <c r="A1532">
        <v>1531</v>
      </c>
      <c r="B1532" t="s">
        <v>4070</v>
      </c>
      <c r="C1532" s="1">
        <v>40994</v>
      </c>
      <c r="D1532" s="1">
        <v>40999</v>
      </c>
      <c r="E1532" t="s">
        <v>50</v>
      </c>
      <c r="F1532" t="s">
        <v>2438</v>
      </c>
      <c r="G1532" t="s">
        <v>2439</v>
      </c>
      <c r="H1532" t="s">
        <v>41</v>
      </c>
      <c r="I1532" t="s">
        <v>28</v>
      </c>
      <c r="J1532" t="s">
        <v>1418</v>
      </c>
      <c r="K1532" t="s">
        <v>54</v>
      </c>
      <c r="L1532">
        <v>33142</v>
      </c>
      <c r="M1532" t="s">
        <v>31</v>
      </c>
      <c r="N1532" t="s">
        <v>4071</v>
      </c>
      <c r="O1532" t="s">
        <v>46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Superstore[[#This Row],[Profit]]/Superstore[[#This Row],[Sales]]</f>
        <v>0.3125</v>
      </c>
      <c r="W1532" t="str">
        <f>TEXT(Superstore[[#This Row],[Order Date]],"mmm-yyyy")</f>
        <v>Mar-2012</v>
      </c>
      <c r="X1532">
        <f>YEAR(Superstore[[#This Row],[Order Date]])</f>
        <v>2012</v>
      </c>
    </row>
    <row r="1533" spans="1:24" x14ac:dyDescent="0.25">
      <c r="A1533">
        <v>1532</v>
      </c>
      <c r="B1533" t="s">
        <v>4073</v>
      </c>
      <c r="C1533" s="1">
        <v>41883</v>
      </c>
      <c r="D1533" s="1">
        <v>41888</v>
      </c>
      <c r="E1533" t="s">
        <v>50</v>
      </c>
      <c r="F1533" t="s">
        <v>1912</v>
      </c>
      <c r="G1533" t="s">
        <v>1913</v>
      </c>
      <c r="H1533" t="s">
        <v>27</v>
      </c>
      <c r="I1533" t="s">
        <v>28</v>
      </c>
      <c r="J1533" t="s">
        <v>4074</v>
      </c>
      <c r="K1533" t="s">
        <v>309</v>
      </c>
      <c r="L1533">
        <v>85281</v>
      </c>
      <c r="M1533" t="s">
        <v>44</v>
      </c>
      <c r="N1533" t="s">
        <v>4075</v>
      </c>
      <c r="O1533" t="s">
        <v>46</v>
      </c>
      <c r="P1533" t="s">
        <v>59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  <c r="V1533" s="2">
        <f>Superstore[[#This Row],[Profit]]/Superstore[[#This Row],[Sales]]</f>
        <v>7.4999999999999997E-2</v>
      </c>
      <c r="W1533" t="str">
        <f>TEXT(Superstore[[#This Row],[Order Date]],"mmm-yyyy")</f>
        <v>Sep-2014</v>
      </c>
      <c r="X1533">
        <f>YEAR(Superstore[[#This Row],[Order Date]])</f>
        <v>2014</v>
      </c>
    </row>
    <row r="1534" spans="1:24" x14ac:dyDescent="0.25">
      <c r="A1534">
        <v>1533</v>
      </c>
      <c r="B1534" t="s">
        <v>4073</v>
      </c>
      <c r="C1534" s="1">
        <v>41883</v>
      </c>
      <c r="D1534" s="1">
        <v>41888</v>
      </c>
      <c r="E1534" t="s">
        <v>50</v>
      </c>
      <c r="F1534" t="s">
        <v>1912</v>
      </c>
      <c r="G1534" t="s">
        <v>1913</v>
      </c>
      <c r="H1534" t="s">
        <v>27</v>
      </c>
      <c r="I1534" t="s">
        <v>28</v>
      </c>
      <c r="J1534" t="s">
        <v>4074</v>
      </c>
      <c r="K1534" t="s">
        <v>309</v>
      </c>
      <c r="L1534">
        <v>85281</v>
      </c>
      <c r="M1534" t="s">
        <v>44</v>
      </c>
      <c r="N1534" t="s">
        <v>866</v>
      </c>
      <c r="O1534" t="s">
        <v>46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  <c r="V1534" s="2">
        <f>Superstore[[#This Row],[Profit]]/Superstore[[#This Row],[Sales]]</f>
        <v>0.32500000000000001</v>
      </c>
      <c r="W1534" t="str">
        <f>TEXT(Superstore[[#This Row],[Order Date]],"mmm-yyyy")</f>
        <v>Sep-2014</v>
      </c>
      <c r="X1534">
        <f>YEAR(Superstore[[#This Row],[Order Date]])</f>
        <v>2014</v>
      </c>
    </row>
    <row r="1535" spans="1:24" x14ac:dyDescent="0.25">
      <c r="A1535">
        <v>1534</v>
      </c>
      <c r="B1535" t="s">
        <v>4077</v>
      </c>
      <c r="C1535" s="1">
        <v>41613</v>
      </c>
      <c r="D1535" s="1">
        <v>41617</v>
      </c>
      <c r="E1535" t="s">
        <v>50</v>
      </c>
      <c r="F1535" t="s">
        <v>1922</v>
      </c>
      <c r="G1535" t="s">
        <v>1923</v>
      </c>
      <c r="H1535" t="s">
        <v>41</v>
      </c>
      <c r="I1535" t="s">
        <v>28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46</v>
      </c>
      <c r="P1535" t="s">
        <v>59</v>
      </c>
      <c r="Q1535" t="s">
        <v>4079</v>
      </c>
      <c r="R1535">
        <v>212.88</v>
      </c>
      <c r="S1535">
        <v>6</v>
      </c>
      <c r="T1535">
        <v>0</v>
      </c>
      <c r="U1535">
        <v>0</v>
      </c>
      <c r="V1535" s="2">
        <f>Superstore[[#This Row],[Profit]]/Superstore[[#This Row],[Sales]]</f>
        <v>0</v>
      </c>
      <c r="W1535" t="str">
        <f>TEXT(Superstore[[#This Row],[Order Date]],"mmm-yyyy")</f>
        <v>Dec-2013</v>
      </c>
      <c r="X1535">
        <f>YEAR(Superstore[[#This Row],[Order Date]])</f>
        <v>2013</v>
      </c>
    </row>
    <row r="1536" spans="1:24" x14ac:dyDescent="0.25">
      <c r="A1536">
        <v>1535</v>
      </c>
      <c r="B1536" t="s">
        <v>4080</v>
      </c>
      <c r="C1536" s="1">
        <v>41681</v>
      </c>
      <c r="D1536" s="1">
        <v>41685</v>
      </c>
      <c r="E1536" t="s">
        <v>50</v>
      </c>
      <c r="F1536" t="s">
        <v>4081</v>
      </c>
      <c r="G1536" t="s">
        <v>4082</v>
      </c>
      <c r="H1536" t="s">
        <v>101</v>
      </c>
      <c r="I1536" t="s">
        <v>28</v>
      </c>
      <c r="J1536" t="s">
        <v>4083</v>
      </c>
      <c r="K1536" t="s">
        <v>43</v>
      </c>
      <c r="L1536">
        <v>92677</v>
      </c>
      <c r="M1536" t="s">
        <v>44</v>
      </c>
      <c r="N1536" t="s">
        <v>2231</v>
      </c>
      <c r="O1536" t="s">
        <v>1</v>
      </c>
      <c r="P1536" t="s">
        <v>33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  <c r="V1536" s="2">
        <f>Superstore[[#This Row],[Profit]]/Superstore[[#This Row],[Sales]]</f>
        <v>8.2352941176470587E-2</v>
      </c>
      <c r="W1536" t="str">
        <f>TEXT(Superstore[[#This Row],[Order Date]],"mmm-yyyy")</f>
        <v>Feb-2014</v>
      </c>
      <c r="X1536">
        <f>YEAR(Superstore[[#This Row],[Order Date]])</f>
        <v>2014</v>
      </c>
    </row>
    <row r="1537" spans="1:24" x14ac:dyDescent="0.25">
      <c r="A1537">
        <v>1536</v>
      </c>
      <c r="B1537" t="s">
        <v>4084</v>
      </c>
      <c r="C1537" s="1">
        <v>41577</v>
      </c>
      <c r="D1537" s="1">
        <v>41581</v>
      </c>
      <c r="E1537" t="s">
        <v>50</v>
      </c>
      <c r="F1537" t="s">
        <v>4085</v>
      </c>
      <c r="G1537" t="s">
        <v>4086</v>
      </c>
      <c r="H1537" t="s">
        <v>41</v>
      </c>
      <c r="I1537" t="s">
        <v>28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46</v>
      </c>
      <c r="P1537" t="s">
        <v>59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  <c r="V1537" s="2">
        <f>Superstore[[#This Row],[Profit]]/Superstore[[#This Row],[Sales]]</f>
        <v>9.9999999999999985E-3</v>
      </c>
      <c r="W1537" t="str">
        <f>TEXT(Superstore[[#This Row],[Order Date]],"mmm-yyyy")</f>
        <v>Oct-2013</v>
      </c>
      <c r="X1537">
        <f>YEAR(Superstore[[#This Row],[Order Date]])</f>
        <v>2013</v>
      </c>
    </row>
    <row r="1538" spans="1:24" x14ac:dyDescent="0.25">
      <c r="A1538">
        <v>1537</v>
      </c>
      <c r="B1538" t="s">
        <v>4084</v>
      </c>
      <c r="C1538" s="1">
        <v>41577</v>
      </c>
      <c r="D1538" s="1">
        <v>41581</v>
      </c>
      <c r="E1538" t="s">
        <v>50</v>
      </c>
      <c r="F1538" t="s">
        <v>4085</v>
      </c>
      <c r="G1538" t="s">
        <v>4086</v>
      </c>
      <c r="H1538" t="s">
        <v>41</v>
      </c>
      <c r="I1538" t="s">
        <v>28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46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  <c r="V1538" s="2">
        <f>Superstore[[#This Row],[Profit]]/Superstore[[#This Row],[Sales]]</f>
        <v>0.26</v>
      </c>
      <c r="W1538" t="str">
        <f>TEXT(Superstore[[#This Row],[Order Date]],"mmm-yyyy")</f>
        <v>Oct-2013</v>
      </c>
      <c r="X1538">
        <f>YEAR(Superstore[[#This Row],[Order Date]])</f>
        <v>2013</v>
      </c>
    </row>
    <row r="1539" spans="1:24" x14ac:dyDescent="0.25">
      <c r="A1539">
        <v>1538</v>
      </c>
      <c r="B1539" t="s">
        <v>4092</v>
      </c>
      <c r="C1539" s="1">
        <v>41898</v>
      </c>
      <c r="D1539" s="1">
        <v>41900</v>
      </c>
      <c r="E1539" t="s">
        <v>24</v>
      </c>
      <c r="F1539" t="s">
        <v>4093</v>
      </c>
      <c r="G1539" t="s">
        <v>4094</v>
      </c>
      <c r="H1539" t="s">
        <v>27</v>
      </c>
      <c r="I1539" t="s">
        <v>28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  <c r="V1539" s="2">
        <f>Superstore[[#This Row],[Profit]]/Superstore[[#This Row],[Sales]]</f>
        <v>0.28999999999999998</v>
      </c>
      <c r="W1539" t="str">
        <f>TEXT(Superstore[[#This Row],[Order Date]],"mmm-yyyy")</f>
        <v>Sep-2014</v>
      </c>
      <c r="X1539">
        <f>YEAR(Superstore[[#This Row],[Order Date]])</f>
        <v>2014</v>
      </c>
    </row>
    <row r="1540" spans="1:24" x14ac:dyDescent="0.25">
      <c r="A1540">
        <v>1539</v>
      </c>
      <c r="B1540" t="s">
        <v>4092</v>
      </c>
      <c r="C1540" s="1">
        <v>41898</v>
      </c>
      <c r="D1540" s="1">
        <v>41900</v>
      </c>
      <c r="E1540" t="s">
        <v>24</v>
      </c>
      <c r="F1540" t="s">
        <v>4093</v>
      </c>
      <c r="G1540" t="s">
        <v>4094</v>
      </c>
      <c r="H1540" t="s">
        <v>27</v>
      </c>
      <c r="I1540" t="s">
        <v>28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46</v>
      </c>
      <c r="P1540" t="s">
        <v>68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  <c r="V1540" s="2">
        <f>Superstore[[#This Row],[Profit]]/Superstore[[#This Row],[Sales]]</f>
        <v>0.39999999999999997</v>
      </c>
      <c r="W1540" t="str">
        <f>TEXT(Superstore[[#This Row],[Order Date]],"mmm-yyyy")</f>
        <v>Sep-2014</v>
      </c>
      <c r="X1540">
        <f>YEAR(Superstore[[#This Row],[Order Date]])</f>
        <v>2014</v>
      </c>
    </row>
    <row r="1541" spans="1:24" x14ac:dyDescent="0.25">
      <c r="A1541">
        <v>1540</v>
      </c>
      <c r="B1541" t="s">
        <v>4092</v>
      </c>
      <c r="C1541" s="1">
        <v>41898</v>
      </c>
      <c r="D1541" s="1">
        <v>41900</v>
      </c>
      <c r="E1541" t="s">
        <v>24</v>
      </c>
      <c r="F1541" t="s">
        <v>4093</v>
      </c>
      <c r="G1541" t="s">
        <v>4094</v>
      </c>
      <c r="H1541" t="s">
        <v>27</v>
      </c>
      <c r="I1541" t="s">
        <v>28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1</v>
      </c>
      <c r="P1541" t="s">
        <v>33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s="2">
        <f>Superstore[[#This Row],[Profit]]/Superstore[[#This Row],[Sales]]</f>
        <v>0.26</v>
      </c>
      <c r="W1541" t="str">
        <f>TEXT(Superstore[[#This Row],[Order Date]],"mmm-yyyy")</f>
        <v>Sep-2014</v>
      </c>
      <c r="X1541">
        <f>YEAR(Superstore[[#This Row],[Order Date]])</f>
        <v>2014</v>
      </c>
    </row>
    <row r="1542" spans="1:24" x14ac:dyDescent="0.25">
      <c r="A1542">
        <v>1541</v>
      </c>
      <c r="B1542" t="s">
        <v>4092</v>
      </c>
      <c r="C1542" s="1">
        <v>41898</v>
      </c>
      <c r="D1542" s="1">
        <v>41900</v>
      </c>
      <c r="E1542" t="s">
        <v>24</v>
      </c>
      <c r="F1542" t="s">
        <v>4093</v>
      </c>
      <c r="G1542" t="s">
        <v>4094</v>
      </c>
      <c r="H1542" t="s">
        <v>27</v>
      </c>
      <c r="I1542" t="s">
        <v>28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46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  <c r="V1542" s="2">
        <f>Superstore[[#This Row],[Profit]]/Superstore[[#This Row],[Sales]]</f>
        <v>0.48000000000000004</v>
      </c>
      <c r="W1542" t="str">
        <f>TEXT(Superstore[[#This Row],[Order Date]],"mmm-yyyy")</f>
        <v>Sep-2014</v>
      </c>
      <c r="X1542">
        <f>YEAR(Superstore[[#This Row],[Order Date]])</f>
        <v>2014</v>
      </c>
    </row>
    <row r="1543" spans="1:24" x14ac:dyDescent="0.25">
      <c r="A1543">
        <v>1542</v>
      </c>
      <c r="B1543" t="s">
        <v>4096</v>
      </c>
      <c r="C1543" s="1">
        <v>40613</v>
      </c>
      <c r="D1543" s="1">
        <v>40618</v>
      </c>
      <c r="E1543" t="s">
        <v>24</v>
      </c>
      <c r="F1543" t="s">
        <v>2001</v>
      </c>
      <c r="G1543" t="s">
        <v>2002</v>
      </c>
      <c r="H1543" t="s">
        <v>27</v>
      </c>
      <c r="I1543" t="s">
        <v>28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1</v>
      </c>
      <c r="P1543" t="s">
        <v>65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  <c r="V1543" s="2">
        <f>Superstore[[#This Row],[Profit]]/Superstore[[#This Row],[Sales]]</f>
        <v>0.27499999999999997</v>
      </c>
      <c r="W1543" t="str">
        <f>TEXT(Superstore[[#This Row],[Order Date]],"mmm-yyyy")</f>
        <v>Mar-2011</v>
      </c>
      <c r="X1543">
        <f>YEAR(Superstore[[#This Row],[Order Date]])</f>
        <v>2011</v>
      </c>
    </row>
    <row r="1544" spans="1:24" x14ac:dyDescent="0.25">
      <c r="A1544">
        <v>1543</v>
      </c>
      <c r="B1544" t="s">
        <v>4096</v>
      </c>
      <c r="C1544" s="1">
        <v>40613</v>
      </c>
      <c r="D1544" s="1">
        <v>40618</v>
      </c>
      <c r="E1544" t="s">
        <v>24</v>
      </c>
      <c r="F1544" t="s">
        <v>2001</v>
      </c>
      <c r="G1544" t="s">
        <v>2002</v>
      </c>
      <c r="H1544" t="s">
        <v>27</v>
      </c>
      <c r="I1544" t="s">
        <v>28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46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  <c r="V1544" s="2">
        <f>Superstore[[#This Row],[Profit]]/Superstore[[#This Row],[Sales]]</f>
        <v>0.16249999999999998</v>
      </c>
      <c r="W1544" t="str">
        <f>TEXT(Superstore[[#This Row],[Order Date]],"mmm-yyyy")</f>
        <v>Mar-2011</v>
      </c>
      <c r="X1544">
        <f>YEAR(Superstore[[#This Row],[Order Date]])</f>
        <v>2011</v>
      </c>
    </row>
    <row r="1545" spans="1:24" x14ac:dyDescent="0.25">
      <c r="A1545">
        <v>1544</v>
      </c>
      <c r="B1545" t="s">
        <v>4098</v>
      </c>
      <c r="C1545" s="1">
        <v>40579</v>
      </c>
      <c r="D1545" s="1">
        <v>40583</v>
      </c>
      <c r="E1545" t="s">
        <v>50</v>
      </c>
      <c r="F1545" t="s">
        <v>4099</v>
      </c>
      <c r="G1545" t="s">
        <v>4100</v>
      </c>
      <c r="H1545" t="s">
        <v>101</v>
      </c>
      <c r="I1545" t="s">
        <v>28</v>
      </c>
      <c r="J1545" t="s">
        <v>946</v>
      </c>
      <c r="K1545" t="s">
        <v>43</v>
      </c>
      <c r="L1545">
        <v>92024</v>
      </c>
      <c r="M1545" t="s">
        <v>44</v>
      </c>
      <c r="N1545" t="s">
        <v>2556</v>
      </c>
      <c r="O1545" t="s">
        <v>46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  <c r="V1545" s="2">
        <f>Superstore[[#This Row],[Profit]]/Superstore[[#This Row],[Sales]]</f>
        <v>0.35</v>
      </c>
      <c r="W1545" t="str">
        <f>TEXT(Superstore[[#This Row],[Order Date]],"mmm-yyyy")</f>
        <v>Feb-2011</v>
      </c>
      <c r="X1545">
        <f>YEAR(Superstore[[#This Row],[Order Date]])</f>
        <v>2011</v>
      </c>
    </row>
    <row r="1546" spans="1:24" x14ac:dyDescent="0.25">
      <c r="A1546">
        <v>1545</v>
      </c>
      <c r="B1546" t="s">
        <v>4098</v>
      </c>
      <c r="C1546" s="1">
        <v>40579</v>
      </c>
      <c r="D1546" s="1">
        <v>40583</v>
      </c>
      <c r="E1546" t="s">
        <v>50</v>
      </c>
      <c r="F1546" t="s">
        <v>4099</v>
      </c>
      <c r="G1546" t="s">
        <v>4100</v>
      </c>
      <c r="H1546" t="s">
        <v>101</v>
      </c>
      <c r="I1546" t="s">
        <v>28</v>
      </c>
      <c r="J1546" t="s">
        <v>946</v>
      </c>
      <c r="K1546" t="s">
        <v>43</v>
      </c>
      <c r="L1546">
        <v>92024</v>
      </c>
      <c r="M1546" t="s">
        <v>44</v>
      </c>
      <c r="N1546" t="s">
        <v>2862</v>
      </c>
      <c r="O1546" t="s">
        <v>46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  <c r="V1546" s="2">
        <f>Superstore[[#This Row],[Profit]]/Superstore[[#This Row],[Sales]]</f>
        <v>0.47</v>
      </c>
      <c r="W1546" t="str">
        <f>TEXT(Superstore[[#This Row],[Order Date]],"mmm-yyyy")</f>
        <v>Feb-2011</v>
      </c>
      <c r="X1546">
        <f>YEAR(Superstore[[#This Row],[Order Date]])</f>
        <v>2011</v>
      </c>
    </row>
    <row r="1547" spans="1:24" x14ac:dyDescent="0.25">
      <c r="A1547">
        <v>1546</v>
      </c>
      <c r="B1547" t="s">
        <v>4101</v>
      </c>
      <c r="C1547" s="1">
        <v>40908</v>
      </c>
      <c r="D1547" s="1">
        <v>40912</v>
      </c>
      <c r="E1547" t="s">
        <v>24</v>
      </c>
      <c r="F1547" t="s">
        <v>2747</v>
      </c>
      <c r="G1547" t="s">
        <v>2748</v>
      </c>
      <c r="H1547" t="s">
        <v>41</v>
      </c>
      <c r="I1547" t="s">
        <v>28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1</v>
      </c>
      <c r="P1547" t="s">
        <v>33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Superstore[[#This Row],[Profit]]/Superstore[[#This Row],[Sales]]</f>
        <v>0.125</v>
      </c>
      <c r="W1547" t="str">
        <f>TEXT(Superstore[[#This Row],[Order Date]],"mmm-yyyy")</f>
        <v>Dec-2011</v>
      </c>
      <c r="X1547">
        <f>YEAR(Superstore[[#This Row],[Order Date]])</f>
        <v>2011</v>
      </c>
    </row>
    <row r="1548" spans="1:24" x14ac:dyDescent="0.25">
      <c r="A1548">
        <v>1547</v>
      </c>
      <c r="B1548" t="s">
        <v>4103</v>
      </c>
      <c r="C1548" s="1">
        <v>41236</v>
      </c>
      <c r="D1548" s="1">
        <v>41240</v>
      </c>
      <c r="E1548" t="s">
        <v>50</v>
      </c>
      <c r="F1548" t="s">
        <v>1269</v>
      </c>
      <c r="G1548" t="s">
        <v>1270</v>
      </c>
      <c r="H1548" t="s">
        <v>41</v>
      </c>
      <c r="I1548" t="s">
        <v>28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46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  <c r="V1548" s="2">
        <f>Superstore[[#This Row],[Profit]]/Superstore[[#This Row],[Sales]]</f>
        <v>0.35000000000000003</v>
      </c>
      <c r="W1548" t="str">
        <f>TEXT(Superstore[[#This Row],[Order Date]],"mmm-yyyy")</f>
        <v>Nov-2012</v>
      </c>
      <c r="X1548">
        <f>YEAR(Superstore[[#This Row],[Order Date]])</f>
        <v>2012</v>
      </c>
    </row>
    <row r="1549" spans="1:24" x14ac:dyDescent="0.25">
      <c r="A1549">
        <v>1548</v>
      </c>
      <c r="B1549" t="s">
        <v>4103</v>
      </c>
      <c r="C1549" s="1">
        <v>41236</v>
      </c>
      <c r="D1549" s="1">
        <v>41240</v>
      </c>
      <c r="E1549" t="s">
        <v>50</v>
      </c>
      <c r="F1549" t="s">
        <v>1269</v>
      </c>
      <c r="G1549" t="s">
        <v>1270</v>
      </c>
      <c r="H1549" t="s">
        <v>41</v>
      </c>
      <c r="I1549" t="s">
        <v>28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46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Superstore[[#This Row],[Profit]]/Superstore[[#This Row],[Sales]]</f>
        <v>-1.7</v>
      </c>
      <c r="W1549" t="str">
        <f>TEXT(Superstore[[#This Row],[Order Date]],"mmm-yyyy")</f>
        <v>Nov-2012</v>
      </c>
      <c r="X1549">
        <f>YEAR(Superstore[[#This Row],[Order Date]])</f>
        <v>2012</v>
      </c>
    </row>
    <row r="1550" spans="1:24" x14ac:dyDescent="0.25">
      <c r="A1550">
        <v>1549</v>
      </c>
      <c r="B1550" t="s">
        <v>4103</v>
      </c>
      <c r="C1550" s="1">
        <v>41236</v>
      </c>
      <c r="D1550" s="1">
        <v>41240</v>
      </c>
      <c r="E1550" t="s">
        <v>50</v>
      </c>
      <c r="F1550" t="s">
        <v>1269</v>
      </c>
      <c r="G1550" t="s">
        <v>1270</v>
      </c>
      <c r="H1550" t="s">
        <v>41</v>
      </c>
      <c r="I1550" t="s">
        <v>28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46</v>
      </c>
      <c r="P1550" t="s">
        <v>59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Superstore[[#This Row],[Profit]]/Superstore[[#This Row],[Sales]]</f>
        <v>8.7499999999999994E-2</v>
      </c>
      <c r="W1550" t="str">
        <f>TEXT(Superstore[[#This Row],[Order Date]],"mmm-yyyy")</f>
        <v>Nov-2012</v>
      </c>
      <c r="X1550">
        <f>YEAR(Superstore[[#This Row],[Order Date]])</f>
        <v>2012</v>
      </c>
    </row>
    <row r="1551" spans="1:24" x14ac:dyDescent="0.25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27</v>
      </c>
      <c r="I1551" t="s">
        <v>28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  <c r="V1551" s="2">
        <f>Superstore[[#This Row],[Profit]]/Superstore[[#This Row],[Sales]]</f>
        <v>0.3125</v>
      </c>
      <c r="W1551" t="str">
        <f>TEXT(Superstore[[#This Row],[Order Date]],"mmm-yyyy")</f>
        <v>Jul-2011</v>
      </c>
      <c r="X1551">
        <f>YEAR(Superstore[[#This Row],[Order Date]])</f>
        <v>2011</v>
      </c>
    </row>
    <row r="1552" spans="1:24" x14ac:dyDescent="0.25">
      <c r="A1552">
        <v>1551</v>
      </c>
      <c r="B1552" t="s">
        <v>4107</v>
      </c>
      <c r="C1552" s="1">
        <v>41957</v>
      </c>
      <c r="D1552" s="1">
        <v>41962</v>
      </c>
      <c r="E1552" t="s">
        <v>24</v>
      </c>
      <c r="F1552" t="s">
        <v>3914</v>
      </c>
      <c r="G1552" t="s">
        <v>3915</v>
      </c>
      <c r="H1552" t="s">
        <v>101</v>
      </c>
      <c r="I1552" t="s">
        <v>28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46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Superstore[[#This Row],[Profit]]/Superstore[[#This Row],[Sales]]</f>
        <v>-2.65</v>
      </c>
      <c r="W1552" t="str">
        <f>TEXT(Superstore[[#This Row],[Order Date]],"mmm-yyyy")</f>
        <v>Nov-2014</v>
      </c>
      <c r="X1552">
        <f>YEAR(Superstore[[#This Row],[Order Date]])</f>
        <v>2014</v>
      </c>
    </row>
    <row r="1553" spans="1:24" x14ac:dyDescent="0.25">
      <c r="A1553">
        <v>1552</v>
      </c>
      <c r="B1553" t="s">
        <v>4110</v>
      </c>
      <c r="C1553" s="1">
        <v>41443</v>
      </c>
      <c r="D1553" s="1">
        <v>41448</v>
      </c>
      <c r="E1553" t="s">
        <v>50</v>
      </c>
      <c r="F1553" t="s">
        <v>4111</v>
      </c>
      <c r="G1553" t="s">
        <v>4112</v>
      </c>
      <c r="H1553" t="s">
        <v>27</v>
      </c>
      <c r="I1553" t="s">
        <v>28</v>
      </c>
      <c r="J1553" t="s">
        <v>946</v>
      </c>
      <c r="K1553" t="s">
        <v>43</v>
      </c>
      <c r="L1553">
        <v>92024</v>
      </c>
      <c r="M1553" t="s">
        <v>44</v>
      </c>
      <c r="N1553" t="s">
        <v>3777</v>
      </c>
      <c r="O1553" t="s">
        <v>46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  <c r="V1553" s="2">
        <f>Superstore[[#This Row],[Profit]]/Superstore[[#This Row],[Sales]]</f>
        <v>0.49</v>
      </c>
      <c r="W1553" t="str">
        <f>TEXT(Superstore[[#This Row],[Order Date]],"mmm-yyyy")</f>
        <v>Jun-2013</v>
      </c>
      <c r="X1553">
        <f>YEAR(Superstore[[#This Row],[Order Date]])</f>
        <v>2013</v>
      </c>
    </row>
    <row r="1554" spans="1:24" x14ac:dyDescent="0.25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28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46</v>
      </c>
      <c r="P1554" t="s">
        <v>47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  <c r="V1554" s="2">
        <f>Superstore[[#This Row],[Profit]]/Superstore[[#This Row],[Sales]]</f>
        <v>0.48000000000000004</v>
      </c>
      <c r="W1554" t="str">
        <f>TEXT(Superstore[[#This Row],[Order Date]],"mmm-yyyy")</f>
        <v>May-2011</v>
      </c>
      <c r="X1554">
        <f>YEAR(Superstore[[#This Row],[Order Date]])</f>
        <v>2011</v>
      </c>
    </row>
    <row r="1555" spans="1:24" x14ac:dyDescent="0.25">
      <c r="A1555">
        <v>1554</v>
      </c>
      <c r="B1555" t="s">
        <v>4117</v>
      </c>
      <c r="C1555" s="1">
        <v>41929</v>
      </c>
      <c r="D1555" s="1">
        <v>41934</v>
      </c>
      <c r="E1555" t="s">
        <v>50</v>
      </c>
      <c r="F1555" t="s">
        <v>4118</v>
      </c>
      <c r="G1555" t="s">
        <v>4119</v>
      </c>
      <c r="H1555" t="s">
        <v>27</v>
      </c>
      <c r="I1555" t="s">
        <v>28</v>
      </c>
      <c r="J1555" t="s">
        <v>1463</v>
      </c>
      <c r="K1555" t="s">
        <v>30</v>
      </c>
      <c r="L1555">
        <v>40475</v>
      </c>
      <c r="M1555" t="s">
        <v>31</v>
      </c>
      <c r="N1555" t="s">
        <v>2685</v>
      </c>
      <c r="O1555" t="s">
        <v>46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  <c r="V1555" s="2">
        <f>Superstore[[#This Row],[Profit]]/Superstore[[#This Row],[Sales]]</f>
        <v>0.45999999999999996</v>
      </c>
      <c r="W1555" t="str">
        <f>TEXT(Superstore[[#This Row],[Order Date]],"mmm-yyyy")</f>
        <v>Oct-2014</v>
      </c>
      <c r="X1555">
        <f>YEAR(Superstore[[#This Row],[Order Date]])</f>
        <v>2014</v>
      </c>
    </row>
    <row r="1556" spans="1:24" x14ac:dyDescent="0.25">
      <c r="A1556">
        <v>1555</v>
      </c>
      <c r="B1556" t="s">
        <v>4120</v>
      </c>
      <c r="C1556" s="1">
        <v>40945</v>
      </c>
      <c r="D1556" s="1">
        <v>40952</v>
      </c>
      <c r="E1556" t="s">
        <v>50</v>
      </c>
      <c r="F1556" t="s">
        <v>846</v>
      </c>
      <c r="G1556" t="s">
        <v>847</v>
      </c>
      <c r="H1556" t="s">
        <v>41</v>
      </c>
      <c r="I1556" t="s">
        <v>28</v>
      </c>
      <c r="J1556" t="s">
        <v>4121</v>
      </c>
      <c r="K1556" t="s">
        <v>95</v>
      </c>
      <c r="L1556">
        <v>98006</v>
      </c>
      <c r="M1556" t="s">
        <v>44</v>
      </c>
      <c r="N1556" t="s">
        <v>4122</v>
      </c>
      <c r="O1556" t="s">
        <v>46</v>
      </c>
      <c r="P1556" t="s">
        <v>68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  <c r="V1556" s="2">
        <f>Superstore[[#This Row],[Profit]]/Superstore[[#This Row],[Sales]]</f>
        <v>0.28999999999999998</v>
      </c>
      <c r="W1556" t="str">
        <f>TEXT(Superstore[[#This Row],[Order Date]],"mmm-yyyy")</f>
        <v>Feb-2012</v>
      </c>
      <c r="X1556">
        <f>YEAR(Superstore[[#This Row],[Order Date]])</f>
        <v>2012</v>
      </c>
    </row>
    <row r="1557" spans="1:24" x14ac:dyDescent="0.25">
      <c r="A1557">
        <v>1556</v>
      </c>
      <c r="B1557" t="s">
        <v>4124</v>
      </c>
      <c r="C1557" s="1">
        <v>41887</v>
      </c>
      <c r="D1557" s="1">
        <v>41891</v>
      </c>
      <c r="E1557" t="s">
        <v>50</v>
      </c>
      <c r="F1557" t="s">
        <v>4125</v>
      </c>
      <c r="G1557" t="s">
        <v>4126</v>
      </c>
      <c r="H1557" t="s">
        <v>27</v>
      </c>
      <c r="I1557" t="s">
        <v>28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2">
        <f>Superstore[[#This Row],[Profit]]/Superstore[[#This Row],[Sales]]</f>
        <v>0.43000000000000005</v>
      </c>
      <c r="W1557" t="str">
        <f>TEXT(Superstore[[#This Row],[Order Date]],"mmm-yyyy")</f>
        <v>Sep-2014</v>
      </c>
      <c r="X1557">
        <f>YEAR(Superstore[[#This Row],[Order Date]])</f>
        <v>2014</v>
      </c>
    </row>
    <row r="1558" spans="1:24" x14ac:dyDescent="0.25">
      <c r="A1558">
        <v>1557</v>
      </c>
      <c r="B1558" t="s">
        <v>4127</v>
      </c>
      <c r="C1558" s="1">
        <v>41404</v>
      </c>
      <c r="D1558" s="1">
        <v>41410</v>
      </c>
      <c r="E1558" t="s">
        <v>50</v>
      </c>
      <c r="F1558" t="s">
        <v>4128</v>
      </c>
      <c r="G1558" t="s">
        <v>4129</v>
      </c>
      <c r="H1558" t="s">
        <v>27</v>
      </c>
      <c r="I1558" t="s">
        <v>28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46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  <c r="V1558" s="2">
        <f>Superstore[[#This Row],[Profit]]/Superstore[[#This Row],[Sales]]</f>
        <v>0.375</v>
      </c>
      <c r="W1558" t="str">
        <f>TEXT(Superstore[[#This Row],[Order Date]],"mmm-yyyy")</f>
        <v>May-2013</v>
      </c>
      <c r="X1558">
        <f>YEAR(Superstore[[#This Row],[Order Date]])</f>
        <v>2013</v>
      </c>
    </row>
    <row r="1559" spans="1:24" x14ac:dyDescent="0.25">
      <c r="A1559">
        <v>1558</v>
      </c>
      <c r="B1559" t="s">
        <v>4127</v>
      </c>
      <c r="C1559" s="1">
        <v>41404</v>
      </c>
      <c r="D1559" s="1">
        <v>41410</v>
      </c>
      <c r="E1559" t="s">
        <v>50</v>
      </c>
      <c r="F1559" t="s">
        <v>4128</v>
      </c>
      <c r="G1559" t="s">
        <v>4129</v>
      </c>
      <c r="H1559" t="s">
        <v>27</v>
      </c>
      <c r="I1559" t="s">
        <v>28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46</v>
      </c>
      <c r="P1559" t="s">
        <v>68</v>
      </c>
      <c r="Q1559" t="s">
        <v>4132</v>
      </c>
      <c r="R1559">
        <v>79.36</v>
      </c>
      <c r="S1559">
        <v>5</v>
      </c>
      <c r="T1559">
        <v>0.2</v>
      </c>
      <c r="U1559">
        <v>9.92</v>
      </c>
      <c r="V1559" s="2">
        <f>Superstore[[#This Row],[Profit]]/Superstore[[#This Row],[Sales]]</f>
        <v>0.125</v>
      </c>
      <c r="W1559" t="str">
        <f>TEXT(Superstore[[#This Row],[Order Date]],"mmm-yyyy")</f>
        <v>May-2013</v>
      </c>
      <c r="X1559">
        <f>YEAR(Superstore[[#This Row],[Order Date]])</f>
        <v>2013</v>
      </c>
    </row>
    <row r="1560" spans="1:24" x14ac:dyDescent="0.25">
      <c r="A1560">
        <v>1559</v>
      </c>
      <c r="B1560" t="s">
        <v>4133</v>
      </c>
      <c r="C1560" s="1">
        <v>40984</v>
      </c>
      <c r="D1560" s="1">
        <v>40986</v>
      </c>
      <c r="E1560" t="s">
        <v>24</v>
      </c>
      <c r="F1560" t="s">
        <v>1644</v>
      </c>
      <c r="G1560" t="s">
        <v>1645</v>
      </c>
      <c r="H1560" t="s">
        <v>27</v>
      </c>
      <c r="I1560" t="s">
        <v>28</v>
      </c>
      <c r="J1560" t="s">
        <v>94</v>
      </c>
      <c r="K1560" t="s">
        <v>95</v>
      </c>
      <c r="L1560">
        <v>98103</v>
      </c>
      <c r="M1560" t="s">
        <v>44</v>
      </c>
      <c r="N1560" t="s">
        <v>3821</v>
      </c>
      <c r="O1560" t="s">
        <v>1</v>
      </c>
      <c r="P1560" t="s">
        <v>56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  <c r="V1560" s="2">
        <f>Superstore[[#This Row],[Profit]]/Superstore[[#This Row],[Sales]]</f>
        <v>0.26</v>
      </c>
      <c r="W1560" t="str">
        <f>TEXT(Superstore[[#This Row],[Order Date]],"mmm-yyyy")</f>
        <v>Mar-2012</v>
      </c>
      <c r="X1560">
        <f>YEAR(Superstore[[#This Row],[Order Date]])</f>
        <v>2012</v>
      </c>
    </row>
    <row r="1561" spans="1:24" x14ac:dyDescent="0.25">
      <c r="A1561">
        <v>1560</v>
      </c>
      <c r="B1561" t="s">
        <v>4134</v>
      </c>
      <c r="C1561" s="1">
        <v>41374</v>
      </c>
      <c r="D1561" s="1">
        <v>41378</v>
      </c>
      <c r="E1561" t="s">
        <v>50</v>
      </c>
      <c r="F1561" t="s">
        <v>4135</v>
      </c>
      <c r="G1561" t="s">
        <v>4136</v>
      </c>
      <c r="H1561" t="s">
        <v>41</v>
      </c>
      <c r="I1561" t="s">
        <v>28</v>
      </c>
      <c r="J1561" t="s">
        <v>94</v>
      </c>
      <c r="K1561" t="s">
        <v>95</v>
      </c>
      <c r="L1561">
        <v>98103</v>
      </c>
      <c r="M1561" t="s">
        <v>44</v>
      </c>
      <c r="N1561" t="s">
        <v>2708</v>
      </c>
      <c r="O1561" t="s">
        <v>46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Superstore[[#This Row],[Profit]]/Superstore[[#This Row],[Sales]]</f>
        <v>0.36249999999999999</v>
      </c>
      <c r="W1561" t="str">
        <f>TEXT(Superstore[[#This Row],[Order Date]],"mmm-yyyy")</f>
        <v>Apr-2013</v>
      </c>
      <c r="X1561">
        <f>YEAR(Superstore[[#This Row],[Order Date]])</f>
        <v>2013</v>
      </c>
    </row>
    <row r="1562" spans="1:24" x14ac:dyDescent="0.25">
      <c r="A1562">
        <v>1561</v>
      </c>
      <c r="B1562" t="s">
        <v>4137</v>
      </c>
      <c r="C1562" s="1">
        <v>40637</v>
      </c>
      <c r="D1562" s="1">
        <v>40642</v>
      </c>
      <c r="E1562" t="s">
        <v>50</v>
      </c>
      <c r="F1562" t="s">
        <v>2688</v>
      </c>
      <c r="G1562" t="s">
        <v>2689</v>
      </c>
      <c r="H1562" t="s">
        <v>101</v>
      </c>
      <c r="I1562" t="s">
        <v>28</v>
      </c>
      <c r="J1562" t="s">
        <v>126</v>
      </c>
      <c r="K1562" t="s">
        <v>43</v>
      </c>
      <c r="L1562">
        <v>94109</v>
      </c>
      <c r="M1562" t="s">
        <v>44</v>
      </c>
      <c r="N1562" t="s">
        <v>4138</v>
      </c>
      <c r="O1562" t="s">
        <v>46</v>
      </c>
      <c r="P1562" t="s">
        <v>47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  <c r="V1562" s="2">
        <f>Superstore[[#This Row],[Profit]]/Superstore[[#This Row],[Sales]]</f>
        <v>0.48</v>
      </c>
      <c r="W1562" t="str">
        <f>TEXT(Superstore[[#This Row],[Order Date]],"mmm-yyyy")</f>
        <v>Apr-2011</v>
      </c>
      <c r="X1562">
        <f>YEAR(Superstore[[#This Row],[Order Date]])</f>
        <v>2011</v>
      </c>
    </row>
    <row r="1563" spans="1:24" x14ac:dyDescent="0.25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28</v>
      </c>
      <c r="J1563" t="s">
        <v>94</v>
      </c>
      <c r="K1563" t="s">
        <v>95</v>
      </c>
      <c r="L1563">
        <v>98115</v>
      </c>
      <c r="M1563" t="s">
        <v>44</v>
      </c>
      <c r="N1563" t="s">
        <v>1281</v>
      </c>
      <c r="O1563" t="s">
        <v>46</v>
      </c>
      <c r="P1563" t="s">
        <v>68</v>
      </c>
      <c r="Q1563" t="s">
        <v>1282</v>
      </c>
      <c r="R1563">
        <v>2.78</v>
      </c>
      <c r="S1563">
        <v>1</v>
      </c>
      <c r="T1563">
        <v>0</v>
      </c>
      <c r="U1563">
        <v>0.7228</v>
      </c>
      <c r="V1563" s="2">
        <f>Superstore[[#This Row],[Profit]]/Superstore[[#This Row],[Sales]]</f>
        <v>0.26</v>
      </c>
      <c r="W1563" t="str">
        <f>TEXT(Superstore[[#This Row],[Order Date]],"mmm-yyyy")</f>
        <v>Sep-2014</v>
      </c>
      <c r="X1563">
        <f>YEAR(Superstore[[#This Row],[Order Date]])</f>
        <v>2014</v>
      </c>
    </row>
    <row r="1564" spans="1:24" x14ac:dyDescent="0.25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27</v>
      </c>
      <c r="I1564" t="s">
        <v>28</v>
      </c>
      <c r="J1564" t="s">
        <v>265</v>
      </c>
      <c r="K1564" t="s">
        <v>266</v>
      </c>
      <c r="L1564">
        <v>10011</v>
      </c>
      <c r="M1564" t="s">
        <v>147</v>
      </c>
      <c r="N1564" t="s">
        <v>55</v>
      </c>
      <c r="O1564" t="s">
        <v>1</v>
      </c>
      <c r="P1564" t="s">
        <v>56</v>
      </c>
      <c r="Q1564" t="s">
        <v>57</v>
      </c>
      <c r="R1564">
        <v>1044.6300000000001</v>
      </c>
      <c r="S1564">
        <v>5</v>
      </c>
      <c r="T1564">
        <v>0.4</v>
      </c>
      <c r="U1564">
        <v>-295.9785</v>
      </c>
      <c r="V1564" s="2">
        <f>Superstore[[#This Row],[Profit]]/Superstore[[#This Row],[Sales]]</f>
        <v>-0.28333333333333333</v>
      </c>
      <c r="W1564" t="str">
        <f>TEXT(Superstore[[#This Row],[Order Date]],"mmm-yyyy")</f>
        <v>Jul-2014</v>
      </c>
      <c r="X1564">
        <f>YEAR(Superstore[[#This Row],[Order Date]])</f>
        <v>2014</v>
      </c>
    </row>
    <row r="1565" spans="1:24" x14ac:dyDescent="0.25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27</v>
      </c>
      <c r="I1565" t="s">
        <v>28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46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  <c r="V1565" s="2">
        <f>Superstore[[#This Row],[Profit]]/Superstore[[#This Row],[Sales]]</f>
        <v>0.36249999999999999</v>
      </c>
      <c r="W1565" t="str">
        <f>TEXT(Superstore[[#This Row],[Order Date]],"mmm-yyyy")</f>
        <v>Nov-2012</v>
      </c>
      <c r="X1565">
        <f>YEAR(Superstore[[#This Row],[Order Date]])</f>
        <v>2012</v>
      </c>
    </row>
    <row r="1566" spans="1:24" x14ac:dyDescent="0.25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27</v>
      </c>
      <c r="I1566" t="s">
        <v>28</v>
      </c>
      <c r="J1566" t="s">
        <v>381</v>
      </c>
      <c r="K1566" t="s">
        <v>382</v>
      </c>
      <c r="L1566">
        <v>29203</v>
      </c>
      <c r="M1566" t="s">
        <v>31</v>
      </c>
      <c r="N1566" t="s">
        <v>4148</v>
      </c>
      <c r="O1566" t="s">
        <v>46</v>
      </c>
      <c r="P1566" t="s">
        <v>59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  <c r="V1566" s="2">
        <f>Superstore[[#This Row],[Profit]]/Superstore[[#This Row],[Sales]]</f>
        <v>0.05</v>
      </c>
      <c r="W1566" t="str">
        <f>TEXT(Superstore[[#This Row],[Order Date]],"mmm-yyyy")</f>
        <v>Mar-2011</v>
      </c>
      <c r="X1566">
        <f>YEAR(Superstore[[#This Row],[Order Date]])</f>
        <v>2011</v>
      </c>
    </row>
    <row r="1567" spans="1:24" x14ac:dyDescent="0.25">
      <c r="A1567">
        <v>1566</v>
      </c>
      <c r="B1567" t="s">
        <v>4150</v>
      </c>
      <c r="C1567" s="1">
        <v>40987</v>
      </c>
      <c r="D1567" s="1">
        <v>40993</v>
      </c>
      <c r="E1567" t="s">
        <v>50</v>
      </c>
      <c r="F1567" t="s">
        <v>2249</v>
      </c>
      <c r="G1567" t="s">
        <v>2250</v>
      </c>
      <c r="H1567" t="s">
        <v>101</v>
      </c>
      <c r="I1567" t="s">
        <v>28</v>
      </c>
      <c r="J1567" t="s">
        <v>94</v>
      </c>
      <c r="K1567" t="s">
        <v>95</v>
      </c>
      <c r="L1567">
        <v>98105</v>
      </c>
      <c r="M1567" t="s">
        <v>44</v>
      </c>
      <c r="N1567" t="s">
        <v>3380</v>
      </c>
      <c r="O1567" t="s">
        <v>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Superstore[[#This Row],[Profit]]/Superstore[[#This Row],[Sales]]</f>
        <v>8.7499999999999994E-2</v>
      </c>
      <c r="W1567" t="str">
        <f>TEXT(Superstore[[#This Row],[Order Date]],"mmm-yyyy")</f>
        <v>Mar-2012</v>
      </c>
      <c r="X1567">
        <f>YEAR(Superstore[[#This Row],[Order Date]])</f>
        <v>2012</v>
      </c>
    </row>
    <row r="1568" spans="1:24" x14ac:dyDescent="0.25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27</v>
      </c>
      <c r="I1568" t="s">
        <v>28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  <c r="V1568" s="2">
        <f>Superstore[[#This Row],[Profit]]/Superstore[[#This Row],[Sales]]</f>
        <v>-1.2500000000000001E-2</v>
      </c>
      <c r="W1568" t="str">
        <f>TEXT(Superstore[[#This Row],[Order Date]],"mmm-yyyy")</f>
        <v>Nov-2012</v>
      </c>
      <c r="X1568">
        <f>YEAR(Superstore[[#This Row],[Order Date]])</f>
        <v>2012</v>
      </c>
    </row>
    <row r="1569" spans="1:24" x14ac:dyDescent="0.25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27</v>
      </c>
      <c r="I1569" t="s">
        <v>28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46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  <c r="V1569" s="2">
        <f>Superstore[[#This Row],[Profit]]/Superstore[[#This Row],[Sales]]</f>
        <v>-1.5499999999999998</v>
      </c>
      <c r="W1569" t="str">
        <f>TEXT(Superstore[[#This Row],[Order Date]],"mmm-yyyy")</f>
        <v>Nov-2012</v>
      </c>
      <c r="X1569">
        <f>YEAR(Superstore[[#This Row],[Order Date]])</f>
        <v>2012</v>
      </c>
    </row>
    <row r="1570" spans="1:24" x14ac:dyDescent="0.25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27</v>
      </c>
      <c r="I1570" t="s">
        <v>28</v>
      </c>
      <c r="J1570" t="s">
        <v>42</v>
      </c>
      <c r="K1570" t="s">
        <v>43</v>
      </c>
      <c r="L1570">
        <v>90004</v>
      </c>
      <c r="M1570" t="s">
        <v>44</v>
      </c>
      <c r="N1570" t="s">
        <v>1729</v>
      </c>
      <c r="O1570" t="s">
        <v>46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  <c r="V1570" s="2">
        <f>Superstore[[#This Row],[Profit]]/Superstore[[#This Row],[Sales]]</f>
        <v>0.49</v>
      </c>
      <c r="W1570" t="str">
        <f>TEXT(Superstore[[#This Row],[Order Date]],"mmm-yyyy")</f>
        <v>Jun-2014</v>
      </c>
      <c r="X1570">
        <f>YEAR(Superstore[[#This Row],[Order Date]])</f>
        <v>2014</v>
      </c>
    </row>
    <row r="1571" spans="1:24" x14ac:dyDescent="0.25">
      <c r="A1571">
        <v>1570</v>
      </c>
      <c r="B1571" t="s">
        <v>4160</v>
      </c>
      <c r="C1571" s="1">
        <v>41970</v>
      </c>
      <c r="D1571" s="1">
        <v>41974</v>
      </c>
      <c r="E1571" t="s">
        <v>50</v>
      </c>
      <c r="F1571" t="s">
        <v>2821</v>
      </c>
      <c r="G1571" t="s">
        <v>2822</v>
      </c>
      <c r="H1571" t="s">
        <v>41</v>
      </c>
      <c r="I1571" t="s">
        <v>28</v>
      </c>
      <c r="J1571" t="s">
        <v>1735</v>
      </c>
      <c r="K1571" t="s">
        <v>1271</v>
      </c>
      <c r="L1571">
        <v>30318</v>
      </c>
      <c r="M1571" t="s">
        <v>31</v>
      </c>
      <c r="N1571" t="s">
        <v>4161</v>
      </c>
      <c r="O1571" t="s">
        <v>46</v>
      </c>
      <c r="P1571" t="s">
        <v>68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  <c r="V1571" s="2">
        <f>Superstore[[#This Row],[Profit]]/Superstore[[#This Row],[Sales]]</f>
        <v>0.28999999999999998</v>
      </c>
      <c r="W1571" t="str">
        <f>TEXT(Superstore[[#This Row],[Order Date]],"mmm-yyyy")</f>
        <v>Nov-2014</v>
      </c>
      <c r="X1571">
        <f>YEAR(Superstore[[#This Row],[Order Date]])</f>
        <v>2014</v>
      </c>
    </row>
    <row r="1572" spans="1:24" x14ac:dyDescent="0.25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27</v>
      </c>
      <c r="I1572" t="s">
        <v>28</v>
      </c>
      <c r="J1572" t="s">
        <v>42</v>
      </c>
      <c r="K1572" t="s">
        <v>43</v>
      </c>
      <c r="L1572">
        <v>90004</v>
      </c>
      <c r="M1572" t="s">
        <v>44</v>
      </c>
      <c r="N1572" t="s">
        <v>383</v>
      </c>
      <c r="O1572" t="s">
        <v>1</v>
      </c>
      <c r="P1572" t="s">
        <v>36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Superstore[[#This Row],[Profit]]/Superstore[[#This Row],[Sales]]</f>
        <v>-0.11250000000000002</v>
      </c>
      <c r="W1572" t="str">
        <f>TEXT(Superstore[[#This Row],[Order Date]],"mmm-yyyy")</f>
        <v>Nov-2011</v>
      </c>
      <c r="X1572">
        <f>YEAR(Superstore[[#This Row],[Order Date]])</f>
        <v>2011</v>
      </c>
    </row>
    <row r="1573" spans="1:24" x14ac:dyDescent="0.25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27</v>
      </c>
      <c r="I1573" t="s">
        <v>28</v>
      </c>
      <c r="J1573" t="s">
        <v>42</v>
      </c>
      <c r="K1573" t="s">
        <v>43</v>
      </c>
      <c r="L1573">
        <v>90004</v>
      </c>
      <c r="M1573" t="s">
        <v>44</v>
      </c>
      <c r="N1573" t="s">
        <v>4164</v>
      </c>
      <c r="O1573" t="s">
        <v>46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  <c r="V1573" s="2">
        <f>Superstore[[#This Row],[Profit]]/Superstore[[#This Row],[Sales]]</f>
        <v>0.48</v>
      </c>
      <c r="W1573" t="str">
        <f>TEXT(Superstore[[#This Row],[Order Date]],"mmm-yyyy")</f>
        <v>Nov-2011</v>
      </c>
      <c r="X1573">
        <f>YEAR(Superstore[[#This Row],[Order Date]])</f>
        <v>2011</v>
      </c>
    </row>
    <row r="1574" spans="1:24" x14ac:dyDescent="0.25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27</v>
      </c>
      <c r="I1574" t="s">
        <v>28</v>
      </c>
      <c r="J1574" t="s">
        <v>42</v>
      </c>
      <c r="K1574" t="s">
        <v>43</v>
      </c>
      <c r="L1574">
        <v>90004</v>
      </c>
      <c r="M1574" t="s">
        <v>44</v>
      </c>
      <c r="N1574" t="s">
        <v>4166</v>
      </c>
      <c r="O1574" t="s">
        <v>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  <c r="V1574" s="2">
        <f>Superstore[[#This Row],[Profit]]/Superstore[[#This Row],[Sales]]</f>
        <v>0.21000000000000002</v>
      </c>
      <c r="W1574" t="str">
        <f>TEXT(Superstore[[#This Row],[Order Date]],"mmm-yyyy")</f>
        <v>Nov-2011</v>
      </c>
      <c r="X1574">
        <f>YEAR(Superstore[[#This Row],[Order Date]])</f>
        <v>2011</v>
      </c>
    </row>
    <row r="1575" spans="1:24" x14ac:dyDescent="0.25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27</v>
      </c>
      <c r="I1575" t="s">
        <v>28</v>
      </c>
      <c r="J1575" t="s">
        <v>42</v>
      </c>
      <c r="K1575" t="s">
        <v>43</v>
      </c>
      <c r="L1575">
        <v>90004</v>
      </c>
      <c r="M1575" t="s">
        <v>44</v>
      </c>
      <c r="N1575" t="s">
        <v>1806</v>
      </c>
      <c r="O1575" t="s">
        <v>1</v>
      </c>
      <c r="P1575" t="s">
        <v>36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  <c r="V1575" s="2">
        <f>Superstore[[#This Row],[Profit]]/Superstore[[#This Row],[Sales]]</f>
        <v>6.25E-2</v>
      </c>
      <c r="W1575" t="str">
        <f>TEXT(Superstore[[#This Row],[Order Date]],"mmm-yyyy")</f>
        <v>Nov-2011</v>
      </c>
      <c r="X1575">
        <f>YEAR(Superstore[[#This Row],[Order Date]])</f>
        <v>2011</v>
      </c>
    </row>
    <row r="1576" spans="1:24" x14ac:dyDescent="0.25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27</v>
      </c>
      <c r="I1576" t="s">
        <v>28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  <c r="V1576" s="2">
        <f>Superstore[[#This Row],[Profit]]/Superstore[[#This Row],[Sales]]</f>
        <v>-0.22500000000000001</v>
      </c>
      <c r="W1576" t="str">
        <f>TEXT(Superstore[[#This Row],[Order Date]],"mmm-yyyy")</f>
        <v>Dec-2011</v>
      </c>
      <c r="X1576">
        <f>YEAR(Superstore[[#This Row],[Order Date]])</f>
        <v>2011</v>
      </c>
    </row>
    <row r="1577" spans="1:24" x14ac:dyDescent="0.25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27</v>
      </c>
      <c r="I1577" t="s">
        <v>28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1</v>
      </c>
      <c r="P1577" t="s">
        <v>36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  <c r="V1577" s="2">
        <f>Superstore[[#This Row],[Profit]]/Superstore[[#This Row],[Sales]]</f>
        <v>-2.8571428571428571E-2</v>
      </c>
      <c r="W1577" t="str">
        <f>TEXT(Superstore[[#This Row],[Order Date]],"mmm-yyyy")</f>
        <v>Dec-2011</v>
      </c>
      <c r="X1577">
        <f>YEAR(Superstore[[#This Row],[Order Date]])</f>
        <v>2011</v>
      </c>
    </row>
    <row r="1578" spans="1:24" x14ac:dyDescent="0.25">
      <c r="A1578">
        <v>1577</v>
      </c>
      <c r="B1578" t="s">
        <v>4174</v>
      </c>
      <c r="C1578" s="1">
        <v>41387</v>
      </c>
      <c r="D1578" s="1">
        <v>41392</v>
      </c>
      <c r="E1578" t="s">
        <v>50</v>
      </c>
      <c r="F1578" t="s">
        <v>4175</v>
      </c>
      <c r="G1578" t="s">
        <v>4176</v>
      </c>
      <c r="H1578" t="s">
        <v>101</v>
      </c>
      <c r="I1578" t="s">
        <v>28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46</v>
      </c>
      <c r="P1578" t="s">
        <v>59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  <c r="V1578" s="2">
        <f>Superstore[[#This Row],[Profit]]/Superstore[[#This Row],[Sales]]</f>
        <v>9.9999999999999992E-2</v>
      </c>
      <c r="W1578" t="str">
        <f>TEXT(Superstore[[#This Row],[Order Date]],"mmm-yyyy")</f>
        <v>Apr-2013</v>
      </c>
      <c r="X1578">
        <f>YEAR(Superstore[[#This Row],[Order Date]])</f>
        <v>2013</v>
      </c>
    </row>
    <row r="1579" spans="1:24" x14ac:dyDescent="0.25">
      <c r="A1579">
        <v>1578</v>
      </c>
      <c r="B1579" t="s">
        <v>4177</v>
      </c>
      <c r="C1579" s="1">
        <v>41418</v>
      </c>
      <c r="D1579" s="1">
        <v>41422</v>
      </c>
      <c r="E1579" t="s">
        <v>50</v>
      </c>
      <c r="F1579" t="s">
        <v>3339</v>
      </c>
      <c r="G1579" t="s">
        <v>3340</v>
      </c>
      <c r="H1579" t="s">
        <v>101</v>
      </c>
      <c r="I1579" t="s">
        <v>28</v>
      </c>
      <c r="J1579" t="s">
        <v>2578</v>
      </c>
      <c r="K1579" t="s">
        <v>357</v>
      </c>
      <c r="L1579">
        <v>35630</v>
      </c>
      <c r="M1579" t="s">
        <v>31</v>
      </c>
      <c r="N1579" t="s">
        <v>4178</v>
      </c>
      <c r="O1579" t="s">
        <v>46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Superstore[[#This Row],[Profit]]/Superstore[[#This Row],[Sales]]</f>
        <v>0.48999999999999994</v>
      </c>
      <c r="W1579" t="str">
        <f>TEXT(Superstore[[#This Row],[Order Date]],"mmm-yyyy")</f>
        <v>May-2013</v>
      </c>
      <c r="X1579">
        <f>YEAR(Superstore[[#This Row],[Order Date]])</f>
        <v>2013</v>
      </c>
    </row>
    <row r="1580" spans="1:24" x14ac:dyDescent="0.25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27</v>
      </c>
      <c r="I1580" t="s">
        <v>28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46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  <c r="V1580" s="2">
        <f>Superstore[[#This Row],[Profit]]/Superstore[[#This Row],[Sales]]</f>
        <v>0.28999999999999998</v>
      </c>
      <c r="W1580" t="str">
        <f>TEXT(Superstore[[#This Row],[Order Date]],"mmm-yyyy")</f>
        <v>Feb-2013</v>
      </c>
      <c r="X1580">
        <f>YEAR(Superstore[[#This Row],[Order Date]])</f>
        <v>2013</v>
      </c>
    </row>
    <row r="1581" spans="1:24" x14ac:dyDescent="0.25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27</v>
      </c>
      <c r="I1581" t="s">
        <v>28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  <c r="V1581" s="2">
        <f>Superstore[[#This Row],[Profit]]/Superstore[[#This Row],[Sales]]</f>
        <v>0.28999999999999998</v>
      </c>
      <c r="W1581" t="str">
        <f>TEXT(Superstore[[#This Row],[Order Date]],"mmm-yyyy")</f>
        <v>Aug-2012</v>
      </c>
      <c r="X1581">
        <f>YEAR(Superstore[[#This Row],[Order Date]])</f>
        <v>2012</v>
      </c>
    </row>
    <row r="1582" spans="1:24" x14ac:dyDescent="0.25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27</v>
      </c>
      <c r="I1582" t="s">
        <v>28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1</v>
      </c>
      <c r="P1582" t="s">
        <v>56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  <c r="V1582" s="2">
        <f>Superstore[[#This Row],[Profit]]/Superstore[[#This Row],[Sales]]</f>
        <v>-0.4</v>
      </c>
      <c r="W1582" t="str">
        <f>TEXT(Superstore[[#This Row],[Order Date]],"mmm-yyyy")</f>
        <v>Aug-2012</v>
      </c>
      <c r="X1582">
        <f>YEAR(Superstore[[#This Row],[Order Date]])</f>
        <v>2012</v>
      </c>
    </row>
    <row r="1583" spans="1:24" x14ac:dyDescent="0.25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27</v>
      </c>
      <c r="I1583" t="s">
        <v>28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46</v>
      </c>
      <c r="P1583" t="s">
        <v>59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  <c r="V1583" s="2">
        <f>Superstore[[#This Row],[Profit]]/Superstore[[#This Row],[Sales]]</f>
        <v>6.9999999999999993E-2</v>
      </c>
      <c r="W1583" t="str">
        <f>TEXT(Superstore[[#This Row],[Order Date]],"mmm-yyyy")</f>
        <v>Aug-2012</v>
      </c>
      <c r="X1583">
        <f>YEAR(Superstore[[#This Row],[Order Date]])</f>
        <v>2012</v>
      </c>
    </row>
    <row r="1584" spans="1:24" x14ac:dyDescent="0.25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27</v>
      </c>
      <c r="I1584" t="s">
        <v>28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46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  <c r="V1584" s="2">
        <f>Superstore[[#This Row],[Profit]]/Superstore[[#This Row],[Sales]]</f>
        <v>0.375</v>
      </c>
      <c r="W1584" t="str">
        <f>TEXT(Superstore[[#This Row],[Order Date]],"mmm-yyyy")</f>
        <v>Aug-2012</v>
      </c>
      <c r="X1584">
        <f>YEAR(Superstore[[#This Row],[Order Date]])</f>
        <v>2012</v>
      </c>
    </row>
    <row r="1585" spans="1:24" x14ac:dyDescent="0.25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27</v>
      </c>
      <c r="I1585" t="s">
        <v>28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1</v>
      </c>
      <c r="P1585" t="s">
        <v>65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s="2">
        <f>Superstore[[#This Row],[Profit]]/Superstore[[#This Row],[Sales]]</f>
        <v>0.39</v>
      </c>
      <c r="W1585" t="str">
        <f>TEXT(Superstore[[#This Row],[Order Date]],"mmm-yyyy")</f>
        <v>Aug-2012</v>
      </c>
      <c r="X1585">
        <f>YEAR(Superstore[[#This Row],[Order Date]])</f>
        <v>2012</v>
      </c>
    </row>
    <row r="1586" spans="1:24" x14ac:dyDescent="0.25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27</v>
      </c>
      <c r="I1586" t="s">
        <v>28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1</v>
      </c>
      <c r="P1586" t="s">
        <v>65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2">
        <f>Superstore[[#This Row],[Profit]]/Superstore[[#This Row],[Sales]]</f>
        <v>0.48</v>
      </c>
      <c r="W1586" t="str">
        <f>TEXT(Superstore[[#This Row],[Order Date]],"mmm-yyyy")</f>
        <v>Aug-2012</v>
      </c>
      <c r="X1586">
        <f>YEAR(Superstore[[#This Row],[Order Date]])</f>
        <v>2012</v>
      </c>
    </row>
    <row r="1587" spans="1:24" x14ac:dyDescent="0.25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27</v>
      </c>
      <c r="I1587" t="s">
        <v>28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  <c r="V1587" s="2">
        <f>Superstore[[#This Row],[Profit]]/Superstore[[#This Row],[Sales]]</f>
        <v>0.28000000000000003</v>
      </c>
      <c r="W1587" t="str">
        <f>TEXT(Superstore[[#This Row],[Order Date]],"mmm-yyyy")</f>
        <v>Aug-2012</v>
      </c>
      <c r="X1587">
        <f>YEAR(Superstore[[#This Row],[Order Date]])</f>
        <v>2012</v>
      </c>
    </row>
    <row r="1588" spans="1:24" x14ac:dyDescent="0.25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27</v>
      </c>
      <c r="I1588" t="s">
        <v>28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46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  <c r="V1588" s="2">
        <f>Superstore[[#This Row],[Profit]]/Superstore[[#This Row],[Sales]]</f>
        <v>0.48000000000000004</v>
      </c>
      <c r="W1588" t="str">
        <f>TEXT(Superstore[[#This Row],[Order Date]],"mmm-yyyy")</f>
        <v>Aug-2012</v>
      </c>
      <c r="X1588">
        <f>YEAR(Superstore[[#This Row],[Order Date]])</f>
        <v>2012</v>
      </c>
    </row>
    <row r="1589" spans="1:24" x14ac:dyDescent="0.25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27</v>
      </c>
      <c r="I1589" t="s">
        <v>28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46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  <c r="V1589" s="2">
        <f>Superstore[[#This Row],[Profit]]/Superstore[[#This Row],[Sales]]</f>
        <v>0.47</v>
      </c>
      <c r="W1589" t="str">
        <f>TEXT(Superstore[[#This Row],[Order Date]],"mmm-yyyy")</f>
        <v>Aug-2012</v>
      </c>
      <c r="X1589">
        <f>YEAR(Superstore[[#This Row],[Order Date]])</f>
        <v>2012</v>
      </c>
    </row>
    <row r="1590" spans="1:24" x14ac:dyDescent="0.25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27</v>
      </c>
      <c r="I1590" t="s">
        <v>28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  <c r="V1590" s="2">
        <f>Superstore[[#This Row],[Profit]]/Superstore[[#This Row],[Sales]]</f>
        <v>0.13999999999999999</v>
      </c>
      <c r="W1590" t="str">
        <f>TEXT(Superstore[[#This Row],[Order Date]],"mmm-yyyy")</f>
        <v>Aug-2012</v>
      </c>
      <c r="X1590">
        <f>YEAR(Superstore[[#This Row],[Order Date]])</f>
        <v>2012</v>
      </c>
    </row>
    <row r="1591" spans="1:24" x14ac:dyDescent="0.25">
      <c r="A1591">
        <v>1590</v>
      </c>
      <c r="B1591" t="s">
        <v>4188</v>
      </c>
      <c r="C1591" s="1">
        <v>41407</v>
      </c>
      <c r="D1591" s="1">
        <v>41411</v>
      </c>
      <c r="E1591" t="s">
        <v>50</v>
      </c>
      <c r="F1591" t="s">
        <v>4189</v>
      </c>
      <c r="G1591" t="s">
        <v>4190</v>
      </c>
      <c r="H1591" t="s">
        <v>41</v>
      </c>
      <c r="I1591" t="s">
        <v>28</v>
      </c>
      <c r="J1591" t="s">
        <v>2977</v>
      </c>
      <c r="K1591" t="s">
        <v>318</v>
      </c>
      <c r="L1591">
        <v>23464</v>
      </c>
      <c r="M1591" t="s">
        <v>31</v>
      </c>
      <c r="N1591" t="s">
        <v>1736</v>
      </c>
      <c r="O1591" t="s">
        <v>46</v>
      </c>
      <c r="P1591" t="s">
        <v>68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  <c r="V1591" s="2">
        <f>Superstore[[#This Row],[Profit]]/Superstore[[#This Row],[Sales]]</f>
        <v>0.26999999999999996</v>
      </c>
      <c r="W1591" t="str">
        <f>TEXT(Superstore[[#This Row],[Order Date]],"mmm-yyyy")</f>
        <v>May-2013</v>
      </c>
      <c r="X1591">
        <f>YEAR(Superstore[[#This Row],[Order Date]])</f>
        <v>2013</v>
      </c>
    </row>
    <row r="1592" spans="1:24" x14ac:dyDescent="0.25">
      <c r="A1592">
        <v>1591</v>
      </c>
      <c r="B1592" t="s">
        <v>4191</v>
      </c>
      <c r="C1592" s="1">
        <v>41380</v>
      </c>
      <c r="D1592" s="1">
        <v>41384</v>
      </c>
      <c r="E1592" t="s">
        <v>50</v>
      </c>
      <c r="F1592" t="s">
        <v>4192</v>
      </c>
      <c r="G1592" t="s">
        <v>4193</v>
      </c>
      <c r="H1592" t="s">
        <v>41</v>
      </c>
      <c r="I1592" t="s">
        <v>28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46</v>
      </c>
      <c r="P1592" t="s">
        <v>68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  <c r="V1592" s="2">
        <f>Superstore[[#This Row],[Profit]]/Superstore[[#This Row],[Sales]]</f>
        <v>0.17500000000000002</v>
      </c>
      <c r="W1592" t="str">
        <f>TEXT(Superstore[[#This Row],[Order Date]],"mmm-yyyy")</f>
        <v>Apr-2013</v>
      </c>
      <c r="X1592">
        <f>YEAR(Superstore[[#This Row],[Order Date]])</f>
        <v>2013</v>
      </c>
    </row>
    <row r="1593" spans="1:24" x14ac:dyDescent="0.25">
      <c r="A1593">
        <v>1592</v>
      </c>
      <c r="B1593" t="s">
        <v>4191</v>
      </c>
      <c r="C1593" s="1">
        <v>41380</v>
      </c>
      <c r="D1593" s="1">
        <v>41384</v>
      </c>
      <c r="E1593" t="s">
        <v>50</v>
      </c>
      <c r="F1593" t="s">
        <v>4192</v>
      </c>
      <c r="G1593" t="s">
        <v>4193</v>
      </c>
      <c r="H1593" t="s">
        <v>41</v>
      </c>
      <c r="I1593" t="s">
        <v>28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46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Superstore[[#This Row],[Profit]]/Superstore[[#This Row],[Sales]]</f>
        <v>0.36250000000000004</v>
      </c>
      <c r="W1593" t="str">
        <f>TEXT(Superstore[[#This Row],[Order Date]],"mmm-yyyy")</f>
        <v>Apr-2013</v>
      </c>
      <c r="X1593">
        <f>YEAR(Superstore[[#This Row],[Order Date]])</f>
        <v>2013</v>
      </c>
    </row>
    <row r="1594" spans="1:24" x14ac:dyDescent="0.25">
      <c r="A1594">
        <v>1593</v>
      </c>
      <c r="B1594" t="s">
        <v>4197</v>
      </c>
      <c r="C1594" s="1">
        <v>41083</v>
      </c>
      <c r="D1594" s="1">
        <v>41085</v>
      </c>
      <c r="E1594" t="s">
        <v>24</v>
      </c>
      <c r="F1594" t="s">
        <v>4198</v>
      </c>
      <c r="G1594" t="s">
        <v>4199</v>
      </c>
      <c r="H1594" t="s">
        <v>27</v>
      </c>
      <c r="I1594" t="s">
        <v>28</v>
      </c>
      <c r="J1594" t="s">
        <v>3014</v>
      </c>
      <c r="K1594" t="s">
        <v>95</v>
      </c>
      <c r="L1594">
        <v>98502</v>
      </c>
      <c r="M1594" t="s">
        <v>44</v>
      </c>
      <c r="N1594" t="s">
        <v>4200</v>
      </c>
      <c r="O1594" t="s">
        <v>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Superstore[[#This Row],[Profit]]/Superstore[[#This Row],[Sales]]</f>
        <v>0.1125</v>
      </c>
      <c r="W1594" t="str">
        <f>TEXT(Superstore[[#This Row],[Order Date]],"mmm-yyyy")</f>
        <v>Jun-2012</v>
      </c>
      <c r="X1594">
        <f>YEAR(Superstore[[#This Row],[Order Date]])</f>
        <v>2012</v>
      </c>
    </row>
    <row r="1595" spans="1:24" x14ac:dyDescent="0.25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27</v>
      </c>
      <c r="I1595" t="s">
        <v>28</v>
      </c>
      <c r="J1595" t="s">
        <v>42</v>
      </c>
      <c r="K1595" t="s">
        <v>43</v>
      </c>
      <c r="L1595">
        <v>90032</v>
      </c>
      <c r="M1595" t="s">
        <v>44</v>
      </c>
      <c r="N1595" t="s">
        <v>4203</v>
      </c>
      <c r="O1595" t="s">
        <v>46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  <c r="V1595" s="2">
        <f>Superstore[[#This Row],[Profit]]/Superstore[[#This Row],[Sales]]</f>
        <v>0.49000000000000005</v>
      </c>
      <c r="W1595" t="str">
        <f>TEXT(Superstore[[#This Row],[Order Date]],"mmm-yyyy")</f>
        <v>Oct-2011</v>
      </c>
      <c r="X1595">
        <f>YEAR(Superstore[[#This Row],[Order Date]])</f>
        <v>2011</v>
      </c>
    </row>
    <row r="1596" spans="1:24" x14ac:dyDescent="0.25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28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1</v>
      </c>
      <c r="P1596" t="s">
        <v>33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Superstore[[#This Row],[Profit]]/Superstore[[#This Row],[Sales]]</f>
        <v>-0.1</v>
      </c>
      <c r="W1596" t="str">
        <f>TEXT(Superstore[[#This Row],[Order Date]],"mmm-yyyy")</f>
        <v>Mar-2012</v>
      </c>
      <c r="X1596">
        <f>YEAR(Superstore[[#This Row],[Order Date]])</f>
        <v>2012</v>
      </c>
    </row>
    <row r="1597" spans="1:24" x14ac:dyDescent="0.25">
      <c r="A1597">
        <v>1596</v>
      </c>
      <c r="B1597" t="s">
        <v>4210</v>
      </c>
      <c r="C1597" s="1">
        <v>41768</v>
      </c>
      <c r="D1597" s="1">
        <v>41772</v>
      </c>
      <c r="E1597" t="s">
        <v>50</v>
      </c>
      <c r="F1597" t="s">
        <v>1703</v>
      </c>
      <c r="G1597" t="s">
        <v>1704</v>
      </c>
      <c r="H1597" t="s">
        <v>27</v>
      </c>
      <c r="I1597" t="s">
        <v>28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1</v>
      </c>
      <c r="P1597" t="s">
        <v>36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  <c r="V1597" s="2">
        <f>Superstore[[#This Row],[Profit]]/Superstore[[#This Row],[Sales]]</f>
        <v>-4.2857142857142858E-2</v>
      </c>
      <c r="W1597" t="str">
        <f>TEXT(Superstore[[#This Row],[Order Date]],"mmm-yyyy")</f>
        <v>May-2014</v>
      </c>
      <c r="X1597">
        <f>YEAR(Superstore[[#This Row],[Order Date]])</f>
        <v>2014</v>
      </c>
    </row>
    <row r="1598" spans="1:24" x14ac:dyDescent="0.25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41</v>
      </c>
      <c r="I1598" t="s">
        <v>28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1</v>
      </c>
      <c r="P1598" t="s">
        <v>65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  <c r="V1598" s="2">
        <f>Superstore[[#This Row],[Profit]]/Superstore[[#This Row],[Sales]]</f>
        <v>0.32</v>
      </c>
      <c r="W1598" t="str">
        <f>TEXT(Superstore[[#This Row],[Order Date]],"mmm-yyyy")</f>
        <v>Oct-2014</v>
      </c>
      <c r="X1598">
        <f>YEAR(Superstore[[#This Row],[Order Date]])</f>
        <v>2014</v>
      </c>
    </row>
    <row r="1599" spans="1:24" x14ac:dyDescent="0.25">
      <c r="A1599">
        <v>1598</v>
      </c>
      <c r="B1599" t="s">
        <v>4212</v>
      </c>
      <c r="C1599" s="1">
        <v>41963</v>
      </c>
      <c r="D1599" s="1">
        <v>41965</v>
      </c>
      <c r="E1599" t="s">
        <v>24</v>
      </c>
      <c r="F1599" t="s">
        <v>4125</v>
      </c>
      <c r="G1599" t="s">
        <v>4126</v>
      </c>
      <c r="H1599" t="s">
        <v>27</v>
      </c>
      <c r="I1599" t="s">
        <v>28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46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  <c r="V1599" s="2">
        <f>Superstore[[#This Row],[Profit]]/Superstore[[#This Row],[Sales]]</f>
        <v>0.3125</v>
      </c>
      <c r="W1599" t="str">
        <f>TEXT(Superstore[[#This Row],[Order Date]],"mmm-yyyy")</f>
        <v>Nov-2014</v>
      </c>
      <c r="X1599">
        <f>YEAR(Superstore[[#This Row],[Order Date]])</f>
        <v>2014</v>
      </c>
    </row>
    <row r="1600" spans="1:24" x14ac:dyDescent="0.25">
      <c r="A1600">
        <v>1599</v>
      </c>
      <c r="B1600" t="s">
        <v>4212</v>
      </c>
      <c r="C1600" s="1">
        <v>41963</v>
      </c>
      <c r="D1600" s="1">
        <v>41965</v>
      </c>
      <c r="E1600" t="s">
        <v>24</v>
      </c>
      <c r="F1600" t="s">
        <v>4125</v>
      </c>
      <c r="G1600" t="s">
        <v>4126</v>
      </c>
      <c r="H1600" t="s">
        <v>27</v>
      </c>
      <c r="I1600" t="s">
        <v>28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46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Superstore[[#This Row],[Profit]]/Superstore[[#This Row],[Sales]]</f>
        <v>7.4999999999999997E-2</v>
      </c>
      <c r="W1600" t="str">
        <f>TEXT(Superstore[[#This Row],[Order Date]],"mmm-yyyy")</f>
        <v>Nov-2014</v>
      </c>
      <c r="X1600">
        <f>YEAR(Superstore[[#This Row],[Order Date]])</f>
        <v>2014</v>
      </c>
    </row>
    <row r="1601" spans="1:24" x14ac:dyDescent="0.25">
      <c r="A1601">
        <v>1600</v>
      </c>
      <c r="B1601" t="s">
        <v>4212</v>
      </c>
      <c r="C1601" s="1">
        <v>41963</v>
      </c>
      <c r="D1601" s="1">
        <v>41965</v>
      </c>
      <c r="E1601" t="s">
        <v>24</v>
      </c>
      <c r="F1601" t="s">
        <v>4125</v>
      </c>
      <c r="G1601" t="s">
        <v>4126</v>
      </c>
      <c r="H1601" t="s">
        <v>27</v>
      </c>
      <c r="I1601" t="s">
        <v>28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46</v>
      </c>
      <c r="P1601" t="s">
        <v>68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Superstore[[#This Row],[Profit]]/Superstore[[#This Row],[Sales]]</f>
        <v>8.7500000000000008E-2</v>
      </c>
      <c r="W1601" t="str">
        <f>TEXT(Superstore[[#This Row],[Order Date]],"mmm-yyyy")</f>
        <v>Nov-2014</v>
      </c>
      <c r="X1601">
        <f>YEAR(Superstore[[#This Row],[Order Date]])</f>
        <v>2014</v>
      </c>
    </row>
    <row r="1602" spans="1:24" x14ac:dyDescent="0.25">
      <c r="A1602">
        <v>1601</v>
      </c>
      <c r="B1602" t="s">
        <v>4212</v>
      </c>
      <c r="C1602" s="1">
        <v>41963</v>
      </c>
      <c r="D1602" s="1">
        <v>41965</v>
      </c>
      <c r="E1602" t="s">
        <v>24</v>
      </c>
      <c r="F1602" t="s">
        <v>4125</v>
      </c>
      <c r="G1602" t="s">
        <v>4126</v>
      </c>
      <c r="H1602" t="s">
        <v>27</v>
      </c>
      <c r="I1602" t="s">
        <v>28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1</v>
      </c>
      <c r="P1602" t="s">
        <v>65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  <c r="V1602" s="2">
        <f>Superstore[[#This Row],[Profit]]/Superstore[[#This Row],[Sales]]</f>
        <v>-0.875</v>
      </c>
      <c r="W1602" t="str">
        <f>TEXT(Superstore[[#This Row],[Order Date]],"mmm-yyyy")</f>
        <v>Nov-2014</v>
      </c>
      <c r="X1602">
        <f>YEAR(Superstore[[#This Row],[Order Date]])</f>
        <v>2014</v>
      </c>
    </row>
    <row r="1603" spans="1:24" x14ac:dyDescent="0.25">
      <c r="A1603">
        <v>1602</v>
      </c>
      <c r="B1603" t="s">
        <v>4218</v>
      </c>
      <c r="C1603" s="1">
        <v>41403</v>
      </c>
      <c r="D1603" s="1">
        <v>41408</v>
      </c>
      <c r="E1603" t="s">
        <v>24</v>
      </c>
      <c r="F1603" t="s">
        <v>2759</v>
      </c>
      <c r="G1603" t="s">
        <v>2760</v>
      </c>
      <c r="H1603" t="s">
        <v>41</v>
      </c>
      <c r="I1603" t="s">
        <v>28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1</v>
      </c>
      <c r="P1603" t="s">
        <v>65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  <c r="V1603" s="2">
        <f>Superstore[[#This Row],[Profit]]/Superstore[[#This Row],[Sales]]</f>
        <v>0.2</v>
      </c>
      <c r="W1603" t="str">
        <f>TEXT(Superstore[[#This Row],[Order Date]],"mmm-yyyy")</f>
        <v>May-2013</v>
      </c>
      <c r="X1603">
        <f>YEAR(Superstore[[#This Row],[Order Date]])</f>
        <v>2013</v>
      </c>
    </row>
    <row r="1604" spans="1:24" x14ac:dyDescent="0.25">
      <c r="A1604">
        <v>1603</v>
      </c>
      <c r="B1604" t="s">
        <v>4221</v>
      </c>
      <c r="C1604" s="1">
        <v>41620</v>
      </c>
      <c r="D1604" s="1">
        <v>41626</v>
      </c>
      <c r="E1604" t="s">
        <v>50</v>
      </c>
      <c r="F1604" t="s">
        <v>1905</v>
      </c>
      <c r="G1604" t="s">
        <v>1906</v>
      </c>
      <c r="H1604" t="s">
        <v>27</v>
      </c>
      <c r="I1604" t="s">
        <v>28</v>
      </c>
      <c r="J1604" t="s">
        <v>3791</v>
      </c>
      <c r="K1604" t="s">
        <v>334</v>
      </c>
      <c r="L1604">
        <v>37167</v>
      </c>
      <c r="M1604" t="s">
        <v>31</v>
      </c>
      <c r="N1604" t="s">
        <v>4222</v>
      </c>
      <c r="O1604" t="s">
        <v>46</v>
      </c>
      <c r="P1604" t="s">
        <v>68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Superstore[[#This Row],[Profit]]/Superstore[[#This Row],[Sales]]</f>
        <v>0.25</v>
      </c>
      <c r="W1604" t="str">
        <f>TEXT(Superstore[[#This Row],[Order Date]],"mmm-yyyy")</f>
        <v>Dec-2013</v>
      </c>
      <c r="X1604">
        <f>YEAR(Superstore[[#This Row],[Order Date]])</f>
        <v>2013</v>
      </c>
    </row>
    <row r="1605" spans="1:24" x14ac:dyDescent="0.25">
      <c r="A1605">
        <v>1604</v>
      </c>
      <c r="B1605" t="s">
        <v>4224</v>
      </c>
      <c r="C1605" s="1">
        <v>41974</v>
      </c>
      <c r="D1605" s="1">
        <v>41978</v>
      </c>
      <c r="E1605" t="s">
        <v>50</v>
      </c>
      <c r="F1605" t="s">
        <v>2097</v>
      </c>
      <c r="G1605" t="s">
        <v>2098</v>
      </c>
      <c r="H1605" t="s">
        <v>27</v>
      </c>
      <c r="I1605" t="s">
        <v>28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46</v>
      </c>
      <c r="P1605" t="s">
        <v>68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  <c r="V1605" s="2">
        <f>Superstore[[#This Row],[Profit]]/Superstore[[#This Row],[Sales]]</f>
        <v>0.28999999999999998</v>
      </c>
      <c r="W1605" t="str">
        <f>TEXT(Superstore[[#This Row],[Order Date]],"mmm-yyyy")</f>
        <v>Dec-2014</v>
      </c>
      <c r="X1605">
        <f>YEAR(Superstore[[#This Row],[Order Date]])</f>
        <v>2014</v>
      </c>
    </row>
    <row r="1606" spans="1:24" x14ac:dyDescent="0.25">
      <c r="A1606">
        <v>1605</v>
      </c>
      <c r="B1606" t="s">
        <v>4227</v>
      </c>
      <c r="C1606" s="1">
        <v>41384</v>
      </c>
      <c r="D1606" s="1">
        <v>41389</v>
      </c>
      <c r="E1606" t="s">
        <v>24</v>
      </c>
      <c r="F1606" t="s">
        <v>1048</v>
      </c>
      <c r="G1606" t="s">
        <v>1049</v>
      </c>
      <c r="H1606" t="s">
        <v>27</v>
      </c>
      <c r="I1606" t="s">
        <v>28</v>
      </c>
      <c r="J1606" t="s">
        <v>42</v>
      </c>
      <c r="K1606" t="s">
        <v>43</v>
      </c>
      <c r="L1606">
        <v>90049</v>
      </c>
      <c r="M1606" t="s">
        <v>44</v>
      </c>
      <c r="N1606" t="s">
        <v>3341</v>
      </c>
      <c r="O1606" t="s">
        <v>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  <c r="V1606" s="2">
        <f>Superstore[[#This Row],[Profit]]/Superstore[[#This Row],[Sales]]</f>
        <v>0.32500000000000001</v>
      </c>
      <c r="W1606" t="str">
        <f>TEXT(Superstore[[#This Row],[Order Date]],"mmm-yyyy")</f>
        <v>Apr-2013</v>
      </c>
      <c r="X1606">
        <f>YEAR(Superstore[[#This Row],[Order Date]])</f>
        <v>2013</v>
      </c>
    </row>
    <row r="1607" spans="1:24" x14ac:dyDescent="0.25">
      <c r="A1607">
        <v>1606</v>
      </c>
      <c r="B1607" t="s">
        <v>4227</v>
      </c>
      <c r="C1607" s="1">
        <v>41384</v>
      </c>
      <c r="D1607" s="1">
        <v>41389</v>
      </c>
      <c r="E1607" t="s">
        <v>24</v>
      </c>
      <c r="F1607" t="s">
        <v>1048</v>
      </c>
      <c r="G1607" t="s">
        <v>1049</v>
      </c>
      <c r="H1607" t="s">
        <v>27</v>
      </c>
      <c r="I1607" t="s">
        <v>28</v>
      </c>
      <c r="J1607" t="s">
        <v>42</v>
      </c>
      <c r="K1607" t="s">
        <v>43</v>
      </c>
      <c r="L1607">
        <v>90049</v>
      </c>
      <c r="M1607" t="s">
        <v>44</v>
      </c>
      <c r="N1607" t="s">
        <v>4228</v>
      </c>
      <c r="O1607" t="s">
        <v>46</v>
      </c>
      <c r="P1607" t="s">
        <v>68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  <c r="V1607" s="2">
        <f>Superstore[[#This Row],[Profit]]/Superstore[[#This Row],[Sales]]</f>
        <v>0.27999999999999997</v>
      </c>
      <c r="W1607" t="str">
        <f>TEXT(Superstore[[#This Row],[Order Date]],"mmm-yyyy")</f>
        <v>Apr-2013</v>
      </c>
      <c r="X1607">
        <f>YEAR(Superstore[[#This Row],[Order Date]])</f>
        <v>2013</v>
      </c>
    </row>
    <row r="1608" spans="1:24" x14ac:dyDescent="0.25">
      <c r="A1608">
        <v>1607</v>
      </c>
      <c r="B1608" t="s">
        <v>4227</v>
      </c>
      <c r="C1608" s="1">
        <v>41384</v>
      </c>
      <c r="D1608" s="1">
        <v>41389</v>
      </c>
      <c r="E1608" t="s">
        <v>24</v>
      </c>
      <c r="F1608" t="s">
        <v>1048</v>
      </c>
      <c r="G1608" t="s">
        <v>1049</v>
      </c>
      <c r="H1608" t="s">
        <v>27</v>
      </c>
      <c r="I1608" t="s">
        <v>28</v>
      </c>
      <c r="J1608" t="s">
        <v>42</v>
      </c>
      <c r="K1608" t="s">
        <v>43</v>
      </c>
      <c r="L1608">
        <v>90049</v>
      </c>
      <c r="M1608" t="s">
        <v>44</v>
      </c>
      <c r="N1608" t="s">
        <v>4230</v>
      </c>
      <c r="O1608" t="s">
        <v>46</v>
      </c>
      <c r="P1608" t="s">
        <v>68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  <c r="V1608" s="2">
        <f>Superstore[[#This Row],[Profit]]/Superstore[[#This Row],[Sales]]</f>
        <v>0.29000000000000004</v>
      </c>
      <c r="W1608" t="str">
        <f>TEXT(Superstore[[#This Row],[Order Date]],"mmm-yyyy")</f>
        <v>Apr-2013</v>
      </c>
      <c r="X1608">
        <f>YEAR(Superstore[[#This Row],[Order Date]])</f>
        <v>2013</v>
      </c>
    </row>
    <row r="1609" spans="1:24" x14ac:dyDescent="0.25">
      <c r="A1609">
        <v>1608</v>
      </c>
      <c r="B1609" t="s">
        <v>4227</v>
      </c>
      <c r="C1609" s="1">
        <v>41384</v>
      </c>
      <c r="D1609" s="1">
        <v>41389</v>
      </c>
      <c r="E1609" t="s">
        <v>24</v>
      </c>
      <c r="F1609" t="s">
        <v>1048</v>
      </c>
      <c r="G1609" t="s">
        <v>1049</v>
      </c>
      <c r="H1609" t="s">
        <v>27</v>
      </c>
      <c r="I1609" t="s">
        <v>28</v>
      </c>
      <c r="J1609" t="s">
        <v>42</v>
      </c>
      <c r="K1609" t="s">
        <v>43</v>
      </c>
      <c r="L1609">
        <v>90049</v>
      </c>
      <c r="M1609" t="s">
        <v>44</v>
      </c>
      <c r="N1609" t="s">
        <v>1371</v>
      </c>
      <c r="O1609" t="s">
        <v>46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  <c r="V1609" s="2">
        <f>Superstore[[#This Row],[Profit]]/Superstore[[#This Row],[Sales]]</f>
        <v>0.33750000000000002</v>
      </c>
      <c r="W1609" t="str">
        <f>TEXT(Superstore[[#This Row],[Order Date]],"mmm-yyyy")</f>
        <v>Apr-2013</v>
      </c>
      <c r="X1609">
        <f>YEAR(Superstore[[#This Row],[Order Date]])</f>
        <v>2013</v>
      </c>
    </row>
    <row r="1610" spans="1:24" x14ac:dyDescent="0.25">
      <c r="A1610">
        <v>1609</v>
      </c>
      <c r="B1610" t="s">
        <v>4227</v>
      </c>
      <c r="C1610" s="1">
        <v>41384</v>
      </c>
      <c r="D1610" s="1">
        <v>41389</v>
      </c>
      <c r="E1610" t="s">
        <v>24</v>
      </c>
      <c r="F1610" t="s">
        <v>1048</v>
      </c>
      <c r="G1610" t="s">
        <v>1049</v>
      </c>
      <c r="H1610" t="s">
        <v>27</v>
      </c>
      <c r="I1610" t="s">
        <v>28</v>
      </c>
      <c r="J1610" t="s">
        <v>42</v>
      </c>
      <c r="K1610" t="s">
        <v>43</v>
      </c>
      <c r="L1610">
        <v>90049</v>
      </c>
      <c r="M1610" t="s">
        <v>44</v>
      </c>
      <c r="N1610" t="s">
        <v>559</v>
      </c>
      <c r="O1610" t="s">
        <v>46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  <c r="V1610" s="2">
        <f>Superstore[[#This Row],[Profit]]/Superstore[[#This Row],[Sales]]</f>
        <v>0.45</v>
      </c>
      <c r="W1610" t="str">
        <f>TEXT(Superstore[[#This Row],[Order Date]],"mmm-yyyy")</f>
        <v>Apr-2013</v>
      </c>
      <c r="X1610">
        <f>YEAR(Superstore[[#This Row],[Order Date]])</f>
        <v>2013</v>
      </c>
    </row>
    <row r="1611" spans="1:24" x14ac:dyDescent="0.25">
      <c r="A1611">
        <v>1610</v>
      </c>
      <c r="B1611" t="s">
        <v>4227</v>
      </c>
      <c r="C1611" s="1">
        <v>41384</v>
      </c>
      <c r="D1611" s="1">
        <v>41389</v>
      </c>
      <c r="E1611" t="s">
        <v>24</v>
      </c>
      <c r="F1611" t="s">
        <v>1048</v>
      </c>
      <c r="G1611" t="s">
        <v>1049</v>
      </c>
      <c r="H1611" t="s">
        <v>27</v>
      </c>
      <c r="I1611" t="s">
        <v>28</v>
      </c>
      <c r="J1611" t="s">
        <v>42</v>
      </c>
      <c r="K1611" t="s">
        <v>43</v>
      </c>
      <c r="L1611">
        <v>90049</v>
      </c>
      <c r="M1611" t="s">
        <v>44</v>
      </c>
      <c r="N1611" t="s">
        <v>4232</v>
      </c>
      <c r="O1611" t="s">
        <v>46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Superstore[[#This Row],[Profit]]/Superstore[[#This Row],[Sales]]</f>
        <v>0.35</v>
      </c>
      <c r="W1611" t="str">
        <f>TEXT(Superstore[[#This Row],[Order Date]],"mmm-yyyy")</f>
        <v>Apr-2013</v>
      </c>
      <c r="X1611">
        <f>YEAR(Superstore[[#This Row],[Order Date]])</f>
        <v>2013</v>
      </c>
    </row>
    <row r="1612" spans="1:24" x14ac:dyDescent="0.25">
      <c r="A1612">
        <v>1611</v>
      </c>
      <c r="B1612" t="s">
        <v>4234</v>
      </c>
      <c r="C1612" s="1">
        <v>40689</v>
      </c>
      <c r="D1612" s="1">
        <v>40693</v>
      </c>
      <c r="E1612" t="s">
        <v>50</v>
      </c>
      <c r="F1612" t="s">
        <v>4235</v>
      </c>
      <c r="G1612" t="s">
        <v>4236</v>
      </c>
      <c r="H1612" t="s">
        <v>41</v>
      </c>
      <c r="I1612" t="s">
        <v>28</v>
      </c>
      <c r="J1612" t="s">
        <v>42</v>
      </c>
      <c r="K1612" t="s">
        <v>43</v>
      </c>
      <c r="L1612">
        <v>90008</v>
      </c>
      <c r="M1612" t="s">
        <v>44</v>
      </c>
      <c r="N1612" t="s">
        <v>4208</v>
      </c>
      <c r="O1612" t="s">
        <v>1</v>
      </c>
      <c r="P1612" t="s">
        <v>33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  <c r="V1612" s="2">
        <f>Superstore[[#This Row],[Profit]]/Superstore[[#This Row],[Sales]]</f>
        <v>9.4117647058823528E-2</v>
      </c>
      <c r="W1612" t="str">
        <f>TEXT(Superstore[[#This Row],[Order Date]],"mmm-yyyy")</f>
        <v>May-2011</v>
      </c>
      <c r="X1612">
        <f>YEAR(Superstore[[#This Row],[Order Date]])</f>
        <v>2011</v>
      </c>
    </row>
    <row r="1613" spans="1:24" x14ac:dyDescent="0.25">
      <c r="A1613">
        <v>1612</v>
      </c>
      <c r="B1613" t="s">
        <v>4234</v>
      </c>
      <c r="C1613" s="1">
        <v>40689</v>
      </c>
      <c r="D1613" s="1">
        <v>40693</v>
      </c>
      <c r="E1613" t="s">
        <v>50</v>
      </c>
      <c r="F1613" t="s">
        <v>4235</v>
      </c>
      <c r="G1613" t="s">
        <v>4236</v>
      </c>
      <c r="H1613" t="s">
        <v>41</v>
      </c>
      <c r="I1613" t="s">
        <v>28</v>
      </c>
      <c r="J1613" t="s">
        <v>42</v>
      </c>
      <c r="K1613" t="s">
        <v>43</v>
      </c>
      <c r="L1613">
        <v>90008</v>
      </c>
      <c r="M1613" t="s">
        <v>44</v>
      </c>
      <c r="N1613" t="s">
        <v>4237</v>
      </c>
      <c r="O1613" t="s">
        <v>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  <c r="V1613" s="2">
        <f>Superstore[[#This Row],[Profit]]/Superstore[[#This Row],[Sales]]</f>
        <v>0.1</v>
      </c>
      <c r="W1613" t="str">
        <f>TEXT(Superstore[[#This Row],[Order Date]],"mmm-yyyy")</f>
        <v>May-2011</v>
      </c>
      <c r="X1613">
        <f>YEAR(Superstore[[#This Row],[Order Date]])</f>
        <v>2011</v>
      </c>
    </row>
    <row r="1614" spans="1:24" x14ac:dyDescent="0.25">
      <c r="A1614">
        <v>1613</v>
      </c>
      <c r="B1614" t="s">
        <v>4234</v>
      </c>
      <c r="C1614" s="1">
        <v>40689</v>
      </c>
      <c r="D1614" s="1">
        <v>40693</v>
      </c>
      <c r="E1614" t="s">
        <v>50</v>
      </c>
      <c r="F1614" t="s">
        <v>4235</v>
      </c>
      <c r="G1614" t="s">
        <v>4236</v>
      </c>
      <c r="H1614" t="s">
        <v>41</v>
      </c>
      <c r="I1614" t="s">
        <v>28</v>
      </c>
      <c r="J1614" t="s">
        <v>42</v>
      </c>
      <c r="K1614" t="s">
        <v>43</v>
      </c>
      <c r="L1614">
        <v>90008</v>
      </c>
      <c r="M1614" t="s">
        <v>44</v>
      </c>
      <c r="N1614" t="s">
        <v>312</v>
      </c>
      <c r="O1614" t="s">
        <v>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s="2">
        <f>Superstore[[#This Row],[Profit]]/Superstore[[#This Row],[Sales]]</f>
        <v>0.375</v>
      </c>
      <c r="W1614" t="str">
        <f>TEXT(Superstore[[#This Row],[Order Date]],"mmm-yyyy")</f>
        <v>May-2011</v>
      </c>
      <c r="X1614">
        <f>YEAR(Superstore[[#This Row],[Order Date]])</f>
        <v>2011</v>
      </c>
    </row>
    <row r="1615" spans="1:24" x14ac:dyDescent="0.25">
      <c r="A1615">
        <v>1614</v>
      </c>
      <c r="B1615" t="s">
        <v>4239</v>
      </c>
      <c r="C1615" s="1">
        <v>41995</v>
      </c>
      <c r="D1615" s="1">
        <v>41999</v>
      </c>
      <c r="E1615" t="s">
        <v>50</v>
      </c>
      <c r="F1615" t="s">
        <v>3800</v>
      </c>
      <c r="G1615" t="s">
        <v>3801</v>
      </c>
      <c r="H1615" t="s">
        <v>41</v>
      </c>
      <c r="I1615" t="s">
        <v>28</v>
      </c>
      <c r="J1615" t="s">
        <v>3198</v>
      </c>
      <c r="K1615" t="s">
        <v>43</v>
      </c>
      <c r="L1615">
        <v>94601</v>
      </c>
      <c r="M1615" t="s">
        <v>44</v>
      </c>
      <c r="N1615" t="s">
        <v>1515</v>
      </c>
      <c r="O1615" t="s">
        <v>46</v>
      </c>
      <c r="P1615" t="s">
        <v>59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  <c r="V1615" s="2">
        <f>Superstore[[#This Row],[Profit]]/Superstore[[#This Row],[Sales]]</f>
        <v>0.29000000000000004</v>
      </c>
      <c r="W1615" t="str">
        <f>TEXT(Superstore[[#This Row],[Order Date]],"mmm-yyyy")</f>
        <v>Dec-2014</v>
      </c>
      <c r="X1615">
        <f>YEAR(Superstore[[#This Row],[Order Date]])</f>
        <v>2014</v>
      </c>
    </row>
    <row r="1616" spans="1:24" x14ac:dyDescent="0.25">
      <c r="A1616">
        <v>1615</v>
      </c>
      <c r="B1616" t="s">
        <v>4240</v>
      </c>
      <c r="C1616" s="1">
        <v>41349</v>
      </c>
      <c r="D1616" s="1">
        <v>41353</v>
      </c>
      <c r="E1616" t="s">
        <v>50</v>
      </c>
      <c r="F1616" t="s">
        <v>4050</v>
      </c>
      <c r="G1616" t="s">
        <v>4051</v>
      </c>
      <c r="H1616" t="s">
        <v>101</v>
      </c>
      <c r="I1616" t="s">
        <v>28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Superstore[[#This Row],[Profit]]/Superstore[[#This Row],[Sales]]</f>
        <v>-0.16250000000000001</v>
      </c>
      <c r="W1616" t="str">
        <f>TEXT(Superstore[[#This Row],[Order Date]],"mmm-yyyy")</f>
        <v>Mar-2013</v>
      </c>
      <c r="X1616">
        <f>YEAR(Superstore[[#This Row],[Order Date]])</f>
        <v>2013</v>
      </c>
    </row>
    <row r="1617" spans="1:24" x14ac:dyDescent="0.25">
      <c r="A1617">
        <v>1616</v>
      </c>
      <c r="B1617" t="s">
        <v>4243</v>
      </c>
      <c r="C1617" s="1">
        <v>41131</v>
      </c>
      <c r="D1617" s="1">
        <v>41137</v>
      </c>
      <c r="E1617" t="s">
        <v>50</v>
      </c>
      <c r="F1617" t="s">
        <v>3786</v>
      </c>
      <c r="G1617" t="s">
        <v>3787</v>
      </c>
      <c r="H1617" t="s">
        <v>101</v>
      </c>
      <c r="I1617" t="s">
        <v>28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46</v>
      </c>
      <c r="P1617" t="s">
        <v>47</v>
      </c>
      <c r="Q1617" t="s">
        <v>2119</v>
      </c>
      <c r="R1617">
        <v>3.75</v>
      </c>
      <c r="S1617">
        <v>1</v>
      </c>
      <c r="T1617">
        <v>0</v>
      </c>
      <c r="U1617">
        <v>1.8</v>
      </c>
      <c r="V1617" s="2">
        <f>Superstore[[#This Row],[Profit]]/Superstore[[#This Row],[Sales]]</f>
        <v>0.48000000000000004</v>
      </c>
      <c r="W1617" t="str">
        <f>TEXT(Superstore[[#This Row],[Order Date]],"mmm-yyyy")</f>
        <v>Aug-2012</v>
      </c>
      <c r="X1617">
        <f>YEAR(Superstore[[#This Row],[Order Date]])</f>
        <v>2012</v>
      </c>
    </row>
    <row r="1618" spans="1:24" x14ac:dyDescent="0.25">
      <c r="A1618">
        <v>1617</v>
      </c>
      <c r="B1618" t="s">
        <v>4243</v>
      </c>
      <c r="C1618" s="1">
        <v>41131</v>
      </c>
      <c r="D1618" s="1">
        <v>41137</v>
      </c>
      <c r="E1618" t="s">
        <v>50</v>
      </c>
      <c r="F1618" t="s">
        <v>3786</v>
      </c>
      <c r="G1618" t="s">
        <v>3787</v>
      </c>
      <c r="H1618" t="s">
        <v>101</v>
      </c>
      <c r="I1618" t="s">
        <v>28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46</v>
      </c>
      <c r="P1618" t="s">
        <v>47</v>
      </c>
      <c r="Q1618" t="s">
        <v>1041</v>
      </c>
      <c r="R1618">
        <v>41.4</v>
      </c>
      <c r="S1618">
        <v>4</v>
      </c>
      <c r="T1618">
        <v>0</v>
      </c>
      <c r="U1618">
        <v>19.872</v>
      </c>
      <c r="V1618" s="2">
        <f>Superstore[[#This Row],[Profit]]/Superstore[[#This Row],[Sales]]</f>
        <v>0.48000000000000004</v>
      </c>
      <c r="W1618" t="str">
        <f>TEXT(Superstore[[#This Row],[Order Date]],"mmm-yyyy")</f>
        <v>Aug-2012</v>
      </c>
      <c r="X1618">
        <f>YEAR(Superstore[[#This Row],[Order Date]])</f>
        <v>2012</v>
      </c>
    </row>
    <row r="1619" spans="1:24" x14ac:dyDescent="0.25">
      <c r="A1619">
        <v>1618</v>
      </c>
      <c r="B1619" t="s">
        <v>4243</v>
      </c>
      <c r="C1619" s="1">
        <v>41131</v>
      </c>
      <c r="D1619" s="1">
        <v>41137</v>
      </c>
      <c r="E1619" t="s">
        <v>50</v>
      </c>
      <c r="F1619" t="s">
        <v>3786</v>
      </c>
      <c r="G1619" t="s">
        <v>3787</v>
      </c>
      <c r="H1619" t="s">
        <v>101</v>
      </c>
      <c r="I1619" t="s">
        <v>28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46</v>
      </c>
      <c r="P1619" t="s">
        <v>68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  <c r="V1619" s="2">
        <f>Superstore[[#This Row],[Profit]]/Superstore[[#This Row],[Sales]]</f>
        <v>0.42</v>
      </c>
      <c r="W1619" t="str">
        <f>TEXT(Superstore[[#This Row],[Order Date]],"mmm-yyyy")</f>
        <v>Aug-2012</v>
      </c>
      <c r="X1619">
        <f>YEAR(Superstore[[#This Row],[Order Date]])</f>
        <v>2012</v>
      </c>
    </row>
    <row r="1620" spans="1:24" x14ac:dyDescent="0.25">
      <c r="A1620">
        <v>1619</v>
      </c>
      <c r="B1620" t="s">
        <v>4246</v>
      </c>
      <c r="C1620" s="1">
        <v>41528</v>
      </c>
      <c r="D1620" s="1">
        <v>41532</v>
      </c>
      <c r="E1620" t="s">
        <v>24</v>
      </c>
      <c r="F1620" t="s">
        <v>423</v>
      </c>
      <c r="G1620" t="s">
        <v>424</v>
      </c>
      <c r="H1620" t="s">
        <v>101</v>
      </c>
      <c r="I1620" t="s">
        <v>28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46</v>
      </c>
      <c r="P1620" t="s">
        <v>59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  <c r="V1620" s="2">
        <f>Superstore[[#This Row],[Profit]]/Superstore[[#This Row],[Sales]]</f>
        <v>0.15000000000000002</v>
      </c>
      <c r="W1620" t="str">
        <f>TEXT(Superstore[[#This Row],[Order Date]],"mmm-yyyy")</f>
        <v>Sep-2013</v>
      </c>
      <c r="X1620">
        <f>YEAR(Superstore[[#This Row],[Order Date]])</f>
        <v>2013</v>
      </c>
    </row>
    <row r="1621" spans="1:24" x14ac:dyDescent="0.25">
      <c r="A1621">
        <v>1620</v>
      </c>
      <c r="B1621" t="s">
        <v>4246</v>
      </c>
      <c r="C1621" s="1">
        <v>41528</v>
      </c>
      <c r="D1621" s="1">
        <v>41532</v>
      </c>
      <c r="E1621" t="s">
        <v>24</v>
      </c>
      <c r="F1621" t="s">
        <v>423</v>
      </c>
      <c r="G1621" t="s">
        <v>424</v>
      </c>
      <c r="H1621" t="s">
        <v>101</v>
      </c>
      <c r="I1621" t="s">
        <v>28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46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  <c r="V1621" s="2">
        <f>Superstore[[#This Row],[Profit]]/Superstore[[#This Row],[Sales]]</f>
        <v>0.45999999999999996</v>
      </c>
      <c r="W1621" t="str">
        <f>TEXT(Superstore[[#This Row],[Order Date]],"mmm-yyyy")</f>
        <v>Sep-2013</v>
      </c>
      <c r="X1621">
        <f>YEAR(Superstore[[#This Row],[Order Date]])</f>
        <v>2013</v>
      </c>
    </row>
    <row r="1622" spans="1:24" x14ac:dyDescent="0.25">
      <c r="A1622">
        <v>1621</v>
      </c>
      <c r="B1622" t="s">
        <v>4251</v>
      </c>
      <c r="C1622" s="1">
        <v>41829</v>
      </c>
      <c r="D1622" s="1">
        <v>41836</v>
      </c>
      <c r="E1622" t="s">
        <v>50</v>
      </c>
      <c r="F1622" t="s">
        <v>4252</v>
      </c>
      <c r="G1622" t="s">
        <v>4253</v>
      </c>
      <c r="H1622" t="s">
        <v>27</v>
      </c>
      <c r="I1622" t="s">
        <v>28</v>
      </c>
      <c r="J1622" t="s">
        <v>4254</v>
      </c>
      <c r="K1622" t="s">
        <v>95</v>
      </c>
      <c r="L1622">
        <v>98031</v>
      </c>
      <c r="M1622" t="s">
        <v>44</v>
      </c>
      <c r="N1622" t="s">
        <v>4255</v>
      </c>
      <c r="O1622" t="s">
        <v>1</v>
      </c>
      <c r="P1622" t="s">
        <v>65</v>
      </c>
      <c r="Q1622" t="s">
        <v>4256</v>
      </c>
      <c r="R1622">
        <v>198.46</v>
      </c>
      <c r="S1622">
        <v>2</v>
      </c>
      <c r="T1622">
        <v>0</v>
      </c>
      <c r="U1622">
        <v>99.23</v>
      </c>
      <c r="V1622" s="2">
        <f>Superstore[[#This Row],[Profit]]/Superstore[[#This Row],[Sales]]</f>
        <v>0.5</v>
      </c>
      <c r="W1622" t="str">
        <f>TEXT(Superstore[[#This Row],[Order Date]],"mmm-yyyy")</f>
        <v>Jul-2014</v>
      </c>
      <c r="X1622">
        <f>YEAR(Superstore[[#This Row],[Order Date]])</f>
        <v>2014</v>
      </c>
    </row>
    <row r="1623" spans="1:24" x14ac:dyDescent="0.25">
      <c r="A1623">
        <v>1622</v>
      </c>
      <c r="B1623" t="s">
        <v>4251</v>
      </c>
      <c r="C1623" s="1">
        <v>41829</v>
      </c>
      <c r="D1623" s="1">
        <v>41836</v>
      </c>
      <c r="E1623" t="s">
        <v>50</v>
      </c>
      <c r="F1623" t="s">
        <v>4252</v>
      </c>
      <c r="G1623" t="s">
        <v>4253</v>
      </c>
      <c r="H1623" t="s">
        <v>27</v>
      </c>
      <c r="I1623" t="s">
        <v>28</v>
      </c>
      <c r="J1623" t="s">
        <v>4254</v>
      </c>
      <c r="K1623" t="s">
        <v>95</v>
      </c>
      <c r="L1623">
        <v>98031</v>
      </c>
      <c r="M1623" t="s">
        <v>44</v>
      </c>
      <c r="N1623" t="s">
        <v>1970</v>
      </c>
      <c r="O1623" t="s">
        <v>46</v>
      </c>
      <c r="P1623" t="s">
        <v>47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  <c r="V1623" s="2">
        <f>Superstore[[#This Row],[Profit]]/Superstore[[#This Row],[Sales]]</f>
        <v>0.49</v>
      </c>
      <c r="W1623" t="str">
        <f>TEXT(Superstore[[#This Row],[Order Date]],"mmm-yyyy")</f>
        <v>Jul-2014</v>
      </c>
      <c r="X1623">
        <f>YEAR(Superstore[[#This Row],[Order Date]])</f>
        <v>2014</v>
      </c>
    </row>
    <row r="1624" spans="1:24" x14ac:dyDescent="0.25">
      <c r="A1624">
        <v>1623</v>
      </c>
      <c r="B1624" t="s">
        <v>4251</v>
      </c>
      <c r="C1624" s="1">
        <v>41829</v>
      </c>
      <c r="D1624" s="1">
        <v>41836</v>
      </c>
      <c r="E1624" t="s">
        <v>50</v>
      </c>
      <c r="F1624" t="s">
        <v>4252</v>
      </c>
      <c r="G1624" t="s">
        <v>4253</v>
      </c>
      <c r="H1624" t="s">
        <v>27</v>
      </c>
      <c r="I1624" t="s">
        <v>28</v>
      </c>
      <c r="J1624" t="s">
        <v>4254</v>
      </c>
      <c r="K1624" t="s">
        <v>95</v>
      </c>
      <c r="L1624">
        <v>98031</v>
      </c>
      <c r="M1624" t="s">
        <v>44</v>
      </c>
      <c r="N1624" t="s">
        <v>1926</v>
      </c>
      <c r="O1624" t="s">
        <v>46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Superstore[[#This Row],[Profit]]/Superstore[[#This Row],[Sales]]</f>
        <v>0.33750000000000002</v>
      </c>
      <c r="W1624" t="str">
        <f>TEXT(Superstore[[#This Row],[Order Date]],"mmm-yyyy")</f>
        <v>Jul-2014</v>
      </c>
      <c r="X1624">
        <f>YEAR(Superstore[[#This Row],[Order Date]])</f>
        <v>2014</v>
      </c>
    </row>
    <row r="1625" spans="1:24" x14ac:dyDescent="0.25">
      <c r="A1625">
        <v>1624</v>
      </c>
      <c r="B1625" t="s">
        <v>4251</v>
      </c>
      <c r="C1625" s="1">
        <v>41829</v>
      </c>
      <c r="D1625" s="1">
        <v>41836</v>
      </c>
      <c r="E1625" t="s">
        <v>50</v>
      </c>
      <c r="F1625" t="s">
        <v>4252</v>
      </c>
      <c r="G1625" t="s">
        <v>4253</v>
      </c>
      <c r="H1625" t="s">
        <v>27</v>
      </c>
      <c r="I1625" t="s">
        <v>28</v>
      </c>
      <c r="J1625" t="s">
        <v>4254</v>
      </c>
      <c r="K1625" t="s">
        <v>95</v>
      </c>
      <c r="L1625">
        <v>98031</v>
      </c>
      <c r="M1625" t="s">
        <v>44</v>
      </c>
      <c r="N1625" t="s">
        <v>4257</v>
      </c>
      <c r="O1625" t="s">
        <v>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  <c r="V1625" s="2">
        <f>Superstore[[#This Row],[Profit]]/Superstore[[#This Row],[Sales]]</f>
        <v>0.21</v>
      </c>
      <c r="W1625" t="str">
        <f>TEXT(Superstore[[#This Row],[Order Date]],"mmm-yyyy")</f>
        <v>Jul-2014</v>
      </c>
      <c r="X1625">
        <f>YEAR(Superstore[[#This Row],[Order Date]])</f>
        <v>2014</v>
      </c>
    </row>
    <row r="1626" spans="1:24" x14ac:dyDescent="0.25">
      <c r="A1626">
        <v>1625</v>
      </c>
      <c r="B1626" t="s">
        <v>4259</v>
      </c>
      <c r="C1626" s="1">
        <v>41262</v>
      </c>
      <c r="D1626" s="1">
        <v>41267</v>
      </c>
      <c r="E1626" t="s">
        <v>50</v>
      </c>
      <c r="F1626" t="s">
        <v>4260</v>
      </c>
      <c r="G1626" t="s">
        <v>4261</v>
      </c>
      <c r="H1626" t="s">
        <v>27</v>
      </c>
      <c r="I1626" t="s">
        <v>28</v>
      </c>
      <c r="J1626" t="s">
        <v>42</v>
      </c>
      <c r="K1626" t="s">
        <v>43</v>
      </c>
      <c r="L1626">
        <v>90049</v>
      </c>
      <c r="M1626" t="s">
        <v>44</v>
      </c>
      <c r="N1626" t="s">
        <v>3843</v>
      </c>
      <c r="O1626" t="s">
        <v>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  <c r="V1626" s="2">
        <f>Superstore[[#This Row],[Profit]]/Superstore[[#This Row],[Sales]]</f>
        <v>0.125</v>
      </c>
      <c r="W1626" t="str">
        <f>TEXT(Superstore[[#This Row],[Order Date]],"mmm-yyyy")</f>
        <v>Dec-2012</v>
      </c>
      <c r="X1626">
        <f>YEAR(Superstore[[#This Row],[Order Date]])</f>
        <v>2012</v>
      </c>
    </row>
    <row r="1627" spans="1:24" x14ac:dyDescent="0.25">
      <c r="A1627">
        <v>1626</v>
      </c>
      <c r="B1627" t="s">
        <v>4259</v>
      </c>
      <c r="C1627" s="1">
        <v>41262</v>
      </c>
      <c r="D1627" s="1">
        <v>41267</v>
      </c>
      <c r="E1627" t="s">
        <v>50</v>
      </c>
      <c r="F1627" t="s">
        <v>4260</v>
      </c>
      <c r="G1627" t="s">
        <v>4261</v>
      </c>
      <c r="H1627" t="s">
        <v>27</v>
      </c>
      <c r="I1627" t="s">
        <v>28</v>
      </c>
      <c r="J1627" t="s">
        <v>42</v>
      </c>
      <c r="K1627" t="s">
        <v>43</v>
      </c>
      <c r="L1627">
        <v>90049</v>
      </c>
      <c r="M1627" t="s">
        <v>44</v>
      </c>
      <c r="N1627" t="s">
        <v>2703</v>
      </c>
      <c r="O1627" t="s">
        <v>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  <c r="V1627" s="2">
        <f>Superstore[[#This Row],[Profit]]/Superstore[[#This Row],[Sales]]</f>
        <v>0.44000000000000006</v>
      </c>
      <c r="W1627" t="str">
        <f>TEXT(Superstore[[#This Row],[Order Date]],"mmm-yyyy")</f>
        <v>Dec-2012</v>
      </c>
      <c r="X1627">
        <f>YEAR(Superstore[[#This Row],[Order Date]])</f>
        <v>2012</v>
      </c>
    </row>
    <row r="1628" spans="1:24" x14ac:dyDescent="0.25">
      <c r="A1628">
        <v>1627</v>
      </c>
      <c r="B1628" t="s">
        <v>4263</v>
      </c>
      <c r="C1628" s="1">
        <v>41229</v>
      </c>
      <c r="D1628" s="1">
        <v>41235</v>
      </c>
      <c r="E1628" t="s">
        <v>50</v>
      </c>
      <c r="F1628" t="s">
        <v>1526</v>
      </c>
      <c r="G1628" t="s">
        <v>1527</v>
      </c>
      <c r="H1628" t="s">
        <v>101</v>
      </c>
      <c r="I1628" t="s">
        <v>28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46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  <c r="V1628" s="2">
        <f>Superstore[[#This Row],[Profit]]/Superstore[[#This Row],[Sales]]</f>
        <v>0.27</v>
      </c>
      <c r="W1628" t="str">
        <f>TEXT(Superstore[[#This Row],[Order Date]],"mmm-yyyy")</f>
        <v>Nov-2012</v>
      </c>
      <c r="X1628">
        <f>YEAR(Superstore[[#This Row],[Order Date]])</f>
        <v>2012</v>
      </c>
    </row>
    <row r="1629" spans="1:24" x14ac:dyDescent="0.25">
      <c r="A1629">
        <v>1628</v>
      </c>
      <c r="B1629" t="s">
        <v>4264</v>
      </c>
      <c r="C1629" s="1">
        <v>41176</v>
      </c>
      <c r="D1629" s="1">
        <v>41182</v>
      </c>
      <c r="E1629" t="s">
        <v>50</v>
      </c>
      <c r="F1629" t="s">
        <v>4265</v>
      </c>
      <c r="G1629" t="s">
        <v>4266</v>
      </c>
      <c r="H1629" t="s">
        <v>27</v>
      </c>
      <c r="I1629" t="s">
        <v>28</v>
      </c>
      <c r="J1629" t="s">
        <v>4267</v>
      </c>
      <c r="K1629" t="s">
        <v>735</v>
      </c>
      <c r="L1629">
        <v>70506</v>
      </c>
      <c r="M1629" t="s">
        <v>31</v>
      </c>
      <c r="N1629" t="s">
        <v>3374</v>
      </c>
      <c r="O1629" t="s">
        <v>1</v>
      </c>
      <c r="P1629" t="s">
        <v>36</v>
      </c>
      <c r="Q1629" t="s">
        <v>3375</v>
      </c>
      <c r="R1629">
        <v>517.5</v>
      </c>
      <c r="S1629">
        <v>6</v>
      </c>
      <c r="T1629">
        <v>0</v>
      </c>
      <c r="U1629">
        <v>155.25</v>
      </c>
      <c r="V1629" s="2">
        <f>Superstore[[#This Row],[Profit]]/Superstore[[#This Row],[Sales]]</f>
        <v>0.3</v>
      </c>
      <c r="W1629" t="str">
        <f>TEXT(Superstore[[#This Row],[Order Date]],"mmm-yyyy")</f>
        <v>Sep-2012</v>
      </c>
      <c r="X1629">
        <f>YEAR(Superstore[[#This Row],[Order Date]])</f>
        <v>2012</v>
      </c>
    </row>
    <row r="1630" spans="1:24" x14ac:dyDescent="0.25">
      <c r="A1630">
        <v>1629</v>
      </c>
      <c r="B1630" t="s">
        <v>4268</v>
      </c>
      <c r="C1630" s="1">
        <v>41812</v>
      </c>
      <c r="D1630" s="1">
        <v>41816</v>
      </c>
      <c r="E1630" t="s">
        <v>24</v>
      </c>
      <c r="F1630" t="s">
        <v>2008</v>
      </c>
      <c r="G1630" t="s">
        <v>2009</v>
      </c>
      <c r="H1630" t="s">
        <v>27</v>
      </c>
      <c r="I1630" t="s">
        <v>28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1</v>
      </c>
      <c r="P1630" t="s">
        <v>65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  <c r="V1630" s="2">
        <f>Superstore[[#This Row],[Profit]]/Superstore[[#This Row],[Sales]]</f>
        <v>0.13749999999999998</v>
      </c>
      <c r="W1630" t="str">
        <f>TEXT(Superstore[[#This Row],[Order Date]],"mmm-yyyy")</f>
        <v>Jun-2014</v>
      </c>
      <c r="X1630">
        <f>YEAR(Superstore[[#This Row],[Order Date]])</f>
        <v>2014</v>
      </c>
    </row>
    <row r="1631" spans="1:24" x14ac:dyDescent="0.25">
      <c r="A1631">
        <v>1630</v>
      </c>
      <c r="B1631" t="s">
        <v>4268</v>
      </c>
      <c r="C1631" s="1">
        <v>41812</v>
      </c>
      <c r="D1631" s="1">
        <v>41816</v>
      </c>
      <c r="E1631" t="s">
        <v>24</v>
      </c>
      <c r="F1631" t="s">
        <v>2008</v>
      </c>
      <c r="G1631" t="s">
        <v>2009</v>
      </c>
      <c r="H1631" t="s">
        <v>27</v>
      </c>
      <c r="I1631" t="s">
        <v>28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46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  <c r="V1631" s="2">
        <f>Superstore[[#This Row],[Profit]]/Superstore[[#This Row],[Sales]]</f>
        <v>-0.83333333333333337</v>
      </c>
      <c r="W1631" t="str">
        <f>TEXT(Superstore[[#This Row],[Order Date]],"mmm-yyyy")</f>
        <v>Jun-2014</v>
      </c>
      <c r="X1631">
        <f>YEAR(Superstore[[#This Row],[Order Date]])</f>
        <v>2014</v>
      </c>
    </row>
    <row r="1632" spans="1:24" x14ac:dyDescent="0.25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27</v>
      </c>
      <c r="I1632" t="s">
        <v>28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46</v>
      </c>
      <c r="P1632" t="s">
        <v>59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  <c r="V1632" s="2">
        <f>Superstore[[#This Row],[Profit]]/Superstore[[#This Row],[Sales]]</f>
        <v>8.7499999999999994E-2</v>
      </c>
      <c r="W1632" t="str">
        <f>TEXT(Superstore[[#This Row],[Order Date]],"mmm-yyyy")</f>
        <v>May-2013</v>
      </c>
      <c r="X1632">
        <f>YEAR(Superstore[[#This Row],[Order Date]])</f>
        <v>2013</v>
      </c>
    </row>
    <row r="1633" spans="1:24" x14ac:dyDescent="0.25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27</v>
      </c>
      <c r="I1633" t="s">
        <v>28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46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Superstore[[#This Row],[Profit]]/Superstore[[#This Row],[Sales]]</f>
        <v>0.35</v>
      </c>
      <c r="W1633" t="str">
        <f>TEXT(Superstore[[#This Row],[Order Date]],"mmm-yyyy")</f>
        <v>May-2013</v>
      </c>
      <c r="X1633">
        <f>YEAR(Superstore[[#This Row],[Order Date]])</f>
        <v>2013</v>
      </c>
    </row>
    <row r="1634" spans="1:24" x14ac:dyDescent="0.25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27</v>
      </c>
      <c r="I1634" t="s">
        <v>28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46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  <c r="V1634" s="2">
        <f>Superstore[[#This Row],[Profit]]/Superstore[[#This Row],[Sales]]</f>
        <v>0.35</v>
      </c>
      <c r="W1634" t="str">
        <f>TEXT(Superstore[[#This Row],[Order Date]],"mmm-yyyy")</f>
        <v>May-2013</v>
      </c>
      <c r="X1634">
        <f>YEAR(Superstore[[#This Row],[Order Date]])</f>
        <v>2013</v>
      </c>
    </row>
    <row r="1635" spans="1:24" x14ac:dyDescent="0.25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27</v>
      </c>
      <c r="I1635" t="s">
        <v>28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46</v>
      </c>
      <c r="P1635" t="s">
        <v>59</v>
      </c>
      <c r="Q1635" t="s">
        <v>3726</v>
      </c>
      <c r="R1635">
        <v>25.12</v>
      </c>
      <c r="S1635">
        <v>2</v>
      </c>
      <c r="T1635">
        <v>0.2</v>
      </c>
      <c r="U1635">
        <v>1.57</v>
      </c>
      <c r="V1635" s="2">
        <f>Superstore[[#This Row],[Profit]]/Superstore[[#This Row],[Sales]]</f>
        <v>6.25E-2</v>
      </c>
      <c r="W1635" t="str">
        <f>TEXT(Superstore[[#This Row],[Order Date]],"mmm-yyyy")</f>
        <v>May-2013</v>
      </c>
      <c r="X1635">
        <f>YEAR(Superstore[[#This Row],[Order Date]])</f>
        <v>2013</v>
      </c>
    </row>
    <row r="1636" spans="1:24" x14ac:dyDescent="0.25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27</v>
      </c>
      <c r="I1636" t="s">
        <v>28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Superstore[[#This Row],[Profit]]/Superstore[[#This Row],[Sales]]</f>
        <v>0.125</v>
      </c>
      <c r="W1636" t="str">
        <f>TEXT(Superstore[[#This Row],[Order Date]],"mmm-yyyy")</f>
        <v>May-2013</v>
      </c>
      <c r="X1636">
        <f>YEAR(Superstore[[#This Row],[Order Date]])</f>
        <v>2013</v>
      </c>
    </row>
    <row r="1637" spans="1:24" x14ac:dyDescent="0.25">
      <c r="A1637">
        <v>1636</v>
      </c>
      <c r="B1637" t="s">
        <v>4274</v>
      </c>
      <c r="C1637" s="1">
        <v>40873</v>
      </c>
      <c r="D1637" s="1">
        <v>40879</v>
      </c>
      <c r="E1637" t="s">
        <v>50</v>
      </c>
      <c r="F1637" t="s">
        <v>4275</v>
      </c>
      <c r="G1637" t="s">
        <v>4276</v>
      </c>
      <c r="H1637" t="s">
        <v>27</v>
      </c>
      <c r="I1637" t="s">
        <v>28</v>
      </c>
      <c r="J1637" t="s">
        <v>4277</v>
      </c>
      <c r="K1637" t="s">
        <v>419</v>
      </c>
      <c r="L1637">
        <v>97224</v>
      </c>
      <c r="M1637" t="s">
        <v>44</v>
      </c>
      <c r="N1637" t="s">
        <v>3050</v>
      </c>
      <c r="O1637" t="s">
        <v>46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  <c r="V1637" s="2">
        <f>Superstore[[#This Row],[Profit]]/Superstore[[#This Row],[Sales]]</f>
        <v>0.35000000000000003</v>
      </c>
      <c r="W1637" t="str">
        <f>TEXT(Superstore[[#This Row],[Order Date]],"mmm-yyyy")</f>
        <v>Nov-2011</v>
      </c>
      <c r="X1637">
        <f>YEAR(Superstore[[#This Row],[Order Date]])</f>
        <v>2011</v>
      </c>
    </row>
    <row r="1638" spans="1:24" x14ac:dyDescent="0.25">
      <c r="A1638">
        <v>1637</v>
      </c>
      <c r="B1638" t="s">
        <v>4274</v>
      </c>
      <c r="C1638" s="1">
        <v>40873</v>
      </c>
      <c r="D1638" s="1">
        <v>40879</v>
      </c>
      <c r="E1638" t="s">
        <v>50</v>
      </c>
      <c r="F1638" t="s">
        <v>4275</v>
      </c>
      <c r="G1638" t="s">
        <v>4276</v>
      </c>
      <c r="H1638" t="s">
        <v>27</v>
      </c>
      <c r="I1638" t="s">
        <v>28</v>
      </c>
      <c r="J1638" t="s">
        <v>4277</v>
      </c>
      <c r="K1638" t="s">
        <v>419</v>
      </c>
      <c r="L1638">
        <v>97224</v>
      </c>
      <c r="M1638" t="s">
        <v>44</v>
      </c>
      <c r="N1638" t="s">
        <v>2928</v>
      </c>
      <c r="O1638" t="s">
        <v>46</v>
      </c>
      <c r="P1638" t="s">
        <v>59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  <c r="V1638" s="2">
        <f>Superstore[[#This Row],[Profit]]/Superstore[[#This Row],[Sales]]</f>
        <v>-0.25</v>
      </c>
      <c r="W1638" t="str">
        <f>TEXT(Superstore[[#This Row],[Order Date]],"mmm-yyyy")</f>
        <v>Nov-2011</v>
      </c>
      <c r="X1638">
        <f>YEAR(Superstore[[#This Row],[Order Date]])</f>
        <v>2011</v>
      </c>
    </row>
    <row r="1639" spans="1:24" x14ac:dyDescent="0.25">
      <c r="A1639">
        <v>1638</v>
      </c>
      <c r="B1639" t="s">
        <v>4274</v>
      </c>
      <c r="C1639" s="1">
        <v>40873</v>
      </c>
      <c r="D1639" s="1">
        <v>40879</v>
      </c>
      <c r="E1639" t="s">
        <v>50</v>
      </c>
      <c r="F1639" t="s">
        <v>4275</v>
      </c>
      <c r="G1639" t="s">
        <v>4276</v>
      </c>
      <c r="H1639" t="s">
        <v>27</v>
      </c>
      <c r="I1639" t="s">
        <v>28</v>
      </c>
      <c r="J1639" t="s">
        <v>4277</v>
      </c>
      <c r="K1639" t="s">
        <v>419</v>
      </c>
      <c r="L1639">
        <v>97224</v>
      </c>
      <c r="M1639" t="s">
        <v>44</v>
      </c>
      <c r="N1639" t="s">
        <v>4278</v>
      </c>
      <c r="O1639" t="s">
        <v>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Superstore[[#This Row],[Profit]]/Superstore[[#This Row],[Sales]]</f>
        <v>-0.19999999999999998</v>
      </c>
      <c r="W1639" t="str">
        <f>TEXT(Superstore[[#This Row],[Order Date]],"mmm-yyyy")</f>
        <v>Nov-2011</v>
      </c>
      <c r="X1639">
        <f>YEAR(Superstore[[#This Row],[Order Date]])</f>
        <v>2011</v>
      </c>
    </row>
    <row r="1640" spans="1:24" x14ac:dyDescent="0.25">
      <c r="A1640">
        <v>1639</v>
      </c>
      <c r="B1640" t="s">
        <v>4280</v>
      </c>
      <c r="C1640" s="1">
        <v>41421</v>
      </c>
      <c r="D1640" s="1">
        <v>41427</v>
      </c>
      <c r="E1640" t="s">
        <v>50</v>
      </c>
      <c r="F1640" t="s">
        <v>4281</v>
      </c>
      <c r="G1640" t="s">
        <v>4282</v>
      </c>
      <c r="H1640" t="s">
        <v>27</v>
      </c>
      <c r="I1640" t="s">
        <v>28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46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  <c r="V1640" s="2">
        <f>Superstore[[#This Row],[Profit]]/Superstore[[#This Row],[Sales]]</f>
        <v>0.48000000000000004</v>
      </c>
      <c r="W1640" t="str">
        <f>TEXT(Superstore[[#This Row],[Order Date]],"mmm-yyyy")</f>
        <v>May-2013</v>
      </c>
      <c r="X1640">
        <f>YEAR(Superstore[[#This Row],[Order Date]])</f>
        <v>2013</v>
      </c>
    </row>
    <row r="1641" spans="1:24" x14ac:dyDescent="0.25">
      <c r="A1641">
        <v>1640</v>
      </c>
      <c r="B1641" t="s">
        <v>4280</v>
      </c>
      <c r="C1641" s="1">
        <v>41421</v>
      </c>
      <c r="D1641" s="1">
        <v>41427</v>
      </c>
      <c r="E1641" t="s">
        <v>50</v>
      </c>
      <c r="F1641" t="s">
        <v>4281</v>
      </c>
      <c r="G1641" t="s">
        <v>4282</v>
      </c>
      <c r="H1641" t="s">
        <v>27</v>
      </c>
      <c r="I1641" t="s">
        <v>28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46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  <c r="V1641" s="2">
        <f>Superstore[[#This Row],[Profit]]/Superstore[[#This Row],[Sales]]</f>
        <v>0.45999999999999996</v>
      </c>
      <c r="W1641" t="str">
        <f>TEXT(Superstore[[#This Row],[Order Date]],"mmm-yyyy")</f>
        <v>May-2013</v>
      </c>
      <c r="X1641">
        <f>YEAR(Superstore[[#This Row],[Order Date]])</f>
        <v>2013</v>
      </c>
    </row>
    <row r="1642" spans="1:24" x14ac:dyDescent="0.25">
      <c r="A1642">
        <v>1641</v>
      </c>
      <c r="B1642" t="s">
        <v>4280</v>
      </c>
      <c r="C1642" s="1">
        <v>41421</v>
      </c>
      <c r="D1642" s="1">
        <v>41427</v>
      </c>
      <c r="E1642" t="s">
        <v>50</v>
      </c>
      <c r="F1642" t="s">
        <v>4281</v>
      </c>
      <c r="G1642" t="s">
        <v>4282</v>
      </c>
      <c r="H1642" t="s">
        <v>27</v>
      </c>
      <c r="I1642" t="s">
        <v>28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46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2">
        <f>Superstore[[#This Row],[Profit]]/Superstore[[#This Row],[Sales]]</f>
        <v>0.46</v>
      </c>
      <c r="W1642" t="str">
        <f>TEXT(Superstore[[#This Row],[Order Date]],"mmm-yyyy")</f>
        <v>May-2013</v>
      </c>
      <c r="X1642">
        <f>YEAR(Superstore[[#This Row],[Order Date]])</f>
        <v>2013</v>
      </c>
    </row>
    <row r="1643" spans="1:24" x14ac:dyDescent="0.25">
      <c r="A1643">
        <v>1642</v>
      </c>
      <c r="B1643" t="s">
        <v>4280</v>
      </c>
      <c r="C1643" s="1">
        <v>41421</v>
      </c>
      <c r="D1643" s="1">
        <v>41427</v>
      </c>
      <c r="E1643" t="s">
        <v>50</v>
      </c>
      <c r="F1643" t="s">
        <v>4281</v>
      </c>
      <c r="G1643" t="s">
        <v>4282</v>
      </c>
      <c r="H1643" t="s">
        <v>27</v>
      </c>
      <c r="I1643" t="s">
        <v>28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1</v>
      </c>
      <c r="P1643" t="s">
        <v>65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2">
        <f>Superstore[[#This Row],[Profit]]/Superstore[[#This Row],[Sales]]</f>
        <v>0.42</v>
      </c>
      <c r="W1643" t="str">
        <f>TEXT(Superstore[[#This Row],[Order Date]],"mmm-yyyy")</f>
        <v>May-2013</v>
      </c>
      <c r="X1643">
        <f>YEAR(Superstore[[#This Row],[Order Date]])</f>
        <v>2013</v>
      </c>
    </row>
    <row r="1644" spans="1:24" x14ac:dyDescent="0.25">
      <c r="A1644">
        <v>1643</v>
      </c>
      <c r="B1644" t="s">
        <v>4285</v>
      </c>
      <c r="C1644" s="1">
        <v>40876</v>
      </c>
      <c r="D1644" s="1">
        <v>40881</v>
      </c>
      <c r="E1644" t="s">
        <v>50</v>
      </c>
      <c r="F1644" t="s">
        <v>4286</v>
      </c>
      <c r="G1644" t="s">
        <v>4287</v>
      </c>
      <c r="H1644" t="s">
        <v>41</v>
      </c>
      <c r="I1644" t="s">
        <v>28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46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Superstore[[#This Row],[Profit]]/Superstore[[#This Row],[Sales]]</f>
        <v>0.3125</v>
      </c>
      <c r="W1644" t="str">
        <f>TEXT(Superstore[[#This Row],[Order Date]],"mmm-yyyy")</f>
        <v>Nov-2011</v>
      </c>
      <c r="X1644">
        <f>YEAR(Superstore[[#This Row],[Order Date]])</f>
        <v>2011</v>
      </c>
    </row>
    <row r="1645" spans="1:24" x14ac:dyDescent="0.25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41</v>
      </c>
      <c r="I1645" t="s">
        <v>28</v>
      </c>
      <c r="J1645" t="s">
        <v>94</v>
      </c>
      <c r="K1645" t="s">
        <v>95</v>
      </c>
      <c r="L1645">
        <v>98115</v>
      </c>
      <c r="M1645" t="s">
        <v>44</v>
      </c>
      <c r="N1645" t="s">
        <v>1575</v>
      </c>
      <c r="O1645" t="s">
        <v>46</v>
      </c>
      <c r="P1645" t="s">
        <v>59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  <c r="V1645" s="2">
        <f>Superstore[[#This Row],[Profit]]/Superstore[[#This Row],[Sales]]</f>
        <v>0.27999999999999997</v>
      </c>
      <c r="W1645" t="str">
        <f>TEXT(Superstore[[#This Row],[Order Date]],"mmm-yyyy")</f>
        <v>Mar-2012</v>
      </c>
      <c r="X1645">
        <f>YEAR(Superstore[[#This Row],[Order Date]])</f>
        <v>2012</v>
      </c>
    </row>
    <row r="1646" spans="1:24" x14ac:dyDescent="0.25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41</v>
      </c>
      <c r="I1646" t="s">
        <v>28</v>
      </c>
      <c r="J1646" t="s">
        <v>94</v>
      </c>
      <c r="K1646" t="s">
        <v>95</v>
      </c>
      <c r="L1646">
        <v>98115</v>
      </c>
      <c r="M1646" t="s">
        <v>44</v>
      </c>
      <c r="N1646" t="s">
        <v>4290</v>
      </c>
      <c r="O1646" t="s">
        <v>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  <c r="V1646" s="2">
        <f>Superstore[[#This Row],[Profit]]/Superstore[[#This Row],[Sales]]</f>
        <v>0.47000000000000003</v>
      </c>
      <c r="W1646" t="str">
        <f>TEXT(Superstore[[#This Row],[Order Date]],"mmm-yyyy")</f>
        <v>Mar-2012</v>
      </c>
      <c r="X1646">
        <f>YEAR(Superstore[[#This Row],[Order Date]])</f>
        <v>2012</v>
      </c>
    </row>
    <row r="1647" spans="1:24" x14ac:dyDescent="0.25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41</v>
      </c>
      <c r="I1647" t="s">
        <v>28</v>
      </c>
      <c r="J1647" t="s">
        <v>94</v>
      </c>
      <c r="K1647" t="s">
        <v>95</v>
      </c>
      <c r="L1647">
        <v>98115</v>
      </c>
      <c r="M1647" t="s">
        <v>44</v>
      </c>
      <c r="N1647" t="s">
        <v>4292</v>
      </c>
      <c r="O1647" t="s">
        <v>46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  <c r="V1647" s="2">
        <f>Superstore[[#This Row],[Profit]]/Superstore[[#This Row],[Sales]]</f>
        <v>0.48000000000000004</v>
      </c>
      <c r="W1647" t="str">
        <f>TEXT(Superstore[[#This Row],[Order Date]],"mmm-yyyy")</f>
        <v>Mar-2012</v>
      </c>
      <c r="X1647">
        <f>YEAR(Superstore[[#This Row],[Order Date]])</f>
        <v>2012</v>
      </c>
    </row>
    <row r="1648" spans="1:24" x14ac:dyDescent="0.25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28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  <c r="V1648" s="2">
        <f>Superstore[[#This Row],[Profit]]/Superstore[[#This Row],[Sales]]</f>
        <v>-8.7499999999999994E-2</v>
      </c>
      <c r="W1648" t="str">
        <f>TEXT(Superstore[[#This Row],[Order Date]],"mmm-yyyy")</f>
        <v>Nov-2012</v>
      </c>
      <c r="X1648">
        <f>YEAR(Superstore[[#This Row],[Order Date]])</f>
        <v>2012</v>
      </c>
    </row>
    <row r="1649" spans="1:24" x14ac:dyDescent="0.25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28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46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Superstore[[#This Row],[Profit]]/Superstore[[#This Row],[Sales]]</f>
        <v>-0.22499999999999998</v>
      </c>
      <c r="W1649" t="str">
        <f>TEXT(Superstore[[#This Row],[Order Date]],"mmm-yyyy")</f>
        <v>Nov-2012</v>
      </c>
      <c r="X1649">
        <f>YEAR(Superstore[[#This Row],[Order Date]])</f>
        <v>2012</v>
      </c>
    </row>
    <row r="1650" spans="1:24" x14ac:dyDescent="0.25">
      <c r="A1650">
        <v>1649</v>
      </c>
      <c r="B1650" t="s">
        <v>4297</v>
      </c>
      <c r="C1650" s="1">
        <v>41178</v>
      </c>
      <c r="D1650" s="1">
        <v>41181</v>
      </c>
      <c r="E1650" t="s">
        <v>24</v>
      </c>
      <c r="F1650" t="s">
        <v>1938</v>
      </c>
      <c r="G1650" t="s">
        <v>1939</v>
      </c>
      <c r="H1650" t="s">
        <v>27</v>
      </c>
      <c r="I1650" t="s">
        <v>28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46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  <c r="V1650" s="2">
        <f>Superstore[[#This Row],[Profit]]/Superstore[[#This Row],[Sales]]</f>
        <v>-0.83333333333333337</v>
      </c>
      <c r="W1650" t="str">
        <f>TEXT(Superstore[[#This Row],[Order Date]],"mmm-yyyy")</f>
        <v>Sep-2012</v>
      </c>
      <c r="X1650">
        <f>YEAR(Superstore[[#This Row],[Order Date]])</f>
        <v>2012</v>
      </c>
    </row>
    <row r="1651" spans="1:24" x14ac:dyDescent="0.25">
      <c r="A1651">
        <v>1650</v>
      </c>
      <c r="B1651" t="s">
        <v>4297</v>
      </c>
      <c r="C1651" s="1">
        <v>41178</v>
      </c>
      <c r="D1651" s="1">
        <v>41181</v>
      </c>
      <c r="E1651" t="s">
        <v>24</v>
      </c>
      <c r="F1651" t="s">
        <v>1938</v>
      </c>
      <c r="G1651" t="s">
        <v>1939</v>
      </c>
      <c r="H1651" t="s">
        <v>27</v>
      </c>
      <c r="I1651" t="s">
        <v>28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Superstore[[#This Row],[Profit]]/Superstore[[#This Row],[Sales]]</f>
        <v>-0.2</v>
      </c>
      <c r="W1651" t="str">
        <f>TEXT(Superstore[[#This Row],[Order Date]],"mmm-yyyy")</f>
        <v>Sep-2012</v>
      </c>
      <c r="X1651">
        <f>YEAR(Superstore[[#This Row],[Order Date]])</f>
        <v>2012</v>
      </c>
    </row>
    <row r="1652" spans="1:24" x14ac:dyDescent="0.25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41</v>
      </c>
      <c r="I1652" t="s">
        <v>28</v>
      </c>
      <c r="J1652" t="s">
        <v>126</v>
      </c>
      <c r="K1652" t="s">
        <v>43</v>
      </c>
      <c r="L1652">
        <v>94110</v>
      </c>
      <c r="M1652" t="s">
        <v>44</v>
      </c>
      <c r="N1652" t="s">
        <v>4305</v>
      </c>
      <c r="O1652" t="s">
        <v>46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  <c r="V1652" s="2">
        <f>Superstore[[#This Row],[Profit]]/Superstore[[#This Row],[Sales]]</f>
        <v>0.49</v>
      </c>
      <c r="W1652" t="str">
        <f>TEXT(Superstore[[#This Row],[Order Date]],"mmm-yyyy")</f>
        <v>Aug-2011</v>
      </c>
      <c r="X1652">
        <f>YEAR(Superstore[[#This Row],[Order Date]])</f>
        <v>2011</v>
      </c>
    </row>
    <row r="1653" spans="1:24" x14ac:dyDescent="0.25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41</v>
      </c>
      <c r="I1653" t="s">
        <v>28</v>
      </c>
      <c r="J1653" t="s">
        <v>126</v>
      </c>
      <c r="K1653" t="s">
        <v>43</v>
      </c>
      <c r="L1653">
        <v>94110</v>
      </c>
      <c r="M1653" t="s">
        <v>44</v>
      </c>
      <c r="N1653" t="s">
        <v>4307</v>
      </c>
      <c r="O1653" t="s">
        <v>46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  <c r="V1653" s="2">
        <f>Superstore[[#This Row],[Profit]]/Superstore[[#This Row],[Sales]]</f>
        <v>0.48</v>
      </c>
      <c r="W1653" t="str">
        <f>TEXT(Superstore[[#This Row],[Order Date]],"mmm-yyyy")</f>
        <v>Aug-2011</v>
      </c>
      <c r="X1653">
        <f>YEAR(Superstore[[#This Row],[Order Date]])</f>
        <v>2011</v>
      </c>
    </row>
    <row r="1654" spans="1:24" x14ac:dyDescent="0.25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27</v>
      </c>
      <c r="I1654" t="s">
        <v>28</v>
      </c>
      <c r="J1654" t="s">
        <v>94</v>
      </c>
      <c r="K1654" t="s">
        <v>95</v>
      </c>
      <c r="L1654">
        <v>98105</v>
      </c>
      <c r="M1654" t="s">
        <v>44</v>
      </c>
      <c r="N1654" t="s">
        <v>396</v>
      </c>
      <c r="O1654" t="s">
        <v>46</v>
      </c>
      <c r="P1654" t="s">
        <v>59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2">
        <f>Superstore[[#This Row],[Profit]]/Superstore[[#This Row],[Sales]]</f>
        <v>0.27</v>
      </c>
      <c r="W1654" t="str">
        <f>TEXT(Superstore[[#This Row],[Order Date]],"mmm-yyyy")</f>
        <v>Nov-2014</v>
      </c>
      <c r="X1654">
        <f>YEAR(Superstore[[#This Row],[Order Date]])</f>
        <v>2014</v>
      </c>
    </row>
    <row r="1655" spans="1:24" x14ac:dyDescent="0.25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27</v>
      </c>
      <c r="I1655" t="s">
        <v>28</v>
      </c>
      <c r="J1655" t="s">
        <v>94</v>
      </c>
      <c r="K1655" t="s">
        <v>95</v>
      </c>
      <c r="L1655">
        <v>98105</v>
      </c>
      <c r="M1655" t="s">
        <v>44</v>
      </c>
      <c r="N1655" t="s">
        <v>906</v>
      </c>
      <c r="O1655" t="s">
        <v>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  <c r="V1655" s="2">
        <f>Superstore[[#This Row],[Profit]]/Superstore[[#This Row],[Sales]]</f>
        <v>0.41</v>
      </c>
      <c r="W1655" t="str">
        <f>TEXT(Superstore[[#This Row],[Order Date]],"mmm-yyyy")</f>
        <v>Nov-2014</v>
      </c>
      <c r="X1655">
        <f>YEAR(Superstore[[#This Row],[Order Date]])</f>
        <v>2014</v>
      </c>
    </row>
    <row r="1656" spans="1:24" x14ac:dyDescent="0.25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27</v>
      </c>
      <c r="I1656" t="s">
        <v>28</v>
      </c>
      <c r="J1656" t="s">
        <v>94</v>
      </c>
      <c r="K1656" t="s">
        <v>95</v>
      </c>
      <c r="L1656">
        <v>98105</v>
      </c>
      <c r="M1656" t="s">
        <v>44</v>
      </c>
      <c r="N1656" t="s">
        <v>4312</v>
      </c>
      <c r="O1656" t="s">
        <v>46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  <c r="V1656" s="2">
        <f>Superstore[[#This Row],[Profit]]/Superstore[[#This Row],[Sales]]</f>
        <v>0.48000000000000004</v>
      </c>
      <c r="W1656" t="str">
        <f>TEXT(Superstore[[#This Row],[Order Date]],"mmm-yyyy")</f>
        <v>Nov-2014</v>
      </c>
      <c r="X1656">
        <f>YEAR(Superstore[[#This Row],[Order Date]])</f>
        <v>2014</v>
      </c>
    </row>
    <row r="1657" spans="1:24" x14ac:dyDescent="0.25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27</v>
      </c>
      <c r="I1657" t="s">
        <v>28</v>
      </c>
      <c r="J1657" t="s">
        <v>94</v>
      </c>
      <c r="K1657" t="s">
        <v>95</v>
      </c>
      <c r="L1657">
        <v>98105</v>
      </c>
      <c r="M1657" t="s">
        <v>44</v>
      </c>
      <c r="N1657" t="s">
        <v>4314</v>
      </c>
      <c r="O1657" t="s">
        <v>46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Superstore[[#This Row],[Profit]]/Superstore[[#This Row],[Sales]]</f>
        <v>0.35</v>
      </c>
      <c r="W1657" t="str">
        <f>TEXT(Superstore[[#This Row],[Order Date]],"mmm-yyyy")</f>
        <v>Nov-2014</v>
      </c>
      <c r="X1657">
        <f>YEAR(Superstore[[#This Row],[Order Date]])</f>
        <v>2014</v>
      </c>
    </row>
    <row r="1658" spans="1:24" x14ac:dyDescent="0.25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27</v>
      </c>
      <c r="I1658" t="s">
        <v>28</v>
      </c>
      <c r="J1658" t="s">
        <v>94</v>
      </c>
      <c r="K1658" t="s">
        <v>95</v>
      </c>
      <c r="L1658">
        <v>98105</v>
      </c>
      <c r="M1658" t="s">
        <v>44</v>
      </c>
      <c r="N1658" t="s">
        <v>3539</v>
      </c>
      <c r="O1658" t="s">
        <v>46</v>
      </c>
      <c r="P1658" t="s">
        <v>59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  <c r="V1658" s="2">
        <f>Superstore[[#This Row],[Profit]]/Superstore[[#This Row],[Sales]]</f>
        <v>9.9999999999999992E-2</v>
      </c>
      <c r="W1658" t="str">
        <f>TEXT(Superstore[[#This Row],[Order Date]],"mmm-yyyy")</f>
        <v>Nov-2014</v>
      </c>
      <c r="X1658">
        <f>YEAR(Superstore[[#This Row],[Order Date]])</f>
        <v>2014</v>
      </c>
    </row>
    <row r="1659" spans="1:24" x14ac:dyDescent="0.25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27</v>
      </c>
      <c r="I1659" t="s">
        <v>28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1</v>
      </c>
      <c r="P1659" t="s">
        <v>65</v>
      </c>
      <c r="Q1659" t="s">
        <v>2045</v>
      </c>
      <c r="R1659">
        <v>34.79</v>
      </c>
      <c r="S1659">
        <v>7</v>
      </c>
      <c r="T1659">
        <v>0</v>
      </c>
      <c r="U1659">
        <v>10.7849</v>
      </c>
      <c r="V1659" s="2">
        <f>Superstore[[#This Row],[Profit]]/Superstore[[#This Row],[Sales]]</f>
        <v>0.31</v>
      </c>
      <c r="W1659" t="str">
        <f>TEXT(Superstore[[#This Row],[Order Date]],"mmm-yyyy")</f>
        <v>May-2011</v>
      </c>
      <c r="X1659">
        <f>YEAR(Superstore[[#This Row],[Order Date]])</f>
        <v>2011</v>
      </c>
    </row>
    <row r="1660" spans="1:24" x14ac:dyDescent="0.25">
      <c r="A1660">
        <v>1659</v>
      </c>
      <c r="B1660" t="s">
        <v>4317</v>
      </c>
      <c r="C1660" s="1">
        <v>41660</v>
      </c>
      <c r="D1660" s="1">
        <v>41666</v>
      </c>
      <c r="E1660" t="s">
        <v>50</v>
      </c>
      <c r="F1660" t="s">
        <v>4318</v>
      </c>
      <c r="G1660" t="s">
        <v>4319</v>
      </c>
      <c r="H1660" t="s">
        <v>27</v>
      </c>
      <c r="I1660" t="s">
        <v>28</v>
      </c>
      <c r="J1660" t="s">
        <v>42</v>
      </c>
      <c r="K1660" t="s">
        <v>43</v>
      </c>
      <c r="L1660">
        <v>90045</v>
      </c>
      <c r="M1660" t="s">
        <v>44</v>
      </c>
      <c r="N1660" t="s">
        <v>4320</v>
      </c>
      <c r="O1660" t="s">
        <v>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Superstore[[#This Row],[Profit]]/Superstore[[#This Row],[Sales]]</f>
        <v>6.25E-2</v>
      </c>
      <c r="W1660" t="str">
        <f>TEXT(Superstore[[#This Row],[Order Date]],"mmm-yyyy")</f>
        <v>Jan-2014</v>
      </c>
      <c r="X1660">
        <f>YEAR(Superstore[[#This Row],[Order Date]])</f>
        <v>2014</v>
      </c>
    </row>
    <row r="1661" spans="1:24" x14ac:dyDescent="0.25">
      <c r="A1661">
        <v>1660</v>
      </c>
      <c r="B1661" t="s">
        <v>4322</v>
      </c>
      <c r="C1661" s="1">
        <v>41943</v>
      </c>
      <c r="D1661" s="1">
        <v>41950</v>
      </c>
      <c r="E1661" t="s">
        <v>50</v>
      </c>
      <c r="F1661" t="s">
        <v>4323</v>
      </c>
      <c r="G1661" t="s">
        <v>4324</v>
      </c>
      <c r="H1661" t="s">
        <v>27</v>
      </c>
      <c r="I1661" t="s">
        <v>28</v>
      </c>
      <c r="J1661" t="s">
        <v>94</v>
      </c>
      <c r="K1661" t="s">
        <v>95</v>
      </c>
      <c r="L1661">
        <v>98115</v>
      </c>
      <c r="M1661" t="s">
        <v>44</v>
      </c>
      <c r="N1661" t="s">
        <v>3143</v>
      </c>
      <c r="O1661" t="s">
        <v>46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Superstore[[#This Row],[Profit]]/Superstore[[#This Row],[Sales]]</f>
        <v>0.3125</v>
      </c>
      <c r="W1661" t="str">
        <f>TEXT(Superstore[[#This Row],[Order Date]],"mmm-yyyy")</f>
        <v>Oct-2014</v>
      </c>
      <c r="X1661">
        <f>YEAR(Superstore[[#This Row],[Order Date]])</f>
        <v>2014</v>
      </c>
    </row>
    <row r="1662" spans="1:24" x14ac:dyDescent="0.25">
      <c r="A1662">
        <v>1661</v>
      </c>
      <c r="B1662" t="s">
        <v>4322</v>
      </c>
      <c r="C1662" s="1">
        <v>41943</v>
      </c>
      <c r="D1662" s="1">
        <v>41950</v>
      </c>
      <c r="E1662" t="s">
        <v>50</v>
      </c>
      <c r="F1662" t="s">
        <v>4323</v>
      </c>
      <c r="G1662" t="s">
        <v>4324</v>
      </c>
      <c r="H1662" t="s">
        <v>27</v>
      </c>
      <c r="I1662" t="s">
        <v>28</v>
      </c>
      <c r="J1662" t="s">
        <v>94</v>
      </c>
      <c r="K1662" t="s">
        <v>95</v>
      </c>
      <c r="L1662">
        <v>98115</v>
      </c>
      <c r="M1662" t="s">
        <v>44</v>
      </c>
      <c r="N1662" t="s">
        <v>3293</v>
      </c>
      <c r="O1662" t="s">
        <v>46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  <c r="V1662" s="2">
        <f>Superstore[[#This Row],[Profit]]/Superstore[[#This Row],[Sales]]</f>
        <v>0.37500000000000006</v>
      </c>
      <c r="W1662" t="str">
        <f>TEXT(Superstore[[#This Row],[Order Date]],"mmm-yyyy")</f>
        <v>Oct-2014</v>
      </c>
      <c r="X1662">
        <f>YEAR(Superstore[[#This Row],[Order Date]])</f>
        <v>2014</v>
      </c>
    </row>
    <row r="1663" spans="1:24" x14ac:dyDescent="0.25">
      <c r="A1663">
        <v>1662</v>
      </c>
      <c r="B1663" t="s">
        <v>4325</v>
      </c>
      <c r="C1663" s="1">
        <v>41760</v>
      </c>
      <c r="D1663" s="1">
        <v>41766</v>
      </c>
      <c r="E1663" t="s">
        <v>50</v>
      </c>
      <c r="F1663" t="s">
        <v>3600</v>
      </c>
      <c r="G1663" t="s">
        <v>3601</v>
      </c>
      <c r="H1663" t="s">
        <v>41</v>
      </c>
      <c r="I1663" t="s">
        <v>28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  <c r="V1663" s="2">
        <f>Superstore[[#This Row],[Profit]]/Superstore[[#This Row],[Sales]]</f>
        <v>-0.23333333333333334</v>
      </c>
      <c r="W1663" t="str">
        <f>TEXT(Superstore[[#This Row],[Order Date]],"mmm-yyyy")</f>
        <v>May-2014</v>
      </c>
      <c r="X1663">
        <f>YEAR(Superstore[[#This Row],[Order Date]])</f>
        <v>2014</v>
      </c>
    </row>
    <row r="1664" spans="1:24" x14ac:dyDescent="0.25">
      <c r="A1664">
        <v>1663</v>
      </c>
      <c r="B1664" t="s">
        <v>4325</v>
      </c>
      <c r="C1664" s="1">
        <v>41760</v>
      </c>
      <c r="D1664" s="1">
        <v>41766</v>
      </c>
      <c r="E1664" t="s">
        <v>50</v>
      </c>
      <c r="F1664" t="s">
        <v>3600</v>
      </c>
      <c r="G1664" t="s">
        <v>3601</v>
      </c>
      <c r="H1664" t="s">
        <v>41</v>
      </c>
      <c r="I1664" t="s">
        <v>28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46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Superstore[[#This Row],[Profit]]/Superstore[[#This Row],[Sales]]</f>
        <v>-0.66666666666666663</v>
      </c>
      <c r="W1664" t="str">
        <f>TEXT(Superstore[[#This Row],[Order Date]],"mmm-yyyy")</f>
        <v>May-2014</v>
      </c>
      <c r="X1664">
        <f>YEAR(Superstore[[#This Row],[Order Date]])</f>
        <v>2014</v>
      </c>
    </row>
    <row r="1665" spans="1:24" x14ac:dyDescent="0.25">
      <c r="A1665">
        <v>1664</v>
      </c>
      <c r="B1665" t="s">
        <v>4328</v>
      </c>
      <c r="C1665" s="1">
        <v>41603</v>
      </c>
      <c r="D1665" s="1">
        <v>41605</v>
      </c>
      <c r="E1665" t="s">
        <v>24</v>
      </c>
      <c r="F1665" t="s">
        <v>4329</v>
      </c>
      <c r="G1665" t="s">
        <v>4330</v>
      </c>
      <c r="H1665" t="s">
        <v>27</v>
      </c>
      <c r="I1665" t="s">
        <v>28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46</v>
      </c>
      <c r="P1665" t="s">
        <v>59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  <c r="V1665" s="2">
        <f>Superstore[[#This Row],[Profit]]/Superstore[[#This Row],[Sales]]</f>
        <v>8.7499999999999994E-2</v>
      </c>
      <c r="W1665" t="str">
        <f>TEXT(Superstore[[#This Row],[Order Date]],"mmm-yyyy")</f>
        <v>Nov-2013</v>
      </c>
      <c r="X1665">
        <f>YEAR(Superstore[[#This Row],[Order Date]])</f>
        <v>2013</v>
      </c>
    </row>
    <row r="1666" spans="1:24" x14ac:dyDescent="0.25">
      <c r="A1666">
        <v>1665</v>
      </c>
      <c r="B1666" t="s">
        <v>4328</v>
      </c>
      <c r="C1666" s="1">
        <v>41603</v>
      </c>
      <c r="D1666" s="1">
        <v>41605</v>
      </c>
      <c r="E1666" t="s">
        <v>24</v>
      </c>
      <c r="F1666" t="s">
        <v>4329</v>
      </c>
      <c r="G1666" t="s">
        <v>4330</v>
      </c>
      <c r="H1666" t="s">
        <v>27</v>
      </c>
      <c r="I1666" t="s">
        <v>28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  <c r="V1666" s="2">
        <f>Superstore[[#This Row],[Profit]]/Superstore[[#This Row],[Sales]]</f>
        <v>-2.4999999999999998E-2</v>
      </c>
      <c r="W1666" t="str">
        <f>TEXT(Superstore[[#This Row],[Order Date]],"mmm-yyyy")</f>
        <v>Nov-2013</v>
      </c>
      <c r="X1666">
        <f>YEAR(Superstore[[#This Row],[Order Date]])</f>
        <v>2013</v>
      </c>
    </row>
    <row r="1667" spans="1:24" x14ac:dyDescent="0.25">
      <c r="A1667">
        <v>1666</v>
      </c>
      <c r="B1667" t="s">
        <v>4328</v>
      </c>
      <c r="C1667" s="1">
        <v>41603</v>
      </c>
      <c r="D1667" s="1">
        <v>41605</v>
      </c>
      <c r="E1667" t="s">
        <v>24</v>
      </c>
      <c r="F1667" t="s">
        <v>4329</v>
      </c>
      <c r="G1667" t="s">
        <v>4330</v>
      </c>
      <c r="H1667" t="s">
        <v>27</v>
      </c>
      <c r="I1667" t="s">
        <v>28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46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Superstore[[#This Row],[Profit]]/Superstore[[#This Row],[Sales]]</f>
        <v>0.19999999999999998</v>
      </c>
      <c r="W1667" t="str">
        <f>TEXT(Superstore[[#This Row],[Order Date]],"mmm-yyyy")</f>
        <v>Nov-2013</v>
      </c>
      <c r="X1667">
        <f>YEAR(Superstore[[#This Row],[Order Date]])</f>
        <v>2013</v>
      </c>
    </row>
    <row r="1668" spans="1:24" x14ac:dyDescent="0.25">
      <c r="A1668">
        <v>1667</v>
      </c>
      <c r="B1668" t="s">
        <v>4328</v>
      </c>
      <c r="C1668" s="1">
        <v>41603</v>
      </c>
      <c r="D1668" s="1">
        <v>41605</v>
      </c>
      <c r="E1668" t="s">
        <v>24</v>
      </c>
      <c r="F1668" t="s">
        <v>4329</v>
      </c>
      <c r="G1668" t="s">
        <v>4330</v>
      </c>
      <c r="H1668" t="s">
        <v>27</v>
      </c>
      <c r="I1668" t="s">
        <v>28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  <c r="V1668" s="2">
        <f>Superstore[[#This Row],[Profit]]/Superstore[[#This Row],[Sales]]</f>
        <v>-2.4999999999999998E-2</v>
      </c>
      <c r="W1668" t="str">
        <f>TEXT(Superstore[[#This Row],[Order Date]],"mmm-yyyy")</f>
        <v>Nov-2013</v>
      </c>
      <c r="X1668">
        <f>YEAR(Superstore[[#This Row],[Order Date]])</f>
        <v>2013</v>
      </c>
    </row>
    <row r="1669" spans="1:24" x14ac:dyDescent="0.25">
      <c r="A1669">
        <v>1668</v>
      </c>
      <c r="B1669" t="s">
        <v>4328</v>
      </c>
      <c r="C1669" s="1">
        <v>41603</v>
      </c>
      <c r="D1669" s="1">
        <v>41605</v>
      </c>
      <c r="E1669" t="s">
        <v>24</v>
      </c>
      <c r="F1669" t="s">
        <v>4329</v>
      </c>
      <c r="G1669" t="s">
        <v>4330</v>
      </c>
      <c r="H1669" t="s">
        <v>27</v>
      </c>
      <c r="I1669" t="s">
        <v>28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46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Superstore[[#This Row],[Profit]]/Superstore[[#This Row],[Sales]]</f>
        <v>0.3125</v>
      </c>
      <c r="W1669" t="str">
        <f>TEXT(Superstore[[#This Row],[Order Date]],"mmm-yyyy")</f>
        <v>Nov-2013</v>
      </c>
      <c r="X1669">
        <f>YEAR(Superstore[[#This Row],[Order Date]])</f>
        <v>2013</v>
      </c>
    </row>
    <row r="1670" spans="1:24" x14ac:dyDescent="0.25">
      <c r="A1670">
        <v>1669</v>
      </c>
      <c r="B1670" t="s">
        <v>4328</v>
      </c>
      <c r="C1670" s="1">
        <v>41603</v>
      </c>
      <c r="D1670" s="1">
        <v>41605</v>
      </c>
      <c r="E1670" t="s">
        <v>24</v>
      </c>
      <c r="F1670" t="s">
        <v>4329</v>
      </c>
      <c r="G1670" t="s">
        <v>4330</v>
      </c>
      <c r="H1670" t="s">
        <v>27</v>
      </c>
      <c r="I1670" t="s">
        <v>28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46</v>
      </c>
      <c r="P1670" t="s">
        <v>68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  <c r="V1670" s="2">
        <f>Superstore[[#This Row],[Profit]]/Superstore[[#This Row],[Sales]]</f>
        <v>0.1125</v>
      </c>
      <c r="W1670" t="str">
        <f>TEXT(Superstore[[#This Row],[Order Date]],"mmm-yyyy")</f>
        <v>Nov-2013</v>
      </c>
      <c r="X1670">
        <f>YEAR(Superstore[[#This Row],[Order Date]])</f>
        <v>2013</v>
      </c>
    </row>
    <row r="1671" spans="1:24" x14ac:dyDescent="0.25">
      <c r="A1671">
        <v>1670</v>
      </c>
      <c r="B1671" t="s">
        <v>4337</v>
      </c>
      <c r="C1671" s="1">
        <v>40918</v>
      </c>
      <c r="D1671" s="1">
        <v>40923</v>
      </c>
      <c r="E1671" t="s">
        <v>50</v>
      </c>
      <c r="F1671" t="s">
        <v>3880</v>
      </c>
      <c r="G1671" t="s">
        <v>3881</v>
      </c>
      <c r="H1671" t="s">
        <v>27</v>
      </c>
      <c r="I1671" t="s">
        <v>28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1</v>
      </c>
      <c r="P1671" t="s">
        <v>56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  <c r="V1671" s="2">
        <f>Superstore[[#This Row],[Profit]]/Superstore[[#This Row],[Sales]]</f>
        <v>-0.36666666666666664</v>
      </c>
      <c r="W1671" t="str">
        <f>TEXT(Superstore[[#This Row],[Order Date]],"mmm-yyyy")</f>
        <v>Jan-2012</v>
      </c>
      <c r="X1671">
        <f>YEAR(Superstore[[#This Row],[Order Date]])</f>
        <v>2012</v>
      </c>
    </row>
    <row r="1672" spans="1:24" x14ac:dyDescent="0.25">
      <c r="A1672">
        <v>1671</v>
      </c>
      <c r="B1672" t="s">
        <v>4338</v>
      </c>
      <c r="C1672" s="1">
        <v>41932</v>
      </c>
      <c r="D1672" s="1">
        <v>41939</v>
      </c>
      <c r="E1672" t="s">
        <v>50</v>
      </c>
      <c r="F1672" t="s">
        <v>4198</v>
      </c>
      <c r="G1672" t="s">
        <v>4199</v>
      </c>
      <c r="H1672" t="s">
        <v>27</v>
      </c>
      <c r="I1672" t="s">
        <v>28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  <c r="V1672" s="2">
        <f>Superstore[[#This Row],[Profit]]/Superstore[[#This Row],[Sales]]</f>
        <v>0.3125</v>
      </c>
      <c r="W1672" t="str">
        <f>TEXT(Superstore[[#This Row],[Order Date]],"mmm-yyyy")</f>
        <v>Oct-2014</v>
      </c>
      <c r="X1672">
        <f>YEAR(Superstore[[#This Row],[Order Date]])</f>
        <v>2014</v>
      </c>
    </row>
    <row r="1673" spans="1:24" x14ac:dyDescent="0.25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41</v>
      </c>
      <c r="I1673" t="s">
        <v>28</v>
      </c>
      <c r="J1673" t="s">
        <v>4044</v>
      </c>
      <c r="K1673" t="s">
        <v>1391</v>
      </c>
      <c r="L1673">
        <v>89031</v>
      </c>
      <c r="M1673" t="s">
        <v>44</v>
      </c>
      <c r="N1673" t="s">
        <v>3230</v>
      </c>
      <c r="O1673" t="s">
        <v>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  <c r="V1673" s="2">
        <f>Superstore[[#This Row],[Profit]]/Superstore[[#This Row],[Sales]]</f>
        <v>0.32999999999999996</v>
      </c>
      <c r="W1673" t="str">
        <f>TEXT(Superstore[[#This Row],[Order Date]],"mmm-yyyy")</f>
        <v>Mar-2013</v>
      </c>
      <c r="X1673">
        <f>YEAR(Superstore[[#This Row],[Order Date]])</f>
        <v>2013</v>
      </c>
    </row>
    <row r="1674" spans="1:24" x14ac:dyDescent="0.25">
      <c r="A1674">
        <v>1673</v>
      </c>
      <c r="B1674" t="s">
        <v>4344</v>
      </c>
      <c r="C1674" s="1">
        <v>41824</v>
      </c>
      <c r="D1674" s="1">
        <v>41828</v>
      </c>
      <c r="E1674" t="s">
        <v>50</v>
      </c>
      <c r="F1674" t="s">
        <v>2982</v>
      </c>
      <c r="G1674" t="s">
        <v>2983</v>
      </c>
      <c r="H1674" t="s">
        <v>27</v>
      </c>
      <c r="I1674" t="s">
        <v>28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s="2">
        <f>Superstore[[#This Row],[Profit]]/Superstore[[#This Row],[Sales]]</f>
        <v>0.375</v>
      </c>
      <c r="W1674" t="str">
        <f>TEXT(Superstore[[#This Row],[Order Date]],"mmm-yyyy")</f>
        <v>Jul-2014</v>
      </c>
      <c r="X1674">
        <f>YEAR(Superstore[[#This Row],[Order Date]])</f>
        <v>2014</v>
      </c>
    </row>
    <row r="1675" spans="1:24" x14ac:dyDescent="0.25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27</v>
      </c>
      <c r="I1675" t="s">
        <v>28</v>
      </c>
      <c r="J1675" t="s">
        <v>4349</v>
      </c>
      <c r="K1675" t="s">
        <v>318</v>
      </c>
      <c r="L1675">
        <v>23434</v>
      </c>
      <c r="M1675" t="s">
        <v>31</v>
      </c>
      <c r="N1675" t="s">
        <v>1970</v>
      </c>
      <c r="O1675" t="s">
        <v>46</v>
      </c>
      <c r="P1675" t="s">
        <v>47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  <c r="V1675" s="2">
        <f>Superstore[[#This Row],[Profit]]/Superstore[[#This Row],[Sales]]</f>
        <v>0.49</v>
      </c>
      <c r="W1675" t="str">
        <f>TEXT(Superstore[[#This Row],[Order Date]],"mmm-yyyy")</f>
        <v>Dec-2012</v>
      </c>
      <c r="X1675">
        <f>YEAR(Superstore[[#This Row],[Order Date]])</f>
        <v>2012</v>
      </c>
    </row>
    <row r="1676" spans="1:24" x14ac:dyDescent="0.25">
      <c r="A1676">
        <v>1675</v>
      </c>
      <c r="B1676" t="s">
        <v>4350</v>
      </c>
      <c r="C1676" s="1">
        <v>41169</v>
      </c>
      <c r="D1676" s="1">
        <v>41173</v>
      </c>
      <c r="E1676" t="s">
        <v>50</v>
      </c>
      <c r="F1676" t="s">
        <v>2056</v>
      </c>
      <c r="G1676" t="s">
        <v>2057</v>
      </c>
      <c r="H1676" t="s">
        <v>41</v>
      </c>
      <c r="I1676" t="s">
        <v>28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1</v>
      </c>
      <c r="P1676" t="s">
        <v>65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  <c r="V1676" s="2">
        <f>Superstore[[#This Row],[Profit]]/Superstore[[#This Row],[Sales]]</f>
        <v>-0.47500000000000003</v>
      </c>
      <c r="W1676" t="str">
        <f>TEXT(Superstore[[#This Row],[Order Date]],"mmm-yyyy")</f>
        <v>Sep-2012</v>
      </c>
      <c r="X1676">
        <f>YEAR(Superstore[[#This Row],[Order Date]])</f>
        <v>2012</v>
      </c>
    </row>
    <row r="1677" spans="1:24" x14ac:dyDescent="0.25">
      <c r="A1677">
        <v>1676</v>
      </c>
      <c r="B1677" t="s">
        <v>4350</v>
      </c>
      <c r="C1677" s="1">
        <v>41169</v>
      </c>
      <c r="D1677" s="1">
        <v>41173</v>
      </c>
      <c r="E1677" t="s">
        <v>50</v>
      </c>
      <c r="F1677" t="s">
        <v>2056</v>
      </c>
      <c r="G1677" t="s">
        <v>2057</v>
      </c>
      <c r="H1677" t="s">
        <v>41</v>
      </c>
      <c r="I1677" t="s">
        <v>28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46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Superstore[[#This Row],[Profit]]/Superstore[[#This Row],[Sales]]</f>
        <v>-1.5499999999999998</v>
      </c>
      <c r="W1677" t="str">
        <f>TEXT(Superstore[[#This Row],[Order Date]],"mmm-yyyy")</f>
        <v>Sep-2012</v>
      </c>
      <c r="X1677">
        <f>YEAR(Superstore[[#This Row],[Order Date]])</f>
        <v>2012</v>
      </c>
    </row>
    <row r="1678" spans="1:24" x14ac:dyDescent="0.25">
      <c r="A1678">
        <v>1677</v>
      </c>
      <c r="B1678" t="s">
        <v>4351</v>
      </c>
      <c r="C1678" s="1">
        <v>41413</v>
      </c>
      <c r="D1678" s="1">
        <v>41419</v>
      </c>
      <c r="E1678" t="s">
        <v>50</v>
      </c>
      <c r="F1678" t="s">
        <v>4352</v>
      </c>
      <c r="G1678" t="s">
        <v>4353</v>
      </c>
      <c r="H1678" t="s">
        <v>27</v>
      </c>
      <c r="I1678" t="s">
        <v>28</v>
      </c>
      <c r="J1678" t="s">
        <v>126</v>
      </c>
      <c r="K1678" t="s">
        <v>43</v>
      </c>
      <c r="L1678">
        <v>94110</v>
      </c>
      <c r="M1678" t="s">
        <v>44</v>
      </c>
      <c r="N1678" t="s">
        <v>276</v>
      </c>
      <c r="O1678" t="s">
        <v>46</v>
      </c>
      <c r="P1678" t="s">
        <v>59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s="2">
        <f>Superstore[[#This Row],[Profit]]/Superstore[[#This Row],[Sales]]</f>
        <v>0.25</v>
      </c>
      <c r="W1678" t="str">
        <f>TEXT(Superstore[[#This Row],[Order Date]],"mmm-yyyy")</f>
        <v>May-2013</v>
      </c>
      <c r="X1678">
        <f>YEAR(Superstore[[#This Row],[Order Date]])</f>
        <v>2013</v>
      </c>
    </row>
    <row r="1679" spans="1:24" x14ac:dyDescent="0.25">
      <c r="A1679">
        <v>1678</v>
      </c>
      <c r="B1679" t="s">
        <v>4351</v>
      </c>
      <c r="C1679" s="1">
        <v>41413</v>
      </c>
      <c r="D1679" s="1">
        <v>41419</v>
      </c>
      <c r="E1679" t="s">
        <v>50</v>
      </c>
      <c r="F1679" t="s">
        <v>4352</v>
      </c>
      <c r="G1679" t="s">
        <v>4353</v>
      </c>
      <c r="H1679" t="s">
        <v>27</v>
      </c>
      <c r="I1679" t="s">
        <v>28</v>
      </c>
      <c r="J1679" t="s">
        <v>126</v>
      </c>
      <c r="K1679" t="s">
        <v>43</v>
      </c>
      <c r="L1679">
        <v>94110</v>
      </c>
      <c r="M1679" t="s">
        <v>44</v>
      </c>
      <c r="N1679" t="s">
        <v>450</v>
      </c>
      <c r="O1679" t="s">
        <v>46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s="2">
        <f>Superstore[[#This Row],[Profit]]/Superstore[[#This Row],[Sales]]</f>
        <v>0.48999999999999994</v>
      </c>
      <c r="W1679" t="str">
        <f>TEXT(Superstore[[#This Row],[Order Date]],"mmm-yyyy")</f>
        <v>May-2013</v>
      </c>
      <c r="X1679">
        <f>YEAR(Superstore[[#This Row],[Order Date]])</f>
        <v>2013</v>
      </c>
    </row>
    <row r="1680" spans="1:24" x14ac:dyDescent="0.25">
      <c r="A1680">
        <v>1679</v>
      </c>
      <c r="B1680" t="s">
        <v>4354</v>
      </c>
      <c r="C1680" s="1">
        <v>40793</v>
      </c>
      <c r="D1680" s="1">
        <v>40799</v>
      </c>
      <c r="E1680" t="s">
        <v>50</v>
      </c>
      <c r="F1680" t="s">
        <v>978</v>
      </c>
      <c r="G1680" t="s">
        <v>979</v>
      </c>
      <c r="H1680" t="s">
        <v>41</v>
      </c>
      <c r="I1680" t="s">
        <v>28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46</v>
      </c>
      <c r="P1680" t="s">
        <v>59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  <c r="V1680" s="2">
        <f>Superstore[[#This Row],[Profit]]/Superstore[[#This Row],[Sales]]</f>
        <v>-0.22499999999999998</v>
      </c>
      <c r="W1680" t="str">
        <f>TEXT(Superstore[[#This Row],[Order Date]],"mmm-yyyy")</f>
        <v>Sep-2011</v>
      </c>
      <c r="X1680">
        <f>YEAR(Superstore[[#This Row],[Order Date]])</f>
        <v>2011</v>
      </c>
    </row>
    <row r="1681" spans="1:24" x14ac:dyDescent="0.25">
      <c r="A1681">
        <v>1680</v>
      </c>
      <c r="B1681" t="s">
        <v>4354</v>
      </c>
      <c r="C1681" s="1">
        <v>40793</v>
      </c>
      <c r="D1681" s="1">
        <v>40799</v>
      </c>
      <c r="E1681" t="s">
        <v>50</v>
      </c>
      <c r="F1681" t="s">
        <v>978</v>
      </c>
      <c r="G1681" t="s">
        <v>979</v>
      </c>
      <c r="H1681" t="s">
        <v>41</v>
      </c>
      <c r="I1681" t="s">
        <v>28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Superstore[[#This Row],[Profit]]/Superstore[[#This Row],[Sales]]</f>
        <v>0.13333333333333333</v>
      </c>
      <c r="W1681" t="str">
        <f>TEXT(Superstore[[#This Row],[Order Date]],"mmm-yyyy")</f>
        <v>Sep-2011</v>
      </c>
      <c r="X1681">
        <f>YEAR(Superstore[[#This Row],[Order Date]])</f>
        <v>2011</v>
      </c>
    </row>
    <row r="1682" spans="1:24" x14ac:dyDescent="0.25">
      <c r="A1682">
        <v>1681</v>
      </c>
      <c r="B1682" t="s">
        <v>4354</v>
      </c>
      <c r="C1682" s="1">
        <v>40793</v>
      </c>
      <c r="D1682" s="1">
        <v>40799</v>
      </c>
      <c r="E1682" t="s">
        <v>50</v>
      </c>
      <c r="F1682" t="s">
        <v>978</v>
      </c>
      <c r="G1682" t="s">
        <v>979</v>
      </c>
      <c r="H1682" t="s">
        <v>41</v>
      </c>
      <c r="I1682" t="s">
        <v>28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1</v>
      </c>
      <c r="P1682" t="s">
        <v>65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Superstore[[#This Row],[Profit]]/Superstore[[#This Row],[Sales]]</f>
        <v>0.19999999999999998</v>
      </c>
      <c r="W1682" t="str">
        <f>TEXT(Superstore[[#This Row],[Order Date]],"mmm-yyyy")</f>
        <v>Sep-2011</v>
      </c>
      <c r="X1682">
        <f>YEAR(Superstore[[#This Row],[Order Date]])</f>
        <v>2011</v>
      </c>
    </row>
    <row r="1683" spans="1:24" x14ac:dyDescent="0.25">
      <c r="A1683">
        <v>1682</v>
      </c>
      <c r="B1683" t="s">
        <v>4354</v>
      </c>
      <c r="C1683" s="1">
        <v>40793</v>
      </c>
      <c r="D1683" s="1">
        <v>40799</v>
      </c>
      <c r="E1683" t="s">
        <v>50</v>
      </c>
      <c r="F1683" t="s">
        <v>978</v>
      </c>
      <c r="G1683" t="s">
        <v>979</v>
      </c>
      <c r="H1683" t="s">
        <v>41</v>
      </c>
      <c r="I1683" t="s">
        <v>28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  <c r="V1683" s="2">
        <f>Superstore[[#This Row],[Profit]]/Superstore[[#This Row],[Sales]]</f>
        <v>-1.4</v>
      </c>
      <c r="W1683" t="str">
        <f>TEXT(Superstore[[#This Row],[Order Date]],"mmm-yyyy")</f>
        <v>Sep-2011</v>
      </c>
      <c r="X1683">
        <f>YEAR(Superstore[[#This Row],[Order Date]])</f>
        <v>2011</v>
      </c>
    </row>
    <row r="1684" spans="1:24" x14ac:dyDescent="0.25">
      <c r="A1684">
        <v>1683</v>
      </c>
      <c r="B1684" t="s">
        <v>4359</v>
      </c>
      <c r="C1684" s="1">
        <v>41547</v>
      </c>
      <c r="D1684" s="1">
        <v>41549</v>
      </c>
      <c r="E1684" t="s">
        <v>24</v>
      </c>
      <c r="F1684" t="s">
        <v>4360</v>
      </c>
      <c r="G1684" t="s">
        <v>4361</v>
      </c>
      <c r="H1684" t="s">
        <v>27</v>
      </c>
      <c r="I1684" t="s">
        <v>28</v>
      </c>
      <c r="J1684" t="s">
        <v>42</v>
      </c>
      <c r="K1684" t="s">
        <v>43</v>
      </c>
      <c r="L1684">
        <v>90008</v>
      </c>
      <c r="M1684" t="s">
        <v>44</v>
      </c>
      <c r="N1684" t="s">
        <v>2497</v>
      </c>
      <c r="O1684" t="s">
        <v>46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  <c r="V1684" s="2">
        <f>Superstore[[#This Row],[Profit]]/Superstore[[#This Row],[Sales]]</f>
        <v>0.48000000000000009</v>
      </c>
      <c r="W1684" t="str">
        <f>TEXT(Superstore[[#This Row],[Order Date]],"mmm-yyyy")</f>
        <v>Sep-2013</v>
      </c>
      <c r="X1684">
        <f>YEAR(Superstore[[#This Row],[Order Date]])</f>
        <v>2013</v>
      </c>
    </row>
    <row r="1685" spans="1:24" x14ac:dyDescent="0.25">
      <c r="A1685">
        <v>1684</v>
      </c>
      <c r="B1685" t="s">
        <v>4362</v>
      </c>
      <c r="C1685" s="1">
        <v>41586</v>
      </c>
      <c r="D1685" s="1">
        <v>41591</v>
      </c>
      <c r="E1685" t="s">
        <v>50</v>
      </c>
      <c r="F1685" t="s">
        <v>994</v>
      </c>
      <c r="G1685" t="s">
        <v>995</v>
      </c>
      <c r="H1685" t="s">
        <v>41</v>
      </c>
      <c r="I1685" t="s">
        <v>28</v>
      </c>
      <c r="J1685" t="s">
        <v>126</v>
      </c>
      <c r="K1685" t="s">
        <v>43</v>
      </c>
      <c r="L1685">
        <v>94110</v>
      </c>
      <c r="M1685" t="s">
        <v>44</v>
      </c>
      <c r="N1685" t="s">
        <v>2446</v>
      </c>
      <c r="O1685" t="s">
        <v>1</v>
      </c>
      <c r="P1685" t="s">
        <v>65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  <c r="V1685" s="2">
        <f>Superstore[[#This Row],[Profit]]/Superstore[[#This Row],[Sales]]</f>
        <v>0.42</v>
      </c>
      <c r="W1685" t="str">
        <f>TEXT(Superstore[[#This Row],[Order Date]],"mmm-yyyy")</f>
        <v>Nov-2013</v>
      </c>
      <c r="X1685">
        <f>YEAR(Superstore[[#This Row],[Order Date]])</f>
        <v>2013</v>
      </c>
    </row>
    <row r="1686" spans="1:24" x14ac:dyDescent="0.25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41</v>
      </c>
      <c r="I1686" t="s">
        <v>28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46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  <c r="V1686" s="2">
        <f>Superstore[[#This Row],[Profit]]/Superstore[[#This Row],[Sales]]</f>
        <v>0.125</v>
      </c>
      <c r="W1686" t="str">
        <f>TEXT(Superstore[[#This Row],[Order Date]],"mmm-yyyy")</f>
        <v>Apr-2014</v>
      </c>
      <c r="X1686">
        <f>YEAR(Superstore[[#This Row],[Order Date]])</f>
        <v>2014</v>
      </c>
    </row>
    <row r="1687" spans="1:24" x14ac:dyDescent="0.25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41</v>
      </c>
      <c r="I1687" t="s">
        <v>28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46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  <c r="V1687" s="2">
        <f>Superstore[[#This Row],[Profit]]/Superstore[[#This Row],[Sales]]</f>
        <v>-0.83333333333333337</v>
      </c>
      <c r="W1687" t="str">
        <f>TEXT(Superstore[[#This Row],[Order Date]],"mmm-yyyy")</f>
        <v>Apr-2014</v>
      </c>
      <c r="X1687">
        <f>YEAR(Superstore[[#This Row],[Order Date]])</f>
        <v>2014</v>
      </c>
    </row>
    <row r="1688" spans="1:24" x14ac:dyDescent="0.25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41</v>
      </c>
      <c r="I1688" t="s">
        <v>28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46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Superstore[[#This Row],[Profit]]/Superstore[[#This Row],[Sales]]</f>
        <v>-0.76666666666666661</v>
      </c>
      <c r="W1688" t="str">
        <f>TEXT(Superstore[[#This Row],[Order Date]],"mmm-yyyy")</f>
        <v>Apr-2014</v>
      </c>
      <c r="X1688">
        <f>YEAR(Superstore[[#This Row],[Order Date]])</f>
        <v>2014</v>
      </c>
    </row>
    <row r="1689" spans="1:24" x14ac:dyDescent="0.25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27</v>
      </c>
      <c r="I1689" t="s">
        <v>28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46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  <c r="V1689" s="2">
        <f>Superstore[[#This Row],[Profit]]/Superstore[[#This Row],[Sales]]</f>
        <v>0.35</v>
      </c>
      <c r="W1689" t="str">
        <f>TEXT(Superstore[[#This Row],[Order Date]],"mmm-yyyy")</f>
        <v>Dec-2014</v>
      </c>
      <c r="X1689">
        <f>YEAR(Superstore[[#This Row],[Order Date]])</f>
        <v>2014</v>
      </c>
    </row>
    <row r="1690" spans="1:24" x14ac:dyDescent="0.25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27</v>
      </c>
      <c r="I1690" t="s">
        <v>28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1</v>
      </c>
      <c r="P1690" t="s">
        <v>65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  <c r="V1690" s="2">
        <f>Superstore[[#This Row],[Profit]]/Superstore[[#This Row],[Sales]]</f>
        <v>7.4999999999999997E-2</v>
      </c>
      <c r="W1690" t="str">
        <f>TEXT(Superstore[[#This Row],[Order Date]],"mmm-yyyy")</f>
        <v>Dec-2014</v>
      </c>
      <c r="X1690">
        <f>YEAR(Superstore[[#This Row],[Order Date]])</f>
        <v>2014</v>
      </c>
    </row>
    <row r="1691" spans="1:24" x14ac:dyDescent="0.25">
      <c r="A1691">
        <v>1690</v>
      </c>
      <c r="B1691" t="s">
        <v>4369</v>
      </c>
      <c r="C1691" s="1">
        <v>40771</v>
      </c>
      <c r="D1691" s="1">
        <v>40775</v>
      </c>
      <c r="E1691" t="s">
        <v>50</v>
      </c>
      <c r="F1691" t="s">
        <v>541</v>
      </c>
      <c r="G1691" t="s">
        <v>542</v>
      </c>
      <c r="H1691" t="s">
        <v>27</v>
      </c>
      <c r="I1691" t="s">
        <v>28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1</v>
      </c>
      <c r="P1691" t="s">
        <v>56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Superstore[[#This Row],[Profit]]/Superstore[[#This Row],[Sales]]</f>
        <v>-0.26666666666666666</v>
      </c>
      <c r="W1691" t="str">
        <f>TEXT(Superstore[[#This Row],[Order Date]],"mmm-yyyy")</f>
        <v>Aug-2011</v>
      </c>
      <c r="X1691">
        <f>YEAR(Superstore[[#This Row],[Order Date]])</f>
        <v>2011</v>
      </c>
    </row>
    <row r="1692" spans="1:24" x14ac:dyDescent="0.25">
      <c r="A1692">
        <v>1691</v>
      </c>
      <c r="B1692" t="s">
        <v>4370</v>
      </c>
      <c r="C1692" s="1">
        <v>41983</v>
      </c>
      <c r="D1692" s="1">
        <v>41989</v>
      </c>
      <c r="E1692" t="s">
        <v>50</v>
      </c>
      <c r="F1692" t="s">
        <v>4371</v>
      </c>
      <c r="G1692" t="s">
        <v>4372</v>
      </c>
      <c r="H1692" t="s">
        <v>27</v>
      </c>
      <c r="I1692" t="s">
        <v>28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46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  <c r="V1692" s="2">
        <f>Superstore[[#This Row],[Profit]]/Superstore[[#This Row],[Sales]]</f>
        <v>0.45999999999999996</v>
      </c>
      <c r="W1692" t="str">
        <f>TEXT(Superstore[[#This Row],[Order Date]],"mmm-yyyy")</f>
        <v>Dec-2014</v>
      </c>
      <c r="X1692">
        <f>YEAR(Superstore[[#This Row],[Order Date]])</f>
        <v>2014</v>
      </c>
    </row>
    <row r="1693" spans="1:24" x14ac:dyDescent="0.25">
      <c r="A1693">
        <v>1692</v>
      </c>
      <c r="B1693" t="s">
        <v>4370</v>
      </c>
      <c r="C1693" s="1">
        <v>41983</v>
      </c>
      <c r="D1693" s="1">
        <v>41989</v>
      </c>
      <c r="E1693" t="s">
        <v>50</v>
      </c>
      <c r="F1693" t="s">
        <v>4371</v>
      </c>
      <c r="G1693" t="s">
        <v>4372</v>
      </c>
      <c r="H1693" t="s">
        <v>27</v>
      </c>
      <c r="I1693" t="s">
        <v>28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46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2">
        <f>Superstore[[#This Row],[Profit]]/Superstore[[#This Row],[Sales]]</f>
        <v>0.49</v>
      </c>
      <c r="W1693" t="str">
        <f>TEXT(Superstore[[#This Row],[Order Date]],"mmm-yyyy")</f>
        <v>Dec-2014</v>
      </c>
      <c r="X1693">
        <f>YEAR(Superstore[[#This Row],[Order Date]])</f>
        <v>2014</v>
      </c>
    </row>
    <row r="1694" spans="1:24" x14ac:dyDescent="0.25">
      <c r="A1694">
        <v>1693</v>
      </c>
      <c r="B1694" t="s">
        <v>4374</v>
      </c>
      <c r="C1694" s="1">
        <v>41348</v>
      </c>
      <c r="D1694" s="1">
        <v>41353</v>
      </c>
      <c r="E1694" t="s">
        <v>50</v>
      </c>
      <c r="F1694" t="s">
        <v>4375</v>
      </c>
      <c r="G1694" t="s">
        <v>4376</v>
      </c>
      <c r="H1694" t="s">
        <v>27</v>
      </c>
      <c r="I1694" t="s">
        <v>28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1</v>
      </c>
      <c r="P1694" t="s">
        <v>65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  <c r="V1694" s="2">
        <f>Superstore[[#This Row],[Profit]]/Superstore[[#This Row],[Sales]]</f>
        <v>0.28749999999999998</v>
      </c>
      <c r="W1694" t="str">
        <f>TEXT(Superstore[[#This Row],[Order Date]],"mmm-yyyy")</f>
        <v>Mar-2013</v>
      </c>
      <c r="X1694">
        <f>YEAR(Superstore[[#This Row],[Order Date]])</f>
        <v>2013</v>
      </c>
    </row>
    <row r="1695" spans="1:24" x14ac:dyDescent="0.25">
      <c r="A1695">
        <v>1694</v>
      </c>
      <c r="B1695" t="s">
        <v>4377</v>
      </c>
      <c r="C1695" s="1">
        <v>41452</v>
      </c>
      <c r="D1695" s="1">
        <v>41455</v>
      </c>
      <c r="E1695" t="s">
        <v>24</v>
      </c>
      <c r="F1695" t="s">
        <v>3675</v>
      </c>
      <c r="G1695" t="s">
        <v>3676</v>
      </c>
      <c r="H1695" t="s">
        <v>101</v>
      </c>
      <c r="I1695" t="s">
        <v>28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  <c r="V1695" s="2">
        <f>Superstore[[#This Row],[Profit]]/Superstore[[#This Row],[Sales]]</f>
        <v>0.26250000000000001</v>
      </c>
      <c r="W1695" t="str">
        <f>TEXT(Superstore[[#This Row],[Order Date]],"mmm-yyyy")</f>
        <v>Jun-2013</v>
      </c>
      <c r="X1695">
        <f>YEAR(Superstore[[#This Row],[Order Date]])</f>
        <v>2013</v>
      </c>
    </row>
    <row r="1696" spans="1:24" x14ac:dyDescent="0.25">
      <c r="A1696">
        <v>1695</v>
      </c>
      <c r="B1696" t="s">
        <v>4380</v>
      </c>
      <c r="C1696" s="1">
        <v>41177</v>
      </c>
      <c r="D1696" s="1">
        <v>41180</v>
      </c>
      <c r="E1696" t="s">
        <v>24</v>
      </c>
      <c r="F1696" t="s">
        <v>2362</v>
      </c>
      <c r="G1696" t="s">
        <v>2363</v>
      </c>
      <c r="H1696" t="s">
        <v>101</v>
      </c>
      <c r="I1696" t="s">
        <v>28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  <c r="V1696" s="2">
        <f>Superstore[[#This Row],[Profit]]/Superstore[[#This Row],[Sales]]</f>
        <v>0.31</v>
      </c>
      <c r="W1696" t="str">
        <f>TEXT(Superstore[[#This Row],[Order Date]],"mmm-yyyy")</f>
        <v>Sep-2012</v>
      </c>
      <c r="X1696">
        <f>YEAR(Superstore[[#This Row],[Order Date]])</f>
        <v>2012</v>
      </c>
    </row>
    <row r="1697" spans="1:24" x14ac:dyDescent="0.25">
      <c r="A1697">
        <v>1696</v>
      </c>
      <c r="B1697" t="s">
        <v>4380</v>
      </c>
      <c r="C1697" s="1">
        <v>41177</v>
      </c>
      <c r="D1697" s="1">
        <v>41180</v>
      </c>
      <c r="E1697" t="s">
        <v>24</v>
      </c>
      <c r="F1697" t="s">
        <v>2362</v>
      </c>
      <c r="G1697" t="s">
        <v>2363</v>
      </c>
      <c r="H1697" t="s">
        <v>101</v>
      </c>
      <c r="I1697" t="s">
        <v>28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46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  <c r="V1697" s="2">
        <f>Superstore[[#This Row],[Profit]]/Superstore[[#This Row],[Sales]]</f>
        <v>0.49</v>
      </c>
      <c r="W1697" t="str">
        <f>TEXT(Superstore[[#This Row],[Order Date]],"mmm-yyyy")</f>
        <v>Sep-2012</v>
      </c>
      <c r="X1697">
        <f>YEAR(Superstore[[#This Row],[Order Date]])</f>
        <v>2012</v>
      </c>
    </row>
    <row r="1698" spans="1:24" x14ac:dyDescent="0.25">
      <c r="A1698">
        <v>1697</v>
      </c>
      <c r="B1698" t="s">
        <v>4380</v>
      </c>
      <c r="C1698" s="1">
        <v>41177</v>
      </c>
      <c r="D1698" s="1">
        <v>41180</v>
      </c>
      <c r="E1698" t="s">
        <v>24</v>
      </c>
      <c r="F1698" t="s">
        <v>2362</v>
      </c>
      <c r="G1698" t="s">
        <v>2363</v>
      </c>
      <c r="H1698" t="s">
        <v>101</v>
      </c>
      <c r="I1698" t="s">
        <v>28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2">
        <f>Superstore[[#This Row],[Profit]]/Superstore[[#This Row],[Sales]]</f>
        <v>0.5</v>
      </c>
      <c r="W1698" t="str">
        <f>TEXT(Superstore[[#This Row],[Order Date]],"mmm-yyyy")</f>
        <v>Sep-2012</v>
      </c>
      <c r="X1698">
        <f>YEAR(Superstore[[#This Row],[Order Date]])</f>
        <v>2012</v>
      </c>
    </row>
    <row r="1699" spans="1:24" x14ac:dyDescent="0.25">
      <c r="A1699">
        <v>1698</v>
      </c>
      <c r="B1699" t="s">
        <v>4384</v>
      </c>
      <c r="C1699" s="1">
        <v>41270</v>
      </c>
      <c r="D1699" s="1">
        <v>41274</v>
      </c>
      <c r="E1699" t="s">
        <v>50</v>
      </c>
      <c r="F1699" t="s">
        <v>1307</v>
      </c>
      <c r="G1699" t="s">
        <v>1308</v>
      </c>
      <c r="H1699" t="s">
        <v>27</v>
      </c>
      <c r="I1699" t="s">
        <v>28</v>
      </c>
      <c r="J1699" t="s">
        <v>42</v>
      </c>
      <c r="K1699" t="s">
        <v>43</v>
      </c>
      <c r="L1699">
        <v>90008</v>
      </c>
      <c r="M1699" t="s">
        <v>44</v>
      </c>
      <c r="N1699" t="s">
        <v>2536</v>
      </c>
      <c r="O1699" t="s">
        <v>46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  <c r="V1699" s="2">
        <f>Superstore[[#This Row],[Profit]]/Superstore[[#This Row],[Sales]]</f>
        <v>0.29000000000000004</v>
      </c>
      <c r="W1699" t="str">
        <f>TEXT(Superstore[[#This Row],[Order Date]],"mmm-yyyy")</f>
        <v>Dec-2012</v>
      </c>
      <c r="X1699">
        <f>YEAR(Superstore[[#This Row],[Order Date]])</f>
        <v>2012</v>
      </c>
    </row>
    <row r="1700" spans="1:24" x14ac:dyDescent="0.25">
      <c r="A1700">
        <v>1699</v>
      </c>
      <c r="B1700" t="s">
        <v>4384</v>
      </c>
      <c r="C1700" s="1">
        <v>41270</v>
      </c>
      <c r="D1700" s="1">
        <v>41274</v>
      </c>
      <c r="E1700" t="s">
        <v>50</v>
      </c>
      <c r="F1700" t="s">
        <v>1307</v>
      </c>
      <c r="G1700" t="s">
        <v>1308</v>
      </c>
      <c r="H1700" t="s">
        <v>27</v>
      </c>
      <c r="I1700" t="s">
        <v>28</v>
      </c>
      <c r="J1700" t="s">
        <v>42</v>
      </c>
      <c r="K1700" t="s">
        <v>43</v>
      </c>
      <c r="L1700">
        <v>90008</v>
      </c>
      <c r="M1700" t="s">
        <v>44</v>
      </c>
      <c r="N1700" t="s">
        <v>4385</v>
      </c>
      <c r="O1700" t="s">
        <v>46</v>
      </c>
      <c r="P1700" t="s">
        <v>47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  <c r="V1700" s="2">
        <f>Superstore[[#This Row],[Profit]]/Superstore[[#This Row],[Sales]]</f>
        <v>0.48000000000000004</v>
      </c>
      <c r="W1700" t="str">
        <f>TEXT(Superstore[[#This Row],[Order Date]],"mmm-yyyy")</f>
        <v>Dec-2012</v>
      </c>
      <c r="X1700">
        <f>YEAR(Superstore[[#This Row],[Order Date]])</f>
        <v>2012</v>
      </c>
    </row>
    <row r="1701" spans="1:24" x14ac:dyDescent="0.25">
      <c r="A1701">
        <v>1700</v>
      </c>
      <c r="B1701" t="s">
        <v>4387</v>
      </c>
      <c r="C1701" s="1">
        <v>40697</v>
      </c>
      <c r="D1701" s="1">
        <v>40701</v>
      </c>
      <c r="E1701" t="s">
        <v>24</v>
      </c>
      <c r="F1701" t="s">
        <v>518</v>
      </c>
      <c r="G1701" t="s">
        <v>519</v>
      </c>
      <c r="H1701" t="s">
        <v>27</v>
      </c>
      <c r="I1701" t="s">
        <v>28</v>
      </c>
      <c r="J1701" t="s">
        <v>94</v>
      </c>
      <c r="K1701" t="s">
        <v>95</v>
      </c>
      <c r="L1701">
        <v>98115</v>
      </c>
      <c r="M1701" t="s">
        <v>44</v>
      </c>
      <c r="N1701" t="s">
        <v>3272</v>
      </c>
      <c r="O1701" t="s">
        <v>1</v>
      </c>
      <c r="P1701" t="s">
        <v>56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  <c r="V1701" s="2">
        <f>Superstore[[#This Row],[Profit]]/Superstore[[#This Row],[Sales]]</f>
        <v>0.22</v>
      </c>
      <c r="W1701" t="str">
        <f>TEXT(Superstore[[#This Row],[Order Date]],"mmm-yyyy")</f>
        <v>Jun-2011</v>
      </c>
      <c r="X1701">
        <f>YEAR(Superstore[[#This Row],[Order Date]])</f>
        <v>2011</v>
      </c>
    </row>
    <row r="1702" spans="1:24" x14ac:dyDescent="0.25">
      <c r="A1702">
        <v>1701</v>
      </c>
      <c r="B1702" t="s">
        <v>4388</v>
      </c>
      <c r="C1702" s="1">
        <v>41103</v>
      </c>
      <c r="D1702" s="1">
        <v>41105</v>
      </c>
      <c r="E1702" t="s">
        <v>24</v>
      </c>
      <c r="F1702" t="s">
        <v>3730</v>
      </c>
      <c r="G1702" t="s">
        <v>3731</v>
      </c>
      <c r="H1702" t="s">
        <v>27</v>
      </c>
      <c r="I1702" t="s">
        <v>28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46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  <c r="V1702" s="2">
        <f>Superstore[[#This Row],[Profit]]/Superstore[[#This Row],[Sales]]</f>
        <v>0.36250000000000004</v>
      </c>
      <c r="W1702" t="str">
        <f>TEXT(Superstore[[#This Row],[Order Date]],"mmm-yyyy")</f>
        <v>Jul-2012</v>
      </c>
      <c r="X1702">
        <f>YEAR(Superstore[[#This Row],[Order Date]])</f>
        <v>2012</v>
      </c>
    </row>
    <row r="1703" spans="1:24" x14ac:dyDescent="0.25">
      <c r="A1703">
        <v>1702</v>
      </c>
      <c r="B1703" t="s">
        <v>4388</v>
      </c>
      <c r="C1703" s="1">
        <v>41103</v>
      </c>
      <c r="D1703" s="1">
        <v>41105</v>
      </c>
      <c r="E1703" t="s">
        <v>24</v>
      </c>
      <c r="F1703" t="s">
        <v>3730</v>
      </c>
      <c r="G1703" t="s">
        <v>3731</v>
      </c>
      <c r="H1703" t="s">
        <v>27</v>
      </c>
      <c r="I1703" t="s">
        <v>28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1</v>
      </c>
      <c r="P1703" t="s">
        <v>36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  <c r="V1703" s="2">
        <f>Superstore[[#This Row],[Profit]]/Superstore[[#This Row],[Sales]]</f>
        <v>0.16666666666666666</v>
      </c>
      <c r="W1703" t="str">
        <f>TEXT(Superstore[[#This Row],[Order Date]],"mmm-yyyy")</f>
        <v>Jul-2012</v>
      </c>
      <c r="X1703">
        <f>YEAR(Superstore[[#This Row],[Order Date]])</f>
        <v>2012</v>
      </c>
    </row>
    <row r="1704" spans="1:24" x14ac:dyDescent="0.25">
      <c r="A1704">
        <v>1703</v>
      </c>
      <c r="B1704" t="s">
        <v>4388</v>
      </c>
      <c r="C1704" s="1">
        <v>41103</v>
      </c>
      <c r="D1704" s="1">
        <v>41105</v>
      </c>
      <c r="E1704" t="s">
        <v>24</v>
      </c>
      <c r="F1704" t="s">
        <v>3730</v>
      </c>
      <c r="G1704" t="s">
        <v>3731</v>
      </c>
      <c r="H1704" t="s">
        <v>27</v>
      </c>
      <c r="I1704" t="s">
        <v>28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46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s="2">
        <f>Superstore[[#This Row],[Profit]]/Superstore[[#This Row],[Sales]]</f>
        <v>0.46999999999999992</v>
      </c>
      <c r="W1704" t="str">
        <f>TEXT(Superstore[[#This Row],[Order Date]],"mmm-yyyy")</f>
        <v>Jul-2012</v>
      </c>
      <c r="X1704">
        <f>YEAR(Superstore[[#This Row],[Order Date]])</f>
        <v>2012</v>
      </c>
    </row>
    <row r="1705" spans="1:24" x14ac:dyDescent="0.25">
      <c r="A1705">
        <v>1704</v>
      </c>
      <c r="B1705" t="s">
        <v>4389</v>
      </c>
      <c r="C1705" s="1">
        <v>40577</v>
      </c>
      <c r="D1705" s="1">
        <v>40581</v>
      </c>
      <c r="E1705" t="s">
        <v>50</v>
      </c>
      <c r="F1705" t="s">
        <v>4390</v>
      </c>
      <c r="G1705" t="s">
        <v>4391</v>
      </c>
      <c r="H1705" t="s">
        <v>101</v>
      </c>
      <c r="I1705" t="s">
        <v>28</v>
      </c>
      <c r="J1705" t="s">
        <v>946</v>
      </c>
      <c r="K1705" t="s">
        <v>43</v>
      </c>
      <c r="L1705">
        <v>92037</v>
      </c>
      <c r="M1705" t="s">
        <v>44</v>
      </c>
      <c r="N1705" t="s">
        <v>4392</v>
      </c>
      <c r="O1705" t="s">
        <v>46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  <c r="V1705" s="2">
        <f>Superstore[[#This Row],[Profit]]/Superstore[[#This Row],[Sales]]</f>
        <v>0.47000000000000003</v>
      </c>
      <c r="W1705" t="str">
        <f>TEXT(Superstore[[#This Row],[Order Date]],"mmm-yyyy")</f>
        <v>Feb-2011</v>
      </c>
      <c r="X1705">
        <f>YEAR(Superstore[[#This Row],[Order Date]])</f>
        <v>2011</v>
      </c>
    </row>
    <row r="1706" spans="1:24" x14ac:dyDescent="0.25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27</v>
      </c>
      <c r="I1706" t="s">
        <v>28</v>
      </c>
      <c r="J1706" t="s">
        <v>3941</v>
      </c>
      <c r="K1706" t="s">
        <v>309</v>
      </c>
      <c r="L1706">
        <v>85301</v>
      </c>
      <c r="M1706" t="s">
        <v>44</v>
      </c>
      <c r="N1706" t="s">
        <v>3241</v>
      </c>
      <c r="O1706" t="s">
        <v>46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  <c r="V1706" s="2">
        <f>Superstore[[#This Row],[Profit]]/Superstore[[#This Row],[Sales]]</f>
        <v>-0.73333333333333328</v>
      </c>
      <c r="W1706" t="str">
        <f>TEXT(Superstore[[#This Row],[Order Date]],"mmm-yyyy")</f>
        <v>Mar-2013</v>
      </c>
      <c r="X1706">
        <f>YEAR(Superstore[[#This Row],[Order Date]])</f>
        <v>2013</v>
      </c>
    </row>
    <row r="1707" spans="1:24" x14ac:dyDescent="0.25">
      <c r="A1707">
        <v>1706</v>
      </c>
      <c r="B1707" t="s">
        <v>4394</v>
      </c>
      <c r="C1707" s="1">
        <v>41235</v>
      </c>
      <c r="D1707" s="1">
        <v>41239</v>
      </c>
      <c r="E1707" t="s">
        <v>50</v>
      </c>
      <c r="F1707" t="s">
        <v>92</v>
      </c>
      <c r="G1707" t="s">
        <v>93</v>
      </c>
      <c r="H1707" t="s">
        <v>27</v>
      </c>
      <c r="I1707" t="s">
        <v>28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46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  <c r="V1707" s="2">
        <f>Superstore[[#This Row],[Profit]]/Superstore[[#This Row],[Sales]]</f>
        <v>-0.8</v>
      </c>
      <c r="W1707" t="str">
        <f>TEXT(Superstore[[#This Row],[Order Date]],"mmm-yyyy")</f>
        <v>Nov-2012</v>
      </c>
      <c r="X1707">
        <f>YEAR(Superstore[[#This Row],[Order Date]])</f>
        <v>2012</v>
      </c>
    </row>
    <row r="1708" spans="1:24" x14ac:dyDescent="0.25">
      <c r="A1708">
        <v>1707</v>
      </c>
      <c r="B1708" t="s">
        <v>4395</v>
      </c>
      <c r="C1708" s="1">
        <v>41943</v>
      </c>
      <c r="D1708" s="1">
        <v>41949</v>
      </c>
      <c r="E1708" t="s">
        <v>50</v>
      </c>
      <c r="F1708" t="s">
        <v>4396</v>
      </c>
      <c r="G1708" t="s">
        <v>4397</v>
      </c>
      <c r="H1708" t="s">
        <v>27</v>
      </c>
      <c r="I1708" t="s">
        <v>28</v>
      </c>
      <c r="J1708" t="s">
        <v>126</v>
      </c>
      <c r="K1708" t="s">
        <v>43</v>
      </c>
      <c r="L1708">
        <v>94122</v>
      </c>
      <c r="M1708" t="s">
        <v>44</v>
      </c>
      <c r="N1708" t="s">
        <v>4398</v>
      </c>
      <c r="O1708" t="s">
        <v>46</v>
      </c>
      <c r="P1708" t="s">
        <v>47</v>
      </c>
      <c r="Q1708" t="s">
        <v>4399</v>
      </c>
      <c r="R1708">
        <v>43.86</v>
      </c>
      <c r="S1708">
        <v>6</v>
      </c>
      <c r="T1708">
        <v>0</v>
      </c>
      <c r="U1708">
        <v>20.6142</v>
      </c>
      <c r="V1708" s="2">
        <f>Superstore[[#This Row],[Profit]]/Superstore[[#This Row],[Sales]]</f>
        <v>0.47000000000000003</v>
      </c>
      <c r="W1708" t="str">
        <f>TEXT(Superstore[[#This Row],[Order Date]],"mmm-yyyy")</f>
        <v>Oct-2014</v>
      </c>
      <c r="X1708">
        <f>YEAR(Superstore[[#This Row],[Order Date]])</f>
        <v>2014</v>
      </c>
    </row>
    <row r="1709" spans="1:24" x14ac:dyDescent="0.25">
      <c r="A1709">
        <v>1708</v>
      </c>
      <c r="B1709" t="s">
        <v>4395</v>
      </c>
      <c r="C1709" s="1">
        <v>41943</v>
      </c>
      <c r="D1709" s="1">
        <v>41949</v>
      </c>
      <c r="E1709" t="s">
        <v>50</v>
      </c>
      <c r="F1709" t="s">
        <v>4396</v>
      </c>
      <c r="G1709" t="s">
        <v>4397</v>
      </c>
      <c r="H1709" t="s">
        <v>27</v>
      </c>
      <c r="I1709" t="s">
        <v>28</v>
      </c>
      <c r="J1709" t="s">
        <v>126</v>
      </c>
      <c r="K1709" t="s">
        <v>43</v>
      </c>
      <c r="L1709">
        <v>94122</v>
      </c>
      <c r="M1709" t="s">
        <v>44</v>
      </c>
      <c r="N1709" t="s">
        <v>3561</v>
      </c>
      <c r="O1709" t="s">
        <v>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Superstore[[#This Row],[Profit]]/Superstore[[#This Row],[Sales]]</f>
        <v>0.11250000000000002</v>
      </c>
      <c r="W1709" t="str">
        <f>TEXT(Superstore[[#This Row],[Order Date]],"mmm-yyyy")</f>
        <v>Oct-2014</v>
      </c>
      <c r="X1709">
        <f>YEAR(Superstore[[#This Row],[Order Date]])</f>
        <v>2014</v>
      </c>
    </row>
    <row r="1710" spans="1:24" x14ac:dyDescent="0.25">
      <c r="A1710">
        <v>1709</v>
      </c>
      <c r="B1710" t="s">
        <v>4395</v>
      </c>
      <c r="C1710" s="1">
        <v>41943</v>
      </c>
      <c r="D1710" s="1">
        <v>41949</v>
      </c>
      <c r="E1710" t="s">
        <v>50</v>
      </c>
      <c r="F1710" t="s">
        <v>4396</v>
      </c>
      <c r="G1710" t="s">
        <v>4397</v>
      </c>
      <c r="H1710" t="s">
        <v>27</v>
      </c>
      <c r="I1710" t="s">
        <v>28</v>
      </c>
      <c r="J1710" t="s">
        <v>126</v>
      </c>
      <c r="K1710" t="s">
        <v>43</v>
      </c>
      <c r="L1710">
        <v>94122</v>
      </c>
      <c r="M1710" t="s">
        <v>44</v>
      </c>
      <c r="N1710" t="s">
        <v>4400</v>
      </c>
      <c r="O1710" t="s">
        <v>46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  <c r="V1710" s="2">
        <f>Superstore[[#This Row],[Profit]]/Superstore[[#This Row],[Sales]]</f>
        <v>0.5</v>
      </c>
      <c r="W1710" t="str">
        <f>TEXT(Superstore[[#This Row],[Order Date]],"mmm-yyyy")</f>
        <v>Oct-2014</v>
      </c>
      <c r="X1710">
        <f>YEAR(Superstore[[#This Row],[Order Date]])</f>
        <v>2014</v>
      </c>
    </row>
    <row r="1711" spans="1:24" x14ac:dyDescent="0.25">
      <c r="A1711">
        <v>1710</v>
      </c>
      <c r="B1711" t="s">
        <v>4395</v>
      </c>
      <c r="C1711" s="1">
        <v>41943</v>
      </c>
      <c r="D1711" s="1">
        <v>41949</v>
      </c>
      <c r="E1711" t="s">
        <v>50</v>
      </c>
      <c r="F1711" t="s">
        <v>4396</v>
      </c>
      <c r="G1711" t="s">
        <v>4397</v>
      </c>
      <c r="H1711" t="s">
        <v>27</v>
      </c>
      <c r="I1711" t="s">
        <v>28</v>
      </c>
      <c r="J1711" t="s">
        <v>126</v>
      </c>
      <c r="K1711" t="s">
        <v>43</v>
      </c>
      <c r="L1711">
        <v>94122</v>
      </c>
      <c r="M1711" t="s">
        <v>44</v>
      </c>
      <c r="N1711" t="s">
        <v>260</v>
      </c>
      <c r="O1711" t="s">
        <v>1</v>
      </c>
      <c r="P1711" t="s">
        <v>36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Superstore[[#This Row],[Profit]]/Superstore[[#This Row],[Sales]]</f>
        <v>-1.2499999999999999E-2</v>
      </c>
      <c r="W1711" t="str">
        <f>TEXT(Superstore[[#This Row],[Order Date]],"mmm-yyyy")</f>
        <v>Oct-2014</v>
      </c>
      <c r="X1711">
        <f>YEAR(Superstore[[#This Row],[Order Date]])</f>
        <v>2014</v>
      </c>
    </row>
    <row r="1712" spans="1:24" x14ac:dyDescent="0.25">
      <c r="A1712">
        <v>1711</v>
      </c>
      <c r="B1712" t="s">
        <v>4395</v>
      </c>
      <c r="C1712" s="1">
        <v>41943</v>
      </c>
      <c r="D1712" s="1">
        <v>41949</v>
      </c>
      <c r="E1712" t="s">
        <v>50</v>
      </c>
      <c r="F1712" t="s">
        <v>4396</v>
      </c>
      <c r="G1712" t="s">
        <v>4397</v>
      </c>
      <c r="H1712" t="s">
        <v>27</v>
      </c>
      <c r="I1712" t="s">
        <v>28</v>
      </c>
      <c r="J1712" t="s">
        <v>126</v>
      </c>
      <c r="K1712" t="s">
        <v>43</v>
      </c>
      <c r="L1712">
        <v>94122</v>
      </c>
      <c r="M1712" t="s">
        <v>44</v>
      </c>
      <c r="N1712" t="s">
        <v>769</v>
      </c>
      <c r="O1712" t="s">
        <v>46</v>
      </c>
      <c r="P1712" t="s">
        <v>68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  <c r="V1712" s="2">
        <f>Superstore[[#This Row],[Profit]]/Superstore[[#This Row],[Sales]]</f>
        <v>0.33</v>
      </c>
      <c r="W1712" t="str">
        <f>TEXT(Superstore[[#This Row],[Order Date]],"mmm-yyyy")</f>
        <v>Oct-2014</v>
      </c>
      <c r="X1712">
        <f>YEAR(Superstore[[#This Row],[Order Date]])</f>
        <v>2014</v>
      </c>
    </row>
    <row r="1713" spans="1:24" x14ac:dyDescent="0.25">
      <c r="A1713">
        <v>1712</v>
      </c>
      <c r="B1713" t="s">
        <v>4395</v>
      </c>
      <c r="C1713" s="1">
        <v>41943</v>
      </c>
      <c r="D1713" s="1">
        <v>41949</v>
      </c>
      <c r="E1713" t="s">
        <v>50</v>
      </c>
      <c r="F1713" t="s">
        <v>4396</v>
      </c>
      <c r="G1713" t="s">
        <v>4397</v>
      </c>
      <c r="H1713" t="s">
        <v>27</v>
      </c>
      <c r="I1713" t="s">
        <v>28</v>
      </c>
      <c r="J1713" t="s">
        <v>126</v>
      </c>
      <c r="K1713" t="s">
        <v>43</v>
      </c>
      <c r="L1713">
        <v>94122</v>
      </c>
      <c r="M1713" t="s">
        <v>44</v>
      </c>
      <c r="N1713" t="s">
        <v>712</v>
      </c>
      <c r="O1713" t="s">
        <v>46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  <c r="V1713" s="2">
        <f>Superstore[[#This Row],[Profit]]/Superstore[[#This Row],[Sales]]</f>
        <v>0.30000000000000004</v>
      </c>
      <c r="W1713" t="str">
        <f>TEXT(Superstore[[#This Row],[Order Date]],"mmm-yyyy")</f>
        <v>Oct-2014</v>
      </c>
      <c r="X1713">
        <f>YEAR(Superstore[[#This Row],[Order Date]])</f>
        <v>2014</v>
      </c>
    </row>
    <row r="1714" spans="1:24" x14ac:dyDescent="0.25">
      <c r="A1714">
        <v>1713</v>
      </c>
      <c r="B1714" t="s">
        <v>4402</v>
      </c>
      <c r="C1714" s="1">
        <v>40938</v>
      </c>
      <c r="D1714" s="1">
        <v>40943</v>
      </c>
      <c r="E1714" t="s">
        <v>50</v>
      </c>
      <c r="F1714" t="s">
        <v>1626</v>
      </c>
      <c r="G1714" t="s">
        <v>1627</v>
      </c>
      <c r="H1714" t="s">
        <v>27</v>
      </c>
      <c r="I1714" t="s">
        <v>28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46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  <c r="V1714" s="2">
        <f>Superstore[[#This Row],[Profit]]/Superstore[[#This Row],[Sales]]</f>
        <v>0.35000000000000003</v>
      </c>
      <c r="W1714" t="str">
        <f>TEXT(Superstore[[#This Row],[Order Date]],"mmm-yyyy")</f>
        <v>Jan-2012</v>
      </c>
      <c r="X1714">
        <f>YEAR(Superstore[[#This Row],[Order Date]])</f>
        <v>2012</v>
      </c>
    </row>
    <row r="1715" spans="1:24" x14ac:dyDescent="0.25">
      <c r="A1715">
        <v>1714</v>
      </c>
      <c r="B1715" t="s">
        <v>4405</v>
      </c>
      <c r="C1715" s="1">
        <v>41891</v>
      </c>
      <c r="D1715" s="1">
        <v>41896</v>
      </c>
      <c r="E1715" t="s">
        <v>24</v>
      </c>
      <c r="F1715" t="s">
        <v>4323</v>
      </c>
      <c r="G1715" t="s">
        <v>4324</v>
      </c>
      <c r="H1715" t="s">
        <v>27</v>
      </c>
      <c r="I1715" t="s">
        <v>28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1</v>
      </c>
      <c r="P1715" t="s">
        <v>56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  <c r="V1715" s="2">
        <f>Superstore[[#This Row],[Profit]]/Superstore[[#This Row],[Sales]]</f>
        <v>-0.74</v>
      </c>
      <c r="W1715" t="str">
        <f>TEXT(Superstore[[#This Row],[Order Date]],"mmm-yyyy")</f>
        <v>Sep-2014</v>
      </c>
      <c r="X1715">
        <f>YEAR(Superstore[[#This Row],[Order Date]])</f>
        <v>2014</v>
      </c>
    </row>
    <row r="1716" spans="1:24" x14ac:dyDescent="0.25">
      <c r="A1716">
        <v>1715</v>
      </c>
      <c r="B1716" t="s">
        <v>4406</v>
      </c>
      <c r="C1716" s="1">
        <v>41920</v>
      </c>
      <c r="D1716" s="1">
        <v>41926</v>
      </c>
      <c r="E1716" t="s">
        <v>50</v>
      </c>
      <c r="F1716" t="s">
        <v>2402</v>
      </c>
      <c r="G1716" t="s">
        <v>2403</v>
      </c>
      <c r="H1716" t="s">
        <v>27</v>
      </c>
      <c r="I1716" t="s">
        <v>28</v>
      </c>
      <c r="J1716" t="s">
        <v>126</v>
      </c>
      <c r="K1716" t="s">
        <v>43</v>
      </c>
      <c r="L1716">
        <v>94110</v>
      </c>
      <c r="M1716" t="s">
        <v>44</v>
      </c>
      <c r="N1716" t="s">
        <v>4407</v>
      </c>
      <c r="O1716" t="s">
        <v>1</v>
      </c>
      <c r="P1716" t="s">
        <v>33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  <c r="V1716" s="2">
        <f>Superstore[[#This Row],[Profit]]/Superstore[[#This Row],[Sales]]</f>
        <v>-4.7058823529411764E-2</v>
      </c>
      <c r="W1716" t="str">
        <f>TEXT(Superstore[[#This Row],[Order Date]],"mmm-yyyy")</f>
        <v>Oct-2014</v>
      </c>
      <c r="X1716">
        <f>YEAR(Superstore[[#This Row],[Order Date]])</f>
        <v>2014</v>
      </c>
    </row>
    <row r="1717" spans="1:24" x14ac:dyDescent="0.25">
      <c r="A1717">
        <v>1716</v>
      </c>
      <c r="B1717" t="s">
        <v>4409</v>
      </c>
      <c r="C1717" s="1">
        <v>41395</v>
      </c>
      <c r="D1717" s="1">
        <v>41399</v>
      </c>
      <c r="E1717" t="s">
        <v>50</v>
      </c>
      <c r="F1717" t="s">
        <v>2113</v>
      </c>
      <c r="G1717" t="s">
        <v>2114</v>
      </c>
      <c r="H1717" t="s">
        <v>27</v>
      </c>
      <c r="I1717" t="s">
        <v>28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46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Superstore[[#This Row],[Profit]]/Superstore[[#This Row],[Sales]]</f>
        <v>0.36249999999999999</v>
      </c>
      <c r="W1717" t="str">
        <f>TEXT(Superstore[[#This Row],[Order Date]],"mmm-yyyy")</f>
        <v>May-2013</v>
      </c>
      <c r="X1717">
        <f>YEAR(Superstore[[#This Row],[Order Date]])</f>
        <v>2013</v>
      </c>
    </row>
    <row r="1718" spans="1:24" x14ac:dyDescent="0.25">
      <c r="A1718">
        <v>1717</v>
      </c>
      <c r="B1718" t="s">
        <v>4410</v>
      </c>
      <c r="C1718" s="1">
        <v>41414</v>
      </c>
      <c r="D1718" s="1">
        <v>41419</v>
      </c>
      <c r="E1718" t="s">
        <v>50</v>
      </c>
      <c r="F1718" t="s">
        <v>1753</v>
      </c>
      <c r="G1718" t="s">
        <v>1754</v>
      </c>
      <c r="H1718" t="s">
        <v>27</v>
      </c>
      <c r="I1718" t="s">
        <v>28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46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  <c r="V1718" s="2">
        <f>Superstore[[#This Row],[Profit]]/Superstore[[#This Row],[Sales]]</f>
        <v>0.28999999999999998</v>
      </c>
      <c r="W1718" t="str">
        <f>TEXT(Superstore[[#This Row],[Order Date]],"mmm-yyyy")</f>
        <v>May-2013</v>
      </c>
      <c r="X1718">
        <f>YEAR(Superstore[[#This Row],[Order Date]])</f>
        <v>2013</v>
      </c>
    </row>
    <row r="1719" spans="1:24" x14ac:dyDescent="0.25">
      <c r="A1719">
        <v>1718</v>
      </c>
      <c r="B1719" t="s">
        <v>4410</v>
      </c>
      <c r="C1719" s="1">
        <v>41414</v>
      </c>
      <c r="D1719" s="1">
        <v>41419</v>
      </c>
      <c r="E1719" t="s">
        <v>50</v>
      </c>
      <c r="F1719" t="s">
        <v>1753</v>
      </c>
      <c r="G1719" t="s">
        <v>1754</v>
      </c>
      <c r="H1719" t="s">
        <v>27</v>
      </c>
      <c r="I1719" t="s">
        <v>28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46</v>
      </c>
      <c r="P1719" t="s">
        <v>59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s="2">
        <f>Superstore[[#This Row],[Profit]]/Superstore[[#This Row],[Sales]]</f>
        <v>0</v>
      </c>
      <c r="W1719" t="str">
        <f>TEXT(Superstore[[#This Row],[Order Date]],"mmm-yyyy")</f>
        <v>May-2013</v>
      </c>
      <c r="X1719">
        <f>YEAR(Superstore[[#This Row],[Order Date]])</f>
        <v>2013</v>
      </c>
    </row>
    <row r="1720" spans="1:24" x14ac:dyDescent="0.25">
      <c r="A1720">
        <v>1719</v>
      </c>
      <c r="B1720" t="s">
        <v>4410</v>
      </c>
      <c r="C1720" s="1">
        <v>41414</v>
      </c>
      <c r="D1720" s="1">
        <v>41419</v>
      </c>
      <c r="E1720" t="s">
        <v>50</v>
      </c>
      <c r="F1720" t="s">
        <v>1753</v>
      </c>
      <c r="G1720" t="s">
        <v>1754</v>
      </c>
      <c r="H1720" t="s">
        <v>27</v>
      </c>
      <c r="I1720" t="s">
        <v>28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1</v>
      </c>
      <c r="P1720" t="s">
        <v>65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  <c r="V1720" s="2">
        <f>Superstore[[#This Row],[Profit]]/Superstore[[#This Row],[Sales]]</f>
        <v>0.42</v>
      </c>
      <c r="W1720" t="str">
        <f>TEXT(Superstore[[#This Row],[Order Date]],"mmm-yyyy")</f>
        <v>May-2013</v>
      </c>
      <c r="X1720">
        <f>YEAR(Superstore[[#This Row],[Order Date]])</f>
        <v>2013</v>
      </c>
    </row>
    <row r="1721" spans="1:24" x14ac:dyDescent="0.25">
      <c r="A1721">
        <v>1720</v>
      </c>
      <c r="B1721" t="s">
        <v>4410</v>
      </c>
      <c r="C1721" s="1">
        <v>41414</v>
      </c>
      <c r="D1721" s="1">
        <v>41419</v>
      </c>
      <c r="E1721" t="s">
        <v>50</v>
      </c>
      <c r="F1721" t="s">
        <v>1753</v>
      </c>
      <c r="G1721" t="s">
        <v>1754</v>
      </c>
      <c r="H1721" t="s">
        <v>27</v>
      </c>
      <c r="I1721" t="s">
        <v>28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1</v>
      </c>
      <c r="P1721" t="s">
        <v>65</v>
      </c>
      <c r="Q1721" t="s">
        <v>2045</v>
      </c>
      <c r="R1721">
        <v>39.76</v>
      </c>
      <c r="S1721">
        <v>8</v>
      </c>
      <c r="T1721">
        <v>0</v>
      </c>
      <c r="U1721">
        <v>12.3256</v>
      </c>
      <c r="V1721" s="2">
        <f>Superstore[[#This Row],[Profit]]/Superstore[[#This Row],[Sales]]</f>
        <v>0.31</v>
      </c>
      <c r="W1721" t="str">
        <f>TEXT(Superstore[[#This Row],[Order Date]],"mmm-yyyy")</f>
        <v>May-2013</v>
      </c>
      <c r="X1721">
        <f>YEAR(Superstore[[#This Row],[Order Date]])</f>
        <v>2013</v>
      </c>
    </row>
    <row r="1722" spans="1:24" x14ac:dyDescent="0.25">
      <c r="A1722">
        <v>1721</v>
      </c>
      <c r="B1722" t="s">
        <v>4410</v>
      </c>
      <c r="C1722" s="1">
        <v>41414</v>
      </c>
      <c r="D1722" s="1">
        <v>41419</v>
      </c>
      <c r="E1722" t="s">
        <v>50</v>
      </c>
      <c r="F1722" t="s">
        <v>1753</v>
      </c>
      <c r="G1722" t="s">
        <v>1754</v>
      </c>
      <c r="H1722" t="s">
        <v>27</v>
      </c>
      <c r="I1722" t="s">
        <v>28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46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  <c r="V1722" s="2">
        <f>Superstore[[#This Row],[Profit]]/Superstore[[#This Row],[Sales]]</f>
        <v>0.3125</v>
      </c>
      <c r="W1722" t="str">
        <f>TEXT(Superstore[[#This Row],[Order Date]],"mmm-yyyy")</f>
        <v>May-2013</v>
      </c>
      <c r="X1722">
        <f>YEAR(Superstore[[#This Row],[Order Date]])</f>
        <v>2013</v>
      </c>
    </row>
    <row r="1723" spans="1:24" x14ac:dyDescent="0.25">
      <c r="A1723">
        <v>1722</v>
      </c>
      <c r="B1723" t="s">
        <v>4413</v>
      </c>
      <c r="C1723" s="1">
        <v>41263</v>
      </c>
      <c r="D1723" s="1">
        <v>41268</v>
      </c>
      <c r="E1723" t="s">
        <v>50</v>
      </c>
      <c r="F1723" t="s">
        <v>428</v>
      </c>
      <c r="G1723" t="s">
        <v>429</v>
      </c>
      <c r="H1723" t="s">
        <v>27</v>
      </c>
      <c r="I1723" t="s">
        <v>28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Superstore[[#This Row],[Profit]]/Superstore[[#This Row],[Sales]]</f>
        <v>7.4999999999999997E-2</v>
      </c>
      <c r="W1723" t="str">
        <f>TEXT(Superstore[[#This Row],[Order Date]],"mmm-yyyy")</f>
        <v>Dec-2012</v>
      </c>
      <c r="X1723">
        <f>YEAR(Superstore[[#This Row],[Order Date]])</f>
        <v>2012</v>
      </c>
    </row>
    <row r="1724" spans="1:24" x14ac:dyDescent="0.25">
      <c r="A1724">
        <v>1723</v>
      </c>
      <c r="B1724" t="s">
        <v>4413</v>
      </c>
      <c r="C1724" s="1">
        <v>41263</v>
      </c>
      <c r="D1724" s="1">
        <v>41268</v>
      </c>
      <c r="E1724" t="s">
        <v>50</v>
      </c>
      <c r="F1724" t="s">
        <v>428</v>
      </c>
      <c r="G1724" t="s">
        <v>429</v>
      </c>
      <c r="H1724" t="s">
        <v>27</v>
      </c>
      <c r="I1724" t="s">
        <v>28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Superstore[[#This Row],[Profit]]/Superstore[[#This Row],[Sales]]</f>
        <v>0.2</v>
      </c>
      <c r="W1724" t="str">
        <f>TEXT(Superstore[[#This Row],[Order Date]],"mmm-yyyy")</f>
        <v>Dec-2012</v>
      </c>
      <c r="X1724">
        <f>YEAR(Superstore[[#This Row],[Order Date]])</f>
        <v>2012</v>
      </c>
    </row>
    <row r="1725" spans="1:24" x14ac:dyDescent="0.25">
      <c r="A1725">
        <v>1724</v>
      </c>
      <c r="B1725" t="s">
        <v>4413</v>
      </c>
      <c r="C1725" s="1">
        <v>41263</v>
      </c>
      <c r="D1725" s="1">
        <v>41268</v>
      </c>
      <c r="E1725" t="s">
        <v>50</v>
      </c>
      <c r="F1725" t="s">
        <v>428</v>
      </c>
      <c r="G1725" t="s">
        <v>429</v>
      </c>
      <c r="H1725" t="s">
        <v>27</v>
      </c>
      <c r="I1725" t="s">
        <v>28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1</v>
      </c>
      <c r="P1725" t="s">
        <v>33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Superstore[[#This Row],[Profit]]/Superstore[[#This Row],[Sales]]</f>
        <v>-0.2</v>
      </c>
      <c r="W1725" t="str">
        <f>TEXT(Superstore[[#This Row],[Order Date]],"mmm-yyyy")</f>
        <v>Dec-2012</v>
      </c>
      <c r="X1725">
        <f>YEAR(Superstore[[#This Row],[Order Date]])</f>
        <v>2012</v>
      </c>
    </row>
    <row r="1726" spans="1:24" x14ac:dyDescent="0.25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27</v>
      </c>
      <c r="I1726" t="s">
        <v>28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46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Superstore[[#This Row],[Profit]]/Superstore[[#This Row],[Sales]]</f>
        <v>0.1</v>
      </c>
      <c r="W1726" t="str">
        <f>TEXT(Superstore[[#This Row],[Order Date]],"mmm-yyyy")</f>
        <v>Dec-2012</v>
      </c>
      <c r="X1726">
        <f>YEAR(Superstore[[#This Row],[Order Date]])</f>
        <v>2012</v>
      </c>
    </row>
    <row r="1727" spans="1:24" x14ac:dyDescent="0.25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27</v>
      </c>
      <c r="I1727" t="s">
        <v>28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46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  <c r="V1727" s="2">
        <f>Superstore[[#This Row],[Profit]]/Superstore[[#This Row],[Sales]]</f>
        <v>0.125</v>
      </c>
      <c r="W1727" t="str">
        <f>TEXT(Superstore[[#This Row],[Order Date]],"mmm-yyyy")</f>
        <v>Dec-2012</v>
      </c>
      <c r="X1727">
        <f>YEAR(Superstore[[#This Row],[Order Date]])</f>
        <v>2012</v>
      </c>
    </row>
    <row r="1728" spans="1:24" x14ac:dyDescent="0.25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27</v>
      </c>
      <c r="I1728" t="s">
        <v>28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46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Superstore[[#This Row],[Profit]]/Superstore[[#This Row],[Sales]]</f>
        <v>8.7500000000000008E-2</v>
      </c>
      <c r="W1728" t="str">
        <f>TEXT(Superstore[[#This Row],[Order Date]],"mmm-yyyy")</f>
        <v>Dec-2012</v>
      </c>
      <c r="X1728">
        <f>YEAR(Superstore[[#This Row],[Order Date]])</f>
        <v>2012</v>
      </c>
    </row>
    <row r="1729" spans="1:24" x14ac:dyDescent="0.25">
      <c r="A1729">
        <v>1728</v>
      </c>
      <c r="B1729" t="s">
        <v>4425</v>
      </c>
      <c r="C1729" s="1">
        <v>41759</v>
      </c>
      <c r="D1729" s="1">
        <v>41764</v>
      </c>
      <c r="E1729" t="s">
        <v>24</v>
      </c>
      <c r="F1729" t="s">
        <v>4426</v>
      </c>
      <c r="G1729" t="s">
        <v>4427</v>
      </c>
      <c r="H1729" t="s">
        <v>41</v>
      </c>
      <c r="I1729" t="s">
        <v>28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1</v>
      </c>
      <c r="P1729" t="s">
        <v>56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  <c r="V1729" s="2">
        <f>Superstore[[#This Row],[Profit]]/Superstore[[#This Row],[Sales]]</f>
        <v>-6.666666666666668E-2</v>
      </c>
      <c r="W1729" t="str">
        <f>TEXT(Superstore[[#This Row],[Order Date]],"mmm-yyyy")</f>
        <v>Apr-2014</v>
      </c>
      <c r="X1729">
        <f>YEAR(Superstore[[#This Row],[Order Date]])</f>
        <v>2014</v>
      </c>
    </row>
    <row r="1730" spans="1:24" x14ac:dyDescent="0.25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27</v>
      </c>
      <c r="I1730" t="s">
        <v>28</v>
      </c>
      <c r="J1730" t="s">
        <v>317</v>
      </c>
      <c r="K1730" t="s">
        <v>318</v>
      </c>
      <c r="L1730">
        <v>22153</v>
      </c>
      <c r="M1730" t="s">
        <v>31</v>
      </c>
      <c r="N1730" t="s">
        <v>4257</v>
      </c>
      <c r="O1730" t="s">
        <v>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  <c r="V1730" s="2">
        <f>Superstore[[#This Row],[Profit]]/Superstore[[#This Row],[Sales]]</f>
        <v>0.21</v>
      </c>
      <c r="W1730" t="str">
        <f>TEXT(Superstore[[#This Row],[Order Date]],"mmm-yyyy")</f>
        <v>Feb-2013</v>
      </c>
      <c r="X1730">
        <f>YEAR(Superstore[[#This Row],[Order Date]])</f>
        <v>2013</v>
      </c>
    </row>
    <row r="1731" spans="1:24" x14ac:dyDescent="0.25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27</v>
      </c>
      <c r="I1731" t="s">
        <v>28</v>
      </c>
      <c r="J1731" t="s">
        <v>317</v>
      </c>
      <c r="K1731" t="s">
        <v>318</v>
      </c>
      <c r="L1731">
        <v>22153</v>
      </c>
      <c r="M1731" t="s">
        <v>31</v>
      </c>
      <c r="N1731" t="s">
        <v>2770</v>
      </c>
      <c r="O1731" t="s">
        <v>46</v>
      </c>
      <c r="P1731" t="s">
        <v>47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  <c r="V1731" s="2">
        <f>Superstore[[#This Row],[Profit]]/Superstore[[#This Row],[Sales]]</f>
        <v>0.45999999999999996</v>
      </c>
      <c r="W1731" t="str">
        <f>TEXT(Superstore[[#This Row],[Order Date]],"mmm-yyyy")</f>
        <v>Feb-2013</v>
      </c>
      <c r="X1731">
        <f>YEAR(Superstore[[#This Row],[Order Date]])</f>
        <v>2013</v>
      </c>
    </row>
    <row r="1732" spans="1:24" x14ac:dyDescent="0.25">
      <c r="A1732">
        <v>1731</v>
      </c>
      <c r="B1732" t="s">
        <v>4431</v>
      </c>
      <c r="C1732" s="1">
        <v>40814</v>
      </c>
      <c r="D1732" s="1">
        <v>40819</v>
      </c>
      <c r="E1732" t="s">
        <v>50</v>
      </c>
      <c r="F1732" t="s">
        <v>3938</v>
      </c>
      <c r="G1732" t="s">
        <v>3939</v>
      </c>
      <c r="H1732" t="s">
        <v>41</v>
      </c>
      <c r="I1732" t="s">
        <v>28</v>
      </c>
      <c r="J1732" t="s">
        <v>1705</v>
      </c>
      <c r="K1732" t="s">
        <v>87</v>
      </c>
      <c r="L1732">
        <v>28314</v>
      </c>
      <c r="M1732" t="s">
        <v>31</v>
      </c>
      <c r="N1732" t="s">
        <v>4432</v>
      </c>
      <c r="O1732" t="s">
        <v>46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  <c r="V1732" s="2">
        <f>Superstore[[#This Row],[Profit]]/Superstore[[#This Row],[Sales]]</f>
        <v>0.32500000000000001</v>
      </c>
      <c r="W1732" t="str">
        <f>TEXT(Superstore[[#This Row],[Order Date]],"mmm-yyyy")</f>
        <v>Sep-2011</v>
      </c>
      <c r="X1732">
        <f>YEAR(Superstore[[#This Row],[Order Date]])</f>
        <v>2011</v>
      </c>
    </row>
    <row r="1733" spans="1:24" x14ac:dyDescent="0.25">
      <c r="A1733">
        <v>1732</v>
      </c>
      <c r="B1733" t="s">
        <v>4431</v>
      </c>
      <c r="C1733" s="1">
        <v>40814</v>
      </c>
      <c r="D1733" s="1">
        <v>40819</v>
      </c>
      <c r="E1733" t="s">
        <v>50</v>
      </c>
      <c r="F1733" t="s">
        <v>3938</v>
      </c>
      <c r="G1733" t="s">
        <v>3939</v>
      </c>
      <c r="H1733" t="s">
        <v>41</v>
      </c>
      <c r="I1733" t="s">
        <v>28</v>
      </c>
      <c r="J1733" t="s">
        <v>1705</v>
      </c>
      <c r="K1733" t="s">
        <v>87</v>
      </c>
      <c r="L1733">
        <v>28314</v>
      </c>
      <c r="M1733" t="s">
        <v>31</v>
      </c>
      <c r="N1733" t="s">
        <v>566</v>
      </c>
      <c r="O1733" t="s">
        <v>46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Superstore[[#This Row],[Profit]]/Superstore[[#This Row],[Sales]]</f>
        <v>0.35</v>
      </c>
      <c r="W1733" t="str">
        <f>TEXT(Superstore[[#This Row],[Order Date]],"mmm-yyyy")</f>
        <v>Sep-2011</v>
      </c>
      <c r="X1733">
        <f>YEAR(Superstore[[#This Row],[Order Date]])</f>
        <v>2011</v>
      </c>
    </row>
    <row r="1734" spans="1:24" x14ac:dyDescent="0.25">
      <c r="A1734">
        <v>1733</v>
      </c>
      <c r="B1734" t="s">
        <v>4434</v>
      </c>
      <c r="C1734" s="1">
        <v>41466</v>
      </c>
      <c r="D1734" s="1">
        <v>41470</v>
      </c>
      <c r="E1734" t="s">
        <v>50</v>
      </c>
      <c r="F1734" t="s">
        <v>939</v>
      </c>
      <c r="G1734" t="s">
        <v>940</v>
      </c>
      <c r="H1734" t="s">
        <v>27</v>
      </c>
      <c r="I1734" t="s">
        <v>28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46</v>
      </c>
      <c r="P1734" t="s">
        <v>59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  <c r="V1734" s="2">
        <f>Superstore[[#This Row],[Profit]]/Superstore[[#This Row],[Sales]]</f>
        <v>-0.1</v>
      </c>
      <c r="W1734" t="str">
        <f>TEXT(Superstore[[#This Row],[Order Date]],"mmm-yyyy")</f>
        <v>Jul-2013</v>
      </c>
      <c r="X1734">
        <f>YEAR(Superstore[[#This Row],[Order Date]])</f>
        <v>2013</v>
      </c>
    </row>
    <row r="1735" spans="1:24" x14ac:dyDescent="0.25">
      <c r="A1735">
        <v>1734</v>
      </c>
      <c r="B1735" t="s">
        <v>4434</v>
      </c>
      <c r="C1735" s="1">
        <v>41466</v>
      </c>
      <c r="D1735" s="1">
        <v>41470</v>
      </c>
      <c r="E1735" t="s">
        <v>50</v>
      </c>
      <c r="F1735" t="s">
        <v>939</v>
      </c>
      <c r="G1735" t="s">
        <v>940</v>
      </c>
      <c r="H1735" t="s">
        <v>27</v>
      </c>
      <c r="I1735" t="s">
        <v>28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46</v>
      </c>
      <c r="P1735" t="s">
        <v>68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  <c r="V1735" s="2">
        <f>Superstore[[#This Row],[Profit]]/Superstore[[#This Row],[Sales]]</f>
        <v>0.11249999999999999</v>
      </c>
      <c r="W1735" t="str">
        <f>TEXT(Superstore[[#This Row],[Order Date]],"mmm-yyyy")</f>
        <v>Jul-2013</v>
      </c>
      <c r="X1735">
        <f>YEAR(Superstore[[#This Row],[Order Date]])</f>
        <v>2013</v>
      </c>
    </row>
    <row r="1736" spans="1:24" x14ac:dyDescent="0.25">
      <c r="A1736">
        <v>1735</v>
      </c>
      <c r="B1736" t="s">
        <v>4435</v>
      </c>
      <c r="C1736" s="1">
        <v>41850</v>
      </c>
      <c r="D1736" s="1">
        <v>41853</v>
      </c>
      <c r="E1736" t="s">
        <v>24</v>
      </c>
      <c r="F1736" t="s">
        <v>1407</v>
      </c>
      <c r="G1736" t="s">
        <v>1408</v>
      </c>
      <c r="H1736" t="s">
        <v>27</v>
      </c>
      <c r="I1736" t="s">
        <v>28</v>
      </c>
      <c r="J1736" t="s">
        <v>1520</v>
      </c>
      <c r="K1736" t="s">
        <v>87</v>
      </c>
      <c r="L1736">
        <v>28540</v>
      </c>
      <c r="M1736" t="s">
        <v>31</v>
      </c>
      <c r="N1736" t="s">
        <v>4436</v>
      </c>
      <c r="O1736" t="s">
        <v>46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Superstore[[#This Row],[Profit]]/Superstore[[#This Row],[Sales]]</f>
        <v>0.1875</v>
      </c>
      <c r="W1736" t="str">
        <f>TEXT(Superstore[[#This Row],[Order Date]],"mmm-yyyy")</f>
        <v>Jul-2014</v>
      </c>
      <c r="X1736">
        <f>YEAR(Superstore[[#This Row],[Order Date]])</f>
        <v>2014</v>
      </c>
    </row>
    <row r="1737" spans="1:24" x14ac:dyDescent="0.25">
      <c r="A1737">
        <v>1736</v>
      </c>
      <c r="B1737" t="s">
        <v>4435</v>
      </c>
      <c r="C1737" s="1">
        <v>41850</v>
      </c>
      <c r="D1737" s="1">
        <v>41853</v>
      </c>
      <c r="E1737" t="s">
        <v>24</v>
      </c>
      <c r="F1737" t="s">
        <v>1407</v>
      </c>
      <c r="G1737" t="s">
        <v>1408</v>
      </c>
      <c r="H1737" t="s">
        <v>27</v>
      </c>
      <c r="I1737" t="s">
        <v>28</v>
      </c>
      <c r="J1737" t="s">
        <v>1520</v>
      </c>
      <c r="K1737" t="s">
        <v>87</v>
      </c>
      <c r="L1737">
        <v>28540</v>
      </c>
      <c r="M1737" t="s">
        <v>31</v>
      </c>
      <c r="N1737" t="s">
        <v>3473</v>
      </c>
      <c r="O1737" t="s">
        <v>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  <c r="V1737" s="2">
        <f>Superstore[[#This Row],[Profit]]/Superstore[[#This Row],[Sales]]</f>
        <v>6.25E-2</v>
      </c>
      <c r="W1737" t="str">
        <f>TEXT(Superstore[[#This Row],[Order Date]],"mmm-yyyy")</f>
        <v>Jul-2014</v>
      </c>
      <c r="X1737">
        <f>YEAR(Superstore[[#This Row],[Order Date]])</f>
        <v>2014</v>
      </c>
    </row>
    <row r="1738" spans="1:24" x14ac:dyDescent="0.25">
      <c r="A1738">
        <v>1737</v>
      </c>
      <c r="B1738" t="s">
        <v>4435</v>
      </c>
      <c r="C1738" s="1">
        <v>41850</v>
      </c>
      <c r="D1738" s="1">
        <v>41853</v>
      </c>
      <c r="E1738" t="s">
        <v>24</v>
      </c>
      <c r="F1738" t="s">
        <v>1407</v>
      </c>
      <c r="G1738" t="s">
        <v>1408</v>
      </c>
      <c r="H1738" t="s">
        <v>27</v>
      </c>
      <c r="I1738" t="s">
        <v>28</v>
      </c>
      <c r="J1738" t="s">
        <v>1520</v>
      </c>
      <c r="K1738" t="s">
        <v>87</v>
      </c>
      <c r="L1738">
        <v>28540</v>
      </c>
      <c r="M1738" t="s">
        <v>31</v>
      </c>
      <c r="N1738" t="s">
        <v>67</v>
      </c>
      <c r="O1738" t="s">
        <v>46</v>
      </c>
      <c r="P1738" t="s">
        <v>68</v>
      </c>
      <c r="Q1738" t="s">
        <v>69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Superstore[[#This Row],[Profit]]/Superstore[[#This Row],[Sales]]</f>
        <v>8.7499999999999994E-2</v>
      </c>
      <c r="W1738" t="str">
        <f>TEXT(Superstore[[#This Row],[Order Date]],"mmm-yyyy")</f>
        <v>Jul-2014</v>
      </c>
      <c r="X1738">
        <f>YEAR(Superstore[[#This Row],[Order Date]])</f>
        <v>2014</v>
      </c>
    </row>
    <row r="1739" spans="1:24" x14ac:dyDescent="0.25">
      <c r="A1739">
        <v>1738</v>
      </c>
      <c r="B1739" t="s">
        <v>4438</v>
      </c>
      <c r="C1739" s="1">
        <v>41155</v>
      </c>
      <c r="D1739" s="1">
        <v>41161</v>
      </c>
      <c r="E1739" t="s">
        <v>50</v>
      </c>
      <c r="F1739" t="s">
        <v>909</v>
      </c>
      <c r="G1739" t="s">
        <v>910</v>
      </c>
      <c r="H1739" t="s">
        <v>41</v>
      </c>
      <c r="I1739" t="s">
        <v>28</v>
      </c>
      <c r="J1739" t="s">
        <v>126</v>
      </c>
      <c r="K1739" t="s">
        <v>43</v>
      </c>
      <c r="L1739">
        <v>94122</v>
      </c>
      <c r="M1739" t="s">
        <v>44</v>
      </c>
      <c r="N1739" t="s">
        <v>1823</v>
      </c>
      <c r="O1739" t="s">
        <v>46</v>
      </c>
      <c r="P1739" t="s">
        <v>59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  <c r="V1739" s="2">
        <f>Superstore[[#This Row],[Profit]]/Superstore[[#This Row],[Sales]]</f>
        <v>0.26999999999999996</v>
      </c>
      <c r="W1739" t="str">
        <f>TEXT(Superstore[[#This Row],[Order Date]],"mmm-yyyy")</f>
        <v>Sep-2012</v>
      </c>
      <c r="X1739">
        <f>YEAR(Superstore[[#This Row],[Order Date]])</f>
        <v>2012</v>
      </c>
    </row>
    <row r="1740" spans="1:24" x14ac:dyDescent="0.25">
      <c r="A1740">
        <v>1739</v>
      </c>
      <c r="B1740" t="s">
        <v>4438</v>
      </c>
      <c r="C1740" s="1">
        <v>41155</v>
      </c>
      <c r="D1740" s="1">
        <v>41161</v>
      </c>
      <c r="E1740" t="s">
        <v>50</v>
      </c>
      <c r="F1740" t="s">
        <v>909</v>
      </c>
      <c r="G1740" t="s">
        <v>910</v>
      </c>
      <c r="H1740" t="s">
        <v>41</v>
      </c>
      <c r="I1740" t="s">
        <v>28</v>
      </c>
      <c r="J1740" t="s">
        <v>126</v>
      </c>
      <c r="K1740" t="s">
        <v>43</v>
      </c>
      <c r="L1740">
        <v>94122</v>
      </c>
      <c r="M1740" t="s">
        <v>44</v>
      </c>
      <c r="N1740" t="s">
        <v>4155</v>
      </c>
      <c r="O1740" t="s">
        <v>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  <c r="V1740" s="2">
        <f>Superstore[[#This Row],[Profit]]/Superstore[[#This Row],[Sales]]</f>
        <v>0.19</v>
      </c>
      <c r="W1740" t="str">
        <f>TEXT(Superstore[[#This Row],[Order Date]],"mmm-yyyy")</f>
        <v>Sep-2012</v>
      </c>
      <c r="X1740">
        <f>YEAR(Superstore[[#This Row],[Order Date]])</f>
        <v>2012</v>
      </c>
    </row>
    <row r="1741" spans="1:24" x14ac:dyDescent="0.25">
      <c r="A1741">
        <v>1740</v>
      </c>
      <c r="B1741" t="s">
        <v>4438</v>
      </c>
      <c r="C1741" s="1">
        <v>41155</v>
      </c>
      <c r="D1741" s="1">
        <v>41161</v>
      </c>
      <c r="E1741" t="s">
        <v>50</v>
      </c>
      <c r="F1741" t="s">
        <v>909</v>
      </c>
      <c r="G1741" t="s">
        <v>910</v>
      </c>
      <c r="H1741" t="s">
        <v>41</v>
      </c>
      <c r="I1741" t="s">
        <v>28</v>
      </c>
      <c r="J1741" t="s">
        <v>126</v>
      </c>
      <c r="K1741" t="s">
        <v>43</v>
      </c>
      <c r="L1741">
        <v>94122</v>
      </c>
      <c r="M1741" t="s">
        <v>44</v>
      </c>
      <c r="N1741" t="s">
        <v>4439</v>
      </c>
      <c r="O1741" t="s">
        <v>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  <c r="V1741" s="2">
        <f>Superstore[[#This Row],[Profit]]/Superstore[[#This Row],[Sales]]</f>
        <v>0.36</v>
      </c>
      <c r="W1741" t="str">
        <f>TEXT(Superstore[[#This Row],[Order Date]],"mmm-yyyy")</f>
        <v>Sep-2012</v>
      </c>
      <c r="X1741">
        <f>YEAR(Superstore[[#This Row],[Order Date]])</f>
        <v>2012</v>
      </c>
    </row>
    <row r="1742" spans="1:24" x14ac:dyDescent="0.25">
      <c r="A1742">
        <v>1741</v>
      </c>
      <c r="B1742" t="s">
        <v>4441</v>
      </c>
      <c r="C1742" s="1">
        <v>40764</v>
      </c>
      <c r="D1742" s="1">
        <v>40771</v>
      </c>
      <c r="E1742" t="s">
        <v>50</v>
      </c>
      <c r="F1742" t="s">
        <v>4442</v>
      </c>
      <c r="G1742" t="s">
        <v>4443</v>
      </c>
      <c r="H1742" t="s">
        <v>101</v>
      </c>
      <c r="I1742" t="s">
        <v>28</v>
      </c>
      <c r="J1742" t="s">
        <v>946</v>
      </c>
      <c r="K1742" t="s">
        <v>43</v>
      </c>
      <c r="L1742">
        <v>92037</v>
      </c>
      <c r="M1742" t="s">
        <v>44</v>
      </c>
      <c r="N1742" t="s">
        <v>3710</v>
      </c>
      <c r="O1742" t="s">
        <v>46</v>
      </c>
      <c r="P1742" t="s">
        <v>47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  <c r="V1742" s="2">
        <f>Superstore[[#This Row],[Profit]]/Superstore[[#This Row],[Sales]]</f>
        <v>0.45999999999999996</v>
      </c>
      <c r="W1742" t="str">
        <f>TEXT(Superstore[[#This Row],[Order Date]],"mmm-yyyy")</f>
        <v>Aug-2011</v>
      </c>
      <c r="X1742">
        <f>YEAR(Superstore[[#This Row],[Order Date]])</f>
        <v>2011</v>
      </c>
    </row>
    <row r="1743" spans="1:24" x14ac:dyDescent="0.25">
      <c r="A1743">
        <v>1742</v>
      </c>
      <c r="B1743" t="s">
        <v>4444</v>
      </c>
      <c r="C1743" s="1">
        <v>41943</v>
      </c>
      <c r="D1743" s="1">
        <v>41947</v>
      </c>
      <c r="E1743" t="s">
        <v>50</v>
      </c>
      <c r="F1743" t="s">
        <v>4169</v>
      </c>
      <c r="G1743" t="s">
        <v>4170</v>
      </c>
      <c r="H1743" t="s">
        <v>27</v>
      </c>
      <c r="I1743" t="s">
        <v>28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46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Superstore[[#This Row],[Profit]]/Superstore[[#This Row],[Sales]]</f>
        <v>0.35</v>
      </c>
      <c r="W1743" t="str">
        <f>TEXT(Superstore[[#This Row],[Order Date]],"mmm-yyyy")</f>
        <v>Oct-2014</v>
      </c>
      <c r="X1743">
        <f>YEAR(Superstore[[#This Row],[Order Date]])</f>
        <v>2014</v>
      </c>
    </row>
    <row r="1744" spans="1:24" x14ac:dyDescent="0.25">
      <c r="A1744">
        <v>1743</v>
      </c>
      <c r="B1744" t="s">
        <v>4444</v>
      </c>
      <c r="C1744" s="1">
        <v>41943</v>
      </c>
      <c r="D1744" s="1">
        <v>41947</v>
      </c>
      <c r="E1744" t="s">
        <v>50</v>
      </c>
      <c r="F1744" t="s">
        <v>4169</v>
      </c>
      <c r="G1744" t="s">
        <v>4170</v>
      </c>
      <c r="H1744" t="s">
        <v>27</v>
      </c>
      <c r="I1744" t="s">
        <v>28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1</v>
      </c>
      <c r="P1744" t="s">
        <v>65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Superstore[[#This Row],[Profit]]/Superstore[[#This Row],[Sales]]</f>
        <v>0.13750000000000001</v>
      </c>
      <c r="W1744" t="str">
        <f>TEXT(Superstore[[#This Row],[Order Date]],"mmm-yyyy")</f>
        <v>Oct-2014</v>
      </c>
      <c r="X1744">
        <f>YEAR(Superstore[[#This Row],[Order Date]])</f>
        <v>2014</v>
      </c>
    </row>
    <row r="1745" spans="1:24" x14ac:dyDescent="0.25">
      <c r="A1745">
        <v>1744</v>
      </c>
      <c r="B1745" t="s">
        <v>4444</v>
      </c>
      <c r="C1745" s="1">
        <v>41943</v>
      </c>
      <c r="D1745" s="1">
        <v>41947</v>
      </c>
      <c r="E1745" t="s">
        <v>50</v>
      </c>
      <c r="F1745" t="s">
        <v>4169</v>
      </c>
      <c r="G1745" t="s">
        <v>4170</v>
      </c>
      <c r="H1745" t="s">
        <v>27</v>
      </c>
      <c r="I1745" t="s">
        <v>28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46</v>
      </c>
      <c r="P1745" t="s">
        <v>59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Superstore[[#This Row],[Profit]]/Superstore[[#This Row],[Sales]]</f>
        <v>-0.22500000000000001</v>
      </c>
      <c r="W1745" t="str">
        <f>TEXT(Superstore[[#This Row],[Order Date]],"mmm-yyyy")</f>
        <v>Oct-2014</v>
      </c>
      <c r="X1745">
        <f>YEAR(Superstore[[#This Row],[Order Date]])</f>
        <v>2014</v>
      </c>
    </row>
    <row r="1746" spans="1:24" x14ac:dyDescent="0.25">
      <c r="A1746">
        <v>1745</v>
      </c>
      <c r="B1746" t="s">
        <v>4444</v>
      </c>
      <c r="C1746" s="1">
        <v>41943</v>
      </c>
      <c r="D1746" s="1">
        <v>41947</v>
      </c>
      <c r="E1746" t="s">
        <v>50</v>
      </c>
      <c r="F1746" t="s">
        <v>4169</v>
      </c>
      <c r="G1746" t="s">
        <v>4170</v>
      </c>
      <c r="H1746" t="s">
        <v>27</v>
      </c>
      <c r="I1746" t="s">
        <v>28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  <c r="V1746" s="2">
        <f>Superstore[[#This Row],[Profit]]/Superstore[[#This Row],[Sales]]</f>
        <v>-0.125</v>
      </c>
      <c r="W1746" t="str">
        <f>TEXT(Superstore[[#This Row],[Order Date]],"mmm-yyyy")</f>
        <v>Oct-2014</v>
      </c>
      <c r="X1746">
        <f>YEAR(Superstore[[#This Row],[Order Date]])</f>
        <v>2014</v>
      </c>
    </row>
    <row r="1747" spans="1:24" x14ac:dyDescent="0.25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27</v>
      </c>
      <c r="I1747" t="s">
        <v>28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46</v>
      </c>
      <c r="P1747" t="s">
        <v>68</v>
      </c>
      <c r="Q1747" t="s">
        <v>688</v>
      </c>
      <c r="R1747">
        <v>13.36</v>
      </c>
      <c r="S1747">
        <v>2</v>
      </c>
      <c r="T1747">
        <v>0</v>
      </c>
      <c r="U1747">
        <v>4.9432</v>
      </c>
      <c r="V1747" s="2">
        <f>Superstore[[#This Row],[Profit]]/Superstore[[#This Row],[Sales]]</f>
        <v>0.37</v>
      </c>
      <c r="W1747" t="str">
        <f>TEXT(Superstore[[#This Row],[Order Date]],"mmm-yyyy")</f>
        <v>Jun-2011</v>
      </c>
      <c r="X1747">
        <f>YEAR(Superstore[[#This Row],[Order Date]])</f>
        <v>2011</v>
      </c>
    </row>
    <row r="1748" spans="1:24" x14ac:dyDescent="0.25">
      <c r="A1748">
        <v>1747</v>
      </c>
      <c r="B1748" t="s">
        <v>4448</v>
      </c>
      <c r="C1748" s="1">
        <v>41500</v>
      </c>
      <c r="D1748" s="1">
        <v>41504</v>
      </c>
      <c r="E1748" t="s">
        <v>24</v>
      </c>
      <c r="F1748" t="s">
        <v>1659</v>
      </c>
      <c r="G1748" t="s">
        <v>1660</v>
      </c>
      <c r="H1748" t="s">
        <v>27</v>
      </c>
      <c r="I1748" t="s">
        <v>28</v>
      </c>
      <c r="J1748" t="s">
        <v>1520</v>
      </c>
      <c r="K1748" t="s">
        <v>87</v>
      </c>
      <c r="L1748">
        <v>28540</v>
      </c>
      <c r="M1748" t="s">
        <v>31</v>
      </c>
      <c r="N1748" t="s">
        <v>2356</v>
      </c>
      <c r="O1748" t="s">
        <v>46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Superstore[[#This Row],[Profit]]/Superstore[[#This Row],[Sales]]</f>
        <v>-0.73333333333333339</v>
      </c>
      <c r="W1748" t="str">
        <f>TEXT(Superstore[[#This Row],[Order Date]],"mmm-yyyy")</f>
        <v>Aug-2013</v>
      </c>
      <c r="X1748">
        <f>YEAR(Superstore[[#This Row],[Order Date]])</f>
        <v>2013</v>
      </c>
    </row>
    <row r="1749" spans="1:24" x14ac:dyDescent="0.25">
      <c r="A1749">
        <v>1748</v>
      </c>
      <c r="B1749" t="s">
        <v>4448</v>
      </c>
      <c r="C1749" s="1">
        <v>41500</v>
      </c>
      <c r="D1749" s="1">
        <v>41504</v>
      </c>
      <c r="E1749" t="s">
        <v>24</v>
      </c>
      <c r="F1749" t="s">
        <v>1659</v>
      </c>
      <c r="G1749" t="s">
        <v>1660</v>
      </c>
      <c r="H1749" t="s">
        <v>27</v>
      </c>
      <c r="I1749" t="s">
        <v>28</v>
      </c>
      <c r="J1749" t="s">
        <v>1520</v>
      </c>
      <c r="K1749" t="s">
        <v>87</v>
      </c>
      <c r="L1749">
        <v>28540</v>
      </c>
      <c r="M1749" t="s">
        <v>31</v>
      </c>
      <c r="N1749" t="s">
        <v>4449</v>
      </c>
      <c r="O1749" t="s">
        <v>46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s="2">
        <f>Superstore[[#This Row],[Profit]]/Superstore[[#This Row],[Sales]]</f>
        <v>0.3125</v>
      </c>
      <c r="W1749" t="str">
        <f>TEXT(Superstore[[#This Row],[Order Date]],"mmm-yyyy")</f>
        <v>Aug-2013</v>
      </c>
      <c r="X1749">
        <f>YEAR(Superstore[[#This Row],[Order Date]])</f>
        <v>2013</v>
      </c>
    </row>
    <row r="1750" spans="1:24" x14ac:dyDescent="0.25">
      <c r="A1750">
        <v>1749</v>
      </c>
      <c r="B1750" t="s">
        <v>4450</v>
      </c>
      <c r="C1750" s="1">
        <v>40658</v>
      </c>
      <c r="D1750" s="1">
        <v>40662</v>
      </c>
      <c r="E1750" t="s">
        <v>50</v>
      </c>
      <c r="F1750" t="s">
        <v>4451</v>
      </c>
      <c r="G1750" t="s">
        <v>4452</v>
      </c>
      <c r="H1750" t="s">
        <v>101</v>
      </c>
      <c r="I1750" t="s">
        <v>28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46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  <c r="V1750" s="2">
        <f>Superstore[[#This Row],[Profit]]/Superstore[[#This Row],[Sales]]</f>
        <v>0.35</v>
      </c>
      <c r="W1750" t="str">
        <f>TEXT(Superstore[[#This Row],[Order Date]],"mmm-yyyy")</f>
        <v>Apr-2011</v>
      </c>
      <c r="X1750">
        <f>YEAR(Superstore[[#This Row],[Order Date]])</f>
        <v>2011</v>
      </c>
    </row>
    <row r="1751" spans="1:24" x14ac:dyDescent="0.25">
      <c r="A1751">
        <v>1750</v>
      </c>
      <c r="B1751" t="s">
        <v>4450</v>
      </c>
      <c r="C1751" s="1">
        <v>40658</v>
      </c>
      <c r="D1751" s="1">
        <v>40662</v>
      </c>
      <c r="E1751" t="s">
        <v>50</v>
      </c>
      <c r="F1751" t="s">
        <v>4451</v>
      </c>
      <c r="G1751" t="s">
        <v>4452</v>
      </c>
      <c r="H1751" t="s">
        <v>101</v>
      </c>
      <c r="I1751" t="s">
        <v>28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46</v>
      </c>
      <c r="P1751" t="s">
        <v>68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  <c r="V1751" s="2">
        <f>Superstore[[#This Row],[Profit]]/Superstore[[#This Row],[Sales]]</f>
        <v>8.7500000000000008E-2</v>
      </c>
      <c r="W1751" t="str">
        <f>TEXT(Superstore[[#This Row],[Order Date]],"mmm-yyyy")</f>
        <v>Apr-2011</v>
      </c>
      <c r="X1751">
        <f>YEAR(Superstore[[#This Row],[Order Date]])</f>
        <v>2011</v>
      </c>
    </row>
    <row r="1752" spans="1:24" x14ac:dyDescent="0.25">
      <c r="A1752">
        <v>1751</v>
      </c>
      <c r="B1752" t="s">
        <v>4453</v>
      </c>
      <c r="C1752" s="1">
        <v>41235</v>
      </c>
      <c r="D1752" s="1">
        <v>41240</v>
      </c>
      <c r="E1752" t="s">
        <v>50</v>
      </c>
      <c r="F1752" t="s">
        <v>2066</v>
      </c>
      <c r="G1752" t="s">
        <v>2067</v>
      </c>
      <c r="H1752" t="s">
        <v>101</v>
      </c>
      <c r="I1752" t="s">
        <v>28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1</v>
      </c>
      <c r="P1752" t="s">
        <v>56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Superstore[[#This Row],[Profit]]/Superstore[[#This Row],[Sales]]</f>
        <v>-0.15714285714285714</v>
      </c>
      <c r="W1752" t="str">
        <f>TEXT(Superstore[[#This Row],[Order Date]],"mmm-yyyy")</f>
        <v>Nov-2012</v>
      </c>
      <c r="X1752">
        <f>YEAR(Superstore[[#This Row],[Order Date]])</f>
        <v>2012</v>
      </c>
    </row>
    <row r="1753" spans="1:24" x14ac:dyDescent="0.25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27</v>
      </c>
      <c r="I1753" t="s">
        <v>28</v>
      </c>
      <c r="J1753" t="s">
        <v>3198</v>
      </c>
      <c r="K1753" t="s">
        <v>43</v>
      </c>
      <c r="L1753">
        <v>94601</v>
      </c>
      <c r="M1753" t="s">
        <v>44</v>
      </c>
      <c r="N1753" t="s">
        <v>1133</v>
      </c>
      <c r="O1753" t="s">
        <v>1</v>
      </c>
      <c r="P1753" t="s">
        <v>65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  <c r="V1753" s="2">
        <f>Superstore[[#This Row],[Profit]]/Superstore[[#This Row],[Sales]]</f>
        <v>0.38999999999999996</v>
      </c>
      <c r="W1753" t="str">
        <f>TEXT(Superstore[[#This Row],[Order Date]],"mmm-yyyy")</f>
        <v>Oct-2014</v>
      </c>
      <c r="X1753">
        <f>YEAR(Superstore[[#This Row],[Order Date]])</f>
        <v>2014</v>
      </c>
    </row>
    <row r="1754" spans="1:24" x14ac:dyDescent="0.25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41</v>
      </c>
      <c r="I1754" t="s">
        <v>28</v>
      </c>
      <c r="J1754" t="s">
        <v>126</v>
      </c>
      <c r="K1754" t="s">
        <v>43</v>
      </c>
      <c r="L1754">
        <v>94122</v>
      </c>
      <c r="M1754" t="s">
        <v>44</v>
      </c>
      <c r="N1754" t="s">
        <v>3218</v>
      </c>
      <c r="O1754" t="s">
        <v>46</v>
      </c>
      <c r="P1754" t="s">
        <v>59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  <c r="V1754" s="2">
        <f>Superstore[[#This Row],[Profit]]/Superstore[[#This Row],[Sales]]</f>
        <v>0.26999999999999996</v>
      </c>
      <c r="W1754" t="str">
        <f>TEXT(Superstore[[#This Row],[Order Date]],"mmm-yyyy")</f>
        <v>Dec-2014</v>
      </c>
      <c r="X1754">
        <f>YEAR(Superstore[[#This Row],[Order Date]])</f>
        <v>2014</v>
      </c>
    </row>
    <row r="1755" spans="1:24" x14ac:dyDescent="0.25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41</v>
      </c>
      <c r="I1755" t="s">
        <v>28</v>
      </c>
      <c r="J1755" t="s">
        <v>126</v>
      </c>
      <c r="K1755" t="s">
        <v>43</v>
      </c>
      <c r="L1755">
        <v>94122</v>
      </c>
      <c r="M1755" t="s">
        <v>44</v>
      </c>
      <c r="N1755" t="s">
        <v>4305</v>
      </c>
      <c r="O1755" t="s">
        <v>46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  <c r="V1755" s="2">
        <f>Superstore[[#This Row],[Profit]]/Superstore[[#This Row],[Sales]]</f>
        <v>0.49</v>
      </c>
      <c r="W1755" t="str">
        <f>TEXT(Superstore[[#This Row],[Order Date]],"mmm-yyyy")</f>
        <v>Dec-2014</v>
      </c>
      <c r="X1755">
        <f>YEAR(Superstore[[#This Row],[Order Date]])</f>
        <v>2014</v>
      </c>
    </row>
    <row r="1756" spans="1:24" x14ac:dyDescent="0.25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41</v>
      </c>
      <c r="I1756" t="s">
        <v>28</v>
      </c>
      <c r="J1756" t="s">
        <v>126</v>
      </c>
      <c r="K1756" t="s">
        <v>43</v>
      </c>
      <c r="L1756">
        <v>94122</v>
      </c>
      <c r="M1756" t="s">
        <v>44</v>
      </c>
      <c r="N1756" t="s">
        <v>4460</v>
      </c>
      <c r="O1756" t="s">
        <v>46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  <c r="V1756" s="2">
        <f>Superstore[[#This Row],[Profit]]/Superstore[[#This Row],[Sales]]</f>
        <v>0.44999999999999996</v>
      </c>
      <c r="W1756" t="str">
        <f>TEXT(Superstore[[#This Row],[Order Date]],"mmm-yyyy")</f>
        <v>Dec-2014</v>
      </c>
      <c r="X1756">
        <f>YEAR(Superstore[[#This Row],[Order Date]])</f>
        <v>2014</v>
      </c>
    </row>
    <row r="1757" spans="1:24" x14ac:dyDescent="0.25">
      <c r="A1757">
        <v>1756</v>
      </c>
      <c r="B1757" t="s">
        <v>4462</v>
      </c>
      <c r="C1757" s="1">
        <v>41251</v>
      </c>
      <c r="D1757" s="1">
        <v>41254</v>
      </c>
      <c r="E1757" t="s">
        <v>24</v>
      </c>
      <c r="F1757" t="s">
        <v>4175</v>
      </c>
      <c r="G1757" t="s">
        <v>4176</v>
      </c>
      <c r="H1757" t="s">
        <v>101</v>
      </c>
      <c r="I1757" t="s">
        <v>28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46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Superstore[[#This Row],[Profit]]/Superstore[[#This Row],[Sales]]</f>
        <v>0.36250000000000004</v>
      </c>
      <c r="W1757" t="str">
        <f>TEXT(Superstore[[#This Row],[Order Date]],"mmm-yyyy")</f>
        <v>Dec-2012</v>
      </c>
      <c r="X1757">
        <f>YEAR(Superstore[[#This Row],[Order Date]])</f>
        <v>2012</v>
      </c>
    </row>
    <row r="1758" spans="1:24" x14ac:dyDescent="0.25">
      <c r="A1758">
        <v>1757</v>
      </c>
      <c r="B1758" t="s">
        <v>4462</v>
      </c>
      <c r="C1758" s="1">
        <v>41251</v>
      </c>
      <c r="D1758" s="1">
        <v>41254</v>
      </c>
      <c r="E1758" t="s">
        <v>24</v>
      </c>
      <c r="F1758" t="s">
        <v>4175</v>
      </c>
      <c r="G1758" t="s">
        <v>4176</v>
      </c>
      <c r="H1758" t="s">
        <v>101</v>
      </c>
      <c r="I1758" t="s">
        <v>28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  <c r="V1758" s="2">
        <f>Superstore[[#This Row],[Profit]]/Superstore[[#This Row],[Sales]]</f>
        <v>8.7500000000000008E-2</v>
      </c>
      <c r="W1758" t="str">
        <f>TEXT(Superstore[[#This Row],[Order Date]],"mmm-yyyy")</f>
        <v>Dec-2012</v>
      </c>
      <c r="X1758">
        <f>YEAR(Superstore[[#This Row],[Order Date]])</f>
        <v>2012</v>
      </c>
    </row>
    <row r="1759" spans="1:24" x14ac:dyDescent="0.25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28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46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Superstore[[#This Row],[Profit]]/Superstore[[#This Row],[Sales]]</f>
        <v>-1.5999999999999999</v>
      </c>
      <c r="W1759" t="str">
        <f>TEXT(Superstore[[#This Row],[Order Date]],"mmm-yyyy")</f>
        <v>Jul-2012</v>
      </c>
      <c r="X1759">
        <f>YEAR(Superstore[[#This Row],[Order Date]])</f>
        <v>2012</v>
      </c>
    </row>
    <row r="1760" spans="1:24" x14ac:dyDescent="0.25">
      <c r="A1760">
        <v>1759</v>
      </c>
      <c r="B1760" t="s">
        <v>4466</v>
      </c>
      <c r="C1760" s="1">
        <v>40674</v>
      </c>
      <c r="D1760" s="1">
        <v>40680</v>
      </c>
      <c r="E1760" t="s">
        <v>50</v>
      </c>
      <c r="F1760" t="s">
        <v>4467</v>
      </c>
      <c r="G1760" t="s">
        <v>4468</v>
      </c>
      <c r="H1760" t="s">
        <v>27</v>
      </c>
      <c r="I1760" t="s">
        <v>28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Superstore[[#This Row],[Profit]]/Superstore[[#This Row],[Sales]]</f>
        <v>0.16250000000000001</v>
      </c>
      <c r="W1760" t="str">
        <f>TEXT(Superstore[[#This Row],[Order Date]],"mmm-yyyy")</f>
        <v>May-2011</v>
      </c>
      <c r="X1760">
        <f>YEAR(Superstore[[#This Row],[Order Date]])</f>
        <v>2011</v>
      </c>
    </row>
    <row r="1761" spans="1:24" x14ac:dyDescent="0.25">
      <c r="A1761">
        <v>1760</v>
      </c>
      <c r="B1761" t="s">
        <v>4469</v>
      </c>
      <c r="C1761" s="1">
        <v>40549</v>
      </c>
      <c r="D1761" s="1">
        <v>40556</v>
      </c>
      <c r="E1761" t="s">
        <v>50</v>
      </c>
      <c r="F1761" t="s">
        <v>3933</v>
      </c>
      <c r="G1761" t="s">
        <v>3934</v>
      </c>
      <c r="H1761" t="s">
        <v>27</v>
      </c>
      <c r="I1761" t="s">
        <v>28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46</v>
      </c>
      <c r="P1761" t="s">
        <v>68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Superstore[[#This Row],[Profit]]/Superstore[[#This Row],[Sales]]</f>
        <v>0.25</v>
      </c>
      <c r="W1761" t="str">
        <f>TEXT(Superstore[[#This Row],[Order Date]],"mmm-yyyy")</f>
        <v>Jan-2011</v>
      </c>
      <c r="X1761">
        <f>YEAR(Superstore[[#This Row],[Order Date]])</f>
        <v>2011</v>
      </c>
    </row>
    <row r="1762" spans="1:24" x14ac:dyDescent="0.25">
      <c r="A1762">
        <v>1761</v>
      </c>
      <c r="B1762" t="s">
        <v>4470</v>
      </c>
      <c r="C1762" s="1">
        <v>41157</v>
      </c>
      <c r="D1762" s="1">
        <v>41161</v>
      </c>
      <c r="E1762" t="s">
        <v>50</v>
      </c>
      <c r="F1762" t="s">
        <v>1307</v>
      </c>
      <c r="G1762" t="s">
        <v>1308</v>
      </c>
      <c r="H1762" t="s">
        <v>27</v>
      </c>
      <c r="I1762" t="s">
        <v>28</v>
      </c>
      <c r="J1762" t="s">
        <v>946</v>
      </c>
      <c r="K1762" t="s">
        <v>43</v>
      </c>
      <c r="L1762">
        <v>92105</v>
      </c>
      <c r="M1762" t="s">
        <v>44</v>
      </c>
      <c r="N1762" t="s">
        <v>4471</v>
      </c>
      <c r="O1762" t="s">
        <v>1</v>
      </c>
      <c r="P1762" t="s">
        <v>33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Superstore[[#This Row],[Profit]]/Superstore[[#This Row],[Sales]]</f>
        <v>-1.1764705882352941E-2</v>
      </c>
      <c r="W1762" t="str">
        <f>TEXT(Superstore[[#This Row],[Order Date]],"mmm-yyyy")</f>
        <v>Sep-2012</v>
      </c>
      <c r="X1762">
        <f>YEAR(Superstore[[#This Row],[Order Date]])</f>
        <v>2012</v>
      </c>
    </row>
    <row r="1763" spans="1:24" x14ac:dyDescent="0.25">
      <c r="A1763">
        <v>1762</v>
      </c>
      <c r="B1763" t="s">
        <v>4470</v>
      </c>
      <c r="C1763" s="1">
        <v>41157</v>
      </c>
      <c r="D1763" s="1">
        <v>41161</v>
      </c>
      <c r="E1763" t="s">
        <v>50</v>
      </c>
      <c r="F1763" t="s">
        <v>1307</v>
      </c>
      <c r="G1763" t="s">
        <v>1308</v>
      </c>
      <c r="H1763" t="s">
        <v>27</v>
      </c>
      <c r="I1763" t="s">
        <v>28</v>
      </c>
      <c r="J1763" t="s">
        <v>946</v>
      </c>
      <c r="K1763" t="s">
        <v>43</v>
      </c>
      <c r="L1763">
        <v>92105</v>
      </c>
      <c r="M1763" t="s">
        <v>44</v>
      </c>
      <c r="N1763" t="s">
        <v>4473</v>
      </c>
      <c r="O1763" t="s">
        <v>46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Superstore[[#This Row],[Profit]]/Superstore[[#This Row],[Sales]]</f>
        <v>0.33749999999999997</v>
      </c>
      <c r="W1763" t="str">
        <f>TEXT(Superstore[[#This Row],[Order Date]],"mmm-yyyy")</f>
        <v>Sep-2012</v>
      </c>
      <c r="X1763">
        <f>YEAR(Superstore[[#This Row],[Order Date]])</f>
        <v>2012</v>
      </c>
    </row>
    <row r="1764" spans="1:24" x14ac:dyDescent="0.25">
      <c r="A1764">
        <v>1763</v>
      </c>
      <c r="B1764" t="s">
        <v>4470</v>
      </c>
      <c r="C1764" s="1">
        <v>41157</v>
      </c>
      <c r="D1764" s="1">
        <v>41161</v>
      </c>
      <c r="E1764" t="s">
        <v>50</v>
      </c>
      <c r="F1764" t="s">
        <v>1307</v>
      </c>
      <c r="G1764" t="s">
        <v>1308</v>
      </c>
      <c r="H1764" t="s">
        <v>27</v>
      </c>
      <c r="I1764" t="s">
        <v>28</v>
      </c>
      <c r="J1764" t="s">
        <v>946</v>
      </c>
      <c r="K1764" t="s">
        <v>43</v>
      </c>
      <c r="L1764">
        <v>92105</v>
      </c>
      <c r="M1764" t="s">
        <v>44</v>
      </c>
      <c r="N1764" t="s">
        <v>4475</v>
      </c>
      <c r="O1764" t="s">
        <v>1</v>
      </c>
      <c r="P1764" t="s">
        <v>33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Superstore[[#This Row],[Profit]]/Superstore[[#This Row],[Sales]]</f>
        <v>-7.0588235294117646E-2</v>
      </c>
      <c r="W1764" t="str">
        <f>TEXT(Superstore[[#This Row],[Order Date]],"mmm-yyyy")</f>
        <v>Sep-2012</v>
      </c>
      <c r="X1764">
        <f>YEAR(Superstore[[#This Row],[Order Date]])</f>
        <v>2012</v>
      </c>
    </row>
    <row r="1765" spans="1:24" x14ac:dyDescent="0.25">
      <c r="A1765">
        <v>1764</v>
      </c>
      <c r="B1765" t="s">
        <v>4477</v>
      </c>
      <c r="C1765" s="1">
        <v>41491</v>
      </c>
      <c r="D1765" s="1">
        <v>41495</v>
      </c>
      <c r="E1765" t="s">
        <v>50</v>
      </c>
      <c r="F1765" t="s">
        <v>4478</v>
      </c>
      <c r="G1765" t="s">
        <v>4479</v>
      </c>
      <c r="H1765" t="s">
        <v>101</v>
      </c>
      <c r="I1765" t="s">
        <v>28</v>
      </c>
      <c r="J1765" t="s">
        <v>4349</v>
      </c>
      <c r="K1765" t="s">
        <v>318</v>
      </c>
      <c r="L1765">
        <v>23434</v>
      </c>
      <c r="M1765" t="s">
        <v>31</v>
      </c>
      <c r="N1765" t="s">
        <v>1404</v>
      </c>
      <c r="O1765" t="s">
        <v>46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  <c r="V1765" s="2">
        <f>Superstore[[#This Row],[Profit]]/Superstore[[#This Row],[Sales]]</f>
        <v>0.3</v>
      </c>
      <c r="W1765" t="str">
        <f>TEXT(Superstore[[#This Row],[Order Date]],"mmm-yyyy")</f>
        <v>Aug-2013</v>
      </c>
      <c r="X1765">
        <f>YEAR(Superstore[[#This Row],[Order Date]])</f>
        <v>2013</v>
      </c>
    </row>
    <row r="1766" spans="1:24" x14ac:dyDescent="0.25">
      <c r="A1766">
        <v>1765</v>
      </c>
      <c r="B1766" t="s">
        <v>4477</v>
      </c>
      <c r="C1766" s="1">
        <v>41491</v>
      </c>
      <c r="D1766" s="1">
        <v>41495</v>
      </c>
      <c r="E1766" t="s">
        <v>50</v>
      </c>
      <c r="F1766" t="s">
        <v>4478</v>
      </c>
      <c r="G1766" t="s">
        <v>4479</v>
      </c>
      <c r="H1766" t="s">
        <v>101</v>
      </c>
      <c r="I1766" t="s">
        <v>28</v>
      </c>
      <c r="J1766" t="s">
        <v>4349</v>
      </c>
      <c r="K1766" t="s">
        <v>318</v>
      </c>
      <c r="L1766">
        <v>23434</v>
      </c>
      <c r="M1766" t="s">
        <v>31</v>
      </c>
      <c r="N1766" t="s">
        <v>2413</v>
      </c>
      <c r="O1766" t="s">
        <v>46</v>
      </c>
      <c r="P1766" t="s">
        <v>47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  <c r="V1766" s="2">
        <f>Superstore[[#This Row],[Profit]]/Superstore[[#This Row],[Sales]]</f>
        <v>0.46</v>
      </c>
      <c r="W1766" t="str">
        <f>TEXT(Superstore[[#This Row],[Order Date]],"mmm-yyyy")</f>
        <v>Aug-2013</v>
      </c>
      <c r="X1766">
        <f>YEAR(Superstore[[#This Row],[Order Date]])</f>
        <v>2013</v>
      </c>
    </row>
    <row r="1767" spans="1:24" x14ac:dyDescent="0.25">
      <c r="A1767">
        <v>1766</v>
      </c>
      <c r="B1767" t="s">
        <v>4477</v>
      </c>
      <c r="C1767" s="1">
        <v>41491</v>
      </c>
      <c r="D1767" s="1">
        <v>41495</v>
      </c>
      <c r="E1767" t="s">
        <v>50</v>
      </c>
      <c r="F1767" t="s">
        <v>4478</v>
      </c>
      <c r="G1767" t="s">
        <v>4479</v>
      </c>
      <c r="H1767" t="s">
        <v>101</v>
      </c>
      <c r="I1767" t="s">
        <v>28</v>
      </c>
      <c r="J1767" t="s">
        <v>4349</v>
      </c>
      <c r="K1767" t="s">
        <v>318</v>
      </c>
      <c r="L1767">
        <v>23434</v>
      </c>
      <c r="M1767" t="s">
        <v>31</v>
      </c>
      <c r="N1767" t="s">
        <v>4480</v>
      </c>
      <c r="O1767" t="s">
        <v>1</v>
      </c>
      <c r="P1767" t="s">
        <v>65</v>
      </c>
      <c r="Q1767" t="s">
        <v>4481</v>
      </c>
      <c r="R1767">
        <v>109.8</v>
      </c>
      <c r="S1767">
        <v>9</v>
      </c>
      <c r="T1767">
        <v>0</v>
      </c>
      <c r="U1767">
        <v>46.116</v>
      </c>
      <c r="V1767" s="2">
        <f>Superstore[[#This Row],[Profit]]/Superstore[[#This Row],[Sales]]</f>
        <v>0.42</v>
      </c>
      <c r="W1767" t="str">
        <f>TEXT(Superstore[[#This Row],[Order Date]],"mmm-yyyy")</f>
        <v>Aug-2013</v>
      </c>
      <c r="X1767">
        <f>YEAR(Superstore[[#This Row],[Order Date]])</f>
        <v>2013</v>
      </c>
    </row>
    <row r="1768" spans="1:24" x14ac:dyDescent="0.25">
      <c r="A1768">
        <v>1767</v>
      </c>
      <c r="B1768" t="s">
        <v>4477</v>
      </c>
      <c r="C1768" s="1">
        <v>41491</v>
      </c>
      <c r="D1768" s="1">
        <v>41495</v>
      </c>
      <c r="E1768" t="s">
        <v>50</v>
      </c>
      <c r="F1768" t="s">
        <v>4478</v>
      </c>
      <c r="G1768" t="s">
        <v>4479</v>
      </c>
      <c r="H1768" t="s">
        <v>101</v>
      </c>
      <c r="I1768" t="s">
        <v>28</v>
      </c>
      <c r="J1768" t="s">
        <v>4349</v>
      </c>
      <c r="K1768" t="s">
        <v>318</v>
      </c>
      <c r="L1768">
        <v>23434</v>
      </c>
      <c r="M1768" t="s">
        <v>31</v>
      </c>
      <c r="N1768" t="s">
        <v>4482</v>
      </c>
      <c r="O1768" t="s">
        <v>46</v>
      </c>
      <c r="P1768" t="s">
        <v>47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  <c r="V1768" s="2">
        <f>Superstore[[#This Row],[Profit]]/Superstore[[#This Row],[Sales]]</f>
        <v>0.49</v>
      </c>
      <c r="W1768" t="str">
        <f>TEXT(Superstore[[#This Row],[Order Date]],"mmm-yyyy")</f>
        <v>Aug-2013</v>
      </c>
      <c r="X1768">
        <f>YEAR(Superstore[[#This Row],[Order Date]])</f>
        <v>2013</v>
      </c>
    </row>
    <row r="1769" spans="1:24" x14ac:dyDescent="0.25">
      <c r="A1769">
        <v>1768</v>
      </c>
      <c r="B1769" t="s">
        <v>4484</v>
      </c>
      <c r="C1769" s="1">
        <v>40624</v>
      </c>
      <c r="D1769" s="1">
        <v>40628</v>
      </c>
      <c r="E1769" t="s">
        <v>50</v>
      </c>
      <c r="F1769" t="s">
        <v>4485</v>
      </c>
      <c r="G1769" t="s">
        <v>4486</v>
      </c>
      <c r="H1769" t="s">
        <v>27</v>
      </c>
      <c r="I1769" t="s">
        <v>28</v>
      </c>
      <c r="J1769" t="s">
        <v>4487</v>
      </c>
      <c r="K1769" t="s">
        <v>87</v>
      </c>
      <c r="L1769">
        <v>27405</v>
      </c>
      <c r="M1769" t="s">
        <v>31</v>
      </c>
      <c r="N1769" t="s">
        <v>254</v>
      </c>
      <c r="O1769" t="s">
        <v>46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Superstore[[#This Row],[Profit]]/Superstore[[#This Row],[Sales]]</f>
        <v>-0.76666666666666672</v>
      </c>
      <c r="W1769" t="str">
        <f>TEXT(Superstore[[#This Row],[Order Date]],"mmm-yyyy")</f>
        <v>Mar-2011</v>
      </c>
      <c r="X1769">
        <f>YEAR(Superstore[[#This Row],[Order Date]])</f>
        <v>2011</v>
      </c>
    </row>
    <row r="1770" spans="1:24" x14ac:dyDescent="0.25">
      <c r="A1770">
        <v>1769</v>
      </c>
      <c r="B1770" t="s">
        <v>4484</v>
      </c>
      <c r="C1770" s="1">
        <v>40624</v>
      </c>
      <c r="D1770" s="1">
        <v>40628</v>
      </c>
      <c r="E1770" t="s">
        <v>50</v>
      </c>
      <c r="F1770" t="s">
        <v>4485</v>
      </c>
      <c r="G1770" t="s">
        <v>4486</v>
      </c>
      <c r="H1770" t="s">
        <v>27</v>
      </c>
      <c r="I1770" t="s">
        <v>28</v>
      </c>
      <c r="J1770" t="s">
        <v>4487</v>
      </c>
      <c r="K1770" t="s">
        <v>87</v>
      </c>
      <c r="L1770">
        <v>27405</v>
      </c>
      <c r="M1770" t="s">
        <v>31</v>
      </c>
      <c r="N1770" t="s">
        <v>616</v>
      </c>
      <c r="O1770" t="s">
        <v>46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Superstore[[#This Row],[Profit]]/Superstore[[#This Row],[Sales]]</f>
        <v>-0.76666666666666661</v>
      </c>
      <c r="W1770" t="str">
        <f>TEXT(Superstore[[#This Row],[Order Date]],"mmm-yyyy")</f>
        <v>Mar-2011</v>
      </c>
      <c r="X1770">
        <f>YEAR(Superstore[[#This Row],[Order Date]])</f>
        <v>2011</v>
      </c>
    </row>
    <row r="1771" spans="1:24" x14ac:dyDescent="0.25">
      <c r="A1771">
        <v>1770</v>
      </c>
      <c r="B1771" t="s">
        <v>4488</v>
      </c>
      <c r="C1771" s="1">
        <v>41701</v>
      </c>
      <c r="D1771" s="1">
        <v>41707</v>
      </c>
      <c r="E1771" t="s">
        <v>50</v>
      </c>
      <c r="F1771" t="s">
        <v>354</v>
      </c>
      <c r="G1771" t="s">
        <v>355</v>
      </c>
      <c r="H1771" t="s">
        <v>41</v>
      </c>
      <c r="I1771" t="s">
        <v>28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46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  <c r="V1771" s="2">
        <f>Superstore[[#This Row],[Profit]]/Superstore[[#This Row],[Sales]]</f>
        <v>-0.2</v>
      </c>
      <c r="W1771" t="str">
        <f>TEXT(Superstore[[#This Row],[Order Date]],"mmm-yyyy")</f>
        <v>Mar-2014</v>
      </c>
      <c r="X1771">
        <f>YEAR(Superstore[[#This Row],[Order Date]])</f>
        <v>2014</v>
      </c>
    </row>
    <row r="1772" spans="1:24" x14ac:dyDescent="0.25">
      <c r="A1772">
        <v>1771</v>
      </c>
      <c r="B1772" t="s">
        <v>4488</v>
      </c>
      <c r="C1772" s="1">
        <v>41701</v>
      </c>
      <c r="D1772" s="1">
        <v>41707</v>
      </c>
      <c r="E1772" t="s">
        <v>50</v>
      </c>
      <c r="F1772" t="s">
        <v>354</v>
      </c>
      <c r="G1772" t="s">
        <v>355</v>
      </c>
      <c r="H1772" t="s">
        <v>41</v>
      </c>
      <c r="I1772" t="s">
        <v>28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46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s="2">
        <f>Superstore[[#This Row],[Profit]]/Superstore[[#This Row],[Sales]]</f>
        <v>-1.6500000000000001</v>
      </c>
      <c r="W1772" t="str">
        <f>TEXT(Superstore[[#This Row],[Order Date]],"mmm-yyyy")</f>
        <v>Mar-2014</v>
      </c>
      <c r="X1772">
        <f>YEAR(Superstore[[#This Row],[Order Date]])</f>
        <v>2014</v>
      </c>
    </row>
    <row r="1773" spans="1:24" x14ac:dyDescent="0.25">
      <c r="A1773">
        <v>1772</v>
      </c>
      <c r="B1773" t="s">
        <v>4489</v>
      </c>
      <c r="C1773" s="1">
        <v>41606</v>
      </c>
      <c r="D1773" s="1">
        <v>41608</v>
      </c>
      <c r="E1773" t="s">
        <v>24</v>
      </c>
      <c r="F1773" t="s">
        <v>512</v>
      </c>
      <c r="G1773" t="s">
        <v>513</v>
      </c>
      <c r="H1773" t="s">
        <v>41</v>
      </c>
      <c r="I1773" t="s">
        <v>28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46</v>
      </c>
      <c r="P1773" t="s">
        <v>59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Superstore[[#This Row],[Profit]]/Superstore[[#This Row],[Sales]]</f>
        <v>-0.25</v>
      </c>
      <c r="W1773" t="str">
        <f>TEXT(Superstore[[#This Row],[Order Date]],"mmm-yyyy")</f>
        <v>Nov-2013</v>
      </c>
      <c r="X1773">
        <f>YEAR(Superstore[[#This Row],[Order Date]])</f>
        <v>2013</v>
      </c>
    </row>
    <row r="1774" spans="1:24" x14ac:dyDescent="0.25">
      <c r="A1774">
        <v>1773</v>
      </c>
      <c r="B1774" t="s">
        <v>4489</v>
      </c>
      <c r="C1774" s="1">
        <v>41606</v>
      </c>
      <c r="D1774" s="1">
        <v>41608</v>
      </c>
      <c r="E1774" t="s">
        <v>24</v>
      </c>
      <c r="F1774" t="s">
        <v>512</v>
      </c>
      <c r="G1774" t="s">
        <v>513</v>
      </c>
      <c r="H1774" t="s">
        <v>41</v>
      </c>
      <c r="I1774" t="s">
        <v>28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  <c r="V1774" s="2">
        <f>Superstore[[#This Row],[Profit]]/Superstore[[#This Row],[Sales]]</f>
        <v>0.3125</v>
      </c>
      <c r="W1774" t="str">
        <f>TEXT(Superstore[[#This Row],[Order Date]],"mmm-yyyy")</f>
        <v>Nov-2013</v>
      </c>
      <c r="X1774">
        <f>YEAR(Superstore[[#This Row],[Order Date]])</f>
        <v>2013</v>
      </c>
    </row>
    <row r="1775" spans="1:24" x14ac:dyDescent="0.25">
      <c r="A1775">
        <v>1774</v>
      </c>
      <c r="B1775" t="s">
        <v>4490</v>
      </c>
      <c r="C1775" s="1">
        <v>40661</v>
      </c>
      <c r="D1775" s="1">
        <v>40666</v>
      </c>
      <c r="E1775" t="s">
        <v>50</v>
      </c>
      <c r="F1775" t="s">
        <v>4192</v>
      </c>
      <c r="G1775" t="s">
        <v>4193</v>
      </c>
      <c r="H1775" t="s">
        <v>41</v>
      </c>
      <c r="I1775" t="s">
        <v>28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46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  <c r="V1775" s="2">
        <f>Superstore[[#This Row],[Profit]]/Superstore[[#This Row],[Sales]]</f>
        <v>0.45</v>
      </c>
      <c r="W1775" t="str">
        <f>TEXT(Superstore[[#This Row],[Order Date]],"mmm-yyyy")</f>
        <v>Apr-2011</v>
      </c>
      <c r="X1775">
        <f>YEAR(Superstore[[#This Row],[Order Date]])</f>
        <v>2011</v>
      </c>
    </row>
    <row r="1776" spans="1:24" x14ac:dyDescent="0.25">
      <c r="A1776">
        <v>1775</v>
      </c>
      <c r="B1776" t="s">
        <v>4490</v>
      </c>
      <c r="C1776" s="1">
        <v>40661</v>
      </c>
      <c r="D1776" s="1">
        <v>40666</v>
      </c>
      <c r="E1776" t="s">
        <v>50</v>
      </c>
      <c r="F1776" t="s">
        <v>4192</v>
      </c>
      <c r="G1776" t="s">
        <v>4193</v>
      </c>
      <c r="H1776" t="s">
        <v>41</v>
      </c>
      <c r="I1776" t="s">
        <v>28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46</v>
      </c>
      <c r="P1776" t="s">
        <v>59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  <c r="V1776" s="2">
        <f>Superstore[[#This Row],[Profit]]/Superstore[[#This Row],[Sales]]</f>
        <v>0.26</v>
      </c>
      <c r="W1776" t="str">
        <f>TEXT(Superstore[[#This Row],[Order Date]],"mmm-yyyy")</f>
        <v>Apr-2011</v>
      </c>
      <c r="X1776">
        <f>YEAR(Superstore[[#This Row],[Order Date]])</f>
        <v>2011</v>
      </c>
    </row>
    <row r="1777" spans="1:24" x14ac:dyDescent="0.25">
      <c r="A1777">
        <v>1776</v>
      </c>
      <c r="B1777" t="s">
        <v>4490</v>
      </c>
      <c r="C1777" s="1">
        <v>40661</v>
      </c>
      <c r="D1777" s="1">
        <v>40666</v>
      </c>
      <c r="E1777" t="s">
        <v>50</v>
      </c>
      <c r="F1777" t="s">
        <v>4192</v>
      </c>
      <c r="G1777" t="s">
        <v>4193</v>
      </c>
      <c r="H1777" t="s">
        <v>41</v>
      </c>
      <c r="I1777" t="s">
        <v>28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46</v>
      </c>
      <c r="P1777" t="s">
        <v>68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  <c r="V1777" s="2">
        <f>Superstore[[#This Row],[Profit]]/Superstore[[#This Row],[Sales]]</f>
        <v>0.28000000000000003</v>
      </c>
      <c r="W1777" t="str">
        <f>TEXT(Superstore[[#This Row],[Order Date]],"mmm-yyyy")</f>
        <v>Apr-2011</v>
      </c>
      <c r="X1777">
        <f>YEAR(Superstore[[#This Row],[Order Date]])</f>
        <v>2011</v>
      </c>
    </row>
    <row r="1778" spans="1:24" x14ac:dyDescent="0.25">
      <c r="A1778">
        <v>1777</v>
      </c>
      <c r="B1778" t="s">
        <v>4490</v>
      </c>
      <c r="C1778" s="1">
        <v>40661</v>
      </c>
      <c r="D1778" s="1">
        <v>40666</v>
      </c>
      <c r="E1778" t="s">
        <v>50</v>
      </c>
      <c r="F1778" t="s">
        <v>4192</v>
      </c>
      <c r="G1778" t="s">
        <v>4193</v>
      </c>
      <c r="H1778" t="s">
        <v>41</v>
      </c>
      <c r="I1778" t="s">
        <v>28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46</v>
      </c>
      <c r="P1778" t="s">
        <v>47</v>
      </c>
      <c r="Q1778" t="s">
        <v>3200</v>
      </c>
      <c r="R1778">
        <v>3.15</v>
      </c>
      <c r="S1778">
        <v>1</v>
      </c>
      <c r="T1778">
        <v>0</v>
      </c>
      <c r="U1778">
        <v>1.512</v>
      </c>
      <c r="V1778" s="2">
        <f>Superstore[[#This Row],[Profit]]/Superstore[[#This Row],[Sales]]</f>
        <v>0.48000000000000004</v>
      </c>
      <c r="W1778" t="str">
        <f>TEXT(Superstore[[#This Row],[Order Date]],"mmm-yyyy")</f>
        <v>Apr-2011</v>
      </c>
      <c r="X1778">
        <f>YEAR(Superstore[[#This Row],[Order Date]])</f>
        <v>2011</v>
      </c>
    </row>
    <row r="1779" spans="1:24" x14ac:dyDescent="0.25">
      <c r="A1779">
        <v>1778</v>
      </c>
      <c r="B1779" t="s">
        <v>4498</v>
      </c>
      <c r="C1779" s="1">
        <v>41237</v>
      </c>
      <c r="D1779" s="1">
        <v>41241</v>
      </c>
      <c r="E1779" t="s">
        <v>50</v>
      </c>
      <c r="F1779" t="s">
        <v>250</v>
      </c>
      <c r="G1779" t="s">
        <v>251</v>
      </c>
      <c r="H1779" t="s">
        <v>27</v>
      </c>
      <c r="I1779" t="s">
        <v>28</v>
      </c>
      <c r="J1779" t="s">
        <v>42</v>
      </c>
      <c r="K1779" t="s">
        <v>43</v>
      </c>
      <c r="L1779">
        <v>90004</v>
      </c>
      <c r="M1779" t="s">
        <v>44</v>
      </c>
      <c r="N1779" t="s">
        <v>4499</v>
      </c>
      <c r="O1779" t="s">
        <v>46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  <c r="V1779" s="2">
        <f>Superstore[[#This Row],[Profit]]/Superstore[[#This Row],[Sales]]</f>
        <v>0.48999999999999994</v>
      </c>
      <c r="W1779" t="str">
        <f>TEXT(Superstore[[#This Row],[Order Date]],"mmm-yyyy")</f>
        <v>Nov-2012</v>
      </c>
      <c r="X1779">
        <f>YEAR(Superstore[[#This Row],[Order Date]])</f>
        <v>2012</v>
      </c>
    </row>
    <row r="1780" spans="1:24" x14ac:dyDescent="0.25">
      <c r="A1780">
        <v>1779</v>
      </c>
      <c r="B1780" t="s">
        <v>4498</v>
      </c>
      <c r="C1780" s="1">
        <v>41237</v>
      </c>
      <c r="D1780" s="1">
        <v>41241</v>
      </c>
      <c r="E1780" t="s">
        <v>50</v>
      </c>
      <c r="F1780" t="s">
        <v>250</v>
      </c>
      <c r="G1780" t="s">
        <v>251</v>
      </c>
      <c r="H1780" t="s">
        <v>27</v>
      </c>
      <c r="I1780" t="s">
        <v>28</v>
      </c>
      <c r="J1780" t="s">
        <v>42</v>
      </c>
      <c r="K1780" t="s">
        <v>43</v>
      </c>
      <c r="L1780">
        <v>90004</v>
      </c>
      <c r="M1780" t="s">
        <v>44</v>
      </c>
      <c r="N1780" t="s">
        <v>1649</v>
      </c>
      <c r="O1780" t="s">
        <v>46</v>
      </c>
      <c r="P1780" t="s">
        <v>68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  <c r="V1780" s="2">
        <f>Superstore[[#This Row],[Profit]]/Superstore[[#This Row],[Sales]]</f>
        <v>0.45</v>
      </c>
      <c r="W1780" t="str">
        <f>TEXT(Superstore[[#This Row],[Order Date]],"mmm-yyyy")</f>
        <v>Nov-2012</v>
      </c>
      <c r="X1780">
        <f>YEAR(Superstore[[#This Row],[Order Date]])</f>
        <v>2012</v>
      </c>
    </row>
    <row r="1781" spans="1:24" x14ac:dyDescent="0.25">
      <c r="A1781">
        <v>1780</v>
      </c>
      <c r="B1781" t="s">
        <v>4501</v>
      </c>
      <c r="C1781" s="1">
        <v>41590</v>
      </c>
      <c r="D1781" s="1">
        <v>41595</v>
      </c>
      <c r="E1781" t="s">
        <v>50</v>
      </c>
      <c r="F1781" t="s">
        <v>3549</v>
      </c>
      <c r="G1781" t="s">
        <v>3550</v>
      </c>
      <c r="H1781" t="s">
        <v>27</v>
      </c>
      <c r="I1781" t="s">
        <v>28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  <c r="V1781" s="2">
        <f>Superstore[[#This Row],[Profit]]/Superstore[[#This Row],[Sales]]</f>
        <v>0.25</v>
      </c>
      <c r="W1781" t="str">
        <f>TEXT(Superstore[[#This Row],[Order Date]],"mmm-yyyy")</f>
        <v>Nov-2013</v>
      </c>
      <c r="X1781">
        <f>YEAR(Superstore[[#This Row],[Order Date]])</f>
        <v>2013</v>
      </c>
    </row>
    <row r="1782" spans="1:24" x14ac:dyDescent="0.25">
      <c r="A1782">
        <v>1781</v>
      </c>
      <c r="B1782" t="s">
        <v>4501</v>
      </c>
      <c r="C1782" s="1">
        <v>41590</v>
      </c>
      <c r="D1782" s="1">
        <v>41595</v>
      </c>
      <c r="E1782" t="s">
        <v>50</v>
      </c>
      <c r="F1782" t="s">
        <v>3549</v>
      </c>
      <c r="G1782" t="s">
        <v>3550</v>
      </c>
      <c r="H1782" t="s">
        <v>27</v>
      </c>
      <c r="I1782" t="s">
        <v>28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46</v>
      </c>
      <c r="P1782" t="s">
        <v>59</v>
      </c>
      <c r="Q1782" t="s">
        <v>933</v>
      </c>
      <c r="R1782">
        <v>83.36</v>
      </c>
      <c r="S1782">
        <v>1</v>
      </c>
      <c r="T1782">
        <v>0</v>
      </c>
      <c r="U1782">
        <v>20.84</v>
      </c>
      <c r="V1782" s="2">
        <f>Superstore[[#This Row],[Profit]]/Superstore[[#This Row],[Sales]]</f>
        <v>0.25</v>
      </c>
      <c r="W1782" t="str">
        <f>TEXT(Superstore[[#This Row],[Order Date]],"mmm-yyyy")</f>
        <v>Nov-2013</v>
      </c>
      <c r="X1782">
        <f>YEAR(Superstore[[#This Row],[Order Date]])</f>
        <v>2013</v>
      </c>
    </row>
    <row r="1783" spans="1:24" x14ac:dyDescent="0.25">
      <c r="A1783">
        <v>1782</v>
      </c>
      <c r="B1783" t="s">
        <v>4502</v>
      </c>
      <c r="C1783" s="1">
        <v>41099</v>
      </c>
      <c r="D1783" s="1">
        <v>41103</v>
      </c>
      <c r="E1783" t="s">
        <v>50</v>
      </c>
      <c r="F1783" t="s">
        <v>994</v>
      </c>
      <c r="G1783" t="s">
        <v>995</v>
      </c>
      <c r="H1783" t="s">
        <v>41</v>
      </c>
      <c r="I1783" t="s">
        <v>28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46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  <c r="V1783" s="2">
        <f>Superstore[[#This Row],[Profit]]/Superstore[[#This Row],[Sales]]</f>
        <v>0.46</v>
      </c>
      <c r="W1783" t="str">
        <f>TEXT(Superstore[[#This Row],[Order Date]],"mmm-yyyy")</f>
        <v>Jul-2012</v>
      </c>
      <c r="X1783">
        <f>YEAR(Superstore[[#This Row],[Order Date]])</f>
        <v>2012</v>
      </c>
    </row>
    <row r="1784" spans="1:24" x14ac:dyDescent="0.25">
      <c r="A1784">
        <v>1783</v>
      </c>
      <c r="B1784" t="s">
        <v>4502</v>
      </c>
      <c r="C1784" s="1">
        <v>41099</v>
      </c>
      <c r="D1784" s="1">
        <v>41103</v>
      </c>
      <c r="E1784" t="s">
        <v>50</v>
      </c>
      <c r="F1784" t="s">
        <v>994</v>
      </c>
      <c r="G1784" t="s">
        <v>995</v>
      </c>
      <c r="H1784" t="s">
        <v>41</v>
      </c>
      <c r="I1784" t="s">
        <v>28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46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  <c r="V1784" s="2">
        <f>Superstore[[#This Row],[Profit]]/Superstore[[#This Row],[Sales]]</f>
        <v>0.48000000000000004</v>
      </c>
      <c r="W1784" t="str">
        <f>TEXT(Superstore[[#This Row],[Order Date]],"mmm-yyyy")</f>
        <v>Jul-2012</v>
      </c>
      <c r="X1784">
        <f>YEAR(Superstore[[#This Row],[Order Date]])</f>
        <v>2012</v>
      </c>
    </row>
    <row r="1785" spans="1:24" x14ac:dyDescent="0.25">
      <c r="A1785">
        <v>1784</v>
      </c>
      <c r="B1785" t="s">
        <v>4505</v>
      </c>
      <c r="C1785" s="1">
        <v>41905</v>
      </c>
      <c r="D1785" s="1">
        <v>41909</v>
      </c>
      <c r="E1785" t="s">
        <v>50</v>
      </c>
      <c r="F1785" t="s">
        <v>4506</v>
      </c>
      <c r="G1785" t="s">
        <v>4507</v>
      </c>
      <c r="H1785" t="s">
        <v>41</v>
      </c>
      <c r="I1785" t="s">
        <v>28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46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  <c r="V1785" s="2">
        <f>Superstore[[#This Row],[Profit]]/Superstore[[#This Row],[Sales]]</f>
        <v>0.49</v>
      </c>
      <c r="W1785" t="str">
        <f>TEXT(Superstore[[#This Row],[Order Date]],"mmm-yyyy")</f>
        <v>Sep-2014</v>
      </c>
      <c r="X1785">
        <f>YEAR(Superstore[[#This Row],[Order Date]])</f>
        <v>2014</v>
      </c>
    </row>
    <row r="1786" spans="1:24" x14ac:dyDescent="0.25">
      <c r="A1786">
        <v>1785</v>
      </c>
      <c r="B1786" t="s">
        <v>4505</v>
      </c>
      <c r="C1786" s="1">
        <v>41905</v>
      </c>
      <c r="D1786" s="1">
        <v>41909</v>
      </c>
      <c r="E1786" t="s">
        <v>50</v>
      </c>
      <c r="F1786" t="s">
        <v>4506</v>
      </c>
      <c r="G1786" t="s">
        <v>4507</v>
      </c>
      <c r="H1786" t="s">
        <v>41</v>
      </c>
      <c r="I1786" t="s">
        <v>28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  <c r="V1786" s="2">
        <f>Superstore[[#This Row],[Profit]]/Superstore[[#This Row],[Sales]]</f>
        <v>0.1</v>
      </c>
      <c r="W1786" t="str">
        <f>TEXT(Superstore[[#This Row],[Order Date]],"mmm-yyyy")</f>
        <v>Sep-2014</v>
      </c>
      <c r="X1786">
        <f>YEAR(Superstore[[#This Row],[Order Date]])</f>
        <v>2014</v>
      </c>
    </row>
    <row r="1787" spans="1:24" x14ac:dyDescent="0.25">
      <c r="A1787">
        <v>1786</v>
      </c>
      <c r="B1787" t="s">
        <v>4505</v>
      </c>
      <c r="C1787" s="1">
        <v>41905</v>
      </c>
      <c r="D1787" s="1">
        <v>41909</v>
      </c>
      <c r="E1787" t="s">
        <v>50</v>
      </c>
      <c r="F1787" t="s">
        <v>4506</v>
      </c>
      <c r="G1787" t="s">
        <v>4507</v>
      </c>
      <c r="H1787" t="s">
        <v>41</v>
      </c>
      <c r="I1787" t="s">
        <v>28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46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  <c r="V1787" s="2">
        <f>Superstore[[#This Row],[Profit]]/Superstore[[#This Row],[Sales]]</f>
        <v>0.47000000000000003</v>
      </c>
      <c r="W1787" t="str">
        <f>TEXT(Superstore[[#This Row],[Order Date]],"mmm-yyyy")</f>
        <v>Sep-2014</v>
      </c>
      <c r="X1787">
        <f>YEAR(Superstore[[#This Row],[Order Date]])</f>
        <v>2014</v>
      </c>
    </row>
    <row r="1788" spans="1:24" x14ac:dyDescent="0.25">
      <c r="A1788">
        <v>1787</v>
      </c>
      <c r="B1788" t="s">
        <v>4505</v>
      </c>
      <c r="C1788" s="1">
        <v>41905</v>
      </c>
      <c r="D1788" s="1">
        <v>41909</v>
      </c>
      <c r="E1788" t="s">
        <v>50</v>
      </c>
      <c r="F1788" t="s">
        <v>4506</v>
      </c>
      <c r="G1788" t="s">
        <v>4507</v>
      </c>
      <c r="H1788" t="s">
        <v>41</v>
      </c>
      <c r="I1788" t="s">
        <v>28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  <c r="V1788" s="2">
        <f>Superstore[[#This Row],[Profit]]/Superstore[[#This Row],[Sales]]</f>
        <v>0.28999999999999998</v>
      </c>
      <c r="W1788" t="str">
        <f>TEXT(Superstore[[#This Row],[Order Date]],"mmm-yyyy")</f>
        <v>Sep-2014</v>
      </c>
      <c r="X1788">
        <f>YEAR(Superstore[[#This Row],[Order Date]])</f>
        <v>2014</v>
      </c>
    </row>
    <row r="1789" spans="1:24" x14ac:dyDescent="0.25">
      <c r="A1789">
        <v>1788</v>
      </c>
      <c r="B1789" t="s">
        <v>4510</v>
      </c>
      <c r="C1789" s="1">
        <v>40954</v>
      </c>
      <c r="D1789" s="1">
        <v>40958</v>
      </c>
      <c r="E1789" t="s">
        <v>50</v>
      </c>
      <c r="F1789" t="s">
        <v>4511</v>
      </c>
      <c r="G1789" t="s">
        <v>4512</v>
      </c>
      <c r="H1789" t="s">
        <v>41</v>
      </c>
      <c r="I1789" t="s">
        <v>28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  <c r="V1789" s="2">
        <f>Superstore[[#This Row],[Profit]]/Superstore[[#This Row],[Sales]]</f>
        <v>0.48000000000000004</v>
      </c>
      <c r="W1789" t="str">
        <f>TEXT(Superstore[[#This Row],[Order Date]],"mmm-yyyy")</f>
        <v>Feb-2012</v>
      </c>
      <c r="X1789">
        <f>YEAR(Superstore[[#This Row],[Order Date]])</f>
        <v>2012</v>
      </c>
    </row>
    <row r="1790" spans="1:24" x14ac:dyDescent="0.25">
      <c r="A1790">
        <v>1789</v>
      </c>
      <c r="B1790" t="s">
        <v>4510</v>
      </c>
      <c r="C1790" s="1">
        <v>40954</v>
      </c>
      <c r="D1790" s="1">
        <v>40958</v>
      </c>
      <c r="E1790" t="s">
        <v>50</v>
      </c>
      <c r="F1790" t="s">
        <v>4511</v>
      </c>
      <c r="G1790" t="s">
        <v>4512</v>
      </c>
      <c r="H1790" t="s">
        <v>41</v>
      </c>
      <c r="I1790" t="s">
        <v>28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  <c r="V1790" s="2">
        <f>Superstore[[#This Row],[Profit]]/Superstore[[#This Row],[Sales]]</f>
        <v>0.28000000000000003</v>
      </c>
      <c r="W1790" t="str">
        <f>TEXT(Superstore[[#This Row],[Order Date]],"mmm-yyyy")</f>
        <v>Feb-2012</v>
      </c>
      <c r="X1790">
        <f>YEAR(Superstore[[#This Row],[Order Date]])</f>
        <v>2012</v>
      </c>
    </row>
    <row r="1791" spans="1:24" x14ac:dyDescent="0.25">
      <c r="A1791">
        <v>1790</v>
      </c>
      <c r="B1791" t="s">
        <v>4510</v>
      </c>
      <c r="C1791" s="1">
        <v>40954</v>
      </c>
      <c r="D1791" s="1">
        <v>40958</v>
      </c>
      <c r="E1791" t="s">
        <v>50</v>
      </c>
      <c r="F1791" t="s">
        <v>4511</v>
      </c>
      <c r="G1791" t="s">
        <v>4512</v>
      </c>
      <c r="H1791" t="s">
        <v>41</v>
      </c>
      <c r="I1791" t="s">
        <v>28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  <c r="V1791" s="2">
        <f>Superstore[[#This Row],[Profit]]/Superstore[[#This Row],[Sales]]</f>
        <v>0.19</v>
      </c>
      <c r="W1791" t="str">
        <f>TEXT(Superstore[[#This Row],[Order Date]],"mmm-yyyy")</f>
        <v>Feb-2012</v>
      </c>
      <c r="X1791">
        <f>YEAR(Superstore[[#This Row],[Order Date]])</f>
        <v>2012</v>
      </c>
    </row>
    <row r="1792" spans="1:24" x14ac:dyDescent="0.25">
      <c r="A1792">
        <v>1791</v>
      </c>
      <c r="B1792" t="s">
        <v>4516</v>
      </c>
      <c r="C1792" s="1">
        <v>40816</v>
      </c>
      <c r="D1792" s="1">
        <v>40820</v>
      </c>
      <c r="E1792" t="s">
        <v>50</v>
      </c>
      <c r="F1792" t="s">
        <v>1328</v>
      </c>
      <c r="G1792" t="s">
        <v>1329</v>
      </c>
      <c r="H1792" t="s">
        <v>27</v>
      </c>
      <c r="I1792" t="s">
        <v>28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46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  <c r="V1792" s="2">
        <f>Superstore[[#This Row],[Profit]]/Superstore[[#This Row],[Sales]]</f>
        <v>0.5</v>
      </c>
      <c r="W1792" t="str">
        <f>TEXT(Superstore[[#This Row],[Order Date]],"mmm-yyyy")</f>
        <v>Sep-2011</v>
      </c>
      <c r="X1792">
        <f>YEAR(Superstore[[#This Row],[Order Date]])</f>
        <v>2011</v>
      </c>
    </row>
    <row r="1793" spans="1:24" x14ac:dyDescent="0.25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27</v>
      </c>
      <c r="I1793" t="s">
        <v>28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1</v>
      </c>
      <c r="P1793" t="s">
        <v>36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  <c r="V1793" s="2">
        <f>Superstore[[#This Row],[Profit]]/Superstore[[#This Row],[Sales]]</f>
        <v>0.24</v>
      </c>
      <c r="W1793" t="str">
        <f>TEXT(Superstore[[#This Row],[Order Date]],"mmm-yyyy")</f>
        <v>Dec-2011</v>
      </c>
      <c r="X1793">
        <f>YEAR(Superstore[[#This Row],[Order Date]])</f>
        <v>2011</v>
      </c>
    </row>
    <row r="1794" spans="1:24" x14ac:dyDescent="0.25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27</v>
      </c>
      <c r="I1794" t="s">
        <v>28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46</v>
      </c>
      <c r="P1794" t="s">
        <v>68</v>
      </c>
      <c r="Q1794" t="s">
        <v>4521</v>
      </c>
      <c r="R1794">
        <v>46.64</v>
      </c>
      <c r="S1794">
        <v>4</v>
      </c>
      <c r="T1794">
        <v>0</v>
      </c>
      <c r="U1794">
        <v>12.5928</v>
      </c>
      <c r="V1794" s="2">
        <f>Superstore[[#This Row],[Profit]]/Superstore[[#This Row],[Sales]]</f>
        <v>0.27</v>
      </c>
      <c r="W1794" t="str">
        <f>TEXT(Superstore[[#This Row],[Order Date]],"mmm-yyyy")</f>
        <v>Dec-2011</v>
      </c>
      <c r="X1794">
        <f>YEAR(Superstore[[#This Row],[Order Date]])</f>
        <v>2011</v>
      </c>
    </row>
    <row r="1795" spans="1:24" x14ac:dyDescent="0.25">
      <c r="A1795">
        <v>1794</v>
      </c>
      <c r="B1795" t="s">
        <v>4522</v>
      </c>
      <c r="C1795" s="1">
        <v>40885</v>
      </c>
      <c r="D1795" s="1">
        <v>40890</v>
      </c>
      <c r="E1795" t="s">
        <v>50</v>
      </c>
      <c r="F1795" t="s">
        <v>4523</v>
      </c>
      <c r="G1795" t="s">
        <v>4524</v>
      </c>
      <c r="H1795" t="s">
        <v>41</v>
      </c>
      <c r="I1795" t="s">
        <v>28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46</v>
      </c>
      <c r="P1795" t="s">
        <v>59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Superstore[[#This Row],[Profit]]/Superstore[[#This Row],[Sales]]</f>
        <v>0.1</v>
      </c>
      <c r="W1795" t="str">
        <f>TEXT(Superstore[[#This Row],[Order Date]],"mmm-yyyy")</f>
        <v>Dec-2011</v>
      </c>
      <c r="X1795">
        <f>YEAR(Superstore[[#This Row],[Order Date]])</f>
        <v>2011</v>
      </c>
    </row>
    <row r="1796" spans="1:24" x14ac:dyDescent="0.25">
      <c r="A1796">
        <v>1795</v>
      </c>
      <c r="B1796" t="s">
        <v>4525</v>
      </c>
      <c r="C1796" s="1">
        <v>41523</v>
      </c>
      <c r="D1796" s="1">
        <v>41528</v>
      </c>
      <c r="E1796" t="s">
        <v>50</v>
      </c>
      <c r="F1796" t="s">
        <v>4526</v>
      </c>
      <c r="G1796" t="s">
        <v>4527</v>
      </c>
      <c r="H1796" t="s">
        <v>101</v>
      </c>
      <c r="I1796" t="s">
        <v>28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46</v>
      </c>
      <c r="P1796" t="s">
        <v>68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  <c r="V1796" s="2">
        <f>Superstore[[#This Row],[Profit]]/Superstore[[#This Row],[Sales]]</f>
        <v>0.25</v>
      </c>
      <c r="W1796" t="str">
        <f>TEXT(Superstore[[#This Row],[Order Date]],"mmm-yyyy")</f>
        <v>Sep-2013</v>
      </c>
      <c r="X1796">
        <f>YEAR(Superstore[[#This Row],[Order Date]])</f>
        <v>2013</v>
      </c>
    </row>
    <row r="1797" spans="1:24" x14ac:dyDescent="0.25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28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46</v>
      </c>
      <c r="P1797" t="s">
        <v>59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  <c r="V1797" s="2">
        <f>Superstore[[#This Row],[Profit]]/Superstore[[#This Row],[Sales]]</f>
        <v>0.26</v>
      </c>
      <c r="W1797" t="str">
        <f>TEXT(Superstore[[#This Row],[Order Date]],"mmm-yyyy")</f>
        <v>Aug-2014</v>
      </c>
      <c r="X1797">
        <f>YEAR(Superstore[[#This Row],[Order Date]])</f>
        <v>2014</v>
      </c>
    </row>
    <row r="1798" spans="1:24" x14ac:dyDescent="0.25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28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  <c r="V1798" s="2">
        <f>Superstore[[#This Row],[Profit]]/Superstore[[#This Row],[Sales]]</f>
        <v>0.28999999999999998</v>
      </c>
      <c r="W1798" t="str">
        <f>TEXT(Superstore[[#This Row],[Order Date]],"mmm-yyyy")</f>
        <v>Aug-2014</v>
      </c>
      <c r="X1798">
        <f>YEAR(Superstore[[#This Row],[Order Date]])</f>
        <v>2014</v>
      </c>
    </row>
    <row r="1799" spans="1:24" x14ac:dyDescent="0.25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28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46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2">
        <f>Superstore[[#This Row],[Profit]]/Superstore[[#This Row],[Sales]]</f>
        <v>0.31249999999999994</v>
      </c>
      <c r="W1799" t="str">
        <f>TEXT(Superstore[[#This Row],[Order Date]],"mmm-yyyy")</f>
        <v>Aug-2014</v>
      </c>
      <c r="X1799">
        <f>YEAR(Superstore[[#This Row],[Order Date]])</f>
        <v>2014</v>
      </c>
    </row>
    <row r="1800" spans="1:24" x14ac:dyDescent="0.25">
      <c r="A1800">
        <v>1799</v>
      </c>
      <c r="B1800" t="s">
        <v>4533</v>
      </c>
      <c r="C1800" s="1">
        <v>41463</v>
      </c>
      <c r="D1800" s="1">
        <v>41467</v>
      </c>
      <c r="E1800" t="s">
        <v>50</v>
      </c>
      <c r="F1800" t="s">
        <v>4467</v>
      </c>
      <c r="G1800" t="s">
        <v>4468</v>
      </c>
      <c r="H1800" t="s">
        <v>27</v>
      </c>
      <c r="I1800" t="s">
        <v>28</v>
      </c>
      <c r="J1800" t="s">
        <v>629</v>
      </c>
      <c r="K1800" t="s">
        <v>43</v>
      </c>
      <c r="L1800">
        <v>95123</v>
      </c>
      <c r="M1800" t="s">
        <v>44</v>
      </c>
      <c r="N1800" t="s">
        <v>1874</v>
      </c>
      <c r="O1800" t="s">
        <v>1</v>
      </c>
      <c r="P1800" t="s">
        <v>65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  <c r="V1800" s="2">
        <f>Superstore[[#This Row],[Profit]]/Superstore[[#This Row],[Sales]]</f>
        <v>0.33999999999999997</v>
      </c>
      <c r="W1800" t="str">
        <f>TEXT(Superstore[[#This Row],[Order Date]],"mmm-yyyy")</f>
        <v>Jul-2013</v>
      </c>
      <c r="X1800">
        <f>YEAR(Superstore[[#This Row],[Order Date]])</f>
        <v>2013</v>
      </c>
    </row>
    <row r="1801" spans="1:24" x14ac:dyDescent="0.25">
      <c r="A1801">
        <v>1800</v>
      </c>
      <c r="B1801" t="s">
        <v>4534</v>
      </c>
      <c r="C1801" s="1">
        <v>41495</v>
      </c>
      <c r="D1801" s="1">
        <v>41497</v>
      </c>
      <c r="E1801" t="s">
        <v>24</v>
      </c>
      <c r="F1801" t="s">
        <v>4535</v>
      </c>
      <c r="G1801" t="s">
        <v>4536</v>
      </c>
      <c r="H1801" t="s">
        <v>27</v>
      </c>
      <c r="I1801" t="s">
        <v>28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46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Superstore[[#This Row],[Profit]]/Superstore[[#This Row],[Sales]]</f>
        <v>0.32500000000000001</v>
      </c>
      <c r="W1801" t="str">
        <f>TEXT(Superstore[[#This Row],[Order Date]],"mmm-yyyy")</f>
        <v>Aug-2013</v>
      </c>
      <c r="X1801">
        <f>YEAR(Superstore[[#This Row],[Order Date]])</f>
        <v>2013</v>
      </c>
    </row>
    <row r="1802" spans="1:24" x14ac:dyDescent="0.25">
      <c r="A1802">
        <v>1801</v>
      </c>
      <c r="B1802" t="s">
        <v>4534</v>
      </c>
      <c r="C1802" s="1">
        <v>41495</v>
      </c>
      <c r="D1802" s="1">
        <v>41497</v>
      </c>
      <c r="E1802" t="s">
        <v>24</v>
      </c>
      <c r="F1802" t="s">
        <v>4535</v>
      </c>
      <c r="G1802" t="s">
        <v>4536</v>
      </c>
      <c r="H1802" t="s">
        <v>27</v>
      </c>
      <c r="I1802" t="s">
        <v>28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46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Superstore[[#This Row],[Profit]]/Superstore[[#This Row],[Sales]]</f>
        <v>0.32500000000000007</v>
      </c>
      <c r="W1802" t="str">
        <f>TEXT(Superstore[[#This Row],[Order Date]],"mmm-yyyy")</f>
        <v>Aug-2013</v>
      </c>
      <c r="X1802">
        <f>YEAR(Superstore[[#This Row],[Order Date]])</f>
        <v>2013</v>
      </c>
    </row>
    <row r="1803" spans="1:24" x14ac:dyDescent="0.25">
      <c r="A1803">
        <v>1802</v>
      </c>
      <c r="B1803" t="s">
        <v>4539</v>
      </c>
      <c r="C1803" s="1">
        <v>41592</v>
      </c>
      <c r="D1803" s="1">
        <v>41598</v>
      </c>
      <c r="E1803" t="s">
        <v>50</v>
      </c>
      <c r="F1803" t="s">
        <v>1860</v>
      </c>
      <c r="G1803" t="s">
        <v>1861</v>
      </c>
      <c r="H1803" t="s">
        <v>101</v>
      </c>
      <c r="I1803" t="s">
        <v>28</v>
      </c>
      <c r="J1803" t="s">
        <v>1559</v>
      </c>
      <c r="K1803" t="s">
        <v>95</v>
      </c>
      <c r="L1803">
        <v>98002</v>
      </c>
      <c r="M1803" t="s">
        <v>44</v>
      </c>
      <c r="N1803" t="s">
        <v>3955</v>
      </c>
      <c r="O1803" t="s">
        <v>1</v>
      </c>
      <c r="P1803" t="s">
        <v>65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  <c r="V1803" s="2">
        <f>Superstore[[#This Row],[Profit]]/Superstore[[#This Row],[Sales]]</f>
        <v>0.36</v>
      </c>
      <c r="W1803" t="str">
        <f>TEXT(Superstore[[#This Row],[Order Date]],"mmm-yyyy")</f>
        <v>Nov-2013</v>
      </c>
      <c r="X1803">
        <f>YEAR(Superstore[[#This Row],[Order Date]])</f>
        <v>2013</v>
      </c>
    </row>
    <row r="1804" spans="1:24" x14ac:dyDescent="0.25">
      <c r="A1804">
        <v>1803</v>
      </c>
      <c r="B1804" t="s">
        <v>4540</v>
      </c>
      <c r="C1804" s="1">
        <v>41905</v>
      </c>
      <c r="D1804" s="1">
        <v>41909</v>
      </c>
      <c r="E1804" t="s">
        <v>24</v>
      </c>
      <c r="F1804" t="s">
        <v>2895</v>
      </c>
      <c r="G1804" t="s">
        <v>2896</v>
      </c>
      <c r="H1804" t="s">
        <v>27</v>
      </c>
      <c r="I1804" t="s">
        <v>28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46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Superstore[[#This Row],[Profit]]/Superstore[[#This Row],[Sales]]</f>
        <v>-0.76666666666666672</v>
      </c>
      <c r="W1804" t="str">
        <f>TEXT(Superstore[[#This Row],[Order Date]],"mmm-yyyy")</f>
        <v>Sep-2014</v>
      </c>
      <c r="X1804">
        <f>YEAR(Superstore[[#This Row],[Order Date]])</f>
        <v>2014</v>
      </c>
    </row>
    <row r="1805" spans="1:24" x14ac:dyDescent="0.25">
      <c r="A1805">
        <v>1804</v>
      </c>
      <c r="B1805" t="s">
        <v>4540</v>
      </c>
      <c r="C1805" s="1">
        <v>41905</v>
      </c>
      <c r="D1805" s="1">
        <v>41909</v>
      </c>
      <c r="E1805" t="s">
        <v>24</v>
      </c>
      <c r="F1805" t="s">
        <v>2895</v>
      </c>
      <c r="G1805" t="s">
        <v>2896</v>
      </c>
      <c r="H1805" t="s">
        <v>27</v>
      </c>
      <c r="I1805" t="s">
        <v>28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46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  <c r="V1805" s="2">
        <f>Superstore[[#This Row],[Profit]]/Superstore[[#This Row],[Sales]]</f>
        <v>-0.22500000000000001</v>
      </c>
      <c r="W1805" t="str">
        <f>TEXT(Superstore[[#This Row],[Order Date]],"mmm-yyyy")</f>
        <v>Sep-2014</v>
      </c>
      <c r="X1805">
        <f>YEAR(Superstore[[#This Row],[Order Date]])</f>
        <v>2014</v>
      </c>
    </row>
    <row r="1806" spans="1:24" x14ac:dyDescent="0.25">
      <c r="A1806">
        <v>1805</v>
      </c>
      <c r="B1806" t="s">
        <v>4540</v>
      </c>
      <c r="C1806" s="1">
        <v>41905</v>
      </c>
      <c r="D1806" s="1">
        <v>41909</v>
      </c>
      <c r="E1806" t="s">
        <v>24</v>
      </c>
      <c r="F1806" t="s">
        <v>2895</v>
      </c>
      <c r="G1806" t="s">
        <v>2896</v>
      </c>
      <c r="H1806" t="s">
        <v>27</v>
      </c>
      <c r="I1806" t="s">
        <v>28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  <c r="V1806" s="2">
        <f>Superstore[[#This Row],[Profit]]/Superstore[[#This Row],[Sales]]</f>
        <v>0.28750000000000003</v>
      </c>
      <c r="W1806" t="str">
        <f>TEXT(Superstore[[#This Row],[Order Date]],"mmm-yyyy")</f>
        <v>Sep-2014</v>
      </c>
      <c r="X1806">
        <f>YEAR(Superstore[[#This Row],[Order Date]])</f>
        <v>2014</v>
      </c>
    </row>
    <row r="1807" spans="1:24" x14ac:dyDescent="0.25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41</v>
      </c>
      <c r="I1807" t="s">
        <v>28</v>
      </c>
      <c r="J1807" t="s">
        <v>42</v>
      </c>
      <c r="K1807" t="s">
        <v>43</v>
      </c>
      <c r="L1807">
        <v>90049</v>
      </c>
      <c r="M1807" t="s">
        <v>44</v>
      </c>
      <c r="N1807" t="s">
        <v>3432</v>
      </c>
      <c r="O1807" t="s">
        <v>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  <c r="V1807" s="2">
        <f>Superstore[[#This Row],[Profit]]/Superstore[[#This Row],[Sales]]</f>
        <v>0.1</v>
      </c>
      <c r="W1807" t="str">
        <f>TEXT(Superstore[[#This Row],[Order Date]],"mmm-yyyy")</f>
        <v>Dec-2013</v>
      </c>
      <c r="X1807">
        <f>YEAR(Superstore[[#This Row],[Order Date]])</f>
        <v>2013</v>
      </c>
    </row>
    <row r="1808" spans="1:24" x14ac:dyDescent="0.25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41</v>
      </c>
      <c r="I1808" t="s">
        <v>28</v>
      </c>
      <c r="J1808" t="s">
        <v>42</v>
      </c>
      <c r="K1808" t="s">
        <v>43</v>
      </c>
      <c r="L1808">
        <v>90049</v>
      </c>
      <c r="M1808" t="s">
        <v>44</v>
      </c>
      <c r="N1808" t="s">
        <v>1978</v>
      </c>
      <c r="O1808" t="s">
        <v>46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  <c r="V1808" s="2">
        <f>Superstore[[#This Row],[Profit]]/Superstore[[#This Row],[Sales]]</f>
        <v>0.48</v>
      </c>
      <c r="W1808" t="str">
        <f>TEXT(Superstore[[#This Row],[Order Date]],"mmm-yyyy")</f>
        <v>Dec-2013</v>
      </c>
      <c r="X1808">
        <f>YEAR(Superstore[[#This Row],[Order Date]])</f>
        <v>2013</v>
      </c>
    </row>
    <row r="1809" spans="1:24" x14ac:dyDescent="0.25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41</v>
      </c>
      <c r="I1809" t="s">
        <v>28</v>
      </c>
      <c r="J1809" t="s">
        <v>42</v>
      </c>
      <c r="K1809" t="s">
        <v>43</v>
      </c>
      <c r="L1809">
        <v>90049</v>
      </c>
      <c r="M1809" t="s">
        <v>44</v>
      </c>
      <c r="N1809" t="s">
        <v>1853</v>
      </c>
      <c r="O1809" t="s">
        <v>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  <c r="V1809" s="2">
        <f>Superstore[[#This Row],[Profit]]/Superstore[[#This Row],[Sales]]</f>
        <v>0.3</v>
      </c>
      <c r="W1809" t="str">
        <f>TEXT(Superstore[[#This Row],[Order Date]],"mmm-yyyy")</f>
        <v>Dec-2013</v>
      </c>
      <c r="X1809">
        <f>YEAR(Superstore[[#This Row],[Order Date]])</f>
        <v>2013</v>
      </c>
    </row>
    <row r="1810" spans="1:24" x14ac:dyDescent="0.25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41</v>
      </c>
      <c r="I1810" t="s">
        <v>28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Superstore[[#This Row],[Profit]]/Superstore[[#This Row],[Sales]]</f>
        <v>0.01</v>
      </c>
      <c r="W1810" t="str">
        <f>TEXT(Superstore[[#This Row],[Order Date]],"mmm-yyyy")</f>
        <v>Feb-2013</v>
      </c>
      <c r="X1810">
        <f>YEAR(Superstore[[#This Row],[Order Date]])</f>
        <v>2013</v>
      </c>
    </row>
    <row r="1811" spans="1:24" x14ac:dyDescent="0.25">
      <c r="A1811">
        <v>1810</v>
      </c>
      <c r="B1811" t="s">
        <v>4550</v>
      </c>
      <c r="C1811" s="1">
        <v>41571</v>
      </c>
      <c r="D1811" s="1">
        <v>41577</v>
      </c>
      <c r="E1811" t="s">
        <v>50</v>
      </c>
      <c r="F1811" t="s">
        <v>818</v>
      </c>
      <c r="G1811" t="s">
        <v>819</v>
      </c>
      <c r="H1811" t="s">
        <v>41</v>
      </c>
      <c r="I1811" t="s">
        <v>28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1</v>
      </c>
      <c r="P1811" t="s">
        <v>65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Superstore[[#This Row],[Profit]]/Superstore[[#This Row],[Sales]]</f>
        <v>-0.75000000000000011</v>
      </c>
      <c r="W1811" t="str">
        <f>TEXT(Superstore[[#This Row],[Order Date]],"mmm-yyyy")</f>
        <v>Oct-2013</v>
      </c>
      <c r="X1811">
        <f>YEAR(Superstore[[#This Row],[Order Date]])</f>
        <v>2013</v>
      </c>
    </row>
    <row r="1812" spans="1:24" x14ac:dyDescent="0.25">
      <c r="A1812">
        <v>1811</v>
      </c>
      <c r="B1812" t="s">
        <v>4550</v>
      </c>
      <c r="C1812" s="1">
        <v>41571</v>
      </c>
      <c r="D1812" s="1">
        <v>41577</v>
      </c>
      <c r="E1812" t="s">
        <v>50</v>
      </c>
      <c r="F1812" t="s">
        <v>818</v>
      </c>
      <c r="G1812" t="s">
        <v>819</v>
      </c>
      <c r="H1812" t="s">
        <v>41</v>
      </c>
      <c r="I1812" t="s">
        <v>28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46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Superstore[[#This Row],[Profit]]/Superstore[[#This Row],[Sales]]</f>
        <v>0.32500000000000001</v>
      </c>
      <c r="W1812" t="str">
        <f>TEXT(Superstore[[#This Row],[Order Date]],"mmm-yyyy")</f>
        <v>Oct-2013</v>
      </c>
      <c r="X1812">
        <f>YEAR(Superstore[[#This Row],[Order Date]])</f>
        <v>2013</v>
      </c>
    </row>
    <row r="1813" spans="1:24" x14ac:dyDescent="0.25">
      <c r="A1813">
        <v>1812</v>
      </c>
      <c r="B1813" t="s">
        <v>4555</v>
      </c>
      <c r="C1813" s="1">
        <v>40703</v>
      </c>
      <c r="D1813" s="1">
        <v>40705</v>
      </c>
      <c r="E1813" t="s">
        <v>24</v>
      </c>
      <c r="F1813" t="s">
        <v>3160</v>
      </c>
      <c r="G1813" t="s">
        <v>3161</v>
      </c>
      <c r="H1813" t="s">
        <v>27</v>
      </c>
      <c r="I1813" t="s">
        <v>28</v>
      </c>
      <c r="J1813" t="s">
        <v>3322</v>
      </c>
      <c r="K1813" t="s">
        <v>318</v>
      </c>
      <c r="L1813">
        <v>22801</v>
      </c>
      <c r="M1813" t="s">
        <v>31</v>
      </c>
      <c r="N1813" t="s">
        <v>538</v>
      </c>
      <c r="O1813" t="s">
        <v>1</v>
      </c>
      <c r="P1813" t="s">
        <v>56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s="2">
        <f>Superstore[[#This Row],[Profit]]/Superstore[[#This Row],[Sales]]</f>
        <v>0.16999999999999998</v>
      </c>
      <c r="W1813" t="str">
        <f>TEXT(Superstore[[#This Row],[Order Date]],"mmm-yyyy")</f>
        <v>Jun-2011</v>
      </c>
      <c r="X1813">
        <f>YEAR(Superstore[[#This Row],[Order Date]])</f>
        <v>2011</v>
      </c>
    </row>
    <row r="1814" spans="1:24" x14ac:dyDescent="0.25">
      <c r="A1814">
        <v>1813</v>
      </c>
      <c r="B1814" t="s">
        <v>4556</v>
      </c>
      <c r="C1814" s="1">
        <v>41964</v>
      </c>
      <c r="D1814" s="1">
        <v>41970</v>
      </c>
      <c r="E1814" t="s">
        <v>50</v>
      </c>
      <c r="F1814" t="s">
        <v>4557</v>
      </c>
      <c r="G1814" t="s">
        <v>4558</v>
      </c>
      <c r="H1814" t="s">
        <v>27</v>
      </c>
      <c r="I1814" t="s">
        <v>28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1</v>
      </c>
      <c r="P1814" t="s">
        <v>65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  <c r="V1814" s="2">
        <f>Superstore[[#This Row],[Profit]]/Superstore[[#This Row],[Sales]]</f>
        <v>0.36249999999999999</v>
      </c>
      <c r="W1814" t="str">
        <f>TEXT(Superstore[[#This Row],[Order Date]],"mmm-yyyy")</f>
        <v>Nov-2014</v>
      </c>
      <c r="X1814">
        <f>YEAR(Superstore[[#This Row],[Order Date]])</f>
        <v>2014</v>
      </c>
    </row>
    <row r="1815" spans="1:24" x14ac:dyDescent="0.25">
      <c r="A1815">
        <v>1814</v>
      </c>
      <c r="B1815" t="s">
        <v>4556</v>
      </c>
      <c r="C1815" s="1">
        <v>41964</v>
      </c>
      <c r="D1815" s="1">
        <v>41970</v>
      </c>
      <c r="E1815" t="s">
        <v>50</v>
      </c>
      <c r="F1815" t="s">
        <v>4557</v>
      </c>
      <c r="G1815" t="s">
        <v>4558</v>
      </c>
      <c r="H1815" t="s">
        <v>27</v>
      </c>
      <c r="I1815" t="s">
        <v>28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1</v>
      </c>
      <c r="P1815" t="s">
        <v>65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Superstore[[#This Row],[Profit]]/Superstore[[#This Row],[Sales]]</f>
        <v>0.33750000000000002</v>
      </c>
      <c r="W1815" t="str">
        <f>TEXT(Superstore[[#This Row],[Order Date]],"mmm-yyyy")</f>
        <v>Nov-2014</v>
      </c>
      <c r="X1815">
        <f>YEAR(Superstore[[#This Row],[Order Date]])</f>
        <v>2014</v>
      </c>
    </row>
    <row r="1816" spans="1:24" x14ac:dyDescent="0.25">
      <c r="A1816">
        <v>1815</v>
      </c>
      <c r="B1816" t="s">
        <v>4559</v>
      </c>
      <c r="C1816" s="1">
        <v>41166</v>
      </c>
      <c r="D1816" s="1">
        <v>41170</v>
      </c>
      <c r="E1816" t="s">
        <v>50</v>
      </c>
      <c r="F1816" t="s">
        <v>3426</v>
      </c>
      <c r="G1816" t="s">
        <v>3427</v>
      </c>
      <c r="H1816" t="s">
        <v>41</v>
      </c>
      <c r="I1816" t="s">
        <v>28</v>
      </c>
      <c r="J1816" t="s">
        <v>42</v>
      </c>
      <c r="K1816" t="s">
        <v>43</v>
      </c>
      <c r="L1816">
        <v>90045</v>
      </c>
      <c r="M1816" t="s">
        <v>44</v>
      </c>
      <c r="N1816" t="s">
        <v>924</v>
      </c>
      <c r="O1816" t="s">
        <v>1</v>
      </c>
      <c r="P1816" t="s">
        <v>56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  <c r="V1816" s="2">
        <f>Superstore[[#This Row],[Profit]]/Superstore[[#This Row],[Sales]]</f>
        <v>-0.05</v>
      </c>
      <c r="W1816" t="str">
        <f>TEXT(Superstore[[#This Row],[Order Date]],"mmm-yyyy")</f>
        <v>Sep-2012</v>
      </c>
      <c r="X1816">
        <f>YEAR(Superstore[[#This Row],[Order Date]])</f>
        <v>2012</v>
      </c>
    </row>
    <row r="1817" spans="1:24" x14ac:dyDescent="0.25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27</v>
      </c>
      <c r="I1817" t="s">
        <v>28</v>
      </c>
      <c r="J1817" t="s">
        <v>94</v>
      </c>
      <c r="K1817" t="s">
        <v>95</v>
      </c>
      <c r="L1817">
        <v>98105</v>
      </c>
      <c r="M1817" t="s">
        <v>44</v>
      </c>
      <c r="N1817" t="s">
        <v>4561</v>
      </c>
      <c r="O1817" t="s">
        <v>46</v>
      </c>
      <c r="P1817" t="s">
        <v>47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  <c r="V1817" s="2">
        <f>Superstore[[#This Row],[Profit]]/Superstore[[#This Row],[Sales]]</f>
        <v>0.47</v>
      </c>
      <c r="W1817" t="str">
        <f>TEXT(Superstore[[#This Row],[Order Date]],"mmm-yyyy")</f>
        <v>Jun-2012</v>
      </c>
      <c r="X1817">
        <f>YEAR(Superstore[[#This Row],[Order Date]])</f>
        <v>2012</v>
      </c>
    </row>
    <row r="1818" spans="1:24" x14ac:dyDescent="0.25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27</v>
      </c>
      <c r="I1818" t="s">
        <v>28</v>
      </c>
      <c r="J1818" t="s">
        <v>94</v>
      </c>
      <c r="K1818" t="s">
        <v>95</v>
      </c>
      <c r="L1818">
        <v>98105</v>
      </c>
      <c r="M1818" t="s">
        <v>44</v>
      </c>
      <c r="N1818" t="s">
        <v>779</v>
      </c>
      <c r="O1818" t="s">
        <v>46</v>
      </c>
      <c r="P1818" t="s">
        <v>68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  <c r="V1818" s="2">
        <f>Superstore[[#This Row],[Profit]]/Superstore[[#This Row],[Sales]]</f>
        <v>0.33</v>
      </c>
      <c r="W1818" t="str">
        <f>TEXT(Superstore[[#This Row],[Order Date]],"mmm-yyyy")</f>
        <v>Jun-2012</v>
      </c>
      <c r="X1818">
        <f>YEAR(Superstore[[#This Row],[Order Date]])</f>
        <v>2012</v>
      </c>
    </row>
    <row r="1819" spans="1:24" x14ac:dyDescent="0.25">
      <c r="A1819">
        <v>1818</v>
      </c>
      <c r="B1819" t="s">
        <v>4563</v>
      </c>
      <c r="C1819" s="1">
        <v>41256</v>
      </c>
      <c r="D1819" s="1">
        <v>41258</v>
      </c>
      <c r="E1819" t="s">
        <v>24</v>
      </c>
      <c r="F1819" t="s">
        <v>3643</v>
      </c>
      <c r="G1819" t="s">
        <v>3644</v>
      </c>
      <c r="H1819" t="s">
        <v>27</v>
      </c>
      <c r="I1819" t="s">
        <v>28</v>
      </c>
      <c r="J1819" t="s">
        <v>42</v>
      </c>
      <c r="K1819" t="s">
        <v>43</v>
      </c>
      <c r="L1819">
        <v>90036</v>
      </c>
      <c r="M1819" t="s">
        <v>44</v>
      </c>
      <c r="N1819" t="s">
        <v>4564</v>
      </c>
      <c r="O1819" t="s">
        <v>46</v>
      </c>
      <c r="P1819" t="s">
        <v>47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  <c r="V1819" s="2">
        <f>Superstore[[#This Row],[Profit]]/Superstore[[#This Row],[Sales]]</f>
        <v>0.45999999999999996</v>
      </c>
      <c r="W1819" t="str">
        <f>TEXT(Superstore[[#This Row],[Order Date]],"mmm-yyyy")</f>
        <v>Dec-2012</v>
      </c>
      <c r="X1819">
        <f>YEAR(Superstore[[#This Row],[Order Date]])</f>
        <v>2012</v>
      </c>
    </row>
    <row r="1820" spans="1:24" x14ac:dyDescent="0.25">
      <c r="A1820">
        <v>1819</v>
      </c>
      <c r="B1820" t="s">
        <v>4566</v>
      </c>
      <c r="C1820" s="1">
        <v>40688</v>
      </c>
      <c r="D1820" s="1">
        <v>40692</v>
      </c>
      <c r="E1820" t="s">
        <v>50</v>
      </c>
      <c r="F1820" t="s">
        <v>4567</v>
      </c>
      <c r="G1820" t="s">
        <v>4568</v>
      </c>
      <c r="H1820" t="s">
        <v>27</v>
      </c>
      <c r="I1820" t="s">
        <v>28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46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  <c r="V1820" s="2">
        <f>Superstore[[#This Row],[Profit]]/Superstore[[#This Row],[Sales]]</f>
        <v>-2.2000000000000002</v>
      </c>
      <c r="W1820" t="str">
        <f>TEXT(Superstore[[#This Row],[Order Date]],"mmm-yyyy")</f>
        <v>May-2011</v>
      </c>
      <c r="X1820">
        <f>YEAR(Superstore[[#This Row],[Order Date]])</f>
        <v>2011</v>
      </c>
    </row>
    <row r="1821" spans="1:24" x14ac:dyDescent="0.25">
      <c r="A1821">
        <v>1820</v>
      </c>
      <c r="B1821" t="s">
        <v>4566</v>
      </c>
      <c r="C1821" s="1">
        <v>40688</v>
      </c>
      <c r="D1821" s="1">
        <v>40692</v>
      </c>
      <c r="E1821" t="s">
        <v>50</v>
      </c>
      <c r="F1821" t="s">
        <v>4567</v>
      </c>
      <c r="G1821" t="s">
        <v>4568</v>
      </c>
      <c r="H1821" t="s">
        <v>27</v>
      </c>
      <c r="I1821" t="s">
        <v>28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1</v>
      </c>
      <c r="P1821" t="s">
        <v>65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  <c r="V1821" s="2">
        <f>Superstore[[#This Row],[Profit]]/Superstore[[#This Row],[Sales]]</f>
        <v>-0.82499999999999996</v>
      </c>
      <c r="W1821" t="str">
        <f>TEXT(Superstore[[#This Row],[Order Date]],"mmm-yyyy")</f>
        <v>May-2011</v>
      </c>
      <c r="X1821">
        <f>YEAR(Superstore[[#This Row],[Order Date]])</f>
        <v>2011</v>
      </c>
    </row>
    <row r="1822" spans="1:24" x14ac:dyDescent="0.25">
      <c r="A1822">
        <v>1821</v>
      </c>
      <c r="B1822" t="s">
        <v>4573</v>
      </c>
      <c r="C1822" s="1">
        <v>41321</v>
      </c>
      <c r="D1822" s="1">
        <v>41325</v>
      </c>
      <c r="E1822" t="s">
        <v>50</v>
      </c>
      <c r="F1822" t="s">
        <v>894</v>
      </c>
      <c r="G1822" t="s">
        <v>895</v>
      </c>
      <c r="H1822" t="s">
        <v>41</v>
      </c>
      <c r="I1822" t="s">
        <v>28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46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Superstore[[#This Row],[Profit]]/Superstore[[#This Row],[Sales]]</f>
        <v>-2.4500000000000002</v>
      </c>
      <c r="W1822" t="str">
        <f>TEXT(Superstore[[#This Row],[Order Date]],"mmm-yyyy")</f>
        <v>Feb-2013</v>
      </c>
      <c r="X1822">
        <f>YEAR(Superstore[[#This Row],[Order Date]])</f>
        <v>2013</v>
      </c>
    </row>
    <row r="1823" spans="1:24" x14ac:dyDescent="0.25">
      <c r="A1823">
        <v>1822</v>
      </c>
      <c r="B1823" t="s">
        <v>4573</v>
      </c>
      <c r="C1823" s="1">
        <v>41321</v>
      </c>
      <c r="D1823" s="1">
        <v>41325</v>
      </c>
      <c r="E1823" t="s">
        <v>50</v>
      </c>
      <c r="F1823" t="s">
        <v>894</v>
      </c>
      <c r="G1823" t="s">
        <v>895</v>
      </c>
      <c r="H1823" t="s">
        <v>41</v>
      </c>
      <c r="I1823" t="s">
        <v>28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46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s="2">
        <f>Superstore[[#This Row],[Profit]]/Superstore[[#This Row],[Sales]]</f>
        <v>0.26250000000000001</v>
      </c>
      <c r="W1823" t="str">
        <f>TEXT(Superstore[[#This Row],[Order Date]],"mmm-yyyy")</f>
        <v>Feb-2013</v>
      </c>
      <c r="X1823">
        <f>YEAR(Superstore[[#This Row],[Order Date]])</f>
        <v>2013</v>
      </c>
    </row>
    <row r="1824" spans="1:24" x14ac:dyDescent="0.25">
      <c r="A1824">
        <v>1823</v>
      </c>
      <c r="B1824" t="s">
        <v>4573</v>
      </c>
      <c r="C1824" s="1">
        <v>41321</v>
      </c>
      <c r="D1824" s="1">
        <v>41325</v>
      </c>
      <c r="E1824" t="s">
        <v>50</v>
      </c>
      <c r="F1824" t="s">
        <v>894</v>
      </c>
      <c r="G1824" t="s">
        <v>895</v>
      </c>
      <c r="H1824" t="s">
        <v>41</v>
      </c>
      <c r="I1824" t="s">
        <v>28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1</v>
      </c>
      <c r="P1824" t="s">
        <v>36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Superstore[[#This Row],[Profit]]/Superstore[[#This Row],[Sales]]</f>
        <v>-4.2857142857142858E-2</v>
      </c>
      <c r="W1824" t="str">
        <f>TEXT(Superstore[[#This Row],[Order Date]],"mmm-yyyy")</f>
        <v>Feb-2013</v>
      </c>
      <c r="X1824">
        <f>YEAR(Superstore[[#This Row],[Order Date]])</f>
        <v>2013</v>
      </c>
    </row>
    <row r="1825" spans="1:24" x14ac:dyDescent="0.25">
      <c r="A1825">
        <v>1824</v>
      </c>
      <c r="B1825" t="s">
        <v>4573</v>
      </c>
      <c r="C1825" s="1">
        <v>41321</v>
      </c>
      <c r="D1825" s="1">
        <v>41325</v>
      </c>
      <c r="E1825" t="s">
        <v>50</v>
      </c>
      <c r="F1825" t="s">
        <v>894</v>
      </c>
      <c r="G1825" t="s">
        <v>895</v>
      </c>
      <c r="H1825" t="s">
        <v>41</v>
      </c>
      <c r="I1825" t="s">
        <v>28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46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  <c r="V1825" s="2">
        <f>Superstore[[#This Row],[Profit]]/Superstore[[#This Row],[Sales]]</f>
        <v>0.35</v>
      </c>
      <c r="W1825" t="str">
        <f>TEXT(Superstore[[#This Row],[Order Date]],"mmm-yyyy")</f>
        <v>Feb-2013</v>
      </c>
      <c r="X1825">
        <f>YEAR(Superstore[[#This Row],[Order Date]])</f>
        <v>2013</v>
      </c>
    </row>
    <row r="1826" spans="1:24" x14ac:dyDescent="0.25">
      <c r="A1826">
        <v>1825</v>
      </c>
      <c r="B1826" t="s">
        <v>4580</v>
      </c>
      <c r="C1826" s="1">
        <v>41631</v>
      </c>
      <c r="D1826" s="1">
        <v>41637</v>
      </c>
      <c r="E1826" t="s">
        <v>50</v>
      </c>
      <c r="F1826" t="s">
        <v>1673</v>
      </c>
      <c r="G1826" t="s">
        <v>1674</v>
      </c>
      <c r="H1826" t="s">
        <v>27</v>
      </c>
      <c r="I1826" t="s">
        <v>28</v>
      </c>
      <c r="J1826" t="s">
        <v>4581</v>
      </c>
      <c r="K1826" t="s">
        <v>419</v>
      </c>
      <c r="L1826">
        <v>97756</v>
      </c>
      <c r="M1826" t="s">
        <v>44</v>
      </c>
      <c r="N1826" t="s">
        <v>3365</v>
      </c>
      <c r="O1826" t="s">
        <v>46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  <c r="V1826" s="2">
        <f>Superstore[[#This Row],[Profit]]/Superstore[[#This Row],[Sales]]</f>
        <v>-0.8</v>
      </c>
      <c r="W1826" t="str">
        <f>TEXT(Superstore[[#This Row],[Order Date]],"mmm-yyyy")</f>
        <v>Dec-2013</v>
      </c>
      <c r="X1826">
        <f>YEAR(Superstore[[#This Row],[Order Date]])</f>
        <v>2013</v>
      </c>
    </row>
    <row r="1827" spans="1:24" x14ac:dyDescent="0.25">
      <c r="A1827">
        <v>1826</v>
      </c>
      <c r="B1827" t="s">
        <v>4580</v>
      </c>
      <c r="C1827" s="1">
        <v>41631</v>
      </c>
      <c r="D1827" s="1">
        <v>41637</v>
      </c>
      <c r="E1827" t="s">
        <v>50</v>
      </c>
      <c r="F1827" t="s">
        <v>1673</v>
      </c>
      <c r="G1827" t="s">
        <v>1674</v>
      </c>
      <c r="H1827" t="s">
        <v>27</v>
      </c>
      <c r="I1827" t="s">
        <v>28</v>
      </c>
      <c r="J1827" t="s">
        <v>4581</v>
      </c>
      <c r="K1827" t="s">
        <v>419</v>
      </c>
      <c r="L1827">
        <v>97756</v>
      </c>
      <c r="M1827" t="s">
        <v>44</v>
      </c>
      <c r="N1827" t="s">
        <v>1361</v>
      </c>
      <c r="O1827" t="s">
        <v>1</v>
      </c>
      <c r="P1827" t="s">
        <v>65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  <c r="V1827" s="2">
        <f>Superstore[[#This Row],[Profit]]/Superstore[[#This Row],[Sales]]</f>
        <v>0.26250000000000001</v>
      </c>
      <c r="W1827" t="str">
        <f>TEXT(Superstore[[#This Row],[Order Date]],"mmm-yyyy")</f>
        <v>Dec-2013</v>
      </c>
      <c r="X1827">
        <f>YEAR(Superstore[[#This Row],[Order Date]])</f>
        <v>2013</v>
      </c>
    </row>
    <row r="1828" spans="1:24" x14ac:dyDescent="0.25">
      <c r="A1828">
        <v>1827</v>
      </c>
      <c r="B1828" t="s">
        <v>4580</v>
      </c>
      <c r="C1828" s="1">
        <v>41631</v>
      </c>
      <c r="D1828" s="1">
        <v>41637</v>
      </c>
      <c r="E1828" t="s">
        <v>50</v>
      </c>
      <c r="F1828" t="s">
        <v>1673</v>
      </c>
      <c r="G1828" t="s">
        <v>1674</v>
      </c>
      <c r="H1828" t="s">
        <v>27</v>
      </c>
      <c r="I1828" t="s">
        <v>28</v>
      </c>
      <c r="J1828" t="s">
        <v>4581</v>
      </c>
      <c r="K1828" t="s">
        <v>419</v>
      </c>
      <c r="L1828">
        <v>97756</v>
      </c>
      <c r="M1828" t="s">
        <v>44</v>
      </c>
      <c r="N1828" t="s">
        <v>4582</v>
      </c>
      <c r="O1828" t="s">
        <v>1</v>
      </c>
      <c r="P1828" t="s">
        <v>65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Superstore[[#This Row],[Profit]]/Superstore[[#This Row],[Sales]]</f>
        <v>0.21249999999999999</v>
      </c>
      <c r="W1828" t="str">
        <f>TEXT(Superstore[[#This Row],[Order Date]],"mmm-yyyy")</f>
        <v>Dec-2013</v>
      </c>
      <c r="X1828">
        <f>YEAR(Superstore[[#This Row],[Order Date]])</f>
        <v>2013</v>
      </c>
    </row>
    <row r="1829" spans="1:24" x14ac:dyDescent="0.25">
      <c r="A1829">
        <v>1828</v>
      </c>
      <c r="B1829" t="s">
        <v>4584</v>
      </c>
      <c r="C1829" s="1">
        <v>41313</v>
      </c>
      <c r="D1829" s="1">
        <v>41316</v>
      </c>
      <c r="E1829" t="s">
        <v>24</v>
      </c>
      <c r="F1829" t="s">
        <v>4585</v>
      </c>
      <c r="G1829" t="s">
        <v>4586</v>
      </c>
      <c r="H1829" t="s">
        <v>101</v>
      </c>
      <c r="I1829" t="s">
        <v>28</v>
      </c>
      <c r="J1829" t="s">
        <v>4587</v>
      </c>
      <c r="K1829" t="s">
        <v>87</v>
      </c>
      <c r="L1829">
        <v>27604</v>
      </c>
      <c r="M1829" t="s">
        <v>31</v>
      </c>
      <c r="N1829" t="s">
        <v>4588</v>
      </c>
      <c r="O1829" t="s">
        <v>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  <c r="V1829" s="2">
        <f>Superstore[[#This Row],[Profit]]/Superstore[[#This Row],[Sales]]</f>
        <v>0.11249999999999999</v>
      </c>
      <c r="W1829" t="str">
        <f>TEXT(Superstore[[#This Row],[Order Date]],"mmm-yyyy")</f>
        <v>Feb-2013</v>
      </c>
      <c r="X1829">
        <f>YEAR(Superstore[[#This Row],[Order Date]])</f>
        <v>2013</v>
      </c>
    </row>
    <row r="1830" spans="1:24" x14ac:dyDescent="0.25">
      <c r="A1830">
        <v>1829</v>
      </c>
      <c r="B1830" t="s">
        <v>4590</v>
      </c>
      <c r="C1830" s="1">
        <v>41103</v>
      </c>
      <c r="D1830" s="1">
        <v>41105</v>
      </c>
      <c r="E1830" t="s">
        <v>24</v>
      </c>
      <c r="F1830" t="s">
        <v>4591</v>
      </c>
      <c r="G1830" t="s">
        <v>4592</v>
      </c>
      <c r="H1830" t="s">
        <v>41</v>
      </c>
      <c r="I1830" t="s">
        <v>28</v>
      </c>
      <c r="J1830" t="s">
        <v>3554</v>
      </c>
      <c r="K1830" t="s">
        <v>1271</v>
      </c>
      <c r="L1830">
        <v>31204</v>
      </c>
      <c r="M1830" t="s">
        <v>31</v>
      </c>
      <c r="N1830" t="s">
        <v>2778</v>
      </c>
      <c r="O1830" t="s">
        <v>46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  <c r="V1830" s="2">
        <f>Superstore[[#This Row],[Profit]]/Superstore[[#This Row],[Sales]]</f>
        <v>0.48000000000000004</v>
      </c>
      <c r="W1830" t="str">
        <f>TEXT(Superstore[[#This Row],[Order Date]],"mmm-yyyy")</f>
        <v>Jul-2012</v>
      </c>
      <c r="X1830">
        <f>YEAR(Superstore[[#This Row],[Order Date]])</f>
        <v>2012</v>
      </c>
    </row>
    <row r="1831" spans="1:24" x14ac:dyDescent="0.25">
      <c r="A1831">
        <v>1830</v>
      </c>
      <c r="B1831" t="s">
        <v>4593</v>
      </c>
      <c r="C1831" s="1">
        <v>40681</v>
      </c>
      <c r="D1831" s="1">
        <v>40687</v>
      </c>
      <c r="E1831" t="s">
        <v>50</v>
      </c>
      <c r="F1831" t="s">
        <v>804</v>
      </c>
      <c r="G1831" t="s">
        <v>805</v>
      </c>
      <c r="H1831" t="s">
        <v>27</v>
      </c>
      <c r="I1831" t="s">
        <v>28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Superstore[[#This Row],[Profit]]/Superstore[[#This Row],[Sales]]</f>
        <v>-0.21666666666666667</v>
      </c>
      <c r="W1831" t="str">
        <f>TEXT(Superstore[[#This Row],[Order Date]],"mmm-yyyy")</f>
        <v>May-2011</v>
      </c>
      <c r="X1831">
        <f>YEAR(Superstore[[#This Row],[Order Date]])</f>
        <v>2011</v>
      </c>
    </row>
    <row r="1832" spans="1:24" x14ac:dyDescent="0.25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28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  <c r="V1832" s="2">
        <f>Superstore[[#This Row],[Profit]]/Superstore[[#This Row],[Sales]]</f>
        <v>0.26</v>
      </c>
      <c r="W1832" t="str">
        <f>TEXT(Superstore[[#This Row],[Order Date]],"mmm-yyyy")</f>
        <v>Oct-2014</v>
      </c>
      <c r="X1832">
        <f>YEAR(Superstore[[#This Row],[Order Date]])</f>
        <v>2014</v>
      </c>
    </row>
    <row r="1833" spans="1:24" x14ac:dyDescent="0.25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28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1</v>
      </c>
      <c r="P1833" t="s">
        <v>56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  <c r="V1833" s="2">
        <f>Superstore[[#This Row],[Profit]]/Superstore[[#This Row],[Sales]]</f>
        <v>0.24</v>
      </c>
      <c r="W1833" t="str">
        <f>TEXT(Superstore[[#This Row],[Order Date]],"mmm-yyyy")</f>
        <v>Oct-2014</v>
      </c>
      <c r="X1833">
        <f>YEAR(Superstore[[#This Row],[Order Date]])</f>
        <v>2014</v>
      </c>
    </row>
    <row r="1834" spans="1:24" x14ac:dyDescent="0.25">
      <c r="A1834">
        <v>1833</v>
      </c>
      <c r="B1834" t="s">
        <v>4600</v>
      </c>
      <c r="C1834" s="1">
        <v>41218</v>
      </c>
      <c r="D1834" s="1">
        <v>41222</v>
      </c>
      <c r="E1834" t="s">
        <v>50</v>
      </c>
      <c r="F1834" t="s">
        <v>2759</v>
      </c>
      <c r="G1834" t="s">
        <v>2760</v>
      </c>
      <c r="H1834" t="s">
        <v>41</v>
      </c>
      <c r="I1834" t="s">
        <v>28</v>
      </c>
      <c r="J1834" t="s">
        <v>734</v>
      </c>
      <c r="K1834" t="s">
        <v>87</v>
      </c>
      <c r="L1834">
        <v>28110</v>
      </c>
      <c r="M1834" t="s">
        <v>31</v>
      </c>
      <c r="N1834" t="s">
        <v>3374</v>
      </c>
      <c r="O1834" t="s">
        <v>1</v>
      </c>
      <c r="P1834" t="s">
        <v>36</v>
      </c>
      <c r="Q1834" t="s">
        <v>3375</v>
      </c>
      <c r="R1834">
        <v>207</v>
      </c>
      <c r="S1834">
        <v>3</v>
      </c>
      <c r="T1834">
        <v>0.2</v>
      </c>
      <c r="U1834">
        <v>25.875</v>
      </c>
      <c r="V1834" s="2">
        <f>Superstore[[#This Row],[Profit]]/Superstore[[#This Row],[Sales]]</f>
        <v>0.125</v>
      </c>
      <c r="W1834" t="str">
        <f>TEXT(Superstore[[#This Row],[Order Date]],"mmm-yyyy")</f>
        <v>Nov-2012</v>
      </c>
      <c r="X1834">
        <f>YEAR(Superstore[[#This Row],[Order Date]])</f>
        <v>2012</v>
      </c>
    </row>
    <row r="1835" spans="1:24" x14ac:dyDescent="0.25">
      <c r="A1835">
        <v>1834</v>
      </c>
      <c r="B1835" t="s">
        <v>4601</v>
      </c>
      <c r="C1835" s="1">
        <v>41853</v>
      </c>
      <c r="D1835" s="1">
        <v>41859</v>
      </c>
      <c r="E1835" t="s">
        <v>50</v>
      </c>
      <c r="F1835" t="s">
        <v>3702</v>
      </c>
      <c r="G1835" t="s">
        <v>3703</v>
      </c>
      <c r="H1835" t="s">
        <v>41</v>
      </c>
      <c r="I1835" t="s">
        <v>28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  <c r="V1835" s="2">
        <f>Superstore[[#This Row],[Profit]]/Superstore[[#This Row],[Sales]]</f>
        <v>-0.18333333333333332</v>
      </c>
      <c r="W1835" t="str">
        <f>TEXT(Superstore[[#This Row],[Order Date]],"mmm-yyyy")</f>
        <v>Aug-2014</v>
      </c>
      <c r="X1835">
        <f>YEAR(Superstore[[#This Row],[Order Date]])</f>
        <v>2014</v>
      </c>
    </row>
    <row r="1836" spans="1:24" x14ac:dyDescent="0.25">
      <c r="A1836">
        <v>1835</v>
      </c>
      <c r="B1836" t="s">
        <v>4601</v>
      </c>
      <c r="C1836" s="1">
        <v>41853</v>
      </c>
      <c r="D1836" s="1">
        <v>41859</v>
      </c>
      <c r="E1836" t="s">
        <v>50</v>
      </c>
      <c r="F1836" t="s">
        <v>3702</v>
      </c>
      <c r="G1836" t="s">
        <v>3703</v>
      </c>
      <c r="H1836" t="s">
        <v>41</v>
      </c>
      <c r="I1836" t="s">
        <v>28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46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Superstore[[#This Row],[Profit]]/Superstore[[#This Row],[Sales]]</f>
        <v>0.35000000000000003</v>
      </c>
      <c r="W1836" t="str">
        <f>TEXT(Superstore[[#This Row],[Order Date]],"mmm-yyyy")</f>
        <v>Aug-2014</v>
      </c>
      <c r="X1836">
        <f>YEAR(Superstore[[#This Row],[Order Date]])</f>
        <v>2014</v>
      </c>
    </row>
    <row r="1837" spans="1:24" x14ac:dyDescent="0.25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27</v>
      </c>
      <c r="I1837" t="s">
        <v>28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46</v>
      </c>
      <c r="P1837" t="s">
        <v>68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s="2">
        <f>Superstore[[#This Row],[Profit]]/Superstore[[#This Row],[Sales]]</f>
        <v>0.29000000000000004</v>
      </c>
      <c r="W1837" t="str">
        <f>TEXT(Superstore[[#This Row],[Order Date]],"mmm-yyyy")</f>
        <v>Jun-2011</v>
      </c>
      <c r="X1837">
        <f>YEAR(Superstore[[#This Row],[Order Date]])</f>
        <v>2011</v>
      </c>
    </row>
    <row r="1838" spans="1:24" x14ac:dyDescent="0.25">
      <c r="A1838">
        <v>1837</v>
      </c>
      <c r="B1838" t="s">
        <v>4608</v>
      </c>
      <c r="C1838" s="1">
        <v>41690</v>
      </c>
      <c r="D1838" s="1">
        <v>41692</v>
      </c>
      <c r="E1838" t="s">
        <v>24</v>
      </c>
      <c r="F1838" t="s">
        <v>3923</v>
      </c>
      <c r="G1838" t="s">
        <v>3924</v>
      </c>
      <c r="H1838" t="s">
        <v>41</v>
      </c>
      <c r="I1838" t="s">
        <v>28</v>
      </c>
      <c r="J1838" t="s">
        <v>3260</v>
      </c>
      <c r="K1838" t="s">
        <v>1271</v>
      </c>
      <c r="L1838">
        <v>30076</v>
      </c>
      <c r="M1838" t="s">
        <v>31</v>
      </c>
      <c r="N1838" t="s">
        <v>689</v>
      </c>
      <c r="O1838" t="s">
        <v>46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Superstore[[#This Row],[Profit]]/Superstore[[#This Row],[Sales]]</f>
        <v>0.29000000000000004</v>
      </c>
      <c r="W1838" t="str">
        <f>TEXT(Superstore[[#This Row],[Order Date]],"mmm-yyyy")</f>
        <v>Feb-2014</v>
      </c>
      <c r="X1838">
        <f>YEAR(Superstore[[#This Row],[Order Date]])</f>
        <v>2014</v>
      </c>
    </row>
    <row r="1839" spans="1:24" x14ac:dyDescent="0.25">
      <c r="A1839">
        <v>1838</v>
      </c>
      <c r="B1839" t="s">
        <v>4609</v>
      </c>
      <c r="C1839" s="1">
        <v>40756</v>
      </c>
      <c r="D1839" s="1">
        <v>40760</v>
      </c>
      <c r="E1839" t="s">
        <v>50</v>
      </c>
      <c r="F1839" t="s">
        <v>4610</v>
      </c>
      <c r="G1839" t="s">
        <v>4611</v>
      </c>
      <c r="H1839" t="s">
        <v>41</v>
      </c>
      <c r="I1839" t="s">
        <v>28</v>
      </c>
      <c r="J1839" t="s">
        <v>466</v>
      </c>
      <c r="K1839" t="s">
        <v>87</v>
      </c>
      <c r="L1839">
        <v>28205</v>
      </c>
      <c r="M1839" t="s">
        <v>31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Superstore[[#This Row],[Profit]]/Superstore[[#This Row],[Sales]]</f>
        <v>0.33749999999999997</v>
      </c>
      <c r="W1839" t="str">
        <f>TEXT(Superstore[[#This Row],[Order Date]],"mmm-yyyy")</f>
        <v>Aug-2011</v>
      </c>
      <c r="X1839">
        <f>YEAR(Superstore[[#This Row],[Order Date]])</f>
        <v>2011</v>
      </c>
    </row>
    <row r="1840" spans="1:24" x14ac:dyDescent="0.25">
      <c r="A1840">
        <v>1839</v>
      </c>
      <c r="B1840" t="s">
        <v>4609</v>
      </c>
      <c r="C1840" s="1">
        <v>40756</v>
      </c>
      <c r="D1840" s="1">
        <v>40760</v>
      </c>
      <c r="E1840" t="s">
        <v>50</v>
      </c>
      <c r="F1840" t="s">
        <v>4610</v>
      </c>
      <c r="G1840" t="s">
        <v>4611</v>
      </c>
      <c r="H1840" t="s">
        <v>41</v>
      </c>
      <c r="I1840" t="s">
        <v>28</v>
      </c>
      <c r="J1840" t="s">
        <v>466</v>
      </c>
      <c r="K1840" t="s">
        <v>87</v>
      </c>
      <c r="L1840">
        <v>28205</v>
      </c>
      <c r="M1840" t="s">
        <v>31</v>
      </c>
      <c r="N1840" t="s">
        <v>425</v>
      </c>
      <c r="O1840" t="s">
        <v>1</v>
      </c>
      <c r="P1840" t="s">
        <v>65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s="2">
        <f>Superstore[[#This Row],[Profit]]/Superstore[[#This Row],[Sales]]</f>
        <v>0.27499999999999997</v>
      </c>
      <c r="W1840" t="str">
        <f>TEXT(Superstore[[#This Row],[Order Date]],"mmm-yyyy")</f>
        <v>Aug-2011</v>
      </c>
      <c r="X1840">
        <f>YEAR(Superstore[[#This Row],[Order Date]])</f>
        <v>2011</v>
      </c>
    </row>
    <row r="1841" spans="1:24" x14ac:dyDescent="0.25">
      <c r="A1841">
        <v>1840</v>
      </c>
      <c r="B1841" t="s">
        <v>4609</v>
      </c>
      <c r="C1841" s="1">
        <v>40756</v>
      </c>
      <c r="D1841" s="1">
        <v>40760</v>
      </c>
      <c r="E1841" t="s">
        <v>50</v>
      </c>
      <c r="F1841" t="s">
        <v>4610</v>
      </c>
      <c r="G1841" t="s">
        <v>4611</v>
      </c>
      <c r="H1841" t="s">
        <v>41</v>
      </c>
      <c r="I1841" t="s">
        <v>28</v>
      </c>
      <c r="J1841" t="s">
        <v>466</v>
      </c>
      <c r="K1841" t="s">
        <v>87</v>
      </c>
      <c r="L1841">
        <v>28205</v>
      </c>
      <c r="M1841" t="s">
        <v>31</v>
      </c>
      <c r="N1841" t="s">
        <v>4612</v>
      </c>
      <c r="O1841" t="s">
        <v>46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  <c r="V1841" s="2">
        <f>Superstore[[#This Row],[Profit]]/Superstore[[#This Row],[Sales]]</f>
        <v>0.16250000000000001</v>
      </c>
      <c r="W1841" t="str">
        <f>TEXT(Superstore[[#This Row],[Order Date]],"mmm-yyyy")</f>
        <v>Aug-2011</v>
      </c>
      <c r="X1841">
        <f>YEAR(Superstore[[#This Row],[Order Date]])</f>
        <v>2011</v>
      </c>
    </row>
    <row r="1842" spans="1:24" x14ac:dyDescent="0.25">
      <c r="A1842">
        <v>1841</v>
      </c>
      <c r="B1842" t="s">
        <v>4609</v>
      </c>
      <c r="C1842" s="1">
        <v>40756</v>
      </c>
      <c r="D1842" s="1">
        <v>40760</v>
      </c>
      <c r="E1842" t="s">
        <v>50</v>
      </c>
      <c r="F1842" t="s">
        <v>4610</v>
      </c>
      <c r="G1842" t="s">
        <v>4611</v>
      </c>
      <c r="H1842" t="s">
        <v>41</v>
      </c>
      <c r="I1842" t="s">
        <v>28</v>
      </c>
      <c r="J1842" t="s">
        <v>466</v>
      </c>
      <c r="K1842" t="s">
        <v>87</v>
      </c>
      <c r="L1842">
        <v>28205</v>
      </c>
      <c r="M1842" t="s">
        <v>31</v>
      </c>
      <c r="N1842" t="s">
        <v>559</v>
      </c>
      <c r="O1842" t="s">
        <v>46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Superstore[[#This Row],[Profit]]/Superstore[[#This Row],[Sales]]</f>
        <v>0.375</v>
      </c>
      <c r="W1842" t="str">
        <f>TEXT(Superstore[[#This Row],[Order Date]],"mmm-yyyy")</f>
        <v>Aug-2011</v>
      </c>
      <c r="X1842">
        <f>YEAR(Superstore[[#This Row],[Order Date]])</f>
        <v>2011</v>
      </c>
    </row>
    <row r="1843" spans="1:24" x14ac:dyDescent="0.25">
      <c r="A1843">
        <v>1842</v>
      </c>
      <c r="B1843" t="s">
        <v>4614</v>
      </c>
      <c r="C1843" s="1">
        <v>41474</v>
      </c>
      <c r="D1843" s="1">
        <v>41479</v>
      </c>
      <c r="E1843" t="s">
        <v>50</v>
      </c>
      <c r="F1843" t="s">
        <v>4615</v>
      </c>
      <c r="G1843" t="s">
        <v>4616</v>
      </c>
      <c r="H1843" t="s">
        <v>41</v>
      </c>
      <c r="I1843" t="s">
        <v>28</v>
      </c>
      <c r="J1843" t="s">
        <v>4617</v>
      </c>
      <c r="K1843" t="s">
        <v>30</v>
      </c>
      <c r="L1843">
        <v>42104</v>
      </c>
      <c r="M1843" t="s">
        <v>31</v>
      </c>
      <c r="N1843" t="s">
        <v>4618</v>
      </c>
      <c r="O1843" t="s">
        <v>1</v>
      </c>
      <c r="P1843" t="s">
        <v>36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  <c r="V1843" s="2">
        <f>Superstore[[#This Row],[Profit]]/Superstore[[#This Row],[Sales]]</f>
        <v>0.27999999999999997</v>
      </c>
      <c r="W1843" t="str">
        <f>TEXT(Superstore[[#This Row],[Order Date]],"mmm-yyyy")</f>
        <v>Jul-2013</v>
      </c>
      <c r="X1843">
        <f>YEAR(Superstore[[#This Row],[Order Date]])</f>
        <v>2013</v>
      </c>
    </row>
    <row r="1844" spans="1:24" x14ac:dyDescent="0.25">
      <c r="A1844">
        <v>1843</v>
      </c>
      <c r="B1844" t="s">
        <v>4620</v>
      </c>
      <c r="C1844" s="1">
        <v>40948</v>
      </c>
      <c r="D1844" s="1">
        <v>40950</v>
      </c>
      <c r="E1844" t="s">
        <v>24</v>
      </c>
      <c r="F1844" t="s">
        <v>1170</v>
      </c>
      <c r="G1844" t="s">
        <v>1171</v>
      </c>
      <c r="H1844" t="s">
        <v>41</v>
      </c>
      <c r="I1844" t="s">
        <v>28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46</v>
      </c>
      <c r="P1844" t="s">
        <v>47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Superstore[[#This Row],[Profit]]/Superstore[[#This Row],[Sales]]</f>
        <v>0.33750000000000008</v>
      </c>
      <c r="W1844" t="str">
        <f>TEXT(Superstore[[#This Row],[Order Date]],"mmm-yyyy")</f>
        <v>Feb-2012</v>
      </c>
      <c r="X1844">
        <f>YEAR(Superstore[[#This Row],[Order Date]])</f>
        <v>2012</v>
      </c>
    </row>
    <row r="1845" spans="1:24" x14ac:dyDescent="0.25">
      <c r="A1845">
        <v>1844</v>
      </c>
      <c r="B1845" t="s">
        <v>4620</v>
      </c>
      <c r="C1845" s="1">
        <v>40948</v>
      </c>
      <c r="D1845" s="1">
        <v>40950</v>
      </c>
      <c r="E1845" t="s">
        <v>24</v>
      </c>
      <c r="F1845" t="s">
        <v>1170</v>
      </c>
      <c r="G1845" t="s">
        <v>1171</v>
      </c>
      <c r="H1845" t="s">
        <v>41</v>
      </c>
      <c r="I1845" t="s">
        <v>28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1</v>
      </c>
      <c r="P1845" t="s">
        <v>65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Superstore[[#This Row],[Profit]]/Superstore[[#This Row],[Sales]]</f>
        <v>-0.75</v>
      </c>
      <c r="W1845" t="str">
        <f>TEXT(Superstore[[#This Row],[Order Date]],"mmm-yyyy")</f>
        <v>Feb-2012</v>
      </c>
      <c r="X1845">
        <f>YEAR(Superstore[[#This Row],[Order Date]])</f>
        <v>2012</v>
      </c>
    </row>
    <row r="1846" spans="1:24" x14ac:dyDescent="0.25">
      <c r="A1846">
        <v>1845</v>
      </c>
      <c r="B1846" t="s">
        <v>4623</v>
      </c>
      <c r="C1846" s="1">
        <v>41850</v>
      </c>
      <c r="D1846" s="1">
        <v>41854</v>
      </c>
      <c r="E1846" t="s">
        <v>50</v>
      </c>
      <c r="F1846" t="s">
        <v>4624</v>
      </c>
      <c r="G1846" t="s">
        <v>4625</v>
      </c>
      <c r="H1846" t="s">
        <v>27</v>
      </c>
      <c r="I1846" t="s">
        <v>28</v>
      </c>
      <c r="J1846" t="s">
        <v>94</v>
      </c>
      <c r="K1846" t="s">
        <v>95</v>
      </c>
      <c r="L1846">
        <v>98115</v>
      </c>
      <c r="M1846" t="s">
        <v>44</v>
      </c>
      <c r="N1846" t="s">
        <v>159</v>
      </c>
      <c r="O1846" t="s">
        <v>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s="2">
        <f>Superstore[[#This Row],[Profit]]/Superstore[[#This Row],[Sales]]</f>
        <v>0.13</v>
      </c>
      <c r="W1846" t="str">
        <f>TEXT(Superstore[[#This Row],[Order Date]],"mmm-yyyy")</f>
        <v>Jul-2014</v>
      </c>
      <c r="X1846">
        <f>YEAR(Superstore[[#This Row],[Order Date]])</f>
        <v>2014</v>
      </c>
    </row>
    <row r="1847" spans="1:24" x14ac:dyDescent="0.25">
      <c r="A1847">
        <v>1846</v>
      </c>
      <c r="B1847" t="s">
        <v>4626</v>
      </c>
      <c r="C1847" s="1">
        <v>41652</v>
      </c>
      <c r="D1847" s="1">
        <v>41657</v>
      </c>
      <c r="E1847" t="s">
        <v>24</v>
      </c>
      <c r="F1847" t="s">
        <v>4451</v>
      </c>
      <c r="G1847" t="s">
        <v>4452</v>
      </c>
      <c r="H1847" t="s">
        <v>101</v>
      </c>
      <c r="I1847" t="s">
        <v>28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46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  <c r="V1847" s="2">
        <f>Superstore[[#This Row],[Profit]]/Superstore[[#This Row],[Sales]]</f>
        <v>0.48</v>
      </c>
      <c r="W1847" t="str">
        <f>TEXT(Superstore[[#This Row],[Order Date]],"mmm-yyyy")</f>
        <v>Jan-2014</v>
      </c>
      <c r="X1847">
        <f>YEAR(Superstore[[#This Row],[Order Date]])</f>
        <v>2014</v>
      </c>
    </row>
    <row r="1848" spans="1:24" x14ac:dyDescent="0.25">
      <c r="A1848">
        <v>1847</v>
      </c>
      <c r="B1848" t="s">
        <v>4626</v>
      </c>
      <c r="C1848" s="1">
        <v>41652</v>
      </c>
      <c r="D1848" s="1">
        <v>41657</v>
      </c>
      <c r="E1848" t="s">
        <v>24</v>
      </c>
      <c r="F1848" t="s">
        <v>4451</v>
      </c>
      <c r="G1848" t="s">
        <v>4452</v>
      </c>
      <c r="H1848" t="s">
        <v>101</v>
      </c>
      <c r="I1848" t="s">
        <v>28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1</v>
      </c>
      <c r="P1848" t="s">
        <v>65</v>
      </c>
      <c r="Q1848" t="s">
        <v>4628</v>
      </c>
      <c r="R1848">
        <v>37.68</v>
      </c>
      <c r="S1848">
        <v>2</v>
      </c>
      <c r="T1848">
        <v>0</v>
      </c>
      <c r="U1848">
        <v>15.8256</v>
      </c>
      <c r="V1848" s="2">
        <f>Superstore[[#This Row],[Profit]]/Superstore[[#This Row],[Sales]]</f>
        <v>0.42</v>
      </c>
      <c r="W1848" t="str">
        <f>TEXT(Superstore[[#This Row],[Order Date]],"mmm-yyyy")</f>
        <v>Jan-2014</v>
      </c>
      <c r="X1848">
        <f>YEAR(Superstore[[#This Row],[Order Date]])</f>
        <v>2014</v>
      </c>
    </row>
    <row r="1849" spans="1:24" x14ac:dyDescent="0.25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41</v>
      </c>
      <c r="I1849" t="s">
        <v>28</v>
      </c>
      <c r="J1849" t="s">
        <v>42</v>
      </c>
      <c r="K1849" t="s">
        <v>43</v>
      </c>
      <c r="L1849">
        <v>90004</v>
      </c>
      <c r="M1849" t="s">
        <v>44</v>
      </c>
      <c r="N1849" t="s">
        <v>1163</v>
      </c>
      <c r="O1849" t="s">
        <v>1</v>
      </c>
      <c r="P1849" t="s">
        <v>36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Superstore[[#This Row],[Profit]]/Superstore[[#This Row],[Sales]]</f>
        <v>7.5000000000000011E-2</v>
      </c>
      <c r="W1849" t="str">
        <f>TEXT(Superstore[[#This Row],[Order Date]],"mmm-yyyy")</f>
        <v>Sep-2014</v>
      </c>
      <c r="X1849">
        <f>YEAR(Superstore[[#This Row],[Order Date]])</f>
        <v>2014</v>
      </c>
    </row>
    <row r="1850" spans="1:24" x14ac:dyDescent="0.25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41</v>
      </c>
      <c r="I1850" t="s">
        <v>28</v>
      </c>
      <c r="J1850" t="s">
        <v>42</v>
      </c>
      <c r="K1850" t="s">
        <v>43</v>
      </c>
      <c r="L1850">
        <v>90004</v>
      </c>
      <c r="M1850" t="s">
        <v>44</v>
      </c>
      <c r="N1850" t="s">
        <v>1217</v>
      </c>
      <c r="O1850" t="s">
        <v>46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Superstore[[#This Row],[Profit]]/Superstore[[#This Row],[Sales]]</f>
        <v>0.3125</v>
      </c>
      <c r="W1850" t="str">
        <f>TEXT(Superstore[[#This Row],[Order Date]],"mmm-yyyy")</f>
        <v>Sep-2014</v>
      </c>
      <c r="X1850">
        <f>YEAR(Superstore[[#This Row],[Order Date]])</f>
        <v>2014</v>
      </c>
    </row>
    <row r="1851" spans="1:24" x14ac:dyDescent="0.25">
      <c r="A1851">
        <v>1850</v>
      </c>
      <c r="B1851" t="s">
        <v>4630</v>
      </c>
      <c r="C1851" s="1">
        <v>41110</v>
      </c>
      <c r="D1851" s="1">
        <v>41115</v>
      </c>
      <c r="E1851" t="s">
        <v>24</v>
      </c>
      <c r="F1851" t="s">
        <v>2838</v>
      </c>
      <c r="G1851" t="s">
        <v>2839</v>
      </c>
      <c r="H1851" t="s">
        <v>27</v>
      </c>
      <c r="I1851" t="s">
        <v>28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46</v>
      </c>
      <c r="P1851" t="s">
        <v>59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  <c r="V1851" s="2">
        <f>Superstore[[#This Row],[Profit]]/Superstore[[#This Row],[Sales]]</f>
        <v>0.27999999999999997</v>
      </c>
      <c r="W1851" t="str">
        <f>TEXT(Superstore[[#This Row],[Order Date]],"mmm-yyyy")</f>
        <v>Jul-2012</v>
      </c>
      <c r="X1851">
        <f>YEAR(Superstore[[#This Row],[Order Date]])</f>
        <v>2012</v>
      </c>
    </row>
    <row r="1852" spans="1:24" x14ac:dyDescent="0.25">
      <c r="A1852">
        <v>1851</v>
      </c>
      <c r="B1852" t="s">
        <v>4630</v>
      </c>
      <c r="C1852" s="1">
        <v>41110</v>
      </c>
      <c r="D1852" s="1">
        <v>41115</v>
      </c>
      <c r="E1852" t="s">
        <v>24</v>
      </c>
      <c r="F1852" t="s">
        <v>2838</v>
      </c>
      <c r="G1852" t="s">
        <v>2839</v>
      </c>
      <c r="H1852" t="s">
        <v>27</v>
      </c>
      <c r="I1852" t="s">
        <v>28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  <c r="V1852" s="2">
        <f>Superstore[[#This Row],[Profit]]/Superstore[[#This Row],[Sales]]</f>
        <v>0.15</v>
      </c>
      <c r="W1852" t="str">
        <f>TEXT(Superstore[[#This Row],[Order Date]],"mmm-yyyy")</f>
        <v>Jul-2012</v>
      </c>
      <c r="X1852">
        <f>YEAR(Superstore[[#This Row],[Order Date]])</f>
        <v>2012</v>
      </c>
    </row>
    <row r="1853" spans="1:24" x14ac:dyDescent="0.25">
      <c r="A1853">
        <v>1852</v>
      </c>
      <c r="B1853" t="s">
        <v>4630</v>
      </c>
      <c r="C1853" s="1">
        <v>41110</v>
      </c>
      <c r="D1853" s="1">
        <v>41115</v>
      </c>
      <c r="E1853" t="s">
        <v>24</v>
      </c>
      <c r="F1853" t="s">
        <v>2838</v>
      </c>
      <c r="G1853" t="s">
        <v>2839</v>
      </c>
      <c r="H1853" t="s">
        <v>27</v>
      </c>
      <c r="I1853" t="s">
        <v>28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46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  <c r="V1853" s="2">
        <f>Superstore[[#This Row],[Profit]]/Superstore[[#This Row],[Sales]]</f>
        <v>0.45000000000000007</v>
      </c>
      <c r="W1853" t="str">
        <f>TEXT(Superstore[[#This Row],[Order Date]],"mmm-yyyy")</f>
        <v>Jul-2012</v>
      </c>
      <c r="X1853">
        <f>YEAR(Superstore[[#This Row],[Order Date]])</f>
        <v>2012</v>
      </c>
    </row>
    <row r="1854" spans="1:24" x14ac:dyDescent="0.25">
      <c r="A1854">
        <v>1853</v>
      </c>
      <c r="B1854" t="s">
        <v>4630</v>
      </c>
      <c r="C1854" s="1">
        <v>41110</v>
      </c>
      <c r="D1854" s="1">
        <v>41115</v>
      </c>
      <c r="E1854" t="s">
        <v>24</v>
      </c>
      <c r="F1854" t="s">
        <v>2838</v>
      </c>
      <c r="G1854" t="s">
        <v>2839</v>
      </c>
      <c r="H1854" t="s">
        <v>27</v>
      </c>
      <c r="I1854" t="s">
        <v>28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46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  <c r="V1854" s="2">
        <f>Superstore[[#This Row],[Profit]]/Superstore[[#This Row],[Sales]]</f>
        <v>0.45999999999999996</v>
      </c>
      <c r="W1854" t="str">
        <f>TEXT(Superstore[[#This Row],[Order Date]],"mmm-yyyy")</f>
        <v>Jul-2012</v>
      </c>
      <c r="X1854">
        <f>YEAR(Superstore[[#This Row],[Order Date]])</f>
        <v>2012</v>
      </c>
    </row>
    <row r="1855" spans="1:24" x14ac:dyDescent="0.25">
      <c r="A1855">
        <v>1854</v>
      </c>
      <c r="B1855" t="s">
        <v>4630</v>
      </c>
      <c r="C1855" s="1">
        <v>41110</v>
      </c>
      <c r="D1855" s="1">
        <v>41115</v>
      </c>
      <c r="E1855" t="s">
        <v>24</v>
      </c>
      <c r="F1855" t="s">
        <v>2838</v>
      </c>
      <c r="G1855" t="s">
        <v>2839</v>
      </c>
      <c r="H1855" t="s">
        <v>27</v>
      </c>
      <c r="I1855" t="s">
        <v>28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46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  <c r="V1855" s="2">
        <f>Superstore[[#This Row],[Profit]]/Superstore[[#This Row],[Sales]]</f>
        <v>0.47000000000000003</v>
      </c>
      <c r="W1855" t="str">
        <f>TEXT(Superstore[[#This Row],[Order Date]],"mmm-yyyy")</f>
        <v>Jul-2012</v>
      </c>
      <c r="X1855">
        <f>YEAR(Superstore[[#This Row],[Order Date]])</f>
        <v>2012</v>
      </c>
    </row>
    <row r="1856" spans="1:24" x14ac:dyDescent="0.25">
      <c r="A1856">
        <v>1855</v>
      </c>
      <c r="B1856" t="s">
        <v>4630</v>
      </c>
      <c r="C1856" s="1">
        <v>41110</v>
      </c>
      <c r="D1856" s="1">
        <v>41115</v>
      </c>
      <c r="E1856" t="s">
        <v>24</v>
      </c>
      <c r="F1856" t="s">
        <v>2838</v>
      </c>
      <c r="G1856" t="s">
        <v>2839</v>
      </c>
      <c r="H1856" t="s">
        <v>27</v>
      </c>
      <c r="I1856" t="s">
        <v>28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46</v>
      </c>
      <c r="P1856" t="s">
        <v>59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2">
        <f>Superstore[[#This Row],[Profit]]/Superstore[[#This Row],[Sales]]</f>
        <v>0.26999999999999996</v>
      </c>
      <c r="W1856" t="str">
        <f>TEXT(Superstore[[#This Row],[Order Date]],"mmm-yyyy")</f>
        <v>Jul-2012</v>
      </c>
      <c r="X1856">
        <f>YEAR(Superstore[[#This Row],[Order Date]])</f>
        <v>2012</v>
      </c>
    </row>
    <row r="1857" spans="1:24" x14ac:dyDescent="0.25">
      <c r="A1857">
        <v>1856</v>
      </c>
      <c r="B1857" t="s">
        <v>4638</v>
      </c>
      <c r="C1857" s="1">
        <v>40707</v>
      </c>
      <c r="D1857" s="1">
        <v>40711</v>
      </c>
      <c r="E1857" t="s">
        <v>50</v>
      </c>
      <c r="F1857" t="s">
        <v>4426</v>
      </c>
      <c r="G1857" t="s">
        <v>4427</v>
      </c>
      <c r="H1857" t="s">
        <v>41</v>
      </c>
      <c r="I1857" t="s">
        <v>28</v>
      </c>
      <c r="J1857" t="s">
        <v>42</v>
      </c>
      <c r="K1857" t="s">
        <v>43</v>
      </c>
      <c r="L1857">
        <v>90032</v>
      </c>
      <c r="M1857" t="s">
        <v>44</v>
      </c>
      <c r="N1857" t="s">
        <v>4639</v>
      </c>
      <c r="O1857" t="s">
        <v>46</v>
      </c>
      <c r="P1857" t="s">
        <v>68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  <c r="V1857" s="2">
        <f>Superstore[[#This Row],[Profit]]/Superstore[[#This Row],[Sales]]</f>
        <v>0.33</v>
      </c>
      <c r="W1857" t="str">
        <f>TEXT(Superstore[[#This Row],[Order Date]],"mmm-yyyy")</f>
        <v>Jun-2011</v>
      </c>
      <c r="X1857">
        <f>YEAR(Superstore[[#This Row],[Order Date]])</f>
        <v>2011</v>
      </c>
    </row>
    <row r="1858" spans="1:24" x14ac:dyDescent="0.25">
      <c r="A1858">
        <v>1857</v>
      </c>
      <c r="B1858" t="s">
        <v>4640</v>
      </c>
      <c r="C1858" s="1">
        <v>41772</v>
      </c>
      <c r="D1858" s="1">
        <v>41775</v>
      </c>
      <c r="E1858" t="s">
        <v>24</v>
      </c>
      <c r="F1858" t="s">
        <v>1220</v>
      </c>
      <c r="G1858" t="s">
        <v>1221</v>
      </c>
      <c r="H1858" t="s">
        <v>41</v>
      </c>
      <c r="I1858" t="s">
        <v>28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46</v>
      </c>
      <c r="P1858" t="s">
        <v>59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  <c r="V1858" s="2">
        <f>Superstore[[#This Row],[Profit]]/Superstore[[#This Row],[Sales]]</f>
        <v>-0.125</v>
      </c>
      <c r="W1858" t="str">
        <f>TEXT(Superstore[[#This Row],[Order Date]],"mmm-yyyy")</f>
        <v>May-2014</v>
      </c>
      <c r="X1858">
        <f>YEAR(Superstore[[#This Row],[Order Date]])</f>
        <v>2014</v>
      </c>
    </row>
    <row r="1859" spans="1:24" x14ac:dyDescent="0.25">
      <c r="A1859">
        <v>1858</v>
      </c>
      <c r="B1859" t="s">
        <v>4640</v>
      </c>
      <c r="C1859" s="1">
        <v>41772</v>
      </c>
      <c r="D1859" s="1">
        <v>41775</v>
      </c>
      <c r="E1859" t="s">
        <v>24</v>
      </c>
      <c r="F1859" t="s">
        <v>1220</v>
      </c>
      <c r="G1859" t="s">
        <v>1221</v>
      </c>
      <c r="H1859" t="s">
        <v>41</v>
      </c>
      <c r="I1859" t="s">
        <v>28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46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  <c r="V1859" s="2">
        <f>Superstore[[#This Row],[Profit]]/Superstore[[#This Row],[Sales]]</f>
        <v>-1.55</v>
      </c>
      <c r="W1859" t="str">
        <f>TEXT(Superstore[[#This Row],[Order Date]],"mmm-yyyy")</f>
        <v>May-2014</v>
      </c>
      <c r="X1859">
        <f>YEAR(Superstore[[#This Row],[Order Date]])</f>
        <v>2014</v>
      </c>
    </row>
    <row r="1860" spans="1:24" x14ac:dyDescent="0.25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41</v>
      </c>
      <c r="I1860" t="s">
        <v>28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46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s="2">
        <f>Superstore[[#This Row],[Profit]]/Superstore[[#This Row],[Sales]]</f>
        <v>0.43999999999999995</v>
      </c>
      <c r="W1860" t="str">
        <f>TEXT(Superstore[[#This Row],[Order Date]],"mmm-yyyy")</f>
        <v>Sep-2012</v>
      </c>
      <c r="X1860">
        <f>YEAR(Superstore[[#This Row],[Order Date]])</f>
        <v>2012</v>
      </c>
    </row>
    <row r="1861" spans="1:24" x14ac:dyDescent="0.25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41</v>
      </c>
      <c r="I1861" t="s">
        <v>28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  <c r="V1861" s="2">
        <f>Superstore[[#This Row],[Profit]]/Superstore[[#This Row],[Sales]]</f>
        <v>0.25</v>
      </c>
      <c r="W1861" t="str">
        <f>TEXT(Superstore[[#This Row],[Order Date]],"mmm-yyyy")</f>
        <v>Sep-2012</v>
      </c>
      <c r="X1861">
        <f>YEAR(Superstore[[#This Row],[Order Date]])</f>
        <v>2012</v>
      </c>
    </row>
    <row r="1862" spans="1:24" x14ac:dyDescent="0.25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27</v>
      </c>
      <c r="I1862" t="s">
        <v>28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1</v>
      </c>
      <c r="P1862" t="s">
        <v>33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Superstore[[#This Row],[Profit]]/Superstore[[#This Row],[Sales]]</f>
        <v>-0.11250000000000002</v>
      </c>
      <c r="W1862" t="str">
        <f>TEXT(Superstore[[#This Row],[Order Date]],"mmm-yyyy")</f>
        <v>Mar-2014</v>
      </c>
      <c r="X1862">
        <f>YEAR(Superstore[[#This Row],[Order Date]])</f>
        <v>2014</v>
      </c>
    </row>
    <row r="1863" spans="1:24" x14ac:dyDescent="0.25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27</v>
      </c>
      <c r="I1863" t="s">
        <v>28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  <c r="V1863" s="2">
        <f>Superstore[[#This Row],[Profit]]/Superstore[[#This Row],[Sales]]</f>
        <v>0.28000000000000003</v>
      </c>
      <c r="W1863" t="str">
        <f>TEXT(Superstore[[#This Row],[Order Date]],"mmm-yyyy")</f>
        <v>Mar-2014</v>
      </c>
      <c r="X1863">
        <f>YEAR(Superstore[[#This Row],[Order Date]])</f>
        <v>2014</v>
      </c>
    </row>
    <row r="1864" spans="1:24" x14ac:dyDescent="0.25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27</v>
      </c>
      <c r="I1864" t="s">
        <v>28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46</v>
      </c>
      <c r="P1864" t="s">
        <v>59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Superstore[[#This Row],[Profit]]/Superstore[[#This Row],[Sales]]</f>
        <v>9.9999999999999992E-2</v>
      </c>
      <c r="W1864" t="str">
        <f>TEXT(Superstore[[#This Row],[Order Date]],"mmm-yyyy")</f>
        <v>Nov-2011</v>
      </c>
      <c r="X1864">
        <f>YEAR(Superstore[[#This Row],[Order Date]])</f>
        <v>2011</v>
      </c>
    </row>
    <row r="1865" spans="1:24" x14ac:dyDescent="0.25">
      <c r="A1865">
        <v>1864</v>
      </c>
      <c r="B1865" t="s">
        <v>4650</v>
      </c>
      <c r="C1865" s="1">
        <v>41561</v>
      </c>
      <c r="D1865" s="1">
        <v>41565</v>
      </c>
      <c r="E1865" t="s">
        <v>50</v>
      </c>
      <c r="F1865" t="s">
        <v>4651</v>
      </c>
      <c r="G1865" t="s">
        <v>4652</v>
      </c>
      <c r="H1865" t="s">
        <v>41</v>
      </c>
      <c r="I1865" t="s">
        <v>28</v>
      </c>
      <c r="J1865" t="s">
        <v>455</v>
      </c>
      <c r="K1865" t="s">
        <v>456</v>
      </c>
      <c r="L1865">
        <v>80013</v>
      </c>
      <c r="M1865" t="s">
        <v>44</v>
      </c>
      <c r="N1865" t="s">
        <v>1224</v>
      </c>
      <c r="O1865" t="s">
        <v>1</v>
      </c>
      <c r="P1865" t="s">
        <v>56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  <c r="V1865" s="2">
        <f>Superstore[[#This Row],[Profit]]/Superstore[[#This Row],[Sales]]</f>
        <v>-0.6399999999999999</v>
      </c>
      <c r="W1865" t="str">
        <f>TEXT(Superstore[[#This Row],[Order Date]],"mmm-yyyy")</f>
        <v>Oct-2013</v>
      </c>
      <c r="X1865">
        <f>YEAR(Superstore[[#This Row],[Order Date]])</f>
        <v>2013</v>
      </c>
    </row>
    <row r="1866" spans="1:24" x14ac:dyDescent="0.25">
      <c r="A1866">
        <v>1865</v>
      </c>
      <c r="B1866" t="s">
        <v>4650</v>
      </c>
      <c r="C1866" s="1">
        <v>41561</v>
      </c>
      <c r="D1866" s="1">
        <v>41565</v>
      </c>
      <c r="E1866" t="s">
        <v>50</v>
      </c>
      <c r="F1866" t="s">
        <v>4651</v>
      </c>
      <c r="G1866" t="s">
        <v>4652</v>
      </c>
      <c r="H1866" t="s">
        <v>41</v>
      </c>
      <c r="I1866" t="s">
        <v>28</v>
      </c>
      <c r="J1866" t="s">
        <v>455</v>
      </c>
      <c r="K1866" t="s">
        <v>456</v>
      </c>
      <c r="L1866">
        <v>80013</v>
      </c>
      <c r="M1866" t="s">
        <v>44</v>
      </c>
      <c r="N1866" t="s">
        <v>4653</v>
      </c>
      <c r="O1866" t="s">
        <v>1</v>
      </c>
      <c r="P1866" t="s">
        <v>65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  <c r="V1866" s="2">
        <f>Superstore[[#This Row],[Profit]]/Superstore[[#This Row],[Sales]]</f>
        <v>0.17500000000000002</v>
      </c>
      <c r="W1866" t="str">
        <f>TEXT(Superstore[[#This Row],[Order Date]],"mmm-yyyy")</f>
        <v>Oct-2013</v>
      </c>
      <c r="X1866">
        <f>YEAR(Superstore[[#This Row],[Order Date]])</f>
        <v>2013</v>
      </c>
    </row>
    <row r="1867" spans="1:24" x14ac:dyDescent="0.25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41</v>
      </c>
      <c r="I1867" t="s">
        <v>28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Superstore[[#This Row],[Profit]]/Superstore[[#This Row],[Sales]]</f>
        <v>-0.25</v>
      </c>
      <c r="W1867" t="str">
        <f>TEXT(Superstore[[#This Row],[Order Date]],"mmm-yyyy")</f>
        <v>Nov-2014</v>
      </c>
      <c r="X1867">
        <f>YEAR(Superstore[[#This Row],[Order Date]])</f>
        <v>2014</v>
      </c>
    </row>
    <row r="1868" spans="1:24" x14ac:dyDescent="0.25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41</v>
      </c>
      <c r="I1868" t="s">
        <v>28</v>
      </c>
      <c r="J1868" t="s">
        <v>29</v>
      </c>
      <c r="K1868" t="s">
        <v>1391</v>
      </c>
      <c r="L1868">
        <v>89015</v>
      </c>
      <c r="M1868" t="s">
        <v>44</v>
      </c>
      <c r="N1868" t="s">
        <v>3112</v>
      </c>
      <c r="O1868" t="s">
        <v>1</v>
      </c>
      <c r="P1868" t="s">
        <v>65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  <c r="V1868" s="2">
        <f>Superstore[[#This Row],[Profit]]/Superstore[[#This Row],[Sales]]</f>
        <v>0.36</v>
      </c>
      <c r="W1868" t="str">
        <f>TEXT(Superstore[[#This Row],[Order Date]],"mmm-yyyy")</f>
        <v>Apr-2014</v>
      </c>
      <c r="X1868">
        <f>YEAR(Superstore[[#This Row],[Order Date]])</f>
        <v>2014</v>
      </c>
    </row>
    <row r="1869" spans="1:24" x14ac:dyDescent="0.25">
      <c r="A1869">
        <v>1868</v>
      </c>
      <c r="B1869" t="s">
        <v>4659</v>
      </c>
      <c r="C1869" s="1">
        <v>41085</v>
      </c>
      <c r="D1869" s="1">
        <v>41091</v>
      </c>
      <c r="E1869" t="s">
        <v>50</v>
      </c>
      <c r="F1869" t="s">
        <v>4585</v>
      </c>
      <c r="G1869" t="s">
        <v>4586</v>
      </c>
      <c r="H1869" t="s">
        <v>101</v>
      </c>
      <c r="I1869" t="s">
        <v>28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46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  <c r="V1869" s="2">
        <f>Superstore[[#This Row],[Profit]]/Superstore[[#This Row],[Sales]]</f>
        <v>0.35000000000000003</v>
      </c>
      <c r="W1869" t="str">
        <f>TEXT(Superstore[[#This Row],[Order Date]],"mmm-yyyy")</f>
        <v>Jun-2012</v>
      </c>
      <c r="X1869">
        <f>YEAR(Superstore[[#This Row],[Order Date]])</f>
        <v>2012</v>
      </c>
    </row>
    <row r="1870" spans="1:24" x14ac:dyDescent="0.25">
      <c r="A1870">
        <v>1869</v>
      </c>
      <c r="B1870" t="s">
        <v>4659</v>
      </c>
      <c r="C1870" s="1">
        <v>41085</v>
      </c>
      <c r="D1870" s="1">
        <v>41091</v>
      </c>
      <c r="E1870" t="s">
        <v>50</v>
      </c>
      <c r="F1870" t="s">
        <v>4585</v>
      </c>
      <c r="G1870" t="s">
        <v>4586</v>
      </c>
      <c r="H1870" t="s">
        <v>101</v>
      </c>
      <c r="I1870" t="s">
        <v>28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46</v>
      </c>
      <c r="P1870" t="s">
        <v>59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  <c r="V1870" s="2">
        <f>Superstore[[#This Row],[Profit]]/Superstore[[#This Row],[Sales]]</f>
        <v>-0.22500000000000001</v>
      </c>
      <c r="W1870" t="str">
        <f>TEXT(Superstore[[#This Row],[Order Date]],"mmm-yyyy")</f>
        <v>Jun-2012</v>
      </c>
      <c r="X1870">
        <f>YEAR(Superstore[[#This Row],[Order Date]])</f>
        <v>2012</v>
      </c>
    </row>
    <row r="1871" spans="1:24" x14ac:dyDescent="0.25">
      <c r="A1871">
        <v>1870</v>
      </c>
      <c r="B1871" t="s">
        <v>4664</v>
      </c>
      <c r="C1871" s="1">
        <v>41513</v>
      </c>
      <c r="D1871" s="1">
        <v>41516</v>
      </c>
      <c r="E1871" t="s">
        <v>24</v>
      </c>
      <c r="F1871" t="s">
        <v>1956</v>
      </c>
      <c r="G1871" t="s">
        <v>1957</v>
      </c>
      <c r="H1871" t="s">
        <v>27</v>
      </c>
      <c r="I1871" t="s">
        <v>28</v>
      </c>
      <c r="J1871" t="s">
        <v>94</v>
      </c>
      <c r="K1871" t="s">
        <v>95</v>
      </c>
      <c r="L1871">
        <v>98103</v>
      </c>
      <c r="M1871" t="s">
        <v>44</v>
      </c>
      <c r="N1871" t="s">
        <v>2778</v>
      </c>
      <c r="O1871" t="s">
        <v>46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  <c r="V1871" s="2">
        <f>Superstore[[#This Row],[Profit]]/Superstore[[#This Row],[Sales]]</f>
        <v>0.47999999999999993</v>
      </c>
      <c r="W1871" t="str">
        <f>TEXT(Superstore[[#This Row],[Order Date]],"mmm-yyyy")</f>
        <v>Aug-2013</v>
      </c>
      <c r="X1871">
        <f>YEAR(Superstore[[#This Row],[Order Date]])</f>
        <v>2013</v>
      </c>
    </row>
    <row r="1872" spans="1:24" x14ac:dyDescent="0.25">
      <c r="A1872">
        <v>1871</v>
      </c>
      <c r="B1872" t="s">
        <v>4665</v>
      </c>
      <c r="C1872" s="1">
        <v>40745</v>
      </c>
      <c r="D1872" s="1">
        <v>40749</v>
      </c>
      <c r="E1872" t="s">
        <v>50</v>
      </c>
      <c r="F1872" t="s">
        <v>4666</v>
      </c>
      <c r="G1872" t="s">
        <v>4667</v>
      </c>
      <c r="H1872" t="s">
        <v>41</v>
      </c>
      <c r="I1872" t="s">
        <v>28</v>
      </c>
      <c r="J1872" t="s">
        <v>126</v>
      </c>
      <c r="K1872" t="s">
        <v>43</v>
      </c>
      <c r="L1872">
        <v>94122</v>
      </c>
      <c r="M1872" t="s">
        <v>44</v>
      </c>
      <c r="N1872" t="s">
        <v>4668</v>
      </c>
      <c r="O1872" t="s">
        <v>46</v>
      </c>
      <c r="P1872" t="s">
        <v>68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  <c r="V1872" s="2">
        <f>Superstore[[#This Row],[Profit]]/Superstore[[#This Row],[Sales]]</f>
        <v>0.26</v>
      </c>
      <c r="W1872" t="str">
        <f>TEXT(Superstore[[#This Row],[Order Date]],"mmm-yyyy")</f>
        <v>Jul-2011</v>
      </c>
      <c r="X1872">
        <f>YEAR(Superstore[[#This Row],[Order Date]])</f>
        <v>2011</v>
      </c>
    </row>
    <row r="1873" spans="1:24" x14ac:dyDescent="0.25">
      <c r="A1873">
        <v>1872</v>
      </c>
      <c r="B1873" t="s">
        <v>4665</v>
      </c>
      <c r="C1873" s="1">
        <v>40745</v>
      </c>
      <c r="D1873" s="1">
        <v>40749</v>
      </c>
      <c r="E1873" t="s">
        <v>50</v>
      </c>
      <c r="F1873" t="s">
        <v>4666</v>
      </c>
      <c r="G1873" t="s">
        <v>4667</v>
      </c>
      <c r="H1873" t="s">
        <v>41</v>
      </c>
      <c r="I1873" t="s">
        <v>28</v>
      </c>
      <c r="J1873" t="s">
        <v>126</v>
      </c>
      <c r="K1873" t="s">
        <v>43</v>
      </c>
      <c r="L1873">
        <v>94122</v>
      </c>
      <c r="M1873" t="s">
        <v>44</v>
      </c>
      <c r="N1873" t="s">
        <v>1725</v>
      </c>
      <c r="O1873" t="s">
        <v>1</v>
      </c>
      <c r="P1873" t="s">
        <v>36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Superstore[[#This Row],[Profit]]/Superstore[[#This Row],[Sales]]</f>
        <v>6.25E-2</v>
      </c>
      <c r="W1873" t="str">
        <f>TEXT(Superstore[[#This Row],[Order Date]],"mmm-yyyy")</f>
        <v>Jul-2011</v>
      </c>
      <c r="X1873">
        <f>YEAR(Superstore[[#This Row],[Order Date]])</f>
        <v>2011</v>
      </c>
    </row>
    <row r="1874" spans="1:24" x14ac:dyDescent="0.25">
      <c r="A1874">
        <v>1873</v>
      </c>
      <c r="B1874" t="s">
        <v>4665</v>
      </c>
      <c r="C1874" s="1">
        <v>40745</v>
      </c>
      <c r="D1874" s="1">
        <v>40749</v>
      </c>
      <c r="E1874" t="s">
        <v>50</v>
      </c>
      <c r="F1874" t="s">
        <v>4666</v>
      </c>
      <c r="G1874" t="s">
        <v>4667</v>
      </c>
      <c r="H1874" t="s">
        <v>41</v>
      </c>
      <c r="I1874" t="s">
        <v>28</v>
      </c>
      <c r="J1874" t="s">
        <v>126</v>
      </c>
      <c r="K1874" t="s">
        <v>43</v>
      </c>
      <c r="L1874">
        <v>94122</v>
      </c>
      <c r="M1874" t="s">
        <v>44</v>
      </c>
      <c r="N1874" t="s">
        <v>4670</v>
      </c>
      <c r="O1874" t="s">
        <v>1</v>
      </c>
      <c r="P1874" t="s">
        <v>56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Superstore[[#This Row],[Profit]]/Superstore[[#This Row],[Sales]]</f>
        <v>9.9999999999999992E-2</v>
      </c>
      <c r="W1874" t="str">
        <f>TEXT(Superstore[[#This Row],[Order Date]],"mmm-yyyy")</f>
        <v>Jul-2011</v>
      </c>
      <c r="X1874">
        <f>YEAR(Superstore[[#This Row],[Order Date]])</f>
        <v>2011</v>
      </c>
    </row>
    <row r="1875" spans="1:24" x14ac:dyDescent="0.25">
      <c r="A1875">
        <v>1874</v>
      </c>
      <c r="B1875" t="s">
        <v>4672</v>
      </c>
      <c r="C1875" s="1">
        <v>41965</v>
      </c>
      <c r="D1875" s="1">
        <v>41969</v>
      </c>
      <c r="E1875" t="s">
        <v>50</v>
      </c>
      <c r="F1875" t="s">
        <v>4673</v>
      </c>
      <c r="G1875" t="s">
        <v>4674</v>
      </c>
      <c r="H1875" t="s">
        <v>27</v>
      </c>
      <c r="I1875" t="s">
        <v>28</v>
      </c>
      <c r="J1875" t="s">
        <v>4675</v>
      </c>
      <c r="K1875" t="s">
        <v>95</v>
      </c>
      <c r="L1875">
        <v>99207</v>
      </c>
      <c r="M1875" t="s">
        <v>44</v>
      </c>
      <c r="N1875" t="s">
        <v>4676</v>
      </c>
      <c r="O1875" t="s">
        <v>1</v>
      </c>
      <c r="P1875" t="s">
        <v>56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  <c r="V1875" s="2">
        <f>Superstore[[#This Row],[Profit]]/Superstore[[#This Row],[Sales]]</f>
        <v>0.28999999999999998</v>
      </c>
      <c r="W1875" t="str">
        <f>TEXT(Superstore[[#This Row],[Order Date]],"mmm-yyyy")</f>
        <v>Nov-2014</v>
      </c>
      <c r="X1875">
        <f>YEAR(Superstore[[#This Row],[Order Date]])</f>
        <v>2014</v>
      </c>
    </row>
    <row r="1876" spans="1:24" x14ac:dyDescent="0.25">
      <c r="A1876">
        <v>1875</v>
      </c>
      <c r="B1876" t="s">
        <v>4678</v>
      </c>
      <c r="C1876" s="1">
        <v>40698</v>
      </c>
      <c r="D1876" s="1">
        <v>40703</v>
      </c>
      <c r="E1876" t="s">
        <v>50</v>
      </c>
      <c r="F1876" t="s">
        <v>761</v>
      </c>
      <c r="G1876" t="s">
        <v>762</v>
      </c>
      <c r="H1876" t="s">
        <v>101</v>
      </c>
      <c r="I1876" t="s">
        <v>28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46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s="2">
        <f>Superstore[[#This Row],[Profit]]/Superstore[[#This Row],[Sales]]</f>
        <v>0.36249999999999999</v>
      </c>
      <c r="W1876" t="str">
        <f>TEXT(Superstore[[#This Row],[Order Date]],"mmm-yyyy")</f>
        <v>Jun-2011</v>
      </c>
      <c r="X1876">
        <f>YEAR(Superstore[[#This Row],[Order Date]])</f>
        <v>2011</v>
      </c>
    </row>
    <row r="1877" spans="1:24" x14ac:dyDescent="0.25">
      <c r="A1877">
        <v>1876</v>
      </c>
      <c r="B1877" t="s">
        <v>4679</v>
      </c>
      <c r="C1877" s="1">
        <v>41344</v>
      </c>
      <c r="D1877" s="1">
        <v>41350</v>
      </c>
      <c r="E1877" t="s">
        <v>50</v>
      </c>
      <c r="F1877" t="s">
        <v>1452</v>
      </c>
      <c r="G1877" t="s">
        <v>1453</v>
      </c>
      <c r="H1877" t="s">
        <v>27</v>
      </c>
      <c r="I1877" t="s">
        <v>28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1</v>
      </c>
      <c r="P1877" t="s">
        <v>33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Superstore[[#This Row],[Profit]]/Superstore[[#This Row],[Sales]]</f>
        <v>-0.125</v>
      </c>
      <c r="W1877" t="str">
        <f>TEXT(Superstore[[#This Row],[Order Date]],"mmm-yyyy")</f>
        <v>Mar-2013</v>
      </c>
      <c r="X1877">
        <f>YEAR(Superstore[[#This Row],[Order Date]])</f>
        <v>2013</v>
      </c>
    </row>
    <row r="1878" spans="1:24" x14ac:dyDescent="0.25">
      <c r="A1878">
        <v>1877</v>
      </c>
      <c r="B1878" t="s">
        <v>4680</v>
      </c>
      <c r="C1878" s="1">
        <v>41724</v>
      </c>
      <c r="D1878" s="1">
        <v>41728</v>
      </c>
      <c r="E1878" t="s">
        <v>50</v>
      </c>
      <c r="F1878" t="s">
        <v>4681</v>
      </c>
      <c r="G1878" t="s">
        <v>4682</v>
      </c>
      <c r="H1878" t="s">
        <v>27</v>
      </c>
      <c r="I1878" t="s">
        <v>28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Superstore[[#This Row],[Profit]]/Superstore[[#This Row],[Sales]]</f>
        <v>0.1</v>
      </c>
      <c r="W1878" t="str">
        <f>TEXT(Superstore[[#This Row],[Order Date]],"mmm-yyyy")</f>
        <v>Mar-2014</v>
      </c>
      <c r="X1878">
        <f>YEAR(Superstore[[#This Row],[Order Date]])</f>
        <v>2014</v>
      </c>
    </row>
    <row r="1879" spans="1:24" x14ac:dyDescent="0.25">
      <c r="A1879">
        <v>1878</v>
      </c>
      <c r="B1879" t="s">
        <v>4683</v>
      </c>
      <c r="C1879" s="1">
        <v>42003</v>
      </c>
      <c r="D1879" s="1">
        <v>42007</v>
      </c>
      <c r="E1879" t="s">
        <v>50</v>
      </c>
      <c r="F1879" t="s">
        <v>4260</v>
      </c>
      <c r="G1879" t="s">
        <v>4261</v>
      </c>
      <c r="H1879" t="s">
        <v>27</v>
      </c>
      <c r="I1879" t="s">
        <v>28</v>
      </c>
      <c r="J1879" t="s">
        <v>42</v>
      </c>
      <c r="K1879" t="s">
        <v>43</v>
      </c>
      <c r="L1879">
        <v>90049</v>
      </c>
      <c r="M1879" t="s">
        <v>44</v>
      </c>
      <c r="N1879" t="s">
        <v>3185</v>
      </c>
      <c r="O1879" t="s">
        <v>1</v>
      </c>
      <c r="P1879" t="s">
        <v>36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Superstore[[#This Row],[Profit]]/Superstore[[#This Row],[Sales]]</f>
        <v>-0.11250000000000002</v>
      </c>
      <c r="W1879" t="str">
        <f>TEXT(Superstore[[#This Row],[Order Date]],"mmm-yyyy")</f>
        <v>Dec-2014</v>
      </c>
      <c r="X1879">
        <f>YEAR(Superstore[[#This Row],[Order Date]])</f>
        <v>2014</v>
      </c>
    </row>
    <row r="1880" spans="1:24" x14ac:dyDescent="0.25">
      <c r="A1880">
        <v>1879</v>
      </c>
      <c r="B1880" t="s">
        <v>4683</v>
      </c>
      <c r="C1880" s="1">
        <v>42003</v>
      </c>
      <c r="D1880" s="1">
        <v>42007</v>
      </c>
      <c r="E1880" t="s">
        <v>50</v>
      </c>
      <c r="F1880" t="s">
        <v>4260</v>
      </c>
      <c r="G1880" t="s">
        <v>4261</v>
      </c>
      <c r="H1880" t="s">
        <v>27</v>
      </c>
      <c r="I1880" t="s">
        <v>28</v>
      </c>
      <c r="J1880" t="s">
        <v>42</v>
      </c>
      <c r="K1880" t="s">
        <v>43</v>
      </c>
      <c r="L1880">
        <v>90049</v>
      </c>
      <c r="M1880" t="s">
        <v>44</v>
      </c>
      <c r="N1880" t="s">
        <v>860</v>
      </c>
      <c r="O1880" t="s">
        <v>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  <c r="V1880" s="2">
        <f>Superstore[[#This Row],[Profit]]/Superstore[[#This Row],[Sales]]</f>
        <v>7.5000000000000011E-2</v>
      </c>
      <c r="W1880" t="str">
        <f>TEXT(Superstore[[#This Row],[Order Date]],"mmm-yyyy")</f>
        <v>Dec-2014</v>
      </c>
      <c r="X1880">
        <f>YEAR(Superstore[[#This Row],[Order Date]])</f>
        <v>2014</v>
      </c>
    </row>
    <row r="1881" spans="1:24" x14ac:dyDescent="0.25">
      <c r="A1881">
        <v>1880</v>
      </c>
      <c r="B1881" t="s">
        <v>4684</v>
      </c>
      <c r="C1881" s="1">
        <v>41727</v>
      </c>
      <c r="D1881" s="1">
        <v>41732</v>
      </c>
      <c r="E1881" t="s">
        <v>50</v>
      </c>
      <c r="F1881" t="s">
        <v>2631</v>
      </c>
      <c r="G1881" t="s">
        <v>2632</v>
      </c>
      <c r="H1881" t="s">
        <v>41</v>
      </c>
      <c r="I1881" t="s">
        <v>28</v>
      </c>
      <c r="J1881" t="s">
        <v>1520</v>
      </c>
      <c r="K1881" t="s">
        <v>54</v>
      </c>
      <c r="L1881">
        <v>32216</v>
      </c>
      <c r="M1881" t="s">
        <v>31</v>
      </c>
      <c r="N1881" t="s">
        <v>3861</v>
      </c>
      <c r="O1881" t="s">
        <v>46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Superstore[[#This Row],[Profit]]/Superstore[[#This Row],[Sales]]</f>
        <v>-0.7</v>
      </c>
      <c r="W1881" t="str">
        <f>TEXT(Superstore[[#This Row],[Order Date]],"mmm-yyyy")</f>
        <v>Mar-2014</v>
      </c>
      <c r="X1881">
        <f>YEAR(Superstore[[#This Row],[Order Date]])</f>
        <v>2014</v>
      </c>
    </row>
    <row r="1882" spans="1:24" x14ac:dyDescent="0.25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27</v>
      </c>
      <c r="I1882" t="s">
        <v>28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46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  <c r="V1882" s="2">
        <f>Superstore[[#This Row],[Profit]]/Superstore[[#This Row],[Sales]]</f>
        <v>0.5</v>
      </c>
      <c r="W1882" t="str">
        <f>TEXT(Superstore[[#This Row],[Order Date]],"mmm-yyyy")</f>
        <v>Mar-2012</v>
      </c>
      <c r="X1882">
        <f>YEAR(Superstore[[#This Row],[Order Date]])</f>
        <v>2012</v>
      </c>
    </row>
    <row r="1883" spans="1:24" x14ac:dyDescent="0.25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27</v>
      </c>
      <c r="I1883" t="s">
        <v>28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1</v>
      </c>
      <c r="P1883" t="s">
        <v>36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s="2">
        <f>Superstore[[#This Row],[Profit]]/Superstore[[#This Row],[Sales]]</f>
        <v>0.16666666666666666</v>
      </c>
      <c r="W1883" t="str">
        <f>TEXT(Superstore[[#This Row],[Order Date]],"mmm-yyyy")</f>
        <v>Mar-2012</v>
      </c>
      <c r="X1883">
        <f>YEAR(Superstore[[#This Row],[Order Date]])</f>
        <v>2012</v>
      </c>
    </row>
    <row r="1884" spans="1:24" x14ac:dyDescent="0.25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27</v>
      </c>
      <c r="I1884" t="s">
        <v>28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46</v>
      </c>
      <c r="P1884" t="s">
        <v>59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  <c r="V1884" s="2">
        <f>Superstore[[#This Row],[Profit]]/Superstore[[#This Row],[Sales]]</f>
        <v>0.12000000000000001</v>
      </c>
      <c r="W1884" t="str">
        <f>TEXT(Superstore[[#This Row],[Order Date]],"mmm-yyyy")</f>
        <v>Mar-2012</v>
      </c>
      <c r="X1884">
        <f>YEAR(Superstore[[#This Row],[Order Date]])</f>
        <v>2012</v>
      </c>
    </row>
    <row r="1885" spans="1:24" x14ac:dyDescent="0.25">
      <c r="A1885">
        <v>1884</v>
      </c>
      <c r="B1885" t="s">
        <v>4687</v>
      </c>
      <c r="C1885" s="1">
        <v>41592</v>
      </c>
      <c r="D1885" s="1">
        <v>41596</v>
      </c>
      <c r="E1885" t="s">
        <v>50</v>
      </c>
      <c r="F1885" t="s">
        <v>2129</v>
      </c>
      <c r="G1885" t="s">
        <v>2130</v>
      </c>
      <c r="H1885" t="s">
        <v>101</v>
      </c>
      <c r="I1885" t="s">
        <v>28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46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  <c r="V1885" s="2">
        <f>Superstore[[#This Row],[Profit]]/Superstore[[#This Row],[Sales]]</f>
        <v>0.36249999999999999</v>
      </c>
      <c r="W1885" t="str">
        <f>TEXT(Superstore[[#This Row],[Order Date]],"mmm-yyyy")</f>
        <v>Nov-2013</v>
      </c>
      <c r="X1885">
        <f>YEAR(Superstore[[#This Row],[Order Date]])</f>
        <v>2013</v>
      </c>
    </row>
    <row r="1886" spans="1:24" x14ac:dyDescent="0.25">
      <c r="A1886">
        <v>1885</v>
      </c>
      <c r="B1886" t="s">
        <v>4688</v>
      </c>
      <c r="C1886" s="1">
        <v>41659</v>
      </c>
      <c r="D1886" s="1">
        <v>41663</v>
      </c>
      <c r="E1886" t="s">
        <v>24</v>
      </c>
      <c r="F1886" t="s">
        <v>2449</v>
      </c>
      <c r="G1886" t="s">
        <v>2450</v>
      </c>
      <c r="H1886" t="s">
        <v>27</v>
      </c>
      <c r="I1886" t="s">
        <v>28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46</v>
      </c>
      <c r="P1886" t="s">
        <v>47</v>
      </c>
      <c r="Q1886" t="s">
        <v>4691</v>
      </c>
      <c r="R1886">
        <v>6</v>
      </c>
      <c r="S1886">
        <v>2</v>
      </c>
      <c r="T1886">
        <v>0.2</v>
      </c>
      <c r="U1886">
        <v>2.1</v>
      </c>
      <c r="V1886" s="2">
        <f>Superstore[[#This Row],[Profit]]/Superstore[[#This Row],[Sales]]</f>
        <v>0.35000000000000003</v>
      </c>
      <c r="W1886" t="str">
        <f>TEXT(Superstore[[#This Row],[Order Date]],"mmm-yyyy")</f>
        <v>Jan-2014</v>
      </c>
      <c r="X1886">
        <f>YEAR(Superstore[[#This Row],[Order Date]])</f>
        <v>2014</v>
      </c>
    </row>
    <row r="1887" spans="1:24" x14ac:dyDescent="0.25">
      <c r="A1887">
        <v>1886</v>
      </c>
      <c r="B1887" t="s">
        <v>4692</v>
      </c>
      <c r="C1887" s="1">
        <v>41387</v>
      </c>
      <c r="D1887" s="1">
        <v>41391</v>
      </c>
      <c r="E1887" t="s">
        <v>24</v>
      </c>
      <c r="F1887" t="s">
        <v>386</v>
      </c>
      <c r="G1887" t="s">
        <v>387</v>
      </c>
      <c r="H1887" t="s">
        <v>27</v>
      </c>
      <c r="I1887" t="s">
        <v>28</v>
      </c>
      <c r="J1887" t="s">
        <v>126</v>
      </c>
      <c r="K1887" t="s">
        <v>43</v>
      </c>
      <c r="L1887">
        <v>94122</v>
      </c>
      <c r="M1887" t="s">
        <v>44</v>
      </c>
      <c r="N1887" t="s">
        <v>4693</v>
      </c>
      <c r="O1887" t="s">
        <v>1</v>
      </c>
      <c r="P1887" t="s">
        <v>65</v>
      </c>
      <c r="Q1887" t="s">
        <v>4694</v>
      </c>
      <c r="R1887">
        <v>31.56</v>
      </c>
      <c r="S1887">
        <v>3</v>
      </c>
      <c r="T1887">
        <v>0</v>
      </c>
      <c r="U1887">
        <v>10.4148</v>
      </c>
      <c r="V1887" s="2">
        <f>Superstore[[#This Row],[Profit]]/Superstore[[#This Row],[Sales]]</f>
        <v>0.33</v>
      </c>
      <c r="W1887" t="str">
        <f>TEXT(Superstore[[#This Row],[Order Date]],"mmm-yyyy")</f>
        <v>Apr-2013</v>
      </c>
      <c r="X1887">
        <f>YEAR(Superstore[[#This Row],[Order Date]])</f>
        <v>2013</v>
      </c>
    </row>
    <row r="1888" spans="1:24" x14ac:dyDescent="0.25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28</v>
      </c>
      <c r="J1888" t="s">
        <v>2329</v>
      </c>
      <c r="K1888" t="s">
        <v>54</v>
      </c>
      <c r="L1888">
        <v>33012</v>
      </c>
      <c r="M1888" t="s">
        <v>31</v>
      </c>
      <c r="N1888" t="s">
        <v>1787</v>
      </c>
      <c r="O1888" t="s">
        <v>46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Superstore[[#This Row],[Profit]]/Superstore[[#This Row],[Sales]]</f>
        <v>0.33750000000000002</v>
      </c>
      <c r="W1888" t="str">
        <f>TEXT(Superstore[[#This Row],[Order Date]],"mmm-yyyy")</f>
        <v>May-2011</v>
      </c>
      <c r="X1888">
        <f>YEAR(Superstore[[#This Row],[Order Date]])</f>
        <v>2011</v>
      </c>
    </row>
    <row r="1889" spans="1:24" x14ac:dyDescent="0.25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28</v>
      </c>
      <c r="J1889" t="s">
        <v>2329</v>
      </c>
      <c r="K1889" t="s">
        <v>54</v>
      </c>
      <c r="L1889">
        <v>33012</v>
      </c>
      <c r="M1889" t="s">
        <v>31</v>
      </c>
      <c r="N1889" t="s">
        <v>3476</v>
      </c>
      <c r="O1889" t="s">
        <v>46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  <c r="V1889" s="2">
        <f>Superstore[[#This Row],[Profit]]/Superstore[[#This Row],[Sales]]</f>
        <v>-0.83333333333333337</v>
      </c>
      <c r="W1889" t="str">
        <f>TEXT(Superstore[[#This Row],[Order Date]],"mmm-yyyy")</f>
        <v>May-2011</v>
      </c>
      <c r="X1889">
        <f>YEAR(Superstore[[#This Row],[Order Date]])</f>
        <v>2011</v>
      </c>
    </row>
    <row r="1890" spans="1:24" x14ac:dyDescent="0.25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27</v>
      </c>
      <c r="I1890" t="s">
        <v>28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46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  <c r="V1890" s="2">
        <f>Superstore[[#This Row],[Profit]]/Superstore[[#This Row],[Sales]]</f>
        <v>0.11249999999999999</v>
      </c>
      <c r="W1890" t="str">
        <f>TEXT(Superstore[[#This Row],[Order Date]],"mmm-yyyy")</f>
        <v>Oct-2011</v>
      </c>
      <c r="X1890">
        <f>YEAR(Superstore[[#This Row],[Order Date]])</f>
        <v>2011</v>
      </c>
    </row>
    <row r="1891" spans="1:24" x14ac:dyDescent="0.25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27</v>
      </c>
      <c r="I1891" t="s">
        <v>28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1</v>
      </c>
      <c r="P1891" t="s">
        <v>56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  <c r="V1891" s="2">
        <f>Superstore[[#This Row],[Profit]]/Superstore[[#This Row],[Sales]]</f>
        <v>-0.3</v>
      </c>
      <c r="W1891" t="str">
        <f>TEXT(Superstore[[#This Row],[Order Date]],"mmm-yyyy")</f>
        <v>Oct-2011</v>
      </c>
      <c r="X1891">
        <f>YEAR(Superstore[[#This Row],[Order Date]])</f>
        <v>2011</v>
      </c>
    </row>
    <row r="1892" spans="1:24" x14ac:dyDescent="0.25">
      <c r="A1892">
        <v>1891</v>
      </c>
      <c r="B1892" t="s">
        <v>4697</v>
      </c>
      <c r="C1892" s="1">
        <v>40616</v>
      </c>
      <c r="D1892" s="1">
        <v>40620</v>
      </c>
      <c r="E1892" t="s">
        <v>50</v>
      </c>
      <c r="F1892" t="s">
        <v>1357</v>
      </c>
      <c r="G1892" t="s">
        <v>1358</v>
      </c>
      <c r="H1892" t="s">
        <v>41</v>
      </c>
      <c r="I1892" t="s">
        <v>28</v>
      </c>
      <c r="J1892" t="s">
        <v>1454</v>
      </c>
      <c r="K1892" t="s">
        <v>43</v>
      </c>
      <c r="L1892">
        <v>92646</v>
      </c>
      <c r="M1892" t="s">
        <v>44</v>
      </c>
      <c r="N1892" t="s">
        <v>2029</v>
      </c>
      <c r="O1892" t="s">
        <v>46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  <c r="V1892" s="2">
        <f>Superstore[[#This Row],[Profit]]/Superstore[[#This Row],[Sales]]</f>
        <v>0.44999999999999996</v>
      </c>
      <c r="W1892" t="str">
        <f>TEXT(Superstore[[#This Row],[Order Date]],"mmm-yyyy")</f>
        <v>Mar-2011</v>
      </c>
      <c r="X1892">
        <f>YEAR(Superstore[[#This Row],[Order Date]])</f>
        <v>2011</v>
      </c>
    </row>
    <row r="1893" spans="1:24" x14ac:dyDescent="0.25">
      <c r="A1893">
        <v>1892</v>
      </c>
      <c r="B1893" t="s">
        <v>4697</v>
      </c>
      <c r="C1893" s="1">
        <v>40616</v>
      </c>
      <c r="D1893" s="1">
        <v>40620</v>
      </c>
      <c r="E1893" t="s">
        <v>50</v>
      </c>
      <c r="F1893" t="s">
        <v>1357</v>
      </c>
      <c r="G1893" t="s">
        <v>1358</v>
      </c>
      <c r="H1893" t="s">
        <v>41</v>
      </c>
      <c r="I1893" t="s">
        <v>28</v>
      </c>
      <c r="J1893" t="s">
        <v>1454</v>
      </c>
      <c r="K1893" t="s">
        <v>43</v>
      </c>
      <c r="L1893">
        <v>92646</v>
      </c>
      <c r="M1893" t="s">
        <v>44</v>
      </c>
      <c r="N1893" t="s">
        <v>4698</v>
      </c>
      <c r="O1893" t="s">
        <v>46</v>
      </c>
      <c r="P1893" t="s">
        <v>68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  <c r="V1893" s="2">
        <f>Superstore[[#This Row],[Profit]]/Superstore[[#This Row],[Sales]]</f>
        <v>0.37</v>
      </c>
      <c r="W1893" t="str">
        <f>TEXT(Superstore[[#This Row],[Order Date]],"mmm-yyyy")</f>
        <v>Mar-2011</v>
      </c>
      <c r="X1893">
        <f>YEAR(Superstore[[#This Row],[Order Date]])</f>
        <v>2011</v>
      </c>
    </row>
    <row r="1894" spans="1:24" x14ac:dyDescent="0.25">
      <c r="A1894">
        <v>1893</v>
      </c>
      <c r="B1894" t="s">
        <v>4700</v>
      </c>
      <c r="C1894" s="1">
        <v>41996</v>
      </c>
      <c r="D1894" s="1">
        <v>41998</v>
      </c>
      <c r="E1894" t="s">
        <v>24</v>
      </c>
      <c r="F1894" t="s">
        <v>1626</v>
      </c>
      <c r="G1894" t="s">
        <v>1627</v>
      </c>
      <c r="H1894" t="s">
        <v>27</v>
      </c>
      <c r="I1894" t="s">
        <v>28</v>
      </c>
      <c r="J1894" t="s">
        <v>4701</v>
      </c>
      <c r="K1894" t="s">
        <v>54</v>
      </c>
      <c r="L1894">
        <v>32127</v>
      </c>
      <c r="M1894" t="s">
        <v>31</v>
      </c>
      <c r="N1894" t="s">
        <v>4686</v>
      </c>
      <c r="O1894" t="s">
        <v>46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Superstore[[#This Row],[Profit]]/Superstore[[#This Row],[Sales]]</f>
        <v>0.37500000000000006</v>
      </c>
      <c r="W1894" t="str">
        <f>TEXT(Superstore[[#This Row],[Order Date]],"mmm-yyyy")</f>
        <v>Dec-2014</v>
      </c>
      <c r="X1894">
        <f>YEAR(Superstore[[#This Row],[Order Date]])</f>
        <v>2014</v>
      </c>
    </row>
    <row r="1895" spans="1:24" x14ac:dyDescent="0.25">
      <c r="A1895">
        <v>1894</v>
      </c>
      <c r="B1895" t="s">
        <v>4702</v>
      </c>
      <c r="C1895" s="1">
        <v>41603</v>
      </c>
      <c r="D1895" s="1">
        <v>41608</v>
      </c>
      <c r="E1895" t="s">
        <v>50</v>
      </c>
      <c r="F1895" t="s">
        <v>2199</v>
      </c>
      <c r="G1895" t="s">
        <v>2200</v>
      </c>
      <c r="H1895" t="s">
        <v>27</v>
      </c>
      <c r="I1895" t="s">
        <v>28</v>
      </c>
      <c r="J1895" t="s">
        <v>4703</v>
      </c>
      <c r="K1895" t="s">
        <v>419</v>
      </c>
      <c r="L1895">
        <v>97504</v>
      </c>
      <c r="M1895" t="s">
        <v>44</v>
      </c>
      <c r="N1895" t="s">
        <v>4704</v>
      </c>
      <c r="O1895" t="s">
        <v>46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Superstore[[#This Row],[Profit]]/Superstore[[#This Row],[Sales]]</f>
        <v>0.3125</v>
      </c>
      <c r="W1895" t="str">
        <f>TEXT(Superstore[[#This Row],[Order Date]],"mmm-yyyy")</f>
        <v>Nov-2013</v>
      </c>
      <c r="X1895">
        <f>YEAR(Superstore[[#This Row],[Order Date]])</f>
        <v>2013</v>
      </c>
    </row>
    <row r="1896" spans="1:24" x14ac:dyDescent="0.25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27</v>
      </c>
      <c r="I1896" t="s">
        <v>28</v>
      </c>
      <c r="J1896" t="s">
        <v>4709</v>
      </c>
      <c r="K1896" t="s">
        <v>318</v>
      </c>
      <c r="L1896">
        <v>22901</v>
      </c>
      <c r="M1896" t="s">
        <v>31</v>
      </c>
      <c r="N1896" t="s">
        <v>4710</v>
      </c>
      <c r="O1896" t="s">
        <v>46</v>
      </c>
      <c r="P1896" t="s">
        <v>68</v>
      </c>
      <c r="Q1896" t="s">
        <v>4711</v>
      </c>
      <c r="R1896">
        <v>34.65</v>
      </c>
      <c r="S1896">
        <v>3</v>
      </c>
      <c r="T1896">
        <v>0</v>
      </c>
      <c r="U1896">
        <v>10.395</v>
      </c>
      <c r="V1896" s="2">
        <f>Superstore[[#This Row],[Profit]]/Superstore[[#This Row],[Sales]]</f>
        <v>0.3</v>
      </c>
      <c r="W1896" t="str">
        <f>TEXT(Superstore[[#This Row],[Order Date]],"mmm-yyyy")</f>
        <v>Dec-2014</v>
      </c>
      <c r="X1896">
        <f>YEAR(Superstore[[#This Row],[Order Date]])</f>
        <v>2014</v>
      </c>
    </row>
    <row r="1897" spans="1:24" x14ac:dyDescent="0.25">
      <c r="A1897">
        <v>1896</v>
      </c>
      <c r="B1897" t="s">
        <v>4712</v>
      </c>
      <c r="C1897" s="1">
        <v>41274</v>
      </c>
      <c r="D1897" s="1">
        <v>41278</v>
      </c>
      <c r="E1897" t="s">
        <v>50</v>
      </c>
      <c r="F1897" t="s">
        <v>1048</v>
      </c>
      <c r="G1897" t="s">
        <v>1049</v>
      </c>
      <c r="H1897" t="s">
        <v>27</v>
      </c>
      <c r="I1897" t="s">
        <v>28</v>
      </c>
      <c r="J1897" t="s">
        <v>4713</v>
      </c>
      <c r="K1897" t="s">
        <v>1761</v>
      </c>
      <c r="L1897">
        <v>59801</v>
      </c>
      <c r="M1897" t="s">
        <v>44</v>
      </c>
      <c r="N1897" t="s">
        <v>2208</v>
      </c>
      <c r="O1897" t="s">
        <v>46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  <c r="V1897" s="2">
        <f>Superstore[[#This Row],[Profit]]/Superstore[[#This Row],[Sales]]</f>
        <v>0.3125</v>
      </c>
      <c r="W1897" t="str">
        <f>TEXT(Superstore[[#This Row],[Order Date]],"mmm-yyyy")</f>
        <v>Dec-2012</v>
      </c>
      <c r="X1897">
        <f>YEAR(Superstore[[#This Row],[Order Date]])</f>
        <v>2012</v>
      </c>
    </row>
    <row r="1898" spans="1:24" x14ac:dyDescent="0.25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27</v>
      </c>
      <c r="I1898" t="s">
        <v>28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46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  <c r="V1898" s="2">
        <f>Superstore[[#This Row],[Profit]]/Superstore[[#This Row],[Sales]]</f>
        <v>0.47000000000000003</v>
      </c>
      <c r="W1898" t="str">
        <f>TEXT(Superstore[[#This Row],[Order Date]],"mmm-yyyy")</f>
        <v>Oct-2014</v>
      </c>
      <c r="X1898">
        <f>YEAR(Superstore[[#This Row],[Order Date]])</f>
        <v>2014</v>
      </c>
    </row>
    <row r="1899" spans="1:24" x14ac:dyDescent="0.25">
      <c r="A1899">
        <v>1898</v>
      </c>
      <c r="B1899" t="s">
        <v>4719</v>
      </c>
      <c r="C1899" s="1">
        <v>40784</v>
      </c>
      <c r="D1899" s="1">
        <v>40788</v>
      </c>
      <c r="E1899" t="s">
        <v>24</v>
      </c>
      <c r="F1899" t="s">
        <v>2995</v>
      </c>
      <c r="G1899" t="s">
        <v>2996</v>
      </c>
      <c r="H1899" t="s">
        <v>27</v>
      </c>
      <c r="I1899" t="s">
        <v>28</v>
      </c>
      <c r="J1899" t="s">
        <v>1418</v>
      </c>
      <c r="K1899" t="s">
        <v>54</v>
      </c>
      <c r="L1899">
        <v>33178</v>
      </c>
      <c r="M1899" t="s">
        <v>31</v>
      </c>
      <c r="N1899" t="s">
        <v>4720</v>
      </c>
      <c r="O1899" t="s">
        <v>46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  <c r="V1899" s="2">
        <f>Superstore[[#This Row],[Profit]]/Superstore[[#This Row],[Sales]]</f>
        <v>0.36250000000000004</v>
      </c>
      <c r="W1899" t="str">
        <f>TEXT(Superstore[[#This Row],[Order Date]],"mmm-yyyy")</f>
        <v>Aug-2011</v>
      </c>
      <c r="X1899">
        <f>YEAR(Superstore[[#This Row],[Order Date]])</f>
        <v>2011</v>
      </c>
    </row>
    <row r="1900" spans="1:24" x14ac:dyDescent="0.25">
      <c r="A1900">
        <v>1899</v>
      </c>
      <c r="B1900" t="s">
        <v>4719</v>
      </c>
      <c r="C1900" s="1">
        <v>40784</v>
      </c>
      <c r="D1900" s="1">
        <v>40788</v>
      </c>
      <c r="E1900" t="s">
        <v>24</v>
      </c>
      <c r="F1900" t="s">
        <v>2995</v>
      </c>
      <c r="G1900" t="s">
        <v>2996</v>
      </c>
      <c r="H1900" t="s">
        <v>27</v>
      </c>
      <c r="I1900" t="s">
        <v>28</v>
      </c>
      <c r="J1900" t="s">
        <v>1418</v>
      </c>
      <c r="K1900" t="s">
        <v>54</v>
      </c>
      <c r="L1900">
        <v>33178</v>
      </c>
      <c r="M1900" t="s">
        <v>31</v>
      </c>
      <c r="N1900" t="s">
        <v>4722</v>
      </c>
      <c r="O1900" t="s">
        <v>46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Superstore[[#This Row],[Profit]]/Superstore[[#This Row],[Sales]]</f>
        <v>-0.66666666666666663</v>
      </c>
      <c r="W1900" t="str">
        <f>TEXT(Superstore[[#This Row],[Order Date]],"mmm-yyyy")</f>
        <v>Aug-2011</v>
      </c>
      <c r="X1900">
        <f>YEAR(Superstore[[#This Row],[Order Date]])</f>
        <v>2011</v>
      </c>
    </row>
    <row r="1901" spans="1:24" x14ac:dyDescent="0.25">
      <c r="A1901">
        <v>1900</v>
      </c>
      <c r="B1901" t="s">
        <v>4719</v>
      </c>
      <c r="C1901" s="1">
        <v>40784</v>
      </c>
      <c r="D1901" s="1">
        <v>40788</v>
      </c>
      <c r="E1901" t="s">
        <v>24</v>
      </c>
      <c r="F1901" t="s">
        <v>2995</v>
      </c>
      <c r="G1901" t="s">
        <v>2996</v>
      </c>
      <c r="H1901" t="s">
        <v>27</v>
      </c>
      <c r="I1901" t="s">
        <v>28</v>
      </c>
      <c r="J1901" t="s">
        <v>1418</v>
      </c>
      <c r="K1901" t="s">
        <v>54</v>
      </c>
      <c r="L1901">
        <v>33178</v>
      </c>
      <c r="M1901" t="s">
        <v>31</v>
      </c>
      <c r="N1901" t="s">
        <v>1700</v>
      </c>
      <c r="O1901" t="s">
        <v>1</v>
      </c>
      <c r="P1901" t="s">
        <v>56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  <c r="V1901" s="2">
        <f>Superstore[[#This Row],[Profit]]/Superstore[[#This Row],[Sales]]</f>
        <v>-0.63636363636363635</v>
      </c>
      <c r="W1901" t="str">
        <f>TEXT(Superstore[[#This Row],[Order Date]],"mmm-yyyy")</f>
        <v>Aug-2011</v>
      </c>
      <c r="X1901">
        <f>YEAR(Superstore[[#This Row],[Order Date]])</f>
        <v>2011</v>
      </c>
    </row>
    <row r="1902" spans="1:24" x14ac:dyDescent="0.25">
      <c r="A1902">
        <v>1901</v>
      </c>
      <c r="B1902" t="s">
        <v>4724</v>
      </c>
      <c r="C1902" s="1">
        <v>41455</v>
      </c>
      <c r="D1902" s="1">
        <v>41459</v>
      </c>
      <c r="E1902" t="s">
        <v>24</v>
      </c>
      <c r="F1902" t="s">
        <v>3997</v>
      </c>
      <c r="G1902" t="s">
        <v>3998</v>
      </c>
      <c r="H1902" t="s">
        <v>27</v>
      </c>
      <c r="I1902" t="s">
        <v>28</v>
      </c>
      <c r="J1902" t="s">
        <v>2578</v>
      </c>
      <c r="K1902" t="s">
        <v>382</v>
      </c>
      <c r="L1902">
        <v>29501</v>
      </c>
      <c r="M1902" t="s">
        <v>31</v>
      </c>
      <c r="N1902" t="s">
        <v>3539</v>
      </c>
      <c r="O1902" t="s">
        <v>46</v>
      </c>
      <c r="P1902" t="s">
        <v>59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  <c r="V1902" s="2">
        <f>Superstore[[#This Row],[Profit]]/Superstore[[#This Row],[Sales]]</f>
        <v>9.9999999999999992E-2</v>
      </c>
      <c r="W1902" t="str">
        <f>TEXT(Superstore[[#This Row],[Order Date]],"mmm-yyyy")</f>
        <v>Jun-2013</v>
      </c>
      <c r="X1902">
        <f>YEAR(Superstore[[#This Row],[Order Date]])</f>
        <v>2013</v>
      </c>
    </row>
    <row r="1903" spans="1:24" x14ac:dyDescent="0.25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28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  <c r="V1903" s="2">
        <f>Superstore[[#This Row],[Profit]]/Superstore[[#This Row],[Sales]]</f>
        <v>0.27</v>
      </c>
      <c r="W1903" t="str">
        <f>TEXT(Superstore[[#This Row],[Order Date]],"mmm-yyyy")</f>
        <v>Aug-2013</v>
      </c>
      <c r="X1903">
        <f>YEAR(Superstore[[#This Row],[Order Date]])</f>
        <v>2013</v>
      </c>
    </row>
    <row r="1904" spans="1:24" x14ac:dyDescent="0.25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41</v>
      </c>
      <c r="I1904" t="s">
        <v>28</v>
      </c>
      <c r="J1904" t="s">
        <v>317</v>
      </c>
      <c r="K1904" t="s">
        <v>419</v>
      </c>
      <c r="L1904">
        <v>97477</v>
      </c>
      <c r="M1904" t="s">
        <v>44</v>
      </c>
      <c r="N1904" t="s">
        <v>2516</v>
      </c>
      <c r="O1904" t="s">
        <v>46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  <c r="V1904" s="2">
        <f>Superstore[[#This Row],[Profit]]/Superstore[[#This Row],[Sales]]</f>
        <v>0.35</v>
      </c>
      <c r="W1904" t="str">
        <f>TEXT(Superstore[[#This Row],[Order Date]],"mmm-yyyy")</f>
        <v>Oct-2014</v>
      </c>
      <c r="X1904">
        <f>YEAR(Superstore[[#This Row],[Order Date]])</f>
        <v>2014</v>
      </c>
    </row>
    <row r="1905" spans="1:24" x14ac:dyDescent="0.25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41</v>
      </c>
      <c r="I1905" t="s">
        <v>28</v>
      </c>
      <c r="J1905" t="s">
        <v>317</v>
      </c>
      <c r="K1905" t="s">
        <v>419</v>
      </c>
      <c r="L1905">
        <v>97477</v>
      </c>
      <c r="M1905" t="s">
        <v>44</v>
      </c>
      <c r="N1905" t="s">
        <v>4729</v>
      </c>
      <c r="O1905" t="s">
        <v>1</v>
      </c>
      <c r="P1905" t="s">
        <v>36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  <c r="V1905" s="2">
        <f>Superstore[[#This Row],[Profit]]/Superstore[[#This Row],[Sales]]</f>
        <v>9.9999999999999992E-2</v>
      </c>
      <c r="W1905" t="str">
        <f>TEXT(Superstore[[#This Row],[Order Date]],"mmm-yyyy")</f>
        <v>Oct-2014</v>
      </c>
      <c r="X1905">
        <f>YEAR(Superstore[[#This Row],[Order Date]])</f>
        <v>2014</v>
      </c>
    </row>
    <row r="1906" spans="1:24" x14ac:dyDescent="0.25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41</v>
      </c>
      <c r="I1906" t="s">
        <v>28</v>
      </c>
      <c r="J1906" t="s">
        <v>317</v>
      </c>
      <c r="K1906" t="s">
        <v>419</v>
      </c>
      <c r="L1906">
        <v>97477</v>
      </c>
      <c r="M1906" t="s">
        <v>44</v>
      </c>
      <c r="N1906" t="s">
        <v>3636</v>
      </c>
      <c r="O1906" t="s">
        <v>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  <c r="V1906" s="2">
        <f>Superstore[[#This Row],[Profit]]/Superstore[[#This Row],[Sales]]</f>
        <v>0.23750000000000002</v>
      </c>
      <c r="W1906" t="str">
        <f>TEXT(Superstore[[#This Row],[Order Date]],"mmm-yyyy")</f>
        <v>Oct-2014</v>
      </c>
      <c r="X1906">
        <f>YEAR(Superstore[[#This Row],[Order Date]])</f>
        <v>2014</v>
      </c>
    </row>
    <row r="1907" spans="1:24" x14ac:dyDescent="0.25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41</v>
      </c>
      <c r="I1907" t="s">
        <v>28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46</v>
      </c>
      <c r="P1907" t="s">
        <v>59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  <c r="V1907" s="2">
        <f>Superstore[[#This Row],[Profit]]/Superstore[[#This Row],[Sales]]</f>
        <v>0.01</v>
      </c>
      <c r="W1907" t="str">
        <f>TEXT(Superstore[[#This Row],[Order Date]],"mmm-yyyy")</f>
        <v>Oct-2014</v>
      </c>
      <c r="X1907">
        <f>YEAR(Superstore[[#This Row],[Order Date]])</f>
        <v>2014</v>
      </c>
    </row>
    <row r="1908" spans="1:24" x14ac:dyDescent="0.25">
      <c r="A1908">
        <v>1907</v>
      </c>
      <c r="B1908" t="s">
        <v>4734</v>
      </c>
      <c r="C1908" s="1">
        <v>41412</v>
      </c>
      <c r="D1908" s="1">
        <v>41416</v>
      </c>
      <c r="E1908" t="s">
        <v>50</v>
      </c>
      <c r="F1908" t="s">
        <v>4511</v>
      </c>
      <c r="G1908" t="s">
        <v>4512</v>
      </c>
      <c r="H1908" t="s">
        <v>41</v>
      </c>
      <c r="I1908" t="s">
        <v>28</v>
      </c>
      <c r="J1908" t="s">
        <v>4735</v>
      </c>
      <c r="K1908" t="s">
        <v>54</v>
      </c>
      <c r="L1908">
        <v>32712</v>
      </c>
      <c r="M1908" t="s">
        <v>31</v>
      </c>
      <c r="N1908" t="s">
        <v>4736</v>
      </c>
      <c r="O1908" t="s">
        <v>46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  <c r="V1908" s="2">
        <f>Superstore[[#This Row],[Profit]]/Superstore[[#This Row],[Sales]]</f>
        <v>-0.73333333333333339</v>
      </c>
      <c r="W1908" t="str">
        <f>TEXT(Superstore[[#This Row],[Order Date]],"mmm-yyyy")</f>
        <v>May-2013</v>
      </c>
      <c r="X1908">
        <f>YEAR(Superstore[[#This Row],[Order Date]])</f>
        <v>2013</v>
      </c>
    </row>
    <row r="1909" spans="1:24" x14ac:dyDescent="0.25">
      <c r="A1909">
        <v>1908</v>
      </c>
      <c r="B1909" t="s">
        <v>4734</v>
      </c>
      <c r="C1909" s="1">
        <v>41412</v>
      </c>
      <c r="D1909" s="1">
        <v>41416</v>
      </c>
      <c r="E1909" t="s">
        <v>50</v>
      </c>
      <c r="F1909" t="s">
        <v>4511</v>
      </c>
      <c r="G1909" t="s">
        <v>4512</v>
      </c>
      <c r="H1909" t="s">
        <v>41</v>
      </c>
      <c r="I1909" t="s">
        <v>28</v>
      </c>
      <c r="J1909" t="s">
        <v>4735</v>
      </c>
      <c r="K1909" t="s">
        <v>54</v>
      </c>
      <c r="L1909">
        <v>32712</v>
      </c>
      <c r="M1909" t="s">
        <v>31</v>
      </c>
      <c r="N1909" t="s">
        <v>1902</v>
      </c>
      <c r="O1909" t="s">
        <v>46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  <c r="V1909" s="2">
        <f>Superstore[[#This Row],[Profit]]/Superstore[[#This Row],[Sales]]</f>
        <v>-0.79999999999999993</v>
      </c>
      <c r="W1909" t="str">
        <f>TEXT(Superstore[[#This Row],[Order Date]],"mmm-yyyy")</f>
        <v>May-2013</v>
      </c>
      <c r="X1909">
        <f>YEAR(Superstore[[#This Row],[Order Date]])</f>
        <v>2013</v>
      </c>
    </row>
    <row r="1910" spans="1:24" x14ac:dyDescent="0.25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41</v>
      </c>
      <c r="I1910" t="s">
        <v>28</v>
      </c>
      <c r="J1910" t="s">
        <v>42</v>
      </c>
      <c r="K1910" t="s">
        <v>43</v>
      </c>
      <c r="L1910">
        <v>90008</v>
      </c>
      <c r="M1910" t="s">
        <v>44</v>
      </c>
      <c r="N1910" t="s">
        <v>4739</v>
      </c>
      <c r="O1910" t="s">
        <v>1</v>
      </c>
      <c r="P1910" t="s">
        <v>65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  <c r="V1910" s="2">
        <f>Superstore[[#This Row],[Profit]]/Superstore[[#This Row],[Sales]]</f>
        <v>0.30000000000000004</v>
      </c>
      <c r="W1910" t="str">
        <f>TEXT(Superstore[[#This Row],[Order Date]],"mmm-yyyy")</f>
        <v>Feb-2012</v>
      </c>
      <c r="X1910">
        <f>YEAR(Superstore[[#This Row],[Order Date]])</f>
        <v>2012</v>
      </c>
    </row>
    <row r="1911" spans="1:24" x14ac:dyDescent="0.25">
      <c r="A1911">
        <v>1910</v>
      </c>
      <c r="B1911" t="s">
        <v>4741</v>
      </c>
      <c r="C1911" s="1">
        <v>41992</v>
      </c>
      <c r="D1911" s="1">
        <v>41997</v>
      </c>
      <c r="E1911" t="s">
        <v>50</v>
      </c>
      <c r="F1911" t="s">
        <v>4742</v>
      </c>
      <c r="G1911" t="s">
        <v>4743</v>
      </c>
      <c r="H1911" t="s">
        <v>27</v>
      </c>
      <c r="I1911" t="s">
        <v>28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1</v>
      </c>
      <c r="P1911" t="s">
        <v>65</v>
      </c>
      <c r="Q1911" t="s">
        <v>4745</v>
      </c>
      <c r="R1911">
        <v>18.96</v>
      </c>
      <c r="S1911">
        <v>2</v>
      </c>
      <c r="T1911">
        <v>0</v>
      </c>
      <c r="U1911">
        <v>8.532</v>
      </c>
      <c r="V1911" s="2">
        <f>Superstore[[#This Row],[Profit]]/Superstore[[#This Row],[Sales]]</f>
        <v>0.44999999999999996</v>
      </c>
      <c r="W1911" t="str">
        <f>TEXT(Superstore[[#This Row],[Order Date]],"mmm-yyyy")</f>
        <v>Dec-2014</v>
      </c>
      <c r="X1911">
        <f>YEAR(Superstore[[#This Row],[Order Date]])</f>
        <v>2014</v>
      </c>
    </row>
    <row r="1912" spans="1:24" x14ac:dyDescent="0.25">
      <c r="A1912">
        <v>1911</v>
      </c>
      <c r="B1912" t="s">
        <v>4746</v>
      </c>
      <c r="C1912" s="1">
        <v>41594</v>
      </c>
      <c r="D1912" s="1">
        <v>41601</v>
      </c>
      <c r="E1912" t="s">
        <v>50</v>
      </c>
      <c r="F1912" t="s">
        <v>354</v>
      </c>
      <c r="G1912" t="s">
        <v>355</v>
      </c>
      <c r="H1912" t="s">
        <v>41</v>
      </c>
      <c r="I1912" t="s">
        <v>28</v>
      </c>
      <c r="J1912" t="s">
        <v>42</v>
      </c>
      <c r="K1912" t="s">
        <v>43</v>
      </c>
      <c r="L1912">
        <v>90008</v>
      </c>
      <c r="M1912" t="s">
        <v>44</v>
      </c>
      <c r="N1912" t="s">
        <v>906</v>
      </c>
      <c r="O1912" t="s">
        <v>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  <c r="V1912" s="2">
        <f>Superstore[[#This Row],[Profit]]/Superstore[[#This Row],[Sales]]</f>
        <v>0.41</v>
      </c>
      <c r="W1912" t="str">
        <f>TEXT(Superstore[[#This Row],[Order Date]],"mmm-yyyy")</f>
        <v>Nov-2013</v>
      </c>
      <c r="X1912">
        <f>YEAR(Superstore[[#This Row],[Order Date]])</f>
        <v>2013</v>
      </c>
    </row>
    <row r="1913" spans="1:24" x14ac:dyDescent="0.25">
      <c r="A1913">
        <v>1912</v>
      </c>
      <c r="B1913" t="s">
        <v>4747</v>
      </c>
      <c r="C1913" s="1">
        <v>41824</v>
      </c>
      <c r="D1913" s="1">
        <v>41827</v>
      </c>
      <c r="E1913" t="s">
        <v>24</v>
      </c>
      <c r="F1913" t="s">
        <v>3286</v>
      </c>
      <c r="G1913" t="s">
        <v>3287</v>
      </c>
      <c r="H1913" t="s">
        <v>41</v>
      </c>
      <c r="I1913" t="s">
        <v>28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46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Superstore[[#This Row],[Profit]]/Superstore[[#This Row],[Sales]]</f>
        <v>0.33749999999999997</v>
      </c>
      <c r="W1913" t="str">
        <f>TEXT(Superstore[[#This Row],[Order Date]],"mmm-yyyy")</f>
        <v>Jul-2014</v>
      </c>
      <c r="X1913">
        <f>YEAR(Superstore[[#This Row],[Order Date]])</f>
        <v>2014</v>
      </c>
    </row>
    <row r="1914" spans="1:24" x14ac:dyDescent="0.25">
      <c r="A1914">
        <v>1913</v>
      </c>
      <c r="B1914" t="s">
        <v>4747</v>
      </c>
      <c r="C1914" s="1">
        <v>41824</v>
      </c>
      <c r="D1914" s="1">
        <v>41827</v>
      </c>
      <c r="E1914" t="s">
        <v>24</v>
      </c>
      <c r="F1914" t="s">
        <v>3286</v>
      </c>
      <c r="G1914" t="s">
        <v>3287</v>
      </c>
      <c r="H1914" t="s">
        <v>41</v>
      </c>
      <c r="I1914" t="s">
        <v>28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Superstore[[#This Row],[Profit]]/Superstore[[#This Row],[Sales]]</f>
        <v>8.3333333333333343E-2</v>
      </c>
      <c r="W1914" t="str">
        <f>TEXT(Superstore[[#This Row],[Order Date]],"mmm-yyyy")</f>
        <v>Jul-2014</v>
      </c>
      <c r="X1914">
        <f>YEAR(Superstore[[#This Row],[Order Date]])</f>
        <v>2014</v>
      </c>
    </row>
    <row r="1915" spans="1:24" x14ac:dyDescent="0.25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27</v>
      </c>
      <c r="I1915" t="s">
        <v>28</v>
      </c>
      <c r="J1915" t="s">
        <v>3260</v>
      </c>
      <c r="K1915" t="s">
        <v>1271</v>
      </c>
      <c r="L1915">
        <v>30076</v>
      </c>
      <c r="M1915" t="s">
        <v>31</v>
      </c>
      <c r="N1915" t="s">
        <v>1017</v>
      </c>
      <c r="O1915" t="s">
        <v>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  <c r="V1915" s="2">
        <f>Superstore[[#This Row],[Profit]]/Superstore[[#This Row],[Sales]]</f>
        <v>0.44</v>
      </c>
      <c r="W1915" t="str">
        <f>TEXT(Superstore[[#This Row],[Order Date]],"mmm-yyyy")</f>
        <v>Jan-2011</v>
      </c>
      <c r="X1915">
        <f>YEAR(Superstore[[#This Row],[Order Date]])</f>
        <v>2011</v>
      </c>
    </row>
    <row r="1916" spans="1:24" x14ac:dyDescent="0.25">
      <c r="A1916">
        <v>1915</v>
      </c>
      <c r="B1916" t="s">
        <v>4755</v>
      </c>
      <c r="C1916" s="1">
        <v>41760</v>
      </c>
      <c r="D1916" s="1">
        <v>41765</v>
      </c>
      <c r="E1916" t="s">
        <v>50</v>
      </c>
      <c r="F1916" t="s">
        <v>2953</v>
      </c>
      <c r="G1916" t="s">
        <v>2954</v>
      </c>
      <c r="H1916" t="s">
        <v>101</v>
      </c>
      <c r="I1916" t="s">
        <v>28</v>
      </c>
      <c r="J1916" t="s">
        <v>3460</v>
      </c>
      <c r="K1916" t="s">
        <v>54</v>
      </c>
      <c r="L1916">
        <v>33437</v>
      </c>
      <c r="M1916" t="s">
        <v>31</v>
      </c>
      <c r="N1916" t="s">
        <v>4756</v>
      </c>
      <c r="O1916" t="s">
        <v>46</v>
      </c>
      <c r="P1916" t="s">
        <v>47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Superstore[[#This Row],[Profit]]/Superstore[[#This Row],[Sales]]</f>
        <v>0.36250000000000004</v>
      </c>
      <c r="W1916" t="str">
        <f>TEXT(Superstore[[#This Row],[Order Date]],"mmm-yyyy")</f>
        <v>May-2014</v>
      </c>
      <c r="X1916">
        <f>YEAR(Superstore[[#This Row],[Order Date]])</f>
        <v>2014</v>
      </c>
    </row>
    <row r="1917" spans="1:24" x14ac:dyDescent="0.25">
      <c r="A1917">
        <v>1916</v>
      </c>
      <c r="B1917" t="s">
        <v>4755</v>
      </c>
      <c r="C1917" s="1">
        <v>41760</v>
      </c>
      <c r="D1917" s="1">
        <v>41765</v>
      </c>
      <c r="E1917" t="s">
        <v>50</v>
      </c>
      <c r="F1917" t="s">
        <v>2953</v>
      </c>
      <c r="G1917" t="s">
        <v>2954</v>
      </c>
      <c r="H1917" t="s">
        <v>101</v>
      </c>
      <c r="I1917" t="s">
        <v>28</v>
      </c>
      <c r="J1917" t="s">
        <v>3460</v>
      </c>
      <c r="K1917" t="s">
        <v>54</v>
      </c>
      <c r="L1917">
        <v>33437</v>
      </c>
      <c r="M1917" t="s">
        <v>31</v>
      </c>
      <c r="N1917" t="s">
        <v>3493</v>
      </c>
      <c r="O1917" t="s">
        <v>46</v>
      </c>
      <c r="P1917" t="s">
        <v>68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  <c r="V1917" s="2">
        <f>Superstore[[#This Row],[Profit]]/Superstore[[#This Row],[Sales]]</f>
        <v>0.3125</v>
      </c>
      <c r="W1917" t="str">
        <f>TEXT(Superstore[[#This Row],[Order Date]],"mmm-yyyy")</f>
        <v>May-2014</v>
      </c>
      <c r="X1917">
        <f>YEAR(Superstore[[#This Row],[Order Date]])</f>
        <v>2014</v>
      </c>
    </row>
    <row r="1918" spans="1:24" x14ac:dyDescent="0.25">
      <c r="A1918">
        <v>1917</v>
      </c>
      <c r="B1918" t="s">
        <v>4755</v>
      </c>
      <c r="C1918" s="1">
        <v>41760</v>
      </c>
      <c r="D1918" s="1">
        <v>41765</v>
      </c>
      <c r="E1918" t="s">
        <v>50</v>
      </c>
      <c r="F1918" t="s">
        <v>2953</v>
      </c>
      <c r="G1918" t="s">
        <v>2954</v>
      </c>
      <c r="H1918" t="s">
        <v>101</v>
      </c>
      <c r="I1918" t="s">
        <v>28</v>
      </c>
      <c r="J1918" t="s">
        <v>3460</v>
      </c>
      <c r="K1918" t="s">
        <v>54</v>
      </c>
      <c r="L1918">
        <v>33437</v>
      </c>
      <c r="M1918" t="s">
        <v>31</v>
      </c>
      <c r="N1918" t="s">
        <v>2491</v>
      </c>
      <c r="O1918" t="s">
        <v>46</v>
      </c>
      <c r="P1918" t="s">
        <v>47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  <c r="V1918" s="2">
        <f>Superstore[[#This Row],[Profit]]/Superstore[[#This Row],[Sales]]</f>
        <v>0.32500000000000001</v>
      </c>
      <c r="W1918" t="str">
        <f>TEXT(Superstore[[#This Row],[Order Date]],"mmm-yyyy")</f>
        <v>May-2014</v>
      </c>
      <c r="X1918">
        <f>YEAR(Superstore[[#This Row],[Order Date]])</f>
        <v>2014</v>
      </c>
    </row>
    <row r="1919" spans="1:24" x14ac:dyDescent="0.25">
      <c r="A1919">
        <v>1918</v>
      </c>
      <c r="B1919" t="s">
        <v>4758</v>
      </c>
      <c r="C1919" s="1">
        <v>41221</v>
      </c>
      <c r="D1919" s="1">
        <v>41227</v>
      </c>
      <c r="E1919" t="s">
        <v>50</v>
      </c>
      <c r="F1919" t="s">
        <v>3831</v>
      </c>
      <c r="G1919" t="s">
        <v>3832</v>
      </c>
      <c r="H1919" t="s">
        <v>27</v>
      </c>
      <c r="I1919" t="s">
        <v>28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46</v>
      </c>
      <c r="P1919" t="s">
        <v>68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  <c r="V1919" s="2">
        <f>Superstore[[#This Row],[Profit]]/Superstore[[#This Row],[Sales]]</f>
        <v>0.28999999999999998</v>
      </c>
      <c r="W1919" t="str">
        <f>TEXT(Superstore[[#This Row],[Order Date]],"mmm-yyyy")</f>
        <v>Nov-2012</v>
      </c>
      <c r="X1919">
        <f>YEAR(Superstore[[#This Row],[Order Date]])</f>
        <v>2012</v>
      </c>
    </row>
    <row r="1920" spans="1:24" x14ac:dyDescent="0.25">
      <c r="A1920">
        <v>1919</v>
      </c>
      <c r="B1920" t="s">
        <v>4759</v>
      </c>
      <c r="C1920" s="1">
        <v>41212</v>
      </c>
      <c r="D1920" s="1">
        <v>41214</v>
      </c>
      <c r="E1920" t="s">
        <v>24</v>
      </c>
      <c r="F1920" t="s">
        <v>4585</v>
      </c>
      <c r="G1920" t="s">
        <v>4586</v>
      </c>
      <c r="H1920" t="s">
        <v>101</v>
      </c>
      <c r="I1920" t="s">
        <v>28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  <c r="V1920" s="2">
        <f>Superstore[[#This Row],[Profit]]/Superstore[[#This Row],[Sales]]</f>
        <v>0.25</v>
      </c>
      <c r="W1920" t="str">
        <f>TEXT(Superstore[[#This Row],[Order Date]],"mmm-yyyy")</f>
        <v>Oct-2012</v>
      </c>
      <c r="X1920">
        <f>YEAR(Superstore[[#This Row],[Order Date]])</f>
        <v>2012</v>
      </c>
    </row>
    <row r="1921" spans="1:24" x14ac:dyDescent="0.25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41</v>
      </c>
      <c r="I1921" t="s">
        <v>28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46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  <c r="V1921" s="2">
        <f>Superstore[[#This Row],[Profit]]/Superstore[[#This Row],[Sales]]</f>
        <v>0.33750000000000002</v>
      </c>
      <c r="W1921" t="str">
        <f>TEXT(Superstore[[#This Row],[Order Date]],"mmm-yyyy")</f>
        <v>Aug-2014</v>
      </c>
      <c r="X1921">
        <f>YEAR(Superstore[[#This Row],[Order Date]])</f>
        <v>2014</v>
      </c>
    </row>
    <row r="1922" spans="1:24" x14ac:dyDescent="0.25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41</v>
      </c>
      <c r="I1922" t="s">
        <v>28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1</v>
      </c>
      <c r="P1922" t="s">
        <v>36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  <c r="V1922" s="2">
        <f>Superstore[[#This Row],[Profit]]/Superstore[[#This Row],[Sales]]</f>
        <v>0.21111111111111111</v>
      </c>
      <c r="W1922" t="str">
        <f>TEXT(Superstore[[#This Row],[Order Date]],"mmm-yyyy")</f>
        <v>Aug-2014</v>
      </c>
      <c r="X1922">
        <f>YEAR(Superstore[[#This Row],[Order Date]])</f>
        <v>2014</v>
      </c>
    </row>
    <row r="1923" spans="1:24" x14ac:dyDescent="0.25">
      <c r="A1923">
        <v>1922</v>
      </c>
      <c r="B1923" t="s">
        <v>4769</v>
      </c>
      <c r="C1923" s="1">
        <v>41185</v>
      </c>
      <c r="D1923" s="1">
        <v>41191</v>
      </c>
      <c r="E1923" t="s">
        <v>50</v>
      </c>
      <c r="F1923" t="s">
        <v>772</v>
      </c>
      <c r="G1923" t="s">
        <v>773</v>
      </c>
      <c r="H1923" t="s">
        <v>41</v>
      </c>
      <c r="I1923" t="s">
        <v>28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46</v>
      </c>
      <c r="P1923" t="s">
        <v>59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Superstore[[#This Row],[Profit]]/Superstore[[#This Row],[Sales]]</f>
        <v>0.1</v>
      </c>
      <c r="W1923" t="str">
        <f>TEXT(Superstore[[#This Row],[Order Date]],"mmm-yyyy")</f>
        <v>Oct-2012</v>
      </c>
      <c r="X1923">
        <f>YEAR(Superstore[[#This Row],[Order Date]])</f>
        <v>2012</v>
      </c>
    </row>
    <row r="1924" spans="1:24" x14ac:dyDescent="0.25">
      <c r="A1924">
        <v>1923</v>
      </c>
      <c r="B1924" t="s">
        <v>4772</v>
      </c>
      <c r="C1924" s="1">
        <v>41464</v>
      </c>
      <c r="D1924" s="1">
        <v>41466</v>
      </c>
      <c r="E1924" t="s">
        <v>24</v>
      </c>
      <c r="F1924" t="s">
        <v>4773</v>
      </c>
      <c r="G1924" t="s">
        <v>4774</v>
      </c>
      <c r="H1924" t="s">
        <v>41</v>
      </c>
      <c r="I1924" t="s">
        <v>28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  <c r="V1924" s="2">
        <f>Superstore[[#This Row],[Profit]]/Superstore[[#This Row],[Sales]]</f>
        <v>0.125</v>
      </c>
      <c r="W1924" t="str">
        <f>TEXT(Superstore[[#This Row],[Order Date]],"mmm-yyyy")</f>
        <v>Jul-2013</v>
      </c>
      <c r="X1924">
        <f>YEAR(Superstore[[#This Row],[Order Date]])</f>
        <v>2013</v>
      </c>
    </row>
    <row r="1925" spans="1:24" x14ac:dyDescent="0.25">
      <c r="A1925">
        <v>1924</v>
      </c>
      <c r="B1925" t="s">
        <v>4772</v>
      </c>
      <c r="C1925" s="1">
        <v>41464</v>
      </c>
      <c r="D1925" s="1">
        <v>41466</v>
      </c>
      <c r="E1925" t="s">
        <v>24</v>
      </c>
      <c r="F1925" t="s">
        <v>4773</v>
      </c>
      <c r="G1925" t="s">
        <v>4774</v>
      </c>
      <c r="H1925" t="s">
        <v>41</v>
      </c>
      <c r="I1925" t="s">
        <v>28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46</v>
      </c>
      <c r="P1925" t="s">
        <v>68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  <c r="V1925" s="2">
        <f>Superstore[[#This Row],[Profit]]/Superstore[[#This Row],[Sales]]</f>
        <v>7.4999999999999997E-2</v>
      </c>
      <c r="W1925" t="str">
        <f>TEXT(Superstore[[#This Row],[Order Date]],"mmm-yyyy")</f>
        <v>Jul-2013</v>
      </c>
      <c r="X1925">
        <f>YEAR(Superstore[[#This Row],[Order Date]])</f>
        <v>2013</v>
      </c>
    </row>
    <row r="1926" spans="1:24" x14ac:dyDescent="0.25">
      <c r="A1926">
        <v>1925</v>
      </c>
      <c r="B1926" t="s">
        <v>4777</v>
      </c>
      <c r="C1926" s="1">
        <v>41979</v>
      </c>
      <c r="D1926" s="1">
        <v>41981</v>
      </c>
      <c r="E1926" t="s">
        <v>24</v>
      </c>
      <c r="F1926" t="s">
        <v>2234</v>
      </c>
      <c r="G1926" t="s">
        <v>2235</v>
      </c>
      <c r="H1926" t="s">
        <v>27</v>
      </c>
      <c r="I1926" t="s">
        <v>28</v>
      </c>
      <c r="J1926" t="s">
        <v>946</v>
      </c>
      <c r="K1926" t="s">
        <v>43</v>
      </c>
      <c r="L1926">
        <v>92024</v>
      </c>
      <c r="M1926" t="s">
        <v>44</v>
      </c>
      <c r="N1926" t="s">
        <v>1320</v>
      </c>
      <c r="O1926" t="s">
        <v>46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  <c r="V1926" s="2">
        <f>Superstore[[#This Row],[Profit]]/Superstore[[#This Row],[Sales]]</f>
        <v>0.45</v>
      </c>
      <c r="W1926" t="str">
        <f>TEXT(Superstore[[#This Row],[Order Date]],"mmm-yyyy")</f>
        <v>Dec-2014</v>
      </c>
      <c r="X1926">
        <f>YEAR(Superstore[[#This Row],[Order Date]])</f>
        <v>2014</v>
      </c>
    </row>
    <row r="1927" spans="1:24" x14ac:dyDescent="0.25">
      <c r="A1927">
        <v>1926</v>
      </c>
      <c r="B1927" t="s">
        <v>4778</v>
      </c>
      <c r="C1927" s="1">
        <v>41708</v>
      </c>
      <c r="D1927" s="1">
        <v>41712</v>
      </c>
      <c r="E1927" t="s">
        <v>50</v>
      </c>
      <c r="F1927" t="s">
        <v>2907</v>
      </c>
      <c r="G1927" t="s">
        <v>2908</v>
      </c>
      <c r="H1927" t="s">
        <v>41</v>
      </c>
      <c r="I1927" t="s">
        <v>28</v>
      </c>
      <c r="J1927" t="s">
        <v>126</v>
      </c>
      <c r="K1927" t="s">
        <v>43</v>
      </c>
      <c r="L1927">
        <v>94110</v>
      </c>
      <c r="M1927" t="s">
        <v>44</v>
      </c>
      <c r="N1927" t="s">
        <v>1179</v>
      </c>
      <c r="O1927" t="s">
        <v>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  <c r="V1927" s="2">
        <f>Superstore[[#This Row],[Profit]]/Superstore[[#This Row],[Sales]]</f>
        <v>0.35</v>
      </c>
      <c r="W1927" t="str">
        <f>TEXT(Superstore[[#This Row],[Order Date]],"mmm-yyyy")</f>
        <v>Mar-2014</v>
      </c>
      <c r="X1927">
        <f>YEAR(Superstore[[#This Row],[Order Date]])</f>
        <v>2014</v>
      </c>
    </row>
    <row r="1928" spans="1:24" x14ac:dyDescent="0.25">
      <c r="A1928">
        <v>1927</v>
      </c>
      <c r="B1928" t="s">
        <v>4779</v>
      </c>
      <c r="C1928" s="1">
        <v>41435</v>
      </c>
      <c r="D1928" s="1">
        <v>41441</v>
      </c>
      <c r="E1928" t="s">
        <v>50</v>
      </c>
      <c r="F1928" t="s">
        <v>3466</v>
      </c>
      <c r="G1928" t="s">
        <v>3467</v>
      </c>
      <c r="H1928" t="s">
        <v>27</v>
      </c>
      <c r="I1928" t="s">
        <v>28</v>
      </c>
      <c r="J1928" t="s">
        <v>42</v>
      </c>
      <c r="K1928" t="s">
        <v>43</v>
      </c>
      <c r="L1928">
        <v>90045</v>
      </c>
      <c r="M1928" t="s">
        <v>44</v>
      </c>
      <c r="N1928" t="s">
        <v>4780</v>
      </c>
      <c r="O1928" t="s">
        <v>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  <c r="V1928" s="2">
        <f>Superstore[[#This Row],[Profit]]/Superstore[[#This Row],[Sales]]</f>
        <v>0.1125</v>
      </c>
      <c r="W1928" t="str">
        <f>TEXT(Superstore[[#This Row],[Order Date]],"mmm-yyyy")</f>
        <v>Jun-2013</v>
      </c>
      <c r="X1928">
        <f>YEAR(Superstore[[#This Row],[Order Date]])</f>
        <v>2013</v>
      </c>
    </row>
    <row r="1929" spans="1:24" x14ac:dyDescent="0.25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27</v>
      </c>
      <c r="I1929" t="s">
        <v>28</v>
      </c>
      <c r="J1929" t="s">
        <v>806</v>
      </c>
      <c r="K1929" t="s">
        <v>456</v>
      </c>
      <c r="L1929">
        <v>80219</v>
      </c>
      <c r="M1929" t="s">
        <v>44</v>
      </c>
      <c r="N1929" t="s">
        <v>1623</v>
      </c>
      <c r="O1929" t="s">
        <v>46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  <c r="V1929" s="2">
        <f>Superstore[[#This Row],[Profit]]/Superstore[[#This Row],[Sales]]</f>
        <v>0.35</v>
      </c>
      <c r="W1929" t="str">
        <f>TEXT(Superstore[[#This Row],[Order Date]],"mmm-yyyy")</f>
        <v>Nov-2014</v>
      </c>
      <c r="X1929">
        <f>YEAR(Superstore[[#This Row],[Order Date]])</f>
        <v>2014</v>
      </c>
    </row>
    <row r="1930" spans="1:24" x14ac:dyDescent="0.25">
      <c r="A1930">
        <v>1929</v>
      </c>
      <c r="B1930" t="s">
        <v>4783</v>
      </c>
      <c r="C1930" s="1">
        <v>41715</v>
      </c>
      <c r="D1930" s="1">
        <v>41717</v>
      </c>
      <c r="E1930" t="s">
        <v>24</v>
      </c>
      <c r="F1930" t="s">
        <v>784</v>
      </c>
      <c r="G1930" t="s">
        <v>785</v>
      </c>
      <c r="H1930" t="s">
        <v>101</v>
      </c>
      <c r="I1930" t="s">
        <v>28</v>
      </c>
      <c r="J1930" t="s">
        <v>94</v>
      </c>
      <c r="K1930" t="s">
        <v>95</v>
      </c>
      <c r="L1930">
        <v>98105</v>
      </c>
      <c r="M1930" t="s">
        <v>44</v>
      </c>
      <c r="N1930" t="s">
        <v>4784</v>
      </c>
      <c r="O1930" t="s">
        <v>46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  <c r="V1930" s="2">
        <f>Superstore[[#This Row],[Profit]]/Superstore[[#This Row],[Sales]]</f>
        <v>0.47999999999999993</v>
      </c>
      <c r="W1930" t="str">
        <f>TEXT(Superstore[[#This Row],[Order Date]],"mmm-yyyy")</f>
        <v>Mar-2014</v>
      </c>
      <c r="X1930">
        <f>YEAR(Superstore[[#This Row],[Order Date]])</f>
        <v>2014</v>
      </c>
    </row>
    <row r="1931" spans="1:24" x14ac:dyDescent="0.25">
      <c r="A1931">
        <v>1930</v>
      </c>
      <c r="B1931" t="s">
        <v>4783</v>
      </c>
      <c r="C1931" s="1">
        <v>41715</v>
      </c>
      <c r="D1931" s="1">
        <v>41717</v>
      </c>
      <c r="E1931" t="s">
        <v>24</v>
      </c>
      <c r="F1931" t="s">
        <v>784</v>
      </c>
      <c r="G1931" t="s">
        <v>785</v>
      </c>
      <c r="H1931" t="s">
        <v>101</v>
      </c>
      <c r="I1931" t="s">
        <v>28</v>
      </c>
      <c r="J1931" t="s">
        <v>94</v>
      </c>
      <c r="K1931" t="s">
        <v>95</v>
      </c>
      <c r="L1931">
        <v>98105</v>
      </c>
      <c r="M1931" t="s">
        <v>44</v>
      </c>
      <c r="N1931" t="s">
        <v>1007</v>
      </c>
      <c r="O1931" t="s">
        <v>46</v>
      </c>
      <c r="P1931" t="s">
        <v>59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  <c r="V1931" s="2">
        <f>Superstore[[#This Row],[Profit]]/Superstore[[#This Row],[Sales]]</f>
        <v>0.04</v>
      </c>
      <c r="W1931" t="str">
        <f>TEXT(Superstore[[#This Row],[Order Date]],"mmm-yyyy")</f>
        <v>Mar-2014</v>
      </c>
      <c r="X1931">
        <f>YEAR(Superstore[[#This Row],[Order Date]])</f>
        <v>2014</v>
      </c>
    </row>
    <row r="1932" spans="1:24" x14ac:dyDescent="0.25">
      <c r="A1932">
        <v>1931</v>
      </c>
      <c r="B1932" t="s">
        <v>4783</v>
      </c>
      <c r="C1932" s="1">
        <v>41715</v>
      </c>
      <c r="D1932" s="1">
        <v>41717</v>
      </c>
      <c r="E1932" t="s">
        <v>24</v>
      </c>
      <c r="F1932" t="s">
        <v>784</v>
      </c>
      <c r="G1932" t="s">
        <v>785</v>
      </c>
      <c r="H1932" t="s">
        <v>101</v>
      </c>
      <c r="I1932" t="s">
        <v>28</v>
      </c>
      <c r="J1932" t="s">
        <v>94</v>
      </c>
      <c r="K1932" t="s">
        <v>95</v>
      </c>
      <c r="L1932">
        <v>98105</v>
      </c>
      <c r="M1932" t="s">
        <v>44</v>
      </c>
      <c r="N1932" t="s">
        <v>3499</v>
      </c>
      <c r="O1932" t="s">
        <v>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  <c r="V1932" s="2">
        <f>Superstore[[#This Row],[Profit]]/Superstore[[#This Row],[Sales]]</f>
        <v>7.4999999999999997E-2</v>
      </c>
      <c r="W1932" t="str">
        <f>TEXT(Superstore[[#This Row],[Order Date]],"mmm-yyyy")</f>
        <v>Mar-2014</v>
      </c>
      <c r="X1932">
        <f>YEAR(Superstore[[#This Row],[Order Date]])</f>
        <v>2014</v>
      </c>
    </row>
    <row r="1933" spans="1:24" x14ac:dyDescent="0.25">
      <c r="A1933">
        <v>1932</v>
      </c>
      <c r="B1933" t="s">
        <v>4786</v>
      </c>
      <c r="C1933" s="1">
        <v>41606</v>
      </c>
      <c r="D1933" s="1">
        <v>41608</v>
      </c>
      <c r="E1933" t="s">
        <v>24</v>
      </c>
      <c r="F1933" t="s">
        <v>964</v>
      </c>
      <c r="G1933" t="s">
        <v>965</v>
      </c>
      <c r="H1933" t="s">
        <v>27</v>
      </c>
      <c r="I1933" t="s">
        <v>28</v>
      </c>
      <c r="J1933" t="s">
        <v>621</v>
      </c>
      <c r="K1933" t="s">
        <v>309</v>
      </c>
      <c r="L1933">
        <v>85254</v>
      </c>
      <c r="M1933" t="s">
        <v>44</v>
      </c>
      <c r="N1933" t="s">
        <v>4787</v>
      </c>
      <c r="O1933" t="s">
        <v>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Superstore[[#This Row],[Profit]]/Superstore[[#This Row],[Sales]]</f>
        <v>8.7499999999999994E-2</v>
      </c>
      <c r="W1933" t="str">
        <f>TEXT(Superstore[[#This Row],[Order Date]],"mmm-yyyy")</f>
        <v>Nov-2013</v>
      </c>
      <c r="X1933">
        <f>YEAR(Superstore[[#This Row],[Order Date]])</f>
        <v>2013</v>
      </c>
    </row>
    <row r="1934" spans="1:24" x14ac:dyDescent="0.25">
      <c r="A1934">
        <v>1933</v>
      </c>
      <c r="B1934" t="s">
        <v>4789</v>
      </c>
      <c r="C1934" s="1">
        <v>41858</v>
      </c>
      <c r="D1934" s="1">
        <v>41862</v>
      </c>
      <c r="E1934" t="s">
        <v>24</v>
      </c>
      <c r="F1934" t="s">
        <v>2303</v>
      </c>
      <c r="G1934" t="s">
        <v>2304</v>
      </c>
      <c r="H1934" t="s">
        <v>27</v>
      </c>
      <c r="I1934" t="s">
        <v>28</v>
      </c>
      <c r="J1934" t="s">
        <v>4267</v>
      </c>
      <c r="K1934" t="s">
        <v>735</v>
      </c>
      <c r="L1934">
        <v>70506</v>
      </c>
      <c r="M1934" t="s">
        <v>31</v>
      </c>
      <c r="N1934" t="s">
        <v>4790</v>
      </c>
      <c r="O1934" t="s">
        <v>1</v>
      </c>
      <c r="P1934" t="s">
        <v>33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  <c r="V1934" s="2">
        <f>Superstore[[#This Row],[Profit]]/Superstore[[#This Row],[Sales]]</f>
        <v>0.16</v>
      </c>
      <c r="W1934" t="str">
        <f>TEXT(Superstore[[#This Row],[Order Date]],"mmm-yyyy")</f>
        <v>Aug-2014</v>
      </c>
      <c r="X1934">
        <f>YEAR(Superstore[[#This Row],[Order Date]])</f>
        <v>2014</v>
      </c>
    </row>
    <row r="1935" spans="1:24" x14ac:dyDescent="0.25">
      <c r="A1935">
        <v>1934</v>
      </c>
      <c r="B1935" t="s">
        <v>4789</v>
      </c>
      <c r="C1935" s="1">
        <v>41858</v>
      </c>
      <c r="D1935" s="1">
        <v>41862</v>
      </c>
      <c r="E1935" t="s">
        <v>24</v>
      </c>
      <c r="F1935" t="s">
        <v>2303</v>
      </c>
      <c r="G1935" t="s">
        <v>2304</v>
      </c>
      <c r="H1935" t="s">
        <v>27</v>
      </c>
      <c r="I1935" t="s">
        <v>28</v>
      </c>
      <c r="J1935" t="s">
        <v>4267</v>
      </c>
      <c r="K1935" t="s">
        <v>735</v>
      </c>
      <c r="L1935">
        <v>70506</v>
      </c>
      <c r="M1935" t="s">
        <v>31</v>
      </c>
      <c r="N1935" t="s">
        <v>258</v>
      </c>
      <c r="O1935" t="s">
        <v>1</v>
      </c>
      <c r="P1935" t="s">
        <v>65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s="2">
        <f>Superstore[[#This Row],[Profit]]/Superstore[[#This Row],[Sales]]</f>
        <v>0.48000000000000004</v>
      </c>
      <c r="W1935" t="str">
        <f>TEXT(Superstore[[#This Row],[Order Date]],"mmm-yyyy")</f>
        <v>Aug-2014</v>
      </c>
      <c r="X1935">
        <f>YEAR(Superstore[[#This Row],[Order Date]])</f>
        <v>2014</v>
      </c>
    </row>
    <row r="1936" spans="1:24" x14ac:dyDescent="0.25">
      <c r="A1936">
        <v>1935</v>
      </c>
      <c r="B1936" t="s">
        <v>4792</v>
      </c>
      <c r="C1936" s="1">
        <v>41971</v>
      </c>
      <c r="D1936" s="1">
        <v>41977</v>
      </c>
      <c r="E1936" t="s">
        <v>50</v>
      </c>
      <c r="F1936" t="s">
        <v>2907</v>
      </c>
      <c r="G1936" t="s">
        <v>2908</v>
      </c>
      <c r="H1936" t="s">
        <v>41</v>
      </c>
      <c r="I1936" t="s">
        <v>28</v>
      </c>
      <c r="J1936" t="s">
        <v>126</v>
      </c>
      <c r="K1936" t="s">
        <v>43</v>
      </c>
      <c r="L1936">
        <v>94109</v>
      </c>
      <c r="M1936" t="s">
        <v>44</v>
      </c>
      <c r="N1936" t="s">
        <v>4636</v>
      </c>
      <c r="O1936" t="s">
        <v>46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  <c r="V1936" s="2">
        <f>Superstore[[#This Row],[Profit]]/Superstore[[#This Row],[Sales]]</f>
        <v>0.47</v>
      </c>
      <c r="W1936" t="str">
        <f>TEXT(Superstore[[#This Row],[Order Date]],"mmm-yyyy")</f>
        <v>Nov-2014</v>
      </c>
      <c r="X1936">
        <f>YEAR(Superstore[[#This Row],[Order Date]])</f>
        <v>2014</v>
      </c>
    </row>
    <row r="1937" spans="1:24" x14ac:dyDescent="0.25">
      <c r="A1937">
        <v>1936</v>
      </c>
      <c r="B1937" t="s">
        <v>4792</v>
      </c>
      <c r="C1937" s="1">
        <v>41971</v>
      </c>
      <c r="D1937" s="1">
        <v>41977</v>
      </c>
      <c r="E1937" t="s">
        <v>50</v>
      </c>
      <c r="F1937" t="s">
        <v>2907</v>
      </c>
      <c r="G1937" t="s">
        <v>2908</v>
      </c>
      <c r="H1937" t="s">
        <v>41</v>
      </c>
      <c r="I1937" t="s">
        <v>28</v>
      </c>
      <c r="J1937" t="s">
        <v>126</v>
      </c>
      <c r="K1937" t="s">
        <v>43</v>
      </c>
      <c r="L1937">
        <v>94109</v>
      </c>
      <c r="M1937" t="s">
        <v>44</v>
      </c>
      <c r="N1937" t="s">
        <v>4793</v>
      </c>
      <c r="O1937" t="s">
        <v>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  <c r="V1937" s="2">
        <f>Superstore[[#This Row],[Profit]]/Superstore[[#This Row],[Sales]]</f>
        <v>0.36</v>
      </c>
      <c r="W1937" t="str">
        <f>TEXT(Superstore[[#This Row],[Order Date]],"mmm-yyyy")</f>
        <v>Nov-2014</v>
      </c>
      <c r="X1937">
        <f>YEAR(Superstore[[#This Row],[Order Date]])</f>
        <v>2014</v>
      </c>
    </row>
    <row r="1938" spans="1:24" x14ac:dyDescent="0.25">
      <c r="A1938">
        <v>1937</v>
      </c>
      <c r="B1938" t="s">
        <v>4795</v>
      </c>
      <c r="C1938" s="1">
        <v>41054</v>
      </c>
      <c r="D1938" s="1">
        <v>41056</v>
      </c>
      <c r="E1938" t="s">
        <v>24</v>
      </c>
      <c r="F1938" t="s">
        <v>3958</v>
      </c>
      <c r="G1938" t="s">
        <v>3959</v>
      </c>
      <c r="H1938" t="s">
        <v>101</v>
      </c>
      <c r="I1938" t="s">
        <v>28</v>
      </c>
      <c r="J1938" t="s">
        <v>126</v>
      </c>
      <c r="K1938" t="s">
        <v>43</v>
      </c>
      <c r="L1938">
        <v>94109</v>
      </c>
      <c r="M1938" t="s">
        <v>44</v>
      </c>
      <c r="N1938" t="s">
        <v>3405</v>
      </c>
      <c r="O1938" t="s">
        <v>1</v>
      </c>
      <c r="P1938" t="s">
        <v>65</v>
      </c>
      <c r="Q1938" t="s">
        <v>3406</v>
      </c>
      <c r="R1938">
        <v>14.73</v>
      </c>
      <c r="S1938">
        <v>3</v>
      </c>
      <c r="T1938">
        <v>0</v>
      </c>
      <c r="U1938">
        <v>4.8609</v>
      </c>
      <c r="V1938" s="2">
        <f>Superstore[[#This Row],[Profit]]/Superstore[[#This Row],[Sales]]</f>
        <v>0.33</v>
      </c>
      <c r="W1938" t="str">
        <f>TEXT(Superstore[[#This Row],[Order Date]],"mmm-yyyy")</f>
        <v>May-2012</v>
      </c>
      <c r="X1938">
        <f>YEAR(Superstore[[#This Row],[Order Date]])</f>
        <v>2012</v>
      </c>
    </row>
    <row r="1939" spans="1:24" x14ac:dyDescent="0.25">
      <c r="A1939">
        <v>1938</v>
      </c>
      <c r="B1939" t="s">
        <v>4796</v>
      </c>
      <c r="C1939" s="1">
        <v>41464</v>
      </c>
      <c r="D1939" s="1">
        <v>41468</v>
      </c>
      <c r="E1939" t="s">
        <v>50</v>
      </c>
      <c r="F1939" t="s">
        <v>4797</v>
      </c>
      <c r="G1939" t="s">
        <v>4798</v>
      </c>
      <c r="H1939" t="s">
        <v>27</v>
      </c>
      <c r="I1939" t="s">
        <v>28</v>
      </c>
      <c r="J1939" t="s">
        <v>4799</v>
      </c>
      <c r="K1939" t="s">
        <v>456</v>
      </c>
      <c r="L1939">
        <v>80020</v>
      </c>
      <c r="M1939" t="s">
        <v>44</v>
      </c>
      <c r="N1939" t="s">
        <v>4800</v>
      </c>
      <c r="O1939" t="s">
        <v>46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  <c r="V1939" s="2">
        <f>Superstore[[#This Row],[Profit]]/Superstore[[#This Row],[Sales]]</f>
        <v>-0.66666666666666663</v>
      </c>
      <c r="W1939" t="str">
        <f>TEXT(Superstore[[#This Row],[Order Date]],"mmm-yyyy")</f>
        <v>Jul-2013</v>
      </c>
      <c r="X1939">
        <f>YEAR(Superstore[[#This Row],[Order Date]])</f>
        <v>2013</v>
      </c>
    </row>
    <row r="1940" spans="1:24" x14ac:dyDescent="0.25">
      <c r="A1940">
        <v>1939</v>
      </c>
      <c r="B1940" t="s">
        <v>4796</v>
      </c>
      <c r="C1940" s="1">
        <v>41464</v>
      </c>
      <c r="D1940" s="1">
        <v>41468</v>
      </c>
      <c r="E1940" t="s">
        <v>50</v>
      </c>
      <c r="F1940" t="s">
        <v>4797</v>
      </c>
      <c r="G1940" t="s">
        <v>4798</v>
      </c>
      <c r="H1940" t="s">
        <v>27</v>
      </c>
      <c r="I1940" t="s">
        <v>28</v>
      </c>
      <c r="J1940" t="s">
        <v>4799</v>
      </c>
      <c r="K1940" t="s">
        <v>456</v>
      </c>
      <c r="L1940">
        <v>80020</v>
      </c>
      <c r="M1940" t="s">
        <v>44</v>
      </c>
      <c r="N1940" t="s">
        <v>4802</v>
      </c>
      <c r="O1940" t="s">
        <v>46</v>
      </c>
      <c r="P1940" t="s">
        <v>59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  <c r="V1940" s="2">
        <f>Superstore[[#This Row],[Profit]]/Superstore[[#This Row],[Sales]]</f>
        <v>-3.7499999999999999E-2</v>
      </c>
      <c r="W1940" t="str">
        <f>TEXT(Superstore[[#This Row],[Order Date]],"mmm-yyyy")</f>
        <v>Jul-2013</v>
      </c>
      <c r="X1940">
        <f>YEAR(Superstore[[#This Row],[Order Date]])</f>
        <v>2013</v>
      </c>
    </row>
    <row r="1941" spans="1:24" x14ac:dyDescent="0.25">
      <c r="A1941">
        <v>1940</v>
      </c>
      <c r="B1941" t="s">
        <v>4796</v>
      </c>
      <c r="C1941" s="1">
        <v>41464</v>
      </c>
      <c r="D1941" s="1">
        <v>41468</v>
      </c>
      <c r="E1941" t="s">
        <v>50</v>
      </c>
      <c r="F1941" t="s">
        <v>4797</v>
      </c>
      <c r="G1941" t="s">
        <v>4798</v>
      </c>
      <c r="H1941" t="s">
        <v>27</v>
      </c>
      <c r="I1941" t="s">
        <v>28</v>
      </c>
      <c r="J1941" t="s">
        <v>4799</v>
      </c>
      <c r="K1941" t="s">
        <v>456</v>
      </c>
      <c r="L1941">
        <v>80020</v>
      </c>
      <c r="M1941" t="s">
        <v>44</v>
      </c>
      <c r="N1941" t="s">
        <v>157</v>
      </c>
      <c r="O1941" t="s">
        <v>46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Superstore[[#This Row],[Profit]]/Superstore[[#This Row],[Sales]]</f>
        <v>-0.7</v>
      </c>
      <c r="W1941" t="str">
        <f>TEXT(Superstore[[#This Row],[Order Date]],"mmm-yyyy")</f>
        <v>Jul-2013</v>
      </c>
      <c r="X1941">
        <f>YEAR(Superstore[[#This Row],[Order Date]])</f>
        <v>2013</v>
      </c>
    </row>
    <row r="1942" spans="1:24" x14ac:dyDescent="0.25">
      <c r="A1942">
        <v>1941</v>
      </c>
      <c r="B1942" t="s">
        <v>4796</v>
      </c>
      <c r="C1942" s="1">
        <v>41464</v>
      </c>
      <c r="D1942" s="1">
        <v>41468</v>
      </c>
      <c r="E1942" t="s">
        <v>50</v>
      </c>
      <c r="F1942" t="s">
        <v>4797</v>
      </c>
      <c r="G1942" t="s">
        <v>4798</v>
      </c>
      <c r="H1942" t="s">
        <v>27</v>
      </c>
      <c r="I1942" t="s">
        <v>28</v>
      </c>
      <c r="J1942" t="s">
        <v>4799</v>
      </c>
      <c r="K1942" t="s">
        <v>456</v>
      </c>
      <c r="L1942">
        <v>80020</v>
      </c>
      <c r="M1942" t="s">
        <v>44</v>
      </c>
      <c r="N1942" t="s">
        <v>685</v>
      </c>
      <c r="O1942" t="s">
        <v>1</v>
      </c>
      <c r="P1942" t="s">
        <v>36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  <c r="V1942" s="2">
        <f>Superstore[[#This Row],[Profit]]/Superstore[[#This Row],[Sales]]</f>
        <v>0.1125</v>
      </c>
      <c r="W1942" t="str">
        <f>TEXT(Superstore[[#This Row],[Order Date]],"mmm-yyyy")</f>
        <v>Jul-2013</v>
      </c>
      <c r="X1942">
        <f>YEAR(Superstore[[#This Row],[Order Date]])</f>
        <v>2013</v>
      </c>
    </row>
    <row r="1943" spans="1:24" x14ac:dyDescent="0.25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41</v>
      </c>
      <c r="I1943" t="s">
        <v>28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46</v>
      </c>
      <c r="P1943" t="s">
        <v>47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  <c r="V1943" s="2">
        <f>Superstore[[#This Row],[Profit]]/Superstore[[#This Row],[Sales]]</f>
        <v>0.37500000000000006</v>
      </c>
      <c r="W1943" t="str">
        <f>TEXT(Superstore[[#This Row],[Order Date]],"mmm-yyyy")</f>
        <v>Aug-2014</v>
      </c>
      <c r="X1943">
        <f>YEAR(Superstore[[#This Row],[Order Date]])</f>
        <v>2014</v>
      </c>
    </row>
    <row r="1944" spans="1:24" x14ac:dyDescent="0.25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41</v>
      </c>
      <c r="I1944" t="s">
        <v>28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46</v>
      </c>
      <c r="P1944" t="s">
        <v>59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  <c r="V1944" s="2">
        <f>Superstore[[#This Row],[Profit]]/Superstore[[#This Row],[Sales]]</f>
        <v>8.7499999999999994E-2</v>
      </c>
      <c r="W1944" t="str">
        <f>TEXT(Superstore[[#This Row],[Order Date]],"mmm-yyyy")</f>
        <v>Aug-2014</v>
      </c>
      <c r="X1944">
        <f>YEAR(Superstore[[#This Row],[Order Date]])</f>
        <v>2014</v>
      </c>
    </row>
    <row r="1945" spans="1:24" x14ac:dyDescent="0.25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41</v>
      </c>
      <c r="I1945" t="s">
        <v>28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46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  <c r="V1945" s="2">
        <f>Superstore[[#This Row],[Profit]]/Superstore[[#This Row],[Sales]]</f>
        <v>-1.5999999999999999</v>
      </c>
      <c r="W1945" t="str">
        <f>TEXT(Superstore[[#This Row],[Order Date]],"mmm-yyyy")</f>
        <v>Aug-2014</v>
      </c>
      <c r="X1945">
        <f>YEAR(Superstore[[#This Row],[Order Date]])</f>
        <v>2014</v>
      </c>
    </row>
    <row r="1946" spans="1:24" x14ac:dyDescent="0.25">
      <c r="A1946">
        <v>1945</v>
      </c>
      <c r="B1946" t="s">
        <v>4805</v>
      </c>
      <c r="C1946" s="1">
        <v>41446</v>
      </c>
      <c r="D1946" s="1">
        <v>41452</v>
      </c>
      <c r="E1946" t="s">
        <v>50</v>
      </c>
      <c r="F1946" t="s">
        <v>894</v>
      </c>
      <c r="G1946" t="s">
        <v>895</v>
      </c>
      <c r="H1946" t="s">
        <v>41</v>
      </c>
      <c r="I1946" t="s">
        <v>28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Superstore[[#This Row],[Profit]]/Superstore[[#This Row],[Sales]]</f>
        <v>0.27500000000000002</v>
      </c>
      <c r="W1946" t="str">
        <f>TEXT(Superstore[[#This Row],[Order Date]],"mmm-yyyy")</f>
        <v>Jun-2013</v>
      </c>
      <c r="X1946">
        <f>YEAR(Superstore[[#This Row],[Order Date]])</f>
        <v>2013</v>
      </c>
    </row>
    <row r="1947" spans="1:24" x14ac:dyDescent="0.25">
      <c r="A1947">
        <v>1946</v>
      </c>
      <c r="B1947" t="s">
        <v>4805</v>
      </c>
      <c r="C1947" s="1">
        <v>41446</v>
      </c>
      <c r="D1947" s="1">
        <v>41452</v>
      </c>
      <c r="E1947" t="s">
        <v>50</v>
      </c>
      <c r="F1947" t="s">
        <v>894</v>
      </c>
      <c r="G1947" t="s">
        <v>895</v>
      </c>
      <c r="H1947" t="s">
        <v>41</v>
      </c>
      <c r="I1947" t="s">
        <v>28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46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  <c r="V1947" s="2">
        <f>Superstore[[#This Row],[Profit]]/Superstore[[#This Row],[Sales]]</f>
        <v>0.35</v>
      </c>
      <c r="W1947" t="str">
        <f>TEXT(Superstore[[#This Row],[Order Date]],"mmm-yyyy")</f>
        <v>Jun-2013</v>
      </c>
      <c r="X1947">
        <f>YEAR(Superstore[[#This Row],[Order Date]])</f>
        <v>2013</v>
      </c>
    </row>
    <row r="1948" spans="1:24" x14ac:dyDescent="0.25">
      <c r="A1948">
        <v>1947</v>
      </c>
      <c r="B1948" t="s">
        <v>4806</v>
      </c>
      <c r="C1948" s="1">
        <v>41885</v>
      </c>
      <c r="D1948" s="1">
        <v>41889</v>
      </c>
      <c r="E1948" t="s">
        <v>50</v>
      </c>
      <c r="F1948" t="s">
        <v>4807</v>
      </c>
      <c r="G1948" t="s">
        <v>4808</v>
      </c>
      <c r="H1948" t="s">
        <v>41</v>
      </c>
      <c r="I1948" t="s">
        <v>28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46</v>
      </c>
      <c r="P1948" t="s">
        <v>68</v>
      </c>
      <c r="Q1948" t="s">
        <v>1313</v>
      </c>
      <c r="R1948">
        <v>23.1</v>
      </c>
      <c r="S1948">
        <v>2</v>
      </c>
      <c r="T1948">
        <v>0</v>
      </c>
      <c r="U1948">
        <v>6.468</v>
      </c>
      <c r="V1948" s="2">
        <f>Superstore[[#This Row],[Profit]]/Superstore[[#This Row],[Sales]]</f>
        <v>0.27999999999999997</v>
      </c>
      <c r="W1948" t="str">
        <f>TEXT(Superstore[[#This Row],[Order Date]],"mmm-yyyy")</f>
        <v>Sep-2014</v>
      </c>
      <c r="X1948">
        <f>YEAR(Superstore[[#This Row],[Order Date]])</f>
        <v>2014</v>
      </c>
    </row>
    <row r="1949" spans="1:24" x14ac:dyDescent="0.25">
      <c r="A1949">
        <v>1948</v>
      </c>
      <c r="B1949" t="s">
        <v>4806</v>
      </c>
      <c r="C1949" s="1">
        <v>41885</v>
      </c>
      <c r="D1949" s="1">
        <v>41889</v>
      </c>
      <c r="E1949" t="s">
        <v>50</v>
      </c>
      <c r="F1949" t="s">
        <v>4807</v>
      </c>
      <c r="G1949" t="s">
        <v>4808</v>
      </c>
      <c r="H1949" t="s">
        <v>41</v>
      </c>
      <c r="I1949" t="s">
        <v>28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1</v>
      </c>
      <c r="P1949" t="s">
        <v>65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  <c r="V1949" s="2">
        <f>Superstore[[#This Row],[Profit]]/Superstore[[#This Row],[Sales]]</f>
        <v>0.30000000000000004</v>
      </c>
      <c r="W1949" t="str">
        <f>TEXT(Superstore[[#This Row],[Order Date]],"mmm-yyyy")</f>
        <v>Sep-2014</v>
      </c>
      <c r="X1949">
        <f>YEAR(Superstore[[#This Row],[Order Date]])</f>
        <v>2014</v>
      </c>
    </row>
    <row r="1950" spans="1:24" x14ac:dyDescent="0.25">
      <c r="A1950">
        <v>1949</v>
      </c>
      <c r="B1950" t="s">
        <v>4806</v>
      </c>
      <c r="C1950" s="1">
        <v>41885</v>
      </c>
      <c r="D1950" s="1">
        <v>41889</v>
      </c>
      <c r="E1950" t="s">
        <v>50</v>
      </c>
      <c r="F1950" t="s">
        <v>4807</v>
      </c>
      <c r="G1950" t="s">
        <v>4808</v>
      </c>
      <c r="H1950" t="s">
        <v>41</v>
      </c>
      <c r="I1950" t="s">
        <v>28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1</v>
      </c>
      <c r="P1950" t="s">
        <v>56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  <c r="V1950" s="2">
        <f>Superstore[[#This Row],[Profit]]/Superstore[[#This Row],[Sales]]</f>
        <v>-0.36666666666666664</v>
      </c>
      <c r="W1950" t="str">
        <f>TEXT(Superstore[[#This Row],[Order Date]],"mmm-yyyy")</f>
        <v>Sep-2014</v>
      </c>
      <c r="X1950">
        <f>YEAR(Superstore[[#This Row],[Order Date]])</f>
        <v>2014</v>
      </c>
    </row>
    <row r="1951" spans="1:24" x14ac:dyDescent="0.25">
      <c r="A1951">
        <v>1950</v>
      </c>
      <c r="B1951" t="s">
        <v>4806</v>
      </c>
      <c r="C1951" s="1">
        <v>41885</v>
      </c>
      <c r="D1951" s="1">
        <v>41889</v>
      </c>
      <c r="E1951" t="s">
        <v>50</v>
      </c>
      <c r="F1951" t="s">
        <v>4807</v>
      </c>
      <c r="G1951" t="s">
        <v>4808</v>
      </c>
      <c r="H1951" t="s">
        <v>41</v>
      </c>
      <c r="I1951" t="s">
        <v>28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46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s="2">
        <f>Superstore[[#This Row],[Profit]]/Superstore[[#This Row],[Sales]]</f>
        <v>0.28999999999999998</v>
      </c>
      <c r="W1951" t="str">
        <f>TEXT(Superstore[[#This Row],[Order Date]],"mmm-yyyy")</f>
        <v>Sep-2014</v>
      </c>
      <c r="X1951">
        <f>YEAR(Superstore[[#This Row],[Order Date]])</f>
        <v>2014</v>
      </c>
    </row>
    <row r="1952" spans="1:24" x14ac:dyDescent="0.25">
      <c r="A1952">
        <v>1951</v>
      </c>
      <c r="B1952" t="s">
        <v>4806</v>
      </c>
      <c r="C1952" s="1">
        <v>41885</v>
      </c>
      <c r="D1952" s="1">
        <v>41889</v>
      </c>
      <c r="E1952" t="s">
        <v>50</v>
      </c>
      <c r="F1952" t="s">
        <v>4807</v>
      </c>
      <c r="G1952" t="s">
        <v>4808</v>
      </c>
      <c r="H1952" t="s">
        <v>41</v>
      </c>
      <c r="I1952" t="s">
        <v>28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46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Superstore[[#This Row],[Profit]]/Superstore[[#This Row],[Sales]]</f>
        <v>0.33750000000000002</v>
      </c>
      <c r="W1952" t="str">
        <f>TEXT(Superstore[[#This Row],[Order Date]],"mmm-yyyy")</f>
        <v>Sep-2014</v>
      </c>
      <c r="X1952">
        <f>YEAR(Superstore[[#This Row],[Order Date]])</f>
        <v>2014</v>
      </c>
    </row>
    <row r="1953" spans="1:24" x14ac:dyDescent="0.25">
      <c r="A1953">
        <v>1952</v>
      </c>
      <c r="B1953" t="s">
        <v>4806</v>
      </c>
      <c r="C1953" s="1">
        <v>41885</v>
      </c>
      <c r="D1953" s="1">
        <v>41889</v>
      </c>
      <c r="E1953" t="s">
        <v>50</v>
      </c>
      <c r="F1953" t="s">
        <v>4807</v>
      </c>
      <c r="G1953" t="s">
        <v>4808</v>
      </c>
      <c r="H1953" t="s">
        <v>41</v>
      </c>
      <c r="I1953" t="s">
        <v>28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  <c r="V1953" s="2">
        <f>Superstore[[#This Row],[Profit]]/Superstore[[#This Row],[Sales]]</f>
        <v>0.28999999999999998</v>
      </c>
      <c r="W1953" t="str">
        <f>TEXT(Superstore[[#This Row],[Order Date]],"mmm-yyyy")</f>
        <v>Sep-2014</v>
      </c>
      <c r="X1953">
        <f>YEAR(Superstore[[#This Row],[Order Date]])</f>
        <v>2014</v>
      </c>
    </row>
    <row r="1954" spans="1:24" x14ac:dyDescent="0.25">
      <c r="A1954">
        <v>1953</v>
      </c>
      <c r="B1954" t="s">
        <v>4806</v>
      </c>
      <c r="C1954" s="1">
        <v>41885</v>
      </c>
      <c r="D1954" s="1">
        <v>41889</v>
      </c>
      <c r="E1954" t="s">
        <v>50</v>
      </c>
      <c r="F1954" t="s">
        <v>4807</v>
      </c>
      <c r="G1954" t="s">
        <v>4808</v>
      </c>
      <c r="H1954" t="s">
        <v>41</v>
      </c>
      <c r="I1954" t="s">
        <v>28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46</v>
      </c>
      <c r="P1954" t="s">
        <v>47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  <c r="V1954" s="2">
        <f>Superstore[[#This Row],[Profit]]/Superstore[[#This Row],[Sales]]</f>
        <v>0.48</v>
      </c>
      <c r="W1954" t="str">
        <f>TEXT(Superstore[[#This Row],[Order Date]],"mmm-yyyy")</f>
        <v>Sep-2014</v>
      </c>
      <c r="X1954">
        <f>YEAR(Superstore[[#This Row],[Order Date]])</f>
        <v>2014</v>
      </c>
    </row>
    <row r="1955" spans="1:24" x14ac:dyDescent="0.25">
      <c r="A1955">
        <v>1954</v>
      </c>
      <c r="B1955" t="s">
        <v>4806</v>
      </c>
      <c r="C1955" s="1">
        <v>41885</v>
      </c>
      <c r="D1955" s="1">
        <v>41889</v>
      </c>
      <c r="E1955" t="s">
        <v>50</v>
      </c>
      <c r="F1955" t="s">
        <v>4807</v>
      </c>
      <c r="G1955" t="s">
        <v>4808</v>
      </c>
      <c r="H1955" t="s">
        <v>41</v>
      </c>
      <c r="I1955" t="s">
        <v>28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1</v>
      </c>
      <c r="P1955" t="s">
        <v>36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Superstore[[#This Row],[Profit]]/Superstore[[#This Row],[Sales]]</f>
        <v>0.16666666666666666</v>
      </c>
      <c r="W1955" t="str">
        <f>TEXT(Superstore[[#This Row],[Order Date]],"mmm-yyyy")</f>
        <v>Sep-2014</v>
      </c>
      <c r="X1955">
        <f>YEAR(Superstore[[#This Row],[Order Date]])</f>
        <v>2014</v>
      </c>
    </row>
    <row r="1956" spans="1:24" x14ac:dyDescent="0.25">
      <c r="A1956">
        <v>1955</v>
      </c>
      <c r="B1956" t="s">
        <v>4806</v>
      </c>
      <c r="C1956" s="1">
        <v>41885</v>
      </c>
      <c r="D1956" s="1">
        <v>41889</v>
      </c>
      <c r="E1956" t="s">
        <v>50</v>
      </c>
      <c r="F1956" t="s">
        <v>4807</v>
      </c>
      <c r="G1956" t="s">
        <v>4808</v>
      </c>
      <c r="H1956" t="s">
        <v>41</v>
      </c>
      <c r="I1956" t="s">
        <v>28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46</v>
      </c>
      <c r="P1956" t="s">
        <v>68</v>
      </c>
      <c r="Q1956" t="s">
        <v>4810</v>
      </c>
      <c r="R1956">
        <v>4.92</v>
      </c>
      <c r="S1956">
        <v>3</v>
      </c>
      <c r="T1956">
        <v>0</v>
      </c>
      <c r="U1956">
        <v>2.214</v>
      </c>
      <c r="V1956" s="2">
        <f>Superstore[[#This Row],[Profit]]/Superstore[[#This Row],[Sales]]</f>
        <v>0.45</v>
      </c>
      <c r="W1956" t="str">
        <f>TEXT(Superstore[[#This Row],[Order Date]],"mmm-yyyy")</f>
        <v>Sep-2014</v>
      </c>
      <c r="X1956">
        <f>YEAR(Superstore[[#This Row],[Order Date]])</f>
        <v>2014</v>
      </c>
    </row>
    <row r="1957" spans="1:24" x14ac:dyDescent="0.25">
      <c r="A1957">
        <v>1956</v>
      </c>
      <c r="B1957" t="s">
        <v>4806</v>
      </c>
      <c r="C1957" s="1">
        <v>41885</v>
      </c>
      <c r="D1957" s="1">
        <v>41889</v>
      </c>
      <c r="E1957" t="s">
        <v>50</v>
      </c>
      <c r="F1957" t="s">
        <v>4807</v>
      </c>
      <c r="G1957" t="s">
        <v>4808</v>
      </c>
      <c r="H1957" t="s">
        <v>41</v>
      </c>
      <c r="I1957" t="s">
        <v>28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  <c r="V1957" s="2">
        <f>Superstore[[#This Row],[Profit]]/Superstore[[#This Row],[Sales]]</f>
        <v>0.16</v>
      </c>
      <c r="W1957" t="str">
        <f>TEXT(Superstore[[#This Row],[Order Date]],"mmm-yyyy")</f>
        <v>Sep-2014</v>
      </c>
      <c r="X1957">
        <f>YEAR(Superstore[[#This Row],[Order Date]])</f>
        <v>2014</v>
      </c>
    </row>
    <row r="1958" spans="1:24" x14ac:dyDescent="0.25">
      <c r="A1958">
        <v>1957</v>
      </c>
      <c r="B1958" t="s">
        <v>4806</v>
      </c>
      <c r="C1958" s="1">
        <v>41885</v>
      </c>
      <c r="D1958" s="1">
        <v>41889</v>
      </c>
      <c r="E1958" t="s">
        <v>50</v>
      </c>
      <c r="F1958" t="s">
        <v>4807</v>
      </c>
      <c r="G1958" t="s">
        <v>4808</v>
      </c>
      <c r="H1958" t="s">
        <v>41</v>
      </c>
      <c r="I1958" t="s">
        <v>28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  <c r="V1958" s="2">
        <f>Superstore[[#This Row],[Profit]]/Superstore[[#This Row],[Sales]]</f>
        <v>0.24000000000000002</v>
      </c>
      <c r="W1958" t="str">
        <f>TEXT(Superstore[[#This Row],[Order Date]],"mmm-yyyy")</f>
        <v>Sep-2014</v>
      </c>
      <c r="X1958">
        <f>YEAR(Superstore[[#This Row],[Order Date]])</f>
        <v>2014</v>
      </c>
    </row>
    <row r="1959" spans="1:24" x14ac:dyDescent="0.25">
      <c r="A1959">
        <v>1958</v>
      </c>
      <c r="B1959" t="s">
        <v>4806</v>
      </c>
      <c r="C1959" s="1">
        <v>41885</v>
      </c>
      <c r="D1959" s="1">
        <v>41889</v>
      </c>
      <c r="E1959" t="s">
        <v>50</v>
      </c>
      <c r="F1959" t="s">
        <v>4807</v>
      </c>
      <c r="G1959" t="s">
        <v>4808</v>
      </c>
      <c r="H1959" t="s">
        <v>41</v>
      </c>
      <c r="I1959" t="s">
        <v>28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46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  <c r="V1959" s="2">
        <f>Superstore[[#This Row],[Profit]]/Superstore[[#This Row],[Sales]]</f>
        <v>0.44999999999999996</v>
      </c>
      <c r="W1959" t="str">
        <f>TEXT(Superstore[[#This Row],[Order Date]],"mmm-yyyy")</f>
        <v>Sep-2014</v>
      </c>
      <c r="X1959">
        <f>YEAR(Superstore[[#This Row],[Order Date]])</f>
        <v>2014</v>
      </c>
    </row>
    <row r="1960" spans="1:24" x14ac:dyDescent="0.25">
      <c r="A1960">
        <v>1959</v>
      </c>
      <c r="B1960" t="s">
        <v>4813</v>
      </c>
      <c r="C1960" s="1">
        <v>41893</v>
      </c>
      <c r="D1960" s="1">
        <v>41898</v>
      </c>
      <c r="E1960" t="s">
        <v>24</v>
      </c>
      <c r="F1960" t="s">
        <v>2939</v>
      </c>
      <c r="G1960" t="s">
        <v>2940</v>
      </c>
      <c r="H1960" t="s">
        <v>27</v>
      </c>
      <c r="I1960" t="s">
        <v>28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46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  <c r="V1960" s="2">
        <f>Superstore[[#This Row],[Profit]]/Superstore[[#This Row],[Sales]]</f>
        <v>0.48</v>
      </c>
      <c r="W1960" t="str">
        <f>TEXT(Superstore[[#This Row],[Order Date]],"mmm-yyyy")</f>
        <v>Sep-2014</v>
      </c>
      <c r="X1960">
        <f>YEAR(Superstore[[#This Row],[Order Date]])</f>
        <v>2014</v>
      </c>
    </row>
    <row r="1961" spans="1:24" x14ac:dyDescent="0.25">
      <c r="A1961">
        <v>1960</v>
      </c>
      <c r="B1961" t="s">
        <v>4813</v>
      </c>
      <c r="C1961" s="1">
        <v>41893</v>
      </c>
      <c r="D1961" s="1">
        <v>41898</v>
      </c>
      <c r="E1961" t="s">
        <v>24</v>
      </c>
      <c r="F1961" t="s">
        <v>2939</v>
      </c>
      <c r="G1961" t="s">
        <v>2940</v>
      </c>
      <c r="H1961" t="s">
        <v>27</v>
      </c>
      <c r="I1961" t="s">
        <v>28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46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  <c r="V1961" s="2">
        <f>Superstore[[#This Row],[Profit]]/Superstore[[#This Row],[Sales]]</f>
        <v>0.43</v>
      </c>
      <c r="W1961" t="str">
        <f>TEXT(Superstore[[#This Row],[Order Date]],"mmm-yyyy")</f>
        <v>Sep-2014</v>
      </c>
      <c r="X1961">
        <f>YEAR(Superstore[[#This Row],[Order Date]])</f>
        <v>2014</v>
      </c>
    </row>
    <row r="1962" spans="1:24" x14ac:dyDescent="0.25">
      <c r="A1962">
        <v>1961</v>
      </c>
      <c r="B1962" t="s">
        <v>4813</v>
      </c>
      <c r="C1962" s="1">
        <v>41893</v>
      </c>
      <c r="D1962" s="1">
        <v>41898</v>
      </c>
      <c r="E1962" t="s">
        <v>24</v>
      </c>
      <c r="F1962" t="s">
        <v>2939</v>
      </c>
      <c r="G1962" t="s">
        <v>2940</v>
      </c>
      <c r="H1962" t="s">
        <v>27</v>
      </c>
      <c r="I1962" t="s">
        <v>28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  <c r="V1962" s="2">
        <f>Superstore[[#This Row],[Profit]]/Superstore[[#This Row],[Sales]]</f>
        <v>0.18</v>
      </c>
      <c r="W1962" t="str">
        <f>TEXT(Superstore[[#This Row],[Order Date]],"mmm-yyyy")</f>
        <v>Sep-2014</v>
      </c>
      <c r="X1962">
        <f>YEAR(Superstore[[#This Row],[Order Date]])</f>
        <v>2014</v>
      </c>
    </row>
    <row r="1963" spans="1:24" x14ac:dyDescent="0.25">
      <c r="A1963">
        <v>1962</v>
      </c>
      <c r="B1963" t="s">
        <v>4813</v>
      </c>
      <c r="C1963" s="1">
        <v>41893</v>
      </c>
      <c r="D1963" s="1">
        <v>41898</v>
      </c>
      <c r="E1963" t="s">
        <v>24</v>
      </c>
      <c r="F1963" t="s">
        <v>2939</v>
      </c>
      <c r="G1963" t="s">
        <v>2940</v>
      </c>
      <c r="H1963" t="s">
        <v>27</v>
      </c>
      <c r="I1963" t="s">
        <v>28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  <c r="V1963" s="2">
        <f>Superstore[[#This Row],[Profit]]/Superstore[[#This Row],[Sales]]</f>
        <v>0.06</v>
      </c>
      <c r="W1963" t="str">
        <f>TEXT(Superstore[[#This Row],[Order Date]],"mmm-yyyy")</f>
        <v>Sep-2014</v>
      </c>
      <c r="X1963">
        <f>YEAR(Superstore[[#This Row],[Order Date]])</f>
        <v>2014</v>
      </c>
    </row>
    <row r="1964" spans="1:24" x14ac:dyDescent="0.25">
      <c r="A1964">
        <v>1963</v>
      </c>
      <c r="B1964" t="s">
        <v>4813</v>
      </c>
      <c r="C1964" s="1">
        <v>41893</v>
      </c>
      <c r="D1964" s="1">
        <v>41898</v>
      </c>
      <c r="E1964" t="s">
        <v>24</v>
      </c>
      <c r="F1964" t="s">
        <v>2939</v>
      </c>
      <c r="G1964" t="s">
        <v>2940</v>
      </c>
      <c r="H1964" t="s">
        <v>27</v>
      </c>
      <c r="I1964" t="s">
        <v>28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46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  <c r="V1964" s="2">
        <f>Superstore[[#This Row],[Profit]]/Superstore[[#This Row],[Sales]]</f>
        <v>0.48</v>
      </c>
      <c r="W1964" t="str">
        <f>TEXT(Superstore[[#This Row],[Order Date]],"mmm-yyyy")</f>
        <v>Sep-2014</v>
      </c>
      <c r="X1964">
        <f>YEAR(Superstore[[#This Row],[Order Date]])</f>
        <v>2014</v>
      </c>
    </row>
    <row r="1965" spans="1:24" x14ac:dyDescent="0.25">
      <c r="A1965">
        <v>1964</v>
      </c>
      <c r="B1965" t="s">
        <v>4813</v>
      </c>
      <c r="C1965" s="1">
        <v>41893</v>
      </c>
      <c r="D1965" s="1">
        <v>41898</v>
      </c>
      <c r="E1965" t="s">
        <v>24</v>
      </c>
      <c r="F1965" t="s">
        <v>2939</v>
      </c>
      <c r="G1965" t="s">
        <v>2940</v>
      </c>
      <c r="H1965" t="s">
        <v>27</v>
      </c>
      <c r="I1965" t="s">
        <v>28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46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  <c r="V1965" s="2">
        <f>Superstore[[#This Row],[Profit]]/Superstore[[#This Row],[Sales]]</f>
        <v>0.47000000000000003</v>
      </c>
      <c r="W1965" t="str">
        <f>TEXT(Superstore[[#This Row],[Order Date]],"mmm-yyyy")</f>
        <v>Sep-2014</v>
      </c>
      <c r="X1965">
        <f>YEAR(Superstore[[#This Row],[Order Date]])</f>
        <v>2014</v>
      </c>
    </row>
    <row r="1966" spans="1:24" x14ac:dyDescent="0.25">
      <c r="A1966">
        <v>1965</v>
      </c>
      <c r="B1966" t="s">
        <v>4813</v>
      </c>
      <c r="C1966" s="1">
        <v>41893</v>
      </c>
      <c r="D1966" s="1">
        <v>41898</v>
      </c>
      <c r="E1966" t="s">
        <v>24</v>
      </c>
      <c r="F1966" t="s">
        <v>2939</v>
      </c>
      <c r="G1966" t="s">
        <v>2940</v>
      </c>
      <c r="H1966" t="s">
        <v>27</v>
      </c>
      <c r="I1966" t="s">
        <v>28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46</v>
      </c>
      <c r="P1966" t="s">
        <v>59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  <c r="V1966" s="2">
        <f>Superstore[[#This Row],[Profit]]/Superstore[[#This Row],[Sales]]</f>
        <v>5.9999999999999991E-2</v>
      </c>
      <c r="W1966" t="str">
        <f>TEXT(Superstore[[#This Row],[Order Date]],"mmm-yyyy")</f>
        <v>Sep-2014</v>
      </c>
      <c r="X1966">
        <f>YEAR(Superstore[[#This Row],[Order Date]])</f>
        <v>2014</v>
      </c>
    </row>
    <row r="1967" spans="1:24" x14ac:dyDescent="0.25">
      <c r="A1967">
        <v>1966</v>
      </c>
      <c r="B1967" t="s">
        <v>4813</v>
      </c>
      <c r="C1967" s="1">
        <v>41893</v>
      </c>
      <c r="D1967" s="1">
        <v>41898</v>
      </c>
      <c r="E1967" t="s">
        <v>24</v>
      </c>
      <c r="F1967" t="s">
        <v>2939</v>
      </c>
      <c r="G1967" t="s">
        <v>2940</v>
      </c>
      <c r="H1967" t="s">
        <v>27</v>
      </c>
      <c r="I1967" t="s">
        <v>28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46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  <c r="V1967" s="2">
        <f>Superstore[[#This Row],[Profit]]/Superstore[[#This Row],[Sales]]</f>
        <v>0.3</v>
      </c>
      <c r="W1967" t="str">
        <f>TEXT(Superstore[[#This Row],[Order Date]],"mmm-yyyy")</f>
        <v>Sep-2014</v>
      </c>
      <c r="X1967">
        <f>YEAR(Superstore[[#This Row],[Order Date]])</f>
        <v>2014</v>
      </c>
    </row>
    <row r="1968" spans="1:24" x14ac:dyDescent="0.25">
      <c r="A1968">
        <v>1967</v>
      </c>
      <c r="B1968" t="s">
        <v>4822</v>
      </c>
      <c r="C1968" s="1">
        <v>41995</v>
      </c>
      <c r="D1968" s="1">
        <v>42002</v>
      </c>
      <c r="E1968" t="s">
        <v>50</v>
      </c>
      <c r="F1968" t="s">
        <v>1771</v>
      </c>
      <c r="G1968" t="s">
        <v>1772</v>
      </c>
      <c r="H1968" t="s">
        <v>27</v>
      </c>
      <c r="I1968" t="s">
        <v>28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  <c r="V1968" s="2">
        <f>Superstore[[#This Row],[Profit]]/Superstore[[#This Row],[Sales]]</f>
        <v>0.27999999999999997</v>
      </c>
      <c r="W1968" t="str">
        <f>TEXT(Superstore[[#This Row],[Order Date]],"mmm-yyyy")</f>
        <v>Dec-2014</v>
      </c>
      <c r="X1968">
        <f>YEAR(Superstore[[#This Row],[Order Date]])</f>
        <v>2014</v>
      </c>
    </row>
    <row r="1969" spans="1:24" x14ac:dyDescent="0.25">
      <c r="A1969">
        <v>1968</v>
      </c>
      <c r="B1969" t="s">
        <v>4822</v>
      </c>
      <c r="C1969" s="1">
        <v>41995</v>
      </c>
      <c r="D1969" s="1">
        <v>42002</v>
      </c>
      <c r="E1969" t="s">
        <v>50</v>
      </c>
      <c r="F1969" t="s">
        <v>1771</v>
      </c>
      <c r="G1969" t="s">
        <v>1772</v>
      </c>
      <c r="H1969" t="s">
        <v>27</v>
      </c>
      <c r="I1969" t="s">
        <v>28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46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  <c r="V1969" s="2">
        <f>Superstore[[#This Row],[Profit]]/Superstore[[#This Row],[Sales]]</f>
        <v>0.29000000000000004</v>
      </c>
      <c r="W1969" t="str">
        <f>TEXT(Superstore[[#This Row],[Order Date]],"mmm-yyyy")</f>
        <v>Dec-2014</v>
      </c>
      <c r="X1969">
        <f>YEAR(Superstore[[#This Row],[Order Date]])</f>
        <v>2014</v>
      </c>
    </row>
    <row r="1970" spans="1:24" x14ac:dyDescent="0.25">
      <c r="A1970">
        <v>1969</v>
      </c>
      <c r="B1970" t="s">
        <v>4822</v>
      </c>
      <c r="C1970" s="1">
        <v>41995</v>
      </c>
      <c r="D1970" s="1">
        <v>42002</v>
      </c>
      <c r="E1970" t="s">
        <v>50</v>
      </c>
      <c r="F1970" t="s">
        <v>1771</v>
      </c>
      <c r="G1970" t="s">
        <v>1772</v>
      </c>
      <c r="H1970" t="s">
        <v>27</v>
      </c>
      <c r="I1970" t="s">
        <v>28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46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  <c r="V1970" s="2">
        <f>Superstore[[#This Row],[Profit]]/Superstore[[#This Row],[Sales]]</f>
        <v>0.48</v>
      </c>
      <c r="W1970" t="str">
        <f>TEXT(Superstore[[#This Row],[Order Date]],"mmm-yyyy")</f>
        <v>Dec-2014</v>
      </c>
      <c r="X1970">
        <f>YEAR(Superstore[[#This Row],[Order Date]])</f>
        <v>2014</v>
      </c>
    </row>
    <row r="1971" spans="1:24" x14ac:dyDescent="0.25">
      <c r="A1971">
        <v>1970</v>
      </c>
      <c r="B1971" t="s">
        <v>4826</v>
      </c>
      <c r="C1971" s="1">
        <v>41906</v>
      </c>
      <c r="D1971" s="1">
        <v>41912</v>
      </c>
      <c r="E1971" t="s">
        <v>50</v>
      </c>
      <c r="F1971" t="s">
        <v>1869</v>
      </c>
      <c r="G1971" t="s">
        <v>1870</v>
      </c>
      <c r="H1971" t="s">
        <v>27</v>
      </c>
      <c r="I1971" t="s">
        <v>28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  <c r="V1971" s="2">
        <f>Superstore[[#This Row],[Profit]]/Superstore[[#This Row],[Sales]]</f>
        <v>0.35000000000000003</v>
      </c>
      <c r="W1971" t="str">
        <f>TEXT(Superstore[[#This Row],[Order Date]],"mmm-yyyy")</f>
        <v>Sep-2014</v>
      </c>
      <c r="X1971">
        <f>YEAR(Superstore[[#This Row],[Order Date]])</f>
        <v>2014</v>
      </c>
    </row>
    <row r="1972" spans="1:24" x14ac:dyDescent="0.25">
      <c r="A1972">
        <v>1971</v>
      </c>
      <c r="B1972" t="s">
        <v>4827</v>
      </c>
      <c r="C1972" s="1">
        <v>41766</v>
      </c>
      <c r="D1972" s="1">
        <v>41771</v>
      </c>
      <c r="E1972" t="s">
        <v>50</v>
      </c>
      <c r="F1972" t="s">
        <v>4478</v>
      </c>
      <c r="G1972" t="s">
        <v>4479</v>
      </c>
      <c r="H1972" t="s">
        <v>101</v>
      </c>
      <c r="I1972" t="s">
        <v>28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46</v>
      </c>
      <c r="P1972" t="s">
        <v>68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Superstore[[#This Row],[Profit]]/Superstore[[#This Row],[Sales]]</f>
        <v>0.1</v>
      </c>
      <c r="W1972" t="str">
        <f>TEXT(Superstore[[#This Row],[Order Date]],"mmm-yyyy")</f>
        <v>May-2014</v>
      </c>
      <c r="X1972">
        <f>YEAR(Superstore[[#This Row],[Order Date]])</f>
        <v>2014</v>
      </c>
    </row>
    <row r="1973" spans="1:24" x14ac:dyDescent="0.25">
      <c r="A1973">
        <v>1972</v>
      </c>
      <c r="B1973" t="s">
        <v>4827</v>
      </c>
      <c r="C1973" s="1">
        <v>41766</v>
      </c>
      <c r="D1973" s="1">
        <v>41771</v>
      </c>
      <c r="E1973" t="s">
        <v>50</v>
      </c>
      <c r="F1973" t="s">
        <v>4478</v>
      </c>
      <c r="G1973" t="s">
        <v>4479</v>
      </c>
      <c r="H1973" t="s">
        <v>101</v>
      </c>
      <c r="I1973" t="s">
        <v>28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Superstore[[#This Row],[Profit]]/Superstore[[#This Row],[Sales]]</f>
        <v>0.18749999999999997</v>
      </c>
      <c r="W1973" t="str">
        <f>TEXT(Superstore[[#This Row],[Order Date]],"mmm-yyyy")</f>
        <v>May-2014</v>
      </c>
      <c r="X1973">
        <f>YEAR(Superstore[[#This Row],[Order Date]])</f>
        <v>2014</v>
      </c>
    </row>
    <row r="1974" spans="1:24" x14ac:dyDescent="0.25">
      <c r="A1974">
        <v>1973</v>
      </c>
      <c r="B1974" t="s">
        <v>4828</v>
      </c>
      <c r="C1974" s="1">
        <v>40891</v>
      </c>
      <c r="D1974" s="1">
        <v>40896</v>
      </c>
      <c r="E1974" t="s">
        <v>50</v>
      </c>
      <c r="F1974" t="s">
        <v>4829</v>
      </c>
      <c r="G1974" t="s">
        <v>4830</v>
      </c>
      <c r="H1974" t="s">
        <v>27</v>
      </c>
      <c r="I1974" t="s">
        <v>28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46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Superstore[[#This Row],[Profit]]/Superstore[[#This Row],[Sales]]</f>
        <v>-1.7</v>
      </c>
      <c r="W1974" t="str">
        <f>TEXT(Superstore[[#This Row],[Order Date]],"mmm-yyyy")</f>
        <v>Dec-2011</v>
      </c>
      <c r="X1974">
        <f>YEAR(Superstore[[#This Row],[Order Date]])</f>
        <v>2011</v>
      </c>
    </row>
    <row r="1975" spans="1:24" x14ac:dyDescent="0.25">
      <c r="A1975">
        <v>1974</v>
      </c>
      <c r="B1975" t="s">
        <v>4828</v>
      </c>
      <c r="C1975" s="1">
        <v>40891</v>
      </c>
      <c r="D1975" s="1">
        <v>40896</v>
      </c>
      <c r="E1975" t="s">
        <v>50</v>
      </c>
      <c r="F1975" t="s">
        <v>4829</v>
      </c>
      <c r="G1975" t="s">
        <v>4830</v>
      </c>
      <c r="H1975" t="s">
        <v>27</v>
      </c>
      <c r="I1975" t="s">
        <v>28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46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Superstore[[#This Row],[Profit]]/Superstore[[#This Row],[Sales]]</f>
        <v>0.16250000000000001</v>
      </c>
      <c r="W1975" t="str">
        <f>TEXT(Superstore[[#This Row],[Order Date]],"mmm-yyyy")</f>
        <v>Dec-2011</v>
      </c>
      <c r="X1975">
        <f>YEAR(Superstore[[#This Row],[Order Date]])</f>
        <v>2011</v>
      </c>
    </row>
    <row r="1976" spans="1:24" x14ac:dyDescent="0.25">
      <c r="A1976">
        <v>1975</v>
      </c>
      <c r="B1976" t="s">
        <v>4828</v>
      </c>
      <c r="C1976" s="1">
        <v>40891</v>
      </c>
      <c r="D1976" s="1">
        <v>40896</v>
      </c>
      <c r="E1976" t="s">
        <v>50</v>
      </c>
      <c r="F1976" t="s">
        <v>4829</v>
      </c>
      <c r="G1976" t="s">
        <v>4830</v>
      </c>
      <c r="H1976" t="s">
        <v>27</v>
      </c>
      <c r="I1976" t="s">
        <v>28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Superstore[[#This Row],[Profit]]/Superstore[[#This Row],[Sales]]</f>
        <v>-6.25E-2</v>
      </c>
      <c r="W1976" t="str">
        <f>TEXT(Superstore[[#This Row],[Order Date]],"mmm-yyyy")</f>
        <v>Dec-2011</v>
      </c>
      <c r="X1976">
        <f>YEAR(Superstore[[#This Row],[Order Date]])</f>
        <v>2011</v>
      </c>
    </row>
    <row r="1977" spans="1:24" x14ac:dyDescent="0.25">
      <c r="A1977">
        <v>1976</v>
      </c>
      <c r="B1977" t="s">
        <v>4835</v>
      </c>
      <c r="C1977" s="1">
        <v>40834</v>
      </c>
      <c r="D1977" s="1">
        <v>40836</v>
      </c>
      <c r="E1977" t="s">
        <v>24</v>
      </c>
      <c r="F1977" t="s">
        <v>1107</v>
      </c>
      <c r="G1977" t="s">
        <v>1108</v>
      </c>
      <c r="H1977" t="s">
        <v>41</v>
      </c>
      <c r="I1977" t="s">
        <v>28</v>
      </c>
      <c r="J1977" t="s">
        <v>1816</v>
      </c>
      <c r="K1977" t="s">
        <v>357</v>
      </c>
      <c r="L1977">
        <v>36116</v>
      </c>
      <c r="M1977" t="s">
        <v>31</v>
      </c>
      <c r="N1977" t="s">
        <v>838</v>
      </c>
      <c r="O1977" t="s">
        <v>46</v>
      </c>
      <c r="P1977" t="s">
        <v>59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  <c r="V1977" s="2">
        <f>Superstore[[#This Row],[Profit]]/Superstore[[#This Row],[Sales]]</f>
        <v>3.9999999999999994E-2</v>
      </c>
      <c r="W1977" t="str">
        <f>TEXT(Superstore[[#This Row],[Order Date]],"mmm-yyyy")</f>
        <v>Oct-2011</v>
      </c>
      <c r="X1977">
        <f>YEAR(Superstore[[#This Row],[Order Date]])</f>
        <v>2011</v>
      </c>
    </row>
    <row r="1978" spans="1:24" x14ac:dyDescent="0.25">
      <c r="A1978">
        <v>1977</v>
      </c>
      <c r="B1978" t="s">
        <v>4835</v>
      </c>
      <c r="C1978" s="1">
        <v>40834</v>
      </c>
      <c r="D1978" s="1">
        <v>40836</v>
      </c>
      <c r="E1978" t="s">
        <v>24</v>
      </c>
      <c r="F1978" t="s">
        <v>1107</v>
      </c>
      <c r="G1978" t="s">
        <v>1108</v>
      </c>
      <c r="H1978" t="s">
        <v>41</v>
      </c>
      <c r="I1978" t="s">
        <v>28</v>
      </c>
      <c r="J1978" t="s">
        <v>1816</v>
      </c>
      <c r="K1978" t="s">
        <v>357</v>
      </c>
      <c r="L1978">
        <v>36116</v>
      </c>
      <c r="M1978" t="s">
        <v>31</v>
      </c>
      <c r="N1978" t="s">
        <v>4836</v>
      </c>
      <c r="O1978" t="s">
        <v>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  <c r="V1978" s="2">
        <f>Superstore[[#This Row],[Profit]]/Superstore[[#This Row],[Sales]]</f>
        <v>0.26</v>
      </c>
      <c r="W1978" t="str">
        <f>TEXT(Superstore[[#This Row],[Order Date]],"mmm-yyyy")</f>
        <v>Oct-2011</v>
      </c>
      <c r="X1978">
        <f>YEAR(Superstore[[#This Row],[Order Date]])</f>
        <v>2011</v>
      </c>
    </row>
    <row r="1979" spans="1:24" x14ac:dyDescent="0.25">
      <c r="A1979">
        <v>1978</v>
      </c>
      <c r="B1979" t="s">
        <v>4835</v>
      </c>
      <c r="C1979" s="1">
        <v>40834</v>
      </c>
      <c r="D1979" s="1">
        <v>40836</v>
      </c>
      <c r="E1979" t="s">
        <v>24</v>
      </c>
      <c r="F1979" t="s">
        <v>1107</v>
      </c>
      <c r="G1979" t="s">
        <v>1108</v>
      </c>
      <c r="H1979" t="s">
        <v>41</v>
      </c>
      <c r="I1979" t="s">
        <v>28</v>
      </c>
      <c r="J1979" t="s">
        <v>1816</v>
      </c>
      <c r="K1979" t="s">
        <v>357</v>
      </c>
      <c r="L1979">
        <v>36116</v>
      </c>
      <c r="M1979" t="s">
        <v>31</v>
      </c>
      <c r="N1979" t="s">
        <v>4838</v>
      </c>
      <c r="O1979" t="s">
        <v>1</v>
      </c>
      <c r="P1979" t="s">
        <v>36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  <c r="V1979" s="2">
        <f>Superstore[[#This Row],[Profit]]/Superstore[[#This Row],[Sales]]</f>
        <v>0.13</v>
      </c>
      <c r="W1979" t="str">
        <f>TEXT(Superstore[[#This Row],[Order Date]],"mmm-yyyy")</f>
        <v>Oct-2011</v>
      </c>
      <c r="X1979">
        <f>YEAR(Superstore[[#This Row],[Order Date]])</f>
        <v>2011</v>
      </c>
    </row>
    <row r="1980" spans="1:24" x14ac:dyDescent="0.25">
      <c r="A1980">
        <v>1979</v>
      </c>
      <c r="B1980" t="s">
        <v>4840</v>
      </c>
      <c r="C1980" s="1">
        <v>41037</v>
      </c>
      <c r="D1980" s="1">
        <v>41041</v>
      </c>
      <c r="E1980" t="s">
        <v>50</v>
      </c>
      <c r="F1980" t="s">
        <v>1820</v>
      </c>
      <c r="G1980" t="s">
        <v>1821</v>
      </c>
      <c r="H1980" t="s">
        <v>27</v>
      </c>
      <c r="I1980" t="s">
        <v>28</v>
      </c>
      <c r="J1980" t="s">
        <v>1975</v>
      </c>
      <c r="K1980" t="s">
        <v>419</v>
      </c>
      <c r="L1980">
        <v>97301</v>
      </c>
      <c r="M1980" t="s">
        <v>44</v>
      </c>
      <c r="N1980" t="s">
        <v>4841</v>
      </c>
      <c r="O1980" t="s">
        <v>46</v>
      </c>
      <c r="P1980" t="s">
        <v>68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Superstore[[#This Row],[Profit]]/Superstore[[#This Row],[Sales]]</f>
        <v>0.1125</v>
      </c>
      <c r="W1980" t="str">
        <f>TEXT(Superstore[[#This Row],[Order Date]],"mmm-yyyy")</f>
        <v>May-2012</v>
      </c>
      <c r="X1980">
        <f>YEAR(Superstore[[#This Row],[Order Date]])</f>
        <v>2012</v>
      </c>
    </row>
    <row r="1981" spans="1:24" x14ac:dyDescent="0.25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27</v>
      </c>
      <c r="I1981" t="s">
        <v>28</v>
      </c>
      <c r="J1981" t="s">
        <v>3941</v>
      </c>
      <c r="K1981" t="s">
        <v>309</v>
      </c>
      <c r="L1981">
        <v>85301</v>
      </c>
      <c r="M1981" t="s">
        <v>44</v>
      </c>
      <c r="N1981" t="s">
        <v>1135</v>
      </c>
      <c r="O1981" t="s">
        <v>1</v>
      </c>
      <c r="P1981" t="s">
        <v>36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  <c r="V1981" s="2">
        <f>Superstore[[#This Row],[Profit]]/Superstore[[#This Row],[Sales]]</f>
        <v>0.11250000000000002</v>
      </c>
      <c r="W1981" t="str">
        <f>TEXT(Superstore[[#This Row],[Order Date]],"mmm-yyyy")</f>
        <v>Apr-2013</v>
      </c>
      <c r="X1981">
        <f>YEAR(Superstore[[#This Row],[Order Date]])</f>
        <v>2013</v>
      </c>
    </row>
    <row r="1982" spans="1:24" x14ac:dyDescent="0.25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27</v>
      </c>
      <c r="I1982" t="s">
        <v>28</v>
      </c>
      <c r="J1982" t="s">
        <v>3941</v>
      </c>
      <c r="K1982" t="s">
        <v>309</v>
      </c>
      <c r="L1982">
        <v>85301</v>
      </c>
      <c r="M1982" t="s">
        <v>44</v>
      </c>
      <c r="N1982" t="s">
        <v>952</v>
      </c>
      <c r="O1982" t="s">
        <v>46</v>
      </c>
      <c r="P1982" t="s">
        <v>59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Superstore[[#This Row],[Profit]]/Superstore[[#This Row],[Sales]]</f>
        <v>0.1</v>
      </c>
      <c r="W1982" t="str">
        <f>TEXT(Superstore[[#This Row],[Order Date]],"mmm-yyyy")</f>
        <v>Apr-2013</v>
      </c>
      <c r="X1982">
        <f>YEAR(Superstore[[#This Row],[Order Date]])</f>
        <v>2013</v>
      </c>
    </row>
    <row r="1983" spans="1:24" x14ac:dyDescent="0.25">
      <c r="A1983">
        <v>1982</v>
      </c>
      <c r="B1983" t="s">
        <v>4844</v>
      </c>
      <c r="C1983" s="1">
        <v>41257</v>
      </c>
      <c r="D1983" s="1">
        <v>41259</v>
      </c>
      <c r="E1983" t="s">
        <v>24</v>
      </c>
      <c r="F1983" t="s">
        <v>1317</v>
      </c>
      <c r="G1983" t="s">
        <v>1318</v>
      </c>
      <c r="H1983" t="s">
        <v>41</v>
      </c>
      <c r="I1983" t="s">
        <v>28</v>
      </c>
      <c r="J1983" t="s">
        <v>496</v>
      </c>
      <c r="K1983" t="s">
        <v>1271</v>
      </c>
      <c r="L1983">
        <v>31907</v>
      </c>
      <c r="M1983" t="s">
        <v>31</v>
      </c>
      <c r="N1983" t="s">
        <v>2426</v>
      </c>
      <c r="O1983" t="s">
        <v>46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  <c r="V1983" s="2">
        <f>Superstore[[#This Row],[Profit]]/Superstore[[#This Row],[Sales]]</f>
        <v>0.48000000000000004</v>
      </c>
      <c r="W1983" t="str">
        <f>TEXT(Superstore[[#This Row],[Order Date]],"mmm-yyyy")</f>
        <v>Dec-2012</v>
      </c>
      <c r="X1983">
        <f>YEAR(Superstore[[#This Row],[Order Date]])</f>
        <v>2012</v>
      </c>
    </row>
    <row r="1984" spans="1:24" x14ac:dyDescent="0.25">
      <c r="A1984">
        <v>1983</v>
      </c>
      <c r="B1984" t="s">
        <v>4845</v>
      </c>
      <c r="C1984" s="1">
        <v>40880</v>
      </c>
      <c r="D1984" s="1">
        <v>40886</v>
      </c>
      <c r="E1984" t="s">
        <v>50</v>
      </c>
      <c r="F1984" t="s">
        <v>1364</v>
      </c>
      <c r="G1984" t="s">
        <v>1365</v>
      </c>
      <c r="H1984" t="s">
        <v>27</v>
      </c>
      <c r="I1984" t="s">
        <v>28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  <c r="V1984" s="2">
        <f>Superstore[[#This Row],[Profit]]/Superstore[[#This Row],[Sales]]</f>
        <v>0.28000000000000003</v>
      </c>
      <c r="W1984" t="str">
        <f>TEXT(Superstore[[#This Row],[Order Date]],"mmm-yyyy")</f>
        <v>Dec-2011</v>
      </c>
      <c r="X1984">
        <f>YEAR(Superstore[[#This Row],[Order Date]])</f>
        <v>2011</v>
      </c>
    </row>
    <row r="1985" spans="1:24" x14ac:dyDescent="0.25">
      <c r="A1985">
        <v>1984</v>
      </c>
      <c r="B1985" t="s">
        <v>4849</v>
      </c>
      <c r="C1985" s="1">
        <v>40872</v>
      </c>
      <c r="D1985" s="1">
        <v>40874</v>
      </c>
      <c r="E1985" t="s">
        <v>24</v>
      </c>
      <c r="F1985" t="s">
        <v>3639</v>
      </c>
      <c r="G1985" t="s">
        <v>3640</v>
      </c>
      <c r="H1985" t="s">
        <v>41</v>
      </c>
      <c r="I1985" t="s">
        <v>28</v>
      </c>
      <c r="J1985" t="s">
        <v>990</v>
      </c>
      <c r="K1985" t="s">
        <v>43</v>
      </c>
      <c r="L1985">
        <v>94513</v>
      </c>
      <c r="M1985" t="s">
        <v>44</v>
      </c>
      <c r="N1985" t="s">
        <v>2536</v>
      </c>
      <c r="O1985" t="s">
        <v>46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  <c r="V1985" s="2">
        <f>Superstore[[#This Row],[Profit]]/Superstore[[#This Row],[Sales]]</f>
        <v>0.28999999999999998</v>
      </c>
      <c r="W1985" t="str">
        <f>TEXT(Superstore[[#This Row],[Order Date]],"mmm-yyyy")</f>
        <v>Nov-2011</v>
      </c>
      <c r="X1985">
        <f>YEAR(Superstore[[#This Row],[Order Date]])</f>
        <v>2011</v>
      </c>
    </row>
    <row r="1986" spans="1:24" x14ac:dyDescent="0.25">
      <c r="A1986">
        <v>1985</v>
      </c>
      <c r="B1986" t="s">
        <v>4849</v>
      </c>
      <c r="C1986" s="1">
        <v>40872</v>
      </c>
      <c r="D1986" s="1">
        <v>40874</v>
      </c>
      <c r="E1986" t="s">
        <v>24</v>
      </c>
      <c r="F1986" t="s">
        <v>3639</v>
      </c>
      <c r="G1986" t="s">
        <v>3640</v>
      </c>
      <c r="H1986" t="s">
        <v>41</v>
      </c>
      <c r="I1986" t="s">
        <v>28</v>
      </c>
      <c r="J1986" t="s">
        <v>990</v>
      </c>
      <c r="K1986" t="s">
        <v>43</v>
      </c>
      <c r="L1986">
        <v>94513</v>
      </c>
      <c r="M1986" t="s">
        <v>44</v>
      </c>
      <c r="N1986" t="s">
        <v>2886</v>
      </c>
      <c r="O1986" t="s">
        <v>1</v>
      </c>
      <c r="P1986" t="s">
        <v>65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  <c r="V1986" s="2">
        <f>Superstore[[#This Row],[Profit]]/Superstore[[#This Row],[Sales]]</f>
        <v>0.44</v>
      </c>
      <c r="W1986" t="str">
        <f>TEXT(Superstore[[#This Row],[Order Date]],"mmm-yyyy")</f>
        <v>Nov-2011</v>
      </c>
      <c r="X1986">
        <f>YEAR(Superstore[[#This Row],[Order Date]])</f>
        <v>2011</v>
      </c>
    </row>
    <row r="1987" spans="1:24" x14ac:dyDescent="0.25">
      <c r="A1987">
        <v>1986</v>
      </c>
      <c r="B1987" t="s">
        <v>4849</v>
      </c>
      <c r="C1987" s="1">
        <v>40872</v>
      </c>
      <c r="D1987" s="1">
        <v>40874</v>
      </c>
      <c r="E1987" t="s">
        <v>24</v>
      </c>
      <c r="F1987" t="s">
        <v>3639</v>
      </c>
      <c r="G1987" t="s">
        <v>3640</v>
      </c>
      <c r="H1987" t="s">
        <v>41</v>
      </c>
      <c r="I1987" t="s">
        <v>28</v>
      </c>
      <c r="J1987" t="s">
        <v>990</v>
      </c>
      <c r="K1987" t="s">
        <v>43</v>
      </c>
      <c r="L1987">
        <v>94513</v>
      </c>
      <c r="M1987" t="s">
        <v>44</v>
      </c>
      <c r="N1987" t="s">
        <v>4249</v>
      </c>
      <c r="O1987" t="s">
        <v>46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  <c r="V1987" s="2">
        <f>Superstore[[#This Row],[Profit]]/Superstore[[#This Row],[Sales]]</f>
        <v>0.45999999999999996</v>
      </c>
      <c r="W1987" t="str">
        <f>TEXT(Superstore[[#This Row],[Order Date]],"mmm-yyyy")</f>
        <v>Nov-2011</v>
      </c>
      <c r="X1987">
        <f>YEAR(Superstore[[#This Row],[Order Date]])</f>
        <v>2011</v>
      </c>
    </row>
    <row r="1988" spans="1:24" x14ac:dyDescent="0.25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27</v>
      </c>
      <c r="I1988" t="s">
        <v>28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Superstore[[#This Row],[Profit]]/Superstore[[#This Row],[Sales]]</f>
        <v>0.13333333333333333</v>
      </c>
      <c r="W1988" t="str">
        <f>TEXT(Superstore[[#This Row],[Order Date]],"mmm-yyyy")</f>
        <v>Jul-2013</v>
      </c>
      <c r="X1988">
        <f>YEAR(Superstore[[#This Row],[Order Date]])</f>
        <v>2013</v>
      </c>
    </row>
    <row r="1989" spans="1:24" x14ac:dyDescent="0.25">
      <c r="A1989">
        <v>1988</v>
      </c>
      <c r="B1989" t="s">
        <v>4853</v>
      </c>
      <c r="C1989" s="1">
        <v>41222</v>
      </c>
      <c r="D1989" s="1">
        <v>41226</v>
      </c>
      <c r="E1989" t="s">
        <v>50</v>
      </c>
      <c r="F1989" t="s">
        <v>4707</v>
      </c>
      <c r="G1989" t="s">
        <v>4708</v>
      </c>
      <c r="H1989" t="s">
        <v>27</v>
      </c>
      <c r="I1989" t="s">
        <v>28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46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  <c r="V1989" s="2">
        <f>Superstore[[#This Row],[Profit]]/Superstore[[#This Row],[Sales]]</f>
        <v>0.46</v>
      </c>
      <c r="W1989" t="str">
        <f>TEXT(Superstore[[#This Row],[Order Date]],"mmm-yyyy")</f>
        <v>Nov-2012</v>
      </c>
      <c r="X1989">
        <f>YEAR(Superstore[[#This Row],[Order Date]])</f>
        <v>2012</v>
      </c>
    </row>
    <row r="1990" spans="1:24" x14ac:dyDescent="0.25">
      <c r="A1990">
        <v>1989</v>
      </c>
      <c r="B1990" t="s">
        <v>4853</v>
      </c>
      <c r="C1990" s="1">
        <v>41222</v>
      </c>
      <c r="D1990" s="1">
        <v>41226</v>
      </c>
      <c r="E1990" t="s">
        <v>50</v>
      </c>
      <c r="F1990" t="s">
        <v>4707</v>
      </c>
      <c r="G1990" t="s">
        <v>4708</v>
      </c>
      <c r="H1990" t="s">
        <v>27</v>
      </c>
      <c r="I1990" t="s">
        <v>28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1</v>
      </c>
      <c r="P1990" t="s">
        <v>56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  <c r="V1990" s="2">
        <f>Superstore[[#This Row],[Profit]]/Superstore[[#This Row],[Sales]]</f>
        <v>0.20999999999999996</v>
      </c>
      <c r="W1990" t="str">
        <f>TEXT(Superstore[[#This Row],[Order Date]],"mmm-yyyy")</f>
        <v>Nov-2012</v>
      </c>
      <c r="X1990">
        <f>YEAR(Superstore[[#This Row],[Order Date]])</f>
        <v>2012</v>
      </c>
    </row>
    <row r="1991" spans="1:24" x14ac:dyDescent="0.25">
      <c r="A1991">
        <v>1990</v>
      </c>
      <c r="B1991" t="s">
        <v>4853</v>
      </c>
      <c r="C1991" s="1">
        <v>41222</v>
      </c>
      <c r="D1991" s="1">
        <v>41226</v>
      </c>
      <c r="E1991" t="s">
        <v>50</v>
      </c>
      <c r="F1991" t="s">
        <v>4707</v>
      </c>
      <c r="G1991" t="s">
        <v>4708</v>
      </c>
      <c r="H1991" t="s">
        <v>27</v>
      </c>
      <c r="I1991" t="s">
        <v>28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46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  <c r="V1991" s="2">
        <f>Superstore[[#This Row],[Profit]]/Superstore[[#This Row],[Sales]]</f>
        <v>0.47</v>
      </c>
      <c r="W1991" t="str">
        <f>TEXT(Superstore[[#This Row],[Order Date]],"mmm-yyyy")</f>
        <v>Nov-2012</v>
      </c>
      <c r="X1991">
        <f>YEAR(Superstore[[#This Row],[Order Date]])</f>
        <v>2012</v>
      </c>
    </row>
    <row r="1992" spans="1:24" x14ac:dyDescent="0.25">
      <c r="A1992">
        <v>1991</v>
      </c>
      <c r="B1992" t="s">
        <v>4853</v>
      </c>
      <c r="C1992" s="1">
        <v>41222</v>
      </c>
      <c r="D1992" s="1">
        <v>41226</v>
      </c>
      <c r="E1992" t="s">
        <v>50</v>
      </c>
      <c r="F1992" t="s">
        <v>4707</v>
      </c>
      <c r="G1992" t="s">
        <v>4708</v>
      </c>
      <c r="H1992" t="s">
        <v>27</v>
      </c>
      <c r="I1992" t="s">
        <v>28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46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  <c r="V1992" s="2">
        <f>Superstore[[#This Row],[Profit]]/Superstore[[#This Row],[Sales]]</f>
        <v>0.49000000000000005</v>
      </c>
      <c r="W1992" t="str">
        <f>TEXT(Superstore[[#This Row],[Order Date]],"mmm-yyyy")</f>
        <v>Nov-2012</v>
      </c>
      <c r="X1992">
        <f>YEAR(Superstore[[#This Row],[Order Date]])</f>
        <v>2012</v>
      </c>
    </row>
    <row r="1993" spans="1:24" x14ac:dyDescent="0.25">
      <c r="A1993">
        <v>1992</v>
      </c>
      <c r="B1993" t="s">
        <v>4861</v>
      </c>
      <c r="C1993" s="1">
        <v>41695</v>
      </c>
      <c r="D1993" s="1">
        <v>41699</v>
      </c>
      <c r="E1993" t="s">
        <v>50</v>
      </c>
      <c r="F1993" t="s">
        <v>4851</v>
      </c>
      <c r="G1993" t="s">
        <v>4852</v>
      </c>
      <c r="H1993" t="s">
        <v>27</v>
      </c>
      <c r="I1993" t="s">
        <v>28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46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Superstore[[#This Row],[Profit]]/Superstore[[#This Row],[Sales]]</f>
        <v>-0.76666666666666661</v>
      </c>
      <c r="W1993" t="str">
        <f>TEXT(Superstore[[#This Row],[Order Date]],"mmm-yyyy")</f>
        <v>Feb-2014</v>
      </c>
      <c r="X1993">
        <f>YEAR(Superstore[[#This Row],[Order Date]])</f>
        <v>2014</v>
      </c>
    </row>
    <row r="1994" spans="1:24" x14ac:dyDescent="0.25">
      <c r="A1994">
        <v>1993</v>
      </c>
      <c r="B1994" t="s">
        <v>4862</v>
      </c>
      <c r="C1994" s="1">
        <v>41816</v>
      </c>
      <c r="D1994" s="1">
        <v>41823</v>
      </c>
      <c r="E1994" t="s">
        <v>50</v>
      </c>
      <c r="F1994" t="s">
        <v>4478</v>
      </c>
      <c r="G1994" t="s">
        <v>4479</v>
      </c>
      <c r="H1994" t="s">
        <v>101</v>
      </c>
      <c r="I1994" t="s">
        <v>28</v>
      </c>
      <c r="J1994" t="s">
        <v>317</v>
      </c>
      <c r="K1994" t="s">
        <v>419</v>
      </c>
      <c r="L1994">
        <v>97477</v>
      </c>
      <c r="M1994" t="s">
        <v>44</v>
      </c>
      <c r="N1994" t="s">
        <v>1666</v>
      </c>
      <c r="O1994" t="s">
        <v>46</v>
      </c>
      <c r="P1994" t="s">
        <v>47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  <c r="V1994" s="2">
        <f>Superstore[[#This Row],[Profit]]/Superstore[[#This Row],[Sales]]</f>
        <v>0.375</v>
      </c>
      <c r="W1994" t="str">
        <f>TEXT(Superstore[[#This Row],[Order Date]],"mmm-yyyy")</f>
        <v>Jun-2014</v>
      </c>
      <c r="X1994">
        <f>YEAR(Superstore[[#This Row],[Order Date]])</f>
        <v>2014</v>
      </c>
    </row>
    <row r="1995" spans="1:24" x14ac:dyDescent="0.25">
      <c r="A1995">
        <v>1994</v>
      </c>
      <c r="B1995" t="s">
        <v>4862</v>
      </c>
      <c r="C1995" s="1">
        <v>41816</v>
      </c>
      <c r="D1995" s="1">
        <v>41823</v>
      </c>
      <c r="E1995" t="s">
        <v>50</v>
      </c>
      <c r="F1995" t="s">
        <v>4478</v>
      </c>
      <c r="G1995" t="s">
        <v>4479</v>
      </c>
      <c r="H1995" t="s">
        <v>101</v>
      </c>
      <c r="I1995" t="s">
        <v>28</v>
      </c>
      <c r="J1995" t="s">
        <v>317</v>
      </c>
      <c r="K1995" t="s">
        <v>419</v>
      </c>
      <c r="L1995">
        <v>97477</v>
      </c>
      <c r="M1995" t="s">
        <v>44</v>
      </c>
      <c r="N1995" t="s">
        <v>4863</v>
      </c>
      <c r="O1995" t="s">
        <v>46</v>
      </c>
      <c r="P1995" t="s">
        <v>68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Superstore[[#This Row],[Profit]]/Superstore[[#This Row],[Sales]]</f>
        <v>0.13749999999999998</v>
      </c>
      <c r="W1995" t="str">
        <f>TEXT(Superstore[[#This Row],[Order Date]],"mmm-yyyy")</f>
        <v>Jun-2014</v>
      </c>
      <c r="X1995">
        <f>YEAR(Superstore[[#This Row],[Order Date]])</f>
        <v>2014</v>
      </c>
    </row>
    <row r="1996" spans="1:24" x14ac:dyDescent="0.25">
      <c r="A1996">
        <v>1995</v>
      </c>
      <c r="B1996" t="s">
        <v>4862</v>
      </c>
      <c r="C1996" s="1">
        <v>41816</v>
      </c>
      <c r="D1996" s="1">
        <v>41823</v>
      </c>
      <c r="E1996" t="s">
        <v>50</v>
      </c>
      <c r="F1996" t="s">
        <v>4478</v>
      </c>
      <c r="G1996" t="s">
        <v>4479</v>
      </c>
      <c r="H1996" t="s">
        <v>101</v>
      </c>
      <c r="I1996" t="s">
        <v>28</v>
      </c>
      <c r="J1996" t="s">
        <v>317</v>
      </c>
      <c r="K1996" t="s">
        <v>419</v>
      </c>
      <c r="L1996">
        <v>97477</v>
      </c>
      <c r="M1996" t="s">
        <v>44</v>
      </c>
      <c r="N1996" t="s">
        <v>4865</v>
      </c>
      <c r="O1996" t="s">
        <v>46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  <c r="V1996" s="2">
        <f>Superstore[[#This Row],[Profit]]/Superstore[[#This Row],[Sales]]</f>
        <v>-0.1875</v>
      </c>
      <c r="W1996" t="str">
        <f>TEXT(Superstore[[#This Row],[Order Date]],"mmm-yyyy")</f>
        <v>Jun-2014</v>
      </c>
      <c r="X1996">
        <f>YEAR(Superstore[[#This Row],[Order Date]])</f>
        <v>2014</v>
      </c>
    </row>
    <row r="1997" spans="1:24" x14ac:dyDescent="0.25">
      <c r="A1997">
        <v>1996</v>
      </c>
      <c r="B1997" t="s">
        <v>4867</v>
      </c>
      <c r="C1997" s="1">
        <v>41976</v>
      </c>
      <c r="D1997" s="1">
        <v>41978</v>
      </c>
      <c r="E1997" t="s">
        <v>24</v>
      </c>
      <c r="F1997" t="s">
        <v>4868</v>
      </c>
      <c r="G1997" t="s">
        <v>4869</v>
      </c>
      <c r="H1997" t="s">
        <v>27</v>
      </c>
      <c r="I1997" t="s">
        <v>28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46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  <c r="V1997" s="2">
        <f>Superstore[[#This Row],[Profit]]/Superstore[[#This Row],[Sales]]</f>
        <v>-2.5999999999999996</v>
      </c>
      <c r="W1997" t="str">
        <f>TEXT(Superstore[[#This Row],[Order Date]],"mmm-yyyy")</f>
        <v>Dec-2014</v>
      </c>
      <c r="X1997">
        <f>YEAR(Superstore[[#This Row],[Order Date]])</f>
        <v>2014</v>
      </c>
    </row>
    <row r="1998" spans="1:24" x14ac:dyDescent="0.25">
      <c r="A1998">
        <v>1997</v>
      </c>
      <c r="B1998" t="s">
        <v>4867</v>
      </c>
      <c r="C1998" s="1">
        <v>41976</v>
      </c>
      <c r="D1998" s="1">
        <v>41978</v>
      </c>
      <c r="E1998" t="s">
        <v>24</v>
      </c>
      <c r="F1998" t="s">
        <v>4868</v>
      </c>
      <c r="G1998" t="s">
        <v>4869</v>
      </c>
      <c r="H1998" t="s">
        <v>27</v>
      </c>
      <c r="I1998" t="s">
        <v>28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1</v>
      </c>
      <c r="P1998" t="s">
        <v>65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Superstore[[#This Row],[Profit]]/Superstore[[#This Row],[Sales]]</f>
        <v>-0.42499999999999993</v>
      </c>
      <c r="W1998" t="str">
        <f>TEXT(Superstore[[#This Row],[Order Date]],"mmm-yyyy")</f>
        <v>Dec-2014</v>
      </c>
      <c r="X1998">
        <f>YEAR(Superstore[[#This Row],[Order Date]])</f>
        <v>2014</v>
      </c>
    </row>
    <row r="1999" spans="1:24" x14ac:dyDescent="0.25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41</v>
      </c>
      <c r="I1999" t="s">
        <v>28</v>
      </c>
      <c r="J1999" t="s">
        <v>4873</v>
      </c>
      <c r="K1999" t="s">
        <v>318</v>
      </c>
      <c r="L1999">
        <v>23320</v>
      </c>
      <c r="M1999" t="s">
        <v>31</v>
      </c>
      <c r="N1999" t="s">
        <v>2118</v>
      </c>
      <c r="O1999" t="s">
        <v>46</v>
      </c>
      <c r="P1999" t="s">
        <v>47</v>
      </c>
      <c r="Q1999" t="s">
        <v>2119</v>
      </c>
      <c r="R1999">
        <v>15</v>
      </c>
      <c r="S1999">
        <v>4</v>
      </c>
      <c r="T1999">
        <v>0</v>
      </c>
      <c r="U1999">
        <v>7.2</v>
      </c>
      <c r="V1999" s="2">
        <f>Superstore[[#This Row],[Profit]]/Superstore[[#This Row],[Sales]]</f>
        <v>0.48000000000000004</v>
      </c>
      <c r="W1999" t="str">
        <f>TEXT(Superstore[[#This Row],[Order Date]],"mmm-yyyy")</f>
        <v>Feb-2011</v>
      </c>
      <c r="X1999">
        <f>YEAR(Superstore[[#This Row],[Order Date]])</f>
        <v>2011</v>
      </c>
    </row>
    <row r="2000" spans="1:24" x14ac:dyDescent="0.25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41</v>
      </c>
      <c r="I2000" t="s">
        <v>28</v>
      </c>
      <c r="J2000" t="s">
        <v>4873</v>
      </c>
      <c r="K2000" t="s">
        <v>318</v>
      </c>
      <c r="L2000">
        <v>23320</v>
      </c>
      <c r="M2000" t="s">
        <v>31</v>
      </c>
      <c r="N2000" t="s">
        <v>1190</v>
      </c>
      <c r="O2000" t="s">
        <v>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  <c r="V2000" s="2">
        <f>Superstore[[#This Row],[Profit]]/Superstore[[#This Row],[Sales]]</f>
        <v>0.25999999999999995</v>
      </c>
      <c r="W2000" t="str">
        <f>TEXT(Superstore[[#This Row],[Order Date]],"mmm-yyyy")</f>
        <v>Feb-2011</v>
      </c>
      <c r="X2000">
        <f>YEAR(Superstore[[#This Row],[Order Date]])</f>
        <v>2011</v>
      </c>
    </row>
    <row r="2001" spans="1:24" x14ac:dyDescent="0.25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41</v>
      </c>
      <c r="I2001" t="s">
        <v>28</v>
      </c>
      <c r="J2001" t="s">
        <v>4873</v>
      </c>
      <c r="K2001" t="s">
        <v>318</v>
      </c>
      <c r="L2001">
        <v>23320</v>
      </c>
      <c r="M2001" t="s">
        <v>31</v>
      </c>
      <c r="N2001" t="s">
        <v>4508</v>
      </c>
      <c r="O2001" t="s">
        <v>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  <c r="V2001" s="2">
        <f>Superstore[[#This Row],[Profit]]/Superstore[[#This Row],[Sales]]</f>
        <v>0.29000000000000004</v>
      </c>
      <c r="W2001" t="str">
        <f>TEXT(Superstore[[#This Row],[Order Date]],"mmm-yyyy")</f>
        <v>Feb-2011</v>
      </c>
      <c r="X2001">
        <f>YEAR(Superstore[[#This Row],[Order Date]])</f>
        <v>2011</v>
      </c>
    </row>
    <row r="2002" spans="1:24" x14ac:dyDescent="0.25">
      <c r="A2002">
        <v>2001</v>
      </c>
      <c r="B2002" t="s">
        <v>4874</v>
      </c>
      <c r="C2002" s="1">
        <v>41741</v>
      </c>
      <c r="D2002" s="1">
        <v>41748</v>
      </c>
      <c r="E2002" t="s">
        <v>50</v>
      </c>
      <c r="F2002" t="s">
        <v>4875</v>
      </c>
      <c r="G2002" t="s">
        <v>4876</v>
      </c>
      <c r="H2002" t="s">
        <v>27</v>
      </c>
      <c r="I2002" t="s">
        <v>28</v>
      </c>
      <c r="J2002" t="s">
        <v>601</v>
      </c>
      <c r="K2002" t="s">
        <v>43</v>
      </c>
      <c r="L2002">
        <v>91104</v>
      </c>
      <c r="M2002" t="s">
        <v>44</v>
      </c>
      <c r="N2002" t="s">
        <v>443</v>
      </c>
      <c r="O2002" t="s">
        <v>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s="2">
        <f>Superstore[[#This Row],[Profit]]/Superstore[[#This Row],[Sales]]</f>
        <v>0.11</v>
      </c>
      <c r="W2002" t="str">
        <f>TEXT(Superstore[[#This Row],[Order Date]],"mmm-yyyy")</f>
        <v>Apr-2014</v>
      </c>
      <c r="X2002">
        <f>YEAR(Superstore[[#This Row],[Order Date]])</f>
        <v>2014</v>
      </c>
    </row>
    <row r="2003" spans="1:24" x14ac:dyDescent="0.25">
      <c r="A2003">
        <v>2002</v>
      </c>
      <c r="B2003" t="s">
        <v>4874</v>
      </c>
      <c r="C2003" s="1">
        <v>41741</v>
      </c>
      <c r="D2003" s="1">
        <v>41748</v>
      </c>
      <c r="E2003" t="s">
        <v>50</v>
      </c>
      <c r="F2003" t="s">
        <v>4875</v>
      </c>
      <c r="G2003" t="s">
        <v>4876</v>
      </c>
      <c r="H2003" t="s">
        <v>27</v>
      </c>
      <c r="I2003" t="s">
        <v>28</v>
      </c>
      <c r="J2003" t="s">
        <v>601</v>
      </c>
      <c r="K2003" t="s">
        <v>43</v>
      </c>
      <c r="L2003">
        <v>91104</v>
      </c>
      <c r="M2003" t="s">
        <v>44</v>
      </c>
      <c r="N2003" t="s">
        <v>4195</v>
      </c>
      <c r="O2003" t="s">
        <v>46</v>
      </c>
      <c r="P2003" t="s">
        <v>68</v>
      </c>
      <c r="Q2003" t="s">
        <v>4196</v>
      </c>
      <c r="R2003">
        <v>41.86</v>
      </c>
      <c r="S2003">
        <v>7</v>
      </c>
      <c r="T2003">
        <v>0</v>
      </c>
      <c r="U2003">
        <v>14.2324</v>
      </c>
      <c r="V2003" s="2">
        <f>Superstore[[#This Row],[Profit]]/Superstore[[#This Row],[Sales]]</f>
        <v>0.34</v>
      </c>
      <c r="W2003" t="str">
        <f>TEXT(Superstore[[#This Row],[Order Date]],"mmm-yyyy")</f>
        <v>Apr-2014</v>
      </c>
      <c r="X2003">
        <f>YEAR(Superstore[[#This Row],[Order Date]])</f>
        <v>2014</v>
      </c>
    </row>
    <row r="2004" spans="1:24" x14ac:dyDescent="0.25">
      <c r="A2004">
        <v>2003</v>
      </c>
      <c r="B2004" t="s">
        <v>4877</v>
      </c>
      <c r="C2004" s="1">
        <v>41999</v>
      </c>
      <c r="D2004" s="1">
        <v>42002</v>
      </c>
      <c r="E2004" t="s">
        <v>24</v>
      </c>
      <c r="F2004" t="s">
        <v>4457</v>
      </c>
      <c r="G2004" t="s">
        <v>4458</v>
      </c>
      <c r="H2004" t="s">
        <v>27</v>
      </c>
      <c r="I2004" t="s">
        <v>28</v>
      </c>
      <c r="J2004" t="s">
        <v>1472</v>
      </c>
      <c r="K2004" t="s">
        <v>30</v>
      </c>
      <c r="L2004">
        <v>40214</v>
      </c>
      <c r="M2004" t="s">
        <v>31</v>
      </c>
      <c r="N2004" t="s">
        <v>3539</v>
      </c>
      <c r="O2004" t="s">
        <v>46</v>
      </c>
      <c r="P2004" t="s">
        <v>59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  <c r="V2004" s="2">
        <f>Superstore[[#This Row],[Profit]]/Superstore[[#This Row],[Sales]]</f>
        <v>9.9999999999999992E-2</v>
      </c>
      <c r="W2004" t="str">
        <f>TEXT(Superstore[[#This Row],[Order Date]],"mmm-yyyy")</f>
        <v>Dec-2014</v>
      </c>
      <c r="X2004">
        <f>YEAR(Superstore[[#This Row],[Order Date]])</f>
        <v>2014</v>
      </c>
    </row>
    <row r="2005" spans="1:24" x14ac:dyDescent="0.25">
      <c r="A2005">
        <v>2004</v>
      </c>
      <c r="B2005" t="s">
        <v>4877</v>
      </c>
      <c r="C2005" s="1">
        <v>41999</v>
      </c>
      <c r="D2005" s="1">
        <v>42002</v>
      </c>
      <c r="E2005" t="s">
        <v>24</v>
      </c>
      <c r="F2005" t="s">
        <v>4457</v>
      </c>
      <c r="G2005" t="s">
        <v>4458</v>
      </c>
      <c r="H2005" t="s">
        <v>27</v>
      </c>
      <c r="I2005" t="s">
        <v>28</v>
      </c>
      <c r="J2005" t="s">
        <v>1472</v>
      </c>
      <c r="K2005" t="s">
        <v>30</v>
      </c>
      <c r="L2005">
        <v>40214</v>
      </c>
      <c r="M2005" t="s">
        <v>31</v>
      </c>
      <c r="N2005" t="s">
        <v>303</v>
      </c>
      <c r="O2005" t="s">
        <v>1</v>
      </c>
      <c r="P2005" t="s">
        <v>36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s="2">
        <f>Superstore[[#This Row],[Profit]]/Superstore[[#This Row],[Sales]]</f>
        <v>0.25</v>
      </c>
      <c r="W2005" t="str">
        <f>TEXT(Superstore[[#This Row],[Order Date]],"mmm-yyyy")</f>
        <v>Dec-2014</v>
      </c>
      <c r="X2005">
        <f>YEAR(Superstore[[#This Row],[Order Date]])</f>
        <v>2014</v>
      </c>
    </row>
    <row r="2006" spans="1:24" x14ac:dyDescent="0.25">
      <c r="A2006">
        <v>2005</v>
      </c>
      <c r="B2006" t="s">
        <v>4878</v>
      </c>
      <c r="C2006" s="1">
        <v>41741</v>
      </c>
      <c r="D2006" s="1">
        <v>41748</v>
      </c>
      <c r="E2006" t="s">
        <v>50</v>
      </c>
      <c r="F2006" t="s">
        <v>2797</v>
      </c>
      <c r="G2006" t="s">
        <v>2798</v>
      </c>
      <c r="H2006" t="s">
        <v>101</v>
      </c>
      <c r="I2006" t="s">
        <v>28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46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Superstore[[#This Row],[Profit]]/Superstore[[#This Row],[Sales]]</f>
        <v>-1.4999999999999998</v>
      </c>
      <c r="W2006" t="str">
        <f>TEXT(Superstore[[#This Row],[Order Date]],"mmm-yyyy")</f>
        <v>Apr-2014</v>
      </c>
      <c r="X2006">
        <f>YEAR(Superstore[[#This Row],[Order Date]])</f>
        <v>2014</v>
      </c>
    </row>
    <row r="2007" spans="1:24" x14ac:dyDescent="0.25">
      <c r="A2007">
        <v>2006</v>
      </c>
      <c r="B2007" t="s">
        <v>4880</v>
      </c>
      <c r="C2007" s="1">
        <v>40908</v>
      </c>
      <c r="D2007" s="1">
        <v>40912</v>
      </c>
      <c r="E2007" t="s">
        <v>50</v>
      </c>
      <c r="F2007" t="s">
        <v>2805</v>
      </c>
      <c r="G2007" t="s">
        <v>2806</v>
      </c>
      <c r="H2007" t="s">
        <v>41</v>
      </c>
      <c r="I2007" t="s">
        <v>28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46</v>
      </c>
      <c r="P2007" t="s">
        <v>68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  <c r="V2007" s="2">
        <f>Superstore[[#This Row],[Profit]]/Superstore[[#This Row],[Sales]]</f>
        <v>0.39</v>
      </c>
      <c r="W2007" t="str">
        <f>TEXT(Superstore[[#This Row],[Order Date]],"mmm-yyyy")</f>
        <v>Dec-2011</v>
      </c>
      <c r="X2007">
        <f>YEAR(Superstore[[#This Row],[Order Date]])</f>
        <v>2011</v>
      </c>
    </row>
    <row r="2008" spans="1:24" x14ac:dyDescent="0.25">
      <c r="A2008">
        <v>2007</v>
      </c>
      <c r="B2008" t="s">
        <v>4880</v>
      </c>
      <c r="C2008" s="1">
        <v>40908</v>
      </c>
      <c r="D2008" s="1">
        <v>40912</v>
      </c>
      <c r="E2008" t="s">
        <v>50</v>
      </c>
      <c r="F2008" t="s">
        <v>2805</v>
      </c>
      <c r="G2008" t="s">
        <v>2806</v>
      </c>
      <c r="H2008" t="s">
        <v>41</v>
      </c>
      <c r="I2008" t="s">
        <v>28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  <c r="V2008" s="2">
        <f>Superstore[[#This Row],[Profit]]/Superstore[[#This Row],[Sales]]</f>
        <v>0.33999999999999997</v>
      </c>
      <c r="W2008" t="str">
        <f>TEXT(Superstore[[#This Row],[Order Date]],"mmm-yyyy")</f>
        <v>Dec-2011</v>
      </c>
      <c r="X2008">
        <f>YEAR(Superstore[[#This Row],[Order Date]])</f>
        <v>2011</v>
      </c>
    </row>
    <row r="2009" spans="1:24" x14ac:dyDescent="0.25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27</v>
      </c>
      <c r="I2009" t="s">
        <v>28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1</v>
      </c>
      <c r="P2009" t="s">
        <v>33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Superstore[[#This Row],[Profit]]/Superstore[[#This Row],[Sales]]</f>
        <v>-0.19999999999999998</v>
      </c>
      <c r="W2009" t="str">
        <f>TEXT(Superstore[[#This Row],[Order Date]],"mmm-yyyy")</f>
        <v>Aug-2014</v>
      </c>
      <c r="X2009">
        <f>YEAR(Superstore[[#This Row],[Order Date]])</f>
        <v>2014</v>
      </c>
    </row>
    <row r="2010" spans="1:24" x14ac:dyDescent="0.25">
      <c r="A2010">
        <v>2009</v>
      </c>
      <c r="B2010" t="s">
        <v>4884</v>
      </c>
      <c r="C2010" s="1">
        <v>40862</v>
      </c>
      <c r="D2010" s="1">
        <v>40868</v>
      </c>
      <c r="E2010" t="s">
        <v>50</v>
      </c>
      <c r="F2010" t="s">
        <v>3690</v>
      </c>
      <c r="G2010" t="s">
        <v>3691</v>
      </c>
      <c r="H2010" t="s">
        <v>27</v>
      </c>
      <c r="I2010" t="s">
        <v>28</v>
      </c>
      <c r="J2010" t="s">
        <v>4885</v>
      </c>
      <c r="K2010" t="s">
        <v>334</v>
      </c>
      <c r="L2010">
        <v>37604</v>
      </c>
      <c r="M2010" t="s">
        <v>31</v>
      </c>
      <c r="N2010" t="s">
        <v>4122</v>
      </c>
      <c r="O2010" t="s">
        <v>46</v>
      </c>
      <c r="P2010" t="s">
        <v>68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Superstore[[#This Row],[Profit]]/Superstore[[#This Row],[Sales]]</f>
        <v>0.1125</v>
      </c>
      <c r="W2010" t="str">
        <f>TEXT(Superstore[[#This Row],[Order Date]],"mmm-yyyy")</f>
        <v>Nov-2011</v>
      </c>
      <c r="X2010">
        <f>YEAR(Superstore[[#This Row],[Order Date]])</f>
        <v>2011</v>
      </c>
    </row>
    <row r="2011" spans="1:24" x14ac:dyDescent="0.25">
      <c r="A2011">
        <v>2010</v>
      </c>
      <c r="B2011" t="s">
        <v>4884</v>
      </c>
      <c r="C2011" s="1">
        <v>40862</v>
      </c>
      <c r="D2011" s="1">
        <v>40868</v>
      </c>
      <c r="E2011" t="s">
        <v>50</v>
      </c>
      <c r="F2011" t="s">
        <v>3690</v>
      </c>
      <c r="G2011" t="s">
        <v>3691</v>
      </c>
      <c r="H2011" t="s">
        <v>27</v>
      </c>
      <c r="I2011" t="s">
        <v>28</v>
      </c>
      <c r="J2011" t="s">
        <v>4885</v>
      </c>
      <c r="K2011" t="s">
        <v>334</v>
      </c>
      <c r="L2011">
        <v>37604</v>
      </c>
      <c r="M2011" t="s">
        <v>31</v>
      </c>
      <c r="N2011" t="s">
        <v>358</v>
      </c>
      <c r="O2011" t="s">
        <v>46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Superstore[[#This Row],[Profit]]/Superstore[[#This Row],[Sales]]</f>
        <v>8.7499999999999994E-2</v>
      </c>
      <c r="W2011" t="str">
        <f>TEXT(Superstore[[#This Row],[Order Date]],"mmm-yyyy")</f>
        <v>Nov-2011</v>
      </c>
      <c r="X2011">
        <f>YEAR(Superstore[[#This Row],[Order Date]])</f>
        <v>2011</v>
      </c>
    </row>
    <row r="2012" spans="1:24" x14ac:dyDescent="0.25">
      <c r="A2012">
        <v>2011</v>
      </c>
      <c r="B2012" t="s">
        <v>4884</v>
      </c>
      <c r="C2012" s="1">
        <v>40862</v>
      </c>
      <c r="D2012" s="1">
        <v>40868</v>
      </c>
      <c r="E2012" t="s">
        <v>50</v>
      </c>
      <c r="F2012" t="s">
        <v>3690</v>
      </c>
      <c r="G2012" t="s">
        <v>3691</v>
      </c>
      <c r="H2012" t="s">
        <v>27</v>
      </c>
      <c r="I2012" t="s">
        <v>28</v>
      </c>
      <c r="J2012" t="s">
        <v>4885</v>
      </c>
      <c r="K2012" t="s">
        <v>334</v>
      </c>
      <c r="L2012">
        <v>37604</v>
      </c>
      <c r="M2012" t="s">
        <v>31</v>
      </c>
      <c r="N2012" t="s">
        <v>2196</v>
      </c>
      <c r="O2012" t="s">
        <v>46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  <c r="V2012" s="2">
        <f>Superstore[[#This Row],[Profit]]/Superstore[[#This Row],[Sales]]</f>
        <v>0.3125</v>
      </c>
      <c r="W2012" t="str">
        <f>TEXT(Superstore[[#This Row],[Order Date]],"mmm-yyyy")</f>
        <v>Nov-2011</v>
      </c>
      <c r="X2012">
        <f>YEAR(Superstore[[#This Row],[Order Date]])</f>
        <v>2011</v>
      </c>
    </row>
    <row r="2013" spans="1:24" x14ac:dyDescent="0.25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27</v>
      </c>
      <c r="I2013" t="s">
        <v>28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Superstore[[#This Row],[Profit]]/Superstore[[#This Row],[Sales]]</f>
        <v>0.22500000000000001</v>
      </c>
      <c r="W2013" t="str">
        <f>TEXT(Superstore[[#This Row],[Order Date]],"mmm-yyyy")</f>
        <v>Dec-2012</v>
      </c>
      <c r="X2013">
        <f>YEAR(Superstore[[#This Row],[Order Date]])</f>
        <v>2012</v>
      </c>
    </row>
    <row r="2014" spans="1:24" x14ac:dyDescent="0.25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27</v>
      </c>
      <c r="I2014" t="s">
        <v>28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46</v>
      </c>
      <c r="P2014" t="s">
        <v>59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Superstore[[#This Row],[Profit]]/Superstore[[#This Row],[Sales]]</f>
        <v>0.1</v>
      </c>
      <c r="W2014" t="str">
        <f>TEXT(Superstore[[#This Row],[Order Date]],"mmm-yyyy")</f>
        <v>Dec-2012</v>
      </c>
      <c r="X2014">
        <f>YEAR(Superstore[[#This Row],[Order Date]])</f>
        <v>2012</v>
      </c>
    </row>
    <row r="2015" spans="1:24" x14ac:dyDescent="0.25">
      <c r="A2015">
        <v>2014</v>
      </c>
      <c r="B2015" t="s">
        <v>4891</v>
      </c>
      <c r="C2015" s="1">
        <v>41536</v>
      </c>
      <c r="D2015" s="1">
        <v>41541</v>
      </c>
      <c r="E2015" t="s">
        <v>50</v>
      </c>
      <c r="F2015" t="s">
        <v>4892</v>
      </c>
      <c r="G2015" t="s">
        <v>4893</v>
      </c>
      <c r="H2015" t="s">
        <v>27</v>
      </c>
      <c r="I2015" t="s">
        <v>28</v>
      </c>
      <c r="J2015" t="s">
        <v>1559</v>
      </c>
      <c r="K2015" t="s">
        <v>357</v>
      </c>
      <c r="L2015">
        <v>36830</v>
      </c>
      <c r="M2015" t="s">
        <v>31</v>
      </c>
      <c r="N2015" t="s">
        <v>4518</v>
      </c>
      <c r="O2015" t="s">
        <v>1</v>
      </c>
      <c r="P2015" t="s">
        <v>36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  <c r="V2015" s="2">
        <f>Superstore[[#This Row],[Profit]]/Superstore[[#This Row],[Sales]]</f>
        <v>0.24</v>
      </c>
      <c r="W2015" t="str">
        <f>TEXT(Superstore[[#This Row],[Order Date]],"mmm-yyyy")</f>
        <v>Sep-2013</v>
      </c>
      <c r="X2015">
        <f>YEAR(Superstore[[#This Row],[Order Date]])</f>
        <v>2013</v>
      </c>
    </row>
    <row r="2016" spans="1:24" x14ac:dyDescent="0.25">
      <c r="A2016">
        <v>2015</v>
      </c>
      <c r="B2016" t="s">
        <v>4891</v>
      </c>
      <c r="C2016" s="1">
        <v>41536</v>
      </c>
      <c r="D2016" s="1">
        <v>41541</v>
      </c>
      <c r="E2016" t="s">
        <v>50</v>
      </c>
      <c r="F2016" t="s">
        <v>4892</v>
      </c>
      <c r="G2016" t="s">
        <v>4893</v>
      </c>
      <c r="H2016" t="s">
        <v>27</v>
      </c>
      <c r="I2016" t="s">
        <v>28</v>
      </c>
      <c r="J2016" t="s">
        <v>1559</v>
      </c>
      <c r="K2016" t="s">
        <v>357</v>
      </c>
      <c r="L2016">
        <v>36830</v>
      </c>
      <c r="M2016" t="s">
        <v>31</v>
      </c>
      <c r="N2016" t="s">
        <v>4894</v>
      </c>
      <c r="O2016" t="s">
        <v>46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  <c r="V2016" s="2">
        <f>Superstore[[#This Row],[Profit]]/Superstore[[#This Row],[Sales]]</f>
        <v>0.45999999999999996</v>
      </c>
      <c r="W2016" t="str">
        <f>TEXT(Superstore[[#This Row],[Order Date]],"mmm-yyyy")</f>
        <v>Sep-2013</v>
      </c>
      <c r="X2016">
        <f>YEAR(Superstore[[#This Row],[Order Date]])</f>
        <v>2013</v>
      </c>
    </row>
    <row r="2017" spans="1:24" x14ac:dyDescent="0.25">
      <c r="A2017">
        <v>2016</v>
      </c>
      <c r="B2017" t="s">
        <v>4891</v>
      </c>
      <c r="C2017" s="1">
        <v>41536</v>
      </c>
      <c r="D2017" s="1">
        <v>41541</v>
      </c>
      <c r="E2017" t="s">
        <v>50</v>
      </c>
      <c r="F2017" t="s">
        <v>4892</v>
      </c>
      <c r="G2017" t="s">
        <v>4893</v>
      </c>
      <c r="H2017" t="s">
        <v>27</v>
      </c>
      <c r="I2017" t="s">
        <v>28</v>
      </c>
      <c r="J2017" t="s">
        <v>1559</v>
      </c>
      <c r="K2017" t="s">
        <v>357</v>
      </c>
      <c r="L2017">
        <v>36830</v>
      </c>
      <c r="M2017" t="s">
        <v>31</v>
      </c>
      <c r="N2017" t="s">
        <v>3509</v>
      </c>
      <c r="O2017" t="s">
        <v>46</v>
      </c>
      <c r="P2017" t="s">
        <v>59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  <c r="V2017" s="2">
        <f>Superstore[[#This Row],[Profit]]/Superstore[[#This Row],[Sales]]</f>
        <v>0.13</v>
      </c>
      <c r="W2017" t="str">
        <f>TEXT(Superstore[[#This Row],[Order Date]],"mmm-yyyy")</f>
        <v>Sep-2013</v>
      </c>
      <c r="X2017">
        <f>YEAR(Superstore[[#This Row],[Order Date]])</f>
        <v>2013</v>
      </c>
    </row>
    <row r="2018" spans="1:24" x14ac:dyDescent="0.25">
      <c r="A2018">
        <v>2017</v>
      </c>
      <c r="B2018" t="s">
        <v>4896</v>
      </c>
      <c r="C2018" s="1">
        <v>40987</v>
      </c>
      <c r="D2018" s="1">
        <v>40991</v>
      </c>
      <c r="E2018" t="s">
        <v>50</v>
      </c>
      <c r="F2018" t="s">
        <v>2647</v>
      </c>
      <c r="G2018" t="s">
        <v>2648</v>
      </c>
      <c r="H2018" t="s">
        <v>27</v>
      </c>
      <c r="I2018" t="s">
        <v>28</v>
      </c>
      <c r="J2018" t="s">
        <v>4897</v>
      </c>
      <c r="K2018" t="s">
        <v>43</v>
      </c>
      <c r="L2018">
        <v>92404</v>
      </c>
      <c r="M2018" t="s">
        <v>44</v>
      </c>
      <c r="N2018" t="s">
        <v>4157</v>
      </c>
      <c r="O2018" t="s">
        <v>46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Superstore[[#This Row],[Profit]]/Superstore[[#This Row],[Sales]]</f>
        <v>0.36249999999999999</v>
      </c>
      <c r="W2018" t="str">
        <f>TEXT(Superstore[[#This Row],[Order Date]],"mmm-yyyy")</f>
        <v>Mar-2012</v>
      </c>
      <c r="X2018">
        <f>YEAR(Superstore[[#This Row],[Order Date]])</f>
        <v>2012</v>
      </c>
    </row>
    <row r="2019" spans="1:24" x14ac:dyDescent="0.25">
      <c r="A2019">
        <v>2018</v>
      </c>
      <c r="B2019" t="s">
        <v>4896</v>
      </c>
      <c r="C2019" s="1">
        <v>40987</v>
      </c>
      <c r="D2019" s="1">
        <v>40991</v>
      </c>
      <c r="E2019" t="s">
        <v>50</v>
      </c>
      <c r="F2019" t="s">
        <v>2647</v>
      </c>
      <c r="G2019" t="s">
        <v>2648</v>
      </c>
      <c r="H2019" t="s">
        <v>27</v>
      </c>
      <c r="I2019" t="s">
        <v>28</v>
      </c>
      <c r="J2019" t="s">
        <v>4897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Superstore[[#This Row],[Profit]]/Superstore[[#This Row],[Sales]]</f>
        <v>0.47000000000000003</v>
      </c>
      <c r="W2019" t="str">
        <f>TEXT(Superstore[[#This Row],[Order Date]],"mmm-yyyy")</f>
        <v>Mar-2012</v>
      </c>
      <c r="X2019">
        <f>YEAR(Superstore[[#This Row],[Order Date]])</f>
        <v>2012</v>
      </c>
    </row>
    <row r="2020" spans="1:24" x14ac:dyDescent="0.25">
      <c r="A2020">
        <v>2019</v>
      </c>
      <c r="B2020" t="s">
        <v>4896</v>
      </c>
      <c r="C2020" s="1">
        <v>40987</v>
      </c>
      <c r="D2020" s="1">
        <v>40991</v>
      </c>
      <c r="E2020" t="s">
        <v>50</v>
      </c>
      <c r="F2020" t="s">
        <v>2647</v>
      </c>
      <c r="G2020" t="s">
        <v>2648</v>
      </c>
      <c r="H2020" t="s">
        <v>27</v>
      </c>
      <c r="I2020" t="s">
        <v>28</v>
      </c>
      <c r="J2020" t="s">
        <v>4897</v>
      </c>
      <c r="K2020" t="s">
        <v>43</v>
      </c>
      <c r="L2020">
        <v>92404</v>
      </c>
      <c r="M2020" t="s">
        <v>44</v>
      </c>
      <c r="N2020" t="s">
        <v>4216</v>
      </c>
      <c r="O2020" t="s">
        <v>46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  <c r="V2020" s="2">
        <f>Superstore[[#This Row],[Profit]]/Superstore[[#This Row],[Sales]]</f>
        <v>0.26</v>
      </c>
      <c r="W2020" t="str">
        <f>TEXT(Superstore[[#This Row],[Order Date]],"mmm-yyyy")</f>
        <v>Mar-2012</v>
      </c>
      <c r="X2020">
        <f>YEAR(Superstore[[#This Row],[Order Date]])</f>
        <v>2012</v>
      </c>
    </row>
    <row r="2021" spans="1:24" x14ac:dyDescent="0.25">
      <c r="A2021">
        <v>2020</v>
      </c>
      <c r="B2021" t="s">
        <v>4896</v>
      </c>
      <c r="C2021" s="1">
        <v>40987</v>
      </c>
      <c r="D2021" s="1">
        <v>40991</v>
      </c>
      <c r="E2021" t="s">
        <v>50</v>
      </c>
      <c r="F2021" t="s">
        <v>2647</v>
      </c>
      <c r="G2021" t="s">
        <v>2648</v>
      </c>
      <c r="H2021" t="s">
        <v>27</v>
      </c>
      <c r="I2021" t="s">
        <v>28</v>
      </c>
      <c r="J2021" t="s">
        <v>4897</v>
      </c>
      <c r="K2021" t="s">
        <v>43</v>
      </c>
      <c r="L2021">
        <v>92404</v>
      </c>
      <c r="M2021" t="s">
        <v>44</v>
      </c>
      <c r="N2021" t="s">
        <v>795</v>
      </c>
      <c r="O2021" t="s">
        <v>46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  <c r="V2021" s="2">
        <f>Superstore[[#This Row],[Profit]]/Superstore[[#This Row],[Sales]]</f>
        <v>0.49000000000000005</v>
      </c>
      <c r="W2021" t="str">
        <f>TEXT(Superstore[[#This Row],[Order Date]],"mmm-yyyy")</f>
        <v>Mar-2012</v>
      </c>
      <c r="X2021">
        <f>YEAR(Superstore[[#This Row],[Order Date]])</f>
        <v>2012</v>
      </c>
    </row>
    <row r="2022" spans="1:24" x14ac:dyDescent="0.25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28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46</v>
      </c>
      <c r="P2022" t="s">
        <v>59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  <c r="V2022" s="2">
        <f>Superstore[[#This Row],[Profit]]/Superstore[[#This Row],[Sales]]</f>
        <v>0.3</v>
      </c>
      <c r="W2022" t="str">
        <f>TEXT(Superstore[[#This Row],[Order Date]],"mmm-yyyy")</f>
        <v>Sep-2013</v>
      </c>
      <c r="X2022">
        <f>YEAR(Superstore[[#This Row],[Order Date]])</f>
        <v>2013</v>
      </c>
    </row>
    <row r="2023" spans="1:24" x14ac:dyDescent="0.25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28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46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  <c r="V2023" s="2">
        <f>Superstore[[#This Row],[Profit]]/Superstore[[#This Row],[Sales]]</f>
        <v>0.45</v>
      </c>
      <c r="W2023" t="str">
        <f>TEXT(Superstore[[#This Row],[Order Date]],"mmm-yyyy")</f>
        <v>Sep-2013</v>
      </c>
      <c r="X2023">
        <f>YEAR(Superstore[[#This Row],[Order Date]])</f>
        <v>2013</v>
      </c>
    </row>
    <row r="2024" spans="1:24" x14ac:dyDescent="0.25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28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46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  <c r="V2024" s="2">
        <f>Superstore[[#This Row],[Profit]]/Superstore[[#This Row],[Sales]]</f>
        <v>0.48</v>
      </c>
      <c r="W2024" t="str">
        <f>TEXT(Superstore[[#This Row],[Order Date]],"mmm-yyyy")</f>
        <v>Sep-2013</v>
      </c>
      <c r="X2024">
        <f>YEAR(Superstore[[#This Row],[Order Date]])</f>
        <v>2013</v>
      </c>
    </row>
    <row r="2025" spans="1:24" x14ac:dyDescent="0.25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28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1</v>
      </c>
      <c r="P2025" t="s">
        <v>36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  <c r="V2025" s="2">
        <f>Superstore[[#This Row],[Profit]]/Superstore[[#This Row],[Sales]]</f>
        <v>0.27999999999999997</v>
      </c>
      <c r="W2025" t="str">
        <f>TEXT(Superstore[[#This Row],[Order Date]],"mmm-yyyy")</f>
        <v>Sep-2013</v>
      </c>
      <c r="X2025">
        <f>YEAR(Superstore[[#This Row],[Order Date]])</f>
        <v>2013</v>
      </c>
    </row>
    <row r="2026" spans="1:24" x14ac:dyDescent="0.25">
      <c r="A2026">
        <v>2025</v>
      </c>
      <c r="B2026" t="s">
        <v>4901</v>
      </c>
      <c r="C2026" s="1">
        <v>41872</v>
      </c>
      <c r="D2026" s="1">
        <v>41874</v>
      </c>
      <c r="E2026" t="s">
        <v>24</v>
      </c>
      <c r="F2026" t="s">
        <v>3574</v>
      </c>
      <c r="G2026" t="s">
        <v>3575</v>
      </c>
      <c r="H2026" t="s">
        <v>27</v>
      </c>
      <c r="I2026" t="s">
        <v>28</v>
      </c>
      <c r="J2026" t="s">
        <v>3487</v>
      </c>
      <c r="K2026" t="s">
        <v>43</v>
      </c>
      <c r="L2026">
        <v>93727</v>
      </c>
      <c r="M2026" t="s">
        <v>44</v>
      </c>
      <c r="N2026" t="s">
        <v>3833</v>
      </c>
      <c r="O2026" t="s">
        <v>46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  <c r="V2026" s="2">
        <f>Superstore[[#This Row],[Profit]]/Superstore[[#This Row],[Sales]]</f>
        <v>0.32500000000000001</v>
      </c>
      <c r="W2026" t="str">
        <f>TEXT(Superstore[[#This Row],[Order Date]],"mmm-yyyy")</f>
        <v>Aug-2014</v>
      </c>
      <c r="X2026">
        <f>YEAR(Superstore[[#This Row],[Order Date]])</f>
        <v>2014</v>
      </c>
    </row>
    <row r="2027" spans="1:24" x14ac:dyDescent="0.25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27</v>
      </c>
      <c r="I2027" t="s">
        <v>28</v>
      </c>
      <c r="J2027" t="s">
        <v>94</v>
      </c>
      <c r="K2027" t="s">
        <v>95</v>
      </c>
      <c r="L2027">
        <v>98103</v>
      </c>
      <c r="M2027" t="s">
        <v>44</v>
      </c>
      <c r="N2027" t="s">
        <v>2461</v>
      </c>
      <c r="O2027" t="s">
        <v>1</v>
      </c>
      <c r="P2027" t="s">
        <v>33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  <c r="V2027" s="2">
        <f>Superstore[[#This Row],[Profit]]/Superstore[[#This Row],[Sales]]</f>
        <v>0.28000000000000003</v>
      </c>
      <c r="W2027" t="str">
        <f>TEXT(Superstore[[#This Row],[Order Date]],"mmm-yyyy")</f>
        <v>Mar-2012</v>
      </c>
      <c r="X2027">
        <f>YEAR(Superstore[[#This Row],[Order Date]])</f>
        <v>2012</v>
      </c>
    </row>
    <row r="2028" spans="1:24" x14ac:dyDescent="0.25">
      <c r="A2028">
        <v>2027</v>
      </c>
      <c r="B2028" t="s">
        <v>4903</v>
      </c>
      <c r="C2028" s="1">
        <v>41526</v>
      </c>
      <c r="D2028" s="1">
        <v>41528</v>
      </c>
      <c r="E2028" t="s">
        <v>24</v>
      </c>
      <c r="F2028" t="s">
        <v>784</v>
      </c>
      <c r="G2028" t="s">
        <v>785</v>
      </c>
      <c r="H2028" t="s">
        <v>101</v>
      </c>
      <c r="I2028" t="s">
        <v>28</v>
      </c>
      <c r="J2028" t="s">
        <v>2469</v>
      </c>
      <c r="K2028" t="s">
        <v>43</v>
      </c>
      <c r="L2028">
        <v>93534</v>
      </c>
      <c r="M2028" t="s">
        <v>44</v>
      </c>
      <c r="N2028" t="s">
        <v>1341</v>
      </c>
      <c r="O2028" t="s">
        <v>46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Superstore[[#This Row],[Profit]]/Superstore[[#This Row],[Sales]]</f>
        <v>0.35000000000000003</v>
      </c>
      <c r="W2028" t="str">
        <f>TEXT(Superstore[[#This Row],[Order Date]],"mmm-yyyy")</f>
        <v>Sep-2013</v>
      </c>
      <c r="X2028">
        <f>YEAR(Superstore[[#This Row],[Order Date]])</f>
        <v>2013</v>
      </c>
    </row>
    <row r="2029" spans="1:24" x14ac:dyDescent="0.25">
      <c r="A2029">
        <v>2028</v>
      </c>
      <c r="B2029" t="s">
        <v>4903</v>
      </c>
      <c r="C2029" s="1">
        <v>41526</v>
      </c>
      <c r="D2029" s="1">
        <v>41528</v>
      </c>
      <c r="E2029" t="s">
        <v>24</v>
      </c>
      <c r="F2029" t="s">
        <v>784</v>
      </c>
      <c r="G2029" t="s">
        <v>785</v>
      </c>
      <c r="H2029" t="s">
        <v>101</v>
      </c>
      <c r="I2029" t="s">
        <v>28</v>
      </c>
      <c r="J2029" t="s">
        <v>2469</v>
      </c>
      <c r="K2029" t="s">
        <v>43</v>
      </c>
      <c r="L2029">
        <v>93534</v>
      </c>
      <c r="M2029" t="s">
        <v>44</v>
      </c>
      <c r="N2029" t="s">
        <v>2099</v>
      </c>
      <c r="O2029" t="s">
        <v>46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Superstore[[#This Row],[Profit]]/Superstore[[#This Row],[Sales]]</f>
        <v>0.35</v>
      </c>
      <c r="W2029" t="str">
        <f>TEXT(Superstore[[#This Row],[Order Date]],"mmm-yyyy")</f>
        <v>Sep-2013</v>
      </c>
      <c r="X2029">
        <f>YEAR(Superstore[[#This Row],[Order Date]])</f>
        <v>2013</v>
      </c>
    </row>
    <row r="2030" spans="1:24" x14ac:dyDescent="0.25">
      <c r="A2030">
        <v>2029</v>
      </c>
      <c r="B2030" t="s">
        <v>4904</v>
      </c>
      <c r="C2030" s="1">
        <v>41239</v>
      </c>
      <c r="D2030" s="1">
        <v>41243</v>
      </c>
      <c r="E2030" t="s">
        <v>50</v>
      </c>
      <c r="F2030" t="s">
        <v>2683</v>
      </c>
      <c r="G2030" t="s">
        <v>2684</v>
      </c>
      <c r="H2030" t="s">
        <v>41</v>
      </c>
      <c r="I2030" t="s">
        <v>28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46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  <c r="V2030" s="2">
        <f>Superstore[[#This Row],[Profit]]/Superstore[[#This Row],[Sales]]</f>
        <v>0.47</v>
      </c>
      <c r="W2030" t="str">
        <f>TEXT(Superstore[[#This Row],[Order Date]],"mmm-yyyy")</f>
        <v>Nov-2012</v>
      </c>
      <c r="X2030">
        <f>YEAR(Superstore[[#This Row],[Order Date]])</f>
        <v>2012</v>
      </c>
    </row>
    <row r="2031" spans="1:24" x14ac:dyDescent="0.25">
      <c r="A2031">
        <v>2030</v>
      </c>
      <c r="B2031" t="s">
        <v>4904</v>
      </c>
      <c r="C2031" s="1">
        <v>41239</v>
      </c>
      <c r="D2031" s="1">
        <v>41243</v>
      </c>
      <c r="E2031" t="s">
        <v>50</v>
      </c>
      <c r="F2031" t="s">
        <v>2683</v>
      </c>
      <c r="G2031" t="s">
        <v>2684</v>
      </c>
      <c r="H2031" t="s">
        <v>41</v>
      </c>
      <c r="I2031" t="s">
        <v>28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46</v>
      </c>
      <c r="P2031" t="s">
        <v>59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  <c r="V2031" s="2">
        <f>Superstore[[#This Row],[Profit]]/Superstore[[#This Row],[Sales]]</f>
        <v>0.23999999999999996</v>
      </c>
      <c r="W2031" t="str">
        <f>TEXT(Superstore[[#This Row],[Order Date]],"mmm-yyyy")</f>
        <v>Nov-2012</v>
      </c>
      <c r="X2031">
        <f>YEAR(Superstore[[#This Row],[Order Date]])</f>
        <v>2012</v>
      </c>
    </row>
    <row r="2032" spans="1:24" x14ac:dyDescent="0.25">
      <c r="A2032">
        <v>2031</v>
      </c>
      <c r="B2032" t="s">
        <v>4904</v>
      </c>
      <c r="C2032" s="1">
        <v>41239</v>
      </c>
      <c r="D2032" s="1">
        <v>41243</v>
      </c>
      <c r="E2032" t="s">
        <v>50</v>
      </c>
      <c r="F2032" t="s">
        <v>2683</v>
      </c>
      <c r="G2032" t="s">
        <v>2684</v>
      </c>
      <c r="H2032" t="s">
        <v>41</v>
      </c>
      <c r="I2032" t="s">
        <v>28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46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  <c r="V2032" s="2">
        <f>Superstore[[#This Row],[Profit]]/Superstore[[#This Row],[Sales]]</f>
        <v>0.5</v>
      </c>
      <c r="W2032" t="str">
        <f>TEXT(Superstore[[#This Row],[Order Date]],"mmm-yyyy")</f>
        <v>Nov-2012</v>
      </c>
      <c r="X2032">
        <f>YEAR(Superstore[[#This Row],[Order Date]])</f>
        <v>2012</v>
      </c>
    </row>
    <row r="2033" spans="1:24" x14ac:dyDescent="0.25">
      <c r="A2033">
        <v>2032</v>
      </c>
      <c r="B2033" t="s">
        <v>4904</v>
      </c>
      <c r="C2033" s="1">
        <v>41239</v>
      </c>
      <c r="D2033" s="1">
        <v>41243</v>
      </c>
      <c r="E2033" t="s">
        <v>50</v>
      </c>
      <c r="F2033" t="s">
        <v>2683</v>
      </c>
      <c r="G2033" t="s">
        <v>2684</v>
      </c>
      <c r="H2033" t="s">
        <v>41</v>
      </c>
      <c r="I2033" t="s">
        <v>28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46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  <c r="V2033" s="2">
        <f>Superstore[[#This Row],[Profit]]/Superstore[[#This Row],[Sales]]</f>
        <v>0.47</v>
      </c>
      <c r="W2033" t="str">
        <f>TEXT(Superstore[[#This Row],[Order Date]],"mmm-yyyy")</f>
        <v>Nov-2012</v>
      </c>
      <c r="X2033">
        <f>YEAR(Superstore[[#This Row],[Order Date]])</f>
        <v>2012</v>
      </c>
    </row>
    <row r="2034" spans="1:24" x14ac:dyDescent="0.25">
      <c r="A2034">
        <v>2033</v>
      </c>
      <c r="B2034" t="s">
        <v>4908</v>
      </c>
      <c r="C2034" s="1">
        <v>41618</v>
      </c>
      <c r="D2034" s="1">
        <v>41622</v>
      </c>
      <c r="E2034" t="s">
        <v>50</v>
      </c>
      <c r="F2034" t="s">
        <v>2759</v>
      </c>
      <c r="G2034" t="s">
        <v>2760</v>
      </c>
      <c r="H2034" t="s">
        <v>41</v>
      </c>
      <c r="I2034" t="s">
        <v>28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46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Superstore[[#This Row],[Profit]]/Superstore[[#This Row],[Sales]]</f>
        <v>0.35000000000000003</v>
      </c>
      <c r="W2034" t="str">
        <f>TEXT(Superstore[[#This Row],[Order Date]],"mmm-yyyy")</f>
        <v>Dec-2013</v>
      </c>
      <c r="X2034">
        <f>YEAR(Superstore[[#This Row],[Order Date]])</f>
        <v>2013</v>
      </c>
    </row>
    <row r="2035" spans="1:24" x14ac:dyDescent="0.25">
      <c r="A2035">
        <v>2034</v>
      </c>
      <c r="B2035" t="s">
        <v>4908</v>
      </c>
      <c r="C2035" s="1">
        <v>41618</v>
      </c>
      <c r="D2035" s="1">
        <v>41622</v>
      </c>
      <c r="E2035" t="s">
        <v>50</v>
      </c>
      <c r="F2035" t="s">
        <v>2759</v>
      </c>
      <c r="G2035" t="s">
        <v>2760</v>
      </c>
      <c r="H2035" t="s">
        <v>41</v>
      </c>
      <c r="I2035" t="s">
        <v>28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46</v>
      </c>
      <c r="P2035" t="s">
        <v>68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Superstore[[#This Row],[Profit]]/Superstore[[#This Row],[Sales]]</f>
        <v>8.7500000000000008E-2</v>
      </c>
      <c r="W2035" t="str">
        <f>TEXT(Superstore[[#This Row],[Order Date]],"mmm-yyyy")</f>
        <v>Dec-2013</v>
      </c>
      <c r="X2035">
        <f>YEAR(Superstore[[#This Row],[Order Date]])</f>
        <v>2013</v>
      </c>
    </row>
    <row r="2036" spans="1:24" x14ac:dyDescent="0.25">
      <c r="A2036">
        <v>2035</v>
      </c>
      <c r="B2036" t="s">
        <v>4909</v>
      </c>
      <c r="C2036" s="1">
        <v>41908</v>
      </c>
      <c r="D2036" s="1">
        <v>41912</v>
      </c>
      <c r="E2036" t="s">
        <v>50</v>
      </c>
      <c r="F2036" t="s">
        <v>4910</v>
      </c>
      <c r="G2036" t="s">
        <v>4911</v>
      </c>
      <c r="H2036" t="s">
        <v>27</v>
      </c>
      <c r="I2036" t="s">
        <v>28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46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  <c r="V2036" s="2">
        <f>Superstore[[#This Row],[Profit]]/Superstore[[#This Row],[Sales]]</f>
        <v>0.47000000000000003</v>
      </c>
      <c r="W2036" t="str">
        <f>TEXT(Superstore[[#This Row],[Order Date]],"mmm-yyyy")</f>
        <v>Sep-2014</v>
      </c>
      <c r="X2036">
        <f>YEAR(Superstore[[#This Row],[Order Date]])</f>
        <v>2014</v>
      </c>
    </row>
    <row r="2037" spans="1:24" x14ac:dyDescent="0.25">
      <c r="A2037">
        <v>2036</v>
      </c>
      <c r="B2037" t="s">
        <v>4909</v>
      </c>
      <c r="C2037" s="1">
        <v>41908</v>
      </c>
      <c r="D2037" s="1">
        <v>41912</v>
      </c>
      <c r="E2037" t="s">
        <v>50</v>
      </c>
      <c r="F2037" t="s">
        <v>4910</v>
      </c>
      <c r="G2037" t="s">
        <v>4911</v>
      </c>
      <c r="H2037" t="s">
        <v>27</v>
      </c>
      <c r="I2037" t="s">
        <v>28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1</v>
      </c>
      <c r="P2037" t="s">
        <v>36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s="2">
        <f>Superstore[[#This Row],[Profit]]/Superstore[[#This Row],[Sales]]</f>
        <v>0.18999999999999997</v>
      </c>
      <c r="W2037" t="str">
        <f>TEXT(Superstore[[#This Row],[Order Date]],"mmm-yyyy")</f>
        <v>Sep-2014</v>
      </c>
      <c r="X2037">
        <f>YEAR(Superstore[[#This Row],[Order Date]])</f>
        <v>2014</v>
      </c>
    </row>
    <row r="2038" spans="1:24" x14ac:dyDescent="0.25">
      <c r="A2038">
        <v>2037</v>
      </c>
      <c r="B2038" t="s">
        <v>4912</v>
      </c>
      <c r="C2038" s="1">
        <v>40931</v>
      </c>
      <c r="D2038" s="1">
        <v>40935</v>
      </c>
      <c r="E2038" t="s">
        <v>50</v>
      </c>
      <c r="F2038" t="s">
        <v>1678</v>
      </c>
      <c r="G2038" t="s">
        <v>1679</v>
      </c>
      <c r="H2038" t="s">
        <v>101</v>
      </c>
      <c r="I2038" t="s">
        <v>28</v>
      </c>
      <c r="J2038" t="s">
        <v>4913</v>
      </c>
      <c r="K2038" t="s">
        <v>1761</v>
      </c>
      <c r="L2038">
        <v>59715</v>
      </c>
      <c r="M2038" t="s">
        <v>44</v>
      </c>
      <c r="N2038" t="s">
        <v>1437</v>
      </c>
      <c r="O2038" t="s">
        <v>46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  <c r="V2038" s="2">
        <f>Superstore[[#This Row],[Profit]]/Superstore[[#This Row],[Sales]]</f>
        <v>0.48</v>
      </c>
      <c r="W2038" t="str">
        <f>TEXT(Superstore[[#This Row],[Order Date]],"mmm-yyyy")</f>
        <v>Jan-2012</v>
      </c>
      <c r="X2038">
        <f>YEAR(Superstore[[#This Row],[Order Date]])</f>
        <v>2012</v>
      </c>
    </row>
    <row r="2039" spans="1:24" x14ac:dyDescent="0.25">
      <c r="A2039">
        <v>2038</v>
      </c>
      <c r="B2039" t="s">
        <v>4912</v>
      </c>
      <c r="C2039" s="1">
        <v>40931</v>
      </c>
      <c r="D2039" s="1">
        <v>40935</v>
      </c>
      <c r="E2039" t="s">
        <v>50</v>
      </c>
      <c r="F2039" t="s">
        <v>1678</v>
      </c>
      <c r="G2039" t="s">
        <v>1679</v>
      </c>
      <c r="H2039" t="s">
        <v>101</v>
      </c>
      <c r="I2039" t="s">
        <v>28</v>
      </c>
      <c r="J2039" t="s">
        <v>4913</v>
      </c>
      <c r="K2039" t="s">
        <v>1761</v>
      </c>
      <c r="L2039">
        <v>59715</v>
      </c>
      <c r="M2039" t="s">
        <v>44</v>
      </c>
      <c r="N2039" t="s">
        <v>4398</v>
      </c>
      <c r="O2039" t="s">
        <v>46</v>
      </c>
      <c r="P2039" t="s">
        <v>47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  <c r="V2039" s="2">
        <f>Superstore[[#This Row],[Profit]]/Superstore[[#This Row],[Sales]]</f>
        <v>0.47000000000000003</v>
      </c>
      <c r="W2039" t="str">
        <f>TEXT(Superstore[[#This Row],[Order Date]],"mmm-yyyy")</f>
        <v>Jan-2012</v>
      </c>
      <c r="X2039">
        <f>YEAR(Superstore[[#This Row],[Order Date]])</f>
        <v>2012</v>
      </c>
    </row>
    <row r="2040" spans="1:24" x14ac:dyDescent="0.25">
      <c r="A2040">
        <v>2039</v>
      </c>
      <c r="B2040" t="s">
        <v>4914</v>
      </c>
      <c r="C2040" s="1">
        <v>41078</v>
      </c>
      <c r="D2040" s="1">
        <v>41083</v>
      </c>
      <c r="E2040" t="s">
        <v>50</v>
      </c>
      <c r="F2040" t="s">
        <v>3154</v>
      </c>
      <c r="G2040" t="s">
        <v>3155</v>
      </c>
      <c r="H2040" t="s">
        <v>101</v>
      </c>
      <c r="I2040" t="s">
        <v>28</v>
      </c>
      <c r="J2040" t="s">
        <v>1384</v>
      </c>
      <c r="K2040" t="s">
        <v>309</v>
      </c>
      <c r="L2040">
        <v>85345</v>
      </c>
      <c r="M2040" t="s">
        <v>44</v>
      </c>
      <c r="N2040" t="s">
        <v>4915</v>
      </c>
      <c r="O2040" t="s">
        <v>46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  <c r="V2040" s="2">
        <f>Superstore[[#This Row],[Profit]]/Superstore[[#This Row],[Sales]]</f>
        <v>0.36250000000000004</v>
      </c>
      <c r="W2040" t="str">
        <f>TEXT(Superstore[[#This Row],[Order Date]],"mmm-yyyy")</f>
        <v>Jun-2012</v>
      </c>
      <c r="X2040">
        <f>YEAR(Superstore[[#This Row],[Order Date]])</f>
        <v>2012</v>
      </c>
    </row>
    <row r="2041" spans="1:24" x14ac:dyDescent="0.25">
      <c r="A2041">
        <v>2040</v>
      </c>
      <c r="B2041" t="s">
        <v>4914</v>
      </c>
      <c r="C2041" s="1">
        <v>41078</v>
      </c>
      <c r="D2041" s="1">
        <v>41083</v>
      </c>
      <c r="E2041" t="s">
        <v>50</v>
      </c>
      <c r="F2041" t="s">
        <v>3154</v>
      </c>
      <c r="G2041" t="s">
        <v>3155</v>
      </c>
      <c r="H2041" t="s">
        <v>101</v>
      </c>
      <c r="I2041" t="s">
        <v>28</v>
      </c>
      <c r="J2041" t="s">
        <v>1384</v>
      </c>
      <c r="K2041" t="s">
        <v>309</v>
      </c>
      <c r="L2041">
        <v>85345</v>
      </c>
      <c r="M2041" t="s">
        <v>44</v>
      </c>
      <c r="N2041" t="s">
        <v>3390</v>
      </c>
      <c r="O2041" t="s">
        <v>46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  <c r="V2041" s="2">
        <f>Superstore[[#This Row],[Profit]]/Superstore[[#This Row],[Sales]]</f>
        <v>-0.73333333333333339</v>
      </c>
      <c r="W2041" t="str">
        <f>TEXT(Superstore[[#This Row],[Order Date]],"mmm-yyyy")</f>
        <v>Jun-2012</v>
      </c>
      <c r="X2041">
        <f>YEAR(Superstore[[#This Row],[Order Date]])</f>
        <v>2012</v>
      </c>
    </row>
    <row r="2042" spans="1:24" x14ac:dyDescent="0.25">
      <c r="A2042">
        <v>2041</v>
      </c>
      <c r="B2042" t="s">
        <v>4914</v>
      </c>
      <c r="C2042" s="1">
        <v>41078</v>
      </c>
      <c r="D2042" s="1">
        <v>41083</v>
      </c>
      <c r="E2042" t="s">
        <v>50</v>
      </c>
      <c r="F2042" t="s">
        <v>3154</v>
      </c>
      <c r="G2042" t="s">
        <v>3155</v>
      </c>
      <c r="H2042" t="s">
        <v>101</v>
      </c>
      <c r="I2042" t="s">
        <v>28</v>
      </c>
      <c r="J2042" t="s">
        <v>1384</v>
      </c>
      <c r="K2042" t="s">
        <v>309</v>
      </c>
      <c r="L2042">
        <v>85345</v>
      </c>
      <c r="M2042" t="s">
        <v>44</v>
      </c>
      <c r="N2042" t="s">
        <v>3073</v>
      </c>
      <c r="O2042" t="s">
        <v>46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Superstore[[#This Row],[Profit]]/Superstore[[#This Row],[Sales]]</f>
        <v>-0.66666666666666663</v>
      </c>
      <c r="W2042" t="str">
        <f>TEXT(Superstore[[#This Row],[Order Date]],"mmm-yyyy")</f>
        <v>Jun-2012</v>
      </c>
      <c r="X2042">
        <f>YEAR(Superstore[[#This Row],[Order Date]])</f>
        <v>2012</v>
      </c>
    </row>
    <row r="2043" spans="1:24" x14ac:dyDescent="0.25">
      <c r="A2043">
        <v>2042</v>
      </c>
      <c r="B2043" t="s">
        <v>4914</v>
      </c>
      <c r="C2043" s="1">
        <v>41078</v>
      </c>
      <c r="D2043" s="1">
        <v>41083</v>
      </c>
      <c r="E2043" t="s">
        <v>50</v>
      </c>
      <c r="F2043" t="s">
        <v>3154</v>
      </c>
      <c r="G2043" t="s">
        <v>3155</v>
      </c>
      <c r="H2043" t="s">
        <v>101</v>
      </c>
      <c r="I2043" t="s">
        <v>28</v>
      </c>
      <c r="J2043" t="s">
        <v>1384</v>
      </c>
      <c r="K2043" t="s">
        <v>309</v>
      </c>
      <c r="L2043">
        <v>85345</v>
      </c>
      <c r="M2043" t="s">
        <v>44</v>
      </c>
      <c r="N2043" t="s">
        <v>4627</v>
      </c>
      <c r="O2043" t="s">
        <v>1</v>
      </c>
      <c r="P2043" t="s">
        <v>65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  <c r="V2043" s="2">
        <f>Superstore[[#This Row],[Profit]]/Superstore[[#This Row],[Sales]]</f>
        <v>0.27500000000000002</v>
      </c>
      <c r="W2043" t="str">
        <f>TEXT(Superstore[[#This Row],[Order Date]],"mmm-yyyy")</f>
        <v>Jun-2012</v>
      </c>
      <c r="X2043">
        <f>YEAR(Superstore[[#This Row],[Order Date]])</f>
        <v>2012</v>
      </c>
    </row>
    <row r="2044" spans="1:24" x14ac:dyDescent="0.25">
      <c r="A2044">
        <v>2043</v>
      </c>
      <c r="B2044" t="s">
        <v>4917</v>
      </c>
      <c r="C2044" s="1">
        <v>41184</v>
      </c>
      <c r="D2044" s="1">
        <v>41190</v>
      </c>
      <c r="E2044" t="s">
        <v>50</v>
      </c>
      <c r="F2044" t="s">
        <v>1573</v>
      </c>
      <c r="G2044" t="s">
        <v>1574</v>
      </c>
      <c r="H2044" t="s">
        <v>41</v>
      </c>
      <c r="I2044" t="s">
        <v>28</v>
      </c>
      <c r="J2044" t="s">
        <v>946</v>
      </c>
      <c r="K2044" t="s">
        <v>43</v>
      </c>
      <c r="L2044">
        <v>92105</v>
      </c>
      <c r="M2044" t="s">
        <v>44</v>
      </c>
      <c r="N2044" t="s">
        <v>4918</v>
      </c>
      <c r="O2044" t="s">
        <v>46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  <c r="V2044" s="2">
        <f>Superstore[[#This Row],[Profit]]/Superstore[[#This Row],[Sales]]</f>
        <v>0.35000000000000003</v>
      </c>
      <c r="W2044" t="str">
        <f>TEXT(Superstore[[#This Row],[Order Date]],"mmm-yyyy")</f>
        <v>Oct-2012</v>
      </c>
      <c r="X2044">
        <f>YEAR(Superstore[[#This Row],[Order Date]])</f>
        <v>2012</v>
      </c>
    </row>
    <row r="2045" spans="1:24" x14ac:dyDescent="0.25">
      <c r="A2045">
        <v>2044</v>
      </c>
      <c r="B2045" t="s">
        <v>4920</v>
      </c>
      <c r="C2045" s="1">
        <v>41962</v>
      </c>
      <c r="D2045" s="1">
        <v>41967</v>
      </c>
      <c r="E2045" t="s">
        <v>50</v>
      </c>
      <c r="F2045" t="s">
        <v>4006</v>
      </c>
      <c r="G2045" t="s">
        <v>4007</v>
      </c>
      <c r="H2045" t="s">
        <v>41</v>
      </c>
      <c r="I2045" t="s">
        <v>28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46</v>
      </c>
      <c r="P2045" t="s">
        <v>68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Superstore[[#This Row],[Profit]]/Superstore[[#This Row],[Sales]]</f>
        <v>0.2</v>
      </c>
      <c r="W2045" t="str">
        <f>TEXT(Superstore[[#This Row],[Order Date]],"mmm-yyyy")</f>
        <v>Nov-2014</v>
      </c>
      <c r="X2045">
        <f>YEAR(Superstore[[#This Row],[Order Date]])</f>
        <v>2014</v>
      </c>
    </row>
    <row r="2046" spans="1:24" x14ac:dyDescent="0.25">
      <c r="A2046">
        <v>2045</v>
      </c>
      <c r="B2046" t="s">
        <v>4921</v>
      </c>
      <c r="C2046" s="1">
        <v>40772</v>
      </c>
      <c r="D2046" s="1">
        <v>40778</v>
      </c>
      <c r="E2046" t="s">
        <v>50</v>
      </c>
      <c r="F2046" t="s">
        <v>134</v>
      </c>
      <c r="G2046" t="s">
        <v>135</v>
      </c>
      <c r="H2046" t="s">
        <v>41</v>
      </c>
      <c r="I2046" t="s">
        <v>28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46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  <c r="V2046" s="2">
        <f>Superstore[[#This Row],[Profit]]/Superstore[[#This Row],[Sales]]</f>
        <v>0.35000000000000003</v>
      </c>
      <c r="W2046" t="str">
        <f>TEXT(Superstore[[#This Row],[Order Date]],"mmm-yyyy")</f>
        <v>Aug-2011</v>
      </c>
      <c r="X2046">
        <f>YEAR(Superstore[[#This Row],[Order Date]])</f>
        <v>2011</v>
      </c>
    </row>
    <row r="2047" spans="1:24" x14ac:dyDescent="0.25">
      <c r="A2047">
        <v>2046</v>
      </c>
      <c r="B2047" t="s">
        <v>4922</v>
      </c>
      <c r="C2047" s="1">
        <v>41473</v>
      </c>
      <c r="D2047" s="1">
        <v>41477</v>
      </c>
      <c r="E2047" t="s">
        <v>50</v>
      </c>
      <c r="F2047" t="s">
        <v>4923</v>
      </c>
      <c r="G2047" t="s">
        <v>4924</v>
      </c>
      <c r="H2047" t="s">
        <v>41</v>
      </c>
      <c r="I2047" t="s">
        <v>28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46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  <c r="V2047" s="2">
        <f>Superstore[[#This Row],[Profit]]/Superstore[[#This Row],[Sales]]</f>
        <v>0.28000000000000003</v>
      </c>
      <c r="W2047" t="str">
        <f>TEXT(Superstore[[#This Row],[Order Date]],"mmm-yyyy")</f>
        <v>Jul-2013</v>
      </c>
      <c r="X2047">
        <f>YEAR(Superstore[[#This Row],[Order Date]])</f>
        <v>2013</v>
      </c>
    </row>
    <row r="2048" spans="1:24" x14ac:dyDescent="0.25">
      <c r="A2048">
        <v>2047</v>
      </c>
      <c r="B2048" t="s">
        <v>4922</v>
      </c>
      <c r="C2048" s="1">
        <v>41473</v>
      </c>
      <c r="D2048" s="1">
        <v>41477</v>
      </c>
      <c r="E2048" t="s">
        <v>50</v>
      </c>
      <c r="F2048" t="s">
        <v>4923</v>
      </c>
      <c r="G2048" t="s">
        <v>4924</v>
      </c>
      <c r="H2048" t="s">
        <v>41</v>
      </c>
      <c r="I2048" t="s">
        <v>28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  <c r="V2048" s="2">
        <f>Superstore[[#This Row],[Profit]]/Superstore[[#This Row],[Sales]]</f>
        <v>0.47</v>
      </c>
      <c r="W2048" t="str">
        <f>TEXT(Superstore[[#This Row],[Order Date]],"mmm-yyyy")</f>
        <v>Jul-2013</v>
      </c>
      <c r="X2048">
        <f>YEAR(Superstore[[#This Row],[Order Date]])</f>
        <v>2013</v>
      </c>
    </row>
    <row r="2049" spans="1:24" x14ac:dyDescent="0.25">
      <c r="A2049">
        <v>2048</v>
      </c>
      <c r="B2049" t="s">
        <v>4922</v>
      </c>
      <c r="C2049" s="1">
        <v>41473</v>
      </c>
      <c r="D2049" s="1">
        <v>41477</v>
      </c>
      <c r="E2049" t="s">
        <v>50</v>
      </c>
      <c r="F2049" t="s">
        <v>4923</v>
      </c>
      <c r="G2049" t="s">
        <v>4924</v>
      </c>
      <c r="H2049" t="s">
        <v>41</v>
      </c>
      <c r="I2049" t="s">
        <v>28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46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  <c r="V2049" s="2">
        <f>Superstore[[#This Row],[Profit]]/Superstore[[#This Row],[Sales]]</f>
        <v>0.48000000000000004</v>
      </c>
      <c r="W2049" t="str">
        <f>TEXT(Superstore[[#This Row],[Order Date]],"mmm-yyyy")</f>
        <v>Jul-2013</v>
      </c>
      <c r="X2049">
        <f>YEAR(Superstore[[#This Row],[Order Date]])</f>
        <v>2013</v>
      </c>
    </row>
    <row r="2050" spans="1:24" x14ac:dyDescent="0.25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27</v>
      </c>
      <c r="I2050" t="s">
        <v>28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1</v>
      </c>
      <c r="P2050" t="s">
        <v>65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s="2">
        <f>Superstore[[#This Row],[Profit]]/Superstore[[#This Row],[Sales]]</f>
        <v>0.125</v>
      </c>
      <c r="W2050" t="str">
        <f>TEXT(Superstore[[#This Row],[Order Date]],"mmm-yyyy")</f>
        <v>Jul-2012</v>
      </c>
      <c r="X2050">
        <f>YEAR(Superstore[[#This Row],[Order Date]])</f>
        <v>2012</v>
      </c>
    </row>
    <row r="2051" spans="1:24" x14ac:dyDescent="0.25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27</v>
      </c>
      <c r="I2051" t="s">
        <v>28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46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Superstore[[#This Row],[Profit]]/Superstore[[#This Row],[Sales]]</f>
        <v>-0.8</v>
      </c>
      <c r="W2051" t="str">
        <f>TEXT(Superstore[[#This Row],[Order Date]],"mmm-yyyy")</f>
        <v>Jul-2012</v>
      </c>
      <c r="X2051">
        <f>YEAR(Superstore[[#This Row],[Order Date]])</f>
        <v>2012</v>
      </c>
    </row>
    <row r="2052" spans="1:24" x14ac:dyDescent="0.25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27</v>
      </c>
      <c r="I2052" t="s">
        <v>28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46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  <c r="V2052" s="2">
        <f>Superstore[[#This Row],[Profit]]/Superstore[[#This Row],[Sales]]</f>
        <v>-0.73333333333333328</v>
      </c>
      <c r="W2052" t="str">
        <f>TEXT(Superstore[[#This Row],[Order Date]],"mmm-yyyy")</f>
        <v>Jul-2012</v>
      </c>
      <c r="X2052">
        <f>YEAR(Superstore[[#This Row],[Order Date]])</f>
        <v>2012</v>
      </c>
    </row>
    <row r="2053" spans="1:24" x14ac:dyDescent="0.25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27</v>
      </c>
      <c r="I2053" t="s">
        <v>28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1</v>
      </c>
      <c r="P2053" t="s">
        <v>36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  <c r="V2053" s="2">
        <f>Superstore[[#This Row],[Profit]]/Superstore[[#This Row],[Sales]]</f>
        <v>-0.2142857142857143</v>
      </c>
      <c r="W2053" t="str">
        <f>TEXT(Superstore[[#This Row],[Order Date]],"mmm-yyyy")</f>
        <v>Jul-2012</v>
      </c>
      <c r="X2053">
        <f>YEAR(Superstore[[#This Row],[Order Date]])</f>
        <v>2012</v>
      </c>
    </row>
    <row r="2054" spans="1:24" x14ac:dyDescent="0.25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27</v>
      </c>
      <c r="I2054" t="s">
        <v>28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46</v>
      </c>
      <c r="P2054" t="s">
        <v>68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  <c r="V2054" s="2">
        <f>Superstore[[#This Row],[Profit]]/Superstore[[#This Row],[Sales]]</f>
        <v>7.4999999999999997E-2</v>
      </c>
      <c r="W2054" t="str">
        <f>TEXT(Superstore[[#This Row],[Order Date]],"mmm-yyyy")</f>
        <v>Jul-2012</v>
      </c>
      <c r="X2054">
        <f>YEAR(Superstore[[#This Row],[Order Date]])</f>
        <v>2012</v>
      </c>
    </row>
    <row r="2055" spans="1:24" x14ac:dyDescent="0.25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27</v>
      </c>
      <c r="I2055" t="s">
        <v>28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1</v>
      </c>
      <c r="P2055" t="s">
        <v>65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Superstore[[#This Row],[Profit]]/Superstore[[#This Row],[Sales]]</f>
        <v>0.13749999999999998</v>
      </c>
      <c r="W2055" t="str">
        <f>TEXT(Superstore[[#This Row],[Order Date]],"mmm-yyyy")</f>
        <v>Jul-2012</v>
      </c>
      <c r="X2055">
        <f>YEAR(Superstore[[#This Row],[Order Date]])</f>
        <v>2012</v>
      </c>
    </row>
    <row r="2056" spans="1:24" x14ac:dyDescent="0.25">
      <c r="A2056">
        <v>2055</v>
      </c>
      <c r="B2056" t="s">
        <v>4931</v>
      </c>
      <c r="C2056" s="1">
        <v>41610</v>
      </c>
      <c r="D2056" s="1">
        <v>41616</v>
      </c>
      <c r="E2056" t="s">
        <v>50</v>
      </c>
      <c r="F2056" t="s">
        <v>4198</v>
      </c>
      <c r="G2056" t="s">
        <v>4199</v>
      </c>
      <c r="H2056" t="s">
        <v>27</v>
      </c>
      <c r="I2056" t="s">
        <v>28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1</v>
      </c>
      <c r="P2056" t="s">
        <v>65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  <c r="V2056" s="2">
        <f>Superstore[[#This Row],[Profit]]/Superstore[[#This Row],[Sales]]</f>
        <v>0.3</v>
      </c>
      <c r="W2056" t="str">
        <f>TEXT(Superstore[[#This Row],[Order Date]],"mmm-yyyy")</f>
        <v>Dec-2013</v>
      </c>
      <c r="X2056">
        <f>YEAR(Superstore[[#This Row],[Order Date]])</f>
        <v>2013</v>
      </c>
    </row>
    <row r="2057" spans="1:24" x14ac:dyDescent="0.25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27</v>
      </c>
      <c r="I2057" t="s">
        <v>28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  <c r="V2057" s="2">
        <f>Superstore[[#This Row],[Profit]]/Superstore[[#This Row],[Sales]]</f>
        <v>0.32</v>
      </c>
      <c r="W2057" t="str">
        <f>TEXT(Superstore[[#This Row],[Order Date]],"mmm-yyyy")</f>
        <v>Dec-2014</v>
      </c>
      <c r="X2057">
        <f>YEAR(Superstore[[#This Row],[Order Date]])</f>
        <v>2014</v>
      </c>
    </row>
    <row r="2058" spans="1:24" x14ac:dyDescent="0.25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27</v>
      </c>
      <c r="I2058" t="s">
        <v>28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1</v>
      </c>
      <c r="P2058" t="s">
        <v>36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  <c r="V2058" s="2">
        <f>Superstore[[#This Row],[Profit]]/Superstore[[#This Row],[Sales]]</f>
        <v>0.26</v>
      </c>
      <c r="W2058" t="str">
        <f>TEXT(Superstore[[#This Row],[Order Date]],"mmm-yyyy")</f>
        <v>Dec-2014</v>
      </c>
      <c r="X2058">
        <f>YEAR(Superstore[[#This Row],[Order Date]])</f>
        <v>2014</v>
      </c>
    </row>
    <row r="2059" spans="1:24" x14ac:dyDescent="0.25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27</v>
      </c>
      <c r="I2059" t="s">
        <v>28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s="2">
        <f>Superstore[[#This Row],[Profit]]/Superstore[[#This Row],[Sales]]</f>
        <v>0.36</v>
      </c>
      <c r="W2059" t="str">
        <f>TEXT(Superstore[[#This Row],[Order Date]],"mmm-yyyy")</f>
        <v>Dec-2014</v>
      </c>
      <c r="X2059">
        <f>YEAR(Superstore[[#This Row],[Order Date]])</f>
        <v>2014</v>
      </c>
    </row>
    <row r="2060" spans="1:24" x14ac:dyDescent="0.25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27</v>
      </c>
      <c r="I2060" t="s">
        <v>28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1</v>
      </c>
      <c r="P2060" t="s">
        <v>56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s="2">
        <f>Superstore[[#This Row],[Profit]]/Superstore[[#This Row],[Sales]]</f>
        <v>0.16999999999999998</v>
      </c>
      <c r="W2060" t="str">
        <f>TEXT(Superstore[[#This Row],[Order Date]],"mmm-yyyy")</f>
        <v>Dec-2014</v>
      </c>
      <c r="X2060">
        <f>YEAR(Superstore[[#This Row],[Order Date]])</f>
        <v>2014</v>
      </c>
    </row>
    <row r="2061" spans="1:24" x14ac:dyDescent="0.25">
      <c r="A2061">
        <v>2060</v>
      </c>
      <c r="B2061" t="s">
        <v>4935</v>
      </c>
      <c r="C2061" s="1">
        <v>40847</v>
      </c>
      <c r="D2061" s="1">
        <v>40851</v>
      </c>
      <c r="E2061" t="s">
        <v>50</v>
      </c>
      <c r="F2061" t="s">
        <v>512</v>
      </c>
      <c r="G2061" t="s">
        <v>513</v>
      </c>
      <c r="H2061" t="s">
        <v>41</v>
      </c>
      <c r="I2061" t="s">
        <v>28</v>
      </c>
      <c r="J2061" t="s">
        <v>42</v>
      </c>
      <c r="K2061" t="s">
        <v>43</v>
      </c>
      <c r="L2061">
        <v>90049</v>
      </c>
      <c r="M2061" t="s">
        <v>44</v>
      </c>
      <c r="N2061" t="s">
        <v>4936</v>
      </c>
      <c r="O2061" t="s">
        <v>46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  <c r="V2061" s="2">
        <f>Superstore[[#This Row],[Profit]]/Superstore[[#This Row],[Sales]]</f>
        <v>0.46</v>
      </c>
      <c r="W2061" t="str">
        <f>TEXT(Superstore[[#This Row],[Order Date]],"mmm-yyyy")</f>
        <v>Oct-2011</v>
      </c>
      <c r="X2061">
        <f>YEAR(Superstore[[#This Row],[Order Date]])</f>
        <v>2011</v>
      </c>
    </row>
    <row r="2062" spans="1:24" x14ac:dyDescent="0.25">
      <c r="A2062">
        <v>2061</v>
      </c>
      <c r="B2062" t="s">
        <v>4935</v>
      </c>
      <c r="C2062" s="1">
        <v>40847</v>
      </c>
      <c r="D2062" s="1">
        <v>40851</v>
      </c>
      <c r="E2062" t="s">
        <v>50</v>
      </c>
      <c r="F2062" t="s">
        <v>512</v>
      </c>
      <c r="G2062" t="s">
        <v>513</v>
      </c>
      <c r="H2062" t="s">
        <v>41</v>
      </c>
      <c r="I2062" t="s">
        <v>28</v>
      </c>
      <c r="J2062" t="s">
        <v>42</v>
      </c>
      <c r="K2062" t="s">
        <v>43</v>
      </c>
      <c r="L2062">
        <v>90049</v>
      </c>
      <c r="M2062" t="s">
        <v>44</v>
      </c>
      <c r="N2062" t="s">
        <v>4937</v>
      </c>
      <c r="O2062" t="s">
        <v>46</v>
      </c>
      <c r="P2062" t="s">
        <v>59</v>
      </c>
      <c r="Q2062" t="s">
        <v>4938</v>
      </c>
      <c r="R2062">
        <v>80.3</v>
      </c>
      <c r="S2062">
        <v>5</v>
      </c>
      <c r="T2062">
        <v>0</v>
      </c>
      <c r="U2062">
        <v>20.878</v>
      </c>
      <c r="V2062" s="2">
        <f>Superstore[[#This Row],[Profit]]/Superstore[[#This Row],[Sales]]</f>
        <v>0.26</v>
      </c>
      <c r="W2062" t="str">
        <f>TEXT(Superstore[[#This Row],[Order Date]],"mmm-yyyy")</f>
        <v>Oct-2011</v>
      </c>
      <c r="X2062">
        <f>YEAR(Superstore[[#This Row],[Order Date]])</f>
        <v>2011</v>
      </c>
    </row>
    <row r="2063" spans="1:24" x14ac:dyDescent="0.25">
      <c r="A2063">
        <v>2062</v>
      </c>
      <c r="B2063" t="s">
        <v>4935</v>
      </c>
      <c r="C2063" s="1">
        <v>40847</v>
      </c>
      <c r="D2063" s="1">
        <v>40851</v>
      </c>
      <c r="E2063" t="s">
        <v>50</v>
      </c>
      <c r="F2063" t="s">
        <v>512</v>
      </c>
      <c r="G2063" t="s">
        <v>513</v>
      </c>
      <c r="H2063" t="s">
        <v>41</v>
      </c>
      <c r="I2063" t="s">
        <v>28</v>
      </c>
      <c r="J2063" t="s">
        <v>42</v>
      </c>
      <c r="K2063" t="s">
        <v>43</v>
      </c>
      <c r="L2063">
        <v>90049</v>
      </c>
      <c r="M2063" t="s">
        <v>44</v>
      </c>
      <c r="N2063" t="s">
        <v>4939</v>
      </c>
      <c r="O2063" t="s">
        <v>46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  <c r="V2063" s="2">
        <f>Superstore[[#This Row],[Profit]]/Superstore[[#This Row],[Sales]]</f>
        <v>0.33749999999999997</v>
      </c>
      <c r="W2063" t="str">
        <f>TEXT(Superstore[[#This Row],[Order Date]],"mmm-yyyy")</f>
        <v>Oct-2011</v>
      </c>
      <c r="X2063">
        <f>YEAR(Superstore[[#This Row],[Order Date]])</f>
        <v>2011</v>
      </c>
    </row>
    <row r="2064" spans="1:24" x14ac:dyDescent="0.25">
      <c r="A2064">
        <v>2063</v>
      </c>
      <c r="B2064" t="s">
        <v>4935</v>
      </c>
      <c r="C2064" s="1">
        <v>40847</v>
      </c>
      <c r="D2064" s="1">
        <v>40851</v>
      </c>
      <c r="E2064" t="s">
        <v>50</v>
      </c>
      <c r="F2064" t="s">
        <v>512</v>
      </c>
      <c r="G2064" t="s">
        <v>513</v>
      </c>
      <c r="H2064" t="s">
        <v>41</v>
      </c>
      <c r="I2064" t="s">
        <v>28</v>
      </c>
      <c r="J2064" t="s">
        <v>42</v>
      </c>
      <c r="K2064" t="s">
        <v>43</v>
      </c>
      <c r="L2064">
        <v>90049</v>
      </c>
      <c r="M2064" t="s">
        <v>44</v>
      </c>
      <c r="N2064" t="s">
        <v>4941</v>
      </c>
      <c r="O2064" t="s">
        <v>46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Superstore[[#This Row],[Profit]]/Superstore[[#This Row],[Sales]]</f>
        <v>0.47000000000000008</v>
      </c>
      <c r="W2064" t="str">
        <f>TEXT(Superstore[[#This Row],[Order Date]],"mmm-yyyy")</f>
        <v>Oct-2011</v>
      </c>
      <c r="X2064">
        <f>YEAR(Superstore[[#This Row],[Order Date]])</f>
        <v>2011</v>
      </c>
    </row>
    <row r="2065" spans="1:24" x14ac:dyDescent="0.25">
      <c r="A2065">
        <v>2064</v>
      </c>
      <c r="B2065" t="s">
        <v>4935</v>
      </c>
      <c r="C2065" s="1">
        <v>40847</v>
      </c>
      <c r="D2065" s="1">
        <v>40851</v>
      </c>
      <c r="E2065" t="s">
        <v>50</v>
      </c>
      <c r="F2065" t="s">
        <v>512</v>
      </c>
      <c r="G2065" t="s">
        <v>513</v>
      </c>
      <c r="H2065" t="s">
        <v>41</v>
      </c>
      <c r="I2065" t="s">
        <v>28</v>
      </c>
      <c r="J2065" t="s">
        <v>42</v>
      </c>
      <c r="K2065" t="s">
        <v>43</v>
      </c>
      <c r="L2065">
        <v>90049</v>
      </c>
      <c r="M2065" t="s">
        <v>44</v>
      </c>
      <c r="N2065" t="s">
        <v>4943</v>
      </c>
      <c r="O2065" t="s">
        <v>46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  <c r="V2065" s="2">
        <f>Superstore[[#This Row],[Profit]]/Superstore[[#This Row],[Sales]]</f>
        <v>0.3125</v>
      </c>
      <c r="W2065" t="str">
        <f>TEXT(Superstore[[#This Row],[Order Date]],"mmm-yyyy")</f>
        <v>Oct-2011</v>
      </c>
      <c r="X2065">
        <f>YEAR(Superstore[[#This Row],[Order Date]])</f>
        <v>2011</v>
      </c>
    </row>
    <row r="2066" spans="1:24" x14ac:dyDescent="0.25">
      <c r="A2066">
        <v>2065</v>
      </c>
      <c r="B2066" t="s">
        <v>4935</v>
      </c>
      <c r="C2066" s="1">
        <v>40847</v>
      </c>
      <c r="D2066" s="1">
        <v>40851</v>
      </c>
      <c r="E2066" t="s">
        <v>50</v>
      </c>
      <c r="F2066" t="s">
        <v>512</v>
      </c>
      <c r="G2066" t="s">
        <v>513</v>
      </c>
      <c r="H2066" t="s">
        <v>41</v>
      </c>
      <c r="I2066" t="s">
        <v>28</v>
      </c>
      <c r="J2066" t="s">
        <v>42</v>
      </c>
      <c r="K2066" t="s">
        <v>43</v>
      </c>
      <c r="L2066">
        <v>90049</v>
      </c>
      <c r="M2066" t="s">
        <v>44</v>
      </c>
      <c r="N2066" t="s">
        <v>2081</v>
      </c>
      <c r="O2066" t="s">
        <v>46</v>
      </c>
      <c r="P2066" t="s">
        <v>59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  <c r="V2066" s="2">
        <f>Superstore[[#This Row],[Profit]]/Superstore[[#This Row],[Sales]]</f>
        <v>3.0000000000000002E-2</v>
      </c>
      <c r="W2066" t="str">
        <f>TEXT(Superstore[[#This Row],[Order Date]],"mmm-yyyy")</f>
        <v>Oct-2011</v>
      </c>
      <c r="X2066">
        <f>YEAR(Superstore[[#This Row],[Order Date]])</f>
        <v>2011</v>
      </c>
    </row>
    <row r="2067" spans="1:24" x14ac:dyDescent="0.25">
      <c r="A2067">
        <v>2066</v>
      </c>
      <c r="B2067" t="s">
        <v>4935</v>
      </c>
      <c r="C2067" s="1">
        <v>40847</v>
      </c>
      <c r="D2067" s="1">
        <v>40851</v>
      </c>
      <c r="E2067" t="s">
        <v>50</v>
      </c>
      <c r="F2067" t="s">
        <v>512</v>
      </c>
      <c r="G2067" t="s">
        <v>513</v>
      </c>
      <c r="H2067" t="s">
        <v>41</v>
      </c>
      <c r="I2067" t="s">
        <v>28</v>
      </c>
      <c r="J2067" t="s">
        <v>42</v>
      </c>
      <c r="K2067" t="s">
        <v>43</v>
      </c>
      <c r="L2067">
        <v>90049</v>
      </c>
      <c r="M2067" t="s">
        <v>44</v>
      </c>
      <c r="N2067" t="s">
        <v>4927</v>
      </c>
      <c r="O2067" t="s">
        <v>1</v>
      </c>
      <c r="P2067" t="s">
        <v>36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  <c r="V2067" s="2">
        <f>Superstore[[#This Row],[Profit]]/Superstore[[#This Row],[Sales]]</f>
        <v>-6.25E-2</v>
      </c>
      <c r="W2067" t="str">
        <f>TEXT(Superstore[[#This Row],[Order Date]],"mmm-yyyy")</f>
        <v>Oct-2011</v>
      </c>
      <c r="X2067">
        <f>YEAR(Superstore[[#This Row],[Order Date]])</f>
        <v>2011</v>
      </c>
    </row>
    <row r="2068" spans="1:24" x14ac:dyDescent="0.25">
      <c r="A2068">
        <v>2067</v>
      </c>
      <c r="B2068" t="s">
        <v>4935</v>
      </c>
      <c r="C2068" s="1">
        <v>40847</v>
      </c>
      <c r="D2068" s="1">
        <v>40851</v>
      </c>
      <c r="E2068" t="s">
        <v>50</v>
      </c>
      <c r="F2068" t="s">
        <v>512</v>
      </c>
      <c r="G2068" t="s">
        <v>513</v>
      </c>
      <c r="H2068" t="s">
        <v>41</v>
      </c>
      <c r="I2068" t="s">
        <v>28</v>
      </c>
      <c r="J2068" t="s">
        <v>42</v>
      </c>
      <c r="K2068" t="s">
        <v>43</v>
      </c>
      <c r="L2068">
        <v>90049</v>
      </c>
      <c r="M2068" t="s">
        <v>44</v>
      </c>
      <c r="N2068" t="s">
        <v>4514</v>
      </c>
      <c r="O2068" t="s">
        <v>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  <c r="V2068" s="2">
        <f>Superstore[[#This Row],[Profit]]/Superstore[[#This Row],[Sales]]</f>
        <v>0.19</v>
      </c>
      <c r="W2068" t="str">
        <f>TEXT(Superstore[[#This Row],[Order Date]],"mmm-yyyy")</f>
        <v>Oct-2011</v>
      </c>
      <c r="X2068">
        <f>YEAR(Superstore[[#This Row],[Order Date]])</f>
        <v>2011</v>
      </c>
    </row>
    <row r="2069" spans="1:24" x14ac:dyDescent="0.25">
      <c r="A2069">
        <v>2068</v>
      </c>
      <c r="B2069" t="s">
        <v>4935</v>
      </c>
      <c r="C2069" s="1">
        <v>40847</v>
      </c>
      <c r="D2069" s="1">
        <v>40851</v>
      </c>
      <c r="E2069" t="s">
        <v>50</v>
      </c>
      <c r="F2069" t="s">
        <v>512</v>
      </c>
      <c r="G2069" t="s">
        <v>513</v>
      </c>
      <c r="H2069" t="s">
        <v>41</v>
      </c>
      <c r="I2069" t="s">
        <v>28</v>
      </c>
      <c r="J2069" t="s">
        <v>42</v>
      </c>
      <c r="K2069" t="s">
        <v>43</v>
      </c>
      <c r="L2069">
        <v>90049</v>
      </c>
      <c r="M2069" t="s">
        <v>44</v>
      </c>
      <c r="N2069" t="s">
        <v>4052</v>
      </c>
      <c r="O2069" t="s">
        <v>46</v>
      </c>
      <c r="P2069" t="s">
        <v>68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  <c r="V2069" s="2">
        <f>Superstore[[#This Row],[Profit]]/Superstore[[#This Row],[Sales]]</f>
        <v>0.3</v>
      </c>
      <c r="W2069" t="str">
        <f>TEXT(Superstore[[#This Row],[Order Date]],"mmm-yyyy")</f>
        <v>Oct-2011</v>
      </c>
      <c r="X2069">
        <f>YEAR(Superstore[[#This Row],[Order Date]])</f>
        <v>2011</v>
      </c>
    </row>
    <row r="2070" spans="1:24" x14ac:dyDescent="0.25">
      <c r="A2070">
        <v>2069</v>
      </c>
      <c r="B2070" t="s">
        <v>4945</v>
      </c>
      <c r="C2070" s="1">
        <v>41012</v>
      </c>
      <c r="D2070" s="1">
        <v>41018</v>
      </c>
      <c r="E2070" t="s">
        <v>50</v>
      </c>
      <c r="F2070" t="s">
        <v>1973</v>
      </c>
      <c r="G2070" t="s">
        <v>1974</v>
      </c>
      <c r="H2070" t="s">
        <v>27</v>
      </c>
      <c r="I2070" t="s">
        <v>28</v>
      </c>
      <c r="J2070" t="s">
        <v>4038</v>
      </c>
      <c r="K2070" t="s">
        <v>43</v>
      </c>
      <c r="L2070">
        <v>91767</v>
      </c>
      <c r="M2070" t="s">
        <v>44</v>
      </c>
      <c r="N2070" t="s">
        <v>4946</v>
      </c>
      <c r="O2070" t="s">
        <v>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  <c r="V2070" s="2">
        <f>Superstore[[#This Row],[Profit]]/Superstore[[#This Row],[Sales]]</f>
        <v>0.35000000000000003</v>
      </c>
      <c r="W2070" t="str">
        <f>TEXT(Superstore[[#This Row],[Order Date]],"mmm-yyyy")</f>
        <v>Apr-2012</v>
      </c>
      <c r="X2070">
        <f>YEAR(Superstore[[#This Row],[Order Date]])</f>
        <v>2012</v>
      </c>
    </row>
    <row r="2071" spans="1:24" x14ac:dyDescent="0.25">
      <c r="A2071">
        <v>2070</v>
      </c>
      <c r="B2071" t="s">
        <v>4945</v>
      </c>
      <c r="C2071" s="1">
        <v>41012</v>
      </c>
      <c r="D2071" s="1">
        <v>41018</v>
      </c>
      <c r="E2071" t="s">
        <v>50</v>
      </c>
      <c r="F2071" t="s">
        <v>1973</v>
      </c>
      <c r="G2071" t="s">
        <v>1974</v>
      </c>
      <c r="H2071" t="s">
        <v>27</v>
      </c>
      <c r="I2071" t="s">
        <v>28</v>
      </c>
      <c r="J2071" t="s">
        <v>4038</v>
      </c>
      <c r="K2071" t="s">
        <v>43</v>
      </c>
      <c r="L2071">
        <v>91767</v>
      </c>
      <c r="M2071" t="s">
        <v>44</v>
      </c>
      <c r="N2071" t="s">
        <v>4948</v>
      </c>
      <c r="O2071" t="s">
        <v>1</v>
      </c>
      <c r="P2071" t="s">
        <v>56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Superstore[[#This Row],[Profit]]/Superstore[[#This Row],[Sales]]</f>
        <v>-0.13750000000000001</v>
      </c>
      <c r="W2071" t="str">
        <f>TEXT(Superstore[[#This Row],[Order Date]],"mmm-yyyy")</f>
        <v>Apr-2012</v>
      </c>
      <c r="X2071">
        <f>YEAR(Superstore[[#This Row],[Order Date]])</f>
        <v>2012</v>
      </c>
    </row>
    <row r="2072" spans="1:24" x14ac:dyDescent="0.25">
      <c r="A2072">
        <v>2071</v>
      </c>
      <c r="B2072" t="s">
        <v>4950</v>
      </c>
      <c r="C2072" s="1">
        <v>41477</v>
      </c>
      <c r="D2072" s="1">
        <v>41479</v>
      </c>
      <c r="E2072" t="s">
        <v>24</v>
      </c>
      <c r="F2072" t="s">
        <v>4951</v>
      </c>
      <c r="G2072" t="s">
        <v>4952</v>
      </c>
      <c r="H2072" t="s">
        <v>41</v>
      </c>
      <c r="I2072" t="s">
        <v>28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46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  <c r="V2072" s="2">
        <f>Superstore[[#This Row],[Profit]]/Superstore[[#This Row],[Sales]]</f>
        <v>-0.66666666666666663</v>
      </c>
      <c r="W2072" t="str">
        <f>TEXT(Superstore[[#This Row],[Order Date]],"mmm-yyyy")</f>
        <v>Jul-2013</v>
      </c>
      <c r="X2072">
        <f>YEAR(Superstore[[#This Row],[Order Date]])</f>
        <v>2013</v>
      </c>
    </row>
    <row r="2073" spans="1:24" x14ac:dyDescent="0.25">
      <c r="A2073">
        <v>2072</v>
      </c>
      <c r="B2073" t="s">
        <v>4953</v>
      </c>
      <c r="C2073" s="1">
        <v>41964</v>
      </c>
      <c r="D2073" s="1">
        <v>41969</v>
      </c>
      <c r="E2073" t="s">
        <v>50</v>
      </c>
      <c r="F2073" t="s">
        <v>4954</v>
      </c>
      <c r="G2073" t="s">
        <v>4955</v>
      </c>
      <c r="H2073" t="s">
        <v>27</v>
      </c>
      <c r="I2073" t="s">
        <v>28</v>
      </c>
      <c r="J2073" t="s">
        <v>4956</v>
      </c>
      <c r="K2073" t="s">
        <v>43</v>
      </c>
      <c r="L2073">
        <v>91761</v>
      </c>
      <c r="M2073" t="s">
        <v>44</v>
      </c>
      <c r="N2073" t="s">
        <v>1444</v>
      </c>
      <c r="O2073" t="s">
        <v>1</v>
      </c>
      <c r="P2073" t="s">
        <v>36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  <c r="V2073" s="2">
        <f>Superstore[[#This Row],[Profit]]/Superstore[[#This Row],[Sales]]</f>
        <v>-0.16250000000000001</v>
      </c>
      <c r="W2073" t="str">
        <f>TEXT(Superstore[[#This Row],[Order Date]],"mmm-yyyy")</f>
        <v>Nov-2014</v>
      </c>
      <c r="X2073">
        <f>YEAR(Superstore[[#This Row],[Order Date]])</f>
        <v>2014</v>
      </c>
    </row>
    <row r="2074" spans="1:24" x14ac:dyDescent="0.25">
      <c r="A2074">
        <v>2073</v>
      </c>
      <c r="B2074" t="s">
        <v>4957</v>
      </c>
      <c r="C2074" s="1">
        <v>41605</v>
      </c>
      <c r="D2074" s="1">
        <v>41611</v>
      </c>
      <c r="E2074" t="s">
        <v>50</v>
      </c>
      <c r="F2074" t="s">
        <v>4958</v>
      </c>
      <c r="G2074" t="s">
        <v>4959</v>
      </c>
      <c r="H2074" t="s">
        <v>41</v>
      </c>
      <c r="I2074" t="s">
        <v>28</v>
      </c>
      <c r="J2074" t="s">
        <v>94</v>
      </c>
      <c r="K2074" t="s">
        <v>95</v>
      </c>
      <c r="L2074">
        <v>98105</v>
      </c>
      <c r="M2074" t="s">
        <v>44</v>
      </c>
      <c r="N2074" t="s">
        <v>4818</v>
      </c>
      <c r="O2074" t="s">
        <v>46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Superstore[[#This Row],[Profit]]/Superstore[[#This Row],[Sales]]</f>
        <v>0.35000000000000003</v>
      </c>
      <c r="W2074" t="str">
        <f>TEXT(Superstore[[#This Row],[Order Date]],"mmm-yyyy")</f>
        <v>Nov-2013</v>
      </c>
      <c r="X2074">
        <f>YEAR(Superstore[[#This Row],[Order Date]])</f>
        <v>2013</v>
      </c>
    </row>
    <row r="2075" spans="1:24" x14ac:dyDescent="0.25">
      <c r="A2075">
        <v>2074</v>
      </c>
      <c r="B2075" t="s">
        <v>4960</v>
      </c>
      <c r="C2075" s="1">
        <v>41951</v>
      </c>
      <c r="D2075" s="1">
        <v>41956</v>
      </c>
      <c r="E2075" t="s">
        <v>24</v>
      </c>
      <c r="F2075" t="s">
        <v>4099</v>
      </c>
      <c r="G2075" t="s">
        <v>4100</v>
      </c>
      <c r="H2075" t="s">
        <v>101</v>
      </c>
      <c r="I2075" t="s">
        <v>28</v>
      </c>
      <c r="J2075" t="s">
        <v>990</v>
      </c>
      <c r="K2075" t="s">
        <v>43</v>
      </c>
      <c r="L2075">
        <v>94513</v>
      </c>
      <c r="M2075" t="s">
        <v>44</v>
      </c>
      <c r="N2075" t="s">
        <v>4961</v>
      </c>
      <c r="O2075" t="s">
        <v>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  <c r="V2075" s="2">
        <f>Superstore[[#This Row],[Profit]]/Superstore[[#This Row],[Sales]]</f>
        <v>0.23</v>
      </c>
      <c r="W2075" t="str">
        <f>TEXT(Superstore[[#This Row],[Order Date]],"mmm-yyyy")</f>
        <v>Nov-2014</v>
      </c>
      <c r="X2075">
        <f>YEAR(Superstore[[#This Row],[Order Date]])</f>
        <v>2014</v>
      </c>
    </row>
    <row r="2076" spans="1:24" x14ac:dyDescent="0.25">
      <c r="A2076">
        <v>2075</v>
      </c>
      <c r="B2076" t="s">
        <v>4960</v>
      </c>
      <c r="C2076" s="1">
        <v>41951</v>
      </c>
      <c r="D2076" s="1">
        <v>41956</v>
      </c>
      <c r="E2076" t="s">
        <v>24</v>
      </c>
      <c r="F2076" t="s">
        <v>4099</v>
      </c>
      <c r="G2076" t="s">
        <v>4100</v>
      </c>
      <c r="H2076" t="s">
        <v>101</v>
      </c>
      <c r="I2076" t="s">
        <v>28</v>
      </c>
      <c r="J2076" t="s">
        <v>990</v>
      </c>
      <c r="K2076" t="s">
        <v>43</v>
      </c>
      <c r="L2076">
        <v>94513</v>
      </c>
      <c r="M2076" t="s">
        <v>44</v>
      </c>
      <c r="N2076" t="s">
        <v>4963</v>
      </c>
      <c r="O2076" t="s">
        <v>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Superstore[[#This Row],[Profit]]/Superstore[[#This Row],[Sales]]</f>
        <v>8.7499999999999994E-2</v>
      </c>
      <c r="W2076" t="str">
        <f>TEXT(Superstore[[#This Row],[Order Date]],"mmm-yyyy")</f>
        <v>Nov-2014</v>
      </c>
      <c r="X2076">
        <f>YEAR(Superstore[[#This Row],[Order Date]])</f>
        <v>2014</v>
      </c>
    </row>
    <row r="2077" spans="1:24" x14ac:dyDescent="0.25">
      <c r="A2077">
        <v>2076</v>
      </c>
      <c r="B2077" t="s">
        <v>4965</v>
      </c>
      <c r="C2077" s="1">
        <v>40878</v>
      </c>
      <c r="D2077" s="1">
        <v>40882</v>
      </c>
      <c r="E2077" t="s">
        <v>50</v>
      </c>
      <c r="F2077" t="s">
        <v>2561</v>
      </c>
      <c r="G2077" t="s">
        <v>2562</v>
      </c>
      <c r="H2077" t="s">
        <v>27</v>
      </c>
      <c r="I2077" t="s">
        <v>28</v>
      </c>
      <c r="J2077" t="s">
        <v>126</v>
      </c>
      <c r="K2077" t="s">
        <v>43</v>
      </c>
      <c r="L2077">
        <v>94122</v>
      </c>
      <c r="M2077" t="s">
        <v>44</v>
      </c>
      <c r="N2077" t="s">
        <v>1099</v>
      </c>
      <c r="O2077" t="s">
        <v>1</v>
      </c>
      <c r="P2077" t="s">
        <v>65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  <c r="V2077" s="2">
        <f>Superstore[[#This Row],[Profit]]/Superstore[[#This Row],[Sales]]</f>
        <v>0.49</v>
      </c>
      <c r="W2077" t="str">
        <f>TEXT(Superstore[[#This Row],[Order Date]],"mmm-yyyy")</f>
        <v>Dec-2011</v>
      </c>
      <c r="X2077">
        <f>YEAR(Superstore[[#This Row],[Order Date]])</f>
        <v>2011</v>
      </c>
    </row>
    <row r="2078" spans="1:24" x14ac:dyDescent="0.25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27</v>
      </c>
      <c r="I2078" t="s">
        <v>28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46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  <c r="V2078" s="2">
        <f>Superstore[[#This Row],[Profit]]/Superstore[[#This Row],[Sales]]</f>
        <v>0.5</v>
      </c>
      <c r="W2078" t="str">
        <f>TEXT(Superstore[[#This Row],[Order Date]],"mmm-yyyy")</f>
        <v>Sep-2014</v>
      </c>
      <c r="X2078">
        <f>YEAR(Superstore[[#This Row],[Order Date]])</f>
        <v>2014</v>
      </c>
    </row>
    <row r="2079" spans="1:24" x14ac:dyDescent="0.25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27</v>
      </c>
      <c r="I2079" t="s">
        <v>28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46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s="2">
        <f>Superstore[[#This Row],[Profit]]/Superstore[[#This Row],[Sales]]</f>
        <v>0.28999999999999998</v>
      </c>
      <c r="W2079" t="str">
        <f>TEXT(Superstore[[#This Row],[Order Date]],"mmm-yyyy")</f>
        <v>Sep-2014</v>
      </c>
      <c r="X2079">
        <f>YEAR(Superstore[[#This Row],[Order Date]])</f>
        <v>2014</v>
      </c>
    </row>
    <row r="2080" spans="1:24" x14ac:dyDescent="0.25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27</v>
      </c>
      <c r="I2080" t="s">
        <v>28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46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  <c r="V2080" s="2">
        <f>Superstore[[#This Row],[Profit]]/Superstore[[#This Row],[Sales]]</f>
        <v>0.48000000000000004</v>
      </c>
      <c r="W2080" t="str">
        <f>TEXT(Superstore[[#This Row],[Order Date]],"mmm-yyyy")</f>
        <v>Sep-2014</v>
      </c>
      <c r="X2080">
        <f>YEAR(Superstore[[#This Row],[Order Date]])</f>
        <v>2014</v>
      </c>
    </row>
    <row r="2081" spans="1:24" x14ac:dyDescent="0.25">
      <c r="A2081">
        <v>2080</v>
      </c>
      <c r="B2081" t="s">
        <v>4969</v>
      </c>
      <c r="C2081" s="1">
        <v>41267</v>
      </c>
      <c r="D2081" s="1">
        <v>41272</v>
      </c>
      <c r="E2081" t="s">
        <v>50</v>
      </c>
      <c r="F2081" t="s">
        <v>2756</v>
      </c>
      <c r="G2081" t="s">
        <v>2757</v>
      </c>
      <c r="H2081" t="s">
        <v>27</v>
      </c>
      <c r="I2081" t="s">
        <v>28</v>
      </c>
      <c r="J2081" t="s">
        <v>543</v>
      </c>
      <c r="K2081" t="s">
        <v>309</v>
      </c>
      <c r="L2081">
        <v>85023</v>
      </c>
      <c r="M2081" t="s">
        <v>44</v>
      </c>
      <c r="N2081" t="s">
        <v>4970</v>
      </c>
      <c r="O2081" t="s">
        <v>46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  <c r="V2081" s="2">
        <f>Superstore[[#This Row],[Profit]]/Superstore[[#This Row],[Sales]]</f>
        <v>0.35</v>
      </c>
      <c r="W2081" t="str">
        <f>TEXT(Superstore[[#This Row],[Order Date]],"mmm-yyyy")</f>
        <v>Dec-2012</v>
      </c>
      <c r="X2081">
        <f>YEAR(Superstore[[#This Row],[Order Date]])</f>
        <v>2012</v>
      </c>
    </row>
    <row r="2082" spans="1:24" x14ac:dyDescent="0.25">
      <c r="A2082">
        <v>2081</v>
      </c>
      <c r="B2082" t="s">
        <v>4969</v>
      </c>
      <c r="C2082" s="1">
        <v>41267</v>
      </c>
      <c r="D2082" s="1">
        <v>41272</v>
      </c>
      <c r="E2082" t="s">
        <v>50</v>
      </c>
      <c r="F2082" t="s">
        <v>2756</v>
      </c>
      <c r="G2082" t="s">
        <v>2757</v>
      </c>
      <c r="H2082" t="s">
        <v>27</v>
      </c>
      <c r="I2082" t="s">
        <v>28</v>
      </c>
      <c r="J2082" t="s">
        <v>543</v>
      </c>
      <c r="K2082" t="s">
        <v>309</v>
      </c>
      <c r="L2082">
        <v>85023</v>
      </c>
      <c r="M2082" t="s">
        <v>44</v>
      </c>
      <c r="N2082" t="s">
        <v>2337</v>
      </c>
      <c r="O2082" t="s">
        <v>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Superstore[[#This Row],[Profit]]/Superstore[[#This Row],[Sales]]</f>
        <v>0.1</v>
      </c>
      <c r="W2082" t="str">
        <f>TEXT(Superstore[[#This Row],[Order Date]],"mmm-yyyy")</f>
        <v>Dec-2012</v>
      </c>
      <c r="X2082">
        <f>YEAR(Superstore[[#This Row],[Order Date]])</f>
        <v>2012</v>
      </c>
    </row>
    <row r="2083" spans="1:24" x14ac:dyDescent="0.25">
      <c r="A2083">
        <v>2082</v>
      </c>
      <c r="B2083" t="s">
        <v>4969</v>
      </c>
      <c r="C2083" s="1">
        <v>41267</v>
      </c>
      <c r="D2083" s="1">
        <v>41272</v>
      </c>
      <c r="E2083" t="s">
        <v>50</v>
      </c>
      <c r="F2083" t="s">
        <v>2756</v>
      </c>
      <c r="G2083" t="s">
        <v>2757</v>
      </c>
      <c r="H2083" t="s">
        <v>27</v>
      </c>
      <c r="I2083" t="s">
        <v>28</v>
      </c>
      <c r="J2083" t="s">
        <v>543</v>
      </c>
      <c r="K2083" t="s">
        <v>309</v>
      </c>
      <c r="L2083">
        <v>85023</v>
      </c>
      <c r="M2083" t="s">
        <v>44</v>
      </c>
      <c r="N2083" t="s">
        <v>2988</v>
      </c>
      <c r="O2083" t="s">
        <v>1</v>
      </c>
      <c r="P2083" t="s">
        <v>65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Superstore[[#This Row],[Profit]]/Superstore[[#This Row],[Sales]]</f>
        <v>0.22500000000000001</v>
      </c>
      <c r="W2083" t="str">
        <f>TEXT(Superstore[[#This Row],[Order Date]],"mmm-yyyy")</f>
        <v>Dec-2012</v>
      </c>
      <c r="X2083">
        <f>YEAR(Superstore[[#This Row],[Order Date]])</f>
        <v>2012</v>
      </c>
    </row>
    <row r="2084" spans="1:24" x14ac:dyDescent="0.25">
      <c r="A2084">
        <v>2083</v>
      </c>
      <c r="B2084" t="s">
        <v>4972</v>
      </c>
      <c r="C2084" s="1">
        <v>41694</v>
      </c>
      <c r="D2084" s="1">
        <v>41700</v>
      </c>
      <c r="E2084" t="s">
        <v>50</v>
      </c>
      <c r="F2084" t="s">
        <v>2034</v>
      </c>
      <c r="G2084" t="s">
        <v>2035</v>
      </c>
      <c r="H2084" t="s">
        <v>27</v>
      </c>
      <c r="I2084" t="s">
        <v>28</v>
      </c>
      <c r="J2084" t="s">
        <v>42</v>
      </c>
      <c r="K2084" t="s">
        <v>43</v>
      </c>
      <c r="L2084">
        <v>90008</v>
      </c>
      <c r="M2084" t="s">
        <v>44</v>
      </c>
      <c r="N2084" t="s">
        <v>3536</v>
      </c>
      <c r="O2084" t="s">
        <v>46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  <c r="V2084" s="2">
        <f>Superstore[[#This Row],[Profit]]/Superstore[[#This Row],[Sales]]</f>
        <v>0.45</v>
      </c>
      <c r="W2084" t="str">
        <f>TEXT(Superstore[[#This Row],[Order Date]],"mmm-yyyy")</f>
        <v>Feb-2014</v>
      </c>
      <c r="X2084">
        <f>YEAR(Superstore[[#This Row],[Order Date]])</f>
        <v>2014</v>
      </c>
    </row>
    <row r="2085" spans="1:24" x14ac:dyDescent="0.25">
      <c r="A2085">
        <v>2084</v>
      </c>
      <c r="B2085" t="s">
        <v>4973</v>
      </c>
      <c r="C2085" s="1">
        <v>40870</v>
      </c>
      <c r="D2085" s="1">
        <v>40876</v>
      </c>
      <c r="E2085" t="s">
        <v>50</v>
      </c>
      <c r="F2085" t="s">
        <v>4442</v>
      </c>
      <c r="G2085" t="s">
        <v>4443</v>
      </c>
      <c r="H2085" t="s">
        <v>101</v>
      </c>
      <c r="I2085" t="s">
        <v>28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46</v>
      </c>
      <c r="P2085" t="s">
        <v>47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  <c r="V2085" s="2">
        <f>Superstore[[#This Row],[Profit]]/Superstore[[#This Row],[Sales]]</f>
        <v>0.37500000000000006</v>
      </c>
      <c r="W2085" t="str">
        <f>TEXT(Superstore[[#This Row],[Order Date]],"mmm-yyyy")</f>
        <v>Nov-2011</v>
      </c>
      <c r="X2085">
        <f>YEAR(Superstore[[#This Row],[Order Date]])</f>
        <v>2011</v>
      </c>
    </row>
    <row r="2086" spans="1:24" x14ac:dyDescent="0.25">
      <c r="A2086">
        <v>2085</v>
      </c>
      <c r="B2086" t="s">
        <v>4974</v>
      </c>
      <c r="C2086" s="1">
        <v>41449</v>
      </c>
      <c r="D2086" s="1">
        <v>41454</v>
      </c>
      <c r="E2086" t="s">
        <v>50</v>
      </c>
      <c r="F2086" t="s">
        <v>92</v>
      </c>
      <c r="G2086" t="s">
        <v>93</v>
      </c>
      <c r="H2086" t="s">
        <v>27</v>
      </c>
      <c r="I2086" t="s">
        <v>28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46</v>
      </c>
      <c r="P2086" t="s">
        <v>47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  <c r="V2086" s="2">
        <f>Superstore[[#This Row],[Profit]]/Superstore[[#This Row],[Sales]]</f>
        <v>0.45999999999999996</v>
      </c>
      <c r="W2086" t="str">
        <f>TEXT(Superstore[[#This Row],[Order Date]],"mmm-yyyy")</f>
        <v>Jun-2013</v>
      </c>
      <c r="X2086">
        <f>YEAR(Superstore[[#This Row],[Order Date]])</f>
        <v>2013</v>
      </c>
    </row>
    <row r="2087" spans="1:24" x14ac:dyDescent="0.25">
      <c r="A2087">
        <v>2086</v>
      </c>
      <c r="B2087" t="s">
        <v>4974</v>
      </c>
      <c r="C2087" s="1">
        <v>41449</v>
      </c>
      <c r="D2087" s="1">
        <v>41454</v>
      </c>
      <c r="E2087" t="s">
        <v>50</v>
      </c>
      <c r="F2087" t="s">
        <v>92</v>
      </c>
      <c r="G2087" t="s">
        <v>93</v>
      </c>
      <c r="H2087" t="s">
        <v>27</v>
      </c>
      <c r="I2087" t="s">
        <v>28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46</v>
      </c>
      <c r="P2087" t="s">
        <v>47</v>
      </c>
      <c r="Q2087" t="s">
        <v>4976</v>
      </c>
      <c r="R2087">
        <v>18.45</v>
      </c>
      <c r="S2087">
        <v>5</v>
      </c>
      <c r="T2087">
        <v>0</v>
      </c>
      <c r="U2087">
        <v>8.6715</v>
      </c>
      <c r="V2087" s="2">
        <f>Superstore[[#This Row],[Profit]]/Superstore[[#This Row],[Sales]]</f>
        <v>0.47000000000000003</v>
      </c>
      <c r="W2087" t="str">
        <f>TEXT(Superstore[[#This Row],[Order Date]],"mmm-yyyy")</f>
        <v>Jun-2013</v>
      </c>
      <c r="X2087">
        <f>YEAR(Superstore[[#This Row],[Order Date]])</f>
        <v>2013</v>
      </c>
    </row>
    <row r="2088" spans="1:24" x14ac:dyDescent="0.25">
      <c r="A2088">
        <v>2087</v>
      </c>
      <c r="B2088" t="s">
        <v>4974</v>
      </c>
      <c r="C2088" s="1">
        <v>41449</v>
      </c>
      <c r="D2088" s="1">
        <v>41454</v>
      </c>
      <c r="E2088" t="s">
        <v>50</v>
      </c>
      <c r="F2088" t="s">
        <v>92</v>
      </c>
      <c r="G2088" t="s">
        <v>93</v>
      </c>
      <c r="H2088" t="s">
        <v>27</v>
      </c>
      <c r="I2088" t="s">
        <v>28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46</v>
      </c>
      <c r="P2088" t="s">
        <v>59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  <c r="V2088" s="2">
        <f>Superstore[[#This Row],[Profit]]/Superstore[[#This Row],[Sales]]</f>
        <v>0.12000000000000001</v>
      </c>
      <c r="W2088" t="str">
        <f>TEXT(Superstore[[#This Row],[Order Date]],"mmm-yyyy")</f>
        <v>Jun-2013</v>
      </c>
      <c r="X2088">
        <f>YEAR(Superstore[[#This Row],[Order Date]])</f>
        <v>2013</v>
      </c>
    </row>
    <row r="2089" spans="1:24" x14ac:dyDescent="0.25">
      <c r="A2089">
        <v>2088</v>
      </c>
      <c r="B2089" t="s">
        <v>4974</v>
      </c>
      <c r="C2089" s="1">
        <v>41449</v>
      </c>
      <c r="D2089" s="1">
        <v>41454</v>
      </c>
      <c r="E2089" t="s">
        <v>50</v>
      </c>
      <c r="F2089" t="s">
        <v>92</v>
      </c>
      <c r="G2089" t="s">
        <v>93</v>
      </c>
      <c r="H2089" t="s">
        <v>27</v>
      </c>
      <c r="I2089" t="s">
        <v>28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46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  <c r="V2089" s="2">
        <f>Superstore[[#This Row],[Profit]]/Superstore[[#This Row],[Sales]]</f>
        <v>0.47000000000000003</v>
      </c>
      <c r="W2089" t="str">
        <f>TEXT(Superstore[[#This Row],[Order Date]],"mmm-yyyy")</f>
        <v>Jun-2013</v>
      </c>
      <c r="X2089">
        <f>YEAR(Superstore[[#This Row],[Order Date]])</f>
        <v>2013</v>
      </c>
    </row>
    <row r="2090" spans="1:24" x14ac:dyDescent="0.25">
      <c r="A2090">
        <v>2089</v>
      </c>
      <c r="B2090" t="s">
        <v>4974</v>
      </c>
      <c r="C2090" s="1">
        <v>41449</v>
      </c>
      <c r="D2090" s="1">
        <v>41454</v>
      </c>
      <c r="E2090" t="s">
        <v>50</v>
      </c>
      <c r="F2090" t="s">
        <v>92</v>
      </c>
      <c r="G2090" t="s">
        <v>93</v>
      </c>
      <c r="H2090" t="s">
        <v>27</v>
      </c>
      <c r="I2090" t="s">
        <v>28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46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  <c r="V2090" s="2">
        <f>Superstore[[#This Row],[Profit]]/Superstore[[#This Row],[Sales]]</f>
        <v>0.37</v>
      </c>
      <c r="W2090" t="str">
        <f>TEXT(Superstore[[#This Row],[Order Date]],"mmm-yyyy")</f>
        <v>Jun-2013</v>
      </c>
      <c r="X2090">
        <f>YEAR(Superstore[[#This Row],[Order Date]])</f>
        <v>2013</v>
      </c>
    </row>
    <row r="2091" spans="1:24" x14ac:dyDescent="0.25">
      <c r="A2091">
        <v>2090</v>
      </c>
      <c r="B2091" t="s">
        <v>4979</v>
      </c>
      <c r="C2091" s="1">
        <v>41208</v>
      </c>
      <c r="D2091" s="1">
        <v>41212</v>
      </c>
      <c r="E2091" t="s">
        <v>50</v>
      </c>
      <c r="F2091" t="s">
        <v>1718</v>
      </c>
      <c r="G2091" t="s">
        <v>1719</v>
      </c>
      <c r="H2091" t="s">
        <v>41</v>
      </c>
      <c r="I2091" t="s">
        <v>28</v>
      </c>
      <c r="J2091" t="s">
        <v>4980</v>
      </c>
      <c r="K2091" t="s">
        <v>43</v>
      </c>
      <c r="L2091">
        <v>91730</v>
      </c>
      <c r="M2091" t="s">
        <v>44</v>
      </c>
      <c r="N2091" t="s">
        <v>4981</v>
      </c>
      <c r="O2091" t="s">
        <v>46</v>
      </c>
      <c r="P2091" t="s">
        <v>47</v>
      </c>
      <c r="Q2091" t="s">
        <v>4982</v>
      </c>
      <c r="R2091">
        <v>5.76</v>
      </c>
      <c r="S2091">
        <v>2</v>
      </c>
      <c r="T2091">
        <v>0</v>
      </c>
      <c r="U2091">
        <v>2.6496</v>
      </c>
      <c r="V2091" s="2">
        <f>Superstore[[#This Row],[Profit]]/Superstore[[#This Row],[Sales]]</f>
        <v>0.46</v>
      </c>
      <c r="W2091" t="str">
        <f>TEXT(Superstore[[#This Row],[Order Date]],"mmm-yyyy")</f>
        <v>Oct-2012</v>
      </c>
      <c r="X2091">
        <f>YEAR(Superstore[[#This Row],[Order Date]])</f>
        <v>2012</v>
      </c>
    </row>
    <row r="2092" spans="1:24" x14ac:dyDescent="0.25">
      <c r="A2092">
        <v>2091</v>
      </c>
      <c r="B2092" t="s">
        <v>4983</v>
      </c>
      <c r="C2092" s="1">
        <v>41836</v>
      </c>
      <c r="D2092" s="1">
        <v>41840</v>
      </c>
      <c r="E2092" t="s">
        <v>50</v>
      </c>
      <c r="F2092" t="s">
        <v>4984</v>
      </c>
      <c r="G2092" t="s">
        <v>4985</v>
      </c>
      <c r="H2092" t="s">
        <v>27</v>
      </c>
      <c r="I2092" t="s">
        <v>28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46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  <c r="V2092" s="2">
        <f>Superstore[[#This Row],[Profit]]/Superstore[[#This Row],[Sales]]</f>
        <v>0.48999999999999994</v>
      </c>
      <c r="W2092" t="str">
        <f>TEXT(Superstore[[#This Row],[Order Date]],"mmm-yyyy")</f>
        <v>Jul-2014</v>
      </c>
      <c r="X2092">
        <f>YEAR(Superstore[[#This Row],[Order Date]])</f>
        <v>2014</v>
      </c>
    </row>
    <row r="2093" spans="1:24" x14ac:dyDescent="0.25">
      <c r="A2093">
        <v>2092</v>
      </c>
      <c r="B2093" t="s">
        <v>4983</v>
      </c>
      <c r="C2093" s="1">
        <v>41836</v>
      </c>
      <c r="D2093" s="1">
        <v>41840</v>
      </c>
      <c r="E2093" t="s">
        <v>50</v>
      </c>
      <c r="F2093" t="s">
        <v>4984</v>
      </c>
      <c r="G2093" t="s">
        <v>4985</v>
      </c>
      <c r="H2093" t="s">
        <v>27</v>
      </c>
      <c r="I2093" t="s">
        <v>28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1</v>
      </c>
      <c r="P2093" t="s">
        <v>56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Superstore[[#This Row],[Profit]]/Superstore[[#This Row],[Sales]]</f>
        <v>-0.15714285714285717</v>
      </c>
      <c r="W2093" t="str">
        <f>TEXT(Superstore[[#This Row],[Order Date]],"mmm-yyyy")</f>
        <v>Jul-2014</v>
      </c>
      <c r="X2093">
        <f>YEAR(Superstore[[#This Row],[Order Date]])</f>
        <v>2014</v>
      </c>
    </row>
    <row r="2094" spans="1:24" x14ac:dyDescent="0.25">
      <c r="A2094">
        <v>2093</v>
      </c>
      <c r="B2094" t="s">
        <v>4986</v>
      </c>
      <c r="C2094" s="1">
        <v>40864</v>
      </c>
      <c r="D2094" s="1">
        <v>40868</v>
      </c>
      <c r="E2094" t="s">
        <v>50</v>
      </c>
      <c r="F2094" t="s">
        <v>761</v>
      </c>
      <c r="G2094" t="s">
        <v>762</v>
      </c>
      <c r="H2094" t="s">
        <v>101</v>
      </c>
      <c r="I2094" t="s">
        <v>28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1</v>
      </c>
      <c r="P2094" t="s">
        <v>36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  <c r="V2094" s="2">
        <f>Superstore[[#This Row],[Profit]]/Superstore[[#This Row],[Sales]]</f>
        <v>0.17</v>
      </c>
      <c r="W2094" t="str">
        <f>TEXT(Superstore[[#This Row],[Order Date]],"mmm-yyyy")</f>
        <v>Nov-2011</v>
      </c>
      <c r="X2094">
        <f>YEAR(Superstore[[#This Row],[Order Date]])</f>
        <v>2011</v>
      </c>
    </row>
    <row r="2095" spans="1:24" x14ac:dyDescent="0.25">
      <c r="A2095">
        <v>2094</v>
      </c>
      <c r="B2095" t="s">
        <v>4988</v>
      </c>
      <c r="C2095" s="1">
        <v>41012</v>
      </c>
      <c r="D2095" s="1">
        <v>41014</v>
      </c>
      <c r="E2095" t="s">
        <v>24</v>
      </c>
      <c r="F2095" t="s">
        <v>4152</v>
      </c>
      <c r="G2095" t="s">
        <v>4153</v>
      </c>
      <c r="H2095" t="s">
        <v>27</v>
      </c>
      <c r="I2095" t="s">
        <v>28</v>
      </c>
      <c r="J2095" t="s">
        <v>2850</v>
      </c>
      <c r="K2095" t="s">
        <v>667</v>
      </c>
      <c r="L2095">
        <v>87401</v>
      </c>
      <c r="M2095" t="s">
        <v>44</v>
      </c>
      <c r="N2095" t="s">
        <v>1958</v>
      </c>
      <c r="O2095" t="s">
        <v>46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  <c r="V2095" s="2">
        <f>Superstore[[#This Row],[Profit]]/Superstore[[#This Row],[Sales]]</f>
        <v>0.03</v>
      </c>
      <c r="W2095" t="str">
        <f>TEXT(Superstore[[#This Row],[Order Date]],"mmm-yyyy")</f>
        <v>Apr-2012</v>
      </c>
      <c r="X2095">
        <f>YEAR(Superstore[[#This Row],[Order Date]])</f>
        <v>2012</v>
      </c>
    </row>
    <row r="2096" spans="1:24" x14ac:dyDescent="0.25">
      <c r="A2096">
        <v>2095</v>
      </c>
      <c r="B2096" t="s">
        <v>4989</v>
      </c>
      <c r="C2096" s="1">
        <v>41238</v>
      </c>
      <c r="D2096" s="1">
        <v>41242</v>
      </c>
      <c r="E2096" t="s">
        <v>50</v>
      </c>
      <c r="F2096" t="s">
        <v>143</v>
      </c>
      <c r="G2096" t="s">
        <v>144</v>
      </c>
      <c r="H2096" t="s">
        <v>27</v>
      </c>
      <c r="I2096" t="s">
        <v>28</v>
      </c>
      <c r="J2096" t="s">
        <v>520</v>
      </c>
      <c r="K2096" t="s">
        <v>87</v>
      </c>
      <c r="L2096">
        <v>28403</v>
      </c>
      <c r="M2096" t="s">
        <v>31</v>
      </c>
      <c r="N2096" t="s">
        <v>4990</v>
      </c>
      <c r="O2096" t="s">
        <v>46</v>
      </c>
      <c r="P2096" t="s">
        <v>68</v>
      </c>
      <c r="Q2096" t="s">
        <v>4991</v>
      </c>
      <c r="R2096">
        <v>13.12</v>
      </c>
      <c r="S2096">
        <v>5</v>
      </c>
      <c r="T2096">
        <v>0.2</v>
      </c>
      <c r="U2096">
        <v>1.476</v>
      </c>
      <c r="V2096" s="2">
        <f>Superstore[[#This Row],[Profit]]/Superstore[[#This Row],[Sales]]</f>
        <v>0.1125</v>
      </c>
      <c r="W2096" t="str">
        <f>TEXT(Superstore[[#This Row],[Order Date]],"mmm-yyyy")</f>
        <v>Nov-2012</v>
      </c>
      <c r="X2096">
        <f>YEAR(Superstore[[#This Row],[Order Date]])</f>
        <v>2012</v>
      </c>
    </row>
    <row r="2097" spans="1:24" x14ac:dyDescent="0.25">
      <c r="A2097">
        <v>2096</v>
      </c>
      <c r="B2097" t="s">
        <v>4992</v>
      </c>
      <c r="C2097" s="1">
        <v>41410</v>
      </c>
      <c r="D2097" s="1">
        <v>41415</v>
      </c>
      <c r="E2097" t="s">
        <v>50</v>
      </c>
      <c r="F2097" t="s">
        <v>196</v>
      </c>
      <c r="G2097" t="s">
        <v>197</v>
      </c>
      <c r="H2097" t="s">
        <v>101</v>
      </c>
      <c r="I2097" t="s">
        <v>28</v>
      </c>
      <c r="J2097" t="s">
        <v>327</v>
      </c>
      <c r="K2097" t="s">
        <v>1486</v>
      </c>
      <c r="L2097">
        <v>39212</v>
      </c>
      <c r="M2097" t="s">
        <v>31</v>
      </c>
      <c r="N2097" t="s">
        <v>4993</v>
      </c>
      <c r="O2097" t="s">
        <v>46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  <c r="V2097" s="2">
        <f>Superstore[[#This Row],[Profit]]/Superstore[[#This Row],[Sales]]</f>
        <v>0.47000000000000003</v>
      </c>
      <c r="W2097" t="str">
        <f>TEXT(Superstore[[#This Row],[Order Date]],"mmm-yyyy")</f>
        <v>May-2013</v>
      </c>
      <c r="X2097">
        <f>YEAR(Superstore[[#This Row],[Order Date]])</f>
        <v>2013</v>
      </c>
    </row>
    <row r="2098" spans="1:24" x14ac:dyDescent="0.25">
      <c r="A2098">
        <v>2097</v>
      </c>
      <c r="B2098" t="s">
        <v>4992</v>
      </c>
      <c r="C2098" s="1">
        <v>41410</v>
      </c>
      <c r="D2098" s="1">
        <v>41415</v>
      </c>
      <c r="E2098" t="s">
        <v>50</v>
      </c>
      <c r="F2098" t="s">
        <v>196</v>
      </c>
      <c r="G2098" t="s">
        <v>197</v>
      </c>
      <c r="H2098" t="s">
        <v>101</v>
      </c>
      <c r="I2098" t="s">
        <v>28</v>
      </c>
      <c r="J2098" t="s">
        <v>327</v>
      </c>
      <c r="K2098" t="s">
        <v>1486</v>
      </c>
      <c r="L2098">
        <v>39212</v>
      </c>
      <c r="M2098" t="s">
        <v>31</v>
      </c>
      <c r="N2098" t="s">
        <v>4995</v>
      </c>
      <c r="O2098" t="s">
        <v>46</v>
      </c>
      <c r="P2098" t="s">
        <v>68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  <c r="V2098" s="2">
        <f>Superstore[[#This Row],[Profit]]/Superstore[[#This Row],[Sales]]</f>
        <v>0.28000000000000003</v>
      </c>
      <c r="W2098" t="str">
        <f>TEXT(Superstore[[#This Row],[Order Date]],"mmm-yyyy")</f>
        <v>May-2013</v>
      </c>
      <c r="X2098">
        <f>YEAR(Superstore[[#This Row],[Order Date]])</f>
        <v>2013</v>
      </c>
    </row>
    <row r="2099" spans="1:24" x14ac:dyDescent="0.25">
      <c r="A2099">
        <v>2098</v>
      </c>
      <c r="B2099" t="s">
        <v>4992</v>
      </c>
      <c r="C2099" s="1">
        <v>41410</v>
      </c>
      <c r="D2099" s="1">
        <v>41415</v>
      </c>
      <c r="E2099" t="s">
        <v>50</v>
      </c>
      <c r="F2099" t="s">
        <v>196</v>
      </c>
      <c r="G2099" t="s">
        <v>197</v>
      </c>
      <c r="H2099" t="s">
        <v>101</v>
      </c>
      <c r="I2099" t="s">
        <v>28</v>
      </c>
      <c r="J2099" t="s">
        <v>327</v>
      </c>
      <c r="K2099" t="s">
        <v>1486</v>
      </c>
      <c r="L2099">
        <v>39212</v>
      </c>
      <c r="M2099" t="s">
        <v>31</v>
      </c>
      <c r="N2099" t="s">
        <v>1738</v>
      </c>
      <c r="O2099" t="s">
        <v>46</v>
      </c>
      <c r="P2099" t="s">
        <v>68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  <c r="V2099" s="2">
        <f>Superstore[[#This Row],[Profit]]/Superstore[[#This Row],[Sales]]</f>
        <v>0.26</v>
      </c>
      <c r="W2099" t="str">
        <f>TEXT(Superstore[[#This Row],[Order Date]],"mmm-yyyy")</f>
        <v>May-2013</v>
      </c>
      <c r="X2099">
        <f>YEAR(Superstore[[#This Row],[Order Date]])</f>
        <v>2013</v>
      </c>
    </row>
    <row r="2100" spans="1:24" x14ac:dyDescent="0.25">
      <c r="A2100">
        <v>2099</v>
      </c>
      <c r="B2100" t="s">
        <v>4997</v>
      </c>
      <c r="C2100" s="1">
        <v>41890</v>
      </c>
      <c r="D2100" s="1">
        <v>41895</v>
      </c>
      <c r="E2100" t="s">
        <v>50</v>
      </c>
      <c r="F2100" t="s">
        <v>664</v>
      </c>
      <c r="G2100" t="s">
        <v>665</v>
      </c>
      <c r="H2100" t="s">
        <v>27</v>
      </c>
      <c r="I2100" t="s">
        <v>28</v>
      </c>
      <c r="J2100" t="s">
        <v>418</v>
      </c>
      <c r="K2100" t="s">
        <v>419</v>
      </c>
      <c r="L2100">
        <v>97206</v>
      </c>
      <c r="M2100" t="s">
        <v>44</v>
      </c>
      <c r="N2100" t="s">
        <v>3725</v>
      </c>
      <c r="O2100" t="s">
        <v>46</v>
      </c>
      <c r="P2100" t="s">
        <v>59</v>
      </c>
      <c r="Q2100" t="s">
        <v>3726</v>
      </c>
      <c r="R2100">
        <v>37.68</v>
      </c>
      <c r="S2100">
        <v>3</v>
      </c>
      <c r="T2100">
        <v>0.2</v>
      </c>
      <c r="U2100">
        <v>2.355</v>
      </c>
      <c r="V2100" s="2">
        <f>Superstore[[#This Row],[Profit]]/Superstore[[#This Row],[Sales]]</f>
        <v>6.25E-2</v>
      </c>
      <c r="W2100" t="str">
        <f>TEXT(Superstore[[#This Row],[Order Date]],"mmm-yyyy")</f>
        <v>Sep-2014</v>
      </c>
      <c r="X2100">
        <f>YEAR(Superstore[[#This Row],[Order Date]])</f>
        <v>2014</v>
      </c>
    </row>
    <row r="2101" spans="1:24" x14ac:dyDescent="0.25">
      <c r="A2101">
        <v>2100</v>
      </c>
      <c r="B2101" t="s">
        <v>4997</v>
      </c>
      <c r="C2101" s="1">
        <v>41890</v>
      </c>
      <c r="D2101" s="1">
        <v>41895</v>
      </c>
      <c r="E2101" t="s">
        <v>50</v>
      </c>
      <c r="F2101" t="s">
        <v>664</v>
      </c>
      <c r="G2101" t="s">
        <v>665</v>
      </c>
      <c r="H2101" t="s">
        <v>27</v>
      </c>
      <c r="I2101" t="s">
        <v>28</v>
      </c>
      <c r="J2101" t="s">
        <v>418</v>
      </c>
      <c r="K2101" t="s">
        <v>419</v>
      </c>
      <c r="L2101">
        <v>97206</v>
      </c>
      <c r="M2101" t="s">
        <v>44</v>
      </c>
      <c r="N2101" t="s">
        <v>4541</v>
      </c>
      <c r="O2101" t="s">
        <v>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Superstore[[#This Row],[Profit]]/Superstore[[#This Row],[Sales]]</f>
        <v>0.28749999999999998</v>
      </c>
      <c r="W2101" t="str">
        <f>TEXT(Superstore[[#This Row],[Order Date]],"mmm-yyyy")</f>
        <v>Sep-2014</v>
      </c>
      <c r="X2101">
        <f>YEAR(Superstore[[#This Row],[Order Date]])</f>
        <v>2014</v>
      </c>
    </row>
    <row r="2102" spans="1:24" x14ac:dyDescent="0.25">
      <c r="A2102">
        <v>2101</v>
      </c>
      <c r="B2102" t="s">
        <v>4998</v>
      </c>
      <c r="C2102" s="1">
        <v>40612</v>
      </c>
      <c r="D2102" s="1">
        <v>40619</v>
      </c>
      <c r="E2102" t="s">
        <v>50</v>
      </c>
      <c r="F2102" t="s">
        <v>3449</v>
      </c>
      <c r="G2102" t="s">
        <v>3450</v>
      </c>
      <c r="H2102" t="s">
        <v>27</v>
      </c>
      <c r="I2102" t="s">
        <v>28</v>
      </c>
      <c r="J2102" t="s">
        <v>806</v>
      </c>
      <c r="K2102" t="s">
        <v>456</v>
      </c>
      <c r="L2102">
        <v>80219</v>
      </c>
      <c r="M2102" t="s">
        <v>44</v>
      </c>
      <c r="N2102" t="s">
        <v>4999</v>
      </c>
      <c r="O2102" t="s">
        <v>46</v>
      </c>
      <c r="P2102" t="s">
        <v>59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  <c r="V2102" s="2">
        <f>Superstore[[#This Row],[Profit]]/Superstore[[#This Row],[Sales]]</f>
        <v>-2.4999999999999998E-2</v>
      </c>
      <c r="W2102" t="str">
        <f>TEXT(Superstore[[#This Row],[Order Date]],"mmm-yyyy")</f>
        <v>Mar-2011</v>
      </c>
      <c r="X2102">
        <f>YEAR(Superstore[[#This Row],[Order Date]])</f>
        <v>2011</v>
      </c>
    </row>
    <row r="2103" spans="1:24" x14ac:dyDescent="0.25">
      <c r="A2103">
        <v>2102</v>
      </c>
      <c r="B2103" t="s">
        <v>4998</v>
      </c>
      <c r="C2103" s="1">
        <v>40612</v>
      </c>
      <c r="D2103" s="1">
        <v>40619</v>
      </c>
      <c r="E2103" t="s">
        <v>50</v>
      </c>
      <c r="F2103" t="s">
        <v>3449</v>
      </c>
      <c r="G2103" t="s">
        <v>3450</v>
      </c>
      <c r="H2103" t="s">
        <v>27</v>
      </c>
      <c r="I2103" t="s">
        <v>28</v>
      </c>
      <c r="J2103" t="s">
        <v>806</v>
      </c>
      <c r="K2103" t="s">
        <v>456</v>
      </c>
      <c r="L2103">
        <v>80219</v>
      </c>
      <c r="M2103" t="s">
        <v>44</v>
      </c>
      <c r="N2103" t="s">
        <v>4225</v>
      </c>
      <c r="O2103" t="s">
        <v>46</v>
      </c>
      <c r="P2103" t="s">
        <v>68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Superstore[[#This Row],[Profit]]/Superstore[[#This Row],[Sales]]</f>
        <v>0.1125</v>
      </c>
      <c r="W2103" t="str">
        <f>TEXT(Superstore[[#This Row],[Order Date]],"mmm-yyyy")</f>
        <v>Mar-2011</v>
      </c>
      <c r="X2103">
        <f>YEAR(Superstore[[#This Row],[Order Date]])</f>
        <v>2011</v>
      </c>
    </row>
    <row r="2104" spans="1:24" x14ac:dyDescent="0.25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28</v>
      </c>
      <c r="J2104" t="s">
        <v>1309</v>
      </c>
      <c r="K2104" t="s">
        <v>309</v>
      </c>
      <c r="L2104">
        <v>85705</v>
      </c>
      <c r="M2104" t="s">
        <v>44</v>
      </c>
      <c r="N2104" t="s">
        <v>1547</v>
      </c>
      <c r="O2104" t="s">
        <v>1</v>
      </c>
      <c r="P2104" t="s">
        <v>36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Superstore[[#This Row],[Profit]]/Superstore[[#This Row],[Sales]]</f>
        <v>-9.9999999999999992E-2</v>
      </c>
      <c r="W2104" t="str">
        <f>TEXT(Superstore[[#This Row],[Order Date]],"mmm-yyyy")</f>
        <v>Jul-2011</v>
      </c>
      <c r="X2104">
        <f>YEAR(Superstore[[#This Row],[Order Date]])</f>
        <v>2011</v>
      </c>
    </row>
    <row r="2105" spans="1:24" x14ac:dyDescent="0.25">
      <c r="A2105">
        <v>2104</v>
      </c>
      <c r="B2105" t="s">
        <v>5004</v>
      </c>
      <c r="C2105" s="1">
        <v>41723</v>
      </c>
      <c r="D2105" s="1">
        <v>41727</v>
      </c>
      <c r="E2105" t="s">
        <v>24</v>
      </c>
      <c r="F2105" t="s">
        <v>2604</v>
      </c>
      <c r="G2105" t="s">
        <v>2605</v>
      </c>
      <c r="H2105" t="s">
        <v>41</v>
      </c>
      <c r="I2105" t="s">
        <v>28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46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  <c r="V2105" s="2">
        <f>Superstore[[#This Row],[Profit]]/Superstore[[#This Row],[Sales]]</f>
        <v>0.48000000000000004</v>
      </c>
      <c r="W2105" t="str">
        <f>TEXT(Superstore[[#This Row],[Order Date]],"mmm-yyyy")</f>
        <v>Mar-2014</v>
      </c>
      <c r="X2105">
        <f>YEAR(Superstore[[#This Row],[Order Date]])</f>
        <v>2014</v>
      </c>
    </row>
    <row r="2106" spans="1:24" x14ac:dyDescent="0.25">
      <c r="A2106">
        <v>2105</v>
      </c>
      <c r="B2106" t="s">
        <v>5004</v>
      </c>
      <c r="C2106" s="1">
        <v>41723</v>
      </c>
      <c r="D2106" s="1">
        <v>41727</v>
      </c>
      <c r="E2106" t="s">
        <v>24</v>
      </c>
      <c r="F2106" t="s">
        <v>2604</v>
      </c>
      <c r="G2106" t="s">
        <v>2605</v>
      </c>
      <c r="H2106" t="s">
        <v>41</v>
      </c>
      <c r="I2106" t="s">
        <v>28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  <c r="V2106" s="2">
        <f>Superstore[[#This Row],[Profit]]/Superstore[[#This Row],[Sales]]</f>
        <v>0.44999999999999996</v>
      </c>
      <c r="W2106" t="str">
        <f>TEXT(Superstore[[#This Row],[Order Date]],"mmm-yyyy")</f>
        <v>Mar-2014</v>
      </c>
      <c r="X2106">
        <f>YEAR(Superstore[[#This Row],[Order Date]])</f>
        <v>2014</v>
      </c>
    </row>
    <row r="2107" spans="1:24" x14ac:dyDescent="0.25">
      <c r="A2107">
        <v>2106</v>
      </c>
      <c r="B2107" t="s">
        <v>5006</v>
      </c>
      <c r="C2107" s="1">
        <v>40816</v>
      </c>
      <c r="D2107" s="1">
        <v>40821</v>
      </c>
      <c r="E2107" t="s">
        <v>50</v>
      </c>
      <c r="F2107" t="s">
        <v>5007</v>
      </c>
      <c r="G2107" t="s">
        <v>5008</v>
      </c>
      <c r="H2107" t="s">
        <v>27</v>
      </c>
      <c r="I2107" t="s">
        <v>28</v>
      </c>
      <c r="J2107" t="s">
        <v>3460</v>
      </c>
      <c r="K2107" t="s">
        <v>54</v>
      </c>
      <c r="L2107">
        <v>33437</v>
      </c>
      <c r="M2107" t="s">
        <v>31</v>
      </c>
      <c r="N2107" t="s">
        <v>3810</v>
      </c>
      <c r="O2107" t="s">
        <v>46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  <c r="V2107" s="2">
        <f>Superstore[[#This Row],[Profit]]/Superstore[[#This Row],[Sales]]</f>
        <v>0.35000000000000003</v>
      </c>
      <c r="W2107" t="str">
        <f>TEXT(Superstore[[#This Row],[Order Date]],"mmm-yyyy")</f>
        <v>Sep-2011</v>
      </c>
      <c r="X2107">
        <f>YEAR(Superstore[[#This Row],[Order Date]])</f>
        <v>2011</v>
      </c>
    </row>
    <row r="2108" spans="1:24" x14ac:dyDescent="0.25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41</v>
      </c>
      <c r="I2108" t="s">
        <v>28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46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  <c r="V2108" s="2">
        <f>Superstore[[#This Row],[Profit]]/Superstore[[#This Row],[Sales]]</f>
        <v>-1.5999999999999999</v>
      </c>
      <c r="W2108" t="str">
        <f>TEXT(Superstore[[#This Row],[Order Date]],"mmm-yyyy")</f>
        <v>Sep-2011</v>
      </c>
      <c r="X2108">
        <f>YEAR(Superstore[[#This Row],[Order Date]])</f>
        <v>2011</v>
      </c>
    </row>
    <row r="2109" spans="1:24" x14ac:dyDescent="0.25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27</v>
      </c>
      <c r="I2109" t="s">
        <v>28</v>
      </c>
      <c r="J2109" t="s">
        <v>774</v>
      </c>
      <c r="K2109" t="s">
        <v>43</v>
      </c>
      <c r="L2109">
        <v>92374</v>
      </c>
      <c r="M2109" t="s">
        <v>44</v>
      </c>
      <c r="N2109" t="s">
        <v>1449</v>
      </c>
      <c r="O2109" t="s">
        <v>46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  <c r="V2109" s="2">
        <f>Superstore[[#This Row],[Profit]]/Superstore[[#This Row],[Sales]]</f>
        <v>0.47</v>
      </c>
      <c r="W2109" t="str">
        <f>TEXT(Superstore[[#This Row],[Order Date]],"mmm-yyyy")</f>
        <v>Oct-2012</v>
      </c>
      <c r="X2109">
        <f>YEAR(Superstore[[#This Row],[Order Date]])</f>
        <v>2012</v>
      </c>
    </row>
    <row r="2110" spans="1:24" x14ac:dyDescent="0.25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27</v>
      </c>
      <c r="I2110" t="s">
        <v>28</v>
      </c>
      <c r="J2110" t="s">
        <v>774</v>
      </c>
      <c r="K2110" t="s">
        <v>43</v>
      </c>
      <c r="L2110">
        <v>92374</v>
      </c>
      <c r="M2110" t="s">
        <v>44</v>
      </c>
      <c r="N2110" t="s">
        <v>3476</v>
      </c>
      <c r="O2110" t="s">
        <v>46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  <c r="V2110" s="2">
        <f>Superstore[[#This Row],[Profit]]/Superstore[[#This Row],[Sales]]</f>
        <v>0.3125</v>
      </c>
      <c r="W2110" t="str">
        <f>TEXT(Superstore[[#This Row],[Order Date]],"mmm-yyyy")</f>
        <v>Oct-2012</v>
      </c>
      <c r="X2110">
        <f>YEAR(Superstore[[#This Row],[Order Date]])</f>
        <v>2012</v>
      </c>
    </row>
    <row r="2111" spans="1:24" x14ac:dyDescent="0.25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27</v>
      </c>
      <c r="I2111" t="s">
        <v>28</v>
      </c>
      <c r="J2111" t="s">
        <v>774</v>
      </c>
      <c r="K2111" t="s">
        <v>43</v>
      </c>
      <c r="L2111">
        <v>92374</v>
      </c>
      <c r="M2111" t="s">
        <v>44</v>
      </c>
      <c r="N2111" t="s">
        <v>5012</v>
      </c>
      <c r="O2111" t="s">
        <v>46</v>
      </c>
      <c r="P2111" t="s">
        <v>68</v>
      </c>
      <c r="Q2111" t="s">
        <v>5013</v>
      </c>
      <c r="R2111">
        <v>5.04</v>
      </c>
      <c r="S2111">
        <v>3</v>
      </c>
      <c r="T2111">
        <v>0</v>
      </c>
      <c r="U2111">
        <v>1.26</v>
      </c>
      <c r="V2111" s="2">
        <f>Superstore[[#This Row],[Profit]]/Superstore[[#This Row],[Sales]]</f>
        <v>0.25</v>
      </c>
      <c r="W2111" t="str">
        <f>TEXT(Superstore[[#This Row],[Order Date]],"mmm-yyyy")</f>
        <v>Oct-2012</v>
      </c>
      <c r="X2111">
        <f>YEAR(Superstore[[#This Row],[Order Date]])</f>
        <v>2012</v>
      </c>
    </row>
    <row r="2112" spans="1:24" x14ac:dyDescent="0.25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27</v>
      </c>
      <c r="I2112" t="s">
        <v>28</v>
      </c>
      <c r="J2112" t="s">
        <v>774</v>
      </c>
      <c r="K2112" t="s">
        <v>43</v>
      </c>
      <c r="L2112">
        <v>92374</v>
      </c>
      <c r="M2112" t="s">
        <v>44</v>
      </c>
      <c r="N2112" t="s">
        <v>866</v>
      </c>
      <c r="O2112" t="s">
        <v>46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  <c r="V2112" s="2">
        <f>Superstore[[#This Row],[Profit]]/Superstore[[#This Row],[Sales]]</f>
        <v>0.45999999999999996</v>
      </c>
      <c r="W2112" t="str">
        <f>TEXT(Superstore[[#This Row],[Order Date]],"mmm-yyyy")</f>
        <v>Oct-2012</v>
      </c>
      <c r="X2112">
        <f>YEAR(Superstore[[#This Row],[Order Date]])</f>
        <v>2012</v>
      </c>
    </row>
    <row r="2113" spans="1:24" x14ac:dyDescent="0.25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27</v>
      </c>
      <c r="I2113" t="s">
        <v>28</v>
      </c>
      <c r="J2113" t="s">
        <v>774</v>
      </c>
      <c r="K2113" t="s">
        <v>43</v>
      </c>
      <c r="L2113">
        <v>92374</v>
      </c>
      <c r="M2113" t="s">
        <v>44</v>
      </c>
      <c r="N2113" t="s">
        <v>202</v>
      </c>
      <c r="O2113" t="s">
        <v>1</v>
      </c>
      <c r="P2113" t="s">
        <v>36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Superstore[[#This Row],[Profit]]/Superstore[[#This Row],[Sales]]</f>
        <v>6.25E-2</v>
      </c>
      <c r="W2113" t="str">
        <f>TEXT(Superstore[[#This Row],[Order Date]],"mmm-yyyy")</f>
        <v>Oct-2012</v>
      </c>
      <c r="X2113">
        <f>YEAR(Superstore[[#This Row],[Order Date]])</f>
        <v>2012</v>
      </c>
    </row>
    <row r="2114" spans="1:24" x14ac:dyDescent="0.25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27</v>
      </c>
      <c r="I2114" t="s">
        <v>28</v>
      </c>
      <c r="J2114" t="s">
        <v>774</v>
      </c>
      <c r="K2114" t="s">
        <v>43</v>
      </c>
      <c r="L2114">
        <v>92374</v>
      </c>
      <c r="M2114" t="s">
        <v>44</v>
      </c>
      <c r="N2114" t="s">
        <v>2172</v>
      </c>
      <c r="O2114" t="s">
        <v>46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  <c r="V2114" s="2">
        <f>Superstore[[#This Row],[Profit]]/Superstore[[#This Row],[Sales]]</f>
        <v>0.27</v>
      </c>
      <c r="W2114" t="str">
        <f>TEXT(Superstore[[#This Row],[Order Date]],"mmm-yyyy")</f>
        <v>Oct-2012</v>
      </c>
      <c r="X2114">
        <f>YEAR(Superstore[[#This Row],[Order Date]])</f>
        <v>2012</v>
      </c>
    </row>
    <row r="2115" spans="1:24" x14ac:dyDescent="0.25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27</v>
      </c>
      <c r="I2115" t="s">
        <v>28</v>
      </c>
      <c r="J2115" t="s">
        <v>774</v>
      </c>
      <c r="K2115" t="s">
        <v>43</v>
      </c>
      <c r="L2115">
        <v>92374</v>
      </c>
      <c r="M2115" t="s">
        <v>44</v>
      </c>
      <c r="N2115" t="s">
        <v>5014</v>
      </c>
      <c r="O2115" t="s">
        <v>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Superstore[[#This Row],[Profit]]/Superstore[[#This Row],[Sales]]</f>
        <v>0.11250000000000002</v>
      </c>
      <c r="W2115" t="str">
        <f>TEXT(Superstore[[#This Row],[Order Date]],"mmm-yyyy")</f>
        <v>Oct-2012</v>
      </c>
      <c r="X2115">
        <f>YEAR(Superstore[[#This Row],[Order Date]])</f>
        <v>2012</v>
      </c>
    </row>
    <row r="2116" spans="1:24" x14ac:dyDescent="0.25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27</v>
      </c>
      <c r="I2116" t="s">
        <v>28</v>
      </c>
      <c r="J2116" t="s">
        <v>774</v>
      </c>
      <c r="K2116" t="s">
        <v>43</v>
      </c>
      <c r="L2116">
        <v>92374</v>
      </c>
      <c r="M2116" t="s">
        <v>44</v>
      </c>
      <c r="N2116" t="s">
        <v>5016</v>
      </c>
      <c r="O2116" t="s">
        <v>46</v>
      </c>
      <c r="P2116" t="s">
        <v>59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  <c r="V2116" s="2">
        <f>Superstore[[#This Row],[Profit]]/Superstore[[#This Row],[Sales]]</f>
        <v>0.27</v>
      </c>
      <c r="W2116" t="str">
        <f>TEXT(Superstore[[#This Row],[Order Date]],"mmm-yyyy")</f>
        <v>Oct-2012</v>
      </c>
      <c r="X2116">
        <f>YEAR(Superstore[[#This Row],[Order Date]])</f>
        <v>2012</v>
      </c>
    </row>
    <row r="2117" spans="1:24" x14ac:dyDescent="0.25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27</v>
      </c>
      <c r="I2117" t="s">
        <v>28</v>
      </c>
      <c r="J2117" t="s">
        <v>774</v>
      </c>
      <c r="K2117" t="s">
        <v>43</v>
      </c>
      <c r="L2117">
        <v>92374</v>
      </c>
      <c r="M2117" t="s">
        <v>44</v>
      </c>
      <c r="N2117" t="s">
        <v>5018</v>
      </c>
      <c r="O2117" t="s">
        <v>1</v>
      </c>
      <c r="P2117" t="s">
        <v>33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Superstore[[#This Row],[Profit]]/Superstore[[#This Row],[Sales]]</f>
        <v>4.7058823529411764E-2</v>
      </c>
      <c r="W2117" t="str">
        <f>TEXT(Superstore[[#This Row],[Order Date]],"mmm-yyyy")</f>
        <v>Oct-2012</v>
      </c>
      <c r="X2117">
        <f>YEAR(Superstore[[#This Row],[Order Date]])</f>
        <v>2012</v>
      </c>
    </row>
    <row r="2118" spans="1:24" x14ac:dyDescent="0.25">
      <c r="A2118">
        <v>2117</v>
      </c>
      <c r="B2118" t="s">
        <v>5020</v>
      </c>
      <c r="C2118" s="1">
        <v>41194</v>
      </c>
      <c r="D2118" s="1">
        <v>41199</v>
      </c>
      <c r="E2118" t="s">
        <v>24</v>
      </c>
      <c r="F2118" t="s">
        <v>2838</v>
      </c>
      <c r="G2118" t="s">
        <v>2839</v>
      </c>
      <c r="H2118" t="s">
        <v>27</v>
      </c>
      <c r="I2118" t="s">
        <v>28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1</v>
      </c>
      <c r="P2118" t="s">
        <v>56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  <c r="V2118" s="2">
        <f>Superstore[[#This Row],[Profit]]/Superstore[[#This Row],[Sales]]</f>
        <v>-6.6666666666666666E-2</v>
      </c>
      <c r="W2118" t="str">
        <f>TEXT(Superstore[[#This Row],[Order Date]],"mmm-yyyy")</f>
        <v>Oct-2012</v>
      </c>
      <c r="X2118">
        <f>YEAR(Superstore[[#This Row],[Order Date]])</f>
        <v>2012</v>
      </c>
    </row>
    <row r="2119" spans="1:24" x14ac:dyDescent="0.25">
      <c r="A2119">
        <v>2118</v>
      </c>
      <c r="B2119" t="s">
        <v>5021</v>
      </c>
      <c r="C2119" s="1">
        <v>41537</v>
      </c>
      <c r="D2119" s="1">
        <v>41541</v>
      </c>
      <c r="E2119" t="s">
        <v>50</v>
      </c>
      <c r="F2119" t="s">
        <v>5022</v>
      </c>
      <c r="G2119" t="s">
        <v>5023</v>
      </c>
      <c r="H2119" t="s">
        <v>27</v>
      </c>
      <c r="I2119" t="s">
        <v>28</v>
      </c>
      <c r="J2119" t="s">
        <v>5024</v>
      </c>
      <c r="K2119" t="s">
        <v>43</v>
      </c>
      <c r="L2119">
        <v>95207</v>
      </c>
      <c r="M2119" t="s">
        <v>44</v>
      </c>
      <c r="N2119" t="s">
        <v>1545</v>
      </c>
      <c r="O2119" t="s">
        <v>46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  <c r="V2119" s="2">
        <f>Superstore[[#This Row],[Profit]]/Superstore[[#This Row],[Sales]]</f>
        <v>0.45999999999999996</v>
      </c>
      <c r="W2119" t="str">
        <f>TEXT(Superstore[[#This Row],[Order Date]],"mmm-yyyy")</f>
        <v>Sep-2013</v>
      </c>
      <c r="X2119">
        <f>YEAR(Superstore[[#This Row],[Order Date]])</f>
        <v>2013</v>
      </c>
    </row>
    <row r="2120" spans="1:24" x14ac:dyDescent="0.25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41</v>
      </c>
      <c r="I2120" t="s">
        <v>28</v>
      </c>
      <c r="J2120" t="s">
        <v>94</v>
      </c>
      <c r="K2120" t="s">
        <v>95</v>
      </c>
      <c r="L2120">
        <v>98105</v>
      </c>
      <c r="M2120" t="s">
        <v>44</v>
      </c>
      <c r="N2120" t="s">
        <v>912</v>
      </c>
      <c r="O2120" t="s">
        <v>46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  <c r="V2120" s="2">
        <f>Superstore[[#This Row],[Profit]]/Superstore[[#This Row],[Sales]]</f>
        <v>0.44999999999999996</v>
      </c>
      <c r="W2120" t="str">
        <f>TEXT(Superstore[[#This Row],[Order Date]],"mmm-yyyy")</f>
        <v>Apr-2014</v>
      </c>
      <c r="X2120">
        <f>YEAR(Superstore[[#This Row],[Order Date]])</f>
        <v>2014</v>
      </c>
    </row>
    <row r="2121" spans="1:24" x14ac:dyDescent="0.25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41</v>
      </c>
      <c r="I2121" t="s">
        <v>28</v>
      </c>
      <c r="J2121" t="s">
        <v>94</v>
      </c>
      <c r="K2121" t="s">
        <v>95</v>
      </c>
      <c r="L2121">
        <v>98105</v>
      </c>
      <c r="M2121" t="s">
        <v>44</v>
      </c>
      <c r="N2121" t="s">
        <v>4765</v>
      </c>
      <c r="O2121" t="s">
        <v>46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  <c r="V2121" s="2">
        <f>Superstore[[#This Row],[Profit]]/Superstore[[#This Row],[Sales]]</f>
        <v>0.33750000000000002</v>
      </c>
      <c r="W2121" t="str">
        <f>TEXT(Superstore[[#This Row],[Order Date]],"mmm-yyyy")</f>
        <v>Apr-2014</v>
      </c>
      <c r="X2121">
        <f>YEAR(Superstore[[#This Row],[Order Date]])</f>
        <v>2014</v>
      </c>
    </row>
    <row r="2122" spans="1:24" x14ac:dyDescent="0.25">
      <c r="A2122">
        <v>2121</v>
      </c>
      <c r="B2122" t="s">
        <v>5026</v>
      </c>
      <c r="C2122" s="1">
        <v>41647</v>
      </c>
      <c r="D2122" s="1">
        <v>41653</v>
      </c>
      <c r="E2122" t="s">
        <v>50</v>
      </c>
      <c r="F2122" t="s">
        <v>3901</v>
      </c>
      <c r="G2122" t="s">
        <v>3902</v>
      </c>
      <c r="H2122" t="s">
        <v>27</v>
      </c>
      <c r="I2122" t="s">
        <v>28</v>
      </c>
      <c r="J2122" t="s">
        <v>5027</v>
      </c>
      <c r="K2122" t="s">
        <v>54</v>
      </c>
      <c r="L2122">
        <v>32174</v>
      </c>
      <c r="M2122" t="s">
        <v>31</v>
      </c>
      <c r="N2122" t="s">
        <v>2912</v>
      </c>
      <c r="O2122" t="s">
        <v>46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  <c r="V2122" s="2">
        <f>Superstore[[#This Row],[Profit]]/Superstore[[#This Row],[Sales]]</f>
        <v>-0.70000000000000007</v>
      </c>
      <c r="W2122" t="str">
        <f>TEXT(Superstore[[#This Row],[Order Date]],"mmm-yyyy")</f>
        <v>Jan-2014</v>
      </c>
      <c r="X2122">
        <f>YEAR(Superstore[[#This Row],[Order Date]])</f>
        <v>2014</v>
      </c>
    </row>
    <row r="2123" spans="1:24" x14ac:dyDescent="0.25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41</v>
      </c>
      <c r="I2123" t="s">
        <v>28</v>
      </c>
      <c r="J2123" t="s">
        <v>5029</v>
      </c>
      <c r="K2123" t="s">
        <v>43</v>
      </c>
      <c r="L2123">
        <v>94086</v>
      </c>
      <c r="M2123" t="s">
        <v>44</v>
      </c>
      <c r="N2123" t="s">
        <v>260</v>
      </c>
      <c r="O2123" t="s">
        <v>1</v>
      </c>
      <c r="P2123" t="s">
        <v>36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s="2">
        <f>Superstore[[#This Row],[Profit]]/Superstore[[#This Row],[Sales]]</f>
        <v>-1.2500000000000001E-2</v>
      </c>
      <c r="W2123" t="str">
        <f>TEXT(Superstore[[#This Row],[Order Date]],"mmm-yyyy")</f>
        <v>Nov-2014</v>
      </c>
      <c r="X2123">
        <f>YEAR(Superstore[[#This Row],[Order Date]])</f>
        <v>2014</v>
      </c>
    </row>
    <row r="2124" spans="1:24" x14ac:dyDescent="0.25">
      <c r="A2124">
        <v>2123</v>
      </c>
      <c r="B2124" t="s">
        <v>5030</v>
      </c>
      <c r="C2124" s="1">
        <v>41905</v>
      </c>
      <c r="D2124" s="1">
        <v>41907</v>
      </c>
      <c r="E2124" t="s">
        <v>24</v>
      </c>
      <c r="F2124" t="s">
        <v>3157</v>
      </c>
      <c r="G2124" t="s">
        <v>3158</v>
      </c>
      <c r="H2124" t="s">
        <v>101</v>
      </c>
      <c r="I2124" t="s">
        <v>28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1</v>
      </c>
      <c r="P2124" t="s">
        <v>33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  <c r="V2124" s="2">
        <f>Superstore[[#This Row],[Profit]]/Superstore[[#This Row],[Sales]]</f>
        <v>0.17</v>
      </c>
      <c r="W2124" t="str">
        <f>TEXT(Superstore[[#This Row],[Order Date]],"mmm-yyyy")</f>
        <v>Sep-2014</v>
      </c>
      <c r="X2124">
        <f>YEAR(Superstore[[#This Row],[Order Date]])</f>
        <v>2014</v>
      </c>
    </row>
    <row r="2125" spans="1:24" x14ac:dyDescent="0.25">
      <c r="A2125">
        <v>2124</v>
      </c>
      <c r="B2125" t="s">
        <v>5030</v>
      </c>
      <c r="C2125" s="1">
        <v>41905</v>
      </c>
      <c r="D2125" s="1">
        <v>41907</v>
      </c>
      <c r="E2125" t="s">
        <v>24</v>
      </c>
      <c r="F2125" t="s">
        <v>3157</v>
      </c>
      <c r="G2125" t="s">
        <v>3158</v>
      </c>
      <c r="H2125" t="s">
        <v>101</v>
      </c>
      <c r="I2125" t="s">
        <v>28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46</v>
      </c>
      <c r="P2125" t="s">
        <v>47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2">
        <f>Superstore[[#This Row],[Profit]]/Superstore[[#This Row],[Sales]]</f>
        <v>0.48000000000000004</v>
      </c>
      <c r="W2125" t="str">
        <f>TEXT(Superstore[[#This Row],[Order Date]],"mmm-yyyy")</f>
        <v>Sep-2014</v>
      </c>
      <c r="X2125">
        <f>YEAR(Superstore[[#This Row],[Order Date]])</f>
        <v>2014</v>
      </c>
    </row>
    <row r="2126" spans="1:24" x14ac:dyDescent="0.25">
      <c r="A2126">
        <v>2125</v>
      </c>
      <c r="B2126" t="s">
        <v>5031</v>
      </c>
      <c r="C2126" s="1">
        <v>41975</v>
      </c>
      <c r="D2126" s="1">
        <v>41979</v>
      </c>
      <c r="E2126" t="s">
        <v>50</v>
      </c>
      <c r="F2126" t="s">
        <v>3157</v>
      </c>
      <c r="G2126" t="s">
        <v>3158</v>
      </c>
      <c r="H2126" t="s">
        <v>101</v>
      </c>
      <c r="I2126" t="s">
        <v>28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46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  <c r="V2126" s="2">
        <f>Superstore[[#This Row],[Profit]]/Superstore[[#This Row],[Sales]]</f>
        <v>0.33750000000000002</v>
      </c>
      <c r="W2126" t="str">
        <f>TEXT(Superstore[[#This Row],[Order Date]],"mmm-yyyy")</f>
        <v>Dec-2014</v>
      </c>
      <c r="X2126">
        <f>YEAR(Superstore[[#This Row],[Order Date]])</f>
        <v>2014</v>
      </c>
    </row>
    <row r="2127" spans="1:24" x14ac:dyDescent="0.25">
      <c r="A2127">
        <v>2126</v>
      </c>
      <c r="B2127" t="s">
        <v>5031</v>
      </c>
      <c r="C2127" s="1">
        <v>41975</v>
      </c>
      <c r="D2127" s="1">
        <v>41979</v>
      </c>
      <c r="E2127" t="s">
        <v>50</v>
      </c>
      <c r="F2127" t="s">
        <v>3157</v>
      </c>
      <c r="G2127" t="s">
        <v>3158</v>
      </c>
      <c r="H2127" t="s">
        <v>101</v>
      </c>
      <c r="I2127" t="s">
        <v>28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Superstore[[#This Row],[Profit]]/Superstore[[#This Row],[Sales]]</f>
        <v>0.15</v>
      </c>
      <c r="W2127" t="str">
        <f>TEXT(Superstore[[#This Row],[Order Date]],"mmm-yyyy")</f>
        <v>Dec-2014</v>
      </c>
      <c r="X2127">
        <f>YEAR(Superstore[[#This Row],[Order Date]])</f>
        <v>2014</v>
      </c>
    </row>
    <row r="2128" spans="1:24" x14ac:dyDescent="0.25">
      <c r="A2128">
        <v>2127</v>
      </c>
      <c r="B2128" t="s">
        <v>5036</v>
      </c>
      <c r="C2128" s="1">
        <v>40717</v>
      </c>
      <c r="D2128" s="1">
        <v>40722</v>
      </c>
      <c r="E2128" t="s">
        <v>50</v>
      </c>
      <c r="F2128" t="s">
        <v>5037</v>
      </c>
      <c r="G2128" t="s">
        <v>5038</v>
      </c>
      <c r="H2128" t="s">
        <v>27</v>
      </c>
      <c r="I2128" t="s">
        <v>28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Superstore[[#This Row],[Profit]]/Superstore[[#This Row],[Sales]]</f>
        <v>1.2500000000000001E-2</v>
      </c>
      <c r="W2128" t="str">
        <f>TEXT(Superstore[[#This Row],[Order Date]],"mmm-yyyy")</f>
        <v>Jun-2011</v>
      </c>
      <c r="X2128">
        <f>YEAR(Superstore[[#This Row],[Order Date]])</f>
        <v>2011</v>
      </c>
    </row>
    <row r="2129" spans="1:24" x14ac:dyDescent="0.25">
      <c r="A2129">
        <v>2128</v>
      </c>
      <c r="B2129" t="s">
        <v>5039</v>
      </c>
      <c r="C2129" s="1">
        <v>41186</v>
      </c>
      <c r="D2129" s="1">
        <v>41191</v>
      </c>
      <c r="E2129" t="s">
        <v>50</v>
      </c>
      <c r="F2129" t="s">
        <v>3786</v>
      </c>
      <c r="G2129" t="s">
        <v>3787</v>
      </c>
      <c r="H2129" t="s">
        <v>101</v>
      </c>
      <c r="I2129" t="s">
        <v>28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1</v>
      </c>
      <c r="P2129" t="s">
        <v>65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Superstore[[#This Row],[Profit]]/Superstore[[#This Row],[Sales]]</f>
        <v>9.9999999999999992E-2</v>
      </c>
      <c r="W2129" t="str">
        <f>TEXT(Superstore[[#This Row],[Order Date]],"mmm-yyyy")</f>
        <v>Oct-2012</v>
      </c>
      <c r="X2129">
        <f>YEAR(Superstore[[#This Row],[Order Date]])</f>
        <v>2012</v>
      </c>
    </row>
    <row r="2130" spans="1:24" x14ac:dyDescent="0.25">
      <c r="A2130">
        <v>2129</v>
      </c>
      <c r="B2130" t="s">
        <v>5039</v>
      </c>
      <c r="C2130" s="1">
        <v>41186</v>
      </c>
      <c r="D2130" s="1">
        <v>41191</v>
      </c>
      <c r="E2130" t="s">
        <v>50</v>
      </c>
      <c r="F2130" t="s">
        <v>3786</v>
      </c>
      <c r="G2130" t="s">
        <v>3787</v>
      </c>
      <c r="H2130" t="s">
        <v>101</v>
      </c>
      <c r="I2130" t="s">
        <v>28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46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Superstore[[#This Row],[Profit]]/Superstore[[#This Row],[Sales]]</f>
        <v>0.35</v>
      </c>
      <c r="W2130" t="str">
        <f>TEXT(Superstore[[#This Row],[Order Date]],"mmm-yyyy")</f>
        <v>Oct-2012</v>
      </c>
      <c r="X2130">
        <f>YEAR(Superstore[[#This Row],[Order Date]])</f>
        <v>2012</v>
      </c>
    </row>
    <row r="2131" spans="1:24" x14ac:dyDescent="0.25">
      <c r="A2131">
        <v>2130</v>
      </c>
      <c r="B2131" t="s">
        <v>5042</v>
      </c>
      <c r="C2131" s="1">
        <v>40683</v>
      </c>
      <c r="D2131" s="1">
        <v>40685</v>
      </c>
      <c r="E2131" t="s">
        <v>24</v>
      </c>
      <c r="F2131" t="s">
        <v>5043</v>
      </c>
      <c r="G2131" t="s">
        <v>5044</v>
      </c>
      <c r="H2131" t="s">
        <v>41</v>
      </c>
      <c r="I2131" t="s">
        <v>28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46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  <c r="V2131" s="2">
        <f>Superstore[[#This Row],[Profit]]/Superstore[[#This Row],[Sales]]</f>
        <v>0.28000000000000003</v>
      </c>
      <c r="W2131" t="str">
        <f>TEXT(Superstore[[#This Row],[Order Date]],"mmm-yyyy")</f>
        <v>May-2011</v>
      </c>
      <c r="X2131">
        <f>YEAR(Superstore[[#This Row],[Order Date]])</f>
        <v>2011</v>
      </c>
    </row>
    <row r="2132" spans="1:24" x14ac:dyDescent="0.25">
      <c r="A2132">
        <v>2131</v>
      </c>
      <c r="B2132" t="s">
        <v>5042</v>
      </c>
      <c r="C2132" s="1">
        <v>40683</v>
      </c>
      <c r="D2132" s="1">
        <v>40685</v>
      </c>
      <c r="E2132" t="s">
        <v>24</v>
      </c>
      <c r="F2132" t="s">
        <v>5043</v>
      </c>
      <c r="G2132" t="s">
        <v>5044</v>
      </c>
      <c r="H2132" t="s">
        <v>41</v>
      </c>
      <c r="I2132" t="s">
        <v>28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46</v>
      </c>
      <c r="P2132" t="s">
        <v>68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  <c r="V2132" s="2">
        <f>Superstore[[#This Row],[Profit]]/Superstore[[#This Row],[Sales]]</f>
        <v>0.31</v>
      </c>
      <c r="W2132" t="str">
        <f>TEXT(Superstore[[#This Row],[Order Date]],"mmm-yyyy")</f>
        <v>May-2011</v>
      </c>
      <c r="X2132">
        <f>YEAR(Superstore[[#This Row],[Order Date]])</f>
        <v>2011</v>
      </c>
    </row>
    <row r="2133" spans="1:24" x14ac:dyDescent="0.25">
      <c r="A2133">
        <v>2132</v>
      </c>
      <c r="B2133" t="s">
        <v>5042</v>
      </c>
      <c r="C2133" s="1">
        <v>40683</v>
      </c>
      <c r="D2133" s="1">
        <v>40685</v>
      </c>
      <c r="E2133" t="s">
        <v>24</v>
      </c>
      <c r="F2133" t="s">
        <v>5043</v>
      </c>
      <c r="G2133" t="s">
        <v>5044</v>
      </c>
      <c r="H2133" t="s">
        <v>41</v>
      </c>
      <c r="I2133" t="s">
        <v>28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1</v>
      </c>
      <c r="P2133" t="s">
        <v>65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  <c r="V2133" s="2">
        <f>Superstore[[#This Row],[Profit]]/Superstore[[#This Row],[Sales]]</f>
        <v>0.42999999999999994</v>
      </c>
      <c r="W2133" t="str">
        <f>TEXT(Superstore[[#This Row],[Order Date]],"mmm-yyyy")</f>
        <v>May-2011</v>
      </c>
      <c r="X2133">
        <f>YEAR(Superstore[[#This Row],[Order Date]])</f>
        <v>2011</v>
      </c>
    </row>
    <row r="2134" spans="1:24" x14ac:dyDescent="0.25">
      <c r="A2134">
        <v>2133</v>
      </c>
      <c r="B2134" t="s">
        <v>5049</v>
      </c>
      <c r="C2134" s="1">
        <v>41233</v>
      </c>
      <c r="D2134" s="1">
        <v>41239</v>
      </c>
      <c r="E2134" t="s">
        <v>50</v>
      </c>
      <c r="F2134" t="s">
        <v>2449</v>
      </c>
      <c r="G2134" t="s">
        <v>2450</v>
      </c>
      <c r="H2134" t="s">
        <v>27</v>
      </c>
      <c r="I2134" t="s">
        <v>28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46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  <c r="V2134" s="2">
        <f>Superstore[[#This Row],[Profit]]/Superstore[[#This Row],[Sales]]</f>
        <v>0.46</v>
      </c>
      <c r="W2134" t="str">
        <f>TEXT(Superstore[[#This Row],[Order Date]],"mmm-yyyy")</f>
        <v>Nov-2012</v>
      </c>
      <c r="X2134">
        <f>YEAR(Superstore[[#This Row],[Order Date]])</f>
        <v>2012</v>
      </c>
    </row>
    <row r="2135" spans="1:24" x14ac:dyDescent="0.25">
      <c r="A2135">
        <v>2134</v>
      </c>
      <c r="B2135" t="s">
        <v>5052</v>
      </c>
      <c r="C2135" s="1">
        <v>41243</v>
      </c>
      <c r="D2135" s="1">
        <v>41247</v>
      </c>
      <c r="E2135" t="s">
        <v>50</v>
      </c>
      <c r="F2135" t="s">
        <v>5053</v>
      </c>
      <c r="G2135" t="s">
        <v>5054</v>
      </c>
      <c r="H2135" t="s">
        <v>27</v>
      </c>
      <c r="I2135" t="s">
        <v>28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46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Superstore[[#This Row],[Profit]]/Superstore[[#This Row],[Sales]]</f>
        <v>-0.79999999999999993</v>
      </c>
      <c r="W2135" t="str">
        <f>TEXT(Superstore[[#This Row],[Order Date]],"mmm-yyyy")</f>
        <v>Nov-2012</v>
      </c>
      <c r="X2135">
        <f>YEAR(Superstore[[#This Row],[Order Date]])</f>
        <v>2012</v>
      </c>
    </row>
    <row r="2136" spans="1:24" x14ac:dyDescent="0.25">
      <c r="A2136">
        <v>2135</v>
      </c>
      <c r="B2136" t="s">
        <v>5052</v>
      </c>
      <c r="C2136" s="1">
        <v>41243</v>
      </c>
      <c r="D2136" s="1">
        <v>41247</v>
      </c>
      <c r="E2136" t="s">
        <v>50</v>
      </c>
      <c r="F2136" t="s">
        <v>5053</v>
      </c>
      <c r="G2136" t="s">
        <v>5054</v>
      </c>
      <c r="H2136" t="s">
        <v>27</v>
      </c>
      <c r="I2136" t="s">
        <v>28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46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  <c r="V2136" s="2">
        <f>Superstore[[#This Row],[Profit]]/Superstore[[#This Row],[Sales]]</f>
        <v>-0.22500000000000003</v>
      </c>
      <c r="W2136" t="str">
        <f>TEXT(Superstore[[#This Row],[Order Date]],"mmm-yyyy")</f>
        <v>Nov-2012</v>
      </c>
      <c r="X2136">
        <f>YEAR(Superstore[[#This Row],[Order Date]])</f>
        <v>2012</v>
      </c>
    </row>
    <row r="2137" spans="1:24" x14ac:dyDescent="0.25">
      <c r="A2137">
        <v>2136</v>
      </c>
      <c r="B2137" t="s">
        <v>5052</v>
      </c>
      <c r="C2137" s="1">
        <v>41243</v>
      </c>
      <c r="D2137" s="1">
        <v>41247</v>
      </c>
      <c r="E2137" t="s">
        <v>50</v>
      </c>
      <c r="F2137" t="s">
        <v>5053</v>
      </c>
      <c r="G2137" t="s">
        <v>5054</v>
      </c>
      <c r="H2137" t="s">
        <v>27</v>
      </c>
      <c r="I2137" t="s">
        <v>28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  <c r="V2137" s="2">
        <f>Superstore[[#This Row],[Profit]]/Superstore[[#This Row],[Sales]]</f>
        <v>0.16666666666666666</v>
      </c>
      <c r="W2137" t="str">
        <f>TEXT(Superstore[[#This Row],[Order Date]],"mmm-yyyy")</f>
        <v>Nov-2012</v>
      </c>
      <c r="X2137">
        <f>YEAR(Superstore[[#This Row],[Order Date]])</f>
        <v>2012</v>
      </c>
    </row>
    <row r="2138" spans="1:24" x14ac:dyDescent="0.25">
      <c r="A2138">
        <v>2137</v>
      </c>
      <c r="B2138" t="s">
        <v>5057</v>
      </c>
      <c r="C2138" s="1">
        <v>41274</v>
      </c>
      <c r="D2138" s="1">
        <v>41279</v>
      </c>
      <c r="E2138" t="s">
        <v>50</v>
      </c>
      <c r="F2138" t="s">
        <v>5058</v>
      </c>
      <c r="G2138" t="s">
        <v>5059</v>
      </c>
      <c r="H2138" t="s">
        <v>27</v>
      </c>
      <c r="I2138" t="s">
        <v>28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1</v>
      </c>
      <c r="P2138" t="s">
        <v>65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  <c r="V2138" s="2">
        <f>Superstore[[#This Row],[Profit]]/Superstore[[#This Row],[Sales]]</f>
        <v>-0.77500000000000002</v>
      </c>
      <c r="W2138" t="str">
        <f>TEXT(Superstore[[#This Row],[Order Date]],"mmm-yyyy")</f>
        <v>Dec-2012</v>
      </c>
      <c r="X2138">
        <f>YEAR(Superstore[[#This Row],[Order Date]])</f>
        <v>2012</v>
      </c>
    </row>
    <row r="2139" spans="1:24" x14ac:dyDescent="0.25">
      <c r="A2139">
        <v>2138</v>
      </c>
      <c r="B2139" t="s">
        <v>5057</v>
      </c>
      <c r="C2139" s="1">
        <v>41274</v>
      </c>
      <c r="D2139" s="1">
        <v>41279</v>
      </c>
      <c r="E2139" t="s">
        <v>50</v>
      </c>
      <c r="F2139" t="s">
        <v>5058</v>
      </c>
      <c r="G2139" t="s">
        <v>5059</v>
      </c>
      <c r="H2139" t="s">
        <v>27</v>
      </c>
      <c r="I2139" t="s">
        <v>28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46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Superstore[[#This Row],[Profit]]/Superstore[[#This Row],[Sales]]</f>
        <v>-1.5999999999999999</v>
      </c>
      <c r="W2139" t="str">
        <f>TEXT(Superstore[[#This Row],[Order Date]],"mmm-yyyy")</f>
        <v>Dec-2012</v>
      </c>
      <c r="X2139">
        <f>YEAR(Superstore[[#This Row],[Order Date]])</f>
        <v>2012</v>
      </c>
    </row>
    <row r="2140" spans="1:24" x14ac:dyDescent="0.25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27</v>
      </c>
      <c r="I2140" t="s">
        <v>28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46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  <c r="V2140" s="2">
        <f>Superstore[[#This Row],[Profit]]/Superstore[[#This Row],[Sales]]</f>
        <v>0.5</v>
      </c>
      <c r="W2140" t="str">
        <f>TEXT(Superstore[[#This Row],[Order Date]],"mmm-yyyy")</f>
        <v>Nov-2014</v>
      </c>
      <c r="X2140">
        <f>YEAR(Superstore[[#This Row],[Order Date]])</f>
        <v>2014</v>
      </c>
    </row>
    <row r="2141" spans="1:24" x14ac:dyDescent="0.25">
      <c r="A2141">
        <v>2140</v>
      </c>
      <c r="B2141" t="s">
        <v>5063</v>
      </c>
      <c r="C2141" s="1">
        <v>40700</v>
      </c>
      <c r="D2141" s="1">
        <v>40705</v>
      </c>
      <c r="E2141" t="s">
        <v>50</v>
      </c>
      <c r="F2141" t="s">
        <v>2218</v>
      </c>
      <c r="G2141" t="s">
        <v>2219</v>
      </c>
      <c r="H2141" t="s">
        <v>41</v>
      </c>
      <c r="I2141" t="s">
        <v>28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46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  <c r="V2141" s="2">
        <f>Superstore[[#This Row],[Profit]]/Superstore[[#This Row],[Sales]]</f>
        <v>0.33749999999999997</v>
      </c>
      <c r="W2141" t="str">
        <f>TEXT(Superstore[[#This Row],[Order Date]],"mmm-yyyy")</f>
        <v>Jun-2011</v>
      </c>
      <c r="X2141">
        <f>YEAR(Superstore[[#This Row],[Order Date]])</f>
        <v>2011</v>
      </c>
    </row>
    <row r="2142" spans="1:24" x14ac:dyDescent="0.25">
      <c r="A2142">
        <v>2141</v>
      </c>
      <c r="B2142" t="s">
        <v>5063</v>
      </c>
      <c r="C2142" s="1">
        <v>40700</v>
      </c>
      <c r="D2142" s="1">
        <v>40705</v>
      </c>
      <c r="E2142" t="s">
        <v>50</v>
      </c>
      <c r="F2142" t="s">
        <v>2218</v>
      </c>
      <c r="G2142" t="s">
        <v>2219</v>
      </c>
      <c r="H2142" t="s">
        <v>41</v>
      </c>
      <c r="I2142" t="s">
        <v>28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46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  <c r="V2142" s="2">
        <f>Superstore[[#This Row],[Profit]]/Superstore[[#This Row],[Sales]]</f>
        <v>0.26</v>
      </c>
      <c r="W2142" t="str">
        <f>TEXT(Superstore[[#This Row],[Order Date]],"mmm-yyyy")</f>
        <v>Jun-2011</v>
      </c>
      <c r="X2142">
        <f>YEAR(Superstore[[#This Row],[Order Date]])</f>
        <v>2011</v>
      </c>
    </row>
    <row r="2143" spans="1:24" x14ac:dyDescent="0.25">
      <c r="A2143">
        <v>2142</v>
      </c>
      <c r="B2143" t="s">
        <v>5063</v>
      </c>
      <c r="C2143" s="1">
        <v>40700</v>
      </c>
      <c r="D2143" s="1">
        <v>40705</v>
      </c>
      <c r="E2143" t="s">
        <v>50</v>
      </c>
      <c r="F2143" t="s">
        <v>2218</v>
      </c>
      <c r="G2143" t="s">
        <v>2219</v>
      </c>
      <c r="H2143" t="s">
        <v>41</v>
      </c>
      <c r="I2143" t="s">
        <v>28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1</v>
      </c>
      <c r="P2143" t="s">
        <v>56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Superstore[[#This Row],[Profit]]/Superstore[[#This Row],[Sales]]</f>
        <v>-0.35</v>
      </c>
      <c r="W2143" t="str">
        <f>TEXT(Superstore[[#This Row],[Order Date]],"mmm-yyyy")</f>
        <v>Jun-2011</v>
      </c>
      <c r="X2143">
        <f>YEAR(Superstore[[#This Row],[Order Date]])</f>
        <v>2011</v>
      </c>
    </row>
    <row r="2144" spans="1:24" x14ac:dyDescent="0.25">
      <c r="A2144">
        <v>2143</v>
      </c>
      <c r="B2144" t="s">
        <v>5068</v>
      </c>
      <c r="C2144" s="1">
        <v>41519</v>
      </c>
      <c r="D2144" s="1">
        <v>41523</v>
      </c>
      <c r="E2144" t="s">
        <v>50</v>
      </c>
      <c r="F2144" t="s">
        <v>1357</v>
      </c>
      <c r="G2144" t="s">
        <v>1358</v>
      </c>
      <c r="H2144" t="s">
        <v>41</v>
      </c>
      <c r="I2144" t="s">
        <v>28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46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s="2">
        <f>Superstore[[#This Row],[Profit]]/Superstore[[#This Row],[Sales]]</f>
        <v>0.32500000000000001</v>
      </c>
      <c r="W2144" t="str">
        <f>TEXT(Superstore[[#This Row],[Order Date]],"mmm-yyyy")</f>
        <v>Sep-2013</v>
      </c>
      <c r="X2144">
        <f>YEAR(Superstore[[#This Row],[Order Date]])</f>
        <v>2013</v>
      </c>
    </row>
    <row r="2145" spans="1:24" x14ac:dyDescent="0.25">
      <c r="A2145">
        <v>2144</v>
      </c>
      <c r="B2145" t="s">
        <v>5068</v>
      </c>
      <c r="C2145" s="1">
        <v>41519</v>
      </c>
      <c r="D2145" s="1">
        <v>41523</v>
      </c>
      <c r="E2145" t="s">
        <v>50</v>
      </c>
      <c r="F2145" t="s">
        <v>1357</v>
      </c>
      <c r="G2145" t="s">
        <v>1358</v>
      </c>
      <c r="H2145" t="s">
        <v>41</v>
      </c>
      <c r="I2145" t="s">
        <v>28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s="2">
        <f>Superstore[[#This Row],[Profit]]/Superstore[[#This Row],[Sales]]</f>
        <v>-0.2</v>
      </c>
      <c r="W2145" t="str">
        <f>TEXT(Superstore[[#This Row],[Order Date]],"mmm-yyyy")</f>
        <v>Sep-2013</v>
      </c>
      <c r="X2145">
        <f>YEAR(Superstore[[#This Row],[Order Date]])</f>
        <v>2013</v>
      </c>
    </row>
    <row r="2146" spans="1:24" x14ac:dyDescent="0.25">
      <c r="A2146">
        <v>2145</v>
      </c>
      <c r="B2146" t="s">
        <v>5068</v>
      </c>
      <c r="C2146" s="1">
        <v>41519</v>
      </c>
      <c r="D2146" s="1">
        <v>41523</v>
      </c>
      <c r="E2146" t="s">
        <v>50</v>
      </c>
      <c r="F2146" t="s">
        <v>1357</v>
      </c>
      <c r="G2146" t="s">
        <v>1358</v>
      </c>
      <c r="H2146" t="s">
        <v>41</v>
      </c>
      <c r="I2146" t="s">
        <v>28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46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Superstore[[#This Row],[Profit]]/Superstore[[#This Row],[Sales]]</f>
        <v>0.32500000000000007</v>
      </c>
      <c r="W2146" t="str">
        <f>TEXT(Superstore[[#This Row],[Order Date]],"mmm-yyyy")</f>
        <v>Sep-2013</v>
      </c>
      <c r="X2146">
        <f>YEAR(Superstore[[#This Row],[Order Date]])</f>
        <v>2013</v>
      </c>
    </row>
    <row r="2147" spans="1:24" x14ac:dyDescent="0.25">
      <c r="A2147">
        <v>2146</v>
      </c>
      <c r="B2147" t="s">
        <v>5069</v>
      </c>
      <c r="C2147" s="1">
        <v>41451</v>
      </c>
      <c r="D2147" s="1">
        <v>41455</v>
      </c>
      <c r="E2147" t="s">
        <v>50</v>
      </c>
      <c r="F2147" t="s">
        <v>3135</v>
      </c>
      <c r="G2147" t="s">
        <v>3136</v>
      </c>
      <c r="H2147" t="s">
        <v>41</v>
      </c>
      <c r="I2147" t="s">
        <v>28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1</v>
      </c>
      <c r="P2147" t="s">
        <v>36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Superstore[[#This Row],[Profit]]/Superstore[[#This Row],[Sales]]</f>
        <v>-4.2857142857142858E-2</v>
      </c>
      <c r="W2147" t="str">
        <f>TEXT(Superstore[[#This Row],[Order Date]],"mmm-yyyy")</f>
        <v>Jun-2013</v>
      </c>
      <c r="X2147">
        <f>YEAR(Superstore[[#This Row],[Order Date]])</f>
        <v>2013</v>
      </c>
    </row>
    <row r="2148" spans="1:24" x14ac:dyDescent="0.25">
      <c r="A2148">
        <v>2147</v>
      </c>
      <c r="B2148" t="s">
        <v>5069</v>
      </c>
      <c r="C2148" s="1">
        <v>41451</v>
      </c>
      <c r="D2148" s="1">
        <v>41455</v>
      </c>
      <c r="E2148" t="s">
        <v>50</v>
      </c>
      <c r="F2148" t="s">
        <v>3135</v>
      </c>
      <c r="G2148" t="s">
        <v>3136</v>
      </c>
      <c r="H2148" t="s">
        <v>41</v>
      </c>
      <c r="I2148" t="s">
        <v>28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46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  <c r="V2148" s="2">
        <f>Superstore[[#This Row],[Profit]]/Superstore[[#This Row],[Sales]]</f>
        <v>-0.73333333333333328</v>
      </c>
      <c r="W2148" t="str">
        <f>TEXT(Superstore[[#This Row],[Order Date]],"mmm-yyyy")</f>
        <v>Jun-2013</v>
      </c>
      <c r="X2148">
        <f>YEAR(Superstore[[#This Row],[Order Date]])</f>
        <v>2013</v>
      </c>
    </row>
    <row r="2149" spans="1:24" x14ac:dyDescent="0.25">
      <c r="A2149">
        <v>2148</v>
      </c>
      <c r="B2149" t="s">
        <v>5069</v>
      </c>
      <c r="C2149" s="1">
        <v>41451</v>
      </c>
      <c r="D2149" s="1">
        <v>41455</v>
      </c>
      <c r="E2149" t="s">
        <v>50</v>
      </c>
      <c r="F2149" t="s">
        <v>3135</v>
      </c>
      <c r="G2149" t="s">
        <v>3136</v>
      </c>
      <c r="H2149" t="s">
        <v>41</v>
      </c>
      <c r="I2149" t="s">
        <v>28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46</v>
      </c>
      <c r="P2149" t="s">
        <v>59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s="2">
        <f>Superstore[[#This Row],[Profit]]/Superstore[[#This Row],[Sales]]</f>
        <v>-0.19999999999999998</v>
      </c>
      <c r="W2149" t="str">
        <f>TEXT(Superstore[[#This Row],[Order Date]],"mmm-yyyy")</f>
        <v>Jun-2013</v>
      </c>
      <c r="X2149">
        <f>YEAR(Superstore[[#This Row],[Order Date]])</f>
        <v>2013</v>
      </c>
    </row>
    <row r="2150" spans="1:24" x14ac:dyDescent="0.25">
      <c r="A2150">
        <v>2149</v>
      </c>
      <c r="B2150" t="s">
        <v>5071</v>
      </c>
      <c r="C2150" s="1">
        <v>40889</v>
      </c>
      <c r="D2150" s="1">
        <v>40894</v>
      </c>
      <c r="E2150" t="s">
        <v>50</v>
      </c>
      <c r="F2150" t="s">
        <v>5053</v>
      </c>
      <c r="G2150" t="s">
        <v>5054</v>
      </c>
      <c r="H2150" t="s">
        <v>27</v>
      </c>
      <c r="I2150" t="s">
        <v>28</v>
      </c>
      <c r="J2150" t="s">
        <v>86</v>
      </c>
      <c r="K2150" t="s">
        <v>43</v>
      </c>
      <c r="L2150">
        <v>94521</v>
      </c>
      <c r="M2150" t="s">
        <v>44</v>
      </c>
      <c r="N2150" t="s">
        <v>3068</v>
      </c>
      <c r="O2150" t="s">
        <v>1</v>
      </c>
      <c r="P2150" t="s">
        <v>65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  <c r="V2150" s="2">
        <f>Superstore[[#This Row],[Profit]]/Superstore[[#This Row],[Sales]]</f>
        <v>0.1</v>
      </c>
      <c r="W2150" t="str">
        <f>TEXT(Superstore[[#This Row],[Order Date]],"mmm-yyyy")</f>
        <v>Dec-2011</v>
      </c>
      <c r="X2150">
        <f>YEAR(Superstore[[#This Row],[Order Date]])</f>
        <v>2011</v>
      </c>
    </row>
    <row r="2151" spans="1:24" x14ac:dyDescent="0.25">
      <c r="A2151">
        <v>2150</v>
      </c>
      <c r="B2151" t="s">
        <v>5072</v>
      </c>
      <c r="C2151" s="1">
        <v>41730</v>
      </c>
      <c r="D2151" s="1">
        <v>41735</v>
      </c>
      <c r="E2151" t="s">
        <v>50</v>
      </c>
      <c r="F2151" t="s">
        <v>1349</v>
      </c>
      <c r="G2151" t="s">
        <v>1350</v>
      </c>
      <c r="H2151" t="s">
        <v>27</v>
      </c>
      <c r="I2151" t="s">
        <v>28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  <c r="V2151" s="2">
        <f>Superstore[[#This Row],[Profit]]/Superstore[[#This Row],[Sales]]</f>
        <v>0.26</v>
      </c>
      <c r="W2151" t="str">
        <f>TEXT(Superstore[[#This Row],[Order Date]],"mmm-yyyy")</f>
        <v>Apr-2014</v>
      </c>
      <c r="X2151">
        <f>YEAR(Superstore[[#This Row],[Order Date]])</f>
        <v>2014</v>
      </c>
    </row>
    <row r="2152" spans="1:24" x14ac:dyDescent="0.25">
      <c r="A2152">
        <v>2151</v>
      </c>
      <c r="B2152" t="s">
        <v>5075</v>
      </c>
      <c r="C2152" s="1">
        <v>41963</v>
      </c>
      <c r="D2152" s="1">
        <v>41970</v>
      </c>
      <c r="E2152" t="s">
        <v>50</v>
      </c>
      <c r="F2152" t="s">
        <v>5076</v>
      </c>
      <c r="G2152" t="s">
        <v>5077</v>
      </c>
      <c r="H2152" t="s">
        <v>27</v>
      </c>
      <c r="I2152" t="s">
        <v>28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1</v>
      </c>
      <c r="P2152" t="s">
        <v>36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Superstore[[#This Row],[Profit]]/Superstore[[#This Row],[Sales]]</f>
        <v>-0.22857142857142859</v>
      </c>
      <c r="W2152" t="str">
        <f>TEXT(Superstore[[#This Row],[Order Date]],"mmm-yyyy")</f>
        <v>Nov-2014</v>
      </c>
      <c r="X2152">
        <f>YEAR(Superstore[[#This Row],[Order Date]])</f>
        <v>2014</v>
      </c>
    </row>
    <row r="2153" spans="1:24" x14ac:dyDescent="0.25">
      <c r="A2153">
        <v>2152</v>
      </c>
      <c r="B2153" t="s">
        <v>5079</v>
      </c>
      <c r="C2153" s="1">
        <v>40871</v>
      </c>
      <c r="D2153" s="1">
        <v>40876</v>
      </c>
      <c r="E2153" t="s">
        <v>24</v>
      </c>
      <c r="F2153" t="s">
        <v>5080</v>
      </c>
      <c r="G2153" t="s">
        <v>5081</v>
      </c>
      <c r="H2153" t="s">
        <v>27</v>
      </c>
      <c r="I2153" t="s">
        <v>28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  <c r="V2153" s="2">
        <f>Superstore[[#This Row],[Profit]]/Superstore[[#This Row],[Sales]]</f>
        <v>0.39</v>
      </c>
      <c r="W2153" t="str">
        <f>TEXT(Superstore[[#This Row],[Order Date]],"mmm-yyyy")</f>
        <v>Nov-2011</v>
      </c>
      <c r="X2153">
        <f>YEAR(Superstore[[#This Row],[Order Date]])</f>
        <v>2011</v>
      </c>
    </row>
    <row r="2154" spans="1:24" x14ac:dyDescent="0.25">
      <c r="A2154">
        <v>2153</v>
      </c>
      <c r="B2154" t="s">
        <v>5083</v>
      </c>
      <c r="C2154" s="1">
        <v>41235</v>
      </c>
      <c r="D2154" s="1">
        <v>41239</v>
      </c>
      <c r="E2154" t="s">
        <v>50</v>
      </c>
      <c r="F2154" t="s">
        <v>4028</v>
      </c>
      <c r="G2154" t="s">
        <v>4029</v>
      </c>
      <c r="H2154" t="s">
        <v>27</v>
      </c>
      <c r="I2154" t="s">
        <v>28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46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  <c r="V2154" s="2">
        <f>Superstore[[#This Row],[Profit]]/Superstore[[#This Row],[Sales]]</f>
        <v>0.47000000000000003</v>
      </c>
      <c r="W2154" t="str">
        <f>TEXT(Superstore[[#This Row],[Order Date]],"mmm-yyyy")</f>
        <v>Nov-2012</v>
      </c>
      <c r="X2154">
        <f>YEAR(Superstore[[#This Row],[Order Date]])</f>
        <v>2012</v>
      </c>
    </row>
    <row r="2155" spans="1:24" x14ac:dyDescent="0.25">
      <c r="A2155">
        <v>2154</v>
      </c>
      <c r="B2155" t="s">
        <v>5084</v>
      </c>
      <c r="C2155" s="1">
        <v>41470</v>
      </c>
      <c r="D2155" s="1">
        <v>41474</v>
      </c>
      <c r="E2155" t="s">
        <v>50</v>
      </c>
      <c r="F2155" t="s">
        <v>957</v>
      </c>
      <c r="G2155" t="s">
        <v>958</v>
      </c>
      <c r="H2155" t="s">
        <v>41</v>
      </c>
      <c r="I2155" t="s">
        <v>28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46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  <c r="V2155" s="2">
        <f>Superstore[[#This Row],[Profit]]/Superstore[[#This Row],[Sales]]</f>
        <v>0.36249999999999999</v>
      </c>
      <c r="W2155" t="str">
        <f>TEXT(Superstore[[#This Row],[Order Date]],"mmm-yyyy")</f>
        <v>Jul-2013</v>
      </c>
      <c r="X2155">
        <f>YEAR(Superstore[[#This Row],[Order Date]])</f>
        <v>2013</v>
      </c>
    </row>
    <row r="2156" spans="1:24" x14ac:dyDescent="0.25">
      <c r="A2156">
        <v>2155</v>
      </c>
      <c r="B2156" t="s">
        <v>5085</v>
      </c>
      <c r="C2156" s="1">
        <v>41395</v>
      </c>
      <c r="D2156" s="1">
        <v>41400</v>
      </c>
      <c r="E2156" t="s">
        <v>50</v>
      </c>
      <c r="F2156" t="s">
        <v>3435</v>
      </c>
      <c r="G2156" t="s">
        <v>3436</v>
      </c>
      <c r="H2156" t="s">
        <v>101</v>
      </c>
      <c r="I2156" t="s">
        <v>28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1</v>
      </c>
      <c r="P2156" t="s">
        <v>65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  <c r="V2156" s="2">
        <f>Superstore[[#This Row],[Profit]]/Superstore[[#This Row],[Sales]]</f>
        <v>-0.45</v>
      </c>
      <c r="W2156" t="str">
        <f>TEXT(Superstore[[#This Row],[Order Date]],"mmm-yyyy")</f>
        <v>May-2013</v>
      </c>
      <c r="X2156">
        <f>YEAR(Superstore[[#This Row],[Order Date]])</f>
        <v>2013</v>
      </c>
    </row>
    <row r="2157" spans="1:24" x14ac:dyDescent="0.25">
      <c r="A2157">
        <v>2156</v>
      </c>
      <c r="B2157" t="s">
        <v>5086</v>
      </c>
      <c r="C2157" s="1">
        <v>41481</v>
      </c>
      <c r="D2157" s="1">
        <v>41483</v>
      </c>
      <c r="E2157" t="s">
        <v>24</v>
      </c>
      <c r="F2157" t="s">
        <v>3735</v>
      </c>
      <c r="G2157" t="s">
        <v>3736</v>
      </c>
      <c r="H2157" t="s">
        <v>27</v>
      </c>
      <c r="I2157" t="s">
        <v>28</v>
      </c>
      <c r="J2157" t="s">
        <v>42</v>
      </c>
      <c r="K2157" t="s">
        <v>43</v>
      </c>
      <c r="L2157">
        <v>90032</v>
      </c>
      <c r="M2157" t="s">
        <v>44</v>
      </c>
      <c r="N2157" t="s">
        <v>1173</v>
      </c>
      <c r="O2157" t="s">
        <v>46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  <c r="V2157" s="2">
        <f>Superstore[[#This Row],[Profit]]/Superstore[[#This Row],[Sales]]</f>
        <v>0.5</v>
      </c>
      <c r="W2157" t="str">
        <f>TEXT(Superstore[[#This Row],[Order Date]],"mmm-yyyy")</f>
        <v>Jul-2013</v>
      </c>
      <c r="X2157">
        <f>YEAR(Superstore[[#This Row],[Order Date]])</f>
        <v>2013</v>
      </c>
    </row>
    <row r="2158" spans="1:24" x14ac:dyDescent="0.25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27</v>
      </c>
      <c r="I2158" t="s">
        <v>28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46</v>
      </c>
      <c r="P2158" t="s">
        <v>59</v>
      </c>
      <c r="Q2158" t="s">
        <v>2929</v>
      </c>
      <c r="R2158">
        <v>501.81</v>
      </c>
      <c r="S2158">
        <v>3</v>
      </c>
      <c r="T2158">
        <v>0</v>
      </c>
      <c r="U2158">
        <v>0</v>
      </c>
      <c r="V2158" s="2">
        <f>Superstore[[#This Row],[Profit]]/Superstore[[#This Row],[Sales]]</f>
        <v>0</v>
      </c>
      <c r="W2158" t="str">
        <f>TEXT(Superstore[[#This Row],[Order Date]],"mmm-yyyy")</f>
        <v>Jun-2011</v>
      </c>
      <c r="X2158">
        <f>YEAR(Superstore[[#This Row],[Order Date]])</f>
        <v>2011</v>
      </c>
    </row>
    <row r="2159" spans="1:24" x14ac:dyDescent="0.25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27</v>
      </c>
      <c r="I2159" t="s">
        <v>28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46</v>
      </c>
      <c r="P2159" t="s">
        <v>59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  <c r="V2159" s="2">
        <f>Superstore[[#This Row],[Profit]]/Superstore[[#This Row],[Sales]]</f>
        <v>6.0000000000000005E-2</v>
      </c>
      <c r="W2159" t="str">
        <f>TEXT(Superstore[[#This Row],[Order Date]],"mmm-yyyy")</f>
        <v>Jun-2011</v>
      </c>
      <c r="X2159">
        <f>YEAR(Superstore[[#This Row],[Order Date]])</f>
        <v>2011</v>
      </c>
    </row>
    <row r="2160" spans="1:24" x14ac:dyDescent="0.25">
      <c r="A2160">
        <v>2159</v>
      </c>
      <c r="B2160" t="s">
        <v>5088</v>
      </c>
      <c r="C2160" s="1">
        <v>41934</v>
      </c>
      <c r="D2160" s="1">
        <v>41939</v>
      </c>
      <c r="E2160" t="s">
        <v>50</v>
      </c>
      <c r="F2160" t="s">
        <v>637</v>
      </c>
      <c r="G2160" t="s">
        <v>638</v>
      </c>
      <c r="H2160" t="s">
        <v>101</v>
      </c>
      <c r="I2160" t="s">
        <v>28</v>
      </c>
      <c r="J2160" t="s">
        <v>3641</v>
      </c>
      <c r="K2160" t="s">
        <v>54</v>
      </c>
      <c r="L2160">
        <v>32725</v>
      </c>
      <c r="M2160" t="s">
        <v>31</v>
      </c>
      <c r="N2160" t="s">
        <v>5089</v>
      </c>
      <c r="O2160" t="s">
        <v>46</v>
      </c>
      <c r="P2160" t="s">
        <v>68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Superstore[[#This Row],[Profit]]/Superstore[[#This Row],[Sales]]</f>
        <v>0.11249999999999999</v>
      </c>
      <c r="W2160" t="str">
        <f>TEXT(Superstore[[#This Row],[Order Date]],"mmm-yyyy")</f>
        <v>Oct-2014</v>
      </c>
      <c r="X2160">
        <f>YEAR(Superstore[[#This Row],[Order Date]])</f>
        <v>2014</v>
      </c>
    </row>
    <row r="2161" spans="1:24" x14ac:dyDescent="0.25">
      <c r="A2161">
        <v>2160</v>
      </c>
      <c r="B2161" t="s">
        <v>5091</v>
      </c>
      <c r="C2161" s="1">
        <v>41521</v>
      </c>
      <c r="D2161" s="1">
        <v>41527</v>
      </c>
      <c r="E2161" t="s">
        <v>50</v>
      </c>
      <c r="F2161" t="s">
        <v>1951</v>
      </c>
      <c r="G2161" t="s">
        <v>1952</v>
      </c>
      <c r="H2161" t="s">
        <v>27</v>
      </c>
      <c r="I2161" t="s">
        <v>28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46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Superstore[[#This Row],[Profit]]/Superstore[[#This Row],[Sales]]</f>
        <v>-1.7</v>
      </c>
      <c r="W2161" t="str">
        <f>TEXT(Superstore[[#This Row],[Order Date]],"mmm-yyyy")</f>
        <v>Sep-2013</v>
      </c>
      <c r="X2161">
        <f>YEAR(Superstore[[#This Row],[Order Date]])</f>
        <v>2013</v>
      </c>
    </row>
    <row r="2162" spans="1:24" x14ac:dyDescent="0.25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27</v>
      </c>
      <c r="I2162" t="s">
        <v>28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1</v>
      </c>
      <c r="P2162" t="s">
        <v>65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  <c r="V2162" s="2">
        <f>Superstore[[#This Row],[Profit]]/Superstore[[#This Row],[Sales]]</f>
        <v>0.375</v>
      </c>
      <c r="W2162" t="str">
        <f>TEXT(Superstore[[#This Row],[Order Date]],"mmm-yyyy")</f>
        <v>May-2013</v>
      </c>
      <c r="X2162">
        <f>YEAR(Superstore[[#This Row],[Order Date]])</f>
        <v>2013</v>
      </c>
    </row>
    <row r="2163" spans="1:24" x14ac:dyDescent="0.25">
      <c r="A2163">
        <v>2162</v>
      </c>
      <c r="B2163" t="s">
        <v>5093</v>
      </c>
      <c r="C2163" s="1">
        <v>41281</v>
      </c>
      <c r="D2163" s="1">
        <v>41286</v>
      </c>
      <c r="E2163" t="s">
        <v>50</v>
      </c>
      <c r="F2163" t="s">
        <v>929</v>
      </c>
      <c r="G2163" t="s">
        <v>930</v>
      </c>
      <c r="H2163" t="s">
        <v>101</v>
      </c>
      <c r="I2163" t="s">
        <v>28</v>
      </c>
      <c r="J2163" t="s">
        <v>3198</v>
      </c>
      <c r="K2163" t="s">
        <v>43</v>
      </c>
      <c r="L2163">
        <v>94601</v>
      </c>
      <c r="M2163" t="s">
        <v>44</v>
      </c>
      <c r="N2163" t="s">
        <v>5094</v>
      </c>
      <c r="O2163" t="s">
        <v>46</v>
      </c>
      <c r="P2163" t="s">
        <v>68</v>
      </c>
      <c r="Q2163" t="s">
        <v>5095</v>
      </c>
      <c r="R2163">
        <v>34.58</v>
      </c>
      <c r="S2163">
        <v>1</v>
      </c>
      <c r="T2163">
        <v>0</v>
      </c>
      <c r="U2163">
        <v>10.0282</v>
      </c>
      <c r="V2163" s="2">
        <f>Superstore[[#This Row],[Profit]]/Superstore[[#This Row],[Sales]]</f>
        <v>0.29000000000000004</v>
      </c>
      <c r="W2163" t="str">
        <f>TEXT(Superstore[[#This Row],[Order Date]],"mmm-yyyy")</f>
        <v>Jan-2013</v>
      </c>
      <c r="X2163">
        <f>YEAR(Superstore[[#This Row],[Order Date]])</f>
        <v>2013</v>
      </c>
    </row>
    <row r="2164" spans="1:24" x14ac:dyDescent="0.25">
      <c r="A2164">
        <v>2163</v>
      </c>
      <c r="B2164" t="s">
        <v>5096</v>
      </c>
      <c r="C2164" s="1">
        <v>41712</v>
      </c>
      <c r="D2164" s="1">
        <v>41718</v>
      </c>
      <c r="E2164" t="s">
        <v>50</v>
      </c>
      <c r="F2164" t="s">
        <v>5097</v>
      </c>
      <c r="G2164" t="s">
        <v>5098</v>
      </c>
      <c r="H2164" t="s">
        <v>101</v>
      </c>
      <c r="I2164" t="s">
        <v>28</v>
      </c>
      <c r="J2164" t="s">
        <v>5099</v>
      </c>
      <c r="K2164" t="s">
        <v>43</v>
      </c>
      <c r="L2164">
        <v>95336</v>
      </c>
      <c r="M2164" t="s">
        <v>44</v>
      </c>
      <c r="N2164" t="s">
        <v>4292</v>
      </c>
      <c r="O2164" t="s">
        <v>46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  <c r="V2164" s="2">
        <f>Superstore[[#This Row],[Profit]]/Superstore[[#This Row],[Sales]]</f>
        <v>0.48000000000000004</v>
      </c>
      <c r="W2164" t="str">
        <f>TEXT(Superstore[[#This Row],[Order Date]],"mmm-yyyy")</f>
        <v>Mar-2014</v>
      </c>
      <c r="X2164">
        <f>YEAR(Superstore[[#This Row],[Order Date]])</f>
        <v>2014</v>
      </c>
    </row>
    <row r="2165" spans="1:24" x14ac:dyDescent="0.25">
      <c r="A2165">
        <v>2164</v>
      </c>
      <c r="B2165" t="s">
        <v>5100</v>
      </c>
      <c r="C2165" s="1">
        <v>41561</v>
      </c>
      <c r="D2165" s="1">
        <v>41567</v>
      </c>
      <c r="E2165" t="s">
        <v>50</v>
      </c>
      <c r="F2165" t="s">
        <v>599</v>
      </c>
      <c r="G2165" t="s">
        <v>600</v>
      </c>
      <c r="H2165" t="s">
        <v>27</v>
      </c>
      <c r="I2165" t="s">
        <v>28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  <c r="V2165" s="2">
        <f>Superstore[[#This Row],[Profit]]/Superstore[[#This Row],[Sales]]</f>
        <v>0.125</v>
      </c>
      <c r="W2165" t="str">
        <f>TEXT(Superstore[[#This Row],[Order Date]],"mmm-yyyy")</f>
        <v>Oct-2013</v>
      </c>
      <c r="X2165">
        <f>YEAR(Superstore[[#This Row],[Order Date]])</f>
        <v>2013</v>
      </c>
    </row>
    <row r="2166" spans="1:24" x14ac:dyDescent="0.25">
      <c r="A2166">
        <v>2165</v>
      </c>
      <c r="B2166" t="s">
        <v>5100</v>
      </c>
      <c r="C2166" s="1">
        <v>41561</v>
      </c>
      <c r="D2166" s="1">
        <v>41567</v>
      </c>
      <c r="E2166" t="s">
        <v>50</v>
      </c>
      <c r="F2166" t="s">
        <v>599</v>
      </c>
      <c r="G2166" t="s">
        <v>600</v>
      </c>
      <c r="H2166" t="s">
        <v>27</v>
      </c>
      <c r="I2166" t="s">
        <v>28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46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  <c r="V2166" s="2">
        <f>Superstore[[#This Row],[Profit]]/Superstore[[#This Row],[Sales]]</f>
        <v>0.36249999999999999</v>
      </c>
      <c r="W2166" t="str">
        <f>TEXT(Superstore[[#This Row],[Order Date]],"mmm-yyyy")</f>
        <v>Oct-2013</v>
      </c>
      <c r="X2166">
        <f>YEAR(Superstore[[#This Row],[Order Date]])</f>
        <v>2013</v>
      </c>
    </row>
    <row r="2167" spans="1:24" x14ac:dyDescent="0.25">
      <c r="A2167">
        <v>2166</v>
      </c>
      <c r="B2167" t="s">
        <v>5100</v>
      </c>
      <c r="C2167" s="1">
        <v>41561</v>
      </c>
      <c r="D2167" s="1">
        <v>41567</v>
      </c>
      <c r="E2167" t="s">
        <v>50</v>
      </c>
      <c r="F2167" t="s">
        <v>599</v>
      </c>
      <c r="G2167" t="s">
        <v>600</v>
      </c>
      <c r="H2167" t="s">
        <v>27</v>
      </c>
      <c r="I2167" t="s">
        <v>28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1</v>
      </c>
      <c r="P2167" t="s">
        <v>65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Superstore[[#This Row],[Profit]]/Superstore[[#This Row],[Sales]]</f>
        <v>-1.075</v>
      </c>
      <c r="W2167" t="str">
        <f>TEXT(Superstore[[#This Row],[Order Date]],"mmm-yyyy")</f>
        <v>Oct-2013</v>
      </c>
      <c r="X2167">
        <f>YEAR(Superstore[[#This Row],[Order Date]])</f>
        <v>2013</v>
      </c>
    </row>
    <row r="2168" spans="1:24" x14ac:dyDescent="0.25">
      <c r="A2168">
        <v>2167</v>
      </c>
      <c r="B2168" t="s">
        <v>5100</v>
      </c>
      <c r="C2168" s="1">
        <v>41561</v>
      </c>
      <c r="D2168" s="1">
        <v>41567</v>
      </c>
      <c r="E2168" t="s">
        <v>50</v>
      </c>
      <c r="F2168" t="s">
        <v>599</v>
      </c>
      <c r="G2168" t="s">
        <v>600</v>
      </c>
      <c r="H2168" t="s">
        <v>27</v>
      </c>
      <c r="I2168" t="s">
        <v>28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46</v>
      </c>
      <c r="P2168" t="s">
        <v>68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  <c r="V2168" s="2">
        <f>Superstore[[#This Row],[Profit]]/Superstore[[#This Row],[Sales]]</f>
        <v>7.4999999999999997E-2</v>
      </c>
      <c r="W2168" t="str">
        <f>TEXT(Superstore[[#This Row],[Order Date]],"mmm-yyyy")</f>
        <v>Oct-2013</v>
      </c>
      <c r="X2168">
        <f>YEAR(Superstore[[#This Row],[Order Date]])</f>
        <v>2013</v>
      </c>
    </row>
    <row r="2169" spans="1:24" x14ac:dyDescent="0.25">
      <c r="A2169">
        <v>2168</v>
      </c>
      <c r="B2169" t="s">
        <v>5100</v>
      </c>
      <c r="C2169" s="1">
        <v>41561</v>
      </c>
      <c r="D2169" s="1">
        <v>41567</v>
      </c>
      <c r="E2169" t="s">
        <v>50</v>
      </c>
      <c r="F2169" t="s">
        <v>599</v>
      </c>
      <c r="G2169" t="s">
        <v>600</v>
      </c>
      <c r="H2169" t="s">
        <v>27</v>
      </c>
      <c r="I2169" t="s">
        <v>28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46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Superstore[[#This Row],[Profit]]/Superstore[[#This Row],[Sales]]</f>
        <v>-1.7500000000000002</v>
      </c>
      <c r="W2169" t="str">
        <f>TEXT(Superstore[[#This Row],[Order Date]],"mmm-yyyy")</f>
        <v>Oct-2013</v>
      </c>
      <c r="X2169">
        <f>YEAR(Superstore[[#This Row],[Order Date]])</f>
        <v>2013</v>
      </c>
    </row>
    <row r="2170" spans="1:24" x14ac:dyDescent="0.25">
      <c r="A2170">
        <v>2169</v>
      </c>
      <c r="B2170" t="s">
        <v>5103</v>
      </c>
      <c r="C2170" s="1">
        <v>41667</v>
      </c>
      <c r="D2170" s="1">
        <v>41670</v>
      </c>
      <c r="E2170" t="s">
        <v>24</v>
      </c>
      <c r="F2170" t="s">
        <v>5104</v>
      </c>
      <c r="G2170" t="s">
        <v>5105</v>
      </c>
      <c r="H2170" t="s">
        <v>27</v>
      </c>
      <c r="I2170" t="s">
        <v>28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46</v>
      </c>
      <c r="P2170" t="s">
        <v>68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  <c r="V2170" s="2">
        <f>Superstore[[#This Row],[Profit]]/Superstore[[#This Row],[Sales]]</f>
        <v>0.125</v>
      </c>
      <c r="W2170" t="str">
        <f>TEXT(Superstore[[#This Row],[Order Date]],"mmm-yyyy")</f>
        <v>Jan-2014</v>
      </c>
      <c r="X2170">
        <f>YEAR(Superstore[[#This Row],[Order Date]])</f>
        <v>2014</v>
      </c>
    </row>
    <row r="2171" spans="1:24" x14ac:dyDescent="0.25">
      <c r="A2171">
        <v>2170</v>
      </c>
      <c r="B2171" t="s">
        <v>5103</v>
      </c>
      <c r="C2171" s="1">
        <v>41667</v>
      </c>
      <c r="D2171" s="1">
        <v>41670</v>
      </c>
      <c r="E2171" t="s">
        <v>24</v>
      </c>
      <c r="F2171" t="s">
        <v>5104</v>
      </c>
      <c r="G2171" t="s">
        <v>5105</v>
      </c>
      <c r="H2171" t="s">
        <v>27</v>
      </c>
      <c r="I2171" t="s">
        <v>28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Superstore[[#This Row],[Profit]]/Superstore[[#This Row],[Sales]]</f>
        <v>-0.125</v>
      </c>
      <c r="W2171" t="str">
        <f>TEXT(Superstore[[#This Row],[Order Date]],"mmm-yyyy")</f>
        <v>Jan-2014</v>
      </c>
      <c r="X2171">
        <f>YEAR(Superstore[[#This Row],[Order Date]])</f>
        <v>2014</v>
      </c>
    </row>
    <row r="2172" spans="1:24" x14ac:dyDescent="0.25">
      <c r="A2172">
        <v>2171</v>
      </c>
      <c r="B2172" t="s">
        <v>5103</v>
      </c>
      <c r="C2172" s="1">
        <v>41667</v>
      </c>
      <c r="D2172" s="1">
        <v>41670</v>
      </c>
      <c r="E2172" t="s">
        <v>24</v>
      </c>
      <c r="F2172" t="s">
        <v>5104</v>
      </c>
      <c r="G2172" t="s">
        <v>5105</v>
      </c>
      <c r="H2172" t="s">
        <v>27</v>
      </c>
      <c r="I2172" t="s">
        <v>28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  <c r="V2172" s="2">
        <f>Superstore[[#This Row],[Profit]]/Superstore[[#This Row],[Sales]]</f>
        <v>-0.25</v>
      </c>
      <c r="W2172" t="str">
        <f>TEXT(Superstore[[#This Row],[Order Date]],"mmm-yyyy")</f>
        <v>Jan-2014</v>
      </c>
      <c r="X2172">
        <f>YEAR(Superstore[[#This Row],[Order Date]])</f>
        <v>2014</v>
      </c>
    </row>
    <row r="2173" spans="1:24" x14ac:dyDescent="0.25">
      <c r="A2173">
        <v>2172</v>
      </c>
      <c r="B2173" t="s">
        <v>5106</v>
      </c>
      <c r="C2173" s="1">
        <v>41963</v>
      </c>
      <c r="D2173" s="1">
        <v>41969</v>
      </c>
      <c r="E2173" t="s">
        <v>50</v>
      </c>
      <c r="F2173" t="s">
        <v>207</v>
      </c>
      <c r="G2173" t="s">
        <v>208</v>
      </c>
      <c r="H2173" t="s">
        <v>41</v>
      </c>
      <c r="I2173" t="s">
        <v>28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1</v>
      </c>
      <c r="P2173" t="s">
        <v>36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Superstore[[#This Row],[Profit]]/Superstore[[#This Row],[Sales]]</f>
        <v>-2.8571428571428571E-2</v>
      </c>
      <c r="W2173" t="str">
        <f>TEXT(Superstore[[#This Row],[Order Date]],"mmm-yyyy")</f>
        <v>Nov-2014</v>
      </c>
      <c r="X2173">
        <f>YEAR(Superstore[[#This Row],[Order Date]])</f>
        <v>2014</v>
      </c>
    </row>
    <row r="2174" spans="1:24" x14ac:dyDescent="0.25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27</v>
      </c>
      <c r="I2174" t="s">
        <v>28</v>
      </c>
      <c r="J2174" t="s">
        <v>126</v>
      </c>
      <c r="K2174" t="s">
        <v>43</v>
      </c>
      <c r="L2174">
        <v>94122</v>
      </c>
      <c r="M2174" t="s">
        <v>44</v>
      </c>
      <c r="N2174" t="s">
        <v>5111</v>
      </c>
      <c r="O2174" t="s">
        <v>46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Superstore[[#This Row],[Profit]]/Superstore[[#This Row],[Sales]]</f>
        <v>0.35000000000000003</v>
      </c>
      <c r="W2174" t="str">
        <f>TEXT(Superstore[[#This Row],[Order Date]],"mmm-yyyy")</f>
        <v>Aug-2011</v>
      </c>
      <c r="X2174">
        <f>YEAR(Superstore[[#This Row],[Order Date]])</f>
        <v>2011</v>
      </c>
    </row>
    <row r="2175" spans="1:24" x14ac:dyDescent="0.25">
      <c r="A2175">
        <v>2174</v>
      </c>
      <c r="B2175" t="s">
        <v>5113</v>
      </c>
      <c r="C2175" s="1">
        <v>41486</v>
      </c>
      <c r="D2175" s="1">
        <v>41491</v>
      </c>
      <c r="E2175" t="s">
        <v>50</v>
      </c>
      <c r="F2175" t="s">
        <v>549</v>
      </c>
      <c r="G2175" t="s">
        <v>550</v>
      </c>
      <c r="H2175" t="s">
        <v>101</v>
      </c>
      <c r="I2175" t="s">
        <v>28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46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Superstore[[#This Row],[Profit]]/Superstore[[#This Row],[Sales]]</f>
        <v>-1.5000000000000002</v>
      </c>
      <c r="W2175" t="str">
        <f>TEXT(Superstore[[#This Row],[Order Date]],"mmm-yyyy")</f>
        <v>Jul-2013</v>
      </c>
      <c r="X2175">
        <f>YEAR(Superstore[[#This Row],[Order Date]])</f>
        <v>2013</v>
      </c>
    </row>
    <row r="2176" spans="1:24" x14ac:dyDescent="0.25">
      <c r="A2176">
        <v>2175</v>
      </c>
      <c r="B2176" t="s">
        <v>5114</v>
      </c>
      <c r="C2176" s="1">
        <v>41120</v>
      </c>
      <c r="D2176" s="1">
        <v>41124</v>
      </c>
      <c r="E2176" t="s">
        <v>24</v>
      </c>
      <c r="F2176" t="s">
        <v>4951</v>
      </c>
      <c r="G2176" t="s">
        <v>4952</v>
      </c>
      <c r="H2176" t="s">
        <v>41</v>
      </c>
      <c r="I2176" t="s">
        <v>28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46</v>
      </c>
      <c r="P2176" t="s">
        <v>59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Superstore[[#This Row],[Profit]]/Superstore[[#This Row],[Sales]]</f>
        <v>9.9999999999999992E-2</v>
      </c>
      <c r="W2176" t="str">
        <f>TEXT(Superstore[[#This Row],[Order Date]],"mmm-yyyy")</f>
        <v>Jul-2012</v>
      </c>
      <c r="X2176">
        <f>YEAR(Superstore[[#This Row],[Order Date]])</f>
        <v>2012</v>
      </c>
    </row>
    <row r="2177" spans="1:24" x14ac:dyDescent="0.25">
      <c r="A2177">
        <v>2176</v>
      </c>
      <c r="B2177" t="s">
        <v>5115</v>
      </c>
      <c r="C2177" s="1">
        <v>41563</v>
      </c>
      <c r="D2177" s="1">
        <v>41569</v>
      </c>
      <c r="E2177" t="s">
        <v>50</v>
      </c>
      <c r="F2177" t="s">
        <v>5116</v>
      </c>
      <c r="G2177" t="s">
        <v>5117</v>
      </c>
      <c r="H2177" t="s">
        <v>101</v>
      </c>
      <c r="I2177" t="s">
        <v>28</v>
      </c>
      <c r="J2177" t="s">
        <v>5118</v>
      </c>
      <c r="K2177" t="s">
        <v>120</v>
      </c>
      <c r="L2177">
        <v>84106</v>
      </c>
      <c r="M2177" t="s">
        <v>44</v>
      </c>
      <c r="N2177" t="s">
        <v>5119</v>
      </c>
      <c r="O2177" t="s">
        <v>46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  <c r="V2177" s="2">
        <f>Superstore[[#This Row],[Profit]]/Superstore[[#This Row],[Sales]]</f>
        <v>0.45999999999999996</v>
      </c>
      <c r="W2177" t="str">
        <f>TEXT(Superstore[[#This Row],[Order Date]],"mmm-yyyy")</f>
        <v>Oct-2013</v>
      </c>
      <c r="X2177">
        <f>YEAR(Superstore[[#This Row],[Order Date]])</f>
        <v>2013</v>
      </c>
    </row>
    <row r="2178" spans="1:24" x14ac:dyDescent="0.25">
      <c r="A2178">
        <v>2177</v>
      </c>
      <c r="B2178" t="s">
        <v>5115</v>
      </c>
      <c r="C2178" s="1">
        <v>41563</v>
      </c>
      <c r="D2178" s="1">
        <v>41569</v>
      </c>
      <c r="E2178" t="s">
        <v>50</v>
      </c>
      <c r="F2178" t="s">
        <v>5116</v>
      </c>
      <c r="G2178" t="s">
        <v>5117</v>
      </c>
      <c r="H2178" t="s">
        <v>101</v>
      </c>
      <c r="I2178" t="s">
        <v>28</v>
      </c>
      <c r="J2178" t="s">
        <v>5118</v>
      </c>
      <c r="K2178" t="s">
        <v>120</v>
      </c>
      <c r="L2178">
        <v>84106</v>
      </c>
      <c r="M2178" t="s">
        <v>44</v>
      </c>
      <c r="N2178" t="s">
        <v>4307</v>
      </c>
      <c r="O2178" t="s">
        <v>46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  <c r="V2178" s="2">
        <f>Superstore[[#This Row],[Profit]]/Superstore[[#This Row],[Sales]]</f>
        <v>0.48000000000000004</v>
      </c>
      <c r="W2178" t="str">
        <f>TEXT(Superstore[[#This Row],[Order Date]],"mmm-yyyy")</f>
        <v>Oct-2013</v>
      </c>
      <c r="X2178">
        <f>YEAR(Superstore[[#This Row],[Order Date]])</f>
        <v>2013</v>
      </c>
    </row>
    <row r="2179" spans="1:24" x14ac:dyDescent="0.25">
      <c r="A2179">
        <v>2178</v>
      </c>
      <c r="B2179" t="s">
        <v>5115</v>
      </c>
      <c r="C2179" s="1">
        <v>41563</v>
      </c>
      <c r="D2179" s="1">
        <v>41569</v>
      </c>
      <c r="E2179" t="s">
        <v>50</v>
      </c>
      <c r="F2179" t="s">
        <v>5116</v>
      </c>
      <c r="G2179" t="s">
        <v>5117</v>
      </c>
      <c r="H2179" t="s">
        <v>101</v>
      </c>
      <c r="I2179" t="s">
        <v>28</v>
      </c>
      <c r="J2179" t="s">
        <v>5118</v>
      </c>
      <c r="K2179" t="s">
        <v>120</v>
      </c>
      <c r="L2179">
        <v>84106</v>
      </c>
      <c r="M2179" t="s">
        <v>44</v>
      </c>
      <c r="N2179" t="s">
        <v>4492</v>
      </c>
      <c r="O2179" t="s">
        <v>46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  <c r="V2179" s="2">
        <f>Superstore[[#This Row],[Profit]]/Superstore[[#This Row],[Sales]]</f>
        <v>0.3125</v>
      </c>
      <c r="W2179" t="str">
        <f>TEXT(Superstore[[#This Row],[Order Date]],"mmm-yyyy")</f>
        <v>Oct-2013</v>
      </c>
      <c r="X2179">
        <f>YEAR(Superstore[[#This Row],[Order Date]])</f>
        <v>2013</v>
      </c>
    </row>
    <row r="2180" spans="1:24" x14ac:dyDescent="0.25">
      <c r="A2180">
        <v>2179</v>
      </c>
      <c r="B2180" t="s">
        <v>5115</v>
      </c>
      <c r="C2180" s="1">
        <v>41563</v>
      </c>
      <c r="D2180" s="1">
        <v>41569</v>
      </c>
      <c r="E2180" t="s">
        <v>50</v>
      </c>
      <c r="F2180" t="s">
        <v>5116</v>
      </c>
      <c r="G2180" t="s">
        <v>5117</v>
      </c>
      <c r="H2180" t="s">
        <v>101</v>
      </c>
      <c r="I2180" t="s">
        <v>28</v>
      </c>
      <c r="J2180" t="s">
        <v>5118</v>
      </c>
      <c r="K2180" t="s">
        <v>120</v>
      </c>
      <c r="L2180">
        <v>84106</v>
      </c>
      <c r="M2180" t="s">
        <v>44</v>
      </c>
      <c r="N2180" t="s">
        <v>1636</v>
      </c>
      <c r="O2180" t="s">
        <v>46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  <c r="V2180" s="2">
        <f>Superstore[[#This Row],[Profit]]/Superstore[[#This Row],[Sales]]</f>
        <v>0.46</v>
      </c>
      <c r="W2180" t="str">
        <f>TEXT(Superstore[[#This Row],[Order Date]],"mmm-yyyy")</f>
        <v>Oct-2013</v>
      </c>
      <c r="X2180">
        <f>YEAR(Superstore[[#This Row],[Order Date]])</f>
        <v>2013</v>
      </c>
    </row>
    <row r="2181" spans="1:24" x14ac:dyDescent="0.25">
      <c r="A2181">
        <v>2180</v>
      </c>
      <c r="B2181" t="s">
        <v>5121</v>
      </c>
      <c r="C2181" s="1">
        <v>41402</v>
      </c>
      <c r="D2181" s="1">
        <v>41406</v>
      </c>
      <c r="E2181" t="s">
        <v>50</v>
      </c>
      <c r="F2181" t="s">
        <v>1452</v>
      </c>
      <c r="G2181" t="s">
        <v>1453</v>
      </c>
      <c r="H2181" t="s">
        <v>27</v>
      </c>
      <c r="I2181" t="s">
        <v>28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46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Superstore[[#This Row],[Profit]]/Superstore[[#This Row],[Sales]]</f>
        <v>0.36249999999999999</v>
      </c>
      <c r="W2181" t="str">
        <f>TEXT(Superstore[[#This Row],[Order Date]],"mmm-yyyy")</f>
        <v>May-2013</v>
      </c>
      <c r="X2181">
        <f>YEAR(Superstore[[#This Row],[Order Date]])</f>
        <v>2013</v>
      </c>
    </row>
    <row r="2182" spans="1:24" x14ac:dyDescent="0.25">
      <c r="A2182">
        <v>2181</v>
      </c>
      <c r="B2182" t="s">
        <v>5121</v>
      </c>
      <c r="C2182" s="1">
        <v>41402</v>
      </c>
      <c r="D2182" s="1">
        <v>41406</v>
      </c>
      <c r="E2182" t="s">
        <v>50</v>
      </c>
      <c r="F2182" t="s">
        <v>1452</v>
      </c>
      <c r="G2182" t="s">
        <v>1453</v>
      </c>
      <c r="H2182" t="s">
        <v>27</v>
      </c>
      <c r="I2182" t="s">
        <v>28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46</v>
      </c>
      <c r="P2182" t="s">
        <v>47</v>
      </c>
      <c r="Q2182" t="s">
        <v>1667</v>
      </c>
      <c r="R2182">
        <v>44.4</v>
      </c>
      <c r="S2182">
        <v>3</v>
      </c>
      <c r="T2182">
        <v>0</v>
      </c>
      <c r="U2182">
        <v>22.2</v>
      </c>
      <c r="V2182" s="2">
        <f>Superstore[[#This Row],[Profit]]/Superstore[[#This Row],[Sales]]</f>
        <v>0.5</v>
      </c>
      <c r="W2182" t="str">
        <f>TEXT(Superstore[[#This Row],[Order Date]],"mmm-yyyy")</f>
        <v>May-2013</v>
      </c>
      <c r="X2182">
        <f>YEAR(Superstore[[#This Row],[Order Date]])</f>
        <v>2013</v>
      </c>
    </row>
    <row r="2183" spans="1:24" x14ac:dyDescent="0.25">
      <c r="A2183">
        <v>2182</v>
      </c>
      <c r="B2183" t="s">
        <v>5121</v>
      </c>
      <c r="C2183" s="1">
        <v>41402</v>
      </c>
      <c r="D2183" s="1">
        <v>41406</v>
      </c>
      <c r="E2183" t="s">
        <v>50</v>
      </c>
      <c r="F2183" t="s">
        <v>1452</v>
      </c>
      <c r="G2183" t="s">
        <v>1453</v>
      </c>
      <c r="H2183" t="s">
        <v>27</v>
      </c>
      <c r="I2183" t="s">
        <v>28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1</v>
      </c>
      <c r="P2183" t="s">
        <v>36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Superstore[[#This Row],[Profit]]/Superstore[[#This Row],[Sales]]</f>
        <v>0.13333333333333333</v>
      </c>
      <c r="W2183" t="str">
        <f>TEXT(Superstore[[#This Row],[Order Date]],"mmm-yyyy")</f>
        <v>May-2013</v>
      </c>
      <c r="X2183">
        <f>YEAR(Superstore[[#This Row],[Order Date]])</f>
        <v>2013</v>
      </c>
    </row>
    <row r="2184" spans="1:24" x14ac:dyDescent="0.25">
      <c r="A2184">
        <v>2183</v>
      </c>
      <c r="B2184" t="s">
        <v>5121</v>
      </c>
      <c r="C2184" s="1">
        <v>41402</v>
      </c>
      <c r="D2184" s="1">
        <v>41406</v>
      </c>
      <c r="E2184" t="s">
        <v>50</v>
      </c>
      <c r="F2184" t="s">
        <v>1452</v>
      </c>
      <c r="G2184" t="s">
        <v>1453</v>
      </c>
      <c r="H2184" t="s">
        <v>27</v>
      </c>
      <c r="I2184" t="s">
        <v>28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  <c r="V2184" s="2">
        <f>Superstore[[#This Row],[Profit]]/Superstore[[#This Row],[Sales]]</f>
        <v>0.29000000000000004</v>
      </c>
      <c r="W2184" t="str">
        <f>TEXT(Superstore[[#This Row],[Order Date]],"mmm-yyyy")</f>
        <v>May-2013</v>
      </c>
      <c r="X2184">
        <f>YEAR(Superstore[[#This Row],[Order Date]])</f>
        <v>2013</v>
      </c>
    </row>
    <row r="2185" spans="1:24" x14ac:dyDescent="0.25">
      <c r="A2185">
        <v>2184</v>
      </c>
      <c r="B2185" t="s">
        <v>5121</v>
      </c>
      <c r="C2185" s="1">
        <v>41402</v>
      </c>
      <c r="D2185" s="1">
        <v>41406</v>
      </c>
      <c r="E2185" t="s">
        <v>50</v>
      </c>
      <c r="F2185" t="s">
        <v>1452</v>
      </c>
      <c r="G2185" t="s">
        <v>1453</v>
      </c>
      <c r="H2185" t="s">
        <v>27</v>
      </c>
      <c r="I2185" t="s">
        <v>28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s="2">
        <f>Superstore[[#This Row],[Profit]]/Superstore[[#This Row],[Sales]]</f>
        <v>0.11</v>
      </c>
      <c r="W2185" t="str">
        <f>TEXT(Superstore[[#This Row],[Order Date]],"mmm-yyyy")</f>
        <v>May-2013</v>
      </c>
      <c r="X2185">
        <f>YEAR(Superstore[[#This Row],[Order Date]])</f>
        <v>2013</v>
      </c>
    </row>
    <row r="2186" spans="1:24" x14ac:dyDescent="0.25">
      <c r="A2186">
        <v>2185</v>
      </c>
      <c r="B2186" t="s">
        <v>5121</v>
      </c>
      <c r="C2186" s="1">
        <v>41402</v>
      </c>
      <c r="D2186" s="1">
        <v>41406</v>
      </c>
      <c r="E2186" t="s">
        <v>50</v>
      </c>
      <c r="F2186" t="s">
        <v>1452</v>
      </c>
      <c r="G2186" t="s">
        <v>1453</v>
      </c>
      <c r="H2186" t="s">
        <v>27</v>
      </c>
      <c r="I2186" t="s">
        <v>28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1</v>
      </c>
      <c r="P2186" t="s">
        <v>65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  <c r="V2186" s="2">
        <f>Superstore[[#This Row],[Profit]]/Superstore[[#This Row],[Sales]]</f>
        <v>0.44</v>
      </c>
      <c r="W2186" t="str">
        <f>TEXT(Superstore[[#This Row],[Order Date]],"mmm-yyyy")</f>
        <v>May-2013</v>
      </c>
      <c r="X2186">
        <f>YEAR(Superstore[[#This Row],[Order Date]])</f>
        <v>2013</v>
      </c>
    </row>
    <row r="2187" spans="1:24" x14ac:dyDescent="0.25">
      <c r="A2187">
        <v>2186</v>
      </c>
      <c r="B2187" t="s">
        <v>5124</v>
      </c>
      <c r="C2187" s="1">
        <v>41853</v>
      </c>
      <c r="D2187" s="1">
        <v>41856</v>
      </c>
      <c r="E2187" t="s">
        <v>24</v>
      </c>
      <c r="F2187" t="s">
        <v>818</v>
      </c>
      <c r="G2187" t="s">
        <v>819</v>
      </c>
      <c r="H2187" t="s">
        <v>41</v>
      </c>
      <c r="I2187" t="s">
        <v>28</v>
      </c>
      <c r="J2187" t="s">
        <v>2639</v>
      </c>
      <c r="K2187" t="s">
        <v>43</v>
      </c>
      <c r="L2187">
        <v>93905</v>
      </c>
      <c r="M2187" t="s">
        <v>44</v>
      </c>
      <c r="N2187" t="s">
        <v>616</v>
      </c>
      <c r="O2187" t="s">
        <v>46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  <c r="V2187" s="2">
        <f>Superstore[[#This Row],[Profit]]/Superstore[[#This Row],[Sales]]</f>
        <v>0.33750000000000002</v>
      </c>
      <c r="W2187" t="str">
        <f>TEXT(Superstore[[#This Row],[Order Date]],"mmm-yyyy")</f>
        <v>Aug-2014</v>
      </c>
      <c r="X2187">
        <f>YEAR(Superstore[[#This Row],[Order Date]])</f>
        <v>2014</v>
      </c>
    </row>
    <row r="2188" spans="1:24" x14ac:dyDescent="0.25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27</v>
      </c>
      <c r="I2188" t="s">
        <v>28</v>
      </c>
      <c r="J2188" t="s">
        <v>1680</v>
      </c>
      <c r="K2188" t="s">
        <v>357</v>
      </c>
      <c r="L2188">
        <v>35810</v>
      </c>
      <c r="M2188" t="s">
        <v>31</v>
      </c>
      <c r="N2188" t="s">
        <v>740</v>
      </c>
      <c r="O2188" t="s">
        <v>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  <c r="V2188" s="2">
        <f>Superstore[[#This Row],[Profit]]/Superstore[[#This Row],[Sales]]</f>
        <v>0.25</v>
      </c>
      <c r="W2188" t="str">
        <f>TEXT(Superstore[[#This Row],[Order Date]],"mmm-yyyy")</f>
        <v>Jul-2013</v>
      </c>
      <c r="X2188">
        <f>YEAR(Superstore[[#This Row],[Order Date]])</f>
        <v>2013</v>
      </c>
    </row>
    <row r="2189" spans="1:24" x14ac:dyDescent="0.25">
      <c r="A2189">
        <v>2188</v>
      </c>
      <c r="B2189" t="s">
        <v>5128</v>
      </c>
      <c r="C2189" s="1">
        <v>41862</v>
      </c>
      <c r="D2189" s="1">
        <v>41867</v>
      </c>
      <c r="E2189" t="s">
        <v>50</v>
      </c>
      <c r="F2189" t="s">
        <v>5109</v>
      </c>
      <c r="G2189" t="s">
        <v>5110</v>
      </c>
      <c r="H2189" t="s">
        <v>27</v>
      </c>
      <c r="I2189" t="s">
        <v>28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46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  <c r="V2189" s="2">
        <f>Superstore[[#This Row],[Profit]]/Superstore[[#This Row],[Sales]]</f>
        <v>0.5</v>
      </c>
      <c r="W2189" t="str">
        <f>TEXT(Superstore[[#This Row],[Order Date]],"mmm-yyyy")</f>
        <v>Aug-2014</v>
      </c>
      <c r="X2189">
        <f>YEAR(Superstore[[#This Row],[Order Date]])</f>
        <v>2014</v>
      </c>
    </row>
    <row r="2190" spans="1:24" x14ac:dyDescent="0.25">
      <c r="A2190">
        <v>2189</v>
      </c>
      <c r="B2190" t="s">
        <v>5128</v>
      </c>
      <c r="C2190" s="1">
        <v>41862</v>
      </c>
      <c r="D2190" s="1">
        <v>41867</v>
      </c>
      <c r="E2190" t="s">
        <v>50</v>
      </c>
      <c r="F2190" t="s">
        <v>5109</v>
      </c>
      <c r="G2190" t="s">
        <v>5110</v>
      </c>
      <c r="H2190" t="s">
        <v>27</v>
      </c>
      <c r="I2190" t="s">
        <v>28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1</v>
      </c>
      <c r="P2190" t="s">
        <v>65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2">
        <f>Superstore[[#This Row],[Profit]]/Superstore[[#This Row],[Sales]]</f>
        <v>0.21</v>
      </c>
      <c r="W2190" t="str">
        <f>TEXT(Superstore[[#This Row],[Order Date]],"mmm-yyyy")</f>
        <v>Aug-2014</v>
      </c>
      <c r="X2190">
        <f>YEAR(Superstore[[#This Row],[Order Date]])</f>
        <v>2014</v>
      </c>
    </row>
    <row r="2191" spans="1:24" x14ac:dyDescent="0.25">
      <c r="A2191">
        <v>2190</v>
      </c>
      <c r="B2191" t="s">
        <v>5128</v>
      </c>
      <c r="C2191" s="1">
        <v>41862</v>
      </c>
      <c r="D2191" s="1">
        <v>41867</v>
      </c>
      <c r="E2191" t="s">
        <v>50</v>
      </c>
      <c r="F2191" t="s">
        <v>5109</v>
      </c>
      <c r="G2191" t="s">
        <v>5110</v>
      </c>
      <c r="H2191" t="s">
        <v>27</v>
      </c>
      <c r="I2191" t="s">
        <v>28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  <c r="V2191" s="2">
        <f>Superstore[[#This Row],[Profit]]/Superstore[[#This Row],[Sales]]</f>
        <v>0.26</v>
      </c>
      <c r="W2191" t="str">
        <f>TEXT(Superstore[[#This Row],[Order Date]],"mmm-yyyy")</f>
        <v>Aug-2014</v>
      </c>
      <c r="X2191">
        <f>YEAR(Superstore[[#This Row],[Order Date]])</f>
        <v>2014</v>
      </c>
    </row>
    <row r="2192" spans="1:24" x14ac:dyDescent="0.25">
      <c r="A2192">
        <v>2191</v>
      </c>
      <c r="B2192" t="s">
        <v>5129</v>
      </c>
      <c r="C2192" s="1">
        <v>41451</v>
      </c>
      <c r="D2192" s="1">
        <v>41455</v>
      </c>
      <c r="E2192" t="s">
        <v>50</v>
      </c>
      <c r="F2192" t="s">
        <v>2008</v>
      </c>
      <c r="G2192" t="s">
        <v>2009</v>
      </c>
      <c r="H2192" t="s">
        <v>27</v>
      </c>
      <c r="I2192" t="s">
        <v>28</v>
      </c>
      <c r="J2192" t="s">
        <v>42</v>
      </c>
      <c r="K2192" t="s">
        <v>43</v>
      </c>
      <c r="L2192">
        <v>90049</v>
      </c>
      <c r="M2192" t="s">
        <v>44</v>
      </c>
      <c r="N2192" t="s">
        <v>5130</v>
      </c>
      <c r="O2192" t="s">
        <v>46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  <c r="V2192" s="2">
        <f>Superstore[[#This Row],[Profit]]/Superstore[[#This Row],[Sales]]</f>
        <v>0.28000000000000003</v>
      </c>
      <c r="W2192" t="str">
        <f>TEXT(Superstore[[#This Row],[Order Date]],"mmm-yyyy")</f>
        <v>Jun-2013</v>
      </c>
      <c r="X2192">
        <f>YEAR(Superstore[[#This Row],[Order Date]])</f>
        <v>2013</v>
      </c>
    </row>
    <row r="2193" spans="1:24" x14ac:dyDescent="0.25">
      <c r="A2193">
        <v>2192</v>
      </c>
      <c r="B2193" t="s">
        <v>5132</v>
      </c>
      <c r="C2193" s="1">
        <v>41619</v>
      </c>
      <c r="D2193" s="1">
        <v>41626</v>
      </c>
      <c r="E2193" t="s">
        <v>50</v>
      </c>
      <c r="F2193" t="s">
        <v>2286</v>
      </c>
      <c r="G2193" t="s">
        <v>2287</v>
      </c>
      <c r="H2193" t="s">
        <v>27</v>
      </c>
      <c r="I2193" t="s">
        <v>28</v>
      </c>
      <c r="J2193" t="s">
        <v>94</v>
      </c>
      <c r="K2193" t="s">
        <v>95</v>
      </c>
      <c r="L2193">
        <v>98105</v>
      </c>
      <c r="M2193" t="s">
        <v>44</v>
      </c>
      <c r="N2193" t="s">
        <v>4993</v>
      </c>
      <c r="O2193" t="s">
        <v>46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Superstore[[#This Row],[Profit]]/Superstore[[#This Row],[Sales]]</f>
        <v>0.33750000000000002</v>
      </c>
      <c r="W2193" t="str">
        <f>TEXT(Superstore[[#This Row],[Order Date]],"mmm-yyyy")</f>
        <v>Dec-2013</v>
      </c>
      <c r="X2193">
        <f>YEAR(Superstore[[#This Row],[Order Date]])</f>
        <v>2013</v>
      </c>
    </row>
    <row r="2194" spans="1:24" x14ac:dyDescent="0.25">
      <c r="A2194">
        <v>2193</v>
      </c>
      <c r="B2194" t="s">
        <v>5132</v>
      </c>
      <c r="C2194" s="1">
        <v>41619</v>
      </c>
      <c r="D2194" s="1">
        <v>41626</v>
      </c>
      <c r="E2194" t="s">
        <v>50</v>
      </c>
      <c r="F2194" t="s">
        <v>2286</v>
      </c>
      <c r="G2194" t="s">
        <v>2287</v>
      </c>
      <c r="H2194" t="s">
        <v>27</v>
      </c>
      <c r="I2194" t="s">
        <v>28</v>
      </c>
      <c r="J2194" t="s">
        <v>94</v>
      </c>
      <c r="K2194" t="s">
        <v>95</v>
      </c>
      <c r="L2194">
        <v>98105</v>
      </c>
      <c r="M2194" t="s">
        <v>44</v>
      </c>
      <c r="N2194" t="s">
        <v>4436</v>
      </c>
      <c r="O2194" t="s">
        <v>46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  <c r="V2194" s="2">
        <f>Superstore[[#This Row],[Profit]]/Superstore[[#This Row],[Sales]]</f>
        <v>0.35</v>
      </c>
      <c r="W2194" t="str">
        <f>TEXT(Superstore[[#This Row],[Order Date]],"mmm-yyyy")</f>
        <v>Dec-2013</v>
      </c>
      <c r="X2194">
        <f>YEAR(Superstore[[#This Row],[Order Date]])</f>
        <v>2013</v>
      </c>
    </row>
    <row r="2195" spans="1:24" x14ac:dyDescent="0.25">
      <c r="A2195">
        <v>2194</v>
      </c>
      <c r="B2195" t="s">
        <v>5132</v>
      </c>
      <c r="C2195" s="1">
        <v>41619</v>
      </c>
      <c r="D2195" s="1">
        <v>41626</v>
      </c>
      <c r="E2195" t="s">
        <v>50</v>
      </c>
      <c r="F2195" t="s">
        <v>2286</v>
      </c>
      <c r="G2195" t="s">
        <v>2287</v>
      </c>
      <c r="H2195" t="s">
        <v>27</v>
      </c>
      <c r="I2195" t="s">
        <v>28</v>
      </c>
      <c r="J2195" t="s">
        <v>94</v>
      </c>
      <c r="K2195" t="s">
        <v>95</v>
      </c>
      <c r="L2195">
        <v>98105</v>
      </c>
      <c r="M2195" t="s">
        <v>44</v>
      </c>
      <c r="N2195" t="s">
        <v>4071</v>
      </c>
      <c r="O2195" t="s">
        <v>46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  <c r="V2195" s="2">
        <f>Superstore[[#This Row],[Profit]]/Superstore[[#This Row],[Sales]]</f>
        <v>0.45</v>
      </c>
      <c r="W2195" t="str">
        <f>TEXT(Superstore[[#This Row],[Order Date]],"mmm-yyyy")</f>
        <v>Dec-2013</v>
      </c>
      <c r="X2195">
        <f>YEAR(Superstore[[#This Row],[Order Date]])</f>
        <v>2013</v>
      </c>
    </row>
    <row r="2196" spans="1:24" x14ac:dyDescent="0.25">
      <c r="A2196">
        <v>2195</v>
      </c>
      <c r="B2196" t="s">
        <v>5132</v>
      </c>
      <c r="C2196" s="1">
        <v>41619</v>
      </c>
      <c r="D2196" s="1">
        <v>41626</v>
      </c>
      <c r="E2196" t="s">
        <v>50</v>
      </c>
      <c r="F2196" t="s">
        <v>2286</v>
      </c>
      <c r="G2196" t="s">
        <v>2287</v>
      </c>
      <c r="H2196" t="s">
        <v>27</v>
      </c>
      <c r="I2196" t="s">
        <v>28</v>
      </c>
      <c r="J2196" t="s">
        <v>94</v>
      </c>
      <c r="K2196" t="s">
        <v>95</v>
      </c>
      <c r="L2196">
        <v>98105</v>
      </c>
      <c r="M2196" t="s">
        <v>44</v>
      </c>
      <c r="N2196" t="s">
        <v>5133</v>
      </c>
      <c r="O2196" t="s">
        <v>46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  <c r="V2196" s="2">
        <f>Superstore[[#This Row],[Profit]]/Superstore[[#This Row],[Sales]]</f>
        <v>0.35</v>
      </c>
      <c r="W2196" t="str">
        <f>TEXT(Superstore[[#This Row],[Order Date]],"mmm-yyyy")</f>
        <v>Dec-2013</v>
      </c>
      <c r="X2196">
        <f>YEAR(Superstore[[#This Row],[Order Date]])</f>
        <v>2013</v>
      </c>
    </row>
    <row r="2197" spans="1:24" x14ac:dyDescent="0.25">
      <c r="A2197">
        <v>2196</v>
      </c>
      <c r="B2197" t="s">
        <v>5132</v>
      </c>
      <c r="C2197" s="1">
        <v>41619</v>
      </c>
      <c r="D2197" s="1">
        <v>41626</v>
      </c>
      <c r="E2197" t="s">
        <v>50</v>
      </c>
      <c r="F2197" t="s">
        <v>2286</v>
      </c>
      <c r="G2197" t="s">
        <v>2287</v>
      </c>
      <c r="H2197" t="s">
        <v>27</v>
      </c>
      <c r="I2197" t="s">
        <v>28</v>
      </c>
      <c r="J2197" t="s">
        <v>94</v>
      </c>
      <c r="K2197" t="s">
        <v>95</v>
      </c>
      <c r="L2197">
        <v>98105</v>
      </c>
      <c r="M2197" t="s">
        <v>44</v>
      </c>
      <c r="N2197" t="s">
        <v>4155</v>
      </c>
      <c r="O2197" t="s">
        <v>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  <c r="V2197" s="2">
        <f>Superstore[[#This Row],[Profit]]/Superstore[[#This Row],[Sales]]</f>
        <v>0.19</v>
      </c>
      <c r="W2197" t="str">
        <f>TEXT(Superstore[[#This Row],[Order Date]],"mmm-yyyy")</f>
        <v>Dec-2013</v>
      </c>
      <c r="X2197">
        <f>YEAR(Superstore[[#This Row],[Order Date]])</f>
        <v>2013</v>
      </c>
    </row>
    <row r="2198" spans="1:24" x14ac:dyDescent="0.25">
      <c r="A2198">
        <v>2197</v>
      </c>
      <c r="B2198" t="s">
        <v>5135</v>
      </c>
      <c r="C2198" s="1">
        <v>41610</v>
      </c>
      <c r="D2198" s="1">
        <v>41615</v>
      </c>
      <c r="E2198" t="s">
        <v>50</v>
      </c>
      <c r="F2198" t="s">
        <v>3062</v>
      </c>
      <c r="G2198" t="s">
        <v>3063</v>
      </c>
      <c r="H2198" t="s">
        <v>27</v>
      </c>
      <c r="I2198" t="s">
        <v>28</v>
      </c>
      <c r="J2198" t="s">
        <v>5136</v>
      </c>
      <c r="K2198" t="s">
        <v>334</v>
      </c>
      <c r="L2198">
        <v>37918</v>
      </c>
      <c r="M2198" t="s">
        <v>31</v>
      </c>
      <c r="N2198" t="s">
        <v>585</v>
      </c>
      <c r="O2198" t="s">
        <v>46</v>
      </c>
      <c r="P2198" t="s">
        <v>68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Superstore[[#This Row],[Profit]]/Superstore[[#This Row],[Sales]]</f>
        <v>8.7500000000000008E-2</v>
      </c>
      <c r="W2198" t="str">
        <f>TEXT(Superstore[[#This Row],[Order Date]],"mmm-yyyy")</f>
        <v>Dec-2013</v>
      </c>
      <c r="X2198">
        <f>YEAR(Superstore[[#This Row],[Order Date]])</f>
        <v>2013</v>
      </c>
    </row>
    <row r="2199" spans="1:24" x14ac:dyDescent="0.25">
      <c r="A2199">
        <v>2198</v>
      </c>
      <c r="B2199" t="s">
        <v>5137</v>
      </c>
      <c r="C2199" s="1">
        <v>40875</v>
      </c>
      <c r="D2199" s="1">
        <v>40881</v>
      </c>
      <c r="E2199" t="s">
        <v>50</v>
      </c>
      <c r="F2199" t="s">
        <v>4967</v>
      </c>
      <c r="G2199" t="s">
        <v>4968</v>
      </c>
      <c r="H2199" t="s">
        <v>27</v>
      </c>
      <c r="I2199" t="s">
        <v>28</v>
      </c>
      <c r="J2199" t="s">
        <v>1816</v>
      </c>
      <c r="K2199" t="s">
        <v>357</v>
      </c>
      <c r="L2199">
        <v>36116</v>
      </c>
      <c r="M2199" t="s">
        <v>31</v>
      </c>
      <c r="N2199" t="s">
        <v>2189</v>
      </c>
      <c r="O2199" t="s">
        <v>46</v>
      </c>
      <c r="P2199" t="s">
        <v>68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  <c r="V2199" s="2">
        <f>Superstore[[#This Row],[Profit]]/Superstore[[#This Row],[Sales]]</f>
        <v>0.27</v>
      </c>
      <c r="W2199" t="str">
        <f>TEXT(Superstore[[#This Row],[Order Date]],"mmm-yyyy")</f>
        <v>Nov-2011</v>
      </c>
      <c r="X2199">
        <f>YEAR(Superstore[[#This Row],[Order Date]])</f>
        <v>2011</v>
      </c>
    </row>
    <row r="2200" spans="1:24" x14ac:dyDescent="0.25">
      <c r="A2200">
        <v>2199</v>
      </c>
      <c r="B2200" t="s">
        <v>5138</v>
      </c>
      <c r="C2200" s="1">
        <v>40996</v>
      </c>
      <c r="D2200" s="1">
        <v>41001</v>
      </c>
      <c r="E2200" t="s">
        <v>50</v>
      </c>
      <c r="F2200" t="s">
        <v>2001</v>
      </c>
      <c r="G2200" t="s">
        <v>2002</v>
      </c>
      <c r="H2200" t="s">
        <v>27</v>
      </c>
      <c r="I2200" t="s">
        <v>28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46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s="2">
        <f>Superstore[[#This Row],[Profit]]/Superstore[[#This Row],[Sales]]</f>
        <v>0.35000000000000003</v>
      </c>
      <c r="W2200" t="str">
        <f>TEXT(Superstore[[#This Row],[Order Date]],"mmm-yyyy")</f>
        <v>Mar-2012</v>
      </c>
      <c r="X2200">
        <f>YEAR(Superstore[[#This Row],[Order Date]])</f>
        <v>2012</v>
      </c>
    </row>
    <row r="2201" spans="1:24" x14ac:dyDescent="0.25">
      <c r="A2201">
        <v>2200</v>
      </c>
      <c r="B2201" t="s">
        <v>5138</v>
      </c>
      <c r="C2201" s="1">
        <v>40996</v>
      </c>
      <c r="D2201" s="1">
        <v>41001</v>
      </c>
      <c r="E2201" t="s">
        <v>50</v>
      </c>
      <c r="F2201" t="s">
        <v>2001</v>
      </c>
      <c r="G2201" t="s">
        <v>2002</v>
      </c>
      <c r="H2201" t="s">
        <v>27</v>
      </c>
      <c r="I2201" t="s">
        <v>28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46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Superstore[[#This Row],[Profit]]/Superstore[[#This Row],[Sales]]</f>
        <v>0.32499999999999996</v>
      </c>
      <c r="W2201" t="str">
        <f>TEXT(Superstore[[#This Row],[Order Date]],"mmm-yyyy")</f>
        <v>Mar-2012</v>
      </c>
      <c r="X2201">
        <f>YEAR(Superstore[[#This Row],[Order Date]])</f>
        <v>2012</v>
      </c>
    </row>
    <row r="2202" spans="1:24" x14ac:dyDescent="0.25">
      <c r="A2202">
        <v>2201</v>
      </c>
      <c r="B2202" t="s">
        <v>5139</v>
      </c>
      <c r="C2202" s="1">
        <v>40695</v>
      </c>
      <c r="D2202" s="1">
        <v>40700</v>
      </c>
      <c r="E2202" t="s">
        <v>50</v>
      </c>
      <c r="F2202" t="s">
        <v>2473</v>
      </c>
      <c r="G2202" t="s">
        <v>2474</v>
      </c>
      <c r="H2202" t="s">
        <v>27</v>
      </c>
      <c r="I2202" t="s">
        <v>28</v>
      </c>
      <c r="J2202" t="s">
        <v>5140</v>
      </c>
      <c r="K2202" t="s">
        <v>1706</v>
      </c>
      <c r="L2202">
        <v>72209</v>
      </c>
      <c r="M2202" t="s">
        <v>31</v>
      </c>
      <c r="N2202" t="s">
        <v>1361</v>
      </c>
      <c r="O2202" t="s">
        <v>1</v>
      </c>
      <c r="P2202" t="s">
        <v>65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  <c r="V2202" s="2">
        <f>Superstore[[#This Row],[Profit]]/Superstore[[#This Row],[Sales]]</f>
        <v>0.41000000000000003</v>
      </c>
      <c r="W2202" t="str">
        <f>TEXT(Superstore[[#This Row],[Order Date]],"mmm-yyyy")</f>
        <v>Jun-2011</v>
      </c>
      <c r="X2202">
        <f>YEAR(Superstore[[#This Row],[Order Date]])</f>
        <v>2011</v>
      </c>
    </row>
    <row r="2203" spans="1:24" x14ac:dyDescent="0.25">
      <c r="A2203">
        <v>2202</v>
      </c>
      <c r="B2203" t="s">
        <v>5139</v>
      </c>
      <c r="C2203" s="1">
        <v>40695</v>
      </c>
      <c r="D2203" s="1">
        <v>40700</v>
      </c>
      <c r="E2203" t="s">
        <v>50</v>
      </c>
      <c r="F2203" t="s">
        <v>2473</v>
      </c>
      <c r="G2203" t="s">
        <v>2474</v>
      </c>
      <c r="H2203" t="s">
        <v>27</v>
      </c>
      <c r="I2203" t="s">
        <v>28</v>
      </c>
      <c r="J2203" t="s">
        <v>5140</v>
      </c>
      <c r="K2203" t="s">
        <v>1706</v>
      </c>
      <c r="L2203">
        <v>72209</v>
      </c>
      <c r="M2203" t="s">
        <v>31</v>
      </c>
      <c r="N2203" t="s">
        <v>860</v>
      </c>
      <c r="O2203" t="s">
        <v>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  <c r="V2203" s="2">
        <f>Superstore[[#This Row],[Profit]]/Superstore[[#This Row],[Sales]]</f>
        <v>0.26</v>
      </c>
      <c r="W2203" t="str">
        <f>TEXT(Superstore[[#This Row],[Order Date]],"mmm-yyyy")</f>
        <v>Jun-2011</v>
      </c>
      <c r="X2203">
        <f>YEAR(Superstore[[#This Row],[Order Date]])</f>
        <v>2011</v>
      </c>
    </row>
    <row r="2204" spans="1:24" x14ac:dyDescent="0.25">
      <c r="A2204">
        <v>2203</v>
      </c>
      <c r="B2204" t="s">
        <v>5141</v>
      </c>
      <c r="C2204" s="1">
        <v>41158</v>
      </c>
      <c r="D2204" s="1">
        <v>41164</v>
      </c>
      <c r="E2204" t="s">
        <v>50</v>
      </c>
      <c r="F2204" t="s">
        <v>3836</v>
      </c>
      <c r="G2204" t="s">
        <v>3837</v>
      </c>
      <c r="H2204" t="s">
        <v>101</v>
      </c>
      <c r="I2204" t="s">
        <v>28</v>
      </c>
      <c r="J2204" t="s">
        <v>94</v>
      </c>
      <c r="K2204" t="s">
        <v>95</v>
      </c>
      <c r="L2204">
        <v>98103</v>
      </c>
      <c r="M2204" t="s">
        <v>44</v>
      </c>
      <c r="N2204" t="s">
        <v>1252</v>
      </c>
      <c r="O2204" t="s">
        <v>46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Superstore[[#This Row],[Profit]]/Superstore[[#This Row],[Sales]]</f>
        <v>0.35</v>
      </c>
      <c r="W2204" t="str">
        <f>TEXT(Superstore[[#This Row],[Order Date]],"mmm-yyyy")</f>
        <v>Sep-2012</v>
      </c>
      <c r="X2204">
        <f>YEAR(Superstore[[#This Row],[Order Date]])</f>
        <v>2012</v>
      </c>
    </row>
    <row r="2205" spans="1:24" x14ac:dyDescent="0.25">
      <c r="A2205">
        <v>2204</v>
      </c>
      <c r="B2205" t="s">
        <v>5141</v>
      </c>
      <c r="C2205" s="1">
        <v>41158</v>
      </c>
      <c r="D2205" s="1">
        <v>41164</v>
      </c>
      <c r="E2205" t="s">
        <v>50</v>
      </c>
      <c r="F2205" t="s">
        <v>3836</v>
      </c>
      <c r="G2205" t="s">
        <v>3837</v>
      </c>
      <c r="H2205" t="s">
        <v>101</v>
      </c>
      <c r="I2205" t="s">
        <v>28</v>
      </c>
      <c r="J2205" t="s">
        <v>94</v>
      </c>
      <c r="K2205" t="s">
        <v>95</v>
      </c>
      <c r="L2205">
        <v>98103</v>
      </c>
      <c r="M2205" t="s">
        <v>44</v>
      </c>
      <c r="N2205" t="s">
        <v>5142</v>
      </c>
      <c r="O2205" t="s">
        <v>1</v>
      </c>
      <c r="P2205" t="s">
        <v>65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  <c r="V2205" s="2">
        <f>Superstore[[#This Row],[Profit]]/Superstore[[#This Row],[Sales]]</f>
        <v>0.39</v>
      </c>
      <c r="W2205" t="str">
        <f>TEXT(Superstore[[#This Row],[Order Date]],"mmm-yyyy")</f>
        <v>Sep-2012</v>
      </c>
      <c r="X2205">
        <f>YEAR(Superstore[[#This Row],[Order Date]])</f>
        <v>2012</v>
      </c>
    </row>
    <row r="2206" spans="1:24" x14ac:dyDescent="0.25">
      <c r="A2206">
        <v>2205</v>
      </c>
      <c r="B2206" t="s">
        <v>5144</v>
      </c>
      <c r="C2206" s="1">
        <v>41089</v>
      </c>
      <c r="D2206" s="1">
        <v>41095</v>
      </c>
      <c r="E2206" t="s">
        <v>50</v>
      </c>
      <c r="F2206" t="s">
        <v>518</v>
      </c>
      <c r="G2206" t="s">
        <v>519</v>
      </c>
      <c r="H2206" t="s">
        <v>27</v>
      </c>
      <c r="I2206" t="s">
        <v>28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1</v>
      </c>
      <c r="P2206" t="s">
        <v>65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Superstore[[#This Row],[Profit]]/Superstore[[#This Row],[Sales]]</f>
        <v>8.7500000000000008E-2</v>
      </c>
      <c r="W2206" t="str">
        <f>TEXT(Superstore[[#This Row],[Order Date]],"mmm-yyyy")</f>
        <v>Jun-2012</v>
      </c>
      <c r="X2206">
        <f>YEAR(Superstore[[#This Row],[Order Date]])</f>
        <v>2012</v>
      </c>
    </row>
    <row r="2207" spans="1:24" x14ac:dyDescent="0.25">
      <c r="A2207">
        <v>2206</v>
      </c>
      <c r="B2207" t="s">
        <v>5146</v>
      </c>
      <c r="C2207" s="1">
        <v>41528</v>
      </c>
      <c r="D2207" s="1">
        <v>41530</v>
      </c>
      <c r="E2207" t="s">
        <v>24</v>
      </c>
      <c r="F2207" t="s">
        <v>2843</v>
      </c>
      <c r="G2207" t="s">
        <v>2844</v>
      </c>
      <c r="H2207" t="s">
        <v>101</v>
      </c>
      <c r="I2207" t="s">
        <v>28</v>
      </c>
      <c r="J2207" t="s">
        <v>514</v>
      </c>
      <c r="K2207" t="s">
        <v>334</v>
      </c>
      <c r="L2207">
        <v>37620</v>
      </c>
      <c r="M2207" t="s">
        <v>31</v>
      </c>
      <c r="N2207" t="s">
        <v>5147</v>
      </c>
      <c r="O2207" t="s">
        <v>46</v>
      </c>
      <c r="P2207" t="s">
        <v>68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  <c r="V2207" s="2">
        <f>Superstore[[#This Row],[Profit]]/Superstore[[#This Row],[Sales]]</f>
        <v>0.125</v>
      </c>
      <c r="W2207" t="str">
        <f>TEXT(Superstore[[#This Row],[Order Date]],"mmm-yyyy")</f>
        <v>Sep-2013</v>
      </c>
      <c r="X2207">
        <f>YEAR(Superstore[[#This Row],[Order Date]])</f>
        <v>2013</v>
      </c>
    </row>
    <row r="2208" spans="1:24" x14ac:dyDescent="0.25">
      <c r="A2208">
        <v>2207</v>
      </c>
      <c r="B2208" t="s">
        <v>5149</v>
      </c>
      <c r="C2208" s="1">
        <v>40738</v>
      </c>
      <c r="D2208" s="1">
        <v>40744</v>
      </c>
      <c r="E2208" t="s">
        <v>50</v>
      </c>
      <c r="F2208" t="s">
        <v>5150</v>
      </c>
      <c r="G2208" t="s">
        <v>5151</v>
      </c>
      <c r="H2208" t="s">
        <v>101</v>
      </c>
      <c r="I2208" t="s">
        <v>28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46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Superstore[[#This Row],[Profit]]/Superstore[[#This Row],[Sales]]</f>
        <v>-1.55</v>
      </c>
      <c r="W2208" t="str">
        <f>TEXT(Superstore[[#This Row],[Order Date]],"mmm-yyyy")</f>
        <v>Jul-2011</v>
      </c>
      <c r="X2208">
        <f>YEAR(Superstore[[#This Row],[Order Date]])</f>
        <v>2011</v>
      </c>
    </row>
    <row r="2209" spans="1:24" x14ac:dyDescent="0.25">
      <c r="A2209">
        <v>2208</v>
      </c>
      <c r="B2209" t="s">
        <v>5149</v>
      </c>
      <c r="C2209" s="1">
        <v>40738</v>
      </c>
      <c r="D2209" s="1">
        <v>40744</v>
      </c>
      <c r="E2209" t="s">
        <v>50</v>
      </c>
      <c r="F2209" t="s">
        <v>5150</v>
      </c>
      <c r="G2209" t="s">
        <v>5151</v>
      </c>
      <c r="H2209" t="s">
        <v>101</v>
      </c>
      <c r="I2209" t="s">
        <v>28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Superstore[[#This Row],[Profit]]/Superstore[[#This Row],[Sales]]</f>
        <v>0.1</v>
      </c>
      <c r="W2209" t="str">
        <f>TEXT(Superstore[[#This Row],[Order Date]],"mmm-yyyy")</f>
        <v>Jul-2011</v>
      </c>
      <c r="X2209">
        <f>YEAR(Superstore[[#This Row],[Order Date]])</f>
        <v>2011</v>
      </c>
    </row>
    <row r="2210" spans="1:24" x14ac:dyDescent="0.25">
      <c r="A2210">
        <v>2209</v>
      </c>
      <c r="B2210" t="s">
        <v>5152</v>
      </c>
      <c r="C2210" s="1">
        <v>41143</v>
      </c>
      <c r="D2210" s="1">
        <v>41147</v>
      </c>
      <c r="E2210" t="s">
        <v>50</v>
      </c>
      <c r="F2210" t="s">
        <v>416</v>
      </c>
      <c r="G2210" t="s">
        <v>417</v>
      </c>
      <c r="H2210" t="s">
        <v>101</v>
      </c>
      <c r="I2210" t="s">
        <v>28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46</v>
      </c>
      <c r="P2210" t="s">
        <v>68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2">
        <f>Superstore[[#This Row],[Profit]]/Superstore[[#This Row],[Sales]]</f>
        <v>0.46</v>
      </c>
      <c r="W2210" t="str">
        <f>TEXT(Superstore[[#This Row],[Order Date]],"mmm-yyyy")</f>
        <v>Aug-2012</v>
      </c>
      <c r="X2210">
        <f>YEAR(Superstore[[#This Row],[Order Date]])</f>
        <v>2012</v>
      </c>
    </row>
    <row r="2211" spans="1:24" x14ac:dyDescent="0.25">
      <c r="A2211">
        <v>2210</v>
      </c>
      <c r="B2211" t="s">
        <v>5153</v>
      </c>
      <c r="C2211" s="1">
        <v>40861</v>
      </c>
      <c r="D2211" s="1">
        <v>40863</v>
      </c>
      <c r="E2211" t="s">
        <v>24</v>
      </c>
      <c r="F2211" t="s">
        <v>5154</v>
      </c>
      <c r="G2211" t="s">
        <v>5155</v>
      </c>
      <c r="H2211" t="s">
        <v>27</v>
      </c>
      <c r="I2211" t="s">
        <v>28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  <c r="V2211" s="2">
        <f>Superstore[[#This Row],[Profit]]/Superstore[[#This Row],[Sales]]</f>
        <v>0.28000000000000003</v>
      </c>
      <c r="W2211" t="str">
        <f>TEXT(Superstore[[#This Row],[Order Date]],"mmm-yyyy")</f>
        <v>Nov-2011</v>
      </c>
      <c r="X2211">
        <f>YEAR(Superstore[[#This Row],[Order Date]])</f>
        <v>2011</v>
      </c>
    </row>
    <row r="2212" spans="1:24" x14ac:dyDescent="0.25">
      <c r="A2212">
        <v>2211</v>
      </c>
      <c r="B2212" t="s">
        <v>5153</v>
      </c>
      <c r="C2212" s="1">
        <v>40861</v>
      </c>
      <c r="D2212" s="1">
        <v>40863</v>
      </c>
      <c r="E2212" t="s">
        <v>24</v>
      </c>
      <c r="F2212" t="s">
        <v>5154</v>
      </c>
      <c r="G2212" t="s">
        <v>5155</v>
      </c>
      <c r="H2212" t="s">
        <v>27</v>
      </c>
      <c r="I2212" t="s">
        <v>28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46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  <c r="V2212" s="2">
        <f>Superstore[[#This Row],[Profit]]/Superstore[[#This Row],[Sales]]</f>
        <v>0.48000000000000004</v>
      </c>
      <c r="W2212" t="str">
        <f>TEXT(Superstore[[#This Row],[Order Date]],"mmm-yyyy")</f>
        <v>Nov-2011</v>
      </c>
      <c r="X2212">
        <f>YEAR(Superstore[[#This Row],[Order Date]])</f>
        <v>2011</v>
      </c>
    </row>
    <row r="2213" spans="1:24" x14ac:dyDescent="0.25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41</v>
      </c>
      <c r="I2213" t="s">
        <v>28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46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  <c r="V2213" s="2">
        <f>Superstore[[#This Row],[Profit]]/Superstore[[#This Row],[Sales]]</f>
        <v>0.17777777777777778</v>
      </c>
      <c r="W2213" t="str">
        <f>TEXT(Superstore[[#This Row],[Order Date]],"mmm-yyyy")</f>
        <v>Nov-2013</v>
      </c>
      <c r="X2213">
        <f>YEAR(Superstore[[#This Row],[Order Date]])</f>
        <v>2013</v>
      </c>
    </row>
    <row r="2214" spans="1:24" x14ac:dyDescent="0.25">
      <c r="A2214">
        <v>2213</v>
      </c>
      <c r="B2214" t="s">
        <v>5162</v>
      </c>
      <c r="C2214" s="1">
        <v>41965</v>
      </c>
      <c r="D2214" s="1">
        <v>41969</v>
      </c>
      <c r="E2214" t="s">
        <v>50</v>
      </c>
      <c r="F2214" t="s">
        <v>2892</v>
      </c>
      <c r="G2214" t="s">
        <v>2893</v>
      </c>
      <c r="H2214" t="s">
        <v>27</v>
      </c>
      <c r="I2214" t="s">
        <v>28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1</v>
      </c>
      <c r="P2214" t="s">
        <v>65</v>
      </c>
      <c r="Q2214" t="s">
        <v>3507</v>
      </c>
      <c r="R2214">
        <v>27.42</v>
      </c>
      <c r="S2214">
        <v>1</v>
      </c>
      <c r="T2214">
        <v>0</v>
      </c>
      <c r="U2214">
        <v>11.2422</v>
      </c>
      <c r="V2214" s="2">
        <f>Superstore[[#This Row],[Profit]]/Superstore[[#This Row],[Sales]]</f>
        <v>0.41</v>
      </c>
      <c r="W2214" t="str">
        <f>TEXT(Superstore[[#This Row],[Order Date]],"mmm-yyyy")</f>
        <v>Nov-2014</v>
      </c>
      <c r="X2214">
        <f>YEAR(Superstore[[#This Row],[Order Date]])</f>
        <v>2014</v>
      </c>
    </row>
    <row r="2215" spans="1:24" x14ac:dyDescent="0.25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27</v>
      </c>
      <c r="I2215" t="s">
        <v>28</v>
      </c>
      <c r="J2215" t="s">
        <v>629</v>
      </c>
      <c r="K2215" t="s">
        <v>43</v>
      </c>
      <c r="L2215">
        <v>95123</v>
      </c>
      <c r="M2215" t="s">
        <v>44</v>
      </c>
      <c r="N2215" t="s">
        <v>2935</v>
      </c>
      <c r="O2215" t="s">
        <v>46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  <c r="V2215" s="2">
        <f>Superstore[[#This Row],[Profit]]/Superstore[[#This Row],[Sales]]</f>
        <v>0.35000000000000003</v>
      </c>
      <c r="W2215" t="str">
        <f>TEXT(Superstore[[#This Row],[Order Date]],"mmm-yyyy")</f>
        <v>Oct-2014</v>
      </c>
      <c r="X2215">
        <f>YEAR(Superstore[[#This Row],[Order Date]])</f>
        <v>2014</v>
      </c>
    </row>
    <row r="2216" spans="1:24" x14ac:dyDescent="0.25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27</v>
      </c>
      <c r="I2216" t="s">
        <v>28</v>
      </c>
      <c r="J2216" t="s">
        <v>629</v>
      </c>
      <c r="K2216" t="s">
        <v>43</v>
      </c>
      <c r="L2216">
        <v>95123</v>
      </c>
      <c r="M2216" t="s">
        <v>44</v>
      </c>
      <c r="N2216" t="s">
        <v>1212</v>
      </c>
      <c r="O2216" t="s">
        <v>46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Superstore[[#This Row],[Profit]]/Superstore[[#This Row],[Sales]]</f>
        <v>0.33749999999999997</v>
      </c>
      <c r="W2216" t="str">
        <f>TEXT(Superstore[[#This Row],[Order Date]],"mmm-yyyy")</f>
        <v>Oct-2014</v>
      </c>
      <c r="X2216">
        <f>YEAR(Superstore[[#This Row],[Order Date]])</f>
        <v>2014</v>
      </c>
    </row>
    <row r="2217" spans="1:24" x14ac:dyDescent="0.25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27</v>
      </c>
      <c r="I2217" t="s">
        <v>28</v>
      </c>
      <c r="J2217" t="s">
        <v>629</v>
      </c>
      <c r="K2217" t="s">
        <v>43</v>
      </c>
      <c r="L2217">
        <v>95123</v>
      </c>
      <c r="M2217" t="s">
        <v>44</v>
      </c>
      <c r="N2217" t="s">
        <v>2511</v>
      </c>
      <c r="O2217" t="s">
        <v>46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  <c r="V2217" s="2">
        <f>Superstore[[#This Row],[Profit]]/Superstore[[#This Row],[Sales]]</f>
        <v>0.25</v>
      </c>
      <c r="W2217" t="str">
        <f>TEXT(Superstore[[#This Row],[Order Date]],"mmm-yyyy")</f>
        <v>Oct-2014</v>
      </c>
      <c r="X2217">
        <f>YEAR(Superstore[[#This Row],[Order Date]])</f>
        <v>2014</v>
      </c>
    </row>
    <row r="2218" spans="1:24" x14ac:dyDescent="0.25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27</v>
      </c>
      <c r="I2218" t="s">
        <v>28</v>
      </c>
      <c r="J2218" t="s">
        <v>629</v>
      </c>
      <c r="K2218" t="s">
        <v>43</v>
      </c>
      <c r="L2218">
        <v>95123</v>
      </c>
      <c r="M2218" t="s">
        <v>44</v>
      </c>
      <c r="N2218" t="s">
        <v>5164</v>
      </c>
      <c r="O2218" t="s">
        <v>1</v>
      </c>
      <c r="P2218" t="s">
        <v>36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  <c r="V2218" s="2">
        <f>Superstore[[#This Row],[Profit]]/Superstore[[#This Row],[Sales]]</f>
        <v>8.7499999999999994E-2</v>
      </c>
      <c r="W2218" t="str">
        <f>TEXT(Superstore[[#This Row],[Order Date]],"mmm-yyyy")</f>
        <v>Oct-2014</v>
      </c>
      <c r="X2218">
        <f>YEAR(Superstore[[#This Row],[Order Date]])</f>
        <v>2014</v>
      </c>
    </row>
    <row r="2219" spans="1:24" x14ac:dyDescent="0.25">
      <c r="A2219">
        <v>2218</v>
      </c>
      <c r="B2219" t="s">
        <v>5166</v>
      </c>
      <c r="C2219" s="1">
        <v>40806</v>
      </c>
      <c r="D2219" s="1">
        <v>40811</v>
      </c>
      <c r="E2219" t="s">
        <v>50</v>
      </c>
      <c r="F2219" t="s">
        <v>5167</v>
      </c>
      <c r="G2219" t="s">
        <v>5168</v>
      </c>
      <c r="H2219" t="s">
        <v>41</v>
      </c>
      <c r="I2219" t="s">
        <v>28</v>
      </c>
      <c r="J2219" t="s">
        <v>1520</v>
      </c>
      <c r="K2219" t="s">
        <v>54</v>
      </c>
      <c r="L2219">
        <v>32216</v>
      </c>
      <c r="M2219" t="s">
        <v>31</v>
      </c>
      <c r="N2219" t="s">
        <v>5169</v>
      </c>
      <c r="O2219" t="s">
        <v>46</v>
      </c>
      <c r="P2219" t="s">
        <v>68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Superstore[[#This Row],[Profit]]/Superstore[[#This Row],[Sales]]</f>
        <v>0.35000000000000003</v>
      </c>
      <c r="W2219" t="str">
        <f>TEXT(Superstore[[#This Row],[Order Date]],"mmm-yyyy")</f>
        <v>Sep-2011</v>
      </c>
      <c r="X2219">
        <f>YEAR(Superstore[[#This Row],[Order Date]])</f>
        <v>2011</v>
      </c>
    </row>
    <row r="2220" spans="1:24" x14ac:dyDescent="0.25">
      <c r="A2220">
        <v>2219</v>
      </c>
      <c r="B2220" t="s">
        <v>5171</v>
      </c>
      <c r="C2220" s="1">
        <v>41849</v>
      </c>
      <c r="D2220" s="1">
        <v>41853</v>
      </c>
      <c r="E2220" t="s">
        <v>50</v>
      </c>
      <c r="F2220" t="s">
        <v>5172</v>
      </c>
      <c r="G2220" t="s">
        <v>5173</v>
      </c>
      <c r="H2220" t="s">
        <v>41</v>
      </c>
      <c r="I2220" t="s">
        <v>28</v>
      </c>
      <c r="J2220" t="s">
        <v>126</v>
      </c>
      <c r="K2220" t="s">
        <v>43</v>
      </c>
      <c r="L2220">
        <v>94110</v>
      </c>
      <c r="M2220" t="s">
        <v>44</v>
      </c>
      <c r="N2220" t="s">
        <v>2912</v>
      </c>
      <c r="O2220" t="s">
        <v>46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  <c r="V2220" s="2">
        <f>Superstore[[#This Row],[Profit]]/Superstore[[#This Row],[Sales]]</f>
        <v>0.36250000000000004</v>
      </c>
      <c r="W2220" t="str">
        <f>TEXT(Superstore[[#This Row],[Order Date]],"mmm-yyyy")</f>
        <v>Jul-2014</v>
      </c>
      <c r="X2220">
        <f>YEAR(Superstore[[#This Row],[Order Date]])</f>
        <v>2014</v>
      </c>
    </row>
    <row r="2221" spans="1:24" x14ac:dyDescent="0.25">
      <c r="A2221">
        <v>2220</v>
      </c>
      <c r="B2221" t="s">
        <v>5171</v>
      </c>
      <c r="C2221" s="1">
        <v>41849</v>
      </c>
      <c r="D2221" s="1">
        <v>41853</v>
      </c>
      <c r="E2221" t="s">
        <v>50</v>
      </c>
      <c r="F2221" t="s">
        <v>5172</v>
      </c>
      <c r="G2221" t="s">
        <v>5173</v>
      </c>
      <c r="H2221" t="s">
        <v>41</v>
      </c>
      <c r="I2221" t="s">
        <v>28</v>
      </c>
      <c r="J2221" t="s">
        <v>126</v>
      </c>
      <c r="K2221" t="s">
        <v>43</v>
      </c>
      <c r="L2221">
        <v>94110</v>
      </c>
      <c r="M2221" t="s">
        <v>44</v>
      </c>
      <c r="N2221" t="s">
        <v>1409</v>
      </c>
      <c r="O2221" t="s">
        <v>46</v>
      </c>
      <c r="P2221" t="s">
        <v>59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  <c r="V2221" s="2">
        <f>Superstore[[#This Row],[Profit]]/Superstore[[#This Row],[Sales]]</f>
        <v>0.27999999999999997</v>
      </c>
      <c r="W2221" t="str">
        <f>TEXT(Superstore[[#This Row],[Order Date]],"mmm-yyyy")</f>
        <v>Jul-2014</v>
      </c>
      <c r="X2221">
        <f>YEAR(Superstore[[#This Row],[Order Date]])</f>
        <v>2014</v>
      </c>
    </row>
    <row r="2222" spans="1:24" x14ac:dyDescent="0.25">
      <c r="A2222">
        <v>2221</v>
      </c>
      <c r="B2222" t="s">
        <v>5171</v>
      </c>
      <c r="C2222" s="1">
        <v>41849</v>
      </c>
      <c r="D2222" s="1">
        <v>41853</v>
      </c>
      <c r="E2222" t="s">
        <v>50</v>
      </c>
      <c r="F2222" t="s">
        <v>5172</v>
      </c>
      <c r="G2222" t="s">
        <v>5173</v>
      </c>
      <c r="H2222" t="s">
        <v>41</v>
      </c>
      <c r="I2222" t="s">
        <v>28</v>
      </c>
      <c r="J2222" t="s">
        <v>126</v>
      </c>
      <c r="K2222" t="s">
        <v>43</v>
      </c>
      <c r="L2222">
        <v>94110</v>
      </c>
      <c r="M2222" t="s">
        <v>44</v>
      </c>
      <c r="N2222" t="s">
        <v>4463</v>
      </c>
      <c r="O2222" t="s">
        <v>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  <c r="V2222" s="2">
        <f>Superstore[[#This Row],[Profit]]/Superstore[[#This Row],[Sales]]</f>
        <v>8.7500000000000008E-2</v>
      </c>
      <c r="W2222" t="str">
        <f>TEXT(Superstore[[#This Row],[Order Date]],"mmm-yyyy")</f>
        <v>Jul-2014</v>
      </c>
      <c r="X2222">
        <f>YEAR(Superstore[[#This Row],[Order Date]])</f>
        <v>2014</v>
      </c>
    </row>
    <row r="2223" spans="1:24" x14ac:dyDescent="0.25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27</v>
      </c>
      <c r="I2223" t="s">
        <v>28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  <c r="V2223" s="2">
        <f>Superstore[[#This Row],[Profit]]/Superstore[[#This Row],[Sales]]</f>
        <v>-0.18333333333333332</v>
      </c>
      <c r="W2223" t="str">
        <f>TEXT(Superstore[[#This Row],[Order Date]],"mmm-yyyy")</f>
        <v>Dec-2012</v>
      </c>
      <c r="X2223">
        <f>YEAR(Superstore[[#This Row],[Order Date]])</f>
        <v>2012</v>
      </c>
    </row>
    <row r="2224" spans="1:24" x14ac:dyDescent="0.25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27</v>
      </c>
      <c r="I2224" t="s">
        <v>28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46</v>
      </c>
      <c r="P2224" t="s">
        <v>68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Superstore[[#This Row],[Profit]]/Superstore[[#This Row],[Sales]]</f>
        <v>0.125</v>
      </c>
      <c r="W2224" t="str">
        <f>TEXT(Superstore[[#This Row],[Order Date]],"mmm-yyyy")</f>
        <v>Dec-2012</v>
      </c>
      <c r="X2224">
        <f>YEAR(Superstore[[#This Row],[Order Date]])</f>
        <v>2012</v>
      </c>
    </row>
    <row r="2225" spans="1:24" x14ac:dyDescent="0.25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27</v>
      </c>
      <c r="I2225" t="s">
        <v>28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1</v>
      </c>
      <c r="P2225" t="s">
        <v>36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Superstore[[#This Row],[Profit]]/Superstore[[#This Row],[Sales]]</f>
        <v>-0.3428571428571428</v>
      </c>
      <c r="W2225" t="str">
        <f>TEXT(Superstore[[#This Row],[Order Date]],"mmm-yyyy")</f>
        <v>Dec-2012</v>
      </c>
      <c r="X2225">
        <f>YEAR(Superstore[[#This Row],[Order Date]])</f>
        <v>2012</v>
      </c>
    </row>
    <row r="2226" spans="1:24" x14ac:dyDescent="0.25">
      <c r="A2226">
        <v>2225</v>
      </c>
      <c r="B2226" t="s">
        <v>5178</v>
      </c>
      <c r="C2226" s="1">
        <v>41852</v>
      </c>
      <c r="D2226" s="1">
        <v>41857</v>
      </c>
      <c r="E2226" t="s">
        <v>50</v>
      </c>
      <c r="F2226" t="s">
        <v>894</v>
      </c>
      <c r="G2226" t="s">
        <v>895</v>
      </c>
      <c r="H2226" t="s">
        <v>41</v>
      </c>
      <c r="I2226" t="s">
        <v>28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46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Superstore[[#This Row],[Profit]]/Superstore[[#This Row],[Sales]]</f>
        <v>0.32500000000000001</v>
      </c>
      <c r="W2226" t="str">
        <f>TEXT(Superstore[[#This Row],[Order Date]],"mmm-yyyy")</f>
        <v>Aug-2014</v>
      </c>
      <c r="X2226">
        <f>YEAR(Superstore[[#This Row],[Order Date]])</f>
        <v>2014</v>
      </c>
    </row>
    <row r="2227" spans="1:24" x14ac:dyDescent="0.25">
      <c r="A2227">
        <v>2226</v>
      </c>
      <c r="B2227" t="s">
        <v>5181</v>
      </c>
      <c r="C2227" s="1">
        <v>41353</v>
      </c>
      <c r="D2227" s="1">
        <v>41355</v>
      </c>
      <c r="E2227" t="s">
        <v>24</v>
      </c>
      <c r="F2227" t="s">
        <v>5182</v>
      </c>
      <c r="G2227" t="s">
        <v>5183</v>
      </c>
      <c r="H2227" t="s">
        <v>27</v>
      </c>
      <c r="I2227" t="s">
        <v>28</v>
      </c>
      <c r="J2227" t="s">
        <v>5184</v>
      </c>
      <c r="K2227" t="s">
        <v>456</v>
      </c>
      <c r="L2227">
        <v>80122</v>
      </c>
      <c r="M2227" t="s">
        <v>44</v>
      </c>
      <c r="N2227" t="s">
        <v>5185</v>
      </c>
      <c r="O2227" t="s">
        <v>1</v>
      </c>
      <c r="P2227" t="s">
        <v>33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  <c r="V2227" s="2">
        <f>Superstore[[#This Row],[Profit]]/Superstore[[#This Row],[Sales]]</f>
        <v>-1.3666666666666667</v>
      </c>
      <c r="W2227" t="str">
        <f>TEXT(Superstore[[#This Row],[Order Date]],"mmm-yyyy")</f>
        <v>Mar-2013</v>
      </c>
      <c r="X2227">
        <f>YEAR(Superstore[[#This Row],[Order Date]])</f>
        <v>2013</v>
      </c>
    </row>
    <row r="2228" spans="1:24" x14ac:dyDescent="0.25">
      <c r="A2228">
        <v>2227</v>
      </c>
      <c r="B2228" t="s">
        <v>5187</v>
      </c>
      <c r="C2228" s="1">
        <v>41850</v>
      </c>
      <c r="D2228" s="1">
        <v>41855</v>
      </c>
      <c r="E2228" t="s">
        <v>50</v>
      </c>
      <c r="F2228" t="s">
        <v>1344</v>
      </c>
      <c r="G2228" t="s">
        <v>1345</v>
      </c>
      <c r="H2228" t="s">
        <v>41</v>
      </c>
      <c r="I2228" t="s">
        <v>28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46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Superstore[[#This Row],[Profit]]/Superstore[[#This Row],[Sales]]</f>
        <v>0.16250000000000001</v>
      </c>
      <c r="W2228" t="str">
        <f>TEXT(Superstore[[#This Row],[Order Date]],"mmm-yyyy")</f>
        <v>Jul-2014</v>
      </c>
      <c r="X2228">
        <f>YEAR(Superstore[[#This Row],[Order Date]])</f>
        <v>2014</v>
      </c>
    </row>
    <row r="2229" spans="1:24" x14ac:dyDescent="0.25">
      <c r="A2229">
        <v>2228</v>
      </c>
      <c r="B2229" t="s">
        <v>5187</v>
      </c>
      <c r="C2229" s="1">
        <v>41850</v>
      </c>
      <c r="D2229" s="1">
        <v>41855</v>
      </c>
      <c r="E2229" t="s">
        <v>50</v>
      </c>
      <c r="F2229" t="s">
        <v>1344</v>
      </c>
      <c r="G2229" t="s">
        <v>1345</v>
      </c>
      <c r="H2229" t="s">
        <v>41</v>
      </c>
      <c r="I2229" t="s">
        <v>28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  <c r="V2229" s="2">
        <f>Superstore[[#This Row],[Profit]]/Superstore[[#This Row],[Sales]]</f>
        <v>0.125</v>
      </c>
      <c r="W2229" t="str">
        <f>TEXT(Superstore[[#This Row],[Order Date]],"mmm-yyyy")</f>
        <v>Jul-2014</v>
      </c>
      <c r="X2229">
        <f>YEAR(Superstore[[#This Row],[Order Date]])</f>
        <v>2014</v>
      </c>
    </row>
    <row r="2230" spans="1:24" x14ac:dyDescent="0.25">
      <c r="A2230">
        <v>2229</v>
      </c>
      <c r="B2230" t="s">
        <v>5188</v>
      </c>
      <c r="C2230" s="1">
        <v>41549</v>
      </c>
      <c r="D2230" s="1">
        <v>41553</v>
      </c>
      <c r="E2230" t="s">
        <v>50</v>
      </c>
      <c r="F2230" t="s">
        <v>3466</v>
      </c>
      <c r="G2230" t="s">
        <v>3467</v>
      </c>
      <c r="H2230" t="s">
        <v>27</v>
      </c>
      <c r="I2230" t="s">
        <v>28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1</v>
      </c>
      <c r="P2230" t="s">
        <v>56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  <c r="V2230" s="2">
        <f>Superstore[[#This Row],[Profit]]/Superstore[[#This Row],[Sales]]</f>
        <v>-0.35</v>
      </c>
      <c r="W2230" t="str">
        <f>TEXT(Superstore[[#This Row],[Order Date]],"mmm-yyyy")</f>
        <v>Oct-2013</v>
      </c>
      <c r="X2230">
        <f>YEAR(Superstore[[#This Row],[Order Date]])</f>
        <v>2013</v>
      </c>
    </row>
    <row r="2231" spans="1:24" x14ac:dyDescent="0.25">
      <c r="A2231">
        <v>2230</v>
      </c>
      <c r="B2231" t="s">
        <v>5189</v>
      </c>
      <c r="C2231" s="1">
        <v>40633</v>
      </c>
      <c r="D2231" s="1">
        <v>40638</v>
      </c>
      <c r="E2231" t="s">
        <v>50</v>
      </c>
      <c r="F2231" t="s">
        <v>3331</v>
      </c>
      <c r="G2231" t="s">
        <v>3332</v>
      </c>
      <c r="H2231" t="s">
        <v>27</v>
      </c>
      <c r="I2231" t="s">
        <v>28</v>
      </c>
      <c r="J2231" t="s">
        <v>126</v>
      </c>
      <c r="K2231" t="s">
        <v>43</v>
      </c>
      <c r="L2231">
        <v>94122</v>
      </c>
      <c r="M2231" t="s">
        <v>44</v>
      </c>
      <c r="N2231" t="s">
        <v>4722</v>
      </c>
      <c r="O2231" t="s">
        <v>46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Superstore[[#This Row],[Profit]]/Superstore[[#This Row],[Sales]]</f>
        <v>0.375</v>
      </c>
      <c r="W2231" t="str">
        <f>TEXT(Superstore[[#This Row],[Order Date]],"mmm-yyyy")</f>
        <v>Mar-2011</v>
      </c>
      <c r="X2231">
        <f>YEAR(Superstore[[#This Row],[Order Date]])</f>
        <v>2011</v>
      </c>
    </row>
    <row r="2232" spans="1:24" x14ac:dyDescent="0.25">
      <c r="A2232">
        <v>2231</v>
      </c>
      <c r="B2232" t="s">
        <v>5189</v>
      </c>
      <c r="C2232" s="1">
        <v>40633</v>
      </c>
      <c r="D2232" s="1">
        <v>40638</v>
      </c>
      <c r="E2232" t="s">
        <v>50</v>
      </c>
      <c r="F2232" t="s">
        <v>3331</v>
      </c>
      <c r="G2232" t="s">
        <v>3332</v>
      </c>
      <c r="H2232" t="s">
        <v>27</v>
      </c>
      <c r="I2232" t="s">
        <v>28</v>
      </c>
      <c r="J2232" t="s">
        <v>126</v>
      </c>
      <c r="K2232" t="s">
        <v>43</v>
      </c>
      <c r="L2232">
        <v>94122</v>
      </c>
      <c r="M2232" t="s">
        <v>44</v>
      </c>
      <c r="N2232" t="s">
        <v>5190</v>
      </c>
      <c r="O2232" t="s">
        <v>46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  <c r="V2232" s="2">
        <f>Superstore[[#This Row],[Profit]]/Superstore[[#This Row],[Sales]]</f>
        <v>0.28000000000000003</v>
      </c>
      <c r="W2232" t="str">
        <f>TEXT(Superstore[[#This Row],[Order Date]],"mmm-yyyy")</f>
        <v>Mar-2011</v>
      </c>
      <c r="X2232">
        <f>YEAR(Superstore[[#This Row],[Order Date]])</f>
        <v>2011</v>
      </c>
    </row>
    <row r="2233" spans="1:24" x14ac:dyDescent="0.25">
      <c r="A2233">
        <v>2232</v>
      </c>
      <c r="B2233" t="s">
        <v>5192</v>
      </c>
      <c r="C2233" s="1">
        <v>41817</v>
      </c>
      <c r="D2233" s="1">
        <v>41822</v>
      </c>
      <c r="E2233" t="s">
        <v>50</v>
      </c>
      <c r="F2233" t="s">
        <v>5193</v>
      </c>
      <c r="G2233" t="s">
        <v>5194</v>
      </c>
      <c r="H2233" t="s">
        <v>27</v>
      </c>
      <c r="I2233" t="s">
        <v>28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1</v>
      </c>
      <c r="P2233" t="s">
        <v>65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  <c r="V2233" s="2">
        <f>Superstore[[#This Row],[Profit]]/Superstore[[#This Row],[Sales]]</f>
        <v>0.06</v>
      </c>
      <c r="W2233" t="str">
        <f>TEXT(Superstore[[#This Row],[Order Date]],"mmm-yyyy")</f>
        <v>Jun-2014</v>
      </c>
      <c r="X2233">
        <f>YEAR(Superstore[[#This Row],[Order Date]])</f>
        <v>2014</v>
      </c>
    </row>
    <row r="2234" spans="1:24" x14ac:dyDescent="0.25">
      <c r="A2234">
        <v>2233</v>
      </c>
      <c r="B2234" t="s">
        <v>5195</v>
      </c>
      <c r="C2234" s="1">
        <v>41830</v>
      </c>
      <c r="D2234" s="1">
        <v>41835</v>
      </c>
      <c r="E2234" t="s">
        <v>50</v>
      </c>
      <c r="F2234" t="s">
        <v>5104</v>
      </c>
      <c r="G2234" t="s">
        <v>5105</v>
      </c>
      <c r="H2234" t="s">
        <v>27</v>
      </c>
      <c r="I2234" t="s">
        <v>28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46</v>
      </c>
      <c r="P2234" t="s">
        <v>59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  <c r="V2234" s="2">
        <f>Superstore[[#This Row],[Profit]]/Superstore[[#This Row],[Sales]]</f>
        <v>6.25E-2</v>
      </c>
      <c r="W2234" t="str">
        <f>TEXT(Superstore[[#This Row],[Order Date]],"mmm-yyyy")</f>
        <v>Jul-2014</v>
      </c>
      <c r="X2234">
        <f>YEAR(Superstore[[#This Row],[Order Date]])</f>
        <v>2014</v>
      </c>
    </row>
    <row r="2235" spans="1:24" x14ac:dyDescent="0.25">
      <c r="A2235">
        <v>2234</v>
      </c>
      <c r="B2235" t="s">
        <v>5198</v>
      </c>
      <c r="C2235" s="1">
        <v>41257</v>
      </c>
      <c r="D2235" s="1">
        <v>41259</v>
      </c>
      <c r="E2235" t="s">
        <v>24</v>
      </c>
      <c r="F2235" t="s">
        <v>2211</v>
      </c>
      <c r="G2235" t="s">
        <v>2212</v>
      </c>
      <c r="H2235" t="s">
        <v>27</v>
      </c>
      <c r="I2235" t="s">
        <v>28</v>
      </c>
      <c r="J2235" t="s">
        <v>418</v>
      </c>
      <c r="K2235" t="s">
        <v>419</v>
      </c>
      <c r="L2235">
        <v>97206</v>
      </c>
      <c r="M2235" t="s">
        <v>44</v>
      </c>
      <c r="N2235" t="s">
        <v>5199</v>
      </c>
      <c r="O2235" t="s">
        <v>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Superstore[[#This Row],[Profit]]/Superstore[[#This Row],[Sales]]</f>
        <v>0.1125</v>
      </c>
      <c r="W2235" t="str">
        <f>TEXT(Superstore[[#This Row],[Order Date]],"mmm-yyyy")</f>
        <v>Dec-2012</v>
      </c>
      <c r="X2235">
        <f>YEAR(Superstore[[#This Row],[Order Date]])</f>
        <v>2012</v>
      </c>
    </row>
    <row r="2236" spans="1:24" x14ac:dyDescent="0.25">
      <c r="A2236">
        <v>2235</v>
      </c>
      <c r="B2236" t="s">
        <v>5201</v>
      </c>
      <c r="C2236" s="1">
        <v>41979</v>
      </c>
      <c r="D2236" s="1">
        <v>41984</v>
      </c>
      <c r="E2236" t="s">
        <v>50</v>
      </c>
      <c r="F2236" t="s">
        <v>3600</v>
      </c>
      <c r="G2236" t="s">
        <v>3601</v>
      </c>
      <c r="H2236" t="s">
        <v>41</v>
      </c>
      <c r="I2236" t="s">
        <v>28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  <c r="V2236" s="2">
        <f>Superstore[[#This Row],[Profit]]/Superstore[[#This Row],[Sales]]</f>
        <v>0.32999999999999996</v>
      </c>
      <c r="W2236" t="str">
        <f>TEXT(Superstore[[#This Row],[Order Date]],"mmm-yyyy")</f>
        <v>Dec-2014</v>
      </c>
      <c r="X2236">
        <f>YEAR(Superstore[[#This Row],[Order Date]])</f>
        <v>2014</v>
      </c>
    </row>
    <row r="2237" spans="1:24" x14ac:dyDescent="0.25">
      <c r="A2237">
        <v>2236</v>
      </c>
      <c r="B2237" t="s">
        <v>5203</v>
      </c>
      <c r="C2237" s="1">
        <v>41167</v>
      </c>
      <c r="D2237" s="1">
        <v>41169</v>
      </c>
      <c r="E2237" t="s">
        <v>24</v>
      </c>
      <c r="F2237" t="s">
        <v>4910</v>
      </c>
      <c r="G2237" t="s">
        <v>4911</v>
      </c>
      <c r="H2237" t="s">
        <v>27</v>
      </c>
      <c r="I2237" t="s">
        <v>28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46</v>
      </c>
      <c r="P2237" t="s">
        <v>59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  <c r="V2237" s="2">
        <f>Superstore[[#This Row],[Profit]]/Superstore[[#This Row],[Sales]]</f>
        <v>5.9999999999999991E-2</v>
      </c>
      <c r="W2237" t="str">
        <f>TEXT(Superstore[[#This Row],[Order Date]],"mmm-yyyy")</f>
        <v>Sep-2012</v>
      </c>
      <c r="X2237">
        <f>YEAR(Superstore[[#This Row],[Order Date]])</f>
        <v>2012</v>
      </c>
    </row>
    <row r="2238" spans="1:24" x14ac:dyDescent="0.25">
      <c r="A2238">
        <v>2237</v>
      </c>
      <c r="B2238" t="s">
        <v>5203</v>
      </c>
      <c r="C2238" s="1">
        <v>41167</v>
      </c>
      <c r="D2238" s="1">
        <v>41169</v>
      </c>
      <c r="E2238" t="s">
        <v>24</v>
      </c>
      <c r="F2238" t="s">
        <v>4910</v>
      </c>
      <c r="G2238" t="s">
        <v>4911</v>
      </c>
      <c r="H2238" t="s">
        <v>27</v>
      </c>
      <c r="I2238" t="s">
        <v>28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46</v>
      </c>
      <c r="P2238" t="s">
        <v>68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  <c r="V2238" s="2">
        <f>Superstore[[#This Row],[Profit]]/Superstore[[#This Row],[Sales]]</f>
        <v>0.34</v>
      </c>
      <c r="W2238" t="str">
        <f>TEXT(Superstore[[#This Row],[Order Date]],"mmm-yyyy")</f>
        <v>Sep-2012</v>
      </c>
      <c r="X2238">
        <f>YEAR(Superstore[[#This Row],[Order Date]])</f>
        <v>2012</v>
      </c>
    </row>
    <row r="2239" spans="1:24" x14ac:dyDescent="0.25">
      <c r="A2239">
        <v>2238</v>
      </c>
      <c r="B2239" t="s">
        <v>5206</v>
      </c>
      <c r="C2239" s="1">
        <v>41471</v>
      </c>
      <c r="D2239" s="1">
        <v>41477</v>
      </c>
      <c r="E2239" t="s">
        <v>50</v>
      </c>
      <c r="F2239" t="s">
        <v>4899</v>
      </c>
      <c r="G2239" t="s">
        <v>4900</v>
      </c>
      <c r="H2239" t="s">
        <v>101</v>
      </c>
      <c r="I2239" t="s">
        <v>28</v>
      </c>
      <c r="J2239" t="s">
        <v>3770</v>
      </c>
      <c r="K2239" t="s">
        <v>120</v>
      </c>
      <c r="L2239">
        <v>84604</v>
      </c>
      <c r="M2239" t="s">
        <v>44</v>
      </c>
      <c r="N2239" t="s">
        <v>5207</v>
      </c>
      <c r="O2239" t="s">
        <v>46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  <c r="V2239" s="2">
        <f>Superstore[[#This Row],[Profit]]/Superstore[[#This Row],[Sales]]</f>
        <v>0.28000000000000003</v>
      </c>
      <c r="W2239" t="str">
        <f>TEXT(Superstore[[#This Row],[Order Date]],"mmm-yyyy")</f>
        <v>Jul-2013</v>
      </c>
      <c r="X2239">
        <f>YEAR(Superstore[[#This Row],[Order Date]])</f>
        <v>2013</v>
      </c>
    </row>
    <row r="2240" spans="1:24" x14ac:dyDescent="0.25">
      <c r="A2240">
        <v>2239</v>
      </c>
      <c r="B2240" t="s">
        <v>5209</v>
      </c>
      <c r="C2240" s="1">
        <v>41750</v>
      </c>
      <c r="D2240" s="1">
        <v>41756</v>
      </c>
      <c r="E2240" t="s">
        <v>50</v>
      </c>
      <c r="F2240" t="s">
        <v>2655</v>
      </c>
      <c r="G2240" t="s">
        <v>2656</v>
      </c>
      <c r="H2240" t="s">
        <v>101</v>
      </c>
      <c r="I2240" t="s">
        <v>28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1</v>
      </c>
      <c r="P2240" t="s">
        <v>65</v>
      </c>
      <c r="Q2240" t="s">
        <v>5211</v>
      </c>
      <c r="R2240">
        <v>44.4</v>
      </c>
      <c r="S2240">
        <v>2</v>
      </c>
      <c r="T2240">
        <v>0.6</v>
      </c>
      <c r="U2240">
        <v>-52.17</v>
      </c>
      <c r="V2240" s="2">
        <f>Superstore[[#This Row],[Profit]]/Superstore[[#This Row],[Sales]]</f>
        <v>-1.175</v>
      </c>
      <c r="W2240" t="str">
        <f>TEXT(Superstore[[#This Row],[Order Date]],"mmm-yyyy")</f>
        <v>Apr-2014</v>
      </c>
      <c r="X2240">
        <f>YEAR(Superstore[[#This Row],[Order Date]])</f>
        <v>2014</v>
      </c>
    </row>
    <row r="2241" spans="1:24" x14ac:dyDescent="0.25">
      <c r="A2241">
        <v>2240</v>
      </c>
      <c r="B2241" t="s">
        <v>5212</v>
      </c>
      <c r="C2241" s="1">
        <v>41594</v>
      </c>
      <c r="D2241" s="1">
        <v>41596</v>
      </c>
      <c r="E2241" t="s">
        <v>24</v>
      </c>
      <c r="F2241" t="s">
        <v>5213</v>
      </c>
      <c r="G2241" t="s">
        <v>5214</v>
      </c>
      <c r="H2241" t="s">
        <v>27</v>
      </c>
      <c r="I2241" t="s">
        <v>28</v>
      </c>
      <c r="J2241" t="s">
        <v>42</v>
      </c>
      <c r="K2241" t="s">
        <v>43</v>
      </c>
      <c r="L2241">
        <v>90049</v>
      </c>
      <c r="M2241" t="s">
        <v>44</v>
      </c>
      <c r="N2241" t="s">
        <v>1741</v>
      </c>
      <c r="O2241" t="s">
        <v>46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  <c r="V2241" s="2">
        <f>Superstore[[#This Row],[Profit]]/Superstore[[#This Row],[Sales]]</f>
        <v>0.375</v>
      </c>
      <c r="W2241" t="str">
        <f>TEXT(Superstore[[#This Row],[Order Date]],"mmm-yyyy")</f>
        <v>Nov-2013</v>
      </c>
      <c r="X2241">
        <f>YEAR(Superstore[[#This Row],[Order Date]])</f>
        <v>2013</v>
      </c>
    </row>
    <row r="2242" spans="1:24" x14ac:dyDescent="0.25">
      <c r="A2242">
        <v>2241</v>
      </c>
      <c r="B2242" t="s">
        <v>5212</v>
      </c>
      <c r="C2242" s="1">
        <v>41594</v>
      </c>
      <c r="D2242" s="1">
        <v>41596</v>
      </c>
      <c r="E2242" t="s">
        <v>24</v>
      </c>
      <c r="F2242" t="s">
        <v>5213</v>
      </c>
      <c r="G2242" t="s">
        <v>5214</v>
      </c>
      <c r="H2242" t="s">
        <v>27</v>
      </c>
      <c r="I2242" t="s">
        <v>28</v>
      </c>
      <c r="J2242" t="s">
        <v>42</v>
      </c>
      <c r="K2242" t="s">
        <v>43</v>
      </c>
      <c r="L2242">
        <v>90049</v>
      </c>
      <c r="M2242" t="s">
        <v>44</v>
      </c>
      <c r="N2242" t="s">
        <v>5215</v>
      </c>
      <c r="O2242" t="s">
        <v>46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  <c r="V2242" s="2">
        <f>Superstore[[#This Row],[Profit]]/Superstore[[#This Row],[Sales]]</f>
        <v>0.35</v>
      </c>
      <c r="W2242" t="str">
        <f>TEXT(Superstore[[#This Row],[Order Date]],"mmm-yyyy")</f>
        <v>Nov-2013</v>
      </c>
      <c r="X2242">
        <f>YEAR(Superstore[[#This Row],[Order Date]])</f>
        <v>2013</v>
      </c>
    </row>
    <row r="2243" spans="1:24" x14ac:dyDescent="0.25">
      <c r="A2243">
        <v>2242</v>
      </c>
      <c r="B2243" t="s">
        <v>5217</v>
      </c>
      <c r="C2243" s="1">
        <v>41605</v>
      </c>
      <c r="D2243" s="1">
        <v>41610</v>
      </c>
      <c r="E2243" t="s">
        <v>50</v>
      </c>
      <c r="F2243" t="s">
        <v>4910</v>
      </c>
      <c r="G2243" t="s">
        <v>4911</v>
      </c>
      <c r="H2243" t="s">
        <v>27</v>
      </c>
      <c r="I2243" t="s">
        <v>28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  <c r="V2243" s="2">
        <f>Superstore[[#This Row],[Profit]]/Superstore[[#This Row],[Sales]]</f>
        <v>-0.23333333333333334</v>
      </c>
      <c r="W2243" t="str">
        <f>TEXT(Superstore[[#This Row],[Order Date]],"mmm-yyyy")</f>
        <v>Nov-2013</v>
      </c>
      <c r="X2243">
        <f>YEAR(Superstore[[#This Row],[Order Date]])</f>
        <v>2013</v>
      </c>
    </row>
    <row r="2244" spans="1:24" x14ac:dyDescent="0.25">
      <c r="A2244">
        <v>2243</v>
      </c>
      <c r="B2244" t="s">
        <v>5218</v>
      </c>
      <c r="C2244" s="1">
        <v>41965</v>
      </c>
      <c r="D2244" s="1">
        <v>41969</v>
      </c>
      <c r="E2244" t="s">
        <v>50</v>
      </c>
      <c r="F2244" t="s">
        <v>5219</v>
      </c>
      <c r="G2244" t="s">
        <v>5220</v>
      </c>
      <c r="H2244" t="s">
        <v>101</v>
      </c>
      <c r="I2244" t="s">
        <v>28</v>
      </c>
      <c r="J2244" t="s">
        <v>601</v>
      </c>
      <c r="K2244" t="s">
        <v>43</v>
      </c>
      <c r="L2244">
        <v>91104</v>
      </c>
      <c r="M2244" t="s">
        <v>44</v>
      </c>
      <c r="N2244" t="s">
        <v>396</v>
      </c>
      <c r="O2244" t="s">
        <v>46</v>
      </c>
      <c r="P2244" t="s">
        <v>59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2">
        <f>Superstore[[#This Row],[Profit]]/Superstore[[#This Row],[Sales]]</f>
        <v>0.27</v>
      </c>
      <c r="W2244" t="str">
        <f>TEXT(Superstore[[#This Row],[Order Date]],"mmm-yyyy")</f>
        <v>Nov-2014</v>
      </c>
      <c r="X2244">
        <f>YEAR(Superstore[[#This Row],[Order Date]])</f>
        <v>2014</v>
      </c>
    </row>
    <row r="2245" spans="1:24" x14ac:dyDescent="0.25">
      <c r="A2245">
        <v>2244</v>
      </c>
      <c r="B2245" t="s">
        <v>5218</v>
      </c>
      <c r="C2245" s="1">
        <v>41965</v>
      </c>
      <c r="D2245" s="1">
        <v>41969</v>
      </c>
      <c r="E2245" t="s">
        <v>50</v>
      </c>
      <c r="F2245" t="s">
        <v>5219</v>
      </c>
      <c r="G2245" t="s">
        <v>5220</v>
      </c>
      <c r="H2245" t="s">
        <v>101</v>
      </c>
      <c r="I2245" t="s">
        <v>28</v>
      </c>
      <c r="J2245" t="s">
        <v>601</v>
      </c>
      <c r="K2245" t="s">
        <v>43</v>
      </c>
      <c r="L2245">
        <v>91104</v>
      </c>
      <c r="M2245" t="s">
        <v>44</v>
      </c>
      <c r="N2245" t="s">
        <v>1738</v>
      </c>
      <c r="O2245" t="s">
        <v>46</v>
      </c>
      <c r="P2245" t="s">
        <v>68</v>
      </c>
      <c r="Q2245" t="s">
        <v>1739</v>
      </c>
      <c r="R2245">
        <v>5.56</v>
      </c>
      <c r="S2245">
        <v>2</v>
      </c>
      <c r="T2245">
        <v>0</v>
      </c>
      <c r="U2245">
        <v>1.4456</v>
      </c>
      <c r="V2245" s="2">
        <f>Superstore[[#This Row],[Profit]]/Superstore[[#This Row],[Sales]]</f>
        <v>0.26</v>
      </c>
      <c r="W2245" t="str">
        <f>TEXT(Superstore[[#This Row],[Order Date]],"mmm-yyyy")</f>
        <v>Nov-2014</v>
      </c>
      <c r="X2245">
        <f>YEAR(Superstore[[#This Row],[Order Date]])</f>
        <v>2014</v>
      </c>
    </row>
    <row r="2246" spans="1:24" x14ac:dyDescent="0.25">
      <c r="A2246">
        <v>2245</v>
      </c>
      <c r="B2246" t="s">
        <v>5218</v>
      </c>
      <c r="C2246" s="1">
        <v>41965</v>
      </c>
      <c r="D2246" s="1">
        <v>41969</v>
      </c>
      <c r="E2246" t="s">
        <v>50</v>
      </c>
      <c r="F2246" t="s">
        <v>5219</v>
      </c>
      <c r="G2246" t="s">
        <v>5220</v>
      </c>
      <c r="H2246" t="s">
        <v>101</v>
      </c>
      <c r="I2246" t="s">
        <v>28</v>
      </c>
      <c r="J2246" t="s">
        <v>601</v>
      </c>
      <c r="K2246" t="s">
        <v>43</v>
      </c>
      <c r="L2246">
        <v>91104</v>
      </c>
      <c r="M2246" t="s">
        <v>44</v>
      </c>
      <c r="N2246" t="s">
        <v>1879</v>
      </c>
      <c r="O2246" t="s">
        <v>46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  <c r="V2246" s="2">
        <f>Superstore[[#This Row],[Profit]]/Superstore[[#This Row],[Sales]]</f>
        <v>0.39</v>
      </c>
      <c r="W2246" t="str">
        <f>TEXT(Superstore[[#This Row],[Order Date]],"mmm-yyyy")</f>
        <v>Nov-2014</v>
      </c>
      <c r="X2246">
        <f>YEAR(Superstore[[#This Row],[Order Date]])</f>
        <v>2014</v>
      </c>
    </row>
    <row r="2247" spans="1:24" x14ac:dyDescent="0.25">
      <c r="A2247">
        <v>2246</v>
      </c>
      <c r="B2247" t="s">
        <v>5218</v>
      </c>
      <c r="C2247" s="1">
        <v>41965</v>
      </c>
      <c r="D2247" s="1">
        <v>41969</v>
      </c>
      <c r="E2247" t="s">
        <v>50</v>
      </c>
      <c r="F2247" t="s">
        <v>5219</v>
      </c>
      <c r="G2247" t="s">
        <v>5220</v>
      </c>
      <c r="H2247" t="s">
        <v>101</v>
      </c>
      <c r="I2247" t="s">
        <v>28</v>
      </c>
      <c r="J2247" t="s">
        <v>601</v>
      </c>
      <c r="K2247" t="s">
        <v>43</v>
      </c>
      <c r="L2247">
        <v>91104</v>
      </c>
      <c r="M2247" t="s">
        <v>44</v>
      </c>
      <c r="N2247" t="s">
        <v>140</v>
      </c>
      <c r="O2247" t="s">
        <v>46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2">
        <f>Superstore[[#This Row],[Profit]]/Superstore[[#This Row],[Sales]]</f>
        <v>0.26</v>
      </c>
      <c r="W2247" t="str">
        <f>TEXT(Superstore[[#This Row],[Order Date]],"mmm-yyyy")</f>
        <v>Nov-2014</v>
      </c>
      <c r="X2247">
        <f>YEAR(Superstore[[#This Row],[Order Date]])</f>
        <v>2014</v>
      </c>
    </row>
    <row r="2248" spans="1:24" x14ac:dyDescent="0.25">
      <c r="A2248">
        <v>2247</v>
      </c>
      <c r="B2248" t="s">
        <v>5218</v>
      </c>
      <c r="C2248" s="1">
        <v>41965</v>
      </c>
      <c r="D2248" s="1">
        <v>41969</v>
      </c>
      <c r="E2248" t="s">
        <v>50</v>
      </c>
      <c r="F2248" t="s">
        <v>5219</v>
      </c>
      <c r="G2248" t="s">
        <v>5220</v>
      </c>
      <c r="H2248" t="s">
        <v>101</v>
      </c>
      <c r="I2248" t="s">
        <v>28</v>
      </c>
      <c r="J2248" t="s">
        <v>601</v>
      </c>
      <c r="K2248" t="s">
        <v>43</v>
      </c>
      <c r="L2248">
        <v>91104</v>
      </c>
      <c r="M2248" t="s">
        <v>44</v>
      </c>
      <c r="N2248" t="s">
        <v>3499</v>
      </c>
      <c r="O2248" t="s">
        <v>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  <c r="V2248" s="2">
        <f>Superstore[[#This Row],[Profit]]/Superstore[[#This Row],[Sales]]</f>
        <v>7.4999999999999997E-2</v>
      </c>
      <c r="W2248" t="str">
        <f>TEXT(Superstore[[#This Row],[Order Date]],"mmm-yyyy")</f>
        <v>Nov-2014</v>
      </c>
      <c r="X2248">
        <f>YEAR(Superstore[[#This Row],[Order Date]])</f>
        <v>2014</v>
      </c>
    </row>
    <row r="2249" spans="1:24" x14ac:dyDescent="0.25">
      <c r="A2249">
        <v>2248</v>
      </c>
      <c r="B2249" t="s">
        <v>5221</v>
      </c>
      <c r="C2249" s="1">
        <v>40954</v>
      </c>
      <c r="D2249" s="1">
        <v>40957</v>
      </c>
      <c r="E2249" t="s">
        <v>24</v>
      </c>
      <c r="F2249" t="s">
        <v>5222</v>
      </c>
      <c r="G2249" t="s">
        <v>5223</v>
      </c>
      <c r="H2249" t="s">
        <v>27</v>
      </c>
      <c r="I2249" t="s">
        <v>28</v>
      </c>
      <c r="J2249" t="s">
        <v>42</v>
      </c>
      <c r="K2249" t="s">
        <v>43</v>
      </c>
      <c r="L2249">
        <v>90004</v>
      </c>
      <c r="M2249" t="s">
        <v>44</v>
      </c>
      <c r="N2249" t="s">
        <v>5224</v>
      </c>
      <c r="O2249" t="s">
        <v>46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  <c r="V2249" s="2">
        <f>Superstore[[#This Row],[Profit]]/Superstore[[#This Row],[Sales]]</f>
        <v>0.48</v>
      </c>
      <c r="W2249" t="str">
        <f>TEXT(Superstore[[#This Row],[Order Date]],"mmm-yyyy")</f>
        <v>Feb-2012</v>
      </c>
      <c r="X2249">
        <f>YEAR(Superstore[[#This Row],[Order Date]])</f>
        <v>2012</v>
      </c>
    </row>
    <row r="2250" spans="1:24" x14ac:dyDescent="0.25">
      <c r="A2250">
        <v>2249</v>
      </c>
      <c r="B2250" t="s">
        <v>5221</v>
      </c>
      <c r="C2250" s="1">
        <v>40954</v>
      </c>
      <c r="D2250" s="1">
        <v>40957</v>
      </c>
      <c r="E2250" t="s">
        <v>24</v>
      </c>
      <c r="F2250" t="s">
        <v>5222</v>
      </c>
      <c r="G2250" t="s">
        <v>5223</v>
      </c>
      <c r="H2250" t="s">
        <v>27</v>
      </c>
      <c r="I2250" t="s">
        <v>28</v>
      </c>
      <c r="J2250" t="s">
        <v>42</v>
      </c>
      <c r="K2250" t="s">
        <v>43</v>
      </c>
      <c r="L2250">
        <v>90004</v>
      </c>
      <c r="M2250" t="s">
        <v>44</v>
      </c>
      <c r="N2250" t="s">
        <v>4492</v>
      </c>
      <c r="O2250" t="s">
        <v>46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  <c r="V2250" s="2">
        <f>Superstore[[#This Row],[Profit]]/Superstore[[#This Row],[Sales]]</f>
        <v>0.3125</v>
      </c>
      <c r="W2250" t="str">
        <f>TEXT(Superstore[[#This Row],[Order Date]],"mmm-yyyy")</f>
        <v>Feb-2012</v>
      </c>
      <c r="X2250">
        <f>YEAR(Superstore[[#This Row],[Order Date]])</f>
        <v>2012</v>
      </c>
    </row>
    <row r="2251" spans="1:24" x14ac:dyDescent="0.25">
      <c r="A2251">
        <v>2250</v>
      </c>
      <c r="B2251" t="s">
        <v>5221</v>
      </c>
      <c r="C2251" s="1">
        <v>40954</v>
      </c>
      <c r="D2251" s="1">
        <v>40957</v>
      </c>
      <c r="E2251" t="s">
        <v>24</v>
      </c>
      <c r="F2251" t="s">
        <v>5222</v>
      </c>
      <c r="G2251" t="s">
        <v>5223</v>
      </c>
      <c r="H2251" t="s">
        <v>27</v>
      </c>
      <c r="I2251" t="s">
        <v>28</v>
      </c>
      <c r="J2251" t="s">
        <v>42</v>
      </c>
      <c r="K2251" t="s">
        <v>43</v>
      </c>
      <c r="L2251">
        <v>90004</v>
      </c>
      <c r="M2251" t="s">
        <v>44</v>
      </c>
      <c r="N2251" t="s">
        <v>2390</v>
      </c>
      <c r="O2251" t="s">
        <v>46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  <c r="V2251" s="2">
        <f>Superstore[[#This Row],[Profit]]/Superstore[[#This Row],[Sales]]</f>
        <v>0.36250000000000004</v>
      </c>
      <c r="W2251" t="str">
        <f>TEXT(Superstore[[#This Row],[Order Date]],"mmm-yyyy")</f>
        <v>Feb-2012</v>
      </c>
      <c r="X2251">
        <f>YEAR(Superstore[[#This Row],[Order Date]])</f>
        <v>2012</v>
      </c>
    </row>
    <row r="2252" spans="1:24" x14ac:dyDescent="0.25">
      <c r="A2252">
        <v>2251</v>
      </c>
      <c r="B2252" t="s">
        <v>5221</v>
      </c>
      <c r="C2252" s="1">
        <v>40954</v>
      </c>
      <c r="D2252" s="1">
        <v>40957</v>
      </c>
      <c r="E2252" t="s">
        <v>24</v>
      </c>
      <c r="F2252" t="s">
        <v>5222</v>
      </c>
      <c r="G2252" t="s">
        <v>5223</v>
      </c>
      <c r="H2252" t="s">
        <v>27</v>
      </c>
      <c r="I2252" t="s">
        <v>28</v>
      </c>
      <c r="J2252" t="s">
        <v>42</v>
      </c>
      <c r="K2252" t="s">
        <v>43</v>
      </c>
      <c r="L2252">
        <v>90004</v>
      </c>
      <c r="M2252" t="s">
        <v>44</v>
      </c>
      <c r="N2252" t="s">
        <v>5226</v>
      </c>
      <c r="O2252" t="s">
        <v>46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  <c r="V2252" s="2">
        <f>Superstore[[#This Row],[Profit]]/Superstore[[#This Row],[Sales]]</f>
        <v>0.28999999999999992</v>
      </c>
      <c r="W2252" t="str">
        <f>TEXT(Superstore[[#This Row],[Order Date]],"mmm-yyyy")</f>
        <v>Feb-2012</v>
      </c>
      <c r="X2252">
        <f>YEAR(Superstore[[#This Row],[Order Date]])</f>
        <v>2012</v>
      </c>
    </row>
    <row r="2253" spans="1:24" x14ac:dyDescent="0.25">
      <c r="A2253">
        <v>2252</v>
      </c>
      <c r="B2253" t="s">
        <v>5221</v>
      </c>
      <c r="C2253" s="1">
        <v>40954</v>
      </c>
      <c r="D2253" s="1">
        <v>40957</v>
      </c>
      <c r="E2253" t="s">
        <v>24</v>
      </c>
      <c r="F2253" t="s">
        <v>5222</v>
      </c>
      <c r="G2253" t="s">
        <v>5223</v>
      </c>
      <c r="H2253" t="s">
        <v>27</v>
      </c>
      <c r="I2253" t="s">
        <v>28</v>
      </c>
      <c r="J2253" t="s">
        <v>42</v>
      </c>
      <c r="K2253" t="s">
        <v>43</v>
      </c>
      <c r="L2253">
        <v>90004</v>
      </c>
      <c r="M2253" t="s">
        <v>44</v>
      </c>
      <c r="N2253" t="s">
        <v>4941</v>
      </c>
      <c r="O2253" t="s">
        <v>46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  <c r="V2253" s="2">
        <f>Superstore[[#This Row],[Profit]]/Superstore[[#This Row],[Sales]]</f>
        <v>0.48000000000000004</v>
      </c>
      <c r="W2253" t="str">
        <f>TEXT(Superstore[[#This Row],[Order Date]],"mmm-yyyy")</f>
        <v>Feb-2012</v>
      </c>
      <c r="X2253">
        <f>YEAR(Superstore[[#This Row],[Order Date]])</f>
        <v>2012</v>
      </c>
    </row>
    <row r="2254" spans="1:24" x14ac:dyDescent="0.25">
      <c r="A2254">
        <v>2253</v>
      </c>
      <c r="B2254" t="s">
        <v>5229</v>
      </c>
      <c r="C2254" s="1">
        <v>41380</v>
      </c>
      <c r="D2254" s="1">
        <v>41382</v>
      </c>
      <c r="E2254" t="s">
        <v>24</v>
      </c>
      <c r="F2254" t="s">
        <v>3786</v>
      </c>
      <c r="G2254" t="s">
        <v>3787</v>
      </c>
      <c r="H2254" t="s">
        <v>101</v>
      </c>
      <c r="I2254" t="s">
        <v>28</v>
      </c>
      <c r="J2254" t="s">
        <v>946</v>
      </c>
      <c r="K2254" t="s">
        <v>43</v>
      </c>
      <c r="L2254">
        <v>92105</v>
      </c>
      <c r="M2254" t="s">
        <v>44</v>
      </c>
      <c r="N2254" t="s">
        <v>589</v>
      </c>
      <c r="O2254" t="s">
        <v>46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 s="2">
        <f>Superstore[[#This Row],[Profit]]/Superstore[[#This Row],[Sales]]</f>
        <v>0.48000000000000004</v>
      </c>
      <c r="W2254" t="str">
        <f>TEXT(Superstore[[#This Row],[Order Date]],"mmm-yyyy")</f>
        <v>Apr-2013</v>
      </c>
      <c r="X2254">
        <f>YEAR(Superstore[[#This Row],[Order Date]])</f>
        <v>2013</v>
      </c>
    </row>
    <row r="2255" spans="1:24" x14ac:dyDescent="0.25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41</v>
      </c>
      <c r="I2255" t="s">
        <v>28</v>
      </c>
      <c r="J2255" t="s">
        <v>126</v>
      </c>
      <c r="K2255" t="s">
        <v>43</v>
      </c>
      <c r="L2255">
        <v>94110</v>
      </c>
      <c r="M2255" t="s">
        <v>44</v>
      </c>
      <c r="N2255" t="s">
        <v>1330</v>
      </c>
      <c r="O2255" t="s">
        <v>46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  <c r="V2255" s="2">
        <f>Superstore[[#This Row],[Profit]]/Superstore[[#This Row],[Sales]]</f>
        <v>0.33</v>
      </c>
      <c r="W2255" t="str">
        <f>TEXT(Superstore[[#This Row],[Order Date]],"mmm-yyyy")</f>
        <v>Sep-2012</v>
      </c>
      <c r="X2255">
        <f>YEAR(Superstore[[#This Row],[Order Date]])</f>
        <v>2012</v>
      </c>
    </row>
    <row r="2256" spans="1:24" x14ac:dyDescent="0.25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41</v>
      </c>
      <c r="I2256" t="s">
        <v>28</v>
      </c>
      <c r="J2256" t="s">
        <v>126</v>
      </c>
      <c r="K2256" t="s">
        <v>43</v>
      </c>
      <c r="L2256">
        <v>94110</v>
      </c>
      <c r="M2256" t="s">
        <v>44</v>
      </c>
      <c r="N2256" t="s">
        <v>4436</v>
      </c>
      <c r="O2256" t="s">
        <v>46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  <c r="V2256" s="2">
        <f>Superstore[[#This Row],[Profit]]/Superstore[[#This Row],[Sales]]</f>
        <v>0.35</v>
      </c>
      <c r="W2256" t="str">
        <f>TEXT(Superstore[[#This Row],[Order Date]],"mmm-yyyy")</f>
        <v>Sep-2012</v>
      </c>
      <c r="X2256">
        <f>YEAR(Superstore[[#This Row],[Order Date]])</f>
        <v>2012</v>
      </c>
    </row>
    <row r="2257" spans="1:24" x14ac:dyDescent="0.25">
      <c r="A2257">
        <v>2256</v>
      </c>
      <c r="B2257" t="s">
        <v>5231</v>
      </c>
      <c r="C2257" s="1">
        <v>41535</v>
      </c>
      <c r="D2257" s="1">
        <v>41540</v>
      </c>
      <c r="E2257" t="s">
        <v>50</v>
      </c>
      <c r="F2257" t="s">
        <v>1344</v>
      </c>
      <c r="G2257" t="s">
        <v>1345</v>
      </c>
      <c r="H2257" t="s">
        <v>41</v>
      </c>
      <c r="I2257" t="s">
        <v>28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  <c r="V2257" s="2">
        <f>Superstore[[#This Row],[Profit]]/Superstore[[#This Row],[Sales]]</f>
        <v>0.29999999999999993</v>
      </c>
      <c r="W2257" t="str">
        <f>TEXT(Superstore[[#This Row],[Order Date]],"mmm-yyyy")</f>
        <v>Sep-2013</v>
      </c>
      <c r="X2257">
        <f>YEAR(Superstore[[#This Row],[Order Date]])</f>
        <v>2013</v>
      </c>
    </row>
    <row r="2258" spans="1:24" x14ac:dyDescent="0.25">
      <c r="A2258">
        <v>2257</v>
      </c>
      <c r="B2258" t="s">
        <v>5231</v>
      </c>
      <c r="C2258" s="1">
        <v>41535</v>
      </c>
      <c r="D2258" s="1">
        <v>41540</v>
      </c>
      <c r="E2258" t="s">
        <v>50</v>
      </c>
      <c r="F2258" t="s">
        <v>1344</v>
      </c>
      <c r="G2258" t="s">
        <v>1345</v>
      </c>
      <c r="H2258" t="s">
        <v>41</v>
      </c>
      <c r="I2258" t="s">
        <v>28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1</v>
      </c>
      <c r="P2258" t="s">
        <v>65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  <c r="V2258" s="2">
        <f>Superstore[[#This Row],[Profit]]/Superstore[[#This Row],[Sales]]</f>
        <v>0.31</v>
      </c>
      <c r="W2258" t="str">
        <f>TEXT(Superstore[[#This Row],[Order Date]],"mmm-yyyy")</f>
        <v>Sep-2013</v>
      </c>
      <c r="X2258">
        <f>YEAR(Superstore[[#This Row],[Order Date]])</f>
        <v>2013</v>
      </c>
    </row>
    <row r="2259" spans="1:24" x14ac:dyDescent="0.25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27</v>
      </c>
      <c r="I2259" t="s">
        <v>28</v>
      </c>
      <c r="J2259" t="s">
        <v>126</v>
      </c>
      <c r="K2259" t="s">
        <v>43</v>
      </c>
      <c r="L2259">
        <v>94122</v>
      </c>
      <c r="M2259" t="s">
        <v>44</v>
      </c>
      <c r="N2259" t="s">
        <v>1487</v>
      </c>
      <c r="O2259" t="s">
        <v>1</v>
      </c>
      <c r="P2259" t="s">
        <v>36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  <c r="V2259" s="2">
        <f>Superstore[[#This Row],[Profit]]/Superstore[[#This Row],[Sales]]</f>
        <v>7.4999999999999997E-2</v>
      </c>
      <c r="W2259" t="str">
        <f>TEXT(Superstore[[#This Row],[Order Date]],"mmm-yyyy")</f>
        <v>Jun-2014</v>
      </c>
      <c r="X2259">
        <f>YEAR(Superstore[[#This Row],[Order Date]])</f>
        <v>2014</v>
      </c>
    </row>
    <row r="2260" spans="1:24" x14ac:dyDescent="0.25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27</v>
      </c>
      <c r="I2260" t="s">
        <v>28</v>
      </c>
      <c r="J2260" t="s">
        <v>126</v>
      </c>
      <c r="K2260" t="s">
        <v>43</v>
      </c>
      <c r="L2260">
        <v>94122</v>
      </c>
      <c r="M2260" t="s">
        <v>44</v>
      </c>
      <c r="N2260" t="s">
        <v>5237</v>
      </c>
      <c r="O2260" t="s">
        <v>46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  <c r="V2260" s="2">
        <f>Superstore[[#This Row],[Profit]]/Superstore[[#This Row],[Sales]]</f>
        <v>0.47000000000000008</v>
      </c>
      <c r="W2260" t="str">
        <f>TEXT(Superstore[[#This Row],[Order Date]],"mmm-yyyy")</f>
        <v>Jun-2014</v>
      </c>
      <c r="X2260">
        <f>YEAR(Superstore[[#This Row],[Order Date]])</f>
        <v>2014</v>
      </c>
    </row>
    <row r="2261" spans="1:24" x14ac:dyDescent="0.25">
      <c r="A2261">
        <v>2260</v>
      </c>
      <c r="B2261" t="s">
        <v>5239</v>
      </c>
      <c r="C2261" s="1">
        <v>41221</v>
      </c>
      <c r="D2261" s="1">
        <v>41223</v>
      </c>
      <c r="E2261" t="s">
        <v>24</v>
      </c>
      <c r="F2261" t="s">
        <v>5240</v>
      </c>
      <c r="G2261" t="s">
        <v>5241</v>
      </c>
      <c r="H2261" t="s">
        <v>101</v>
      </c>
      <c r="I2261" t="s">
        <v>28</v>
      </c>
      <c r="J2261" t="s">
        <v>946</v>
      </c>
      <c r="K2261" t="s">
        <v>43</v>
      </c>
      <c r="L2261">
        <v>92024</v>
      </c>
      <c r="M2261" t="s">
        <v>44</v>
      </c>
      <c r="N2261" t="s">
        <v>2571</v>
      </c>
      <c r="O2261" t="s">
        <v>46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  <c r="V2261" s="2">
        <f>Superstore[[#This Row],[Profit]]/Superstore[[#This Row],[Sales]]</f>
        <v>0.48</v>
      </c>
      <c r="W2261" t="str">
        <f>TEXT(Superstore[[#This Row],[Order Date]],"mmm-yyyy")</f>
        <v>Nov-2012</v>
      </c>
      <c r="X2261">
        <f>YEAR(Superstore[[#This Row],[Order Date]])</f>
        <v>2012</v>
      </c>
    </row>
    <row r="2262" spans="1:24" x14ac:dyDescent="0.25">
      <c r="A2262">
        <v>2261</v>
      </c>
      <c r="B2262" t="s">
        <v>5239</v>
      </c>
      <c r="C2262" s="1">
        <v>41221</v>
      </c>
      <c r="D2262" s="1">
        <v>41223</v>
      </c>
      <c r="E2262" t="s">
        <v>24</v>
      </c>
      <c r="F2262" t="s">
        <v>5240</v>
      </c>
      <c r="G2262" t="s">
        <v>5241</v>
      </c>
      <c r="H2262" t="s">
        <v>101</v>
      </c>
      <c r="I2262" t="s">
        <v>28</v>
      </c>
      <c r="J2262" t="s">
        <v>946</v>
      </c>
      <c r="K2262" t="s">
        <v>43</v>
      </c>
      <c r="L2262">
        <v>92024</v>
      </c>
      <c r="M2262" t="s">
        <v>44</v>
      </c>
      <c r="N2262" t="s">
        <v>2703</v>
      </c>
      <c r="O2262" t="s">
        <v>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  <c r="V2262" s="2">
        <f>Superstore[[#This Row],[Profit]]/Superstore[[#This Row],[Sales]]</f>
        <v>0.18</v>
      </c>
      <c r="W2262" t="str">
        <f>TEXT(Superstore[[#This Row],[Order Date]],"mmm-yyyy")</f>
        <v>Nov-2012</v>
      </c>
      <c r="X2262">
        <f>YEAR(Superstore[[#This Row],[Order Date]])</f>
        <v>2012</v>
      </c>
    </row>
    <row r="2263" spans="1:24" x14ac:dyDescent="0.25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27</v>
      </c>
      <c r="I2263" t="s">
        <v>28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  <c r="V2263" s="2">
        <f>Superstore[[#This Row],[Profit]]/Superstore[[#This Row],[Sales]]</f>
        <v>0.15</v>
      </c>
      <c r="W2263" t="str">
        <f>TEXT(Superstore[[#This Row],[Order Date]],"mmm-yyyy")</f>
        <v>Dec-2012</v>
      </c>
      <c r="X2263">
        <f>YEAR(Superstore[[#This Row],[Order Date]])</f>
        <v>2012</v>
      </c>
    </row>
    <row r="2264" spans="1:24" x14ac:dyDescent="0.25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27</v>
      </c>
      <c r="I2264" t="s">
        <v>28</v>
      </c>
      <c r="J2264" t="s">
        <v>1126</v>
      </c>
      <c r="K2264" t="s">
        <v>318</v>
      </c>
      <c r="L2264">
        <v>22204</v>
      </c>
      <c r="M2264" t="s">
        <v>31</v>
      </c>
      <c r="N2264" t="s">
        <v>2231</v>
      </c>
      <c r="O2264" t="s">
        <v>1</v>
      </c>
      <c r="P2264" t="s">
        <v>33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  <c r="V2264" s="2">
        <f>Superstore[[#This Row],[Profit]]/Superstore[[#This Row],[Sales]]</f>
        <v>0.21999999999999997</v>
      </c>
      <c r="W2264" t="str">
        <f>TEXT(Superstore[[#This Row],[Order Date]],"mmm-yyyy")</f>
        <v>Feb-2014</v>
      </c>
      <c r="X2264">
        <f>YEAR(Superstore[[#This Row],[Order Date]])</f>
        <v>2014</v>
      </c>
    </row>
    <row r="2265" spans="1:24" x14ac:dyDescent="0.25">
      <c r="A2265">
        <v>2264</v>
      </c>
      <c r="B2265" t="s">
        <v>5248</v>
      </c>
      <c r="C2265" s="1">
        <v>41593</v>
      </c>
      <c r="D2265" s="1">
        <v>41595</v>
      </c>
      <c r="E2265" t="s">
        <v>24</v>
      </c>
      <c r="F2265" t="s">
        <v>1820</v>
      </c>
      <c r="G2265" t="s">
        <v>1821</v>
      </c>
      <c r="H2265" t="s">
        <v>27</v>
      </c>
      <c r="I2265" t="s">
        <v>28</v>
      </c>
      <c r="J2265" t="s">
        <v>1735</v>
      </c>
      <c r="K2265" t="s">
        <v>1271</v>
      </c>
      <c r="L2265">
        <v>30318</v>
      </c>
      <c r="M2265" t="s">
        <v>31</v>
      </c>
      <c r="N2265" t="s">
        <v>5249</v>
      </c>
      <c r="O2265" t="s">
        <v>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  <c r="V2265" s="2">
        <f>Superstore[[#This Row],[Profit]]/Superstore[[#This Row],[Sales]]</f>
        <v>0.23</v>
      </c>
      <c r="W2265" t="str">
        <f>TEXT(Superstore[[#This Row],[Order Date]],"mmm-yyyy")</f>
        <v>Nov-2013</v>
      </c>
      <c r="X2265">
        <f>YEAR(Superstore[[#This Row],[Order Date]])</f>
        <v>2013</v>
      </c>
    </row>
    <row r="2266" spans="1:24" x14ac:dyDescent="0.25">
      <c r="A2266">
        <v>2265</v>
      </c>
      <c r="B2266" t="s">
        <v>5248</v>
      </c>
      <c r="C2266" s="1">
        <v>41593</v>
      </c>
      <c r="D2266" s="1">
        <v>41595</v>
      </c>
      <c r="E2266" t="s">
        <v>24</v>
      </c>
      <c r="F2266" t="s">
        <v>1820</v>
      </c>
      <c r="G2266" t="s">
        <v>1821</v>
      </c>
      <c r="H2266" t="s">
        <v>27</v>
      </c>
      <c r="I2266" t="s">
        <v>28</v>
      </c>
      <c r="J2266" t="s">
        <v>1735</v>
      </c>
      <c r="K2266" t="s">
        <v>1271</v>
      </c>
      <c r="L2266">
        <v>30318</v>
      </c>
      <c r="M2266" t="s">
        <v>31</v>
      </c>
      <c r="N2266" t="s">
        <v>912</v>
      </c>
      <c r="O2266" t="s">
        <v>46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  <c r="V2266" s="2">
        <f>Superstore[[#This Row],[Profit]]/Superstore[[#This Row],[Sales]]</f>
        <v>0.44999999999999996</v>
      </c>
      <c r="W2266" t="str">
        <f>TEXT(Superstore[[#This Row],[Order Date]],"mmm-yyyy")</f>
        <v>Nov-2013</v>
      </c>
      <c r="X2266">
        <f>YEAR(Superstore[[#This Row],[Order Date]])</f>
        <v>2013</v>
      </c>
    </row>
    <row r="2267" spans="1:24" x14ac:dyDescent="0.25">
      <c r="A2267">
        <v>2266</v>
      </c>
      <c r="B2267" t="s">
        <v>5248</v>
      </c>
      <c r="C2267" s="1">
        <v>41593</v>
      </c>
      <c r="D2267" s="1">
        <v>41595</v>
      </c>
      <c r="E2267" t="s">
        <v>24</v>
      </c>
      <c r="F2267" t="s">
        <v>1820</v>
      </c>
      <c r="G2267" t="s">
        <v>1821</v>
      </c>
      <c r="H2267" t="s">
        <v>27</v>
      </c>
      <c r="I2267" t="s">
        <v>28</v>
      </c>
      <c r="J2267" t="s">
        <v>1735</v>
      </c>
      <c r="K2267" t="s">
        <v>1271</v>
      </c>
      <c r="L2267">
        <v>30318</v>
      </c>
      <c r="M2267" t="s">
        <v>31</v>
      </c>
      <c r="N2267" t="s">
        <v>3586</v>
      </c>
      <c r="O2267" t="s">
        <v>46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  <c r="V2267" s="2">
        <f>Superstore[[#This Row],[Profit]]/Superstore[[#This Row],[Sales]]</f>
        <v>0.47000000000000003</v>
      </c>
      <c r="W2267" t="str">
        <f>TEXT(Superstore[[#This Row],[Order Date]],"mmm-yyyy")</f>
        <v>Nov-2013</v>
      </c>
      <c r="X2267">
        <f>YEAR(Superstore[[#This Row],[Order Date]])</f>
        <v>2013</v>
      </c>
    </row>
    <row r="2268" spans="1:24" x14ac:dyDescent="0.25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28</v>
      </c>
      <c r="J2268" t="s">
        <v>734</v>
      </c>
      <c r="K2268" t="s">
        <v>87</v>
      </c>
      <c r="L2268">
        <v>28110</v>
      </c>
      <c r="M2268" t="s">
        <v>31</v>
      </c>
      <c r="N2268" t="s">
        <v>5254</v>
      </c>
      <c r="O2268" t="s">
        <v>46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  <c r="V2268" s="2">
        <f>Superstore[[#This Row],[Profit]]/Superstore[[#This Row],[Sales]]</f>
        <v>0.33750000000000002</v>
      </c>
      <c r="W2268" t="str">
        <f>TEXT(Superstore[[#This Row],[Order Date]],"mmm-yyyy")</f>
        <v>Oct-2014</v>
      </c>
      <c r="X2268">
        <f>YEAR(Superstore[[#This Row],[Order Date]])</f>
        <v>2014</v>
      </c>
    </row>
    <row r="2269" spans="1:24" x14ac:dyDescent="0.25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27</v>
      </c>
      <c r="I2269" t="s">
        <v>28</v>
      </c>
      <c r="J2269" t="s">
        <v>94</v>
      </c>
      <c r="K2269" t="s">
        <v>95</v>
      </c>
      <c r="L2269">
        <v>98115</v>
      </c>
      <c r="M2269" t="s">
        <v>44</v>
      </c>
      <c r="N2269" t="s">
        <v>5259</v>
      </c>
      <c r="O2269" t="s">
        <v>46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  <c r="V2269" s="2">
        <f>Superstore[[#This Row],[Profit]]/Superstore[[#This Row],[Sales]]</f>
        <v>0.48999999999999994</v>
      </c>
      <c r="W2269" t="str">
        <f>TEXT(Superstore[[#This Row],[Order Date]],"mmm-yyyy")</f>
        <v>Sep-2014</v>
      </c>
      <c r="X2269">
        <f>YEAR(Superstore[[#This Row],[Order Date]])</f>
        <v>2014</v>
      </c>
    </row>
    <row r="2270" spans="1:24" x14ac:dyDescent="0.25">
      <c r="A2270">
        <v>2269</v>
      </c>
      <c r="B2270" t="s">
        <v>5261</v>
      </c>
      <c r="C2270" s="1">
        <v>41994</v>
      </c>
      <c r="D2270" s="1">
        <v>42000</v>
      </c>
      <c r="E2270" t="s">
        <v>50</v>
      </c>
      <c r="F2270" t="s">
        <v>1357</v>
      </c>
      <c r="G2270" t="s">
        <v>1358</v>
      </c>
      <c r="H2270" t="s">
        <v>41</v>
      </c>
      <c r="I2270" t="s">
        <v>28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46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  <c r="V2270" s="2">
        <f>Superstore[[#This Row],[Profit]]/Superstore[[#This Row],[Sales]]</f>
        <v>0.47999999999999993</v>
      </c>
      <c r="W2270" t="str">
        <f>TEXT(Superstore[[#This Row],[Order Date]],"mmm-yyyy")</f>
        <v>Dec-2014</v>
      </c>
      <c r="X2270">
        <f>YEAR(Superstore[[#This Row],[Order Date]])</f>
        <v>2014</v>
      </c>
    </row>
    <row r="2271" spans="1:24" x14ac:dyDescent="0.25">
      <c r="A2271">
        <v>2270</v>
      </c>
      <c r="B2271" t="s">
        <v>5261</v>
      </c>
      <c r="C2271" s="1">
        <v>41994</v>
      </c>
      <c r="D2271" s="1">
        <v>42000</v>
      </c>
      <c r="E2271" t="s">
        <v>50</v>
      </c>
      <c r="F2271" t="s">
        <v>1357</v>
      </c>
      <c r="G2271" t="s">
        <v>1358</v>
      </c>
      <c r="H2271" t="s">
        <v>41</v>
      </c>
      <c r="I2271" t="s">
        <v>28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46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s="2">
        <f>Superstore[[#This Row],[Profit]]/Superstore[[#This Row],[Sales]]</f>
        <v>0.33750000000000002</v>
      </c>
      <c r="W2271" t="str">
        <f>TEXT(Superstore[[#This Row],[Order Date]],"mmm-yyyy")</f>
        <v>Dec-2014</v>
      </c>
      <c r="X2271">
        <f>YEAR(Superstore[[#This Row],[Order Date]])</f>
        <v>2014</v>
      </c>
    </row>
    <row r="2272" spans="1:24" x14ac:dyDescent="0.25">
      <c r="A2272">
        <v>2271</v>
      </c>
      <c r="B2272" t="s">
        <v>5264</v>
      </c>
      <c r="C2272" s="1">
        <v>41976</v>
      </c>
      <c r="D2272" s="1">
        <v>41981</v>
      </c>
      <c r="E2272" t="s">
        <v>50</v>
      </c>
      <c r="F2272" t="s">
        <v>1290</v>
      </c>
      <c r="G2272" t="s">
        <v>1291</v>
      </c>
      <c r="H2272" t="s">
        <v>41</v>
      </c>
      <c r="I2272" t="s">
        <v>28</v>
      </c>
      <c r="J2272" t="s">
        <v>1418</v>
      </c>
      <c r="K2272" t="s">
        <v>54</v>
      </c>
      <c r="L2272">
        <v>33180</v>
      </c>
      <c r="M2272" t="s">
        <v>31</v>
      </c>
      <c r="N2272" t="s">
        <v>1455</v>
      </c>
      <c r="O2272" t="s">
        <v>46</v>
      </c>
      <c r="P2272" t="s">
        <v>68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  <c r="V2272" s="2">
        <f>Superstore[[#This Row],[Profit]]/Superstore[[#This Row],[Sales]]</f>
        <v>8.7500000000000008E-2</v>
      </c>
      <c r="W2272" t="str">
        <f>TEXT(Superstore[[#This Row],[Order Date]],"mmm-yyyy")</f>
        <v>Dec-2014</v>
      </c>
      <c r="X2272">
        <f>YEAR(Superstore[[#This Row],[Order Date]])</f>
        <v>2014</v>
      </c>
    </row>
    <row r="2273" spans="1:24" x14ac:dyDescent="0.25">
      <c r="A2273">
        <v>2272</v>
      </c>
      <c r="B2273" t="s">
        <v>5265</v>
      </c>
      <c r="C2273" s="1">
        <v>41173</v>
      </c>
      <c r="D2273" s="1">
        <v>41179</v>
      </c>
      <c r="E2273" t="s">
        <v>50</v>
      </c>
      <c r="F2273" t="s">
        <v>694</v>
      </c>
      <c r="G2273" t="s">
        <v>695</v>
      </c>
      <c r="H2273" t="s">
        <v>27</v>
      </c>
      <c r="I2273" t="s">
        <v>28</v>
      </c>
      <c r="J2273" t="s">
        <v>94</v>
      </c>
      <c r="K2273" t="s">
        <v>95</v>
      </c>
      <c r="L2273">
        <v>98105</v>
      </c>
      <c r="M2273" t="s">
        <v>44</v>
      </c>
      <c r="N2273" t="s">
        <v>5266</v>
      </c>
      <c r="O2273" t="s">
        <v>46</v>
      </c>
      <c r="P2273" t="s">
        <v>59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  <c r="V2273" s="2">
        <f>Superstore[[#This Row],[Profit]]/Superstore[[#This Row],[Sales]]</f>
        <v>0.24000000000000002</v>
      </c>
      <c r="W2273" t="str">
        <f>TEXT(Superstore[[#This Row],[Order Date]],"mmm-yyyy")</f>
        <v>Sep-2012</v>
      </c>
      <c r="X2273">
        <f>YEAR(Superstore[[#This Row],[Order Date]])</f>
        <v>2012</v>
      </c>
    </row>
    <row r="2274" spans="1:24" x14ac:dyDescent="0.25">
      <c r="A2274">
        <v>2273</v>
      </c>
      <c r="B2274" t="s">
        <v>5268</v>
      </c>
      <c r="C2274" s="1">
        <v>40974</v>
      </c>
      <c r="D2274" s="1">
        <v>40979</v>
      </c>
      <c r="E2274" t="s">
        <v>50</v>
      </c>
      <c r="F2274" t="s">
        <v>1201</v>
      </c>
      <c r="G2274" t="s">
        <v>1202</v>
      </c>
      <c r="H2274" t="s">
        <v>27</v>
      </c>
      <c r="I2274" t="s">
        <v>28</v>
      </c>
      <c r="J2274" t="s">
        <v>126</v>
      </c>
      <c r="K2274" t="s">
        <v>43</v>
      </c>
      <c r="L2274">
        <v>94122</v>
      </c>
      <c r="M2274" t="s">
        <v>44</v>
      </c>
      <c r="N2274" t="s">
        <v>5269</v>
      </c>
      <c r="O2274" t="s">
        <v>1</v>
      </c>
      <c r="P2274" t="s">
        <v>65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  <c r="V2274" s="2">
        <f>Superstore[[#This Row],[Profit]]/Superstore[[#This Row],[Sales]]</f>
        <v>0.22</v>
      </c>
      <c r="W2274" t="str">
        <f>TEXT(Superstore[[#This Row],[Order Date]],"mmm-yyyy")</f>
        <v>Mar-2012</v>
      </c>
      <c r="X2274">
        <f>YEAR(Superstore[[#This Row],[Order Date]])</f>
        <v>2012</v>
      </c>
    </row>
    <row r="2275" spans="1:24" x14ac:dyDescent="0.25">
      <c r="A2275">
        <v>2274</v>
      </c>
      <c r="B2275" t="s">
        <v>5268</v>
      </c>
      <c r="C2275" s="1">
        <v>40974</v>
      </c>
      <c r="D2275" s="1">
        <v>40979</v>
      </c>
      <c r="E2275" t="s">
        <v>50</v>
      </c>
      <c r="F2275" t="s">
        <v>1201</v>
      </c>
      <c r="G2275" t="s">
        <v>1202</v>
      </c>
      <c r="H2275" t="s">
        <v>27</v>
      </c>
      <c r="I2275" t="s">
        <v>28</v>
      </c>
      <c r="J2275" t="s">
        <v>126</v>
      </c>
      <c r="K2275" t="s">
        <v>43</v>
      </c>
      <c r="L2275">
        <v>94122</v>
      </c>
      <c r="M2275" t="s">
        <v>44</v>
      </c>
      <c r="N2275" t="s">
        <v>5271</v>
      </c>
      <c r="O2275" t="s">
        <v>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Superstore[[#This Row],[Profit]]/Superstore[[#This Row],[Sales]]</f>
        <v>0.33750000000000002</v>
      </c>
      <c r="W2275" t="str">
        <f>TEXT(Superstore[[#This Row],[Order Date]],"mmm-yyyy")</f>
        <v>Mar-2012</v>
      </c>
      <c r="X2275">
        <f>YEAR(Superstore[[#This Row],[Order Date]])</f>
        <v>2012</v>
      </c>
    </row>
    <row r="2276" spans="1:24" x14ac:dyDescent="0.25">
      <c r="A2276">
        <v>2275</v>
      </c>
      <c r="B2276" t="s">
        <v>5273</v>
      </c>
      <c r="C2276" s="1">
        <v>40819</v>
      </c>
      <c r="D2276" s="1">
        <v>40824</v>
      </c>
      <c r="E2276" t="s">
        <v>24</v>
      </c>
      <c r="F2276" t="s">
        <v>1323</v>
      </c>
      <c r="G2276" t="s">
        <v>1324</v>
      </c>
      <c r="H2276" t="s">
        <v>41</v>
      </c>
      <c r="I2276" t="s">
        <v>28</v>
      </c>
      <c r="J2276" t="s">
        <v>42</v>
      </c>
      <c r="K2276" t="s">
        <v>43</v>
      </c>
      <c r="L2276">
        <v>90036</v>
      </c>
      <c r="M2276" t="s">
        <v>44</v>
      </c>
      <c r="N2276" t="s">
        <v>5274</v>
      </c>
      <c r="O2276" t="s">
        <v>1</v>
      </c>
      <c r="P2276" t="s">
        <v>56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Superstore[[#This Row],[Profit]]/Superstore[[#This Row],[Sales]]</f>
        <v>2.5000000000000001E-2</v>
      </c>
      <c r="W2276" t="str">
        <f>TEXT(Superstore[[#This Row],[Order Date]],"mmm-yyyy")</f>
        <v>Oct-2011</v>
      </c>
      <c r="X2276">
        <f>YEAR(Superstore[[#This Row],[Order Date]])</f>
        <v>2011</v>
      </c>
    </row>
    <row r="2277" spans="1:24" x14ac:dyDescent="0.25">
      <c r="A2277">
        <v>2276</v>
      </c>
      <c r="B2277" t="s">
        <v>5273</v>
      </c>
      <c r="C2277" s="1">
        <v>40819</v>
      </c>
      <c r="D2277" s="1">
        <v>40824</v>
      </c>
      <c r="E2277" t="s">
        <v>24</v>
      </c>
      <c r="F2277" t="s">
        <v>1323</v>
      </c>
      <c r="G2277" t="s">
        <v>1324</v>
      </c>
      <c r="H2277" t="s">
        <v>41</v>
      </c>
      <c r="I2277" t="s">
        <v>28</v>
      </c>
      <c r="J2277" t="s">
        <v>42</v>
      </c>
      <c r="K2277" t="s">
        <v>43</v>
      </c>
      <c r="L2277">
        <v>90036</v>
      </c>
      <c r="M2277" t="s">
        <v>44</v>
      </c>
      <c r="N2277" t="s">
        <v>148</v>
      </c>
      <c r="O2277" t="s">
        <v>1</v>
      </c>
      <c r="P2277" t="s">
        <v>36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s="2">
        <f>Superstore[[#This Row],[Profit]]/Superstore[[#This Row],[Sales]]</f>
        <v>0.11249999999999999</v>
      </c>
      <c r="W2277" t="str">
        <f>TEXT(Superstore[[#This Row],[Order Date]],"mmm-yyyy")</f>
        <v>Oct-2011</v>
      </c>
      <c r="X2277">
        <f>YEAR(Superstore[[#This Row],[Order Date]])</f>
        <v>2011</v>
      </c>
    </row>
    <row r="2278" spans="1:24" x14ac:dyDescent="0.25">
      <c r="A2278">
        <v>2277</v>
      </c>
      <c r="B2278" t="s">
        <v>5276</v>
      </c>
      <c r="C2278" s="1">
        <v>40721</v>
      </c>
      <c r="D2278" s="1">
        <v>40725</v>
      </c>
      <c r="E2278" t="s">
        <v>50</v>
      </c>
      <c r="F2278" t="s">
        <v>1850</v>
      </c>
      <c r="G2278" t="s">
        <v>1851</v>
      </c>
      <c r="H2278" t="s">
        <v>27</v>
      </c>
      <c r="I2278" t="s">
        <v>28</v>
      </c>
      <c r="J2278" t="s">
        <v>5277</v>
      </c>
      <c r="K2278" t="s">
        <v>1486</v>
      </c>
      <c r="L2278">
        <v>38671</v>
      </c>
      <c r="M2278" t="s">
        <v>31</v>
      </c>
      <c r="N2278" t="s">
        <v>3323</v>
      </c>
      <c r="O2278" t="s">
        <v>46</v>
      </c>
      <c r="P2278" t="s">
        <v>59</v>
      </c>
      <c r="Q2278" t="s">
        <v>3324</v>
      </c>
      <c r="R2278">
        <v>306.2</v>
      </c>
      <c r="S2278">
        <v>5</v>
      </c>
      <c r="T2278">
        <v>0</v>
      </c>
      <c r="U2278">
        <v>0</v>
      </c>
      <c r="V2278" s="2">
        <f>Superstore[[#This Row],[Profit]]/Superstore[[#This Row],[Sales]]</f>
        <v>0</v>
      </c>
      <c r="W2278" t="str">
        <f>TEXT(Superstore[[#This Row],[Order Date]],"mmm-yyyy")</f>
        <v>Jun-2011</v>
      </c>
      <c r="X2278">
        <f>YEAR(Superstore[[#This Row],[Order Date]])</f>
        <v>2011</v>
      </c>
    </row>
    <row r="2279" spans="1:24" x14ac:dyDescent="0.25">
      <c r="A2279">
        <v>2278</v>
      </c>
      <c r="B2279" t="s">
        <v>5276</v>
      </c>
      <c r="C2279" s="1">
        <v>40721</v>
      </c>
      <c r="D2279" s="1">
        <v>40725</v>
      </c>
      <c r="E2279" t="s">
        <v>50</v>
      </c>
      <c r="F2279" t="s">
        <v>1850</v>
      </c>
      <c r="G2279" t="s">
        <v>1851</v>
      </c>
      <c r="H2279" t="s">
        <v>27</v>
      </c>
      <c r="I2279" t="s">
        <v>28</v>
      </c>
      <c r="J2279" t="s">
        <v>5277</v>
      </c>
      <c r="K2279" t="s">
        <v>1486</v>
      </c>
      <c r="L2279">
        <v>38671</v>
      </c>
      <c r="M2279" t="s">
        <v>31</v>
      </c>
      <c r="N2279" t="s">
        <v>3821</v>
      </c>
      <c r="O2279" t="s">
        <v>1</v>
      </c>
      <c r="P2279" t="s">
        <v>56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  <c r="V2279" s="2">
        <f>Superstore[[#This Row],[Profit]]/Superstore[[#This Row],[Sales]]</f>
        <v>0.26</v>
      </c>
      <c r="W2279" t="str">
        <f>TEXT(Superstore[[#This Row],[Order Date]],"mmm-yyyy")</f>
        <v>Jun-2011</v>
      </c>
      <c r="X2279">
        <f>YEAR(Superstore[[#This Row],[Order Date]])</f>
        <v>2011</v>
      </c>
    </row>
    <row r="2280" spans="1:24" x14ac:dyDescent="0.25">
      <c r="A2280">
        <v>2279</v>
      </c>
      <c r="B2280" t="s">
        <v>5276</v>
      </c>
      <c r="C2280" s="1">
        <v>40721</v>
      </c>
      <c r="D2280" s="1">
        <v>40725</v>
      </c>
      <c r="E2280" t="s">
        <v>50</v>
      </c>
      <c r="F2280" t="s">
        <v>1850</v>
      </c>
      <c r="G2280" t="s">
        <v>1851</v>
      </c>
      <c r="H2280" t="s">
        <v>27</v>
      </c>
      <c r="I2280" t="s">
        <v>28</v>
      </c>
      <c r="J2280" t="s">
        <v>5277</v>
      </c>
      <c r="K2280" t="s">
        <v>1486</v>
      </c>
      <c r="L2280">
        <v>38671</v>
      </c>
      <c r="M2280" t="s">
        <v>31</v>
      </c>
      <c r="N2280" t="s">
        <v>855</v>
      </c>
      <c r="O2280" t="s">
        <v>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  <c r="V2280" s="2">
        <f>Superstore[[#This Row],[Profit]]/Superstore[[#This Row],[Sales]]</f>
        <v>0.24</v>
      </c>
      <c r="W2280" t="str">
        <f>TEXT(Superstore[[#This Row],[Order Date]],"mmm-yyyy")</f>
        <v>Jun-2011</v>
      </c>
      <c r="X2280">
        <f>YEAR(Superstore[[#This Row],[Order Date]])</f>
        <v>2011</v>
      </c>
    </row>
    <row r="2281" spans="1:24" x14ac:dyDescent="0.25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27</v>
      </c>
      <c r="I2281" t="s">
        <v>28</v>
      </c>
      <c r="J2281" t="s">
        <v>94</v>
      </c>
      <c r="K2281" t="s">
        <v>95</v>
      </c>
      <c r="L2281">
        <v>98115</v>
      </c>
      <c r="M2281" t="s">
        <v>44</v>
      </c>
      <c r="N2281" t="s">
        <v>4927</v>
      </c>
      <c r="O2281" t="s">
        <v>1</v>
      </c>
      <c r="P2281" t="s">
        <v>36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Superstore[[#This Row],[Profit]]/Superstore[[#This Row],[Sales]]</f>
        <v>-6.25E-2</v>
      </c>
      <c r="W2281" t="str">
        <f>TEXT(Superstore[[#This Row],[Order Date]],"mmm-yyyy")</f>
        <v>Oct-2014</v>
      </c>
      <c r="X2281">
        <f>YEAR(Superstore[[#This Row],[Order Date]])</f>
        <v>2014</v>
      </c>
    </row>
    <row r="2282" spans="1:24" x14ac:dyDescent="0.25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27</v>
      </c>
      <c r="I2282" t="s">
        <v>28</v>
      </c>
      <c r="J2282" t="s">
        <v>94</v>
      </c>
      <c r="K2282" t="s">
        <v>95</v>
      </c>
      <c r="L2282">
        <v>98115</v>
      </c>
      <c r="M2282" t="s">
        <v>44</v>
      </c>
      <c r="N2282" t="s">
        <v>3890</v>
      </c>
      <c r="O2282" t="s">
        <v>1</v>
      </c>
      <c r="P2282" t="s">
        <v>36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  <c r="V2282" s="2">
        <f>Superstore[[#This Row],[Profit]]/Superstore[[#This Row],[Sales]]</f>
        <v>-3.7499999999999999E-2</v>
      </c>
      <c r="W2282" t="str">
        <f>TEXT(Superstore[[#This Row],[Order Date]],"mmm-yyyy")</f>
        <v>Oct-2014</v>
      </c>
      <c r="X2282">
        <f>YEAR(Superstore[[#This Row],[Order Date]])</f>
        <v>2014</v>
      </c>
    </row>
    <row r="2283" spans="1:24" x14ac:dyDescent="0.25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27</v>
      </c>
      <c r="I2283" t="s">
        <v>28</v>
      </c>
      <c r="J2283" t="s">
        <v>94</v>
      </c>
      <c r="K2283" t="s">
        <v>95</v>
      </c>
      <c r="L2283">
        <v>98115</v>
      </c>
      <c r="M2283" t="s">
        <v>44</v>
      </c>
      <c r="N2283" t="s">
        <v>3490</v>
      </c>
      <c r="O2283" t="s">
        <v>1</v>
      </c>
      <c r="P2283" t="s">
        <v>33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  <c r="V2283" s="2">
        <f>Superstore[[#This Row],[Profit]]/Superstore[[#This Row],[Sales]]</f>
        <v>0.19000000000000003</v>
      </c>
      <c r="W2283" t="str">
        <f>TEXT(Superstore[[#This Row],[Order Date]],"mmm-yyyy")</f>
        <v>Oct-2014</v>
      </c>
      <c r="X2283">
        <f>YEAR(Superstore[[#This Row],[Order Date]])</f>
        <v>2014</v>
      </c>
    </row>
    <row r="2284" spans="1:24" x14ac:dyDescent="0.25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41</v>
      </c>
      <c r="I2284" t="s">
        <v>28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46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  <c r="V2284" s="2">
        <f>Superstore[[#This Row],[Profit]]/Superstore[[#This Row],[Sales]]</f>
        <v>0.46000000000000008</v>
      </c>
      <c r="W2284" t="str">
        <f>TEXT(Superstore[[#This Row],[Order Date]],"mmm-yyyy")</f>
        <v>Sep-2013</v>
      </c>
      <c r="X2284">
        <f>YEAR(Superstore[[#This Row],[Order Date]])</f>
        <v>2013</v>
      </c>
    </row>
    <row r="2285" spans="1:24" x14ac:dyDescent="0.25">
      <c r="A2285">
        <v>2284</v>
      </c>
      <c r="B2285" t="s">
        <v>5282</v>
      </c>
      <c r="C2285" s="1">
        <v>40973</v>
      </c>
      <c r="D2285" s="1">
        <v>40977</v>
      </c>
      <c r="E2285" t="s">
        <v>50</v>
      </c>
      <c r="F2285" t="s">
        <v>1938</v>
      </c>
      <c r="G2285" t="s">
        <v>1939</v>
      </c>
      <c r="H2285" t="s">
        <v>27</v>
      </c>
      <c r="I2285" t="s">
        <v>28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  <c r="V2285" s="2">
        <f>Superstore[[#This Row],[Profit]]/Superstore[[#This Row],[Sales]]</f>
        <v>0.27999999999999997</v>
      </c>
      <c r="W2285" t="str">
        <f>TEXT(Superstore[[#This Row],[Order Date]],"mmm-yyyy")</f>
        <v>Mar-2012</v>
      </c>
      <c r="X2285">
        <f>YEAR(Superstore[[#This Row],[Order Date]])</f>
        <v>2012</v>
      </c>
    </row>
    <row r="2286" spans="1:24" x14ac:dyDescent="0.25">
      <c r="A2286">
        <v>2285</v>
      </c>
      <c r="B2286" t="s">
        <v>5282</v>
      </c>
      <c r="C2286" s="1">
        <v>40973</v>
      </c>
      <c r="D2286" s="1">
        <v>40977</v>
      </c>
      <c r="E2286" t="s">
        <v>50</v>
      </c>
      <c r="F2286" t="s">
        <v>1938</v>
      </c>
      <c r="G2286" t="s">
        <v>1939</v>
      </c>
      <c r="H2286" t="s">
        <v>27</v>
      </c>
      <c r="I2286" t="s">
        <v>28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46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  <c r="V2286" s="2">
        <f>Superstore[[#This Row],[Profit]]/Superstore[[#This Row],[Sales]]</f>
        <v>0.26999999999999996</v>
      </c>
      <c r="W2286" t="str">
        <f>TEXT(Superstore[[#This Row],[Order Date]],"mmm-yyyy")</f>
        <v>Mar-2012</v>
      </c>
      <c r="X2286">
        <f>YEAR(Superstore[[#This Row],[Order Date]])</f>
        <v>2012</v>
      </c>
    </row>
    <row r="2287" spans="1:24" x14ac:dyDescent="0.25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41</v>
      </c>
      <c r="I2287" t="s">
        <v>28</v>
      </c>
      <c r="J2287" t="s">
        <v>1184</v>
      </c>
      <c r="K2287" t="s">
        <v>334</v>
      </c>
      <c r="L2287">
        <v>37130</v>
      </c>
      <c r="M2287" t="s">
        <v>31</v>
      </c>
      <c r="N2287" t="s">
        <v>5288</v>
      </c>
      <c r="O2287" t="s">
        <v>46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  <c r="V2287" s="2">
        <f>Superstore[[#This Row],[Profit]]/Superstore[[#This Row],[Sales]]</f>
        <v>0.36249999999999999</v>
      </c>
      <c r="W2287" t="str">
        <f>TEXT(Superstore[[#This Row],[Order Date]],"mmm-yyyy")</f>
        <v>May-2013</v>
      </c>
      <c r="X2287">
        <f>YEAR(Superstore[[#This Row],[Order Date]])</f>
        <v>2013</v>
      </c>
    </row>
    <row r="2288" spans="1:24" x14ac:dyDescent="0.25">
      <c r="A2288">
        <v>2287</v>
      </c>
      <c r="B2288" t="s">
        <v>5290</v>
      </c>
      <c r="C2288" s="1">
        <v>41961</v>
      </c>
      <c r="D2288" s="1">
        <v>41967</v>
      </c>
      <c r="E2288" t="s">
        <v>50</v>
      </c>
      <c r="F2288" t="s">
        <v>3258</v>
      </c>
      <c r="G2288" t="s">
        <v>3259</v>
      </c>
      <c r="H2288" t="s">
        <v>27</v>
      </c>
      <c r="I2288" t="s">
        <v>28</v>
      </c>
      <c r="J2288" t="s">
        <v>1975</v>
      </c>
      <c r="K2288" t="s">
        <v>318</v>
      </c>
      <c r="L2288">
        <v>24153</v>
      </c>
      <c r="M2288" t="s">
        <v>31</v>
      </c>
      <c r="N2288" t="s">
        <v>5291</v>
      </c>
      <c r="O2288" t="s">
        <v>46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  <c r="V2288" s="2">
        <f>Superstore[[#This Row],[Profit]]/Superstore[[#This Row],[Sales]]</f>
        <v>0.35</v>
      </c>
      <c r="W2288" t="str">
        <f>TEXT(Superstore[[#This Row],[Order Date]],"mmm-yyyy")</f>
        <v>Nov-2014</v>
      </c>
      <c r="X2288">
        <f>YEAR(Superstore[[#This Row],[Order Date]])</f>
        <v>2014</v>
      </c>
    </row>
    <row r="2289" spans="1:24" x14ac:dyDescent="0.25">
      <c r="A2289">
        <v>2288</v>
      </c>
      <c r="B2289" t="s">
        <v>5293</v>
      </c>
      <c r="C2289" s="1">
        <v>41792</v>
      </c>
      <c r="D2289" s="1">
        <v>41796</v>
      </c>
      <c r="E2289" t="s">
        <v>24</v>
      </c>
      <c r="F2289" t="s">
        <v>1024</v>
      </c>
      <c r="G2289" t="s">
        <v>1025</v>
      </c>
      <c r="H2289" t="s">
        <v>41</v>
      </c>
      <c r="I2289" t="s">
        <v>28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46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  <c r="V2289" s="2">
        <f>Superstore[[#This Row],[Profit]]/Superstore[[#This Row],[Sales]]</f>
        <v>7.4999999999999997E-2</v>
      </c>
      <c r="W2289" t="str">
        <f>TEXT(Superstore[[#This Row],[Order Date]],"mmm-yyyy")</f>
        <v>Jun-2014</v>
      </c>
      <c r="X2289">
        <f>YEAR(Superstore[[#This Row],[Order Date]])</f>
        <v>2014</v>
      </c>
    </row>
    <row r="2290" spans="1:24" x14ac:dyDescent="0.25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27</v>
      </c>
      <c r="I2290" t="s">
        <v>28</v>
      </c>
      <c r="J2290" t="s">
        <v>42</v>
      </c>
      <c r="K2290" t="s">
        <v>43</v>
      </c>
      <c r="L2290">
        <v>90032</v>
      </c>
      <c r="M2290" t="s">
        <v>44</v>
      </c>
      <c r="N2290" t="s">
        <v>3267</v>
      </c>
      <c r="O2290" t="s">
        <v>46</v>
      </c>
      <c r="P2290" t="s">
        <v>68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  <c r="V2290" s="2">
        <f>Superstore[[#This Row],[Profit]]/Superstore[[#This Row],[Sales]]</f>
        <v>0.29000000000000004</v>
      </c>
      <c r="W2290" t="str">
        <f>TEXT(Superstore[[#This Row],[Order Date]],"mmm-yyyy")</f>
        <v>Jun-2014</v>
      </c>
      <c r="X2290">
        <f>YEAR(Superstore[[#This Row],[Order Date]])</f>
        <v>2014</v>
      </c>
    </row>
    <row r="2291" spans="1:24" x14ac:dyDescent="0.25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41</v>
      </c>
      <c r="I2291" t="s">
        <v>28</v>
      </c>
      <c r="J2291" t="s">
        <v>94</v>
      </c>
      <c r="K2291" t="s">
        <v>95</v>
      </c>
      <c r="L2291">
        <v>98115</v>
      </c>
      <c r="M2291" t="s">
        <v>44</v>
      </c>
      <c r="N2291" t="s">
        <v>5300</v>
      </c>
      <c r="O2291" t="s">
        <v>1</v>
      </c>
      <c r="P2291" t="s">
        <v>56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  <c r="V2291" s="2">
        <f>Superstore[[#This Row],[Profit]]/Superstore[[#This Row],[Sales]]</f>
        <v>0.09</v>
      </c>
      <c r="W2291" t="str">
        <f>TEXT(Superstore[[#This Row],[Order Date]],"mmm-yyyy")</f>
        <v>Jan-2014</v>
      </c>
      <c r="X2291">
        <f>YEAR(Superstore[[#This Row],[Order Date]])</f>
        <v>2014</v>
      </c>
    </row>
    <row r="2292" spans="1:24" x14ac:dyDescent="0.25">
      <c r="A2292">
        <v>2291</v>
      </c>
      <c r="B2292" t="s">
        <v>5302</v>
      </c>
      <c r="C2292" s="1">
        <v>41019</v>
      </c>
      <c r="D2292" s="1">
        <v>41024</v>
      </c>
      <c r="E2292" t="s">
        <v>50</v>
      </c>
      <c r="F2292" t="s">
        <v>3135</v>
      </c>
      <c r="G2292" t="s">
        <v>3136</v>
      </c>
      <c r="H2292" t="s">
        <v>41</v>
      </c>
      <c r="I2292" t="s">
        <v>28</v>
      </c>
      <c r="J2292" t="s">
        <v>496</v>
      </c>
      <c r="K2292" t="s">
        <v>1271</v>
      </c>
      <c r="L2292">
        <v>31907</v>
      </c>
      <c r="M2292" t="s">
        <v>31</v>
      </c>
      <c r="N2292" t="s">
        <v>2583</v>
      </c>
      <c r="O2292" t="s">
        <v>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  <c r="V2292" s="2">
        <f>Superstore[[#This Row],[Profit]]/Superstore[[#This Row],[Sales]]</f>
        <v>0.27</v>
      </c>
      <c r="W2292" t="str">
        <f>TEXT(Superstore[[#This Row],[Order Date]],"mmm-yyyy")</f>
        <v>Apr-2012</v>
      </c>
      <c r="X2292">
        <f>YEAR(Superstore[[#This Row],[Order Date]])</f>
        <v>2012</v>
      </c>
    </row>
    <row r="2293" spans="1:24" x14ac:dyDescent="0.25">
      <c r="A2293">
        <v>2292</v>
      </c>
      <c r="B2293" t="s">
        <v>5302</v>
      </c>
      <c r="C2293" s="1">
        <v>41019</v>
      </c>
      <c r="D2293" s="1">
        <v>41024</v>
      </c>
      <c r="E2293" t="s">
        <v>50</v>
      </c>
      <c r="F2293" t="s">
        <v>3135</v>
      </c>
      <c r="G2293" t="s">
        <v>3136</v>
      </c>
      <c r="H2293" t="s">
        <v>41</v>
      </c>
      <c r="I2293" t="s">
        <v>28</v>
      </c>
      <c r="J2293" t="s">
        <v>496</v>
      </c>
      <c r="K2293" t="s">
        <v>1271</v>
      </c>
      <c r="L2293">
        <v>31907</v>
      </c>
      <c r="M2293" t="s">
        <v>31</v>
      </c>
      <c r="N2293" t="s">
        <v>4255</v>
      </c>
      <c r="O2293" t="s">
        <v>1</v>
      </c>
      <c r="P2293" t="s">
        <v>65</v>
      </c>
      <c r="Q2293" t="s">
        <v>4256</v>
      </c>
      <c r="R2293">
        <v>595.38</v>
      </c>
      <c r="S2293">
        <v>6</v>
      </c>
      <c r="T2293">
        <v>0</v>
      </c>
      <c r="U2293">
        <v>297.69</v>
      </c>
      <c r="V2293" s="2">
        <f>Superstore[[#This Row],[Profit]]/Superstore[[#This Row],[Sales]]</f>
        <v>0.5</v>
      </c>
      <c r="W2293" t="str">
        <f>TEXT(Superstore[[#This Row],[Order Date]],"mmm-yyyy")</f>
        <v>Apr-2012</v>
      </c>
      <c r="X2293">
        <f>YEAR(Superstore[[#This Row],[Order Date]])</f>
        <v>2012</v>
      </c>
    </row>
    <row r="2294" spans="1:24" x14ac:dyDescent="0.25">
      <c r="A2294">
        <v>2293</v>
      </c>
      <c r="B2294" t="s">
        <v>5302</v>
      </c>
      <c r="C2294" s="1">
        <v>41019</v>
      </c>
      <c r="D2294" s="1">
        <v>41024</v>
      </c>
      <c r="E2294" t="s">
        <v>50</v>
      </c>
      <c r="F2294" t="s">
        <v>3135</v>
      </c>
      <c r="G2294" t="s">
        <v>3136</v>
      </c>
      <c r="H2294" t="s">
        <v>41</v>
      </c>
      <c r="I2294" t="s">
        <v>28</v>
      </c>
      <c r="J2294" t="s">
        <v>496</v>
      </c>
      <c r="K2294" t="s">
        <v>1271</v>
      </c>
      <c r="L2294">
        <v>31907</v>
      </c>
      <c r="M2294" t="s">
        <v>31</v>
      </c>
      <c r="N2294" t="s">
        <v>3050</v>
      </c>
      <c r="O2294" t="s">
        <v>46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  <c r="V2294" s="2">
        <f>Superstore[[#This Row],[Profit]]/Superstore[[#This Row],[Sales]]</f>
        <v>0.47999999999999993</v>
      </c>
      <c r="W2294" t="str">
        <f>TEXT(Superstore[[#This Row],[Order Date]],"mmm-yyyy")</f>
        <v>Apr-2012</v>
      </c>
      <c r="X2294">
        <f>YEAR(Superstore[[#This Row],[Order Date]])</f>
        <v>2012</v>
      </c>
    </row>
    <row r="2295" spans="1:24" x14ac:dyDescent="0.25">
      <c r="A2295">
        <v>2294</v>
      </c>
      <c r="B2295" t="s">
        <v>5303</v>
      </c>
      <c r="C2295" s="1">
        <v>41214</v>
      </c>
      <c r="D2295" s="1">
        <v>41219</v>
      </c>
      <c r="E2295" t="s">
        <v>50</v>
      </c>
      <c r="F2295" t="s">
        <v>3600</v>
      </c>
      <c r="G2295" t="s">
        <v>3601</v>
      </c>
      <c r="H2295" t="s">
        <v>41</v>
      </c>
      <c r="I2295" t="s">
        <v>28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  <c r="V2295" s="2">
        <f>Superstore[[#This Row],[Profit]]/Superstore[[#This Row],[Sales]]</f>
        <v>0.27</v>
      </c>
      <c r="W2295" t="str">
        <f>TEXT(Superstore[[#This Row],[Order Date]],"mmm-yyyy")</f>
        <v>Nov-2012</v>
      </c>
      <c r="X2295">
        <f>YEAR(Superstore[[#This Row],[Order Date]])</f>
        <v>2012</v>
      </c>
    </row>
    <row r="2296" spans="1:24" x14ac:dyDescent="0.25">
      <c r="A2296">
        <v>2295</v>
      </c>
      <c r="B2296" t="s">
        <v>5304</v>
      </c>
      <c r="C2296" s="1">
        <v>41997</v>
      </c>
      <c r="D2296" s="1">
        <v>42001</v>
      </c>
      <c r="E2296" t="s">
        <v>50</v>
      </c>
      <c r="F2296" t="s">
        <v>4426</v>
      </c>
      <c r="G2296" t="s">
        <v>4427</v>
      </c>
      <c r="H2296" t="s">
        <v>41</v>
      </c>
      <c r="I2296" t="s">
        <v>28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1</v>
      </c>
      <c r="P2296" t="s">
        <v>65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2">
        <f>Superstore[[#This Row],[Profit]]/Superstore[[#This Row],[Sales]]</f>
        <v>0.21</v>
      </c>
      <c r="W2296" t="str">
        <f>TEXT(Superstore[[#This Row],[Order Date]],"mmm-yyyy")</f>
        <v>Dec-2014</v>
      </c>
      <c r="X2296">
        <f>YEAR(Superstore[[#This Row],[Order Date]])</f>
        <v>2014</v>
      </c>
    </row>
    <row r="2297" spans="1:24" x14ac:dyDescent="0.25">
      <c r="A2297">
        <v>2296</v>
      </c>
      <c r="B2297" t="s">
        <v>5305</v>
      </c>
      <c r="C2297" s="1">
        <v>41214</v>
      </c>
      <c r="D2297" s="1">
        <v>41218</v>
      </c>
      <c r="E2297" t="s">
        <v>50</v>
      </c>
      <c r="F2297" t="s">
        <v>887</v>
      </c>
      <c r="G2297" t="s">
        <v>888</v>
      </c>
      <c r="H2297" t="s">
        <v>27</v>
      </c>
      <c r="I2297" t="s">
        <v>28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46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  <c r="V2297" s="2">
        <f>Superstore[[#This Row],[Profit]]/Superstore[[#This Row],[Sales]]</f>
        <v>0.46</v>
      </c>
      <c r="W2297" t="str">
        <f>TEXT(Superstore[[#This Row],[Order Date]],"mmm-yyyy")</f>
        <v>Nov-2012</v>
      </c>
      <c r="X2297">
        <f>YEAR(Superstore[[#This Row],[Order Date]])</f>
        <v>2012</v>
      </c>
    </row>
    <row r="2298" spans="1:24" x14ac:dyDescent="0.25">
      <c r="A2298">
        <v>2297</v>
      </c>
      <c r="B2298" t="s">
        <v>5305</v>
      </c>
      <c r="C2298" s="1">
        <v>41214</v>
      </c>
      <c r="D2298" s="1">
        <v>41218</v>
      </c>
      <c r="E2298" t="s">
        <v>50</v>
      </c>
      <c r="F2298" t="s">
        <v>887</v>
      </c>
      <c r="G2298" t="s">
        <v>888</v>
      </c>
      <c r="H2298" t="s">
        <v>27</v>
      </c>
      <c r="I2298" t="s">
        <v>28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1</v>
      </c>
      <c r="P2298" t="s">
        <v>65</v>
      </c>
      <c r="Q2298" t="s">
        <v>2676</v>
      </c>
      <c r="R2298">
        <v>259.7</v>
      </c>
      <c r="S2298">
        <v>5</v>
      </c>
      <c r="T2298">
        <v>0</v>
      </c>
      <c r="U2298">
        <v>106.477</v>
      </c>
      <c r="V2298" s="2">
        <f>Superstore[[#This Row],[Profit]]/Superstore[[#This Row],[Sales]]</f>
        <v>0.41000000000000003</v>
      </c>
      <c r="W2298" t="str">
        <f>TEXT(Superstore[[#This Row],[Order Date]],"mmm-yyyy")</f>
        <v>Nov-2012</v>
      </c>
      <c r="X2298">
        <f>YEAR(Superstore[[#This Row],[Order Date]])</f>
        <v>2012</v>
      </c>
    </row>
    <row r="2299" spans="1:24" x14ac:dyDescent="0.25">
      <c r="A2299">
        <v>2298</v>
      </c>
      <c r="B2299" t="s">
        <v>5305</v>
      </c>
      <c r="C2299" s="1">
        <v>41214</v>
      </c>
      <c r="D2299" s="1">
        <v>41218</v>
      </c>
      <c r="E2299" t="s">
        <v>50</v>
      </c>
      <c r="F2299" t="s">
        <v>887</v>
      </c>
      <c r="G2299" t="s">
        <v>888</v>
      </c>
      <c r="H2299" t="s">
        <v>27</v>
      </c>
      <c r="I2299" t="s">
        <v>28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  <c r="V2299" s="2">
        <f>Superstore[[#This Row],[Profit]]/Superstore[[#This Row],[Sales]]</f>
        <v>0.03</v>
      </c>
      <c r="W2299" t="str">
        <f>TEXT(Superstore[[#This Row],[Order Date]],"mmm-yyyy")</f>
        <v>Nov-2012</v>
      </c>
      <c r="X2299">
        <f>YEAR(Superstore[[#This Row],[Order Date]])</f>
        <v>2012</v>
      </c>
    </row>
    <row r="2300" spans="1:24" x14ac:dyDescent="0.25">
      <c r="A2300">
        <v>2299</v>
      </c>
      <c r="B2300" t="s">
        <v>5305</v>
      </c>
      <c r="C2300" s="1">
        <v>41214</v>
      </c>
      <c r="D2300" s="1">
        <v>41218</v>
      </c>
      <c r="E2300" t="s">
        <v>50</v>
      </c>
      <c r="F2300" t="s">
        <v>887</v>
      </c>
      <c r="G2300" t="s">
        <v>888</v>
      </c>
      <c r="H2300" t="s">
        <v>27</v>
      </c>
      <c r="I2300" t="s">
        <v>28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  <c r="V2300" s="2">
        <f>Superstore[[#This Row],[Profit]]/Superstore[[#This Row],[Sales]]</f>
        <v>0.43</v>
      </c>
      <c r="W2300" t="str">
        <f>TEXT(Superstore[[#This Row],[Order Date]],"mmm-yyyy")</f>
        <v>Nov-2012</v>
      </c>
      <c r="X2300">
        <f>YEAR(Superstore[[#This Row],[Order Date]])</f>
        <v>2012</v>
      </c>
    </row>
    <row r="2301" spans="1:24" x14ac:dyDescent="0.25">
      <c r="A2301">
        <v>2300</v>
      </c>
      <c r="B2301" t="s">
        <v>5305</v>
      </c>
      <c r="C2301" s="1">
        <v>41214</v>
      </c>
      <c r="D2301" s="1">
        <v>41218</v>
      </c>
      <c r="E2301" t="s">
        <v>50</v>
      </c>
      <c r="F2301" t="s">
        <v>887</v>
      </c>
      <c r="G2301" t="s">
        <v>888</v>
      </c>
      <c r="H2301" t="s">
        <v>27</v>
      </c>
      <c r="I2301" t="s">
        <v>28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  <c r="V2301" s="2">
        <f>Superstore[[#This Row],[Profit]]/Superstore[[#This Row],[Sales]]</f>
        <v>0.25</v>
      </c>
      <c r="W2301" t="str">
        <f>TEXT(Superstore[[#This Row],[Order Date]],"mmm-yyyy")</f>
        <v>Nov-2012</v>
      </c>
      <c r="X2301">
        <f>YEAR(Superstore[[#This Row],[Order Date]])</f>
        <v>2012</v>
      </c>
    </row>
    <row r="2302" spans="1:24" x14ac:dyDescent="0.25">
      <c r="A2302">
        <v>2301</v>
      </c>
      <c r="B2302" t="s">
        <v>5308</v>
      </c>
      <c r="C2302" s="1">
        <v>40861</v>
      </c>
      <c r="D2302" s="1">
        <v>40865</v>
      </c>
      <c r="E2302" t="s">
        <v>50</v>
      </c>
      <c r="F2302" t="s">
        <v>1257</v>
      </c>
      <c r="G2302" t="s">
        <v>1258</v>
      </c>
      <c r="H2302" t="s">
        <v>27</v>
      </c>
      <c r="I2302" t="s">
        <v>28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46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2">
        <f>Superstore[[#This Row],[Profit]]/Superstore[[#This Row],[Sales]]</f>
        <v>0.5</v>
      </c>
      <c r="W2302" t="str">
        <f>TEXT(Superstore[[#This Row],[Order Date]],"mmm-yyyy")</f>
        <v>Nov-2011</v>
      </c>
      <c r="X2302">
        <f>YEAR(Superstore[[#This Row],[Order Date]])</f>
        <v>2011</v>
      </c>
    </row>
    <row r="2303" spans="1:24" x14ac:dyDescent="0.25">
      <c r="A2303">
        <v>2302</v>
      </c>
      <c r="B2303" t="s">
        <v>5308</v>
      </c>
      <c r="C2303" s="1">
        <v>40861</v>
      </c>
      <c r="D2303" s="1">
        <v>40865</v>
      </c>
      <c r="E2303" t="s">
        <v>50</v>
      </c>
      <c r="F2303" t="s">
        <v>1257</v>
      </c>
      <c r="G2303" t="s">
        <v>1258</v>
      </c>
      <c r="H2303" t="s">
        <v>27</v>
      </c>
      <c r="I2303" t="s">
        <v>28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46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  <c r="V2303" s="2">
        <f>Superstore[[#This Row],[Profit]]/Superstore[[#This Row],[Sales]]</f>
        <v>0.49000000000000005</v>
      </c>
      <c r="W2303" t="str">
        <f>TEXT(Superstore[[#This Row],[Order Date]],"mmm-yyyy")</f>
        <v>Nov-2011</v>
      </c>
      <c r="X2303">
        <f>YEAR(Superstore[[#This Row],[Order Date]])</f>
        <v>2011</v>
      </c>
    </row>
    <row r="2304" spans="1:24" x14ac:dyDescent="0.25">
      <c r="A2304">
        <v>2303</v>
      </c>
      <c r="B2304" t="s">
        <v>5310</v>
      </c>
      <c r="C2304" s="1">
        <v>41291</v>
      </c>
      <c r="D2304" s="1">
        <v>41295</v>
      </c>
      <c r="E2304" t="s">
        <v>50</v>
      </c>
      <c r="F2304" t="s">
        <v>3255</v>
      </c>
      <c r="G2304" t="s">
        <v>3256</v>
      </c>
      <c r="H2304" t="s">
        <v>41</v>
      </c>
      <c r="I2304" t="s">
        <v>28</v>
      </c>
      <c r="J2304" t="s">
        <v>496</v>
      </c>
      <c r="K2304" t="s">
        <v>1271</v>
      </c>
      <c r="L2304">
        <v>31907</v>
      </c>
      <c r="M2304" t="s">
        <v>31</v>
      </c>
      <c r="N2304" t="s">
        <v>2142</v>
      </c>
      <c r="O2304" t="s">
        <v>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  <c r="V2304" s="2">
        <f>Superstore[[#This Row],[Profit]]/Superstore[[#This Row],[Sales]]</f>
        <v>0.1</v>
      </c>
      <c r="W2304" t="str">
        <f>TEXT(Superstore[[#This Row],[Order Date]],"mmm-yyyy")</f>
        <v>Jan-2013</v>
      </c>
      <c r="X2304">
        <f>YEAR(Superstore[[#This Row],[Order Date]])</f>
        <v>2013</v>
      </c>
    </row>
    <row r="2305" spans="1:24" x14ac:dyDescent="0.25">
      <c r="A2305">
        <v>2304</v>
      </c>
      <c r="B2305" t="s">
        <v>5311</v>
      </c>
      <c r="C2305" s="1">
        <v>41900</v>
      </c>
      <c r="D2305" s="1">
        <v>41905</v>
      </c>
      <c r="E2305" t="s">
        <v>24</v>
      </c>
      <c r="F2305" t="s">
        <v>2066</v>
      </c>
      <c r="G2305" t="s">
        <v>2067</v>
      </c>
      <c r="H2305" t="s">
        <v>101</v>
      </c>
      <c r="I2305" t="s">
        <v>28</v>
      </c>
      <c r="J2305" t="s">
        <v>3260</v>
      </c>
      <c r="K2305" t="s">
        <v>1271</v>
      </c>
      <c r="L2305">
        <v>30076</v>
      </c>
      <c r="M2305" t="s">
        <v>31</v>
      </c>
      <c r="N2305" t="s">
        <v>1279</v>
      </c>
      <c r="O2305" t="s">
        <v>1</v>
      </c>
      <c r="P2305" t="s">
        <v>36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  <c r="V2305" s="2">
        <f>Superstore[[#This Row],[Profit]]/Superstore[[#This Row],[Sales]]</f>
        <v>0.26</v>
      </c>
      <c r="W2305" t="str">
        <f>TEXT(Superstore[[#This Row],[Order Date]],"mmm-yyyy")</f>
        <v>Sep-2014</v>
      </c>
      <c r="X2305">
        <f>YEAR(Superstore[[#This Row],[Order Date]])</f>
        <v>2014</v>
      </c>
    </row>
    <row r="2306" spans="1:24" x14ac:dyDescent="0.25">
      <c r="A2306">
        <v>2305</v>
      </c>
      <c r="B2306" t="s">
        <v>5311</v>
      </c>
      <c r="C2306" s="1">
        <v>41900</v>
      </c>
      <c r="D2306" s="1">
        <v>41905</v>
      </c>
      <c r="E2306" t="s">
        <v>24</v>
      </c>
      <c r="F2306" t="s">
        <v>2066</v>
      </c>
      <c r="G2306" t="s">
        <v>2067</v>
      </c>
      <c r="H2306" t="s">
        <v>101</v>
      </c>
      <c r="I2306" t="s">
        <v>28</v>
      </c>
      <c r="J2306" t="s">
        <v>3260</v>
      </c>
      <c r="K2306" t="s">
        <v>1271</v>
      </c>
      <c r="L2306">
        <v>30076</v>
      </c>
      <c r="M2306" t="s">
        <v>31</v>
      </c>
      <c r="N2306" t="s">
        <v>1053</v>
      </c>
      <c r="O2306" t="s">
        <v>46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s="2">
        <f>Superstore[[#This Row],[Profit]]/Superstore[[#This Row],[Sales]]</f>
        <v>0.47000000000000003</v>
      </c>
      <c r="W2306" t="str">
        <f>TEXT(Superstore[[#This Row],[Order Date]],"mmm-yyyy")</f>
        <v>Sep-2014</v>
      </c>
      <c r="X2306">
        <f>YEAR(Superstore[[#This Row],[Order Date]])</f>
        <v>2014</v>
      </c>
    </row>
    <row r="2307" spans="1:24" x14ac:dyDescent="0.25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41</v>
      </c>
      <c r="I2307" t="s">
        <v>28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1</v>
      </c>
      <c r="P2307" t="s">
        <v>33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  <c r="V2307" s="2">
        <f>Superstore[[#This Row],[Profit]]/Superstore[[#This Row],[Sales]]</f>
        <v>-9.9999999999999992E-2</v>
      </c>
      <c r="W2307" t="str">
        <f>TEXT(Superstore[[#This Row],[Order Date]],"mmm-yyyy")</f>
        <v>Dec-2013</v>
      </c>
      <c r="X2307">
        <f>YEAR(Superstore[[#This Row],[Order Date]])</f>
        <v>2013</v>
      </c>
    </row>
    <row r="2308" spans="1:24" x14ac:dyDescent="0.25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41</v>
      </c>
      <c r="I2308" t="s">
        <v>28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46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Superstore[[#This Row],[Profit]]/Superstore[[#This Row],[Sales]]</f>
        <v>0.36249999999999999</v>
      </c>
      <c r="W2308" t="str">
        <f>TEXT(Superstore[[#This Row],[Order Date]],"mmm-yyyy")</f>
        <v>Aug-2012</v>
      </c>
      <c r="X2308">
        <f>YEAR(Superstore[[#This Row],[Order Date]])</f>
        <v>2012</v>
      </c>
    </row>
    <row r="2309" spans="1:24" x14ac:dyDescent="0.25">
      <c r="A2309">
        <v>2308</v>
      </c>
      <c r="B2309" t="s">
        <v>5314</v>
      </c>
      <c r="C2309" s="1">
        <v>41949</v>
      </c>
      <c r="D2309" s="1">
        <v>41953</v>
      </c>
      <c r="E2309" t="s">
        <v>50</v>
      </c>
      <c r="F2309" t="s">
        <v>5315</v>
      </c>
      <c r="G2309" t="s">
        <v>5316</v>
      </c>
      <c r="H2309" t="s">
        <v>27</v>
      </c>
      <c r="I2309" t="s">
        <v>28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  <c r="V2309" s="2">
        <f>Superstore[[#This Row],[Profit]]/Superstore[[#This Row],[Sales]]</f>
        <v>0.44</v>
      </c>
      <c r="W2309" t="str">
        <f>TEXT(Superstore[[#This Row],[Order Date]],"mmm-yyyy")</f>
        <v>Nov-2014</v>
      </c>
      <c r="X2309">
        <f>YEAR(Superstore[[#This Row],[Order Date]])</f>
        <v>2014</v>
      </c>
    </row>
    <row r="2310" spans="1:24" x14ac:dyDescent="0.25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28</v>
      </c>
      <c r="J2310" t="s">
        <v>1384</v>
      </c>
      <c r="K2310" t="s">
        <v>309</v>
      </c>
      <c r="L2310">
        <v>85345</v>
      </c>
      <c r="M2310" t="s">
        <v>44</v>
      </c>
      <c r="N2310" t="s">
        <v>2554</v>
      </c>
      <c r="O2310" t="s">
        <v>1</v>
      </c>
      <c r="P2310" t="s">
        <v>36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Superstore[[#This Row],[Profit]]/Superstore[[#This Row],[Sales]]</f>
        <v>0.125</v>
      </c>
      <c r="W2310" t="str">
        <f>TEXT(Superstore[[#This Row],[Order Date]],"mmm-yyyy")</f>
        <v>Jun-2014</v>
      </c>
      <c r="X2310">
        <f>YEAR(Superstore[[#This Row],[Order Date]])</f>
        <v>2014</v>
      </c>
    </row>
    <row r="2311" spans="1:24" x14ac:dyDescent="0.25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28</v>
      </c>
      <c r="J2311" t="s">
        <v>1384</v>
      </c>
      <c r="K2311" t="s">
        <v>309</v>
      </c>
      <c r="L2311">
        <v>85345</v>
      </c>
      <c r="M2311" t="s">
        <v>44</v>
      </c>
      <c r="N2311" t="s">
        <v>367</v>
      </c>
      <c r="O2311" t="s">
        <v>46</v>
      </c>
      <c r="P2311" t="s">
        <v>59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Superstore[[#This Row],[Profit]]/Superstore[[#This Row],[Sales]]</f>
        <v>0.11250000000000002</v>
      </c>
      <c r="W2311" t="str">
        <f>TEXT(Superstore[[#This Row],[Order Date]],"mmm-yyyy")</f>
        <v>Jun-2014</v>
      </c>
      <c r="X2311">
        <f>YEAR(Superstore[[#This Row],[Order Date]])</f>
        <v>2014</v>
      </c>
    </row>
    <row r="2312" spans="1:24" x14ac:dyDescent="0.25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28</v>
      </c>
      <c r="J2312" t="s">
        <v>1384</v>
      </c>
      <c r="K2312" t="s">
        <v>309</v>
      </c>
      <c r="L2312">
        <v>85345</v>
      </c>
      <c r="M2312" t="s">
        <v>44</v>
      </c>
      <c r="N2312" t="s">
        <v>2588</v>
      </c>
      <c r="O2312" t="s">
        <v>46</v>
      </c>
      <c r="P2312" t="s">
        <v>68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  <c r="V2312" s="2">
        <f>Superstore[[#This Row],[Profit]]/Superstore[[#This Row],[Sales]]</f>
        <v>7.4999999999999997E-2</v>
      </c>
      <c r="W2312" t="str">
        <f>TEXT(Superstore[[#This Row],[Order Date]],"mmm-yyyy")</f>
        <v>Jun-2014</v>
      </c>
      <c r="X2312">
        <f>YEAR(Superstore[[#This Row],[Order Date]])</f>
        <v>2014</v>
      </c>
    </row>
    <row r="2313" spans="1:24" x14ac:dyDescent="0.25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28</v>
      </c>
      <c r="J2313" t="s">
        <v>1384</v>
      </c>
      <c r="K2313" t="s">
        <v>309</v>
      </c>
      <c r="L2313">
        <v>85345</v>
      </c>
      <c r="M2313" t="s">
        <v>44</v>
      </c>
      <c r="N2313" t="s">
        <v>4131</v>
      </c>
      <c r="O2313" t="s">
        <v>46</v>
      </c>
      <c r="P2313" t="s">
        <v>68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  <c r="V2313" s="2">
        <f>Superstore[[#This Row],[Profit]]/Superstore[[#This Row],[Sales]]</f>
        <v>0.125</v>
      </c>
      <c r="W2313" t="str">
        <f>TEXT(Superstore[[#This Row],[Order Date]],"mmm-yyyy")</f>
        <v>Jun-2014</v>
      </c>
      <c r="X2313">
        <f>YEAR(Superstore[[#This Row],[Order Date]])</f>
        <v>2014</v>
      </c>
    </row>
    <row r="2314" spans="1:24" x14ac:dyDescent="0.25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28</v>
      </c>
      <c r="J2314" t="s">
        <v>1384</v>
      </c>
      <c r="K2314" t="s">
        <v>309</v>
      </c>
      <c r="L2314">
        <v>85345</v>
      </c>
      <c r="M2314" t="s">
        <v>44</v>
      </c>
      <c r="N2314" t="s">
        <v>1688</v>
      </c>
      <c r="O2314" t="s">
        <v>46</v>
      </c>
      <c r="P2314" t="s">
        <v>59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Superstore[[#This Row],[Profit]]/Superstore[[#This Row],[Sales]]</f>
        <v>-0.22500000000000001</v>
      </c>
      <c r="W2314" t="str">
        <f>TEXT(Superstore[[#This Row],[Order Date]],"mmm-yyyy")</f>
        <v>Jun-2014</v>
      </c>
      <c r="X2314">
        <f>YEAR(Superstore[[#This Row],[Order Date]])</f>
        <v>2014</v>
      </c>
    </row>
    <row r="2315" spans="1:24" x14ac:dyDescent="0.25">
      <c r="A2315">
        <v>2314</v>
      </c>
      <c r="B2315" t="s">
        <v>5320</v>
      </c>
      <c r="C2315" s="1">
        <v>41841</v>
      </c>
      <c r="D2315" s="1">
        <v>41846</v>
      </c>
      <c r="E2315" t="s">
        <v>50</v>
      </c>
      <c r="F2315" t="s">
        <v>5321</v>
      </c>
      <c r="G2315" t="s">
        <v>5322</v>
      </c>
      <c r="H2315" t="s">
        <v>41</v>
      </c>
      <c r="I2315" t="s">
        <v>28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46</v>
      </c>
      <c r="P2315" t="s">
        <v>47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  <c r="V2315" s="2">
        <f>Superstore[[#This Row],[Profit]]/Superstore[[#This Row],[Sales]]</f>
        <v>0.47000000000000003</v>
      </c>
      <c r="W2315" t="str">
        <f>TEXT(Superstore[[#This Row],[Order Date]],"mmm-yyyy")</f>
        <v>Jul-2014</v>
      </c>
      <c r="X2315">
        <f>YEAR(Superstore[[#This Row],[Order Date]])</f>
        <v>2014</v>
      </c>
    </row>
    <row r="2316" spans="1:24" x14ac:dyDescent="0.25">
      <c r="A2316">
        <v>2315</v>
      </c>
      <c r="B2316" t="s">
        <v>5320</v>
      </c>
      <c r="C2316" s="1">
        <v>41841</v>
      </c>
      <c r="D2316" s="1">
        <v>41846</v>
      </c>
      <c r="E2316" t="s">
        <v>50</v>
      </c>
      <c r="F2316" t="s">
        <v>5321</v>
      </c>
      <c r="G2316" t="s">
        <v>5322</v>
      </c>
      <c r="H2316" t="s">
        <v>41</v>
      </c>
      <c r="I2316" t="s">
        <v>28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46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s="2">
        <f>Superstore[[#This Row],[Profit]]/Superstore[[#This Row],[Sales]]</f>
        <v>0.27</v>
      </c>
      <c r="W2316" t="str">
        <f>TEXT(Superstore[[#This Row],[Order Date]],"mmm-yyyy")</f>
        <v>Jul-2014</v>
      </c>
      <c r="X2316">
        <f>YEAR(Superstore[[#This Row],[Order Date]])</f>
        <v>2014</v>
      </c>
    </row>
    <row r="2317" spans="1:24" x14ac:dyDescent="0.25">
      <c r="A2317">
        <v>2316</v>
      </c>
      <c r="B2317" t="s">
        <v>5320</v>
      </c>
      <c r="C2317" s="1">
        <v>41841</v>
      </c>
      <c r="D2317" s="1">
        <v>41846</v>
      </c>
      <c r="E2317" t="s">
        <v>50</v>
      </c>
      <c r="F2317" t="s">
        <v>5321</v>
      </c>
      <c r="G2317" t="s">
        <v>5322</v>
      </c>
      <c r="H2317" t="s">
        <v>41</v>
      </c>
      <c r="I2317" t="s">
        <v>28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46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  <c r="V2317" s="2">
        <f>Superstore[[#This Row],[Profit]]/Superstore[[#This Row],[Sales]]</f>
        <v>0.47000000000000003</v>
      </c>
      <c r="W2317" t="str">
        <f>TEXT(Superstore[[#This Row],[Order Date]],"mmm-yyyy")</f>
        <v>Jul-2014</v>
      </c>
      <c r="X2317">
        <f>YEAR(Superstore[[#This Row],[Order Date]])</f>
        <v>2014</v>
      </c>
    </row>
    <row r="2318" spans="1:24" x14ac:dyDescent="0.25">
      <c r="A2318">
        <v>2317</v>
      </c>
      <c r="B2318" t="s">
        <v>5320</v>
      </c>
      <c r="C2318" s="1">
        <v>41841</v>
      </c>
      <c r="D2318" s="1">
        <v>41846</v>
      </c>
      <c r="E2318" t="s">
        <v>50</v>
      </c>
      <c r="F2318" t="s">
        <v>5321</v>
      </c>
      <c r="G2318" t="s">
        <v>5322</v>
      </c>
      <c r="H2318" t="s">
        <v>41</v>
      </c>
      <c r="I2318" t="s">
        <v>28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1</v>
      </c>
      <c r="P2318" t="s">
        <v>36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  <c r="V2318" s="2">
        <f>Superstore[[#This Row],[Profit]]/Superstore[[#This Row],[Sales]]</f>
        <v>0.15</v>
      </c>
      <c r="W2318" t="str">
        <f>TEXT(Superstore[[#This Row],[Order Date]],"mmm-yyyy")</f>
        <v>Jul-2014</v>
      </c>
      <c r="X2318">
        <f>YEAR(Superstore[[#This Row],[Order Date]])</f>
        <v>2014</v>
      </c>
    </row>
    <row r="2319" spans="1:24" x14ac:dyDescent="0.25">
      <c r="A2319">
        <v>2318</v>
      </c>
      <c r="B2319" t="s">
        <v>5320</v>
      </c>
      <c r="C2319" s="1">
        <v>41841</v>
      </c>
      <c r="D2319" s="1">
        <v>41846</v>
      </c>
      <c r="E2319" t="s">
        <v>50</v>
      </c>
      <c r="F2319" t="s">
        <v>5321</v>
      </c>
      <c r="G2319" t="s">
        <v>5322</v>
      </c>
      <c r="H2319" t="s">
        <v>41</v>
      </c>
      <c r="I2319" t="s">
        <v>28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46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  <c r="V2319" s="2">
        <f>Superstore[[#This Row],[Profit]]/Superstore[[#This Row],[Sales]]</f>
        <v>0.5</v>
      </c>
      <c r="W2319" t="str">
        <f>TEXT(Superstore[[#This Row],[Order Date]],"mmm-yyyy")</f>
        <v>Jul-2014</v>
      </c>
      <c r="X2319">
        <f>YEAR(Superstore[[#This Row],[Order Date]])</f>
        <v>2014</v>
      </c>
    </row>
    <row r="2320" spans="1:24" x14ac:dyDescent="0.25">
      <c r="A2320">
        <v>2319</v>
      </c>
      <c r="B2320" t="s">
        <v>5320</v>
      </c>
      <c r="C2320" s="1">
        <v>41841</v>
      </c>
      <c r="D2320" s="1">
        <v>41846</v>
      </c>
      <c r="E2320" t="s">
        <v>50</v>
      </c>
      <c r="F2320" t="s">
        <v>5321</v>
      </c>
      <c r="G2320" t="s">
        <v>5322</v>
      </c>
      <c r="H2320" t="s">
        <v>41</v>
      </c>
      <c r="I2320" t="s">
        <v>28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  <c r="V2320" s="2">
        <f>Superstore[[#This Row],[Profit]]/Superstore[[#This Row],[Sales]]</f>
        <v>0.33999999999999997</v>
      </c>
      <c r="W2320" t="str">
        <f>TEXT(Superstore[[#This Row],[Order Date]],"mmm-yyyy")</f>
        <v>Jul-2014</v>
      </c>
      <c r="X2320">
        <f>YEAR(Superstore[[#This Row],[Order Date]])</f>
        <v>2014</v>
      </c>
    </row>
    <row r="2321" spans="1:24" x14ac:dyDescent="0.25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27</v>
      </c>
      <c r="I2321" t="s">
        <v>28</v>
      </c>
      <c r="J2321" t="s">
        <v>1463</v>
      </c>
      <c r="K2321" t="s">
        <v>318</v>
      </c>
      <c r="L2321">
        <v>23223</v>
      </c>
      <c r="M2321" t="s">
        <v>31</v>
      </c>
      <c r="N2321" t="s">
        <v>2073</v>
      </c>
      <c r="O2321" t="s">
        <v>46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  <c r="V2321" s="2">
        <f>Superstore[[#This Row],[Profit]]/Superstore[[#This Row],[Sales]]</f>
        <v>0.29000000000000004</v>
      </c>
      <c r="W2321" t="str">
        <f>TEXT(Superstore[[#This Row],[Order Date]],"mmm-yyyy")</f>
        <v>Dec-2012</v>
      </c>
      <c r="X2321">
        <f>YEAR(Superstore[[#This Row],[Order Date]])</f>
        <v>2012</v>
      </c>
    </row>
    <row r="2322" spans="1:24" x14ac:dyDescent="0.25">
      <c r="A2322">
        <v>2321</v>
      </c>
      <c r="B2322" t="s">
        <v>5328</v>
      </c>
      <c r="C2322" s="1">
        <v>41719</v>
      </c>
      <c r="D2322" s="1">
        <v>41723</v>
      </c>
      <c r="E2322" t="s">
        <v>50</v>
      </c>
      <c r="F2322" t="s">
        <v>2506</v>
      </c>
      <c r="G2322" t="s">
        <v>2507</v>
      </c>
      <c r="H2322" t="s">
        <v>41</v>
      </c>
      <c r="I2322" t="s">
        <v>28</v>
      </c>
      <c r="J2322" t="s">
        <v>94</v>
      </c>
      <c r="K2322" t="s">
        <v>95</v>
      </c>
      <c r="L2322">
        <v>98115</v>
      </c>
      <c r="M2322" t="s">
        <v>44</v>
      </c>
      <c r="N2322" t="s">
        <v>5329</v>
      </c>
      <c r="O2322" t="s">
        <v>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  <c r="V2322" s="2">
        <f>Superstore[[#This Row],[Profit]]/Superstore[[#This Row],[Sales]]</f>
        <v>0.24</v>
      </c>
      <c r="W2322" t="str">
        <f>TEXT(Superstore[[#This Row],[Order Date]],"mmm-yyyy")</f>
        <v>Mar-2014</v>
      </c>
      <c r="X2322">
        <f>YEAR(Superstore[[#This Row],[Order Date]])</f>
        <v>2014</v>
      </c>
    </row>
    <row r="2323" spans="1:24" x14ac:dyDescent="0.25">
      <c r="A2323">
        <v>2322</v>
      </c>
      <c r="B2323" t="s">
        <v>5331</v>
      </c>
      <c r="C2323" s="1">
        <v>41274</v>
      </c>
      <c r="D2323" s="1">
        <v>41277</v>
      </c>
      <c r="E2323" t="s">
        <v>24</v>
      </c>
      <c r="F2323" t="s">
        <v>2860</v>
      </c>
      <c r="G2323" t="s">
        <v>2861</v>
      </c>
      <c r="H2323" t="s">
        <v>41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1392</v>
      </c>
      <c r="O2323" t="s">
        <v>46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  <c r="V2323" s="2">
        <f>Superstore[[#This Row],[Profit]]/Superstore[[#This Row],[Sales]]</f>
        <v>0.47000000000000003</v>
      </c>
      <c r="W2323" t="str">
        <f>TEXT(Superstore[[#This Row],[Order Date]],"mmm-yyyy")</f>
        <v>Dec-2012</v>
      </c>
      <c r="X2323">
        <f>YEAR(Superstore[[#This Row],[Order Date]])</f>
        <v>2012</v>
      </c>
    </row>
    <row r="2324" spans="1:24" x14ac:dyDescent="0.25">
      <c r="A2324">
        <v>2323</v>
      </c>
      <c r="B2324" t="s">
        <v>5331</v>
      </c>
      <c r="C2324" s="1">
        <v>41274</v>
      </c>
      <c r="D2324" s="1">
        <v>41277</v>
      </c>
      <c r="E2324" t="s">
        <v>24</v>
      </c>
      <c r="F2324" t="s">
        <v>2860</v>
      </c>
      <c r="G2324" t="s">
        <v>2861</v>
      </c>
      <c r="H2324" t="s">
        <v>41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1119</v>
      </c>
      <c r="O2324" t="s">
        <v>46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  <c r="V2324" s="2">
        <f>Superstore[[#This Row],[Profit]]/Superstore[[#This Row],[Sales]]</f>
        <v>0.46</v>
      </c>
      <c r="W2324" t="str">
        <f>TEXT(Superstore[[#This Row],[Order Date]],"mmm-yyyy")</f>
        <v>Dec-2012</v>
      </c>
      <c r="X2324">
        <f>YEAR(Superstore[[#This Row],[Order Date]])</f>
        <v>2012</v>
      </c>
    </row>
    <row r="2325" spans="1:24" x14ac:dyDescent="0.25">
      <c r="A2325">
        <v>2324</v>
      </c>
      <c r="B2325" t="s">
        <v>5331</v>
      </c>
      <c r="C2325" s="1">
        <v>41274</v>
      </c>
      <c r="D2325" s="1">
        <v>41277</v>
      </c>
      <c r="E2325" t="s">
        <v>24</v>
      </c>
      <c r="F2325" t="s">
        <v>2860</v>
      </c>
      <c r="G2325" t="s">
        <v>2861</v>
      </c>
      <c r="H2325" t="s">
        <v>41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3073</v>
      </c>
      <c r="O2325" t="s">
        <v>46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  <c r="V2325" s="2">
        <f>Superstore[[#This Row],[Profit]]/Superstore[[#This Row],[Sales]]</f>
        <v>0.5</v>
      </c>
      <c r="W2325" t="str">
        <f>TEXT(Superstore[[#This Row],[Order Date]],"mmm-yyyy")</f>
        <v>Dec-2012</v>
      </c>
      <c r="X2325">
        <f>YEAR(Superstore[[#This Row],[Order Date]])</f>
        <v>2012</v>
      </c>
    </row>
    <row r="2326" spans="1:24" x14ac:dyDescent="0.25">
      <c r="A2326">
        <v>2325</v>
      </c>
      <c r="B2326" t="s">
        <v>5331</v>
      </c>
      <c r="C2326" s="1">
        <v>41274</v>
      </c>
      <c r="D2326" s="1">
        <v>41277</v>
      </c>
      <c r="E2326" t="s">
        <v>24</v>
      </c>
      <c r="F2326" t="s">
        <v>2860</v>
      </c>
      <c r="G2326" t="s">
        <v>2861</v>
      </c>
      <c r="H2326" t="s">
        <v>41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3916</v>
      </c>
      <c r="O2326" t="s">
        <v>46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  <c r="V2326" s="2">
        <f>Superstore[[#This Row],[Profit]]/Superstore[[#This Row],[Sales]]</f>
        <v>0.45999999999999996</v>
      </c>
      <c r="W2326" t="str">
        <f>TEXT(Superstore[[#This Row],[Order Date]],"mmm-yyyy")</f>
        <v>Dec-2012</v>
      </c>
      <c r="X2326">
        <f>YEAR(Superstore[[#This Row],[Order Date]])</f>
        <v>2012</v>
      </c>
    </row>
    <row r="2327" spans="1:24" x14ac:dyDescent="0.25">
      <c r="A2327">
        <v>2326</v>
      </c>
      <c r="B2327" t="s">
        <v>5332</v>
      </c>
      <c r="C2327" s="1">
        <v>41167</v>
      </c>
      <c r="D2327" s="1">
        <v>41171</v>
      </c>
      <c r="E2327" t="s">
        <v>24</v>
      </c>
      <c r="F2327" t="s">
        <v>5333</v>
      </c>
      <c r="G2327" t="s">
        <v>5334</v>
      </c>
      <c r="H2327" t="s">
        <v>41</v>
      </c>
      <c r="I2327" t="s">
        <v>28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46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  <c r="V2327" s="2">
        <f>Superstore[[#This Row],[Profit]]/Superstore[[#This Row],[Sales]]</f>
        <v>0.375</v>
      </c>
      <c r="W2327" t="str">
        <f>TEXT(Superstore[[#This Row],[Order Date]],"mmm-yyyy")</f>
        <v>Sep-2012</v>
      </c>
      <c r="X2327">
        <f>YEAR(Superstore[[#This Row],[Order Date]])</f>
        <v>2012</v>
      </c>
    </row>
    <row r="2328" spans="1:24" x14ac:dyDescent="0.25">
      <c r="A2328">
        <v>2327</v>
      </c>
      <c r="B2328" t="s">
        <v>5332</v>
      </c>
      <c r="C2328" s="1">
        <v>41167</v>
      </c>
      <c r="D2328" s="1">
        <v>41171</v>
      </c>
      <c r="E2328" t="s">
        <v>24</v>
      </c>
      <c r="F2328" t="s">
        <v>5333</v>
      </c>
      <c r="G2328" t="s">
        <v>5334</v>
      </c>
      <c r="H2328" t="s">
        <v>41</v>
      </c>
      <c r="I2328" t="s">
        <v>28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1</v>
      </c>
      <c r="P2328" t="s">
        <v>33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  <c r="V2328" s="2">
        <f>Superstore[[#This Row],[Profit]]/Superstore[[#This Row],[Sales]]</f>
        <v>2.4999999999999998E-2</v>
      </c>
      <c r="W2328" t="str">
        <f>TEXT(Superstore[[#This Row],[Order Date]],"mmm-yyyy")</f>
        <v>Sep-2012</v>
      </c>
      <c r="X2328">
        <f>YEAR(Superstore[[#This Row],[Order Date]])</f>
        <v>2012</v>
      </c>
    </row>
    <row r="2329" spans="1:24" x14ac:dyDescent="0.25">
      <c r="A2329">
        <v>2328</v>
      </c>
      <c r="B2329" t="s">
        <v>5332</v>
      </c>
      <c r="C2329" s="1">
        <v>41167</v>
      </c>
      <c r="D2329" s="1">
        <v>41171</v>
      </c>
      <c r="E2329" t="s">
        <v>24</v>
      </c>
      <c r="F2329" t="s">
        <v>5333</v>
      </c>
      <c r="G2329" t="s">
        <v>5334</v>
      </c>
      <c r="H2329" t="s">
        <v>41</v>
      </c>
      <c r="I2329" t="s">
        <v>28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46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s="2">
        <f>Superstore[[#This Row],[Profit]]/Superstore[[#This Row],[Sales]]</f>
        <v>0.47999999999999993</v>
      </c>
      <c r="W2329" t="str">
        <f>TEXT(Superstore[[#This Row],[Order Date]],"mmm-yyyy")</f>
        <v>Sep-2012</v>
      </c>
      <c r="X2329">
        <f>YEAR(Superstore[[#This Row],[Order Date]])</f>
        <v>2012</v>
      </c>
    </row>
    <row r="2330" spans="1:24" x14ac:dyDescent="0.25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28</v>
      </c>
      <c r="J2330" t="s">
        <v>5338</v>
      </c>
      <c r="K2330" t="s">
        <v>456</v>
      </c>
      <c r="L2330">
        <v>80525</v>
      </c>
      <c r="M2330" t="s">
        <v>44</v>
      </c>
      <c r="N2330" t="s">
        <v>5339</v>
      </c>
      <c r="O2330" t="s">
        <v>46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  <c r="V2330" s="2">
        <f>Superstore[[#This Row],[Profit]]/Superstore[[#This Row],[Sales]]</f>
        <v>0.36249999999999999</v>
      </c>
      <c r="W2330" t="str">
        <f>TEXT(Superstore[[#This Row],[Order Date]],"mmm-yyyy")</f>
        <v>Sep-2014</v>
      </c>
      <c r="X2330">
        <f>YEAR(Superstore[[#This Row],[Order Date]])</f>
        <v>2014</v>
      </c>
    </row>
    <row r="2331" spans="1:24" x14ac:dyDescent="0.25">
      <c r="A2331">
        <v>2330</v>
      </c>
      <c r="B2331" t="s">
        <v>5341</v>
      </c>
      <c r="C2331" s="1">
        <v>41268</v>
      </c>
      <c r="D2331" s="1">
        <v>41272</v>
      </c>
      <c r="E2331" t="s">
        <v>50</v>
      </c>
      <c r="F2331" t="s">
        <v>2108</v>
      </c>
      <c r="G2331" t="s">
        <v>2109</v>
      </c>
      <c r="H2331" t="s">
        <v>41</v>
      </c>
      <c r="I2331" t="s">
        <v>28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1</v>
      </c>
      <c r="P2331" t="s">
        <v>65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Superstore[[#This Row],[Profit]]/Superstore[[#This Row],[Sales]]</f>
        <v>-0.125</v>
      </c>
      <c r="W2331" t="str">
        <f>TEXT(Superstore[[#This Row],[Order Date]],"mmm-yyyy")</f>
        <v>Dec-2012</v>
      </c>
      <c r="X2331">
        <f>YEAR(Superstore[[#This Row],[Order Date]])</f>
        <v>2012</v>
      </c>
    </row>
    <row r="2332" spans="1:24" x14ac:dyDescent="0.25">
      <c r="A2332">
        <v>2331</v>
      </c>
      <c r="B2332" t="s">
        <v>5344</v>
      </c>
      <c r="C2332" s="1">
        <v>41542</v>
      </c>
      <c r="D2332" s="1">
        <v>41544</v>
      </c>
      <c r="E2332" t="s">
        <v>24</v>
      </c>
      <c r="F2332" t="s">
        <v>1344</v>
      </c>
      <c r="G2332" t="s">
        <v>1345</v>
      </c>
      <c r="H2332" t="s">
        <v>41</v>
      </c>
      <c r="I2332" t="s">
        <v>28</v>
      </c>
      <c r="J2332" t="s">
        <v>42</v>
      </c>
      <c r="K2332" t="s">
        <v>43</v>
      </c>
      <c r="L2332">
        <v>90004</v>
      </c>
      <c r="M2332" t="s">
        <v>44</v>
      </c>
      <c r="N2332" t="s">
        <v>832</v>
      </c>
      <c r="O2332" t="s">
        <v>46</v>
      </c>
      <c r="P2332" t="s">
        <v>59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  <c r="V2332" s="2">
        <f>Superstore[[#This Row],[Profit]]/Superstore[[#This Row],[Sales]]</f>
        <v>6.9999999999999993E-2</v>
      </c>
      <c r="W2332" t="str">
        <f>TEXT(Superstore[[#This Row],[Order Date]],"mmm-yyyy")</f>
        <v>Sep-2013</v>
      </c>
      <c r="X2332">
        <f>YEAR(Superstore[[#This Row],[Order Date]])</f>
        <v>2013</v>
      </c>
    </row>
    <row r="2333" spans="1:24" x14ac:dyDescent="0.25">
      <c r="A2333">
        <v>2332</v>
      </c>
      <c r="B2333" t="s">
        <v>5344</v>
      </c>
      <c r="C2333" s="1">
        <v>41542</v>
      </c>
      <c r="D2333" s="1">
        <v>41544</v>
      </c>
      <c r="E2333" t="s">
        <v>24</v>
      </c>
      <c r="F2333" t="s">
        <v>1344</v>
      </c>
      <c r="G2333" t="s">
        <v>1345</v>
      </c>
      <c r="H2333" t="s">
        <v>41</v>
      </c>
      <c r="I2333" t="s">
        <v>28</v>
      </c>
      <c r="J2333" t="s">
        <v>42</v>
      </c>
      <c r="K2333" t="s">
        <v>43</v>
      </c>
      <c r="L2333">
        <v>90004</v>
      </c>
      <c r="M2333" t="s">
        <v>44</v>
      </c>
      <c r="N2333" t="s">
        <v>5345</v>
      </c>
      <c r="O2333" t="s">
        <v>46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  <c r="V2333" s="2">
        <f>Superstore[[#This Row],[Profit]]/Superstore[[#This Row],[Sales]]</f>
        <v>0.5</v>
      </c>
      <c r="W2333" t="str">
        <f>TEXT(Superstore[[#This Row],[Order Date]],"mmm-yyyy")</f>
        <v>Sep-2013</v>
      </c>
      <c r="X2333">
        <f>YEAR(Superstore[[#This Row],[Order Date]])</f>
        <v>2013</v>
      </c>
    </row>
    <row r="2334" spans="1:24" x14ac:dyDescent="0.25">
      <c r="A2334">
        <v>2333</v>
      </c>
      <c r="B2334" t="s">
        <v>5347</v>
      </c>
      <c r="C2334" s="1">
        <v>41720</v>
      </c>
      <c r="D2334" s="1">
        <v>41724</v>
      </c>
      <c r="E2334" t="s">
        <v>50</v>
      </c>
      <c r="F2334" t="s">
        <v>2939</v>
      </c>
      <c r="G2334" t="s">
        <v>2940</v>
      </c>
      <c r="H2334" t="s">
        <v>27</v>
      </c>
      <c r="I2334" t="s">
        <v>28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46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  <c r="V2334" s="2">
        <f>Superstore[[#This Row],[Profit]]/Superstore[[#This Row],[Sales]]</f>
        <v>0.48</v>
      </c>
      <c r="W2334" t="str">
        <f>TEXT(Superstore[[#This Row],[Order Date]],"mmm-yyyy")</f>
        <v>Mar-2014</v>
      </c>
      <c r="X2334">
        <f>YEAR(Superstore[[#This Row],[Order Date]])</f>
        <v>2014</v>
      </c>
    </row>
    <row r="2335" spans="1:24" x14ac:dyDescent="0.25">
      <c r="A2335">
        <v>2334</v>
      </c>
      <c r="B2335" t="s">
        <v>5347</v>
      </c>
      <c r="C2335" s="1">
        <v>41720</v>
      </c>
      <c r="D2335" s="1">
        <v>41724</v>
      </c>
      <c r="E2335" t="s">
        <v>50</v>
      </c>
      <c r="F2335" t="s">
        <v>2939</v>
      </c>
      <c r="G2335" t="s">
        <v>2940</v>
      </c>
      <c r="H2335" t="s">
        <v>27</v>
      </c>
      <c r="I2335" t="s">
        <v>28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46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  <c r="V2335" s="2">
        <f>Superstore[[#This Row],[Profit]]/Superstore[[#This Row],[Sales]]</f>
        <v>0.48999999999999994</v>
      </c>
      <c r="W2335" t="str">
        <f>TEXT(Superstore[[#This Row],[Order Date]],"mmm-yyyy")</f>
        <v>Mar-2014</v>
      </c>
      <c r="X2335">
        <f>YEAR(Superstore[[#This Row],[Order Date]])</f>
        <v>2014</v>
      </c>
    </row>
    <row r="2336" spans="1:24" x14ac:dyDescent="0.25">
      <c r="A2336">
        <v>2335</v>
      </c>
      <c r="B2336" t="s">
        <v>5348</v>
      </c>
      <c r="C2336" s="1">
        <v>40816</v>
      </c>
      <c r="D2336" s="1">
        <v>40820</v>
      </c>
      <c r="E2336" t="s">
        <v>50</v>
      </c>
      <c r="F2336" t="s">
        <v>5349</v>
      </c>
      <c r="G2336" t="s">
        <v>5350</v>
      </c>
      <c r="H2336" t="s">
        <v>27</v>
      </c>
      <c r="I2336" t="s">
        <v>28</v>
      </c>
      <c r="J2336" t="s">
        <v>5351</v>
      </c>
      <c r="K2336" t="s">
        <v>334</v>
      </c>
      <c r="L2336">
        <v>37042</v>
      </c>
      <c r="M2336" t="s">
        <v>31</v>
      </c>
      <c r="N2336" t="s">
        <v>1330</v>
      </c>
      <c r="O2336" t="s">
        <v>46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  <c r="V2336" s="2">
        <f>Superstore[[#This Row],[Profit]]/Superstore[[#This Row],[Sales]]</f>
        <v>0.16250000000000001</v>
      </c>
      <c r="W2336" t="str">
        <f>TEXT(Superstore[[#This Row],[Order Date]],"mmm-yyyy")</f>
        <v>Sep-2011</v>
      </c>
      <c r="X2336">
        <f>YEAR(Superstore[[#This Row],[Order Date]])</f>
        <v>2011</v>
      </c>
    </row>
    <row r="2337" spans="1:24" x14ac:dyDescent="0.25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27</v>
      </c>
      <c r="I2337" t="s">
        <v>28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46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  <c r="V2337" s="2">
        <f>Superstore[[#This Row],[Profit]]/Superstore[[#This Row],[Sales]]</f>
        <v>0.47</v>
      </c>
      <c r="W2337" t="str">
        <f>TEXT(Superstore[[#This Row],[Order Date]],"mmm-yyyy")</f>
        <v>Dec-2014</v>
      </c>
      <c r="X2337">
        <f>YEAR(Superstore[[#This Row],[Order Date]])</f>
        <v>2014</v>
      </c>
    </row>
    <row r="2338" spans="1:24" x14ac:dyDescent="0.25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27</v>
      </c>
      <c r="I2338" t="s">
        <v>28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46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  <c r="V2338" s="2">
        <f>Superstore[[#This Row],[Profit]]/Superstore[[#This Row],[Sales]]</f>
        <v>0.28999999999999998</v>
      </c>
      <c r="W2338" t="str">
        <f>TEXT(Superstore[[#This Row],[Order Date]],"mmm-yyyy")</f>
        <v>Dec-2014</v>
      </c>
      <c r="X2338">
        <f>YEAR(Superstore[[#This Row],[Order Date]])</f>
        <v>2014</v>
      </c>
    </row>
    <row r="2339" spans="1:24" x14ac:dyDescent="0.25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27</v>
      </c>
      <c r="I2339" t="s">
        <v>28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46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  <c r="V2339" s="2">
        <f>Superstore[[#This Row],[Profit]]/Superstore[[#This Row],[Sales]]</f>
        <v>0.47999999999999993</v>
      </c>
      <c r="W2339" t="str">
        <f>TEXT(Superstore[[#This Row],[Order Date]],"mmm-yyyy")</f>
        <v>Aug-2011</v>
      </c>
      <c r="X2339">
        <f>YEAR(Superstore[[#This Row],[Order Date]])</f>
        <v>2011</v>
      </c>
    </row>
    <row r="2340" spans="1:24" x14ac:dyDescent="0.25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27</v>
      </c>
      <c r="I2340" t="s">
        <v>28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46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  <c r="V2340" s="2">
        <f>Superstore[[#This Row],[Profit]]/Superstore[[#This Row],[Sales]]</f>
        <v>0.49</v>
      </c>
      <c r="W2340" t="str">
        <f>TEXT(Superstore[[#This Row],[Order Date]],"mmm-yyyy")</f>
        <v>Aug-2011</v>
      </c>
      <c r="X2340">
        <f>YEAR(Superstore[[#This Row],[Order Date]])</f>
        <v>2011</v>
      </c>
    </row>
    <row r="2341" spans="1:24" x14ac:dyDescent="0.25">
      <c r="A2341">
        <v>2340</v>
      </c>
      <c r="B2341" t="s">
        <v>5358</v>
      </c>
      <c r="C2341" s="1">
        <v>40774</v>
      </c>
      <c r="D2341" s="1">
        <v>40779</v>
      </c>
      <c r="E2341" t="s">
        <v>50</v>
      </c>
      <c r="F2341" t="s">
        <v>5279</v>
      </c>
      <c r="G2341" t="s">
        <v>5280</v>
      </c>
      <c r="H2341" t="s">
        <v>27</v>
      </c>
      <c r="I2341" t="s">
        <v>28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46</v>
      </c>
      <c r="P2341" t="s">
        <v>68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s="2">
        <f>Superstore[[#This Row],[Profit]]/Superstore[[#This Row],[Sales]]</f>
        <v>0.16249999999999998</v>
      </c>
      <c r="W2341" t="str">
        <f>TEXT(Superstore[[#This Row],[Order Date]],"mmm-yyyy")</f>
        <v>Aug-2011</v>
      </c>
      <c r="X2341">
        <f>YEAR(Superstore[[#This Row],[Order Date]])</f>
        <v>2011</v>
      </c>
    </row>
    <row r="2342" spans="1:24" x14ac:dyDescent="0.25">
      <c r="A2342">
        <v>2341</v>
      </c>
      <c r="B2342" t="s">
        <v>5359</v>
      </c>
      <c r="C2342" s="1">
        <v>41589</v>
      </c>
      <c r="D2342" s="1">
        <v>41594</v>
      </c>
      <c r="E2342" t="s">
        <v>50</v>
      </c>
      <c r="F2342" t="s">
        <v>2402</v>
      </c>
      <c r="G2342" t="s">
        <v>2403</v>
      </c>
      <c r="H2342" t="s">
        <v>27</v>
      </c>
      <c r="I2342" t="s">
        <v>28</v>
      </c>
      <c r="J2342" t="s">
        <v>2093</v>
      </c>
      <c r="K2342" t="s">
        <v>1271</v>
      </c>
      <c r="L2342">
        <v>31088</v>
      </c>
      <c r="M2342" t="s">
        <v>31</v>
      </c>
      <c r="N2342" t="s">
        <v>3421</v>
      </c>
      <c r="O2342" t="s">
        <v>46</v>
      </c>
      <c r="P2342" t="s">
        <v>68</v>
      </c>
      <c r="Q2342" t="s">
        <v>3422</v>
      </c>
      <c r="R2342">
        <v>41.86</v>
      </c>
      <c r="S2342">
        <v>7</v>
      </c>
      <c r="T2342">
        <v>0</v>
      </c>
      <c r="U2342">
        <v>10.465</v>
      </c>
      <c r="V2342" s="2">
        <f>Superstore[[#This Row],[Profit]]/Superstore[[#This Row],[Sales]]</f>
        <v>0.25</v>
      </c>
      <c r="W2342" t="str">
        <f>TEXT(Superstore[[#This Row],[Order Date]],"mmm-yyyy")</f>
        <v>Nov-2013</v>
      </c>
      <c r="X2342">
        <f>YEAR(Superstore[[#This Row],[Order Date]])</f>
        <v>2013</v>
      </c>
    </row>
    <row r="2343" spans="1:24" x14ac:dyDescent="0.25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28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1</v>
      </c>
      <c r="P2343" t="s">
        <v>65</v>
      </c>
      <c r="Q2343" t="s">
        <v>5362</v>
      </c>
      <c r="R2343">
        <v>63.2</v>
      </c>
      <c r="S2343">
        <v>5</v>
      </c>
      <c r="T2343">
        <v>0</v>
      </c>
      <c r="U2343">
        <v>23.384</v>
      </c>
      <c r="V2343" s="2">
        <f>Superstore[[#This Row],[Profit]]/Superstore[[#This Row],[Sales]]</f>
        <v>0.37</v>
      </c>
      <c r="W2343" t="str">
        <f>TEXT(Superstore[[#This Row],[Order Date]],"mmm-yyyy")</f>
        <v>Dec-2011</v>
      </c>
      <c r="X2343">
        <f>YEAR(Superstore[[#This Row],[Order Date]])</f>
        <v>2011</v>
      </c>
    </row>
    <row r="2344" spans="1:24" x14ac:dyDescent="0.25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28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  <c r="V2344" s="2">
        <f>Superstore[[#This Row],[Profit]]/Superstore[[#This Row],[Sales]]</f>
        <v>0.24</v>
      </c>
      <c r="W2344" t="str">
        <f>TEXT(Superstore[[#This Row],[Order Date]],"mmm-yyyy")</f>
        <v>Dec-2011</v>
      </c>
      <c r="X2344">
        <f>YEAR(Superstore[[#This Row],[Order Date]])</f>
        <v>2011</v>
      </c>
    </row>
    <row r="2345" spans="1:24" x14ac:dyDescent="0.25">
      <c r="A2345">
        <v>2344</v>
      </c>
      <c r="B2345" t="s">
        <v>5363</v>
      </c>
      <c r="C2345" s="1">
        <v>40750</v>
      </c>
      <c r="D2345" s="1">
        <v>40754</v>
      </c>
      <c r="E2345" t="s">
        <v>24</v>
      </c>
      <c r="F2345" t="s">
        <v>4093</v>
      </c>
      <c r="G2345" t="s">
        <v>4094</v>
      </c>
      <c r="H2345" t="s">
        <v>27</v>
      </c>
      <c r="I2345" t="s">
        <v>28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46</v>
      </c>
      <c r="P2345" t="s">
        <v>59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Superstore[[#This Row],[Profit]]/Superstore[[#This Row],[Sales]]</f>
        <v>-0.23749999999999999</v>
      </c>
      <c r="W2345" t="str">
        <f>TEXT(Superstore[[#This Row],[Order Date]],"mmm-yyyy")</f>
        <v>Jul-2011</v>
      </c>
      <c r="X2345">
        <f>YEAR(Superstore[[#This Row],[Order Date]])</f>
        <v>2011</v>
      </c>
    </row>
    <row r="2346" spans="1:24" x14ac:dyDescent="0.25">
      <c r="A2346">
        <v>2345</v>
      </c>
      <c r="B2346" t="s">
        <v>5364</v>
      </c>
      <c r="C2346" s="1">
        <v>41327</v>
      </c>
      <c r="D2346" s="1">
        <v>41333</v>
      </c>
      <c r="E2346" t="s">
        <v>50</v>
      </c>
      <c r="F2346" t="s">
        <v>3226</v>
      </c>
      <c r="G2346" t="s">
        <v>3227</v>
      </c>
      <c r="H2346" t="s">
        <v>101</v>
      </c>
      <c r="I2346" t="s">
        <v>28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46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  <c r="V2346" s="2">
        <f>Superstore[[#This Row],[Profit]]/Superstore[[#This Row],[Sales]]</f>
        <v>0.28000000000000003</v>
      </c>
      <c r="W2346" t="str">
        <f>TEXT(Superstore[[#This Row],[Order Date]],"mmm-yyyy")</f>
        <v>Feb-2013</v>
      </c>
      <c r="X2346">
        <f>YEAR(Superstore[[#This Row],[Order Date]])</f>
        <v>2013</v>
      </c>
    </row>
    <row r="2347" spans="1:24" x14ac:dyDescent="0.25">
      <c r="A2347">
        <v>2346</v>
      </c>
      <c r="B2347" t="s">
        <v>5367</v>
      </c>
      <c r="C2347" s="1">
        <v>41347</v>
      </c>
      <c r="D2347" s="1">
        <v>41352</v>
      </c>
      <c r="E2347" t="s">
        <v>50</v>
      </c>
      <c r="F2347" t="s">
        <v>2473</v>
      </c>
      <c r="G2347" t="s">
        <v>2474</v>
      </c>
      <c r="H2347" t="s">
        <v>27</v>
      </c>
      <c r="I2347" t="s">
        <v>28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46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  <c r="V2347" s="2">
        <f>Superstore[[#This Row],[Profit]]/Superstore[[#This Row],[Sales]]</f>
        <v>0.35</v>
      </c>
      <c r="W2347" t="str">
        <f>TEXT(Superstore[[#This Row],[Order Date]],"mmm-yyyy")</f>
        <v>Mar-2013</v>
      </c>
      <c r="X2347">
        <f>YEAR(Superstore[[#This Row],[Order Date]])</f>
        <v>2013</v>
      </c>
    </row>
    <row r="2348" spans="1:24" x14ac:dyDescent="0.25">
      <c r="A2348">
        <v>2347</v>
      </c>
      <c r="B2348" t="s">
        <v>5367</v>
      </c>
      <c r="C2348" s="1">
        <v>41347</v>
      </c>
      <c r="D2348" s="1">
        <v>41352</v>
      </c>
      <c r="E2348" t="s">
        <v>50</v>
      </c>
      <c r="F2348" t="s">
        <v>2473</v>
      </c>
      <c r="G2348" t="s">
        <v>2474</v>
      </c>
      <c r="H2348" t="s">
        <v>27</v>
      </c>
      <c r="I2348" t="s">
        <v>28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46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  <c r="V2348" s="2">
        <f>Superstore[[#This Row],[Profit]]/Superstore[[#This Row],[Sales]]</f>
        <v>-1.7</v>
      </c>
      <c r="W2348" t="str">
        <f>TEXT(Superstore[[#This Row],[Order Date]],"mmm-yyyy")</f>
        <v>Mar-2013</v>
      </c>
      <c r="X2348">
        <f>YEAR(Superstore[[#This Row],[Order Date]])</f>
        <v>2013</v>
      </c>
    </row>
    <row r="2349" spans="1:24" x14ac:dyDescent="0.25">
      <c r="A2349">
        <v>2348</v>
      </c>
      <c r="B2349" t="s">
        <v>5367</v>
      </c>
      <c r="C2349" s="1">
        <v>41347</v>
      </c>
      <c r="D2349" s="1">
        <v>41352</v>
      </c>
      <c r="E2349" t="s">
        <v>50</v>
      </c>
      <c r="F2349" t="s">
        <v>2473</v>
      </c>
      <c r="G2349" t="s">
        <v>2474</v>
      </c>
      <c r="H2349" t="s">
        <v>27</v>
      </c>
      <c r="I2349" t="s">
        <v>28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1</v>
      </c>
      <c r="P2349" t="s">
        <v>56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  <c r="V2349" s="2">
        <f>Superstore[[#This Row],[Profit]]/Superstore[[#This Row],[Sales]]</f>
        <v>0</v>
      </c>
      <c r="W2349" t="str">
        <f>TEXT(Superstore[[#This Row],[Order Date]],"mmm-yyyy")</f>
        <v>Mar-2013</v>
      </c>
      <c r="X2349">
        <f>YEAR(Superstore[[#This Row],[Order Date]])</f>
        <v>2013</v>
      </c>
    </row>
    <row r="2350" spans="1:24" x14ac:dyDescent="0.25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41</v>
      </c>
      <c r="I2350" t="s">
        <v>28</v>
      </c>
      <c r="J2350" t="s">
        <v>42</v>
      </c>
      <c r="K2350" t="s">
        <v>43</v>
      </c>
      <c r="L2350">
        <v>90032</v>
      </c>
      <c r="M2350" t="s">
        <v>44</v>
      </c>
      <c r="N2350" t="s">
        <v>2426</v>
      </c>
      <c r="O2350" t="s">
        <v>46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Superstore[[#This Row],[Profit]]/Superstore[[#This Row],[Sales]]</f>
        <v>0.35000000000000003</v>
      </c>
      <c r="W2350" t="str">
        <f>TEXT(Superstore[[#This Row],[Order Date]],"mmm-yyyy")</f>
        <v>Dec-2014</v>
      </c>
      <c r="X2350">
        <f>YEAR(Superstore[[#This Row],[Order Date]])</f>
        <v>2014</v>
      </c>
    </row>
    <row r="2351" spans="1:24" x14ac:dyDescent="0.25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41</v>
      </c>
      <c r="I2351" t="s">
        <v>28</v>
      </c>
      <c r="J2351" t="s">
        <v>42</v>
      </c>
      <c r="K2351" t="s">
        <v>43</v>
      </c>
      <c r="L2351">
        <v>90032</v>
      </c>
      <c r="M2351" t="s">
        <v>44</v>
      </c>
      <c r="N2351" t="s">
        <v>5372</v>
      </c>
      <c r="O2351" t="s">
        <v>46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  <c r="V2351" s="2">
        <f>Superstore[[#This Row],[Profit]]/Superstore[[#This Row],[Sales]]</f>
        <v>0.32500000000000001</v>
      </c>
      <c r="W2351" t="str">
        <f>TEXT(Superstore[[#This Row],[Order Date]],"mmm-yyyy")</f>
        <v>Dec-2014</v>
      </c>
      <c r="X2351">
        <f>YEAR(Superstore[[#This Row],[Order Date]])</f>
        <v>2014</v>
      </c>
    </row>
    <row r="2352" spans="1:24" x14ac:dyDescent="0.25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41</v>
      </c>
      <c r="I2352" t="s">
        <v>28</v>
      </c>
      <c r="J2352" t="s">
        <v>42</v>
      </c>
      <c r="K2352" t="s">
        <v>43</v>
      </c>
      <c r="L2352">
        <v>90032</v>
      </c>
      <c r="M2352" t="s">
        <v>44</v>
      </c>
      <c r="N2352" t="s">
        <v>1433</v>
      </c>
      <c r="O2352" t="s">
        <v>46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  <c r="V2352" s="2">
        <f>Superstore[[#This Row],[Profit]]/Superstore[[#This Row],[Sales]]</f>
        <v>0.49</v>
      </c>
      <c r="W2352" t="str">
        <f>TEXT(Superstore[[#This Row],[Order Date]],"mmm-yyyy")</f>
        <v>Dec-2014</v>
      </c>
      <c r="X2352">
        <f>YEAR(Superstore[[#This Row],[Order Date]])</f>
        <v>2014</v>
      </c>
    </row>
    <row r="2353" spans="1:24" x14ac:dyDescent="0.25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41</v>
      </c>
      <c r="I2353" t="s">
        <v>28</v>
      </c>
      <c r="J2353" t="s">
        <v>42</v>
      </c>
      <c r="K2353" t="s">
        <v>43</v>
      </c>
      <c r="L2353">
        <v>90032</v>
      </c>
      <c r="M2353" t="s">
        <v>44</v>
      </c>
      <c r="N2353" t="s">
        <v>5190</v>
      </c>
      <c r="O2353" t="s">
        <v>46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  <c r="V2353" s="2">
        <f>Superstore[[#This Row],[Profit]]/Superstore[[#This Row],[Sales]]</f>
        <v>0.28000000000000003</v>
      </c>
      <c r="W2353" t="str">
        <f>TEXT(Superstore[[#This Row],[Order Date]],"mmm-yyyy")</f>
        <v>Dec-2014</v>
      </c>
      <c r="X2353">
        <f>YEAR(Superstore[[#This Row],[Order Date]])</f>
        <v>2014</v>
      </c>
    </row>
    <row r="2354" spans="1:24" x14ac:dyDescent="0.25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41</v>
      </c>
      <c r="I2354" t="s">
        <v>28</v>
      </c>
      <c r="J2354" t="s">
        <v>42</v>
      </c>
      <c r="K2354" t="s">
        <v>43</v>
      </c>
      <c r="L2354">
        <v>90032</v>
      </c>
      <c r="M2354" t="s">
        <v>44</v>
      </c>
      <c r="N2354" t="s">
        <v>286</v>
      </c>
      <c r="O2354" t="s">
        <v>46</v>
      </c>
      <c r="P2354" t="s">
        <v>68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2">
        <f>Superstore[[#This Row],[Profit]]/Superstore[[#This Row],[Sales]]</f>
        <v>0.5</v>
      </c>
      <c r="W2354" t="str">
        <f>TEXT(Superstore[[#This Row],[Order Date]],"mmm-yyyy")</f>
        <v>Dec-2014</v>
      </c>
      <c r="X2354">
        <f>YEAR(Superstore[[#This Row],[Order Date]])</f>
        <v>2014</v>
      </c>
    </row>
    <row r="2355" spans="1:24" x14ac:dyDescent="0.25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41</v>
      </c>
      <c r="I2355" t="s">
        <v>28</v>
      </c>
      <c r="J2355" t="s">
        <v>126</v>
      </c>
      <c r="K2355" t="s">
        <v>43</v>
      </c>
      <c r="L2355">
        <v>94122</v>
      </c>
      <c r="M2355" t="s">
        <v>44</v>
      </c>
      <c r="N2355" t="s">
        <v>200</v>
      </c>
      <c r="O2355" t="s">
        <v>1</v>
      </c>
      <c r="P2355" t="s">
        <v>33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s="2">
        <f>Superstore[[#This Row],[Profit]]/Superstore[[#This Row],[Sales]]</f>
        <v>0.12941176470588237</v>
      </c>
      <c r="W2355" t="str">
        <f>TEXT(Superstore[[#This Row],[Order Date]],"mmm-yyyy")</f>
        <v>Aug-2012</v>
      </c>
      <c r="X2355">
        <f>YEAR(Superstore[[#This Row],[Order Date]])</f>
        <v>2012</v>
      </c>
    </row>
    <row r="2356" spans="1:24" x14ac:dyDescent="0.25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41</v>
      </c>
      <c r="I2356" t="s">
        <v>28</v>
      </c>
      <c r="J2356" t="s">
        <v>126</v>
      </c>
      <c r="K2356" t="s">
        <v>43</v>
      </c>
      <c r="L2356">
        <v>94122</v>
      </c>
      <c r="M2356" t="s">
        <v>44</v>
      </c>
      <c r="N2356" t="s">
        <v>616</v>
      </c>
      <c r="O2356" t="s">
        <v>46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  <c r="V2356" s="2">
        <f>Superstore[[#This Row],[Profit]]/Superstore[[#This Row],[Sales]]</f>
        <v>0.33749999999999997</v>
      </c>
      <c r="W2356" t="str">
        <f>TEXT(Superstore[[#This Row],[Order Date]],"mmm-yyyy")</f>
        <v>Aug-2012</v>
      </c>
      <c r="X2356">
        <f>YEAR(Superstore[[#This Row],[Order Date]])</f>
        <v>2012</v>
      </c>
    </row>
    <row r="2357" spans="1:24" x14ac:dyDescent="0.25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41</v>
      </c>
      <c r="I2357" t="s">
        <v>28</v>
      </c>
      <c r="J2357" t="s">
        <v>126</v>
      </c>
      <c r="K2357" t="s">
        <v>43</v>
      </c>
      <c r="L2357">
        <v>94122</v>
      </c>
      <c r="M2357" t="s">
        <v>44</v>
      </c>
      <c r="N2357" t="s">
        <v>5377</v>
      </c>
      <c r="O2357" t="s">
        <v>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  <c r="V2357" s="2">
        <f>Superstore[[#This Row],[Profit]]/Superstore[[#This Row],[Sales]]</f>
        <v>0.43</v>
      </c>
      <c r="W2357" t="str">
        <f>TEXT(Superstore[[#This Row],[Order Date]],"mmm-yyyy")</f>
        <v>Aug-2012</v>
      </c>
      <c r="X2357">
        <f>YEAR(Superstore[[#This Row],[Order Date]])</f>
        <v>2012</v>
      </c>
    </row>
    <row r="2358" spans="1:24" x14ac:dyDescent="0.25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41</v>
      </c>
      <c r="I2358" t="s">
        <v>28</v>
      </c>
      <c r="J2358" t="s">
        <v>126</v>
      </c>
      <c r="K2358" t="s">
        <v>43</v>
      </c>
      <c r="L2358">
        <v>94122</v>
      </c>
      <c r="M2358" t="s">
        <v>44</v>
      </c>
      <c r="N2358" t="s">
        <v>5379</v>
      </c>
      <c r="O2358" t="s">
        <v>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  <c r="V2358" s="2">
        <f>Superstore[[#This Row],[Profit]]/Superstore[[#This Row],[Sales]]</f>
        <v>0.33750000000000002</v>
      </c>
      <c r="W2358" t="str">
        <f>TEXT(Superstore[[#This Row],[Order Date]],"mmm-yyyy")</f>
        <v>Aug-2012</v>
      </c>
      <c r="X2358">
        <f>YEAR(Superstore[[#This Row],[Order Date]])</f>
        <v>2012</v>
      </c>
    </row>
    <row r="2359" spans="1:24" x14ac:dyDescent="0.25">
      <c r="A2359">
        <v>2358</v>
      </c>
      <c r="B2359" t="s">
        <v>5381</v>
      </c>
      <c r="C2359" s="1">
        <v>40619</v>
      </c>
      <c r="D2359" s="1">
        <v>40623</v>
      </c>
      <c r="E2359" t="s">
        <v>50</v>
      </c>
      <c r="F2359" t="s">
        <v>2406</v>
      </c>
      <c r="G2359" t="s">
        <v>2407</v>
      </c>
      <c r="H2359" t="s">
        <v>41</v>
      </c>
      <c r="I2359" t="s">
        <v>28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1</v>
      </c>
      <c r="P2359" t="s">
        <v>56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Superstore[[#This Row],[Profit]]/Superstore[[#This Row],[Sales]]</f>
        <v>-0.28333333333333333</v>
      </c>
      <c r="W2359" t="str">
        <f>TEXT(Superstore[[#This Row],[Order Date]],"mmm-yyyy")</f>
        <v>Mar-2011</v>
      </c>
      <c r="X2359">
        <f>YEAR(Superstore[[#This Row],[Order Date]])</f>
        <v>2011</v>
      </c>
    </row>
    <row r="2360" spans="1:24" x14ac:dyDescent="0.25">
      <c r="A2360">
        <v>2359</v>
      </c>
      <c r="B2360" t="s">
        <v>5381</v>
      </c>
      <c r="C2360" s="1">
        <v>40619</v>
      </c>
      <c r="D2360" s="1">
        <v>40623</v>
      </c>
      <c r="E2360" t="s">
        <v>50</v>
      </c>
      <c r="F2360" t="s">
        <v>2406</v>
      </c>
      <c r="G2360" t="s">
        <v>2407</v>
      </c>
      <c r="H2360" t="s">
        <v>41</v>
      </c>
      <c r="I2360" t="s">
        <v>28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1</v>
      </c>
      <c r="P2360" t="s">
        <v>56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  <c r="V2360" s="2">
        <f>Superstore[[#This Row],[Profit]]/Superstore[[#This Row],[Sales]]</f>
        <v>-0.51666666666666672</v>
      </c>
      <c r="W2360" t="str">
        <f>TEXT(Superstore[[#This Row],[Order Date]],"mmm-yyyy")</f>
        <v>Mar-2011</v>
      </c>
      <c r="X2360">
        <f>YEAR(Superstore[[#This Row],[Order Date]])</f>
        <v>2011</v>
      </c>
    </row>
    <row r="2361" spans="1:24" x14ac:dyDescent="0.25">
      <c r="A2361">
        <v>2360</v>
      </c>
      <c r="B2361" t="s">
        <v>5381</v>
      </c>
      <c r="C2361" s="1">
        <v>40619</v>
      </c>
      <c r="D2361" s="1">
        <v>40623</v>
      </c>
      <c r="E2361" t="s">
        <v>50</v>
      </c>
      <c r="F2361" t="s">
        <v>2406</v>
      </c>
      <c r="G2361" t="s">
        <v>2407</v>
      </c>
      <c r="H2361" t="s">
        <v>41</v>
      </c>
      <c r="I2361" t="s">
        <v>28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1</v>
      </c>
      <c r="P2361" t="s">
        <v>56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  <c r="V2361" s="2">
        <f>Superstore[[#This Row],[Profit]]/Superstore[[#This Row],[Sales]]</f>
        <v>-0.19999999999999998</v>
      </c>
      <c r="W2361" t="str">
        <f>TEXT(Superstore[[#This Row],[Order Date]],"mmm-yyyy")</f>
        <v>Mar-2011</v>
      </c>
      <c r="X2361">
        <f>YEAR(Superstore[[#This Row],[Order Date]])</f>
        <v>2011</v>
      </c>
    </row>
    <row r="2362" spans="1:24" x14ac:dyDescent="0.25">
      <c r="A2362">
        <v>2361</v>
      </c>
      <c r="B2362" t="s">
        <v>5381</v>
      </c>
      <c r="C2362" s="1">
        <v>40619</v>
      </c>
      <c r="D2362" s="1">
        <v>40623</v>
      </c>
      <c r="E2362" t="s">
        <v>50</v>
      </c>
      <c r="F2362" t="s">
        <v>2406</v>
      </c>
      <c r="G2362" t="s">
        <v>2407</v>
      </c>
      <c r="H2362" t="s">
        <v>41</v>
      </c>
      <c r="I2362" t="s">
        <v>28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46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  <c r="V2362" s="2">
        <f>Superstore[[#This Row],[Profit]]/Superstore[[#This Row],[Sales]]</f>
        <v>0.47000000000000003</v>
      </c>
      <c r="W2362" t="str">
        <f>TEXT(Superstore[[#This Row],[Order Date]],"mmm-yyyy")</f>
        <v>Mar-2011</v>
      </c>
      <c r="X2362">
        <f>YEAR(Superstore[[#This Row],[Order Date]])</f>
        <v>2011</v>
      </c>
    </row>
    <row r="2363" spans="1:24" x14ac:dyDescent="0.25">
      <c r="A2363">
        <v>2362</v>
      </c>
      <c r="B2363" t="s">
        <v>5381</v>
      </c>
      <c r="C2363" s="1">
        <v>40619</v>
      </c>
      <c r="D2363" s="1">
        <v>40623</v>
      </c>
      <c r="E2363" t="s">
        <v>50</v>
      </c>
      <c r="F2363" t="s">
        <v>2406</v>
      </c>
      <c r="G2363" t="s">
        <v>2407</v>
      </c>
      <c r="H2363" t="s">
        <v>41</v>
      </c>
      <c r="I2363" t="s">
        <v>28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46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  <c r="V2363" s="2">
        <f>Superstore[[#This Row],[Profit]]/Superstore[[#This Row],[Sales]]</f>
        <v>0.49000000000000005</v>
      </c>
      <c r="W2363" t="str">
        <f>TEXT(Superstore[[#This Row],[Order Date]],"mmm-yyyy")</f>
        <v>Mar-2011</v>
      </c>
      <c r="X2363">
        <f>YEAR(Superstore[[#This Row],[Order Date]])</f>
        <v>2011</v>
      </c>
    </row>
    <row r="2364" spans="1:24" x14ac:dyDescent="0.25">
      <c r="A2364">
        <v>2363</v>
      </c>
      <c r="B2364" t="s">
        <v>5386</v>
      </c>
      <c r="C2364" s="1">
        <v>41746</v>
      </c>
      <c r="D2364" s="1">
        <v>41750</v>
      </c>
      <c r="E2364" t="s">
        <v>50</v>
      </c>
      <c r="F2364" t="s">
        <v>1425</v>
      </c>
      <c r="G2364" t="s">
        <v>1426</v>
      </c>
      <c r="H2364" t="s">
        <v>27</v>
      </c>
      <c r="I2364" t="s">
        <v>28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46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  <c r="V2364" s="2">
        <f>Superstore[[#This Row],[Profit]]/Superstore[[#This Row],[Sales]]</f>
        <v>-0.73333333333333328</v>
      </c>
      <c r="W2364" t="str">
        <f>TEXT(Superstore[[#This Row],[Order Date]],"mmm-yyyy")</f>
        <v>Apr-2014</v>
      </c>
      <c r="X2364">
        <f>YEAR(Superstore[[#This Row],[Order Date]])</f>
        <v>2014</v>
      </c>
    </row>
    <row r="2365" spans="1:24" x14ac:dyDescent="0.25">
      <c r="A2365">
        <v>2364</v>
      </c>
      <c r="B2365" t="s">
        <v>5389</v>
      </c>
      <c r="C2365" s="1">
        <v>41347</v>
      </c>
      <c r="D2365" s="1">
        <v>41352</v>
      </c>
      <c r="E2365" t="s">
        <v>50</v>
      </c>
      <c r="F2365" t="s">
        <v>1248</v>
      </c>
      <c r="G2365" t="s">
        <v>1249</v>
      </c>
      <c r="H2365" t="s">
        <v>101</v>
      </c>
      <c r="I2365" t="s">
        <v>28</v>
      </c>
      <c r="J2365" t="s">
        <v>2236</v>
      </c>
      <c r="K2365" t="s">
        <v>318</v>
      </c>
      <c r="L2365">
        <v>22980</v>
      </c>
      <c r="M2365" t="s">
        <v>31</v>
      </c>
      <c r="N2365" t="s">
        <v>1713</v>
      </c>
      <c r="O2365" t="s">
        <v>1</v>
      </c>
      <c r="P2365" t="s">
        <v>65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  <c r="V2365" s="2">
        <f>Superstore[[#This Row],[Profit]]/Superstore[[#This Row],[Sales]]</f>
        <v>0.32</v>
      </c>
      <c r="W2365" t="str">
        <f>TEXT(Superstore[[#This Row],[Order Date]],"mmm-yyyy")</f>
        <v>Mar-2013</v>
      </c>
      <c r="X2365">
        <f>YEAR(Superstore[[#This Row],[Order Date]])</f>
        <v>2013</v>
      </c>
    </row>
    <row r="2366" spans="1:24" x14ac:dyDescent="0.25">
      <c r="A2366">
        <v>2365</v>
      </c>
      <c r="B2366" t="s">
        <v>5389</v>
      </c>
      <c r="C2366" s="1">
        <v>41347</v>
      </c>
      <c r="D2366" s="1">
        <v>41352</v>
      </c>
      <c r="E2366" t="s">
        <v>50</v>
      </c>
      <c r="F2366" t="s">
        <v>1248</v>
      </c>
      <c r="G2366" t="s">
        <v>1249</v>
      </c>
      <c r="H2366" t="s">
        <v>101</v>
      </c>
      <c r="I2366" t="s">
        <v>28</v>
      </c>
      <c r="J2366" t="s">
        <v>2236</v>
      </c>
      <c r="K2366" t="s">
        <v>318</v>
      </c>
      <c r="L2366">
        <v>22980</v>
      </c>
      <c r="M2366" t="s">
        <v>31</v>
      </c>
      <c r="N2366" t="s">
        <v>5390</v>
      </c>
      <c r="O2366" t="s">
        <v>46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  <c r="V2366" s="2">
        <f>Superstore[[#This Row],[Profit]]/Superstore[[#This Row],[Sales]]</f>
        <v>0.28000000000000003</v>
      </c>
      <c r="W2366" t="str">
        <f>TEXT(Superstore[[#This Row],[Order Date]],"mmm-yyyy")</f>
        <v>Mar-2013</v>
      </c>
      <c r="X2366">
        <f>YEAR(Superstore[[#This Row],[Order Date]])</f>
        <v>2013</v>
      </c>
    </row>
    <row r="2367" spans="1:24" x14ac:dyDescent="0.25">
      <c r="A2367">
        <v>2366</v>
      </c>
      <c r="B2367" t="s">
        <v>5389</v>
      </c>
      <c r="C2367" s="1">
        <v>41347</v>
      </c>
      <c r="D2367" s="1">
        <v>41352</v>
      </c>
      <c r="E2367" t="s">
        <v>50</v>
      </c>
      <c r="F2367" t="s">
        <v>1248</v>
      </c>
      <c r="G2367" t="s">
        <v>1249</v>
      </c>
      <c r="H2367" t="s">
        <v>101</v>
      </c>
      <c r="I2367" t="s">
        <v>28</v>
      </c>
      <c r="J2367" t="s">
        <v>2236</v>
      </c>
      <c r="K2367" t="s">
        <v>318</v>
      </c>
      <c r="L2367">
        <v>22980</v>
      </c>
      <c r="M2367" t="s">
        <v>31</v>
      </c>
      <c r="N2367" t="s">
        <v>4034</v>
      </c>
      <c r="O2367" t="s">
        <v>46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  <c r="V2367" s="2">
        <f>Superstore[[#This Row],[Profit]]/Superstore[[#This Row],[Sales]]</f>
        <v>0.45</v>
      </c>
      <c r="W2367" t="str">
        <f>TEXT(Superstore[[#This Row],[Order Date]],"mmm-yyyy")</f>
        <v>Mar-2013</v>
      </c>
      <c r="X2367">
        <f>YEAR(Superstore[[#This Row],[Order Date]])</f>
        <v>2013</v>
      </c>
    </row>
    <row r="2368" spans="1:24" x14ac:dyDescent="0.25">
      <c r="A2368">
        <v>2367</v>
      </c>
      <c r="B2368" t="s">
        <v>5392</v>
      </c>
      <c r="C2368" s="1">
        <v>40871</v>
      </c>
      <c r="D2368" s="1">
        <v>40873</v>
      </c>
      <c r="E2368" t="s">
        <v>24</v>
      </c>
      <c r="F2368" t="s">
        <v>4753</v>
      </c>
      <c r="G2368" t="s">
        <v>4754</v>
      </c>
      <c r="H2368" t="s">
        <v>27</v>
      </c>
      <c r="I2368" t="s">
        <v>28</v>
      </c>
      <c r="J2368" t="s">
        <v>5393</v>
      </c>
      <c r="K2368" t="s">
        <v>43</v>
      </c>
      <c r="L2368">
        <v>95823</v>
      </c>
      <c r="M2368" t="s">
        <v>44</v>
      </c>
      <c r="N2368" t="s">
        <v>5394</v>
      </c>
      <c r="O2368" t="s">
        <v>1</v>
      </c>
      <c r="P2368" t="s">
        <v>36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  <c r="V2368" s="2">
        <f>Superstore[[#This Row],[Profit]]/Superstore[[#This Row],[Sales]]</f>
        <v>-0.15</v>
      </c>
      <c r="W2368" t="str">
        <f>TEXT(Superstore[[#This Row],[Order Date]],"mmm-yyyy")</f>
        <v>Nov-2011</v>
      </c>
      <c r="X2368">
        <f>YEAR(Superstore[[#This Row],[Order Date]])</f>
        <v>2011</v>
      </c>
    </row>
    <row r="2369" spans="1:24" x14ac:dyDescent="0.25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27</v>
      </c>
      <c r="I2369" t="s">
        <v>28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46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  <c r="V2369" s="2">
        <f>Superstore[[#This Row],[Profit]]/Superstore[[#This Row],[Sales]]</f>
        <v>0.48999999999999994</v>
      </c>
      <c r="W2369" t="str">
        <f>TEXT(Superstore[[#This Row],[Order Date]],"mmm-yyyy")</f>
        <v>Feb-2014</v>
      </c>
      <c r="X2369">
        <f>YEAR(Superstore[[#This Row],[Order Date]])</f>
        <v>2014</v>
      </c>
    </row>
    <row r="2370" spans="1:24" x14ac:dyDescent="0.25">
      <c r="A2370">
        <v>2369</v>
      </c>
      <c r="B2370" t="s">
        <v>5397</v>
      </c>
      <c r="C2370" s="1">
        <v>41541</v>
      </c>
      <c r="D2370" s="1">
        <v>41545</v>
      </c>
      <c r="E2370" t="s">
        <v>50</v>
      </c>
      <c r="F2370" t="s">
        <v>1078</v>
      </c>
      <c r="G2370" t="s">
        <v>1079</v>
      </c>
      <c r="H2370" t="s">
        <v>41</v>
      </c>
      <c r="I2370" t="s">
        <v>28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1</v>
      </c>
      <c r="P2370" t="s">
        <v>65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Superstore[[#This Row],[Profit]]/Superstore[[#This Row],[Sales]]</f>
        <v>-5.000000000000001E-2</v>
      </c>
      <c r="W2370" t="str">
        <f>TEXT(Superstore[[#This Row],[Order Date]],"mmm-yyyy")</f>
        <v>Sep-2013</v>
      </c>
      <c r="X2370">
        <f>YEAR(Superstore[[#This Row],[Order Date]])</f>
        <v>2013</v>
      </c>
    </row>
    <row r="2371" spans="1:24" x14ac:dyDescent="0.25">
      <c r="A2371">
        <v>2370</v>
      </c>
      <c r="B2371" t="s">
        <v>5397</v>
      </c>
      <c r="C2371" s="1">
        <v>41541</v>
      </c>
      <c r="D2371" s="1">
        <v>41545</v>
      </c>
      <c r="E2371" t="s">
        <v>50</v>
      </c>
      <c r="F2371" t="s">
        <v>1078</v>
      </c>
      <c r="G2371" t="s">
        <v>1079</v>
      </c>
      <c r="H2371" t="s">
        <v>41</v>
      </c>
      <c r="I2371" t="s">
        <v>28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46</v>
      </c>
      <c r="P2371" t="s">
        <v>68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  <c r="V2371" s="2">
        <f>Superstore[[#This Row],[Profit]]/Superstore[[#This Row],[Sales]]</f>
        <v>6.25E-2</v>
      </c>
      <c r="W2371" t="str">
        <f>TEXT(Superstore[[#This Row],[Order Date]],"mmm-yyyy")</f>
        <v>Sep-2013</v>
      </c>
      <c r="X2371">
        <f>YEAR(Superstore[[#This Row],[Order Date]])</f>
        <v>2013</v>
      </c>
    </row>
    <row r="2372" spans="1:24" x14ac:dyDescent="0.25">
      <c r="A2372">
        <v>2371</v>
      </c>
      <c r="B2372" t="s">
        <v>5402</v>
      </c>
      <c r="C2372" s="1">
        <v>41828</v>
      </c>
      <c r="D2372" s="1">
        <v>41830</v>
      </c>
      <c r="E2372" t="s">
        <v>24</v>
      </c>
      <c r="F2372" t="s">
        <v>1476</v>
      </c>
      <c r="G2372" t="s">
        <v>1477</v>
      </c>
      <c r="H2372" t="s">
        <v>41</v>
      </c>
      <c r="I2372" t="s">
        <v>28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  <c r="V2372" s="2">
        <f>Superstore[[#This Row],[Profit]]/Superstore[[#This Row],[Sales]]</f>
        <v>0.37</v>
      </c>
      <c r="W2372" t="str">
        <f>TEXT(Superstore[[#This Row],[Order Date]],"mmm-yyyy")</f>
        <v>Jul-2014</v>
      </c>
      <c r="X2372">
        <f>YEAR(Superstore[[#This Row],[Order Date]])</f>
        <v>2014</v>
      </c>
    </row>
    <row r="2373" spans="1:24" x14ac:dyDescent="0.25">
      <c r="A2373">
        <v>2372</v>
      </c>
      <c r="B2373" t="s">
        <v>5403</v>
      </c>
      <c r="C2373" s="1">
        <v>41463</v>
      </c>
      <c r="D2373" s="1">
        <v>41467</v>
      </c>
      <c r="E2373" t="s">
        <v>24</v>
      </c>
      <c r="F2373" t="s">
        <v>2409</v>
      </c>
      <c r="G2373" t="s">
        <v>2410</v>
      </c>
      <c r="H2373" t="s">
        <v>41</v>
      </c>
      <c r="I2373" t="s">
        <v>28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1</v>
      </c>
      <c r="P2373" t="s">
        <v>65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  <c r="V2373" s="2">
        <f>Superstore[[#This Row],[Profit]]/Superstore[[#This Row],[Sales]]</f>
        <v>-0.45</v>
      </c>
      <c r="W2373" t="str">
        <f>TEXT(Superstore[[#This Row],[Order Date]],"mmm-yyyy")</f>
        <v>Jul-2013</v>
      </c>
      <c r="X2373">
        <f>YEAR(Superstore[[#This Row],[Order Date]])</f>
        <v>2013</v>
      </c>
    </row>
    <row r="2374" spans="1:24" x14ac:dyDescent="0.25">
      <c r="A2374">
        <v>2373</v>
      </c>
      <c r="B2374" t="s">
        <v>5403</v>
      </c>
      <c r="C2374" s="1">
        <v>41463</v>
      </c>
      <c r="D2374" s="1">
        <v>41467</v>
      </c>
      <c r="E2374" t="s">
        <v>24</v>
      </c>
      <c r="F2374" t="s">
        <v>2409</v>
      </c>
      <c r="G2374" t="s">
        <v>2410</v>
      </c>
      <c r="H2374" t="s">
        <v>41</v>
      </c>
      <c r="I2374" t="s">
        <v>28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46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Superstore[[#This Row],[Profit]]/Superstore[[#This Row],[Sales]]</f>
        <v>0.3125</v>
      </c>
      <c r="W2374" t="str">
        <f>TEXT(Superstore[[#This Row],[Order Date]],"mmm-yyyy")</f>
        <v>Jul-2013</v>
      </c>
      <c r="X2374">
        <f>YEAR(Superstore[[#This Row],[Order Date]])</f>
        <v>2013</v>
      </c>
    </row>
    <row r="2375" spans="1:24" x14ac:dyDescent="0.25">
      <c r="A2375">
        <v>2374</v>
      </c>
      <c r="B2375" t="s">
        <v>5403</v>
      </c>
      <c r="C2375" s="1">
        <v>41463</v>
      </c>
      <c r="D2375" s="1">
        <v>41467</v>
      </c>
      <c r="E2375" t="s">
        <v>24</v>
      </c>
      <c r="F2375" t="s">
        <v>2409</v>
      </c>
      <c r="G2375" t="s">
        <v>2410</v>
      </c>
      <c r="H2375" t="s">
        <v>41</v>
      </c>
      <c r="I2375" t="s">
        <v>28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46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Superstore[[#This Row],[Profit]]/Superstore[[#This Row],[Sales]]</f>
        <v>0.32500000000000001</v>
      </c>
      <c r="W2375" t="str">
        <f>TEXT(Superstore[[#This Row],[Order Date]],"mmm-yyyy")</f>
        <v>Jul-2013</v>
      </c>
      <c r="X2375">
        <f>YEAR(Superstore[[#This Row],[Order Date]])</f>
        <v>2013</v>
      </c>
    </row>
    <row r="2376" spans="1:24" x14ac:dyDescent="0.25">
      <c r="A2376">
        <v>2375</v>
      </c>
      <c r="B2376" t="s">
        <v>5403</v>
      </c>
      <c r="C2376" s="1">
        <v>41463</v>
      </c>
      <c r="D2376" s="1">
        <v>41467</v>
      </c>
      <c r="E2376" t="s">
        <v>24</v>
      </c>
      <c r="F2376" t="s">
        <v>2409</v>
      </c>
      <c r="G2376" t="s">
        <v>2410</v>
      </c>
      <c r="H2376" t="s">
        <v>41</v>
      </c>
      <c r="I2376" t="s">
        <v>28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1</v>
      </c>
      <c r="P2376" t="s">
        <v>36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Superstore[[#This Row],[Profit]]/Superstore[[#This Row],[Sales]]</f>
        <v>-5.7142857142857141E-2</v>
      </c>
      <c r="W2376" t="str">
        <f>TEXT(Superstore[[#This Row],[Order Date]],"mmm-yyyy")</f>
        <v>Jul-2013</v>
      </c>
      <c r="X2376">
        <f>YEAR(Superstore[[#This Row],[Order Date]])</f>
        <v>2013</v>
      </c>
    </row>
    <row r="2377" spans="1:24" x14ac:dyDescent="0.25">
      <c r="A2377">
        <v>2376</v>
      </c>
      <c r="B2377" t="s">
        <v>5406</v>
      </c>
      <c r="C2377" s="1">
        <v>41664</v>
      </c>
      <c r="D2377" s="1">
        <v>41670</v>
      </c>
      <c r="E2377" t="s">
        <v>50</v>
      </c>
      <c r="F2377" t="s">
        <v>1996</v>
      </c>
      <c r="G2377" t="s">
        <v>1997</v>
      </c>
      <c r="H2377" t="s">
        <v>27</v>
      </c>
      <c r="I2377" t="s">
        <v>28</v>
      </c>
      <c r="J2377" t="s">
        <v>3791</v>
      </c>
      <c r="K2377" t="s">
        <v>1271</v>
      </c>
      <c r="L2377">
        <v>30080</v>
      </c>
      <c r="M2377" t="s">
        <v>31</v>
      </c>
      <c r="N2377" t="s">
        <v>3794</v>
      </c>
      <c r="O2377" t="s">
        <v>46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  <c r="V2377" s="2">
        <f>Superstore[[#This Row],[Profit]]/Superstore[[#This Row],[Sales]]</f>
        <v>0.02</v>
      </c>
      <c r="W2377" t="str">
        <f>TEXT(Superstore[[#This Row],[Order Date]],"mmm-yyyy")</f>
        <v>Jan-2014</v>
      </c>
      <c r="X2377">
        <f>YEAR(Superstore[[#This Row],[Order Date]])</f>
        <v>2014</v>
      </c>
    </row>
    <row r="2378" spans="1:24" x14ac:dyDescent="0.25">
      <c r="A2378">
        <v>2377</v>
      </c>
      <c r="B2378" t="s">
        <v>5407</v>
      </c>
      <c r="C2378" s="1">
        <v>40774</v>
      </c>
      <c r="D2378" s="1">
        <v>40776</v>
      </c>
      <c r="E2378" t="s">
        <v>24</v>
      </c>
      <c r="F2378" t="s">
        <v>3986</v>
      </c>
      <c r="G2378" t="s">
        <v>3987</v>
      </c>
      <c r="H2378" t="s">
        <v>27</v>
      </c>
      <c r="I2378" t="s">
        <v>28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46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Superstore[[#This Row],[Profit]]/Superstore[[#This Row],[Sales]]</f>
        <v>-0.76666666666666672</v>
      </c>
      <c r="W2378" t="str">
        <f>TEXT(Superstore[[#This Row],[Order Date]],"mmm-yyyy")</f>
        <v>Aug-2011</v>
      </c>
      <c r="X2378">
        <f>YEAR(Superstore[[#This Row],[Order Date]])</f>
        <v>2011</v>
      </c>
    </row>
    <row r="2379" spans="1:24" x14ac:dyDescent="0.25">
      <c r="A2379">
        <v>2378</v>
      </c>
      <c r="B2379" t="s">
        <v>5407</v>
      </c>
      <c r="C2379" s="1">
        <v>40774</v>
      </c>
      <c r="D2379" s="1">
        <v>40776</v>
      </c>
      <c r="E2379" t="s">
        <v>24</v>
      </c>
      <c r="F2379" t="s">
        <v>3986</v>
      </c>
      <c r="G2379" t="s">
        <v>3987</v>
      </c>
      <c r="H2379" t="s">
        <v>27</v>
      </c>
      <c r="I2379" t="s">
        <v>28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46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Superstore[[#This Row],[Profit]]/Superstore[[#This Row],[Sales]]</f>
        <v>0.125</v>
      </c>
      <c r="W2379" t="str">
        <f>TEXT(Superstore[[#This Row],[Order Date]],"mmm-yyyy")</f>
        <v>Aug-2011</v>
      </c>
      <c r="X2379">
        <f>YEAR(Superstore[[#This Row],[Order Date]])</f>
        <v>2011</v>
      </c>
    </row>
    <row r="2380" spans="1:24" x14ac:dyDescent="0.25">
      <c r="A2380">
        <v>2379</v>
      </c>
      <c r="B2380" t="s">
        <v>5410</v>
      </c>
      <c r="C2380" s="1">
        <v>41249</v>
      </c>
      <c r="D2380" s="1">
        <v>41254</v>
      </c>
      <c r="E2380" t="s">
        <v>50</v>
      </c>
      <c r="F2380" t="s">
        <v>3813</v>
      </c>
      <c r="G2380" t="s">
        <v>3814</v>
      </c>
      <c r="H2380" t="s">
        <v>101</v>
      </c>
      <c r="I2380" t="s">
        <v>28</v>
      </c>
      <c r="J2380" t="s">
        <v>5411</v>
      </c>
      <c r="K2380" t="s">
        <v>43</v>
      </c>
      <c r="L2380">
        <v>91360</v>
      </c>
      <c r="M2380" t="s">
        <v>44</v>
      </c>
      <c r="N2380" t="s">
        <v>5050</v>
      </c>
      <c r="O2380" t="s">
        <v>46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  <c r="V2380" s="2">
        <f>Superstore[[#This Row],[Profit]]/Superstore[[#This Row],[Sales]]</f>
        <v>0.45999999999999996</v>
      </c>
      <c r="W2380" t="str">
        <f>TEXT(Superstore[[#This Row],[Order Date]],"mmm-yyyy")</f>
        <v>Dec-2012</v>
      </c>
      <c r="X2380">
        <f>YEAR(Superstore[[#This Row],[Order Date]])</f>
        <v>2012</v>
      </c>
    </row>
    <row r="2381" spans="1:24" x14ac:dyDescent="0.25">
      <c r="A2381">
        <v>2380</v>
      </c>
      <c r="B2381" t="s">
        <v>5412</v>
      </c>
      <c r="C2381" s="1">
        <v>41401</v>
      </c>
      <c r="D2381" s="1">
        <v>41405</v>
      </c>
      <c r="E2381" t="s">
        <v>50</v>
      </c>
      <c r="F2381" t="s">
        <v>4526</v>
      </c>
      <c r="G2381" t="s">
        <v>4527</v>
      </c>
      <c r="H2381" t="s">
        <v>101</v>
      </c>
      <c r="I2381" t="s">
        <v>28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46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  <c r="V2381" s="2">
        <f>Superstore[[#This Row],[Profit]]/Superstore[[#This Row],[Sales]]</f>
        <v>0.23749999999999999</v>
      </c>
      <c r="W2381" t="str">
        <f>TEXT(Superstore[[#This Row],[Order Date]],"mmm-yyyy")</f>
        <v>May-2013</v>
      </c>
      <c r="X2381">
        <f>YEAR(Superstore[[#This Row],[Order Date]])</f>
        <v>2013</v>
      </c>
    </row>
    <row r="2382" spans="1:24" x14ac:dyDescent="0.25">
      <c r="A2382">
        <v>2381</v>
      </c>
      <c r="B2382" t="s">
        <v>5412</v>
      </c>
      <c r="C2382" s="1">
        <v>41401</v>
      </c>
      <c r="D2382" s="1">
        <v>41405</v>
      </c>
      <c r="E2382" t="s">
        <v>50</v>
      </c>
      <c r="F2382" t="s">
        <v>4526</v>
      </c>
      <c r="G2382" t="s">
        <v>4527</v>
      </c>
      <c r="H2382" t="s">
        <v>101</v>
      </c>
      <c r="I2382" t="s">
        <v>28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46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  <c r="V2382" s="2">
        <f>Superstore[[#This Row],[Profit]]/Superstore[[#This Row],[Sales]]</f>
        <v>0.3125</v>
      </c>
      <c r="W2382" t="str">
        <f>TEXT(Superstore[[#This Row],[Order Date]],"mmm-yyyy")</f>
        <v>May-2013</v>
      </c>
      <c r="X2382">
        <f>YEAR(Superstore[[#This Row],[Order Date]])</f>
        <v>2013</v>
      </c>
    </row>
    <row r="2383" spans="1:24" x14ac:dyDescent="0.25">
      <c r="A2383">
        <v>2382</v>
      </c>
      <c r="B2383" t="s">
        <v>5412</v>
      </c>
      <c r="C2383" s="1">
        <v>41401</v>
      </c>
      <c r="D2383" s="1">
        <v>41405</v>
      </c>
      <c r="E2383" t="s">
        <v>50</v>
      </c>
      <c r="F2383" t="s">
        <v>4526</v>
      </c>
      <c r="G2383" t="s">
        <v>4527</v>
      </c>
      <c r="H2383" t="s">
        <v>101</v>
      </c>
      <c r="I2383" t="s">
        <v>28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1</v>
      </c>
      <c r="P2383" t="s">
        <v>65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Superstore[[#This Row],[Profit]]/Superstore[[#This Row],[Sales]]</f>
        <v>0.21249999999999999</v>
      </c>
      <c r="W2383" t="str">
        <f>TEXT(Superstore[[#This Row],[Order Date]],"mmm-yyyy")</f>
        <v>May-2013</v>
      </c>
      <c r="X2383">
        <f>YEAR(Superstore[[#This Row],[Order Date]])</f>
        <v>2013</v>
      </c>
    </row>
    <row r="2384" spans="1:24" x14ac:dyDescent="0.25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27</v>
      </c>
      <c r="I2384" t="s">
        <v>28</v>
      </c>
      <c r="J2384" t="s">
        <v>3487</v>
      </c>
      <c r="K2384" t="s">
        <v>43</v>
      </c>
      <c r="L2384">
        <v>93727</v>
      </c>
      <c r="M2384" t="s">
        <v>44</v>
      </c>
      <c r="N2384" t="s">
        <v>5419</v>
      </c>
      <c r="O2384" t="s">
        <v>46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  <c r="V2384" s="2">
        <f>Superstore[[#This Row],[Profit]]/Superstore[[#This Row],[Sales]]</f>
        <v>0.26</v>
      </c>
      <c r="W2384" t="str">
        <f>TEXT(Superstore[[#This Row],[Order Date]],"mmm-yyyy")</f>
        <v>Mar-2014</v>
      </c>
      <c r="X2384">
        <f>YEAR(Superstore[[#This Row],[Order Date]])</f>
        <v>2014</v>
      </c>
    </row>
    <row r="2385" spans="1:24" x14ac:dyDescent="0.25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27</v>
      </c>
      <c r="I2385" t="s">
        <v>28</v>
      </c>
      <c r="J2385" t="s">
        <v>3487</v>
      </c>
      <c r="K2385" t="s">
        <v>43</v>
      </c>
      <c r="L2385">
        <v>93727</v>
      </c>
      <c r="M2385" t="s">
        <v>44</v>
      </c>
      <c r="N2385" t="s">
        <v>5421</v>
      </c>
      <c r="O2385" t="s">
        <v>46</v>
      </c>
      <c r="P2385" t="s">
        <v>68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  <c r="V2385" s="2">
        <f>Superstore[[#This Row],[Profit]]/Superstore[[#This Row],[Sales]]</f>
        <v>0.27999999999999997</v>
      </c>
      <c r="W2385" t="str">
        <f>TEXT(Superstore[[#This Row],[Order Date]],"mmm-yyyy")</f>
        <v>Mar-2014</v>
      </c>
      <c r="X2385">
        <f>YEAR(Superstore[[#This Row],[Order Date]])</f>
        <v>2014</v>
      </c>
    </row>
    <row r="2386" spans="1:24" x14ac:dyDescent="0.25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27</v>
      </c>
      <c r="I2386" t="s">
        <v>28</v>
      </c>
      <c r="J2386" t="s">
        <v>3487</v>
      </c>
      <c r="K2386" t="s">
        <v>43</v>
      </c>
      <c r="L2386">
        <v>93727</v>
      </c>
      <c r="M2386" t="s">
        <v>44</v>
      </c>
      <c r="N2386" t="s">
        <v>3566</v>
      </c>
      <c r="O2386" t="s">
        <v>46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  <c r="V2386" s="2">
        <f>Superstore[[#This Row],[Profit]]/Superstore[[#This Row],[Sales]]</f>
        <v>0.33750000000000002</v>
      </c>
      <c r="W2386" t="str">
        <f>TEXT(Superstore[[#This Row],[Order Date]],"mmm-yyyy")</f>
        <v>Mar-2014</v>
      </c>
      <c r="X2386">
        <f>YEAR(Superstore[[#This Row],[Order Date]])</f>
        <v>2014</v>
      </c>
    </row>
    <row r="2387" spans="1:24" x14ac:dyDescent="0.25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27</v>
      </c>
      <c r="I2387" t="s">
        <v>28</v>
      </c>
      <c r="J2387" t="s">
        <v>3487</v>
      </c>
      <c r="K2387" t="s">
        <v>43</v>
      </c>
      <c r="L2387">
        <v>93727</v>
      </c>
      <c r="M2387" t="s">
        <v>44</v>
      </c>
      <c r="N2387" t="s">
        <v>5422</v>
      </c>
      <c r="O2387" t="s">
        <v>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  <c r="V2387" s="2">
        <f>Superstore[[#This Row],[Profit]]/Superstore[[#This Row],[Sales]]</f>
        <v>7.4999999999999997E-2</v>
      </c>
      <c r="W2387" t="str">
        <f>TEXT(Superstore[[#This Row],[Order Date]],"mmm-yyyy")</f>
        <v>Mar-2014</v>
      </c>
      <c r="X2387">
        <f>YEAR(Superstore[[#This Row],[Order Date]])</f>
        <v>2014</v>
      </c>
    </row>
    <row r="2388" spans="1:24" x14ac:dyDescent="0.25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27</v>
      </c>
      <c r="I2388" t="s">
        <v>28</v>
      </c>
      <c r="J2388" t="s">
        <v>3487</v>
      </c>
      <c r="K2388" t="s">
        <v>43</v>
      </c>
      <c r="L2388">
        <v>93727</v>
      </c>
      <c r="M2388" t="s">
        <v>44</v>
      </c>
      <c r="N2388" t="s">
        <v>5424</v>
      </c>
      <c r="O2388" t="s">
        <v>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Superstore[[#This Row],[Profit]]/Superstore[[#This Row],[Sales]]</f>
        <v>0.125</v>
      </c>
      <c r="W2388" t="str">
        <f>TEXT(Superstore[[#This Row],[Order Date]],"mmm-yyyy")</f>
        <v>Mar-2014</v>
      </c>
      <c r="X2388">
        <f>YEAR(Superstore[[#This Row],[Order Date]])</f>
        <v>2014</v>
      </c>
    </row>
    <row r="2389" spans="1:24" x14ac:dyDescent="0.25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27</v>
      </c>
      <c r="I2389" t="s">
        <v>28</v>
      </c>
      <c r="J2389" t="s">
        <v>946</v>
      </c>
      <c r="K2389" t="s">
        <v>43</v>
      </c>
      <c r="L2389">
        <v>92105</v>
      </c>
      <c r="M2389" t="s">
        <v>44</v>
      </c>
      <c r="N2389" t="s">
        <v>5427</v>
      </c>
      <c r="O2389" t="s">
        <v>46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  <c r="V2389" s="2">
        <f>Superstore[[#This Row],[Profit]]/Superstore[[#This Row],[Sales]]</f>
        <v>0.46</v>
      </c>
      <c r="W2389" t="str">
        <f>TEXT(Superstore[[#This Row],[Order Date]],"mmm-yyyy")</f>
        <v>Dec-2012</v>
      </c>
      <c r="X2389">
        <f>YEAR(Superstore[[#This Row],[Order Date]])</f>
        <v>2012</v>
      </c>
    </row>
    <row r="2390" spans="1:24" x14ac:dyDescent="0.25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27</v>
      </c>
      <c r="I2390" t="s">
        <v>28</v>
      </c>
      <c r="J2390" t="s">
        <v>946</v>
      </c>
      <c r="K2390" t="s">
        <v>43</v>
      </c>
      <c r="L2390">
        <v>92105</v>
      </c>
      <c r="M2390" t="s">
        <v>44</v>
      </c>
      <c r="N2390" t="s">
        <v>5428</v>
      </c>
      <c r="O2390" t="s">
        <v>46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  <c r="V2390" s="2">
        <f>Superstore[[#This Row],[Profit]]/Superstore[[#This Row],[Sales]]</f>
        <v>0.36249999999999993</v>
      </c>
      <c r="W2390" t="str">
        <f>TEXT(Superstore[[#This Row],[Order Date]],"mmm-yyyy")</f>
        <v>Dec-2012</v>
      </c>
      <c r="X2390">
        <f>YEAR(Superstore[[#This Row],[Order Date]])</f>
        <v>2012</v>
      </c>
    </row>
    <row r="2391" spans="1:24" x14ac:dyDescent="0.25">
      <c r="A2391">
        <v>2390</v>
      </c>
      <c r="B2391" t="s">
        <v>5430</v>
      </c>
      <c r="C2391" s="1">
        <v>41249</v>
      </c>
      <c r="D2391" s="1">
        <v>41253</v>
      </c>
      <c r="E2391" t="s">
        <v>50</v>
      </c>
      <c r="F2391" t="s">
        <v>5431</v>
      </c>
      <c r="G2391" t="s">
        <v>5432</v>
      </c>
      <c r="H2391" t="s">
        <v>27</v>
      </c>
      <c r="I2391" t="s">
        <v>28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46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  <c r="V2391" s="2">
        <f>Superstore[[#This Row],[Profit]]/Superstore[[#This Row],[Sales]]</f>
        <v>0.47999999999999993</v>
      </c>
      <c r="W2391" t="str">
        <f>TEXT(Superstore[[#This Row],[Order Date]],"mmm-yyyy")</f>
        <v>Dec-2012</v>
      </c>
      <c r="X2391">
        <f>YEAR(Superstore[[#This Row],[Order Date]])</f>
        <v>2012</v>
      </c>
    </row>
    <row r="2392" spans="1:24" x14ac:dyDescent="0.25">
      <c r="A2392">
        <v>2391</v>
      </c>
      <c r="B2392" t="s">
        <v>5430</v>
      </c>
      <c r="C2392" s="1">
        <v>41249</v>
      </c>
      <c r="D2392" s="1">
        <v>41253</v>
      </c>
      <c r="E2392" t="s">
        <v>50</v>
      </c>
      <c r="F2392" t="s">
        <v>5431</v>
      </c>
      <c r="G2392" t="s">
        <v>5432</v>
      </c>
      <c r="H2392" t="s">
        <v>27</v>
      </c>
      <c r="I2392" t="s">
        <v>28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46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  <c r="V2392" s="2">
        <f>Superstore[[#This Row],[Profit]]/Superstore[[#This Row],[Sales]]</f>
        <v>0.49</v>
      </c>
      <c r="W2392" t="str">
        <f>TEXT(Superstore[[#This Row],[Order Date]],"mmm-yyyy")</f>
        <v>Dec-2012</v>
      </c>
      <c r="X2392">
        <f>YEAR(Superstore[[#This Row],[Order Date]])</f>
        <v>2012</v>
      </c>
    </row>
    <row r="2393" spans="1:24" x14ac:dyDescent="0.25">
      <c r="A2393">
        <v>2392</v>
      </c>
      <c r="B2393" t="s">
        <v>5430</v>
      </c>
      <c r="C2393" s="1">
        <v>41249</v>
      </c>
      <c r="D2393" s="1">
        <v>41253</v>
      </c>
      <c r="E2393" t="s">
        <v>50</v>
      </c>
      <c r="F2393" t="s">
        <v>5431</v>
      </c>
      <c r="G2393" t="s">
        <v>5432</v>
      </c>
      <c r="H2393" t="s">
        <v>27</v>
      </c>
      <c r="I2393" t="s">
        <v>28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  <c r="V2393" s="2">
        <f>Superstore[[#This Row],[Profit]]/Superstore[[#This Row],[Sales]]</f>
        <v>5.9999999999999991E-2</v>
      </c>
      <c r="W2393" t="str">
        <f>TEXT(Superstore[[#This Row],[Order Date]],"mmm-yyyy")</f>
        <v>Dec-2012</v>
      </c>
      <c r="X2393">
        <f>YEAR(Superstore[[#This Row],[Order Date]])</f>
        <v>2012</v>
      </c>
    </row>
    <row r="2394" spans="1:24" x14ac:dyDescent="0.25">
      <c r="A2394">
        <v>2393</v>
      </c>
      <c r="B2394" t="s">
        <v>5430</v>
      </c>
      <c r="C2394" s="1">
        <v>41249</v>
      </c>
      <c r="D2394" s="1">
        <v>41253</v>
      </c>
      <c r="E2394" t="s">
        <v>50</v>
      </c>
      <c r="F2394" t="s">
        <v>5431</v>
      </c>
      <c r="G2394" t="s">
        <v>5432</v>
      </c>
      <c r="H2394" t="s">
        <v>27</v>
      </c>
      <c r="I2394" t="s">
        <v>28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1</v>
      </c>
      <c r="P2394" t="s">
        <v>65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  <c r="V2394" s="2">
        <f>Superstore[[#This Row],[Profit]]/Superstore[[#This Row],[Sales]]</f>
        <v>0.37</v>
      </c>
      <c r="W2394" t="str">
        <f>TEXT(Superstore[[#This Row],[Order Date]],"mmm-yyyy")</f>
        <v>Dec-2012</v>
      </c>
      <c r="X2394">
        <f>YEAR(Superstore[[#This Row],[Order Date]])</f>
        <v>2012</v>
      </c>
    </row>
    <row r="2395" spans="1:24" x14ac:dyDescent="0.25">
      <c r="A2395">
        <v>2394</v>
      </c>
      <c r="B2395" t="s">
        <v>5439</v>
      </c>
      <c r="C2395" s="1">
        <v>41351</v>
      </c>
      <c r="D2395" s="1">
        <v>41357</v>
      </c>
      <c r="E2395" t="s">
        <v>50</v>
      </c>
      <c r="F2395" t="s">
        <v>3258</v>
      </c>
      <c r="G2395" t="s">
        <v>3259</v>
      </c>
      <c r="H2395" t="s">
        <v>27</v>
      </c>
      <c r="I2395" t="s">
        <v>28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46</v>
      </c>
      <c r="P2395" t="s">
        <v>68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  <c r="V2395" s="2">
        <f>Superstore[[#This Row],[Profit]]/Superstore[[#This Row],[Sales]]</f>
        <v>0.26</v>
      </c>
      <c r="W2395" t="str">
        <f>TEXT(Superstore[[#This Row],[Order Date]],"mmm-yyyy")</f>
        <v>Mar-2013</v>
      </c>
      <c r="X2395">
        <f>YEAR(Superstore[[#This Row],[Order Date]])</f>
        <v>2013</v>
      </c>
    </row>
    <row r="2396" spans="1:24" x14ac:dyDescent="0.25">
      <c r="A2396">
        <v>2395</v>
      </c>
      <c r="B2396" t="s">
        <v>5441</v>
      </c>
      <c r="C2396" s="1">
        <v>41227</v>
      </c>
      <c r="D2396" s="1">
        <v>41232</v>
      </c>
      <c r="E2396" t="s">
        <v>50</v>
      </c>
      <c r="F2396" t="s">
        <v>5286</v>
      </c>
      <c r="G2396" t="s">
        <v>5287</v>
      </c>
      <c r="H2396" t="s">
        <v>41</v>
      </c>
      <c r="I2396" t="s">
        <v>28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  <c r="V2396" s="2">
        <f>Superstore[[#This Row],[Profit]]/Superstore[[#This Row],[Sales]]</f>
        <v>5.9999999999999991E-2</v>
      </c>
      <c r="W2396" t="str">
        <f>TEXT(Superstore[[#This Row],[Order Date]],"mmm-yyyy")</f>
        <v>Nov-2012</v>
      </c>
      <c r="X2396">
        <f>YEAR(Superstore[[#This Row],[Order Date]])</f>
        <v>2012</v>
      </c>
    </row>
    <row r="2397" spans="1:24" x14ac:dyDescent="0.25">
      <c r="A2397">
        <v>2396</v>
      </c>
      <c r="B2397" t="s">
        <v>5441</v>
      </c>
      <c r="C2397" s="1">
        <v>41227</v>
      </c>
      <c r="D2397" s="1">
        <v>41232</v>
      </c>
      <c r="E2397" t="s">
        <v>50</v>
      </c>
      <c r="F2397" t="s">
        <v>5286</v>
      </c>
      <c r="G2397" t="s">
        <v>5287</v>
      </c>
      <c r="H2397" t="s">
        <v>41</v>
      </c>
      <c r="I2397" t="s">
        <v>28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  <c r="V2397" s="2">
        <f>Superstore[[#This Row],[Profit]]/Superstore[[#This Row],[Sales]]</f>
        <v>0.4</v>
      </c>
      <c r="W2397" t="str">
        <f>TEXT(Superstore[[#This Row],[Order Date]],"mmm-yyyy")</f>
        <v>Nov-2012</v>
      </c>
      <c r="X2397">
        <f>YEAR(Superstore[[#This Row],[Order Date]])</f>
        <v>2012</v>
      </c>
    </row>
    <row r="2398" spans="1:24" x14ac:dyDescent="0.25">
      <c r="A2398">
        <v>2397</v>
      </c>
      <c r="B2398" t="s">
        <v>5441</v>
      </c>
      <c r="C2398" s="1">
        <v>41227</v>
      </c>
      <c r="D2398" s="1">
        <v>41232</v>
      </c>
      <c r="E2398" t="s">
        <v>50</v>
      </c>
      <c r="F2398" t="s">
        <v>5286</v>
      </c>
      <c r="G2398" t="s">
        <v>5287</v>
      </c>
      <c r="H2398" t="s">
        <v>41</v>
      </c>
      <c r="I2398" t="s">
        <v>28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46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  <c r="V2398" s="2">
        <f>Superstore[[#This Row],[Profit]]/Superstore[[#This Row],[Sales]]</f>
        <v>0.44999999999999996</v>
      </c>
      <c r="W2398" t="str">
        <f>TEXT(Superstore[[#This Row],[Order Date]],"mmm-yyyy")</f>
        <v>Nov-2012</v>
      </c>
      <c r="X2398">
        <f>YEAR(Superstore[[#This Row],[Order Date]])</f>
        <v>2012</v>
      </c>
    </row>
    <row r="2399" spans="1:24" x14ac:dyDescent="0.25">
      <c r="A2399">
        <v>2398</v>
      </c>
      <c r="B2399" t="s">
        <v>5442</v>
      </c>
      <c r="C2399" s="1">
        <v>41866</v>
      </c>
      <c r="D2399" s="1">
        <v>41868</v>
      </c>
      <c r="E2399" t="s">
        <v>24</v>
      </c>
      <c r="F2399" t="s">
        <v>3485</v>
      </c>
      <c r="G2399" t="s">
        <v>3486</v>
      </c>
      <c r="H2399" t="s">
        <v>27</v>
      </c>
      <c r="I2399" t="s">
        <v>28</v>
      </c>
      <c r="J2399" t="s">
        <v>126</v>
      </c>
      <c r="K2399" t="s">
        <v>43</v>
      </c>
      <c r="L2399">
        <v>94109</v>
      </c>
      <c r="M2399" t="s">
        <v>44</v>
      </c>
      <c r="N2399" t="s">
        <v>2917</v>
      </c>
      <c r="O2399" t="s">
        <v>46</v>
      </c>
      <c r="P2399" t="s">
        <v>47</v>
      </c>
      <c r="Q2399" t="s">
        <v>2918</v>
      </c>
      <c r="R2399">
        <v>5.76</v>
      </c>
      <c r="S2399">
        <v>2</v>
      </c>
      <c r="T2399">
        <v>0</v>
      </c>
      <c r="U2399">
        <v>2.8224</v>
      </c>
      <c r="V2399" s="2">
        <f>Superstore[[#This Row],[Profit]]/Superstore[[#This Row],[Sales]]</f>
        <v>0.49000000000000005</v>
      </c>
      <c r="W2399" t="str">
        <f>TEXT(Superstore[[#This Row],[Order Date]],"mmm-yyyy")</f>
        <v>Aug-2014</v>
      </c>
      <c r="X2399">
        <f>YEAR(Superstore[[#This Row],[Order Date]])</f>
        <v>2014</v>
      </c>
    </row>
    <row r="2400" spans="1:24" x14ac:dyDescent="0.25">
      <c r="A2400">
        <v>2399</v>
      </c>
      <c r="B2400" t="s">
        <v>5442</v>
      </c>
      <c r="C2400" s="1">
        <v>41866</v>
      </c>
      <c r="D2400" s="1">
        <v>41868</v>
      </c>
      <c r="E2400" t="s">
        <v>24</v>
      </c>
      <c r="F2400" t="s">
        <v>3485</v>
      </c>
      <c r="G2400" t="s">
        <v>3486</v>
      </c>
      <c r="H2400" t="s">
        <v>27</v>
      </c>
      <c r="I2400" t="s">
        <v>28</v>
      </c>
      <c r="J2400" t="s">
        <v>126</v>
      </c>
      <c r="K2400" t="s">
        <v>43</v>
      </c>
      <c r="L2400">
        <v>94109</v>
      </c>
      <c r="M2400" t="s">
        <v>44</v>
      </c>
      <c r="N2400" t="s">
        <v>138</v>
      </c>
      <c r="O2400" t="s">
        <v>46</v>
      </c>
      <c r="P2400" t="s">
        <v>68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s="2">
        <f>Superstore[[#This Row],[Profit]]/Superstore[[#This Row],[Sales]]</f>
        <v>0.26</v>
      </c>
      <c r="W2400" t="str">
        <f>TEXT(Superstore[[#This Row],[Order Date]],"mmm-yyyy")</f>
        <v>Aug-2014</v>
      </c>
      <c r="X2400">
        <f>YEAR(Superstore[[#This Row],[Order Date]])</f>
        <v>2014</v>
      </c>
    </row>
    <row r="2401" spans="1:24" x14ac:dyDescent="0.25">
      <c r="A2401">
        <v>2400</v>
      </c>
      <c r="B2401" t="s">
        <v>5443</v>
      </c>
      <c r="C2401" s="1">
        <v>41892</v>
      </c>
      <c r="D2401" s="1">
        <v>41898</v>
      </c>
      <c r="E2401" t="s">
        <v>50</v>
      </c>
      <c r="F2401" t="s">
        <v>978</v>
      </c>
      <c r="G2401" t="s">
        <v>979</v>
      </c>
      <c r="H2401" t="s">
        <v>41</v>
      </c>
      <c r="I2401" t="s">
        <v>28</v>
      </c>
      <c r="J2401" t="s">
        <v>2578</v>
      </c>
      <c r="K2401" t="s">
        <v>382</v>
      </c>
      <c r="L2401">
        <v>29501</v>
      </c>
      <c r="M2401" t="s">
        <v>31</v>
      </c>
      <c r="N2401" t="s">
        <v>1688</v>
      </c>
      <c r="O2401" t="s">
        <v>46</v>
      </c>
      <c r="P2401" t="s">
        <v>59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  <c r="V2401" s="2">
        <f>Superstore[[#This Row],[Profit]]/Superstore[[#This Row],[Sales]]</f>
        <v>0.02</v>
      </c>
      <c r="W2401" t="str">
        <f>TEXT(Superstore[[#This Row],[Order Date]],"mmm-yyyy")</f>
        <v>Sep-2014</v>
      </c>
      <c r="X2401">
        <f>YEAR(Superstore[[#This Row],[Order Date]])</f>
        <v>2014</v>
      </c>
    </row>
    <row r="2402" spans="1:24" x14ac:dyDescent="0.25">
      <c r="A2402">
        <v>2401</v>
      </c>
      <c r="B2402" t="s">
        <v>5443</v>
      </c>
      <c r="C2402" s="1">
        <v>41892</v>
      </c>
      <c r="D2402" s="1">
        <v>41898</v>
      </c>
      <c r="E2402" t="s">
        <v>50</v>
      </c>
      <c r="F2402" t="s">
        <v>978</v>
      </c>
      <c r="G2402" t="s">
        <v>979</v>
      </c>
      <c r="H2402" t="s">
        <v>41</v>
      </c>
      <c r="I2402" t="s">
        <v>28</v>
      </c>
      <c r="J2402" t="s">
        <v>2578</v>
      </c>
      <c r="K2402" t="s">
        <v>382</v>
      </c>
      <c r="L2402">
        <v>29501</v>
      </c>
      <c r="M2402" t="s">
        <v>31</v>
      </c>
      <c r="N2402" t="s">
        <v>3977</v>
      </c>
      <c r="O2402" t="s">
        <v>46</v>
      </c>
      <c r="P2402" t="s">
        <v>59</v>
      </c>
      <c r="Q2402" t="s">
        <v>3978</v>
      </c>
      <c r="R2402">
        <v>56.45</v>
      </c>
      <c r="S2402">
        <v>5</v>
      </c>
      <c r="T2402">
        <v>0</v>
      </c>
      <c r="U2402">
        <v>14.677</v>
      </c>
      <c r="V2402" s="2">
        <f>Superstore[[#This Row],[Profit]]/Superstore[[#This Row],[Sales]]</f>
        <v>0.25999999999999995</v>
      </c>
      <c r="W2402" t="str">
        <f>TEXT(Superstore[[#This Row],[Order Date]],"mmm-yyyy")</f>
        <v>Sep-2014</v>
      </c>
      <c r="X2402">
        <f>YEAR(Superstore[[#This Row],[Order Date]])</f>
        <v>2014</v>
      </c>
    </row>
    <row r="2403" spans="1:24" x14ac:dyDescent="0.25">
      <c r="A2403">
        <v>2402</v>
      </c>
      <c r="B2403" t="s">
        <v>5444</v>
      </c>
      <c r="C2403" s="1">
        <v>41731</v>
      </c>
      <c r="D2403" s="1">
        <v>41734</v>
      </c>
      <c r="E2403" t="s">
        <v>24</v>
      </c>
      <c r="F2403" t="s">
        <v>4707</v>
      </c>
      <c r="G2403" t="s">
        <v>4708</v>
      </c>
      <c r="H2403" t="s">
        <v>27</v>
      </c>
      <c r="I2403" t="s">
        <v>28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46</v>
      </c>
      <c r="P2403" t="s">
        <v>59</v>
      </c>
      <c r="Q2403" t="s">
        <v>3726</v>
      </c>
      <c r="R2403">
        <v>94.2</v>
      </c>
      <c r="S2403">
        <v>6</v>
      </c>
      <c r="T2403">
        <v>0</v>
      </c>
      <c r="U2403">
        <v>23.55</v>
      </c>
      <c r="V2403" s="2">
        <f>Superstore[[#This Row],[Profit]]/Superstore[[#This Row],[Sales]]</f>
        <v>0.25</v>
      </c>
      <c r="W2403" t="str">
        <f>TEXT(Superstore[[#This Row],[Order Date]],"mmm-yyyy")</f>
        <v>Apr-2014</v>
      </c>
      <c r="X2403">
        <f>YEAR(Superstore[[#This Row],[Order Date]])</f>
        <v>2014</v>
      </c>
    </row>
    <row r="2404" spans="1:24" x14ac:dyDescent="0.25">
      <c r="A2404">
        <v>2403</v>
      </c>
      <c r="B2404" t="s">
        <v>5444</v>
      </c>
      <c r="C2404" s="1">
        <v>41731</v>
      </c>
      <c r="D2404" s="1">
        <v>41734</v>
      </c>
      <c r="E2404" t="s">
        <v>24</v>
      </c>
      <c r="F2404" t="s">
        <v>4707</v>
      </c>
      <c r="G2404" t="s">
        <v>4708</v>
      </c>
      <c r="H2404" t="s">
        <v>27</v>
      </c>
      <c r="I2404" t="s">
        <v>28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46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  <c r="V2404" s="2">
        <f>Superstore[[#This Row],[Profit]]/Superstore[[#This Row],[Sales]]</f>
        <v>0.47000000000000003</v>
      </c>
      <c r="W2404" t="str">
        <f>TEXT(Superstore[[#This Row],[Order Date]],"mmm-yyyy")</f>
        <v>Apr-2014</v>
      </c>
      <c r="X2404">
        <f>YEAR(Superstore[[#This Row],[Order Date]])</f>
        <v>2014</v>
      </c>
    </row>
    <row r="2405" spans="1:24" x14ac:dyDescent="0.25">
      <c r="A2405">
        <v>2404</v>
      </c>
      <c r="B2405" t="s">
        <v>5445</v>
      </c>
      <c r="C2405" s="1">
        <v>41545</v>
      </c>
      <c r="D2405" s="1">
        <v>41551</v>
      </c>
      <c r="E2405" t="s">
        <v>50</v>
      </c>
      <c r="F2405" t="s">
        <v>3743</v>
      </c>
      <c r="G2405" t="s">
        <v>3744</v>
      </c>
      <c r="H2405" t="s">
        <v>41</v>
      </c>
      <c r="I2405" t="s">
        <v>28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1</v>
      </c>
      <c r="P2405" t="s">
        <v>33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  <c r="V2405" s="2">
        <f>Superstore[[#This Row],[Profit]]/Superstore[[#This Row],[Sales]]</f>
        <v>-0.23529411764705882</v>
      </c>
      <c r="W2405" t="str">
        <f>TEXT(Superstore[[#This Row],[Order Date]],"mmm-yyyy")</f>
        <v>Sep-2013</v>
      </c>
      <c r="X2405">
        <f>YEAR(Superstore[[#This Row],[Order Date]])</f>
        <v>2013</v>
      </c>
    </row>
    <row r="2406" spans="1:24" x14ac:dyDescent="0.25">
      <c r="A2406">
        <v>2405</v>
      </c>
      <c r="B2406" t="s">
        <v>5448</v>
      </c>
      <c r="C2406" s="1">
        <v>41920</v>
      </c>
      <c r="D2406" s="1">
        <v>41924</v>
      </c>
      <c r="E2406" t="s">
        <v>50</v>
      </c>
      <c r="F2406" t="s">
        <v>1795</v>
      </c>
      <c r="G2406" t="s">
        <v>1796</v>
      </c>
      <c r="H2406" t="s">
        <v>27</v>
      </c>
      <c r="I2406" t="s">
        <v>28</v>
      </c>
      <c r="J2406" t="s">
        <v>42</v>
      </c>
      <c r="K2406" t="s">
        <v>43</v>
      </c>
      <c r="L2406">
        <v>90045</v>
      </c>
      <c r="M2406" t="s">
        <v>44</v>
      </c>
      <c r="N2406" t="s">
        <v>2703</v>
      </c>
      <c r="O2406" t="s">
        <v>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  <c r="V2406" s="2">
        <f>Superstore[[#This Row],[Profit]]/Superstore[[#This Row],[Sales]]</f>
        <v>0.18</v>
      </c>
      <c r="W2406" t="str">
        <f>TEXT(Superstore[[#This Row],[Order Date]],"mmm-yyyy")</f>
        <v>Oct-2014</v>
      </c>
      <c r="X2406">
        <f>YEAR(Superstore[[#This Row],[Order Date]])</f>
        <v>2014</v>
      </c>
    </row>
    <row r="2407" spans="1:24" x14ac:dyDescent="0.25">
      <c r="A2407">
        <v>2406</v>
      </c>
      <c r="B2407" t="s">
        <v>5448</v>
      </c>
      <c r="C2407" s="1">
        <v>41920</v>
      </c>
      <c r="D2407" s="1">
        <v>41924</v>
      </c>
      <c r="E2407" t="s">
        <v>50</v>
      </c>
      <c r="F2407" t="s">
        <v>1795</v>
      </c>
      <c r="G2407" t="s">
        <v>1796</v>
      </c>
      <c r="H2407" t="s">
        <v>27</v>
      </c>
      <c r="I2407" t="s">
        <v>28</v>
      </c>
      <c r="J2407" t="s">
        <v>42</v>
      </c>
      <c r="K2407" t="s">
        <v>43</v>
      </c>
      <c r="L2407">
        <v>90045</v>
      </c>
      <c r="M2407" t="s">
        <v>44</v>
      </c>
      <c r="N2407" t="s">
        <v>1781</v>
      </c>
      <c r="O2407" t="s">
        <v>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  <c r="V2407" s="2">
        <f>Superstore[[#This Row],[Profit]]/Superstore[[#This Row],[Sales]]</f>
        <v>-0.22500000000000001</v>
      </c>
      <c r="W2407" t="str">
        <f>TEXT(Superstore[[#This Row],[Order Date]],"mmm-yyyy")</f>
        <v>Oct-2014</v>
      </c>
      <c r="X2407">
        <f>YEAR(Superstore[[#This Row],[Order Date]])</f>
        <v>2014</v>
      </c>
    </row>
    <row r="2408" spans="1:24" x14ac:dyDescent="0.25">
      <c r="A2408">
        <v>2407</v>
      </c>
      <c r="B2408" t="s">
        <v>5448</v>
      </c>
      <c r="C2408" s="1">
        <v>41920</v>
      </c>
      <c r="D2408" s="1">
        <v>41924</v>
      </c>
      <c r="E2408" t="s">
        <v>50</v>
      </c>
      <c r="F2408" t="s">
        <v>1795</v>
      </c>
      <c r="G2408" t="s">
        <v>1796</v>
      </c>
      <c r="H2408" t="s">
        <v>27</v>
      </c>
      <c r="I2408" t="s">
        <v>28</v>
      </c>
      <c r="J2408" t="s">
        <v>42</v>
      </c>
      <c r="K2408" t="s">
        <v>43</v>
      </c>
      <c r="L2408">
        <v>90045</v>
      </c>
      <c r="M2408" t="s">
        <v>44</v>
      </c>
      <c r="N2408" t="s">
        <v>1233</v>
      </c>
      <c r="O2408" t="s">
        <v>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  <c r="V2408" s="2">
        <f>Superstore[[#This Row],[Profit]]/Superstore[[#This Row],[Sales]]</f>
        <v>0.33749999999999997</v>
      </c>
      <c r="W2408" t="str">
        <f>TEXT(Superstore[[#This Row],[Order Date]],"mmm-yyyy")</f>
        <v>Oct-2014</v>
      </c>
      <c r="X2408">
        <f>YEAR(Superstore[[#This Row],[Order Date]])</f>
        <v>2014</v>
      </c>
    </row>
    <row r="2409" spans="1:24" x14ac:dyDescent="0.25">
      <c r="A2409">
        <v>2408</v>
      </c>
      <c r="B2409" t="s">
        <v>5449</v>
      </c>
      <c r="C2409" s="1">
        <v>41660</v>
      </c>
      <c r="D2409" s="1">
        <v>41665</v>
      </c>
      <c r="E2409" t="s">
        <v>50</v>
      </c>
      <c r="F2409" t="s">
        <v>5450</v>
      </c>
      <c r="G2409" t="s">
        <v>5451</v>
      </c>
      <c r="H2409" t="s">
        <v>27</v>
      </c>
      <c r="I2409" t="s">
        <v>28</v>
      </c>
      <c r="J2409" t="s">
        <v>126</v>
      </c>
      <c r="K2409" t="s">
        <v>43</v>
      </c>
      <c r="L2409">
        <v>94122</v>
      </c>
      <c r="M2409" t="s">
        <v>44</v>
      </c>
      <c r="N2409" t="s">
        <v>4639</v>
      </c>
      <c r="O2409" t="s">
        <v>46</v>
      </c>
      <c r="P2409" t="s">
        <v>68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  <c r="V2409" s="2">
        <f>Superstore[[#This Row],[Profit]]/Superstore[[#This Row],[Sales]]</f>
        <v>0.33</v>
      </c>
      <c r="W2409" t="str">
        <f>TEXT(Superstore[[#This Row],[Order Date]],"mmm-yyyy")</f>
        <v>Jan-2014</v>
      </c>
      <c r="X2409">
        <f>YEAR(Superstore[[#This Row],[Order Date]])</f>
        <v>2014</v>
      </c>
    </row>
    <row r="2410" spans="1:24" x14ac:dyDescent="0.25">
      <c r="A2410">
        <v>2409</v>
      </c>
      <c r="B2410" t="s">
        <v>5449</v>
      </c>
      <c r="C2410" s="1">
        <v>41660</v>
      </c>
      <c r="D2410" s="1">
        <v>41665</v>
      </c>
      <c r="E2410" t="s">
        <v>50</v>
      </c>
      <c r="F2410" t="s">
        <v>5450</v>
      </c>
      <c r="G2410" t="s">
        <v>5451</v>
      </c>
      <c r="H2410" t="s">
        <v>27</v>
      </c>
      <c r="I2410" t="s">
        <v>28</v>
      </c>
      <c r="J2410" t="s">
        <v>126</v>
      </c>
      <c r="K2410" t="s">
        <v>43</v>
      </c>
      <c r="L2410">
        <v>94122</v>
      </c>
      <c r="M2410" t="s">
        <v>44</v>
      </c>
      <c r="N2410" t="s">
        <v>5452</v>
      </c>
      <c r="O2410" t="s">
        <v>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  <c r="V2410" s="2">
        <f>Superstore[[#This Row],[Profit]]/Superstore[[#This Row],[Sales]]</f>
        <v>0.36249999999999999</v>
      </c>
      <c r="W2410" t="str">
        <f>TEXT(Superstore[[#This Row],[Order Date]],"mmm-yyyy")</f>
        <v>Jan-2014</v>
      </c>
      <c r="X2410">
        <f>YEAR(Superstore[[#This Row],[Order Date]])</f>
        <v>2014</v>
      </c>
    </row>
    <row r="2411" spans="1:24" x14ac:dyDescent="0.25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28</v>
      </c>
      <c r="J2411" t="s">
        <v>126</v>
      </c>
      <c r="K2411" t="s">
        <v>43</v>
      </c>
      <c r="L2411">
        <v>94122</v>
      </c>
      <c r="M2411" t="s">
        <v>44</v>
      </c>
      <c r="N2411" t="s">
        <v>4355</v>
      </c>
      <c r="O2411" t="s">
        <v>1</v>
      </c>
      <c r="P2411" t="s">
        <v>65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  <c r="V2411" s="2">
        <f>Superstore[[#This Row],[Profit]]/Superstore[[#This Row],[Sales]]</f>
        <v>0.36</v>
      </c>
      <c r="W2411" t="str">
        <f>TEXT(Superstore[[#This Row],[Order Date]],"mmm-yyyy")</f>
        <v>Mar-2014</v>
      </c>
      <c r="X2411">
        <f>YEAR(Superstore[[#This Row],[Order Date]])</f>
        <v>2014</v>
      </c>
    </row>
    <row r="2412" spans="1:24" x14ac:dyDescent="0.25">
      <c r="A2412">
        <v>2411</v>
      </c>
      <c r="B2412" t="s">
        <v>5455</v>
      </c>
      <c r="C2412" s="1">
        <v>40756</v>
      </c>
      <c r="D2412" s="1">
        <v>40761</v>
      </c>
      <c r="E2412" t="s">
        <v>50</v>
      </c>
      <c r="F2412" t="s">
        <v>2953</v>
      </c>
      <c r="G2412" t="s">
        <v>2954</v>
      </c>
      <c r="H2412" t="s">
        <v>101</v>
      </c>
      <c r="I2412" t="s">
        <v>28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46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  <c r="V2412" s="2">
        <f>Superstore[[#This Row],[Profit]]/Superstore[[#This Row],[Sales]]</f>
        <v>0.33750000000000002</v>
      </c>
      <c r="W2412" t="str">
        <f>TEXT(Superstore[[#This Row],[Order Date]],"mmm-yyyy")</f>
        <v>Aug-2011</v>
      </c>
      <c r="X2412">
        <f>YEAR(Superstore[[#This Row],[Order Date]])</f>
        <v>2011</v>
      </c>
    </row>
    <row r="2413" spans="1:24" x14ac:dyDescent="0.25">
      <c r="A2413">
        <v>2412</v>
      </c>
      <c r="B2413" t="s">
        <v>5456</v>
      </c>
      <c r="C2413" s="1">
        <v>41067</v>
      </c>
      <c r="D2413" s="1">
        <v>41069</v>
      </c>
      <c r="E2413" t="s">
        <v>24</v>
      </c>
      <c r="F2413" t="s">
        <v>5457</v>
      </c>
      <c r="G2413" t="s">
        <v>5458</v>
      </c>
      <c r="H2413" t="s">
        <v>41</v>
      </c>
      <c r="I2413" t="s">
        <v>28</v>
      </c>
      <c r="J2413" t="s">
        <v>42</v>
      </c>
      <c r="K2413" t="s">
        <v>43</v>
      </c>
      <c r="L2413">
        <v>90036</v>
      </c>
      <c r="M2413" t="s">
        <v>44</v>
      </c>
      <c r="N2413" t="s">
        <v>2426</v>
      </c>
      <c r="O2413" t="s">
        <v>46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  <c r="V2413" s="2">
        <f>Superstore[[#This Row],[Profit]]/Superstore[[#This Row],[Sales]]</f>
        <v>0.35000000000000003</v>
      </c>
      <c r="W2413" t="str">
        <f>TEXT(Superstore[[#This Row],[Order Date]],"mmm-yyyy")</f>
        <v>Jun-2012</v>
      </c>
      <c r="X2413">
        <f>YEAR(Superstore[[#This Row],[Order Date]])</f>
        <v>2012</v>
      </c>
    </row>
    <row r="2414" spans="1:24" x14ac:dyDescent="0.25">
      <c r="A2414">
        <v>2413</v>
      </c>
      <c r="B2414" t="s">
        <v>5459</v>
      </c>
      <c r="C2414" s="1">
        <v>40859</v>
      </c>
      <c r="D2414" s="1">
        <v>40863</v>
      </c>
      <c r="E2414" t="s">
        <v>50</v>
      </c>
      <c r="F2414" t="s">
        <v>2895</v>
      </c>
      <c r="G2414" t="s">
        <v>2896</v>
      </c>
      <c r="H2414" t="s">
        <v>27</v>
      </c>
      <c r="I2414" t="s">
        <v>28</v>
      </c>
      <c r="J2414" t="s">
        <v>42</v>
      </c>
      <c r="K2414" t="s">
        <v>43</v>
      </c>
      <c r="L2414">
        <v>90045</v>
      </c>
      <c r="M2414" t="s">
        <v>44</v>
      </c>
      <c r="N2414" t="s">
        <v>1419</v>
      </c>
      <c r="O2414" t="s">
        <v>46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  <c r="V2414" s="2">
        <f>Superstore[[#This Row],[Profit]]/Superstore[[#This Row],[Sales]]</f>
        <v>0.49</v>
      </c>
      <c r="W2414" t="str">
        <f>TEXT(Superstore[[#This Row],[Order Date]],"mmm-yyyy")</f>
        <v>Nov-2011</v>
      </c>
      <c r="X2414">
        <f>YEAR(Superstore[[#This Row],[Order Date]])</f>
        <v>2011</v>
      </c>
    </row>
    <row r="2415" spans="1:24" x14ac:dyDescent="0.25">
      <c r="A2415">
        <v>2414</v>
      </c>
      <c r="B2415" t="s">
        <v>5459</v>
      </c>
      <c r="C2415" s="1">
        <v>40859</v>
      </c>
      <c r="D2415" s="1">
        <v>40863</v>
      </c>
      <c r="E2415" t="s">
        <v>50</v>
      </c>
      <c r="F2415" t="s">
        <v>2895</v>
      </c>
      <c r="G2415" t="s">
        <v>2896</v>
      </c>
      <c r="H2415" t="s">
        <v>27</v>
      </c>
      <c r="I2415" t="s">
        <v>28</v>
      </c>
      <c r="J2415" t="s">
        <v>42</v>
      </c>
      <c r="K2415" t="s">
        <v>43</v>
      </c>
      <c r="L2415">
        <v>90045</v>
      </c>
      <c r="M2415" t="s">
        <v>44</v>
      </c>
      <c r="N2415" t="s">
        <v>2874</v>
      </c>
      <c r="O2415" t="s">
        <v>1</v>
      </c>
      <c r="P2415" t="s">
        <v>56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Superstore[[#This Row],[Profit]]/Superstore[[#This Row],[Sales]]</f>
        <v>0.05</v>
      </c>
      <c r="W2415" t="str">
        <f>TEXT(Superstore[[#This Row],[Order Date]],"mmm-yyyy")</f>
        <v>Nov-2011</v>
      </c>
      <c r="X2415">
        <f>YEAR(Superstore[[#This Row],[Order Date]])</f>
        <v>2011</v>
      </c>
    </row>
    <row r="2416" spans="1:24" x14ac:dyDescent="0.25">
      <c r="A2416">
        <v>2415</v>
      </c>
      <c r="B2416" t="s">
        <v>5460</v>
      </c>
      <c r="C2416" s="1">
        <v>41638</v>
      </c>
      <c r="D2416" s="1">
        <v>41642</v>
      </c>
      <c r="E2416" t="s">
        <v>50</v>
      </c>
      <c r="F2416" t="s">
        <v>1552</v>
      </c>
      <c r="G2416" t="s">
        <v>1553</v>
      </c>
      <c r="H2416" t="s">
        <v>27</v>
      </c>
      <c r="I2416" t="s">
        <v>28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1</v>
      </c>
      <c r="P2416" t="s">
        <v>36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  <c r="V2416" s="2">
        <f>Superstore[[#This Row],[Profit]]/Superstore[[#This Row],[Sales]]</f>
        <v>0.08</v>
      </c>
      <c r="W2416" t="str">
        <f>TEXT(Superstore[[#This Row],[Order Date]],"mmm-yyyy")</f>
        <v>Dec-2013</v>
      </c>
      <c r="X2416">
        <f>YEAR(Superstore[[#This Row],[Order Date]])</f>
        <v>2013</v>
      </c>
    </row>
    <row r="2417" spans="1:24" x14ac:dyDescent="0.25">
      <c r="A2417">
        <v>2416</v>
      </c>
      <c r="B2417" t="s">
        <v>5461</v>
      </c>
      <c r="C2417" s="1">
        <v>41096</v>
      </c>
      <c r="D2417" s="1">
        <v>41101</v>
      </c>
      <c r="E2417" t="s">
        <v>50</v>
      </c>
      <c r="F2417" t="s">
        <v>3789</v>
      </c>
      <c r="G2417" t="s">
        <v>3790</v>
      </c>
      <c r="H2417" t="s">
        <v>101</v>
      </c>
      <c r="I2417" t="s">
        <v>28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1</v>
      </c>
      <c r="P2417" t="s">
        <v>33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  <c r="V2417" s="2">
        <f>Superstore[[#This Row],[Profit]]/Superstore[[#This Row],[Sales]]</f>
        <v>0.2</v>
      </c>
      <c r="W2417" t="str">
        <f>TEXT(Superstore[[#This Row],[Order Date]],"mmm-yyyy")</f>
        <v>Jul-2012</v>
      </c>
      <c r="X2417">
        <f>YEAR(Superstore[[#This Row],[Order Date]])</f>
        <v>2012</v>
      </c>
    </row>
    <row r="2418" spans="1:24" x14ac:dyDescent="0.25">
      <c r="A2418">
        <v>2417</v>
      </c>
      <c r="B2418" t="s">
        <v>5463</v>
      </c>
      <c r="C2418" s="1">
        <v>41925</v>
      </c>
      <c r="D2418" s="1">
        <v>41931</v>
      </c>
      <c r="E2418" t="s">
        <v>50</v>
      </c>
      <c r="F2418" t="s">
        <v>5464</v>
      </c>
      <c r="G2418" t="s">
        <v>5465</v>
      </c>
      <c r="H2418" t="s">
        <v>41</v>
      </c>
      <c r="I2418" t="s">
        <v>28</v>
      </c>
      <c r="J2418" t="s">
        <v>5466</v>
      </c>
      <c r="K2418" t="s">
        <v>667</v>
      </c>
      <c r="L2418">
        <v>87105</v>
      </c>
      <c r="M2418" t="s">
        <v>44</v>
      </c>
      <c r="N2418" t="s">
        <v>4811</v>
      </c>
      <c r="O2418" t="s">
        <v>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  <c r="V2418" s="2">
        <f>Superstore[[#This Row],[Profit]]/Superstore[[#This Row],[Sales]]</f>
        <v>0.16</v>
      </c>
      <c r="W2418" t="str">
        <f>TEXT(Superstore[[#This Row],[Order Date]],"mmm-yyyy")</f>
        <v>Oct-2014</v>
      </c>
      <c r="X2418">
        <f>YEAR(Superstore[[#This Row],[Order Date]])</f>
        <v>2014</v>
      </c>
    </row>
    <row r="2419" spans="1:24" x14ac:dyDescent="0.25">
      <c r="A2419">
        <v>2418</v>
      </c>
      <c r="B2419" t="s">
        <v>5463</v>
      </c>
      <c r="C2419" s="1">
        <v>41925</v>
      </c>
      <c r="D2419" s="1">
        <v>41931</v>
      </c>
      <c r="E2419" t="s">
        <v>50</v>
      </c>
      <c r="F2419" t="s">
        <v>5464</v>
      </c>
      <c r="G2419" t="s">
        <v>5465</v>
      </c>
      <c r="H2419" t="s">
        <v>41</v>
      </c>
      <c r="I2419" t="s">
        <v>28</v>
      </c>
      <c r="J2419" t="s">
        <v>5466</v>
      </c>
      <c r="K2419" t="s">
        <v>667</v>
      </c>
      <c r="L2419">
        <v>87105</v>
      </c>
      <c r="M2419" t="s">
        <v>44</v>
      </c>
      <c r="N2419" t="s">
        <v>4800</v>
      </c>
      <c r="O2419" t="s">
        <v>46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  <c r="V2419" s="2">
        <f>Superstore[[#This Row],[Profit]]/Superstore[[#This Row],[Sales]]</f>
        <v>0.375</v>
      </c>
      <c r="W2419" t="str">
        <f>TEXT(Superstore[[#This Row],[Order Date]],"mmm-yyyy")</f>
        <v>Oct-2014</v>
      </c>
      <c r="X2419">
        <f>YEAR(Superstore[[#This Row],[Order Date]])</f>
        <v>2014</v>
      </c>
    </row>
    <row r="2420" spans="1:24" x14ac:dyDescent="0.25">
      <c r="A2420">
        <v>2419</v>
      </c>
      <c r="B2420" t="s">
        <v>5467</v>
      </c>
      <c r="C2420" s="1">
        <v>41416</v>
      </c>
      <c r="D2420" s="1">
        <v>41423</v>
      </c>
      <c r="E2420" t="s">
        <v>50</v>
      </c>
      <c r="F2420" t="s">
        <v>207</v>
      </c>
      <c r="G2420" t="s">
        <v>208</v>
      </c>
      <c r="H2420" t="s">
        <v>41</v>
      </c>
      <c r="I2420" t="s">
        <v>28</v>
      </c>
      <c r="J2420" t="s">
        <v>5468</v>
      </c>
      <c r="K2420" t="s">
        <v>1391</v>
      </c>
      <c r="L2420">
        <v>89431</v>
      </c>
      <c r="M2420" t="s">
        <v>44</v>
      </c>
      <c r="N2420" t="s">
        <v>5469</v>
      </c>
      <c r="O2420" t="s">
        <v>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  <c r="V2420" s="2">
        <f>Superstore[[#This Row],[Profit]]/Superstore[[#This Row],[Sales]]</f>
        <v>7.4999999999999997E-2</v>
      </c>
      <c r="W2420" t="str">
        <f>TEXT(Superstore[[#This Row],[Order Date]],"mmm-yyyy")</f>
        <v>May-2013</v>
      </c>
      <c r="X2420">
        <f>YEAR(Superstore[[#This Row],[Order Date]])</f>
        <v>2013</v>
      </c>
    </row>
    <row r="2421" spans="1:24" x14ac:dyDescent="0.25">
      <c r="A2421">
        <v>2420</v>
      </c>
      <c r="B2421" t="s">
        <v>5471</v>
      </c>
      <c r="C2421" s="1">
        <v>41953</v>
      </c>
      <c r="D2421" s="1">
        <v>41958</v>
      </c>
      <c r="E2421" t="s">
        <v>50</v>
      </c>
      <c r="F2421" t="s">
        <v>4923</v>
      </c>
      <c r="G2421" t="s">
        <v>4924</v>
      </c>
      <c r="H2421" t="s">
        <v>41</v>
      </c>
      <c r="I2421" t="s">
        <v>28</v>
      </c>
      <c r="J2421" t="s">
        <v>5472</v>
      </c>
      <c r="K2421" t="s">
        <v>43</v>
      </c>
      <c r="L2421">
        <v>92236</v>
      </c>
      <c r="M2421" t="s">
        <v>44</v>
      </c>
      <c r="N2421" t="s">
        <v>3783</v>
      </c>
      <c r="O2421" t="s">
        <v>46</v>
      </c>
      <c r="P2421" t="s">
        <v>59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  <c r="V2421" s="2">
        <f>Superstore[[#This Row],[Profit]]/Superstore[[#This Row],[Sales]]</f>
        <v>4.9999999999999996E-2</v>
      </c>
      <c r="W2421" t="str">
        <f>TEXT(Superstore[[#This Row],[Order Date]],"mmm-yyyy")</f>
        <v>Nov-2014</v>
      </c>
      <c r="X2421">
        <f>YEAR(Superstore[[#This Row],[Order Date]])</f>
        <v>2014</v>
      </c>
    </row>
    <row r="2422" spans="1:24" x14ac:dyDescent="0.25">
      <c r="A2422">
        <v>2421</v>
      </c>
      <c r="B2422" t="s">
        <v>5471</v>
      </c>
      <c r="C2422" s="1">
        <v>41953</v>
      </c>
      <c r="D2422" s="1">
        <v>41958</v>
      </c>
      <c r="E2422" t="s">
        <v>50</v>
      </c>
      <c r="F2422" t="s">
        <v>4923</v>
      </c>
      <c r="G2422" t="s">
        <v>4924</v>
      </c>
      <c r="H2422" t="s">
        <v>41</v>
      </c>
      <c r="I2422" t="s">
        <v>28</v>
      </c>
      <c r="J2422" t="s">
        <v>5472</v>
      </c>
      <c r="K2422" t="s">
        <v>43</v>
      </c>
      <c r="L2422">
        <v>92236</v>
      </c>
      <c r="M2422" t="s">
        <v>44</v>
      </c>
      <c r="N2422" t="s">
        <v>5473</v>
      </c>
      <c r="O2422" t="s">
        <v>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  <c r="V2422" s="2">
        <f>Superstore[[#This Row],[Profit]]/Superstore[[#This Row],[Sales]]</f>
        <v>0.44000000000000006</v>
      </c>
      <c r="W2422" t="str">
        <f>TEXT(Superstore[[#This Row],[Order Date]],"mmm-yyyy")</f>
        <v>Nov-2014</v>
      </c>
      <c r="X2422">
        <f>YEAR(Superstore[[#This Row],[Order Date]])</f>
        <v>2014</v>
      </c>
    </row>
    <row r="2423" spans="1:24" x14ac:dyDescent="0.25">
      <c r="A2423">
        <v>2422</v>
      </c>
      <c r="B2423" t="s">
        <v>5475</v>
      </c>
      <c r="C2423" s="1">
        <v>41383</v>
      </c>
      <c r="D2423" s="1">
        <v>41388</v>
      </c>
      <c r="E2423" t="s">
        <v>50</v>
      </c>
      <c r="F2423" t="s">
        <v>5476</v>
      </c>
      <c r="G2423" t="s">
        <v>5477</v>
      </c>
      <c r="H2423" t="s">
        <v>101</v>
      </c>
      <c r="I2423" t="s">
        <v>28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46</v>
      </c>
      <c r="P2423" t="s">
        <v>59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2">
        <f>Superstore[[#This Row],[Profit]]/Superstore[[#This Row],[Sales]]</f>
        <v>-0.21249999999999999</v>
      </c>
      <c r="W2423" t="str">
        <f>TEXT(Superstore[[#This Row],[Order Date]],"mmm-yyyy")</f>
        <v>Apr-2013</v>
      </c>
      <c r="X2423">
        <f>YEAR(Superstore[[#This Row],[Order Date]])</f>
        <v>2013</v>
      </c>
    </row>
    <row r="2424" spans="1:24" x14ac:dyDescent="0.25">
      <c r="A2424">
        <v>2423</v>
      </c>
      <c r="B2424" t="s">
        <v>5475</v>
      </c>
      <c r="C2424" s="1">
        <v>41383</v>
      </c>
      <c r="D2424" s="1">
        <v>41388</v>
      </c>
      <c r="E2424" t="s">
        <v>50</v>
      </c>
      <c r="F2424" t="s">
        <v>5476</v>
      </c>
      <c r="G2424" t="s">
        <v>5477</v>
      </c>
      <c r="H2424" t="s">
        <v>101</v>
      </c>
      <c r="I2424" t="s">
        <v>28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46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Superstore[[#This Row],[Profit]]/Superstore[[#This Row],[Sales]]</f>
        <v>0.33750000000000002</v>
      </c>
      <c r="W2424" t="str">
        <f>TEXT(Superstore[[#This Row],[Order Date]],"mmm-yyyy")</f>
        <v>Apr-2013</v>
      </c>
      <c r="X2424">
        <f>YEAR(Superstore[[#This Row],[Order Date]])</f>
        <v>2013</v>
      </c>
    </row>
    <row r="2425" spans="1:24" x14ac:dyDescent="0.25">
      <c r="A2425">
        <v>2424</v>
      </c>
      <c r="B2425" t="s">
        <v>5479</v>
      </c>
      <c r="C2425" s="1">
        <v>41999</v>
      </c>
      <c r="D2425" s="1">
        <v>42004</v>
      </c>
      <c r="E2425" t="s">
        <v>50</v>
      </c>
      <c r="F2425" t="s">
        <v>5315</v>
      </c>
      <c r="G2425" t="s">
        <v>5316</v>
      </c>
      <c r="H2425" t="s">
        <v>27</v>
      </c>
      <c r="I2425" t="s">
        <v>28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  <c r="V2425" s="2">
        <f>Superstore[[#This Row],[Profit]]/Superstore[[#This Row],[Sales]]</f>
        <v>0.26250000000000001</v>
      </c>
      <c r="W2425" t="str">
        <f>TEXT(Superstore[[#This Row],[Order Date]],"mmm-yyyy")</f>
        <v>Dec-2014</v>
      </c>
      <c r="X2425">
        <f>YEAR(Superstore[[#This Row],[Order Date]])</f>
        <v>2014</v>
      </c>
    </row>
    <row r="2426" spans="1:24" x14ac:dyDescent="0.25">
      <c r="A2426">
        <v>2425</v>
      </c>
      <c r="B2426" t="s">
        <v>5479</v>
      </c>
      <c r="C2426" s="1">
        <v>41999</v>
      </c>
      <c r="D2426" s="1">
        <v>42004</v>
      </c>
      <c r="E2426" t="s">
        <v>50</v>
      </c>
      <c r="F2426" t="s">
        <v>5315</v>
      </c>
      <c r="G2426" t="s">
        <v>5316</v>
      </c>
      <c r="H2426" t="s">
        <v>27</v>
      </c>
      <c r="I2426" t="s">
        <v>28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46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  <c r="V2426" s="2">
        <f>Superstore[[#This Row],[Profit]]/Superstore[[#This Row],[Sales]]</f>
        <v>-0.8</v>
      </c>
      <c r="W2426" t="str">
        <f>TEXT(Superstore[[#This Row],[Order Date]],"mmm-yyyy")</f>
        <v>Dec-2014</v>
      </c>
      <c r="X2426">
        <f>YEAR(Superstore[[#This Row],[Order Date]])</f>
        <v>2014</v>
      </c>
    </row>
    <row r="2427" spans="1:24" x14ac:dyDescent="0.25">
      <c r="A2427">
        <v>2426</v>
      </c>
      <c r="B2427" t="s">
        <v>5479</v>
      </c>
      <c r="C2427" s="1">
        <v>41999</v>
      </c>
      <c r="D2427" s="1">
        <v>42004</v>
      </c>
      <c r="E2427" t="s">
        <v>50</v>
      </c>
      <c r="F2427" t="s">
        <v>5315</v>
      </c>
      <c r="G2427" t="s">
        <v>5316</v>
      </c>
      <c r="H2427" t="s">
        <v>27</v>
      </c>
      <c r="I2427" t="s">
        <v>28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1</v>
      </c>
      <c r="P2427" t="s">
        <v>56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  <c r="V2427" s="2">
        <f>Superstore[[#This Row],[Profit]]/Superstore[[#This Row],[Sales]]</f>
        <v>-0.38333333333333336</v>
      </c>
      <c r="W2427" t="str">
        <f>TEXT(Superstore[[#This Row],[Order Date]],"mmm-yyyy")</f>
        <v>Dec-2014</v>
      </c>
      <c r="X2427">
        <f>YEAR(Superstore[[#This Row],[Order Date]])</f>
        <v>2014</v>
      </c>
    </row>
    <row r="2428" spans="1:24" x14ac:dyDescent="0.25">
      <c r="A2428">
        <v>2427</v>
      </c>
      <c r="B2428" t="s">
        <v>5479</v>
      </c>
      <c r="C2428" s="1">
        <v>41999</v>
      </c>
      <c r="D2428" s="1">
        <v>42004</v>
      </c>
      <c r="E2428" t="s">
        <v>50</v>
      </c>
      <c r="F2428" t="s">
        <v>5315</v>
      </c>
      <c r="G2428" t="s">
        <v>5316</v>
      </c>
      <c r="H2428" t="s">
        <v>27</v>
      </c>
      <c r="I2428" t="s">
        <v>28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46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Superstore[[#This Row],[Profit]]/Superstore[[#This Row],[Sales]]</f>
        <v>0.32500000000000001</v>
      </c>
      <c r="W2428" t="str">
        <f>TEXT(Superstore[[#This Row],[Order Date]],"mmm-yyyy")</f>
        <v>Dec-2014</v>
      </c>
      <c r="X2428">
        <f>YEAR(Superstore[[#This Row],[Order Date]])</f>
        <v>2014</v>
      </c>
    </row>
    <row r="2429" spans="1:24" x14ac:dyDescent="0.25">
      <c r="A2429">
        <v>2428</v>
      </c>
      <c r="B2429" t="s">
        <v>5482</v>
      </c>
      <c r="C2429" s="1">
        <v>41437</v>
      </c>
      <c r="D2429" s="1">
        <v>41443</v>
      </c>
      <c r="E2429" t="s">
        <v>50</v>
      </c>
      <c r="F2429" t="s">
        <v>772</v>
      </c>
      <c r="G2429" t="s">
        <v>773</v>
      </c>
      <c r="H2429" t="s">
        <v>41</v>
      </c>
      <c r="I2429" t="s">
        <v>28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46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Superstore[[#This Row],[Profit]]/Superstore[[#This Row],[Sales]]</f>
        <v>-1.5999999999999999</v>
      </c>
      <c r="W2429" t="str">
        <f>TEXT(Superstore[[#This Row],[Order Date]],"mmm-yyyy")</f>
        <v>Jun-2013</v>
      </c>
      <c r="X2429">
        <f>YEAR(Superstore[[#This Row],[Order Date]])</f>
        <v>2013</v>
      </c>
    </row>
    <row r="2430" spans="1:24" x14ac:dyDescent="0.25">
      <c r="A2430">
        <v>2429</v>
      </c>
      <c r="B2430" t="s">
        <v>5482</v>
      </c>
      <c r="C2430" s="1">
        <v>41437</v>
      </c>
      <c r="D2430" s="1">
        <v>41443</v>
      </c>
      <c r="E2430" t="s">
        <v>50</v>
      </c>
      <c r="F2430" t="s">
        <v>772</v>
      </c>
      <c r="G2430" t="s">
        <v>773</v>
      </c>
      <c r="H2430" t="s">
        <v>41</v>
      </c>
      <c r="I2430" t="s">
        <v>28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46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  <c r="V2430" s="2">
        <f>Superstore[[#This Row],[Profit]]/Superstore[[#This Row],[Sales]]</f>
        <v>-1.65</v>
      </c>
      <c r="W2430" t="str">
        <f>TEXT(Superstore[[#This Row],[Order Date]],"mmm-yyyy")</f>
        <v>Jun-2013</v>
      </c>
      <c r="X2430">
        <f>YEAR(Superstore[[#This Row],[Order Date]])</f>
        <v>2013</v>
      </c>
    </row>
    <row r="2431" spans="1:24" x14ac:dyDescent="0.25">
      <c r="A2431">
        <v>2430</v>
      </c>
      <c r="B2431" t="s">
        <v>5482</v>
      </c>
      <c r="C2431" s="1">
        <v>41437</v>
      </c>
      <c r="D2431" s="1">
        <v>41443</v>
      </c>
      <c r="E2431" t="s">
        <v>50</v>
      </c>
      <c r="F2431" t="s">
        <v>772</v>
      </c>
      <c r="G2431" t="s">
        <v>773</v>
      </c>
      <c r="H2431" t="s">
        <v>41</v>
      </c>
      <c r="I2431" t="s">
        <v>28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1</v>
      </c>
      <c r="P2431" t="s">
        <v>65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  <c r="V2431" s="2">
        <f>Superstore[[#This Row],[Profit]]/Superstore[[#This Row],[Sales]]</f>
        <v>-0.72499999999999998</v>
      </c>
      <c r="W2431" t="str">
        <f>TEXT(Superstore[[#This Row],[Order Date]],"mmm-yyyy")</f>
        <v>Jun-2013</v>
      </c>
      <c r="X2431">
        <f>YEAR(Superstore[[#This Row],[Order Date]])</f>
        <v>2013</v>
      </c>
    </row>
    <row r="2432" spans="1:24" x14ac:dyDescent="0.25">
      <c r="A2432">
        <v>2431</v>
      </c>
      <c r="B2432" t="s">
        <v>5487</v>
      </c>
      <c r="C2432" s="1">
        <v>41773</v>
      </c>
      <c r="D2432" s="1">
        <v>41780</v>
      </c>
      <c r="E2432" t="s">
        <v>50</v>
      </c>
      <c r="F2432" t="s">
        <v>1507</v>
      </c>
      <c r="G2432" t="s">
        <v>1508</v>
      </c>
      <c r="H2432" t="s">
        <v>101</v>
      </c>
      <c r="I2432" t="s">
        <v>28</v>
      </c>
      <c r="J2432" t="s">
        <v>126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Superstore[[#This Row],[Profit]]/Superstore[[#This Row],[Sales]]</f>
        <v>0.47000000000000003</v>
      </c>
      <c r="W2432" t="str">
        <f>TEXT(Superstore[[#This Row],[Order Date]],"mmm-yyyy")</f>
        <v>May-2014</v>
      </c>
      <c r="X2432">
        <f>YEAR(Superstore[[#This Row],[Order Date]])</f>
        <v>2014</v>
      </c>
    </row>
    <row r="2433" spans="1:24" x14ac:dyDescent="0.25">
      <c r="A2433">
        <v>2432</v>
      </c>
      <c r="B2433" t="s">
        <v>5488</v>
      </c>
      <c r="C2433" s="1">
        <v>42002</v>
      </c>
      <c r="D2433" s="1">
        <v>42007</v>
      </c>
      <c r="E2433" t="s">
        <v>50</v>
      </c>
      <c r="F2433" t="s">
        <v>3743</v>
      </c>
      <c r="G2433" t="s">
        <v>3744</v>
      </c>
      <c r="H2433" t="s">
        <v>41</v>
      </c>
      <c r="I2433" t="s">
        <v>28</v>
      </c>
      <c r="J2433" t="s">
        <v>94</v>
      </c>
      <c r="K2433" t="s">
        <v>95</v>
      </c>
      <c r="L2433">
        <v>98103</v>
      </c>
      <c r="M2433" t="s">
        <v>44</v>
      </c>
      <c r="N2433" t="s">
        <v>1361</v>
      </c>
      <c r="O2433" t="s">
        <v>1</v>
      </c>
      <c r="P2433" t="s">
        <v>65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  <c r="V2433" s="2">
        <f>Superstore[[#This Row],[Profit]]/Superstore[[#This Row],[Sales]]</f>
        <v>0.41</v>
      </c>
      <c r="W2433" t="str">
        <f>TEXT(Superstore[[#This Row],[Order Date]],"mmm-yyyy")</f>
        <v>Dec-2014</v>
      </c>
      <c r="X2433">
        <f>YEAR(Superstore[[#This Row],[Order Date]])</f>
        <v>2014</v>
      </c>
    </row>
    <row r="2434" spans="1:24" x14ac:dyDescent="0.25">
      <c r="A2434">
        <v>2433</v>
      </c>
      <c r="B2434" t="s">
        <v>5489</v>
      </c>
      <c r="C2434" s="1">
        <v>40627</v>
      </c>
      <c r="D2434" s="1">
        <v>40634</v>
      </c>
      <c r="E2434" t="s">
        <v>50</v>
      </c>
      <c r="F2434" t="s">
        <v>5490</v>
      </c>
      <c r="G2434" t="s">
        <v>5491</v>
      </c>
      <c r="H2434" t="s">
        <v>27</v>
      </c>
      <c r="I2434" t="s">
        <v>28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1</v>
      </c>
      <c r="P2434" t="s">
        <v>36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  <c r="V2434" s="2">
        <f>Superstore[[#This Row],[Profit]]/Superstore[[#This Row],[Sales]]</f>
        <v>0.17777777777777778</v>
      </c>
      <c r="W2434" t="str">
        <f>TEXT(Superstore[[#This Row],[Order Date]],"mmm-yyyy")</f>
        <v>Mar-2011</v>
      </c>
      <c r="X2434">
        <f>YEAR(Superstore[[#This Row],[Order Date]])</f>
        <v>2011</v>
      </c>
    </row>
    <row r="2435" spans="1:24" x14ac:dyDescent="0.25">
      <c r="A2435">
        <v>2434</v>
      </c>
      <c r="B2435" t="s">
        <v>5494</v>
      </c>
      <c r="C2435" s="1">
        <v>41788</v>
      </c>
      <c r="D2435" s="1">
        <v>41792</v>
      </c>
      <c r="E2435" t="s">
        <v>50</v>
      </c>
      <c r="F2435" t="s">
        <v>858</v>
      </c>
      <c r="G2435" t="s">
        <v>859</v>
      </c>
      <c r="H2435" t="s">
        <v>27</v>
      </c>
      <c r="I2435" t="s">
        <v>28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Superstore[[#This Row],[Profit]]/Superstore[[#This Row],[Sales]]</f>
        <v>7.4999999999999997E-2</v>
      </c>
      <c r="W2435" t="str">
        <f>TEXT(Superstore[[#This Row],[Order Date]],"mmm-yyyy")</f>
        <v>May-2014</v>
      </c>
      <c r="X2435">
        <f>YEAR(Superstore[[#This Row],[Order Date]])</f>
        <v>2014</v>
      </c>
    </row>
    <row r="2436" spans="1:24" x14ac:dyDescent="0.25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41</v>
      </c>
      <c r="I2436" t="s">
        <v>28</v>
      </c>
      <c r="J2436" t="s">
        <v>317</v>
      </c>
      <c r="K2436" t="s">
        <v>318</v>
      </c>
      <c r="L2436">
        <v>22153</v>
      </c>
      <c r="M2436" t="s">
        <v>31</v>
      </c>
      <c r="N2436" t="s">
        <v>2422</v>
      </c>
      <c r="O2436" t="s">
        <v>46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  <c r="V2436" s="2">
        <f>Superstore[[#This Row],[Profit]]/Superstore[[#This Row],[Sales]]</f>
        <v>0.5</v>
      </c>
      <c r="W2436" t="str">
        <f>TEXT(Superstore[[#This Row],[Order Date]],"mmm-yyyy")</f>
        <v>Nov-2012</v>
      </c>
      <c r="X2436">
        <f>YEAR(Superstore[[#This Row],[Order Date]])</f>
        <v>2012</v>
      </c>
    </row>
    <row r="2437" spans="1:24" x14ac:dyDescent="0.25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41</v>
      </c>
      <c r="I2437" t="s">
        <v>28</v>
      </c>
      <c r="J2437" t="s">
        <v>317</v>
      </c>
      <c r="K2437" t="s">
        <v>318</v>
      </c>
      <c r="L2437">
        <v>22153</v>
      </c>
      <c r="M2437" t="s">
        <v>31</v>
      </c>
      <c r="N2437" t="s">
        <v>5496</v>
      </c>
      <c r="O2437" t="s">
        <v>46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  <c r="V2437" s="2">
        <f>Superstore[[#This Row],[Profit]]/Superstore[[#This Row],[Sales]]</f>
        <v>0.39</v>
      </c>
      <c r="W2437" t="str">
        <f>TEXT(Superstore[[#This Row],[Order Date]],"mmm-yyyy")</f>
        <v>Nov-2012</v>
      </c>
      <c r="X2437">
        <f>YEAR(Superstore[[#This Row],[Order Date]])</f>
        <v>2012</v>
      </c>
    </row>
    <row r="2438" spans="1:24" x14ac:dyDescent="0.25">
      <c r="A2438">
        <v>2437</v>
      </c>
      <c r="B2438" t="s">
        <v>5498</v>
      </c>
      <c r="C2438" s="1">
        <v>41824</v>
      </c>
      <c r="D2438" s="1">
        <v>41831</v>
      </c>
      <c r="E2438" t="s">
        <v>50</v>
      </c>
      <c r="F2438" t="s">
        <v>2051</v>
      </c>
      <c r="G2438" t="s">
        <v>2052</v>
      </c>
      <c r="H2438" t="s">
        <v>27</v>
      </c>
      <c r="I2438" t="s">
        <v>28</v>
      </c>
      <c r="J2438" t="s">
        <v>2850</v>
      </c>
      <c r="K2438" t="s">
        <v>667</v>
      </c>
      <c r="L2438">
        <v>87401</v>
      </c>
      <c r="M2438" t="s">
        <v>44</v>
      </c>
      <c r="N2438" t="s">
        <v>337</v>
      </c>
      <c r="O2438" t="s">
        <v>1</v>
      </c>
      <c r="P2438" t="s">
        <v>65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2">
        <f>Superstore[[#This Row],[Profit]]/Superstore[[#This Row],[Sales]]</f>
        <v>0.21</v>
      </c>
      <c r="W2438" t="str">
        <f>TEXT(Superstore[[#This Row],[Order Date]],"mmm-yyyy")</f>
        <v>Jul-2014</v>
      </c>
      <c r="X2438">
        <f>YEAR(Superstore[[#This Row],[Order Date]])</f>
        <v>2014</v>
      </c>
    </row>
    <row r="2439" spans="1:24" x14ac:dyDescent="0.25">
      <c r="A2439">
        <v>2438</v>
      </c>
      <c r="B2439" t="s">
        <v>5499</v>
      </c>
      <c r="C2439" s="1">
        <v>40865</v>
      </c>
      <c r="D2439" s="1">
        <v>40867</v>
      </c>
      <c r="E2439" t="s">
        <v>24</v>
      </c>
      <c r="F2439" t="s">
        <v>5500</v>
      </c>
      <c r="G2439" t="s">
        <v>5501</v>
      </c>
      <c r="H2439" t="s">
        <v>27</v>
      </c>
      <c r="I2439" t="s">
        <v>28</v>
      </c>
      <c r="J2439" t="s">
        <v>1472</v>
      </c>
      <c r="K2439" t="s">
        <v>456</v>
      </c>
      <c r="L2439">
        <v>80027</v>
      </c>
      <c r="M2439" t="s">
        <v>44</v>
      </c>
      <c r="N2439" t="s">
        <v>5502</v>
      </c>
      <c r="O2439" t="s">
        <v>1</v>
      </c>
      <c r="P2439" t="s">
        <v>56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Superstore[[#This Row],[Profit]]/Superstore[[#This Row],[Sales]]</f>
        <v>-0.68</v>
      </c>
      <c r="W2439" t="str">
        <f>TEXT(Superstore[[#This Row],[Order Date]],"mmm-yyyy")</f>
        <v>Nov-2011</v>
      </c>
      <c r="X2439">
        <f>YEAR(Superstore[[#This Row],[Order Date]])</f>
        <v>2011</v>
      </c>
    </row>
    <row r="2440" spans="1:24" x14ac:dyDescent="0.25">
      <c r="A2440">
        <v>2439</v>
      </c>
      <c r="B2440" t="s">
        <v>5499</v>
      </c>
      <c r="C2440" s="1">
        <v>40865</v>
      </c>
      <c r="D2440" s="1">
        <v>40867</v>
      </c>
      <c r="E2440" t="s">
        <v>24</v>
      </c>
      <c r="F2440" t="s">
        <v>5500</v>
      </c>
      <c r="G2440" t="s">
        <v>5501</v>
      </c>
      <c r="H2440" t="s">
        <v>27</v>
      </c>
      <c r="I2440" t="s">
        <v>28</v>
      </c>
      <c r="J2440" t="s">
        <v>1472</v>
      </c>
      <c r="K2440" t="s">
        <v>456</v>
      </c>
      <c r="L2440">
        <v>80027</v>
      </c>
      <c r="M2440" t="s">
        <v>44</v>
      </c>
      <c r="N2440" t="s">
        <v>3358</v>
      </c>
      <c r="O2440" t="s">
        <v>46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  <c r="V2440" s="2">
        <f>Superstore[[#This Row],[Profit]]/Superstore[[#This Row],[Sales]]</f>
        <v>0.35</v>
      </c>
      <c r="W2440" t="str">
        <f>TEXT(Superstore[[#This Row],[Order Date]],"mmm-yyyy")</f>
        <v>Nov-2011</v>
      </c>
      <c r="X2440">
        <f>YEAR(Superstore[[#This Row],[Order Date]])</f>
        <v>2011</v>
      </c>
    </row>
    <row r="2441" spans="1:24" x14ac:dyDescent="0.25">
      <c r="A2441">
        <v>2440</v>
      </c>
      <c r="B2441" t="s">
        <v>5504</v>
      </c>
      <c r="C2441" s="1">
        <v>41838</v>
      </c>
      <c r="D2441" s="1">
        <v>41843</v>
      </c>
      <c r="E2441" t="s">
        <v>50</v>
      </c>
      <c r="F2441" t="s">
        <v>4347</v>
      </c>
      <c r="G2441" t="s">
        <v>4348</v>
      </c>
      <c r="H2441" t="s">
        <v>27</v>
      </c>
      <c r="I2441" t="s">
        <v>28</v>
      </c>
      <c r="J2441" t="s">
        <v>899</v>
      </c>
      <c r="K2441" t="s">
        <v>54</v>
      </c>
      <c r="L2441">
        <v>33614</v>
      </c>
      <c r="M2441" t="s">
        <v>31</v>
      </c>
      <c r="N2441" t="s">
        <v>2446</v>
      </c>
      <c r="O2441" t="s">
        <v>1</v>
      </c>
      <c r="P2441" t="s">
        <v>65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  <c r="V2441" s="2">
        <f>Superstore[[#This Row],[Profit]]/Superstore[[#This Row],[Sales]]</f>
        <v>0.27500000000000002</v>
      </c>
      <c r="W2441" t="str">
        <f>TEXT(Superstore[[#This Row],[Order Date]],"mmm-yyyy")</f>
        <v>Jul-2014</v>
      </c>
      <c r="X2441">
        <f>YEAR(Superstore[[#This Row],[Order Date]])</f>
        <v>2014</v>
      </c>
    </row>
    <row r="2442" spans="1:24" x14ac:dyDescent="0.25">
      <c r="A2442">
        <v>2441</v>
      </c>
      <c r="B2442" t="s">
        <v>5505</v>
      </c>
      <c r="C2442" s="1">
        <v>41417</v>
      </c>
      <c r="D2442" s="1">
        <v>41422</v>
      </c>
      <c r="E2442" t="s">
        <v>50</v>
      </c>
      <c r="F2442" t="s">
        <v>5076</v>
      </c>
      <c r="G2442" t="s">
        <v>5077</v>
      </c>
      <c r="H2442" t="s">
        <v>27</v>
      </c>
      <c r="I2442" t="s">
        <v>28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  <c r="V2442" s="2">
        <f>Superstore[[#This Row],[Profit]]/Superstore[[#This Row],[Sales]]</f>
        <v>0.25</v>
      </c>
      <c r="W2442" t="str">
        <f>TEXT(Superstore[[#This Row],[Order Date]],"mmm-yyyy")</f>
        <v>May-2013</v>
      </c>
      <c r="X2442">
        <f>YEAR(Superstore[[#This Row],[Order Date]])</f>
        <v>2013</v>
      </c>
    </row>
    <row r="2443" spans="1:24" x14ac:dyDescent="0.25">
      <c r="A2443">
        <v>2442</v>
      </c>
      <c r="B2443" t="s">
        <v>5505</v>
      </c>
      <c r="C2443" s="1">
        <v>41417</v>
      </c>
      <c r="D2443" s="1">
        <v>41422</v>
      </c>
      <c r="E2443" t="s">
        <v>50</v>
      </c>
      <c r="F2443" t="s">
        <v>5076</v>
      </c>
      <c r="G2443" t="s">
        <v>5077</v>
      </c>
      <c r="H2443" t="s">
        <v>27</v>
      </c>
      <c r="I2443" t="s">
        <v>28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1</v>
      </c>
      <c r="P2443" t="s">
        <v>56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  <c r="V2443" s="2">
        <f>Superstore[[#This Row],[Profit]]/Superstore[[#This Row],[Sales]]</f>
        <v>-0.11428571428571428</v>
      </c>
      <c r="W2443" t="str">
        <f>TEXT(Superstore[[#This Row],[Order Date]],"mmm-yyyy")</f>
        <v>May-2013</v>
      </c>
      <c r="X2443">
        <f>YEAR(Superstore[[#This Row],[Order Date]])</f>
        <v>2013</v>
      </c>
    </row>
    <row r="2444" spans="1:24" x14ac:dyDescent="0.25">
      <c r="A2444">
        <v>2443</v>
      </c>
      <c r="B2444" t="s">
        <v>5505</v>
      </c>
      <c r="C2444" s="1">
        <v>41417</v>
      </c>
      <c r="D2444" s="1">
        <v>41422</v>
      </c>
      <c r="E2444" t="s">
        <v>50</v>
      </c>
      <c r="F2444" t="s">
        <v>5076</v>
      </c>
      <c r="G2444" t="s">
        <v>5077</v>
      </c>
      <c r="H2444" t="s">
        <v>27</v>
      </c>
      <c r="I2444" t="s">
        <v>28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46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  <c r="V2444" s="2">
        <f>Superstore[[#This Row],[Profit]]/Superstore[[#This Row],[Sales]]</f>
        <v>0.26</v>
      </c>
      <c r="W2444" t="str">
        <f>TEXT(Superstore[[#This Row],[Order Date]],"mmm-yyyy")</f>
        <v>May-2013</v>
      </c>
      <c r="X2444">
        <f>YEAR(Superstore[[#This Row],[Order Date]])</f>
        <v>2013</v>
      </c>
    </row>
    <row r="2445" spans="1:24" x14ac:dyDescent="0.25">
      <c r="A2445">
        <v>2444</v>
      </c>
      <c r="B2445" t="s">
        <v>5505</v>
      </c>
      <c r="C2445" s="1">
        <v>41417</v>
      </c>
      <c r="D2445" s="1">
        <v>41422</v>
      </c>
      <c r="E2445" t="s">
        <v>50</v>
      </c>
      <c r="F2445" t="s">
        <v>5076</v>
      </c>
      <c r="G2445" t="s">
        <v>5077</v>
      </c>
      <c r="H2445" t="s">
        <v>27</v>
      </c>
      <c r="I2445" t="s">
        <v>28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  <c r="V2445" s="2">
        <f>Superstore[[#This Row],[Profit]]/Superstore[[#This Row],[Sales]]</f>
        <v>0.32</v>
      </c>
      <c r="W2445" t="str">
        <f>TEXT(Superstore[[#This Row],[Order Date]],"mmm-yyyy")</f>
        <v>May-2013</v>
      </c>
      <c r="X2445">
        <f>YEAR(Superstore[[#This Row],[Order Date]])</f>
        <v>2013</v>
      </c>
    </row>
    <row r="2446" spans="1:24" x14ac:dyDescent="0.25">
      <c r="A2446">
        <v>2445</v>
      </c>
      <c r="B2446" t="s">
        <v>5505</v>
      </c>
      <c r="C2446" s="1">
        <v>41417</v>
      </c>
      <c r="D2446" s="1">
        <v>41422</v>
      </c>
      <c r="E2446" t="s">
        <v>50</v>
      </c>
      <c r="F2446" t="s">
        <v>5076</v>
      </c>
      <c r="G2446" t="s">
        <v>5077</v>
      </c>
      <c r="H2446" t="s">
        <v>27</v>
      </c>
      <c r="I2446" t="s">
        <v>28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46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  <c r="V2446" s="2">
        <f>Superstore[[#This Row],[Profit]]/Superstore[[#This Row],[Sales]]</f>
        <v>0.48000000000000004</v>
      </c>
      <c r="W2446" t="str">
        <f>TEXT(Superstore[[#This Row],[Order Date]],"mmm-yyyy")</f>
        <v>May-2013</v>
      </c>
      <c r="X2446">
        <f>YEAR(Superstore[[#This Row],[Order Date]])</f>
        <v>2013</v>
      </c>
    </row>
    <row r="2447" spans="1:24" x14ac:dyDescent="0.25">
      <c r="A2447">
        <v>2446</v>
      </c>
      <c r="B2447" t="s">
        <v>5505</v>
      </c>
      <c r="C2447" s="1">
        <v>41417</v>
      </c>
      <c r="D2447" s="1">
        <v>41422</v>
      </c>
      <c r="E2447" t="s">
        <v>50</v>
      </c>
      <c r="F2447" t="s">
        <v>5076</v>
      </c>
      <c r="G2447" t="s">
        <v>5077</v>
      </c>
      <c r="H2447" t="s">
        <v>27</v>
      </c>
      <c r="I2447" t="s">
        <v>28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  <c r="V2447" s="2">
        <f>Superstore[[#This Row],[Profit]]/Superstore[[#This Row],[Sales]]</f>
        <v>0.28999999999999998</v>
      </c>
      <c r="W2447" t="str">
        <f>TEXT(Superstore[[#This Row],[Order Date]],"mmm-yyyy")</f>
        <v>May-2013</v>
      </c>
      <c r="X2447">
        <f>YEAR(Superstore[[#This Row],[Order Date]])</f>
        <v>2013</v>
      </c>
    </row>
    <row r="2448" spans="1:24" x14ac:dyDescent="0.25">
      <c r="A2448">
        <v>2447</v>
      </c>
      <c r="B2448" t="s">
        <v>5509</v>
      </c>
      <c r="C2448" s="1">
        <v>41177</v>
      </c>
      <c r="D2448" s="1">
        <v>41183</v>
      </c>
      <c r="E2448" t="s">
        <v>50</v>
      </c>
      <c r="F2448" t="s">
        <v>4892</v>
      </c>
      <c r="G2448" t="s">
        <v>4893</v>
      </c>
      <c r="H2448" t="s">
        <v>27</v>
      </c>
      <c r="I2448" t="s">
        <v>28</v>
      </c>
      <c r="J2448" t="s">
        <v>42</v>
      </c>
      <c r="K2448" t="s">
        <v>43</v>
      </c>
      <c r="L2448">
        <v>90004</v>
      </c>
      <c r="M2448" t="s">
        <v>44</v>
      </c>
      <c r="N2448" t="s">
        <v>2955</v>
      </c>
      <c r="O2448" t="s">
        <v>46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  <c r="V2448" s="2">
        <f>Superstore[[#This Row],[Profit]]/Superstore[[#This Row],[Sales]]</f>
        <v>0.47000000000000003</v>
      </c>
      <c r="W2448" t="str">
        <f>TEXT(Superstore[[#This Row],[Order Date]],"mmm-yyyy")</f>
        <v>Sep-2012</v>
      </c>
      <c r="X2448">
        <f>YEAR(Superstore[[#This Row],[Order Date]])</f>
        <v>2012</v>
      </c>
    </row>
    <row r="2449" spans="1:24" x14ac:dyDescent="0.25">
      <c r="A2449">
        <v>2448</v>
      </c>
      <c r="B2449" t="s">
        <v>5510</v>
      </c>
      <c r="C2449" s="1">
        <v>41579</v>
      </c>
      <c r="D2449" s="1">
        <v>41585</v>
      </c>
      <c r="E2449" t="s">
        <v>50</v>
      </c>
      <c r="F2449" t="s">
        <v>1869</v>
      </c>
      <c r="G2449" t="s">
        <v>1870</v>
      </c>
      <c r="H2449" t="s">
        <v>27</v>
      </c>
      <c r="I2449" t="s">
        <v>28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1</v>
      </c>
      <c r="P2449" t="s">
        <v>36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  <c r="V2449" s="2">
        <f>Superstore[[#This Row],[Profit]]/Superstore[[#This Row],[Sales]]</f>
        <v>-2.8571428571428571E-2</v>
      </c>
      <c r="W2449" t="str">
        <f>TEXT(Superstore[[#This Row],[Order Date]],"mmm-yyyy")</f>
        <v>Nov-2013</v>
      </c>
      <c r="X2449">
        <f>YEAR(Superstore[[#This Row],[Order Date]])</f>
        <v>2013</v>
      </c>
    </row>
    <row r="2450" spans="1:24" x14ac:dyDescent="0.25">
      <c r="A2450">
        <v>2449</v>
      </c>
      <c r="B2450" t="s">
        <v>5511</v>
      </c>
      <c r="C2450" s="1">
        <v>41166</v>
      </c>
      <c r="D2450" s="1">
        <v>41169</v>
      </c>
      <c r="E2450" t="s">
        <v>24</v>
      </c>
      <c r="F2450" t="s">
        <v>1733</v>
      </c>
      <c r="G2450" t="s">
        <v>1734</v>
      </c>
      <c r="H2450" t="s">
        <v>27</v>
      </c>
      <c r="I2450" t="s">
        <v>28</v>
      </c>
      <c r="J2450" t="s">
        <v>5512</v>
      </c>
      <c r="K2450" t="s">
        <v>382</v>
      </c>
      <c r="L2450">
        <v>29406</v>
      </c>
      <c r="M2450" t="s">
        <v>31</v>
      </c>
      <c r="N2450" t="s">
        <v>1688</v>
      </c>
      <c r="O2450" t="s">
        <v>46</v>
      </c>
      <c r="P2450" t="s">
        <v>59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  <c r="V2450" s="2">
        <f>Superstore[[#This Row],[Profit]]/Superstore[[#This Row],[Sales]]</f>
        <v>0.02</v>
      </c>
      <c r="W2450" t="str">
        <f>TEXT(Superstore[[#This Row],[Order Date]],"mmm-yyyy")</f>
        <v>Sep-2012</v>
      </c>
      <c r="X2450">
        <f>YEAR(Superstore[[#This Row],[Order Date]])</f>
        <v>2012</v>
      </c>
    </row>
    <row r="2451" spans="1:24" x14ac:dyDescent="0.25">
      <c r="A2451">
        <v>2450</v>
      </c>
      <c r="B2451" t="s">
        <v>5513</v>
      </c>
      <c r="C2451" s="1">
        <v>41584</v>
      </c>
      <c r="D2451" s="1">
        <v>41589</v>
      </c>
      <c r="E2451" t="s">
        <v>50</v>
      </c>
      <c r="F2451" t="s">
        <v>376</v>
      </c>
      <c r="G2451" t="s">
        <v>377</v>
      </c>
      <c r="H2451" t="s">
        <v>101</v>
      </c>
      <c r="I2451" t="s">
        <v>28</v>
      </c>
      <c r="J2451" t="s">
        <v>629</v>
      </c>
      <c r="K2451" t="s">
        <v>43</v>
      </c>
      <c r="L2451">
        <v>95123</v>
      </c>
      <c r="M2451" t="s">
        <v>44</v>
      </c>
      <c r="N2451" t="s">
        <v>5514</v>
      </c>
      <c r="O2451" t="s">
        <v>46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  <c r="V2451" s="2">
        <f>Superstore[[#This Row],[Profit]]/Superstore[[#This Row],[Sales]]</f>
        <v>0.33749999999999997</v>
      </c>
      <c r="W2451" t="str">
        <f>TEXT(Superstore[[#This Row],[Order Date]],"mmm-yyyy")</f>
        <v>Nov-2013</v>
      </c>
      <c r="X2451">
        <f>YEAR(Superstore[[#This Row],[Order Date]])</f>
        <v>2013</v>
      </c>
    </row>
    <row r="2452" spans="1:24" x14ac:dyDescent="0.25">
      <c r="A2452">
        <v>2451</v>
      </c>
      <c r="B2452" t="s">
        <v>5516</v>
      </c>
      <c r="C2452" s="1">
        <v>41716</v>
      </c>
      <c r="D2452" s="1">
        <v>41721</v>
      </c>
      <c r="E2452" t="s">
        <v>24</v>
      </c>
      <c r="F2452" t="s">
        <v>5193</v>
      </c>
      <c r="G2452" t="s">
        <v>5194</v>
      </c>
      <c r="H2452" t="s">
        <v>27</v>
      </c>
      <c r="I2452" t="s">
        <v>28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46</v>
      </c>
      <c r="P2452" t="s">
        <v>47</v>
      </c>
      <c r="Q2452" t="s">
        <v>5518</v>
      </c>
      <c r="R2452">
        <v>18.75</v>
      </c>
      <c r="S2452">
        <v>5</v>
      </c>
      <c r="T2452">
        <v>0</v>
      </c>
      <c r="U2452">
        <v>9</v>
      </c>
      <c r="V2452" s="2">
        <f>Superstore[[#This Row],[Profit]]/Superstore[[#This Row],[Sales]]</f>
        <v>0.48</v>
      </c>
      <c r="W2452" t="str">
        <f>TEXT(Superstore[[#This Row],[Order Date]],"mmm-yyyy")</f>
        <v>Mar-2014</v>
      </c>
      <c r="X2452">
        <f>YEAR(Superstore[[#This Row],[Order Date]])</f>
        <v>2014</v>
      </c>
    </row>
    <row r="2453" spans="1:24" x14ac:dyDescent="0.25">
      <c r="A2453">
        <v>2452</v>
      </c>
      <c r="B2453" t="s">
        <v>5516</v>
      </c>
      <c r="C2453" s="1">
        <v>41716</v>
      </c>
      <c r="D2453" s="1">
        <v>41721</v>
      </c>
      <c r="E2453" t="s">
        <v>24</v>
      </c>
      <c r="F2453" t="s">
        <v>5193</v>
      </c>
      <c r="G2453" t="s">
        <v>5194</v>
      </c>
      <c r="H2453" t="s">
        <v>27</v>
      </c>
      <c r="I2453" t="s">
        <v>28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  <c r="V2453" s="2">
        <f>Superstore[[#This Row],[Profit]]/Superstore[[#This Row],[Sales]]</f>
        <v>0.26</v>
      </c>
      <c r="W2453" t="str">
        <f>TEXT(Superstore[[#This Row],[Order Date]],"mmm-yyyy")</f>
        <v>Mar-2014</v>
      </c>
      <c r="X2453">
        <f>YEAR(Superstore[[#This Row],[Order Date]])</f>
        <v>2014</v>
      </c>
    </row>
    <row r="2454" spans="1:24" x14ac:dyDescent="0.25">
      <c r="A2454">
        <v>2453</v>
      </c>
      <c r="B2454" t="s">
        <v>5516</v>
      </c>
      <c r="C2454" s="1">
        <v>41716</v>
      </c>
      <c r="D2454" s="1">
        <v>41721</v>
      </c>
      <c r="E2454" t="s">
        <v>24</v>
      </c>
      <c r="F2454" t="s">
        <v>5193</v>
      </c>
      <c r="G2454" t="s">
        <v>5194</v>
      </c>
      <c r="H2454" t="s">
        <v>27</v>
      </c>
      <c r="I2454" t="s">
        <v>28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46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Superstore[[#This Row],[Profit]]/Superstore[[#This Row],[Sales]]</f>
        <v>0.33750000000000002</v>
      </c>
      <c r="W2454" t="str">
        <f>TEXT(Superstore[[#This Row],[Order Date]],"mmm-yyyy")</f>
        <v>Mar-2014</v>
      </c>
      <c r="X2454">
        <f>YEAR(Superstore[[#This Row],[Order Date]])</f>
        <v>2014</v>
      </c>
    </row>
    <row r="2455" spans="1:24" x14ac:dyDescent="0.25">
      <c r="A2455">
        <v>2454</v>
      </c>
      <c r="B2455" t="s">
        <v>5516</v>
      </c>
      <c r="C2455" s="1">
        <v>41716</v>
      </c>
      <c r="D2455" s="1">
        <v>41721</v>
      </c>
      <c r="E2455" t="s">
        <v>24</v>
      </c>
      <c r="F2455" t="s">
        <v>5193</v>
      </c>
      <c r="G2455" t="s">
        <v>5194</v>
      </c>
      <c r="H2455" t="s">
        <v>27</v>
      </c>
      <c r="I2455" t="s">
        <v>28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  <c r="V2455" s="2">
        <f>Superstore[[#This Row],[Profit]]/Superstore[[#This Row],[Sales]]</f>
        <v>0.32</v>
      </c>
      <c r="W2455" t="str">
        <f>TEXT(Superstore[[#This Row],[Order Date]],"mmm-yyyy")</f>
        <v>Mar-2014</v>
      </c>
      <c r="X2455">
        <f>YEAR(Superstore[[#This Row],[Order Date]])</f>
        <v>2014</v>
      </c>
    </row>
    <row r="2456" spans="1:24" x14ac:dyDescent="0.25">
      <c r="A2456">
        <v>2455</v>
      </c>
      <c r="B2456" t="s">
        <v>5516</v>
      </c>
      <c r="C2456" s="1">
        <v>41716</v>
      </c>
      <c r="D2456" s="1">
        <v>41721</v>
      </c>
      <c r="E2456" t="s">
        <v>24</v>
      </c>
      <c r="F2456" t="s">
        <v>5193</v>
      </c>
      <c r="G2456" t="s">
        <v>5194</v>
      </c>
      <c r="H2456" t="s">
        <v>27</v>
      </c>
      <c r="I2456" t="s">
        <v>28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  <c r="V2456" s="2">
        <f>Superstore[[#This Row],[Profit]]/Superstore[[#This Row],[Sales]]</f>
        <v>0.19</v>
      </c>
      <c r="W2456" t="str">
        <f>TEXT(Superstore[[#This Row],[Order Date]],"mmm-yyyy")</f>
        <v>Mar-2014</v>
      </c>
      <c r="X2456">
        <f>YEAR(Superstore[[#This Row],[Order Date]])</f>
        <v>2014</v>
      </c>
    </row>
    <row r="2457" spans="1:24" x14ac:dyDescent="0.25">
      <c r="A2457">
        <v>2456</v>
      </c>
      <c r="B2457" t="s">
        <v>5516</v>
      </c>
      <c r="C2457" s="1">
        <v>41716</v>
      </c>
      <c r="D2457" s="1">
        <v>41721</v>
      </c>
      <c r="E2457" t="s">
        <v>24</v>
      </c>
      <c r="F2457" t="s">
        <v>5193</v>
      </c>
      <c r="G2457" t="s">
        <v>5194</v>
      </c>
      <c r="H2457" t="s">
        <v>27</v>
      </c>
      <c r="I2457" t="s">
        <v>28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46</v>
      </c>
      <c r="P2457" t="s">
        <v>59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  <c r="V2457" s="2">
        <f>Superstore[[#This Row],[Profit]]/Superstore[[#This Row],[Sales]]</f>
        <v>0.26</v>
      </c>
      <c r="W2457" t="str">
        <f>TEXT(Superstore[[#This Row],[Order Date]],"mmm-yyyy")</f>
        <v>Mar-2014</v>
      </c>
      <c r="X2457">
        <f>YEAR(Superstore[[#This Row],[Order Date]])</f>
        <v>2014</v>
      </c>
    </row>
    <row r="2458" spans="1:24" x14ac:dyDescent="0.25">
      <c r="A2458">
        <v>2457</v>
      </c>
      <c r="B2458" t="s">
        <v>5516</v>
      </c>
      <c r="C2458" s="1">
        <v>41716</v>
      </c>
      <c r="D2458" s="1">
        <v>41721</v>
      </c>
      <c r="E2458" t="s">
        <v>24</v>
      </c>
      <c r="F2458" t="s">
        <v>5193</v>
      </c>
      <c r="G2458" t="s">
        <v>5194</v>
      </c>
      <c r="H2458" t="s">
        <v>27</v>
      </c>
      <c r="I2458" t="s">
        <v>28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46</v>
      </c>
      <c r="P2458" t="s">
        <v>47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  <c r="V2458" s="2">
        <f>Superstore[[#This Row],[Profit]]/Superstore[[#This Row],[Sales]]</f>
        <v>0.47000000000000003</v>
      </c>
      <c r="W2458" t="str">
        <f>TEXT(Superstore[[#This Row],[Order Date]],"mmm-yyyy")</f>
        <v>Mar-2014</v>
      </c>
      <c r="X2458">
        <f>YEAR(Superstore[[#This Row],[Order Date]])</f>
        <v>2014</v>
      </c>
    </row>
    <row r="2459" spans="1:24" x14ac:dyDescent="0.25">
      <c r="A2459">
        <v>2458</v>
      </c>
      <c r="B2459" t="s">
        <v>5516</v>
      </c>
      <c r="C2459" s="1">
        <v>41716</v>
      </c>
      <c r="D2459" s="1">
        <v>41721</v>
      </c>
      <c r="E2459" t="s">
        <v>24</v>
      </c>
      <c r="F2459" t="s">
        <v>5193</v>
      </c>
      <c r="G2459" t="s">
        <v>5194</v>
      </c>
      <c r="H2459" t="s">
        <v>27</v>
      </c>
      <c r="I2459" t="s">
        <v>28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46</v>
      </c>
      <c r="P2459" t="s">
        <v>68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s="2">
        <f>Superstore[[#This Row],[Profit]]/Superstore[[#This Row],[Sales]]</f>
        <v>0.37999999999999995</v>
      </c>
      <c r="W2459" t="str">
        <f>TEXT(Superstore[[#This Row],[Order Date]],"mmm-yyyy")</f>
        <v>Mar-2014</v>
      </c>
      <c r="X2459">
        <f>YEAR(Superstore[[#This Row],[Order Date]])</f>
        <v>2014</v>
      </c>
    </row>
    <row r="2460" spans="1:24" x14ac:dyDescent="0.25">
      <c r="A2460">
        <v>2459</v>
      </c>
      <c r="B2460" t="s">
        <v>5516</v>
      </c>
      <c r="C2460" s="1">
        <v>41716</v>
      </c>
      <c r="D2460" s="1">
        <v>41721</v>
      </c>
      <c r="E2460" t="s">
        <v>24</v>
      </c>
      <c r="F2460" t="s">
        <v>5193</v>
      </c>
      <c r="G2460" t="s">
        <v>5194</v>
      </c>
      <c r="H2460" t="s">
        <v>27</v>
      </c>
      <c r="I2460" t="s">
        <v>28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46</v>
      </c>
      <c r="P2460" t="s">
        <v>59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  <c r="V2460" s="2">
        <f>Superstore[[#This Row],[Profit]]/Superstore[[#This Row],[Sales]]</f>
        <v>0.26</v>
      </c>
      <c r="W2460" t="str">
        <f>TEXT(Superstore[[#This Row],[Order Date]],"mmm-yyyy")</f>
        <v>Mar-2014</v>
      </c>
      <c r="X2460">
        <f>YEAR(Superstore[[#This Row],[Order Date]])</f>
        <v>2014</v>
      </c>
    </row>
    <row r="2461" spans="1:24" x14ac:dyDescent="0.25">
      <c r="A2461">
        <v>2460</v>
      </c>
      <c r="B2461" t="s">
        <v>5519</v>
      </c>
      <c r="C2461" s="1">
        <v>41867</v>
      </c>
      <c r="D2461" s="1">
        <v>41873</v>
      </c>
      <c r="E2461" t="s">
        <v>50</v>
      </c>
      <c r="F2461" t="s">
        <v>4260</v>
      </c>
      <c r="G2461" t="s">
        <v>4261</v>
      </c>
      <c r="H2461" t="s">
        <v>27</v>
      </c>
      <c r="I2461" t="s">
        <v>28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46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  <c r="V2461" s="2">
        <f>Superstore[[#This Row],[Profit]]/Superstore[[#This Row],[Sales]]</f>
        <v>0.26</v>
      </c>
      <c r="W2461" t="str">
        <f>TEXT(Superstore[[#This Row],[Order Date]],"mmm-yyyy")</f>
        <v>Aug-2014</v>
      </c>
      <c r="X2461">
        <f>YEAR(Superstore[[#This Row],[Order Date]])</f>
        <v>2014</v>
      </c>
    </row>
    <row r="2462" spans="1:24" x14ac:dyDescent="0.25">
      <c r="A2462">
        <v>2461</v>
      </c>
      <c r="B2462" t="s">
        <v>5520</v>
      </c>
      <c r="C2462" s="1">
        <v>41101</v>
      </c>
      <c r="D2462" s="1">
        <v>41103</v>
      </c>
      <c r="E2462" t="s">
        <v>24</v>
      </c>
      <c r="F2462" t="s">
        <v>5521</v>
      </c>
      <c r="G2462" t="s">
        <v>5522</v>
      </c>
      <c r="H2462" t="s">
        <v>27</v>
      </c>
      <c r="I2462" t="s">
        <v>28</v>
      </c>
      <c r="J2462" t="s">
        <v>94</v>
      </c>
      <c r="K2462" t="s">
        <v>95</v>
      </c>
      <c r="L2462">
        <v>98115</v>
      </c>
      <c r="M2462" t="s">
        <v>44</v>
      </c>
      <c r="N2462" t="s">
        <v>3291</v>
      </c>
      <c r="O2462" t="s">
        <v>46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  <c r="V2462" s="2">
        <f>Superstore[[#This Row],[Profit]]/Superstore[[#This Row],[Sales]]</f>
        <v>0.45</v>
      </c>
      <c r="W2462" t="str">
        <f>TEXT(Superstore[[#This Row],[Order Date]],"mmm-yyyy")</f>
        <v>Jul-2012</v>
      </c>
      <c r="X2462">
        <f>YEAR(Superstore[[#This Row],[Order Date]])</f>
        <v>2012</v>
      </c>
    </row>
    <row r="2463" spans="1:24" x14ac:dyDescent="0.25">
      <c r="A2463">
        <v>2462</v>
      </c>
      <c r="B2463" t="s">
        <v>5520</v>
      </c>
      <c r="C2463" s="1">
        <v>41101</v>
      </c>
      <c r="D2463" s="1">
        <v>41103</v>
      </c>
      <c r="E2463" t="s">
        <v>24</v>
      </c>
      <c r="F2463" t="s">
        <v>5521</v>
      </c>
      <c r="G2463" t="s">
        <v>5522</v>
      </c>
      <c r="H2463" t="s">
        <v>27</v>
      </c>
      <c r="I2463" t="s">
        <v>28</v>
      </c>
      <c r="J2463" t="s">
        <v>94</v>
      </c>
      <c r="K2463" t="s">
        <v>95</v>
      </c>
      <c r="L2463">
        <v>98115</v>
      </c>
      <c r="M2463" t="s">
        <v>44</v>
      </c>
      <c r="N2463" t="s">
        <v>3126</v>
      </c>
      <c r="O2463" t="s">
        <v>46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Superstore[[#This Row],[Profit]]/Superstore[[#This Row],[Sales]]</f>
        <v>0.35</v>
      </c>
      <c r="W2463" t="str">
        <f>TEXT(Superstore[[#This Row],[Order Date]],"mmm-yyyy")</f>
        <v>Jul-2012</v>
      </c>
      <c r="X2463">
        <f>YEAR(Superstore[[#This Row],[Order Date]])</f>
        <v>2012</v>
      </c>
    </row>
    <row r="2464" spans="1:24" x14ac:dyDescent="0.25">
      <c r="A2464">
        <v>2463</v>
      </c>
      <c r="B2464" t="s">
        <v>5523</v>
      </c>
      <c r="C2464" s="1">
        <v>41977</v>
      </c>
      <c r="D2464" s="1">
        <v>41983</v>
      </c>
      <c r="E2464" t="s">
        <v>50</v>
      </c>
      <c r="F2464" t="s">
        <v>3610</v>
      </c>
      <c r="G2464" t="s">
        <v>3611</v>
      </c>
      <c r="H2464" t="s">
        <v>27</v>
      </c>
      <c r="I2464" t="s">
        <v>28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46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  <c r="V2464" s="2">
        <f>Superstore[[#This Row],[Profit]]/Superstore[[#This Row],[Sales]]</f>
        <v>0.35</v>
      </c>
      <c r="W2464" t="str">
        <f>TEXT(Superstore[[#This Row],[Order Date]],"mmm-yyyy")</f>
        <v>Dec-2014</v>
      </c>
      <c r="X2464">
        <f>YEAR(Superstore[[#This Row],[Order Date]])</f>
        <v>2014</v>
      </c>
    </row>
    <row r="2465" spans="1:24" x14ac:dyDescent="0.25">
      <c r="A2465">
        <v>2464</v>
      </c>
      <c r="B2465" t="s">
        <v>5523</v>
      </c>
      <c r="C2465" s="1">
        <v>41977</v>
      </c>
      <c r="D2465" s="1">
        <v>41983</v>
      </c>
      <c r="E2465" t="s">
        <v>50</v>
      </c>
      <c r="F2465" t="s">
        <v>3610</v>
      </c>
      <c r="G2465" t="s">
        <v>3611</v>
      </c>
      <c r="H2465" t="s">
        <v>27</v>
      </c>
      <c r="I2465" t="s">
        <v>28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46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Superstore[[#This Row],[Profit]]/Superstore[[#This Row],[Sales]]</f>
        <v>0.35000000000000003</v>
      </c>
      <c r="W2465" t="str">
        <f>TEXT(Superstore[[#This Row],[Order Date]],"mmm-yyyy")</f>
        <v>Dec-2014</v>
      </c>
      <c r="X2465">
        <f>YEAR(Superstore[[#This Row],[Order Date]])</f>
        <v>2014</v>
      </c>
    </row>
    <row r="2466" spans="1:24" x14ac:dyDescent="0.25">
      <c r="A2466">
        <v>2465</v>
      </c>
      <c r="B2466" t="s">
        <v>5523</v>
      </c>
      <c r="C2466" s="1">
        <v>41977</v>
      </c>
      <c r="D2466" s="1">
        <v>41983</v>
      </c>
      <c r="E2466" t="s">
        <v>50</v>
      </c>
      <c r="F2466" t="s">
        <v>3610</v>
      </c>
      <c r="G2466" t="s">
        <v>3611</v>
      </c>
      <c r="H2466" t="s">
        <v>27</v>
      </c>
      <c r="I2466" t="s">
        <v>28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  <c r="V2466" s="2">
        <f>Superstore[[#This Row],[Profit]]/Superstore[[#This Row],[Sales]]</f>
        <v>0.26999999999999996</v>
      </c>
      <c r="W2466" t="str">
        <f>TEXT(Superstore[[#This Row],[Order Date]],"mmm-yyyy")</f>
        <v>Dec-2014</v>
      </c>
      <c r="X2466">
        <f>YEAR(Superstore[[#This Row],[Order Date]])</f>
        <v>2014</v>
      </c>
    </row>
    <row r="2467" spans="1:24" x14ac:dyDescent="0.25">
      <c r="A2467">
        <v>2466</v>
      </c>
      <c r="B2467" t="s">
        <v>5523</v>
      </c>
      <c r="C2467" s="1">
        <v>41977</v>
      </c>
      <c r="D2467" s="1">
        <v>41983</v>
      </c>
      <c r="E2467" t="s">
        <v>50</v>
      </c>
      <c r="F2467" t="s">
        <v>3610</v>
      </c>
      <c r="G2467" t="s">
        <v>3611</v>
      </c>
      <c r="H2467" t="s">
        <v>27</v>
      </c>
      <c r="I2467" t="s">
        <v>28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46</v>
      </c>
      <c r="P2467" t="s">
        <v>47</v>
      </c>
      <c r="Q2467" t="s">
        <v>1550</v>
      </c>
      <c r="R2467">
        <v>3.15</v>
      </c>
      <c r="S2467">
        <v>1</v>
      </c>
      <c r="T2467">
        <v>0</v>
      </c>
      <c r="U2467">
        <v>1.512</v>
      </c>
      <c r="V2467" s="2">
        <f>Superstore[[#This Row],[Profit]]/Superstore[[#This Row],[Sales]]</f>
        <v>0.48000000000000004</v>
      </c>
      <c r="W2467" t="str">
        <f>TEXT(Superstore[[#This Row],[Order Date]],"mmm-yyyy")</f>
        <v>Dec-2014</v>
      </c>
      <c r="X2467">
        <f>YEAR(Superstore[[#This Row],[Order Date]])</f>
        <v>2014</v>
      </c>
    </row>
    <row r="2468" spans="1:24" x14ac:dyDescent="0.25">
      <c r="A2468">
        <v>2467</v>
      </c>
      <c r="B2468" t="s">
        <v>5524</v>
      </c>
      <c r="C2468" s="1">
        <v>41764</v>
      </c>
      <c r="D2468" s="1">
        <v>41768</v>
      </c>
      <c r="E2468" t="s">
        <v>50</v>
      </c>
      <c r="F2468" t="s">
        <v>1518</v>
      </c>
      <c r="G2468" t="s">
        <v>1519</v>
      </c>
      <c r="H2468" t="s">
        <v>27</v>
      </c>
      <c r="I2468" t="s">
        <v>28</v>
      </c>
      <c r="J2468" t="s">
        <v>5525</v>
      </c>
      <c r="K2468" t="s">
        <v>318</v>
      </c>
      <c r="L2468">
        <v>23602</v>
      </c>
      <c r="M2468" t="s">
        <v>31</v>
      </c>
      <c r="N2468" t="s">
        <v>5526</v>
      </c>
      <c r="O2468" t="s">
        <v>46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  <c r="V2468" s="2">
        <f>Superstore[[#This Row],[Profit]]/Superstore[[#This Row],[Sales]]</f>
        <v>0.45</v>
      </c>
      <c r="W2468" t="str">
        <f>TEXT(Superstore[[#This Row],[Order Date]],"mmm-yyyy")</f>
        <v>May-2014</v>
      </c>
      <c r="X2468">
        <f>YEAR(Superstore[[#This Row],[Order Date]])</f>
        <v>2014</v>
      </c>
    </row>
    <row r="2469" spans="1:24" x14ac:dyDescent="0.25">
      <c r="A2469">
        <v>2468</v>
      </c>
      <c r="B2469" t="s">
        <v>5524</v>
      </c>
      <c r="C2469" s="1">
        <v>41764</v>
      </c>
      <c r="D2469" s="1">
        <v>41768</v>
      </c>
      <c r="E2469" t="s">
        <v>50</v>
      </c>
      <c r="F2469" t="s">
        <v>1518</v>
      </c>
      <c r="G2469" t="s">
        <v>1519</v>
      </c>
      <c r="H2469" t="s">
        <v>27</v>
      </c>
      <c r="I2469" t="s">
        <v>28</v>
      </c>
      <c r="J2469" t="s">
        <v>5525</v>
      </c>
      <c r="K2469" t="s">
        <v>318</v>
      </c>
      <c r="L2469">
        <v>23602</v>
      </c>
      <c r="M2469" t="s">
        <v>31</v>
      </c>
      <c r="N2469" t="s">
        <v>1515</v>
      </c>
      <c r="O2469" t="s">
        <v>46</v>
      </c>
      <c r="P2469" t="s">
        <v>59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  <c r="V2469" s="2">
        <f>Superstore[[#This Row],[Profit]]/Superstore[[#This Row],[Sales]]</f>
        <v>0.28999999999999998</v>
      </c>
      <c r="W2469" t="str">
        <f>TEXT(Superstore[[#This Row],[Order Date]],"mmm-yyyy")</f>
        <v>May-2014</v>
      </c>
      <c r="X2469">
        <f>YEAR(Superstore[[#This Row],[Order Date]])</f>
        <v>2014</v>
      </c>
    </row>
    <row r="2470" spans="1:24" x14ac:dyDescent="0.25">
      <c r="A2470">
        <v>2469</v>
      </c>
      <c r="B2470" t="s">
        <v>5524</v>
      </c>
      <c r="C2470" s="1">
        <v>41764</v>
      </c>
      <c r="D2470" s="1">
        <v>41768</v>
      </c>
      <c r="E2470" t="s">
        <v>50</v>
      </c>
      <c r="F2470" t="s">
        <v>1518</v>
      </c>
      <c r="G2470" t="s">
        <v>1519</v>
      </c>
      <c r="H2470" t="s">
        <v>27</v>
      </c>
      <c r="I2470" t="s">
        <v>28</v>
      </c>
      <c r="J2470" t="s">
        <v>5525</v>
      </c>
      <c r="K2470" t="s">
        <v>318</v>
      </c>
      <c r="L2470">
        <v>23602</v>
      </c>
      <c r="M2470" t="s">
        <v>31</v>
      </c>
      <c r="N2470" t="s">
        <v>5528</v>
      </c>
      <c r="O2470" t="s">
        <v>46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  <c r="V2470" s="2">
        <f>Superstore[[#This Row],[Profit]]/Superstore[[#This Row],[Sales]]</f>
        <v>0.48</v>
      </c>
      <c r="W2470" t="str">
        <f>TEXT(Superstore[[#This Row],[Order Date]],"mmm-yyyy")</f>
        <v>May-2014</v>
      </c>
      <c r="X2470">
        <f>YEAR(Superstore[[#This Row],[Order Date]])</f>
        <v>2014</v>
      </c>
    </row>
    <row r="2471" spans="1:24" x14ac:dyDescent="0.25">
      <c r="A2471">
        <v>2470</v>
      </c>
      <c r="B2471" t="s">
        <v>5524</v>
      </c>
      <c r="C2471" s="1">
        <v>41764</v>
      </c>
      <c r="D2471" s="1">
        <v>41768</v>
      </c>
      <c r="E2471" t="s">
        <v>50</v>
      </c>
      <c r="F2471" t="s">
        <v>1518</v>
      </c>
      <c r="G2471" t="s">
        <v>1519</v>
      </c>
      <c r="H2471" t="s">
        <v>27</v>
      </c>
      <c r="I2471" t="s">
        <v>28</v>
      </c>
      <c r="J2471" t="s">
        <v>5525</v>
      </c>
      <c r="K2471" t="s">
        <v>318</v>
      </c>
      <c r="L2471">
        <v>23602</v>
      </c>
      <c r="M2471" t="s">
        <v>31</v>
      </c>
      <c r="N2471" t="s">
        <v>4104</v>
      </c>
      <c r="O2471" t="s">
        <v>46</v>
      </c>
      <c r="P2471" t="s">
        <v>59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  <c r="V2471" s="2">
        <f>Superstore[[#This Row],[Profit]]/Superstore[[#This Row],[Sales]]</f>
        <v>0.26999999999999996</v>
      </c>
      <c r="W2471" t="str">
        <f>TEXT(Superstore[[#This Row],[Order Date]],"mmm-yyyy")</f>
        <v>May-2014</v>
      </c>
      <c r="X2471">
        <f>YEAR(Superstore[[#This Row],[Order Date]])</f>
        <v>2014</v>
      </c>
    </row>
    <row r="2472" spans="1:24" x14ac:dyDescent="0.25">
      <c r="A2472">
        <v>2471</v>
      </c>
      <c r="B2472" t="s">
        <v>5530</v>
      </c>
      <c r="C2472" s="1">
        <v>41296</v>
      </c>
      <c r="D2472" s="1">
        <v>41302</v>
      </c>
      <c r="E2472" t="s">
        <v>50</v>
      </c>
      <c r="F2472" t="s">
        <v>5531</v>
      </c>
      <c r="G2472" t="s">
        <v>5532</v>
      </c>
      <c r="H2472" t="s">
        <v>27</v>
      </c>
      <c r="I2472" t="s">
        <v>28</v>
      </c>
      <c r="J2472" t="s">
        <v>1705</v>
      </c>
      <c r="K2472" t="s">
        <v>87</v>
      </c>
      <c r="L2472">
        <v>28314</v>
      </c>
      <c r="M2472" t="s">
        <v>31</v>
      </c>
      <c r="N2472" t="s">
        <v>5533</v>
      </c>
      <c r="O2472" t="s">
        <v>1</v>
      </c>
      <c r="P2472" t="s">
        <v>65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  <c r="V2472" s="2">
        <f>Superstore[[#This Row],[Profit]]/Superstore[[#This Row],[Sales]]</f>
        <v>0.3</v>
      </c>
      <c r="W2472" t="str">
        <f>TEXT(Superstore[[#This Row],[Order Date]],"mmm-yyyy")</f>
        <v>Jan-2013</v>
      </c>
      <c r="X2472">
        <f>YEAR(Superstore[[#This Row],[Order Date]])</f>
        <v>2013</v>
      </c>
    </row>
    <row r="2473" spans="1:24" x14ac:dyDescent="0.25">
      <c r="A2473">
        <v>2472</v>
      </c>
      <c r="B2473" t="s">
        <v>5530</v>
      </c>
      <c r="C2473" s="1">
        <v>41296</v>
      </c>
      <c r="D2473" s="1">
        <v>41302</v>
      </c>
      <c r="E2473" t="s">
        <v>50</v>
      </c>
      <c r="F2473" t="s">
        <v>5531</v>
      </c>
      <c r="G2473" t="s">
        <v>5532</v>
      </c>
      <c r="H2473" t="s">
        <v>27</v>
      </c>
      <c r="I2473" t="s">
        <v>28</v>
      </c>
      <c r="J2473" t="s">
        <v>1705</v>
      </c>
      <c r="K2473" t="s">
        <v>87</v>
      </c>
      <c r="L2473">
        <v>28314</v>
      </c>
      <c r="M2473" t="s">
        <v>31</v>
      </c>
      <c r="N2473" t="s">
        <v>5018</v>
      </c>
      <c r="O2473" t="s">
        <v>1</v>
      </c>
      <c r="P2473" t="s">
        <v>33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Superstore[[#This Row],[Profit]]/Superstore[[#This Row],[Sales]]</f>
        <v>-0.15</v>
      </c>
      <c r="W2473" t="str">
        <f>TEXT(Superstore[[#This Row],[Order Date]],"mmm-yyyy")</f>
        <v>Jan-2013</v>
      </c>
      <c r="X2473">
        <f>YEAR(Superstore[[#This Row],[Order Date]])</f>
        <v>2013</v>
      </c>
    </row>
    <row r="2474" spans="1:24" x14ac:dyDescent="0.25">
      <c r="A2474">
        <v>2473</v>
      </c>
      <c r="B2474" t="s">
        <v>5530</v>
      </c>
      <c r="C2474" s="1">
        <v>41296</v>
      </c>
      <c r="D2474" s="1">
        <v>41302</v>
      </c>
      <c r="E2474" t="s">
        <v>50</v>
      </c>
      <c r="F2474" t="s">
        <v>5531</v>
      </c>
      <c r="G2474" t="s">
        <v>5532</v>
      </c>
      <c r="H2474" t="s">
        <v>27</v>
      </c>
      <c r="I2474" t="s">
        <v>28</v>
      </c>
      <c r="J2474" t="s">
        <v>1705</v>
      </c>
      <c r="K2474" t="s">
        <v>87</v>
      </c>
      <c r="L2474">
        <v>28314</v>
      </c>
      <c r="M2474" t="s">
        <v>31</v>
      </c>
      <c r="N2474" t="s">
        <v>5130</v>
      </c>
      <c r="O2474" t="s">
        <v>46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Superstore[[#This Row],[Profit]]/Superstore[[#This Row],[Sales]]</f>
        <v>9.9999999999999992E-2</v>
      </c>
      <c r="W2474" t="str">
        <f>TEXT(Superstore[[#This Row],[Order Date]],"mmm-yyyy")</f>
        <v>Jan-2013</v>
      </c>
      <c r="X2474">
        <f>YEAR(Superstore[[#This Row],[Order Date]])</f>
        <v>2013</v>
      </c>
    </row>
    <row r="2475" spans="1:24" x14ac:dyDescent="0.25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27</v>
      </c>
      <c r="I2475" t="s">
        <v>28</v>
      </c>
      <c r="J2475" t="s">
        <v>42</v>
      </c>
      <c r="K2475" t="s">
        <v>43</v>
      </c>
      <c r="L2475">
        <v>90032</v>
      </c>
      <c r="M2475" t="s">
        <v>44</v>
      </c>
      <c r="N2475" t="s">
        <v>5537</v>
      </c>
      <c r="O2475" t="s">
        <v>1</v>
      </c>
      <c r="P2475" t="s">
        <v>36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  <c r="V2475" s="2">
        <f>Superstore[[#This Row],[Profit]]/Superstore[[#This Row],[Sales]]</f>
        <v>-0.13749999999999998</v>
      </c>
      <c r="W2475" t="str">
        <f>TEXT(Superstore[[#This Row],[Order Date]],"mmm-yyyy")</f>
        <v>Nov-2013</v>
      </c>
      <c r="X2475">
        <f>YEAR(Superstore[[#This Row],[Order Date]])</f>
        <v>2013</v>
      </c>
    </row>
    <row r="2476" spans="1:24" x14ac:dyDescent="0.25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27</v>
      </c>
      <c r="I2476" t="s">
        <v>28</v>
      </c>
      <c r="J2476" t="s">
        <v>42</v>
      </c>
      <c r="K2476" t="s">
        <v>43</v>
      </c>
      <c r="L2476">
        <v>90032</v>
      </c>
      <c r="M2476" t="s">
        <v>44</v>
      </c>
      <c r="N2476" t="s">
        <v>5539</v>
      </c>
      <c r="O2476" t="s">
        <v>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  <c r="V2476" s="2">
        <f>Superstore[[#This Row],[Profit]]/Superstore[[#This Row],[Sales]]</f>
        <v>0.35</v>
      </c>
      <c r="W2476" t="str">
        <f>TEXT(Superstore[[#This Row],[Order Date]],"mmm-yyyy")</f>
        <v>Nov-2013</v>
      </c>
      <c r="X2476">
        <f>YEAR(Superstore[[#This Row],[Order Date]])</f>
        <v>2013</v>
      </c>
    </row>
    <row r="2477" spans="1:24" x14ac:dyDescent="0.25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27</v>
      </c>
      <c r="I2477" t="s">
        <v>28</v>
      </c>
      <c r="J2477" t="s">
        <v>42</v>
      </c>
      <c r="K2477" t="s">
        <v>43</v>
      </c>
      <c r="L2477">
        <v>90032</v>
      </c>
      <c r="M2477" t="s">
        <v>44</v>
      </c>
      <c r="N2477" t="s">
        <v>5541</v>
      </c>
      <c r="O2477" t="s">
        <v>46</v>
      </c>
      <c r="P2477" t="s">
        <v>47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  <c r="V2477" s="2">
        <f>Superstore[[#This Row],[Profit]]/Superstore[[#This Row],[Sales]]</f>
        <v>0.47000000000000003</v>
      </c>
      <c r="W2477" t="str">
        <f>TEXT(Superstore[[#This Row],[Order Date]],"mmm-yyyy")</f>
        <v>Nov-2013</v>
      </c>
      <c r="X2477">
        <f>YEAR(Superstore[[#This Row],[Order Date]])</f>
        <v>2013</v>
      </c>
    </row>
    <row r="2478" spans="1:24" x14ac:dyDescent="0.25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27</v>
      </c>
      <c r="I2478" t="s">
        <v>28</v>
      </c>
      <c r="J2478" t="s">
        <v>42</v>
      </c>
      <c r="K2478" t="s">
        <v>43</v>
      </c>
      <c r="L2478">
        <v>90032</v>
      </c>
      <c r="M2478" t="s">
        <v>44</v>
      </c>
      <c r="N2478" t="s">
        <v>5496</v>
      </c>
      <c r="O2478" t="s">
        <v>46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  <c r="V2478" s="2">
        <f>Superstore[[#This Row],[Profit]]/Superstore[[#This Row],[Sales]]</f>
        <v>0.39</v>
      </c>
      <c r="W2478" t="str">
        <f>TEXT(Superstore[[#This Row],[Order Date]],"mmm-yyyy")</f>
        <v>Nov-2013</v>
      </c>
      <c r="X2478">
        <f>YEAR(Superstore[[#This Row],[Order Date]])</f>
        <v>2013</v>
      </c>
    </row>
    <row r="2479" spans="1:24" x14ac:dyDescent="0.25">
      <c r="A2479">
        <v>2478</v>
      </c>
      <c r="B2479" t="s">
        <v>5543</v>
      </c>
      <c r="C2479" s="1">
        <v>41887</v>
      </c>
      <c r="D2479" s="1">
        <v>41891</v>
      </c>
      <c r="E2479" t="s">
        <v>24</v>
      </c>
      <c r="F2479" t="s">
        <v>5544</v>
      </c>
      <c r="G2479" t="s">
        <v>5545</v>
      </c>
      <c r="H2479" t="s">
        <v>41</v>
      </c>
      <c r="I2479" t="s">
        <v>28</v>
      </c>
      <c r="J2479" t="s">
        <v>42</v>
      </c>
      <c r="K2479" t="s">
        <v>43</v>
      </c>
      <c r="L2479">
        <v>90036</v>
      </c>
      <c r="M2479" t="s">
        <v>44</v>
      </c>
      <c r="N2479" t="s">
        <v>2317</v>
      </c>
      <c r="O2479" t="s">
        <v>1</v>
      </c>
      <c r="P2479" t="s">
        <v>56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Superstore[[#This Row],[Profit]]/Superstore[[#This Row],[Sales]]</f>
        <v>-7.4999999999999997E-2</v>
      </c>
      <c r="W2479" t="str">
        <f>TEXT(Superstore[[#This Row],[Order Date]],"mmm-yyyy")</f>
        <v>Sep-2014</v>
      </c>
      <c r="X2479">
        <f>YEAR(Superstore[[#This Row],[Order Date]])</f>
        <v>2014</v>
      </c>
    </row>
    <row r="2480" spans="1:24" x14ac:dyDescent="0.25">
      <c r="A2480">
        <v>2479</v>
      </c>
      <c r="B2480" t="s">
        <v>5546</v>
      </c>
      <c r="C2480" s="1">
        <v>40799</v>
      </c>
      <c r="D2480" s="1">
        <v>40805</v>
      </c>
      <c r="E2480" t="s">
        <v>50</v>
      </c>
      <c r="F2480" t="s">
        <v>3534</v>
      </c>
      <c r="G2480" t="s">
        <v>3535</v>
      </c>
      <c r="H2480" t="s">
        <v>27</v>
      </c>
      <c r="I2480" t="s">
        <v>28</v>
      </c>
      <c r="J2480" t="s">
        <v>265</v>
      </c>
      <c r="K2480" t="s">
        <v>266</v>
      </c>
      <c r="L2480">
        <v>10011</v>
      </c>
      <c r="M2480" t="s">
        <v>147</v>
      </c>
      <c r="N2480" t="s">
        <v>67</v>
      </c>
      <c r="O2480" t="s">
        <v>46</v>
      </c>
      <c r="P2480" t="s">
        <v>68</v>
      </c>
      <c r="Q2480" t="s">
        <v>69</v>
      </c>
      <c r="R2480">
        <v>5.46</v>
      </c>
      <c r="S2480">
        <v>3</v>
      </c>
      <c r="T2480">
        <v>0</v>
      </c>
      <c r="U2480">
        <v>1.4742</v>
      </c>
      <c r="V2480" s="2">
        <f>Superstore[[#This Row],[Profit]]/Superstore[[#This Row],[Sales]]</f>
        <v>0.27</v>
      </c>
      <c r="W2480" t="str">
        <f>TEXT(Superstore[[#This Row],[Order Date]],"mmm-yyyy")</f>
        <v>Sep-2011</v>
      </c>
      <c r="X2480">
        <f>YEAR(Superstore[[#This Row],[Order Date]])</f>
        <v>2011</v>
      </c>
    </row>
    <row r="2481" spans="1:24" x14ac:dyDescent="0.25">
      <c r="A2481">
        <v>2480</v>
      </c>
      <c r="B2481" t="s">
        <v>5547</v>
      </c>
      <c r="C2481" s="1">
        <v>41810</v>
      </c>
      <c r="D2481" s="1">
        <v>41816</v>
      </c>
      <c r="E2481" t="s">
        <v>50</v>
      </c>
      <c r="F2481" t="s">
        <v>3160</v>
      </c>
      <c r="G2481" t="s">
        <v>3161</v>
      </c>
      <c r="H2481" t="s">
        <v>27</v>
      </c>
      <c r="I2481" t="s">
        <v>28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46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Superstore[[#This Row],[Profit]]/Superstore[[#This Row],[Sales]]</f>
        <v>7.4999999999999997E-2</v>
      </c>
      <c r="W2481" t="str">
        <f>TEXT(Superstore[[#This Row],[Order Date]],"mmm-yyyy")</f>
        <v>Jun-2014</v>
      </c>
      <c r="X2481">
        <f>YEAR(Superstore[[#This Row],[Order Date]])</f>
        <v>2014</v>
      </c>
    </row>
    <row r="2482" spans="1:24" x14ac:dyDescent="0.25">
      <c r="A2482">
        <v>2481</v>
      </c>
      <c r="B2482" t="s">
        <v>5547</v>
      </c>
      <c r="C2482" s="1">
        <v>41810</v>
      </c>
      <c r="D2482" s="1">
        <v>41816</v>
      </c>
      <c r="E2482" t="s">
        <v>50</v>
      </c>
      <c r="F2482" t="s">
        <v>3160</v>
      </c>
      <c r="G2482" t="s">
        <v>3161</v>
      </c>
      <c r="H2482" t="s">
        <v>27</v>
      </c>
      <c r="I2482" t="s">
        <v>28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46</v>
      </c>
      <c r="P2482" t="s">
        <v>59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2">
        <f>Superstore[[#This Row],[Profit]]/Superstore[[#This Row],[Sales]]</f>
        <v>-0.21249999999999999</v>
      </c>
      <c r="W2482" t="str">
        <f>TEXT(Superstore[[#This Row],[Order Date]],"mmm-yyyy")</f>
        <v>Jun-2014</v>
      </c>
      <c r="X2482">
        <f>YEAR(Superstore[[#This Row],[Order Date]])</f>
        <v>2014</v>
      </c>
    </row>
    <row r="2483" spans="1:24" x14ac:dyDescent="0.25">
      <c r="A2483">
        <v>2482</v>
      </c>
      <c r="B2483" t="s">
        <v>5550</v>
      </c>
      <c r="C2483" s="1">
        <v>41998</v>
      </c>
      <c r="D2483" s="1">
        <v>42005</v>
      </c>
      <c r="E2483" t="s">
        <v>50</v>
      </c>
      <c r="F2483" t="s">
        <v>988</v>
      </c>
      <c r="G2483" t="s">
        <v>989</v>
      </c>
      <c r="H2483" t="s">
        <v>27</v>
      </c>
      <c r="I2483" t="s">
        <v>28</v>
      </c>
      <c r="J2483" t="s">
        <v>94</v>
      </c>
      <c r="K2483" t="s">
        <v>95</v>
      </c>
      <c r="L2483">
        <v>98105</v>
      </c>
      <c r="M2483" t="s">
        <v>44</v>
      </c>
      <c r="N2483" t="s">
        <v>2928</v>
      </c>
      <c r="O2483" t="s">
        <v>46</v>
      </c>
      <c r="P2483" t="s">
        <v>59</v>
      </c>
      <c r="Q2483" t="s">
        <v>2929</v>
      </c>
      <c r="R2483">
        <v>1003.62</v>
      </c>
      <c r="S2483">
        <v>6</v>
      </c>
      <c r="T2483">
        <v>0</v>
      </c>
      <c r="U2483">
        <v>0</v>
      </c>
      <c r="V2483" s="2">
        <f>Superstore[[#This Row],[Profit]]/Superstore[[#This Row],[Sales]]</f>
        <v>0</v>
      </c>
      <c r="W2483" t="str">
        <f>TEXT(Superstore[[#This Row],[Order Date]],"mmm-yyyy")</f>
        <v>Dec-2014</v>
      </c>
      <c r="X2483">
        <f>YEAR(Superstore[[#This Row],[Order Date]])</f>
        <v>2014</v>
      </c>
    </row>
    <row r="2484" spans="1:24" x14ac:dyDescent="0.25">
      <c r="A2484">
        <v>2483</v>
      </c>
      <c r="B2484" t="s">
        <v>5551</v>
      </c>
      <c r="C2484" s="1">
        <v>41880</v>
      </c>
      <c r="D2484" s="1">
        <v>41886</v>
      </c>
      <c r="E2484" t="s">
        <v>50</v>
      </c>
      <c r="F2484" t="s">
        <v>5336</v>
      </c>
      <c r="G2484" t="s">
        <v>5337</v>
      </c>
      <c r="H2484" t="s">
        <v>101</v>
      </c>
      <c r="I2484" t="s">
        <v>28</v>
      </c>
      <c r="J2484" t="s">
        <v>94</v>
      </c>
      <c r="K2484" t="s">
        <v>95</v>
      </c>
      <c r="L2484">
        <v>98105</v>
      </c>
      <c r="M2484" t="s">
        <v>44</v>
      </c>
      <c r="N2484" t="s">
        <v>5552</v>
      </c>
      <c r="O2484" t="s">
        <v>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Superstore[[#This Row],[Profit]]/Superstore[[#This Row],[Sales]]</f>
        <v>0.32500000000000001</v>
      </c>
      <c r="W2484" t="str">
        <f>TEXT(Superstore[[#This Row],[Order Date]],"mmm-yyyy")</f>
        <v>Aug-2014</v>
      </c>
      <c r="X2484">
        <f>YEAR(Superstore[[#This Row],[Order Date]])</f>
        <v>2014</v>
      </c>
    </row>
    <row r="2485" spans="1:24" x14ac:dyDescent="0.25">
      <c r="A2485">
        <v>2484</v>
      </c>
      <c r="B2485" t="s">
        <v>5551</v>
      </c>
      <c r="C2485" s="1">
        <v>41880</v>
      </c>
      <c r="D2485" s="1">
        <v>41886</v>
      </c>
      <c r="E2485" t="s">
        <v>50</v>
      </c>
      <c r="F2485" t="s">
        <v>5336</v>
      </c>
      <c r="G2485" t="s">
        <v>5337</v>
      </c>
      <c r="H2485" t="s">
        <v>101</v>
      </c>
      <c r="I2485" t="s">
        <v>28</v>
      </c>
      <c r="J2485" t="s">
        <v>94</v>
      </c>
      <c r="K2485" t="s">
        <v>95</v>
      </c>
      <c r="L2485">
        <v>98105</v>
      </c>
      <c r="M2485" t="s">
        <v>44</v>
      </c>
      <c r="N2485" t="s">
        <v>1352</v>
      </c>
      <c r="O2485" t="s">
        <v>1</v>
      </c>
      <c r="P2485" t="s">
        <v>56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  <c r="V2485" s="2">
        <f>Superstore[[#This Row],[Profit]]/Superstore[[#This Row],[Sales]]</f>
        <v>0.22</v>
      </c>
      <c r="W2485" t="str">
        <f>TEXT(Superstore[[#This Row],[Order Date]],"mmm-yyyy")</f>
        <v>Aug-2014</v>
      </c>
      <c r="X2485">
        <f>YEAR(Superstore[[#This Row],[Order Date]])</f>
        <v>2014</v>
      </c>
    </row>
    <row r="2486" spans="1:24" x14ac:dyDescent="0.25">
      <c r="A2486">
        <v>2485</v>
      </c>
      <c r="B2486" t="s">
        <v>5551</v>
      </c>
      <c r="C2486" s="1">
        <v>41880</v>
      </c>
      <c r="D2486" s="1">
        <v>41886</v>
      </c>
      <c r="E2486" t="s">
        <v>50</v>
      </c>
      <c r="F2486" t="s">
        <v>5336</v>
      </c>
      <c r="G2486" t="s">
        <v>5337</v>
      </c>
      <c r="H2486" t="s">
        <v>101</v>
      </c>
      <c r="I2486" t="s">
        <v>28</v>
      </c>
      <c r="J2486" t="s">
        <v>94</v>
      </c>
      <c r="K2486" t="s">
        <v>95</v>
      </c>
      <c r="L2486">
        <v>98105</v>
      </c>
      <c r="M2486" t="s">
        <v>44</v>
      </c>
      <c r="N2486" t="s">
        <v>1723</v>
      </c>
      <c r="O2486" t="s">
        <v>46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  <c r="V2486" s="2">
        <f>Superstore[[#This Row],[Profit]]/Superstore[[#This Row],[Sales]]</f>
        <v>0.32500000000000001</v>
      </c>
      <c r="W2486" t="str">
        <f>TEXT(Superstore[[#This Row],[Order Date]],"mmm-yyyy")</f>
        <v>Aug-2014</v>
      </c>
      <c r="X2486">
        <f>YEAR(Superstore[[#This Row],[Order Date]])</f>
        <v>2014</v>
      </c>
    </row>
    <row r="2487" spans="1:24" x14ac:dyDescent="0.25">
      <c r="A2487">
        <v>2486</v>
      </c>
      <c r="B2487" t="s">
        <v>5551</v>
      </c>
      <c r="C2487" s="1">
        <v>41880</v>
      </c>
      <c r="D2487" s="1">
        <v>41886</v>
      </c>
      <c r="E2487" t="s">
        <v>50</v>
      </c>
      <c r="F2487" t="s">
        <v>5336</v>
      </c>
      <c r="G2487" t="s">
        <v>5337</v>
      </c>
      <c r="H2487" t="s">
        <v>101</v>
      </c>
      <c r="I2487" t="s">
        <v>28</v>
      </c>
      <c r="J2487" t="s">
        <v>94</v>
      </c>
      <c r="K2487" t="s">
        <v>95</v>
      </c>
      <c r="L2487">
        <v>98105</v>
      </c>
      <c r="M2487" t="s">
        <v>44</v>
      </c>
      <c r="N2487" t="s">
        <v>1738</v>
      </c>
      <c r="O2487" t="s">
        <v>46</v>
      </c>
      <c r="P2487" t="s">
        <v>68</v>
      </c>
      <c r="Q2487" t="s">
        <v>1739</v>
      </c>
      <c r="R2487">
        <v>5.56</v>
      </c>
      <c r="S2487">
        <v>2</v>
      </c>
      <c r="T2487">
        <v>0</v>
      </c>
      <c r="U2487">
        <v>1.4456</v>
      </c>
      <c r="V2487" s="2">
        <f>Superstore[[#This Row],[Profit]]/Superstore[[#This Row],[Sales]]</f>
        <v>0.26</v>
      </c>
      <c r="W2487" t="str">
        <f>TEXT(Superstore[[#This Row],[Order Date]],"mmm-yyyy")</f>
        <v>Aug-2014</v>
      </c>
      <c r="X2487">
        <f>YEAR(Superstore[[#This Row],[Order Date]])</f>
        <v>2014</v>
      </c>
    </row>
    <row r="2488" spans="1:24" x14ac:dyDescent="0.25">
      <c r="A2488">
        <v>2487</v>
      </c>
      <c r="B2488" t="s">
        <v>5554</v>
      </c>
      <c r="C2488" s="1">
        <v>40910</v>
      </c>
      <c r="D2488" s="1">
        <v>40912</v>
      </c>
      <c r="E2488" t="s">
        <v>24</v>
      </c>
      <c r="F2488" t="s">
        <v>994</v>
      </c>
      <c r="G2488" t="s">
        <v>995</v>
      </c>
      <c r="H2488" t="s">
        <v>41</v>
      </c>
      <c r="I2488" t="s">
        <v>28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46</v>
      </c>
      <c r="P2488" t="s">
        <v>59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  <c r="V2488" s="2">
        <f>Superstore[[#This Row],[Profit]]/Superstore[[#This Row],[Sales]]</f>
        <v>0.26</v>
      </c>
      <c r="W2488" t="str">
        <f>TEXT(Superstore[[#This Row],[Order Date]],"mmm-yyyy")</f>
        <v>Jan-2012</v>
      </c>
      <c r="X2488">
        <f>YEAR(Superstore[[#This Row],[Order Date]])</f>
        <v>2012</v>
      </c>
    </row>
    <row r="2489" spans="1:24" x14ac:dyDescent="0.25">
      <c r="A2489">
        <v>2488</v>
      </c>
      <c r="B2489" t="s">
        <v>5554</v>
      </c>
      <c r="C2489" s="1">
        <v>40910</v>
      </c>
      <c r="D2489" s="1">
        <v>40912</v>
      </c>
      <c r="E2489" t="s">
        <v>24</v>
      </c>
      <c r="F2489" t="s">
        <v>994</v>
      </c>
      <c r="G2489" t="s">
        <v>995</v>
      </c>
      <c r="H2489" t="s">
        <v>41</v>
      </c>
      <c r="I2489" t="s">
        <v>28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46</v>
      </c>
      <c r="P2489" t="s">
        <v>68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  <c r="V2489" s="2">
        <f>Superstore[[#This Row],[Profit]]/Superstore[[#This Row],[Sales]]</f>
        <v>0.27</v>
      </c>
      <c r="W2489" t="str">
        <f>TEXT(Superstore[[#This Row],[Order Date]],"mmm-yyyy")</f>
        <v>Jan-2012</v>
      </c>
      <c r="X2489">
        <f>YEAR(Superstore[[#This Row],[Order Date]])</f>
        <v>2012</v>
      </c>
    </row>
    <row r="2490" spans="1:24" x14ac:dyDescent="0.25">
      <c r="A2490">
        <v>2489</v>
      </c>
      <c r="B2490" t="s">
        <v>5554</v>
      </c>
      <c r="C2490" s="1">
        <v>40910</v>
      </c>
      <c r="D2490" s="1">
        <v>40912</v>
      </c>
      <c r="E2490" t="s">
        <v>24</v>
      </c>
      <c r="F2490" t="s">
        <v>994</v>
      </c>
      <c r="G2490" t="s">
        <v>995</v>
      </c>
      <c r="H2490" t="s">
        <v>41</v>
      </c>
      <c r="I2490" t="s">
        <v>28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46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  <c r="V2490" s="2">
        <f>Superstore[[#This Row],[Profit]]/Superstore[[#This Row],[Sales]]</f>
        <v>0.48</v>
      </c>
      <c r="W2490" t="str">
        <f>TEXT(Superstore[[#This Row],[Order Date]],"mmm-yyyy")</f>
        <v>Jan-2012</v>
      </c>
      <c r="X2490">
        <f>YEAR(Superstore[[#This Row],[Order Date]])</f>
        <v>2012</v>
      </c>
    </row>
    <row r="2491" spans="1:24" x14ac:dyDescent="0.25">
      <c r="A2491">
        <v>2490</v>
      </c>
      <c r="B2491" t="s">
        <v>5559</v>
      </c>
      <c r="C2491" s="1">
        <v>41191</v>
      </c>
      <c r="D2491" s="1">
        <v>41195</v>
      </c>
      <c r="E2491" t="s">
        <v>24</v>
      </c>
      <c r="F2491" t="s">
        <v>5560</v>
      </c>
      <c r="G2491" t="s">
        <v>5561</v>
      </c>
      <c r="H2491" t="s">
        <v>27</v>
      </c>
      <c r="I2491" t="s">
        <v>28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  <c r="V2491" s="2">
        <f>Superstore[[#This Row],[Profit]]/Superstore[[#This Row],[Sales]]</f>
        <v>0.48</v>
      </c>
      <c r="W2491" t="str">
        <f>TEXT(Superstore[[#This Row],[Order Date]],"mmm-yyyy")</f>
        <v>Oct-2012</v>
      </c>
      <c r="X2491">
        <f>YEAR(Superstore[[#This Row],[Order Date]])</f>
        <v>2012</v>
      </c>
    </row>
    <row r="2492" spans="1:24" x14ac:dyDescent="0.25">
      <c r="A2492">
        <v>2491</v>
      </c>
      <c r="B2492" t="s">
        <v>5559</v>
      </c>
      <c r="C2492" s="1">
        <v>41191</v>
      </c>
      <c r="D2492" s="1">
        <v>41195</v>
      </c>
      <c r="E2492" t="s">
        <v>24</v>
      </c>
      <c r="F2492" t="s">
        <v>5560</v>
      </c>
      <c r="G2492" t="s">
        <v>5561</v>
      </c>
      <c r="H2492" t="s">
        <v>27</v>
      </c>
      <c r="I2492" t="s">
        <v>28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46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  <c r="V2492" s="2">
        <f>Superstore[[#This Row],[Profit]]/Superstore[[#This Row],[Sales]]</f>
        <v>0.44999999999999996</v>
      </c>
      <c r="W2492" t="str">
        <f>TEXT(Superstore[[#This Row],[Order Date]],"mmm-yyyy")</f>
        <v>Oct-2012</v>
      </c>
      <c r="X2492">
        <f>YEAR(Superstore[[#This Row],[Order Date]])</f>
        <v>2012</v>
      </c>
    </row>
    <row r="2493" spans="1:24" x14ac:dyDescent="0.25">
      <c r="A2493">
        <v>2492</v>
      </c>
      <c r="B2493" t="s">
        <v>5566</v>
      </c>
      <c r="C2493" s="1">
        <v>40890</v>
      </c>
      <c r="D2493" s="1">
        <v>40892</v>
      </c>
      <c r="E2493" t="s">
        <v>24</v>
      </c>
      <c r="F2493" t="s">
        <v>428</v>
      </c>
      <c r="G2493" t="s">
        <v>429</v>
      </c>
      <c r="H2493" t="s">
        <v>27</v>
      </c>
      <c r="I2493" t="s">
        <v>28</v>
      </c>
      <c r="J2493" t="s">
        <v>42</v>
      </c>
      <c r="K2493" t="s">
        <v>43</v>
      </c>
      <c r="L2493">
        <v>90049</v>
      </c>
      <c r="M2493" t="s">
        <v>44</v>
      </c>
      <c r="N2493" t="s">
        <v>4432</v>
      </c>
      <c r="O2493" t="s">
        <v>46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  <c r="V2493" s="2">
        <f>Superstore[[#This Row],[Profit]]/Superstore[[#This Row],[Sales]]</f>
        <v>0.46</v>
      </c>
      <c r="W2493" t="str">
        <f>TEXT(Superstore[[#This Row],[Order Date]],"mmm-yyyy")</f>
        <v>Dec-2011</v>
      </c>
      <c r="X2493">
        <f>YEAR(Superstore[[#This Row],[Order Date]])</f>
        <v>2011</v>
      </c>
    </row>
    <row r="2494" spans="1:24" x14ac:dyDescent="0.25">
      <c r="A2494">
        <v>2493</v>
      </c>
      <c r="B2494" t="s">
        <v>5567</v>
      </c>
      <c r="C2494" s="1">
        <v>40866</v>
      </c>
      <c r="D2494" s="1">
        <v>40870</v>
      </c>
      <c r="E2494" t="s">
        <v>50</v>
      </c>
      <c r="F2494" t="s">
        <v>5568</v>
      </c>
      <c r="G2494" t="s">
        <v>5569</v>
      </c>
      <c r="H2494" t="s">
        <v>27</v>
      </c>
      <c r="I2494" t="s">
        <v>28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  <c r="V2494" s="2">
        <f>Superstore[[#This Row],[Profit]]/Superstore[[#This Row],[Sales]]</f>
        <v>0.26999999999999996</v>
      </c>
      <c r="W2494" t="str">
        <f>TEXT(Superstore[[#This Row],[Order Date]],"mmm-yyyy")</f>
        <v>Nov-2011</v>
      </c>
      <c r="X2494">
        <f>YEAR(Superstore[[#This Row],[Order Date]])</f>
        <v>2011</v>
      </c>
    </row>
    <row r="2495" spans="1:24" x14ac:dyDescent="0.25">
      <c r="A2495">
        <v>2494</v>
      </c>
      <c r="B2495" t="s">
        <v>5571</v>
      </c>
      <c r="C2495" s="1">
        <v>41528</v>
      </c>
      <c r="D2495" s="1">
        <v>41532</v>
      </c>
      <c r="E2495" t="s">
        <v>24</v>
      </c>
      <c r="F2495" t="s">
        <v>3449</v>
      </c>
      <c r="G2495" t="s">
        <v>3450</v>
      </c>
      <c r="H2495" t="s">
        <v>27</v>
      </c>
      <c r="I2495" t="s">
        <v>28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1</v>
      </c>
      <c r="P2495" t="s">
        <v>56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  <c r="V2495" s="2">
        <f>Superstore[[#This Row],[Profit]]/Superstore[[#This Row],[Sales]]</f>
        <v>-0.1142857142857143</v>
      </c>
      <c r="W2495" t="str">
        <f>TEXT(Superstore[[#This Row],[Order Date]],"mmm-yyyy")</f>
        <v>Sep-2013</v>
      </c>
      <c r="X2495">
        <f>YEAR(Superstore[[#This Row],[Order Date]])</f>
        <v>2013</v>
      </c>
    </row>
    <row r="2496" spans="1:24" x14ac:dyDescent="0.25">
      <c r="A2496">
        <v>2495</v>
      </c>
      <c r="B2496" t="s">
        <v>5571</v>
      </c>
      <c r="C2496" s="1">
        <v>41528</v>
      </c>
      <c r="D2496" s="1">
        <v>41532</v>
      </c>
      <c r="E2496" t="s">
        <v>24</v>
      </c>
      <c r="F2496" t="s">
        <v>3449</v>
      </c>
      <c r="G2496" t="s">
        <v>3450</v>
      </c>
      <c r="H2496" t="s">
        <v>27</v>
      </c>
      <c r="I2496" t="s">
        <v>28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  <c r="V2496" s="2">
        <f>Superstore[[#This Row],[Profit]]/Superstore[[#This Row],[Sales]]</f>
        <v>7.4999999999999997E-2</v>
      </c>
      <c r="W2496" t="str">
        <f>TEXT(Superstore[[#This Row],[Order Date]],"mmm-yyyy")</f>
        <v>Sep-2013</v>
      </c>
      <c r="X2496">
        <f>YEAR(Superstore[[#This Row],[Order Date]])</f>
        <v>2013</v>
      </c>
    </row>
    <row r="2497" spans="1:24" x14ac:dyDescent="0.25">
      <c r="A2497">
        <v>2496</v>
      </c>
      <c r="B2497" t="s">
        <v>5572</v>
      </c>
      <c r="C2497" s="1">
        <v>40710</v>
      </c>
      <c r="D2497" s="1">
        <v>40716</v>
      </c>
      <c r="E2497" t="s">
        <v>50</v>
      </c>
      <c r="F2497" t="s">
        <v>5573</v>
      </c>
      <c r="G2497" t="s">
        <v>5574</v>
      </c>
      <c r="H2497" t="s">
        <v>27</v>
      </c>
      <c r="I2497" t="s">
        <v>28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1</v>
      </c>
      <c r="P2497" t="s">
        <v>36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  <c r="V2497" s="2">
        <f>Superstore[[#This Row],[Profit]]/Superstore[[#This Row],[Sales]]</f>
        <v>0.05</v>
      </c>
      <c r="W2497" t="str">
        <f>TEXT(Superstore[[#This Row],[Order Date]],"mmm-yyyy")</f>
        <v>Jun-2011</v>
      </c>
      <c r="X2497">
        <f>YEAR(Superstore[[#This Row],[Order Date]])</f>
        <v>2011</v>
      </c>
    </row>
    <row r="2498" spans="1:24" x14ac:dyDescent="0.25">
      <c r="A2498">
        <v>2497</v>
      </c>
      <c r="B2498" t="s">
        <v>5576</v>
      </c>
      <c r="C2498" s="1">
        <v>41178</v>
      </c>
      <c r="D2498" s="1">
        <v>41183</v>
      </c>
      <c r="E2498" t="s">
        <v>50</v>
      </c>
      <c r="F2498" t="s">
        <v>2920</v>
      </c>
      <c r="G2498" t="s">
        <v>2921</v>
      </c>
      <c r="H2498" t="s">
        <v>101</v>
      </c>
      <c r="I2498" t="s">
        <v>28</v>
      </c>
      <c r="J2498" t="s">
        <v>946</v>
      </c>
      <c r="K2498" t="s">
        <v>43</v>
      </c>
      <c r="L2498">
        <v>92037</v>
      </c>
      <c r="M2498" t="s">
        <v>44</v>
      </c>
      <c r="N2498" t="s">
        <v>367</v>
      </c>
      <c r="O2498" t="s">
        <v>46</v>
      </c>
      <c r="P2498" t="s">
        <v>59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s="2">
        <f>Superstore[[#This Row],[Profit]]/Superstore[[#This Row],[Sales]]</f>
        <v>0.29000000000000004</v>
      </c>
      <c r="W2498" t="str">
        <f>TEXT(Superstore[[#This Row],[Order Date]],"mmm-yyyy")</f>
        <v>Sep-2012</v>
      </c>
      <c r="X2498">
        <f>YEAR(Superstore[[#This Row],[Order Date]])</f>
        <v>2012</v>
      </c>
    </row>
    <row r="2499" spans="1:24" x14ac:dyDescent="0.25">
      <c r="A2499">
        <v>2498</v>
      </c>
      <c r="B2499" t="s">
        <v>5576</v>
      </c>
      <c r="C2499" s="1">
        <v>41178</v>
      </c>
      <c r="D2499" s="1">
        <v>41183</v>
      </c>
      <c r="E2499" t="s">
        <v>50</v>
      </c>
      <c r="F2499" t="s">
        <v>2920</v>
      </c>
      <c r="G2499" t="s">
        <v>2921</v>
      </c>
      <c r="H2499" t="s">
        <v>101</v>
      </c>
      <c r="I2499" t="s">
        <v>28</v>
      </c>
      <c r="J2499" t="s">
        <v>946</v>
      </c>
      <c r="K2499" t="s">
        <v>43</v>
      </c>
      <c r="L2499">
        <v>92037</v>
      </c>
      <c r="M2499" t="s">
        <v>44</v>
      </c>
      <c r="N2499" t="s">
        <v>2466</v>
      </c>
      <c r="O2499" t="s">
        <v>46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  <c r="V2499" s="2">
        <f>Superstore[[#This Row],[Profit]]/Superstore[[#This Row],[Sales]]</f>
        <v>0.47000000000000003</v>
      </c>
      <c r="W2499" t="str">
        <f>TEXT(Superstore[[#This Row],[Order Date]],"mmm-yyyy")</f>
        <v>Sep-2012</v>
      </c>
      <c r="X2499">
        <f>YEAR(Superstore[[#This Row],[Order Date]])</f>
        <v>2012</v>
      </c>
    </row>
    <row r="2500" spans="1:24" x14ac:dyDescent="0.25">
      <c r="A2500">
        <v>2499</v>
      </c>
      <c r="B2500" t="s">
        <v>5577</v>
      </c>
      <c r="C2500" s="1">
        <v>41414</v>
      </c>
      <c r="D2500" s="1">
        <v>41419</v>
      </c>
      <c r="E2500" t="s">
        <v>50</v>
      </c>
      <c r="F2500" t="s">
        <v>3182</v>
      </c>
      <c r="G2500" t="s">
        <v>3183</v>
      </c>
      <c r="H2500" t="s">
        <v>41</v>
      </c>
      <c r="I2500" t="s">
        <v>28</v>
      </c>
      <c r="J2500" t="s">
        <v>126</v>
      </c>
      <c r="K2500" t="s">
        <v>43</v>
      </c>
      <c r="L2500">
        <v>94109</v>
      </c>
      <c r="M2500" t="s">
        <v>44</v>
      </c>
      <c r="N2500" t="s">
        <v>4918</v>
      </c>
      <c r="O2500" t="s">
        <v>46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  <c r="V2500" s="2">
        <f>Superstore[[#This Row],[Profit]]/Superstore[[#This Row],[Sales]]</f>
        <v>0.35000000000000003</v>
      </c>
      <c r="W2500" t="str">
        <f>TEXT(Superstore[[#This Row],[Order Date]],"mmm-yyyy")</f>
        <v>May-2013</v>
      </c>
      <c r="X2500">
        <f>YEAR(Superstore[[#This Row],[Order Date]])</f>
        <v>2013</v>
      </c>
    </row>
    <row r="2501" spans="1:24" x14ac:dyDescent="0.25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27</v>
      </c>
      <c r="I2501" t="s">
        <v>28</v>
      </c>
      <c r="J2501" t="s">
        <v>1418</v>
      </c>
      <c r="K2501" t="s">
        <v>54</v>
      </c>
      <c r="L2501">
        <v>33178</v>
      </c>
      <c r="M2501" t="s">
        <v>31</v>
      </c>
      <c r="N2501" t="s">
        <v>5579</v>
      </c>
      <c r="O2501" t="s">
        <v>46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  <c r="V2501" s="2">
        <f>Superstore[[#This Row],[Profit]]/Superstore[[#This Row],[Sales]]</f>
        <v>0.33750000000000002</v>
      </c>
      <c r="W2501" t="str">
        <f>TEXT(Superstore[[#This Row],[Order Date]],"mmm-yyyy")</f>
        <v>Jun-2014</v>
      </c>
      <c r="X2501">
        <f>YEAR(Superstore[[#This Row],[Order Date]])</f>
        <v>2014</v>
      </c>
    </row>
    <row r="2502" spans="1:24" x14ac:dyDescent="0.25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41</v>
      </c>
      <c r="I2502" t="s">
        <v>28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46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  <c r="V2502" s="2">
        <f>Superstore[[#This Row],[Profit]]/Superstore[[#This Row],[Sales]]</f>
        <v>0.36249999999999993</v>
      </c>
      <c r="W2502" t="str">
        <f>TEXT(Superstore[[#This Row],[Order Date]],"mmm-yyyy")</f>
        <v>Jun-2014</v>
      </c>
      <c r="X2502">
        <f>YEAR(Superstore[[#This Row],[Order Date]])</f>
        <v>2014</v>
      </c>
    </row>
    <row r="2503" spans="1:24" x14ac:dyDescent="0.25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41</v>
      </c>
      <c r="I2503" t="s">
        <v>28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46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Superstore[[#This Row],[Profit]]/Superstore[[#This Row],[Sales]]</f>
        <v>-1.5500000000000003</v>
      </c>
      <c r="W2503" t="str">
        <f>TEXT(Superstore[[#This Row],[Order Date]],"mmm-yyyy")</f>
        <v>Jun-2014</v>
      </c>
      <c r="X2503">
        <f>YEAR(Superstore[[#This Row],[Order Date]])</f>
        <v>2014</v>
      </c>
    </row>
    <row r="2504" spans="1:24" x14ac:dyDescent="0.25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41</v>
      </c>
      <c r="I2504" t="s">
        <v>28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46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  <c r="V2504" s="2">
        <f>Superstore[[#This Row],[Profit]]/Superstore[[#This Row],[Sales]]</f>
        <v>-1.75</v>
      </c>
      <c r="W2504" t="str">
        <f>TEXT(Superstore[[#This Row],[Order Date]],"mmm-yyyy")</f>
        <v>Jun-2014</v>
      </c>
      <c r="X2504">
        <f>YEAR(Superstore[[#This Row],[Order Date]])</f>
        <v>2014</v>
      </c>
    </row>
    <row r="2505" spans="1:24" x14ac:dyDescent="0.25">
      <c r="A2505">
        <v>2504</v>
      </c>
      <c r="B2505" t="s">
        <v>5584</v>
      </c>
      <c r="C2505" s="1">
        <v>41593</v>
      </c>
      <c r="D2505" s="1">
        <v>41598</v>
      </c>
      <c r="E2505" t="s">
        <v>50</v>
      </c>
      <c r="F2505" t="s">
        <v>5585</v>
      </c>
      <c r="G2505" t="s">
        <v>5586</v>
      </c>
      <c r="H2505" t="s">
        <v>27</v>
      </c>
      <c r="I2505" t="s">
        <v>28</v>
      </c>
      <c r="J2505" t="s">
        <v>126</v>
      </c>
      <c r="K2505" t="s">
        <v>43</v>
      </c>
      <c r="L2505">
        <v>94110</v>
      </c>
      <c r="M2505" t="s">
        <v>44</v>
      </c>
      <c r="N2505" t="s">
        <v>4975</v>
      </c>
      <c r="O2505" t="s">
        <v>46</v>
      </c>
      <c r="P2505" t="s">
        <v>47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  <c r="V2505" s="2">
        <f>Superstore[[#This Row],[Profit]]/Superstore[[#This Row],[Sales]]</f>
        <v>0.47</v>
      </c>
      <c r="W2505" t="str">
        <f>TEXT(Superstore[[#This Row],[Order Date]],"mmm-yyyy")</f>
        <v>Nov-2013</v>
      </c>
      <c r="X2505">
        <f>YEAR(Superstore[[#This Row],[Order Date]])</f>
        <v>2013</v>
      </c>
    </row>
    <row r="2506" spans="1:24" x14ac:dyDescent="0.25">
      <c r="A2506">
        <v>2505</v>
      </c>
      <c r="B2506" t="s">
        <v>5587</v>
      </c>
      <c r="C2506" s="1">
        <v>40749</v>
      </c>
      <c r="D2506" s="1">
        <v>40751</v>
      </c>
      <c r="E2506" t="s">
        <v>24</v>
      </c>
      <c r="F2506" t="s">
        <v>915</v>
      </c>
      <c r="G2506" t="s">
        <v>916</v>
      </c>
      <c r="H2506" t="s">
        <v>27</v>
      </c>
      <c r="I2506" t="s">
        <v>28</v>
      </c>
      <c r="J2506" t="s">
        <v>126</v>
      </c>
      <c r="K2506" t="s">
        <v>43</v>
      </c>
      <c r="L2506">
        <v>94122</v>
      </c>
      <c r="M2506" t="s">
        <v>44</v>
      </c>
      <c r="N2506" t="s">
        <v>952</v>
      </c>
      <c r="O2506" t="s">
        <v>46</v>
      </c>
      <c r="P2506" t="s">
        <v>59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  <c r="V2506" s="2">
        <f>Superstore[[#This Row],[Profit]]/Superstore[[#This Row],[Sales]]</f>
        <v>0.28000000000000003</v>
      </c>
      <c r="W2506" t="str">
        <f>TEXT(Superstore[[#This Row],[Order Date]],"mmm-yyyy")</f>
        <v>Jul-2011</v>
      </c>
      <c r="X2506">
        <f>YEAR(Superstore[[#This Row],[Order Date]])</f>
        <v>2011</v>
      </c>
    </row>
    <row r="2507" spans="1:24" x14ac:dyDescent="0.25">
      <c r="A2507">
        <v>2506</v>
      </c>
      <c r="B2507" t="s">
        <v>5587</v>
      </c>
      <c r="C2507" s="1">
        <v>40749</v>
      </c>
      <c r="D2507" s="1">
        <v>40751</v>
      </c>
      <c r="E2507" t="s">
        <v>24</v>
      </c>
      <c r="F2507" t="s">
        <v>915</v>
      </c>
      <c r="G2507" t="s">
        <v>916</v>
      </c>
      <c r="H2507" t="s">
        <v>27</v>
      </c>
      <c r="I2507" t="s">
        <v>28</v>
      </c>
      <c r="J2507" t="s">
        <v>126</v>
      </c>
      <c r="K2507" t="s">
        <v>43</v>
      </c>
      <c r="L2507">
        <v>94122</v>
      </c>
      <c r="M2507" t="s">
        <v>44</v>
      </c>
      <c r="N2507" t="s">
        <v>5588</v>
      </c>
      <c r="O2507" t="s">
        <v>46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  <c r="V2507" s="2">
        <f>Superstore[[#This Row],[Profit]]/Superstore[[#This Row],[Sales]]</f>
        <v>0.04</v>
      </c>
      <c r="W2507" t="str">
        <f>TEXT(Superstore[[#This Row],[Order Date]],"mmm-yyyy")</f>
        <v>Jul-2011</v>
      </c>
      <c r="X2507">
        <f>YEAR(Superstore[[#This Row],[Order Date]])</f>
        <v>2011</v>
      </c>
    </row>
    <row r="2508" spans="1:24" x14ac:dyDescent="0.25">
      <c r="A2508">
        <v>2507</v>
      </c>
      <c r="B2508" t="s">
        <v>5587</v>
      </c>
      <c r="C2508" s="1">
        <v>40749</v>
      </c>
      <c r="D2508" s="1">
        <v>40751</v>
      </c>
      <c r="E2508" t="s">
        <v>24</v>
      </c>
      <c r="F2508" t="s">
        <v>915</v>
      </c>
      <c r="G2508" t="s">
        <v>916</v>
      </c>
      <c r="H2508" t="s">
        <v>27</v>
      </c>
      <c r="I2508" t="s">
        <v>28</v>
      </c>
      <c r="J2508" t="s">
        <v>126</v>
      </c>
      <c r="K2508" t="s">
        <v>43</v>
      </c>
      <c r="L2508">
        <v>94122</v>
      </c>
      <c r="M2508" t="s">
        <v>44</v>
      </c>
      <c r="N2508" t="s">
        <v>921</v>
      </c>
      <c r="O2508" t="s">
        <v>1</v>
      </c>
      <c r="P2508" t="s">
        <v>65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  <c r="V2508" s="2">
        <f>Superstore[[#This Row],[Profit]]/Superstore[[#This Row],[Sales]]</f>
        <v>0.43999999999999995</v>
      </c>
      <c r="W2508" t="str">
        <f>TEXT(Superstore[[#This Row],[Order Date]],"mmm-yyyy")</f>
        <v>Jul-2011</v>
      </c>
      <c r="X2508">
        <f>YEAR(Superstore[[#This Row],[Order Date]])</f>
        <v>2011</v>
      </c>
    </row>
    <row r="2509" spans="1:24" x14ac:dyDescent="0.25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27</v>
      </c>
      <c r="I2509" t="s">
        <v>28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46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Superstore[[#This Row],[Profit]]/Superstore[[#This Row],[Sales]]</f>
        <v>-2.6</v>
      </c>
      <c r="W2509" t="str">
        <f>TEXT(Superstore[[#This Row],[Order Date]],"mmm-yyyy")</f>
        <v>Jul-2012</v>
      </c>
      <c r="X2509">
        <f>YEAR(Superstore[[#This Row],[Order Date]])</f>
        <v>2012</v>
      </c>
    </row>
    <row r="2510" spans="1:24" x14ac:dyDescent="0.25">
      <c r="A2510">
        <v>2509</v>
      </c>
      <c r="B2510" t="s">
        <v>5593</v>
      </c>
      <c r="C2510" s="1">
        <v>41701</v>
      </c>
      <c r="D2510" s="1">
        <v>41707</v>
      </c>
      <c r="E2510" t="s">
        <v>50</v>
      </c>
      <c r="F2510" t="s">
        <v>1718</v>
      </c>
      <c r="G2510" t="s">
        <v>1719</v>
      </c>
      <c r="H2510" t="s">
        <v>41</v>
      </c>
      <c r="I2510" t="s">
        <v>28</v>
      </c>
      <c r="J2510" t="s">
        <v>42</v>
      </c>
      <c r="K2510" t="s">
        <v>43</v>
      </c>
      <c r="L2510">
        <v>90045</v>
      </c>
      <c r="M2510" t="s">
        <v>44</v>
      </c>
      <c r="N2510" t="s">
        <v>5594</v>
      </c>
      <c r="O2510" t="s">
        <v>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  <c r="V2510" s="2">
        <f>Superstore[[#This Row],[Profit]]/Superstore[[#This Row],[Sales]]</f>
        <v>7.4999999999999997E-2</v>
      </c>
      <c r="W2510" t="str">
        <f>TEXT(Superstore[[#This Row],[Order Date]],"mmm-yyyy")</f>
        <v>Mar-2014</v>
      </c>
      <c r="X2510">
        <f>YEAR(Superstore[[#This Row],[Order Date]])</f>
        <v>2014</v>
      </c>
    </row>
    <row r="2511" spans="1:24" x14ac:dyDescent="0.25">
      <c r="A2511">
        <v>2510</v>
      </c>
      <c r="B2511" t="s">
        <v>5593</v>
      </c>
      <c r="C2511" s="1">
        <v>41701</v>
      </c>
      <c r="D2511" s="1">
        <v>41707</v>
      </c>
      <c r="E2511" t="s">
        <v>50</v>
      </c>
      <c r="F2511" t="s">
        <v>1718</v>
      </c>
      <c r="G2511" t="s">
        <v>1719</v>
      </c>
      <c r="H2511" t="s">
        <v>41</v>
      </c>
      <c r="I2511" t="s">
        <v>28</v>
      </c>
      <c r="J2511" t="s">
        <v>42</v>
      </c>
      <c r="K2511" t="s">
        <v>43</v>
      </c>
      <c r="L2511">
        <v>90045</v>
      </c>
      <c r="M2511" t="s">
        <v>44</v>
      </c>
      <c r="N2511" t="s">
        <v>3546</v>
      </c>
      <c r="O2511" t="s">
        <v>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  <c r="V2511" s="2">
        <f>Superstore[[#This Row],[Profit]]/Superstore[[#This Row],[Sales]]</f>
        <v>0.11</v>
      </c>
      <c r="W2511" t="str">
        <f>TEXT(Superstore[[#This Row],[Order Date]],"mmm-yyyy")</f>
        <v>Mar-2014</v>
      </c>
      <c r="X2511">
        <f>YEAR(Superstore[[#This Row],[Order Date]])</f>
        <v>2014</v>
      </c>
    </row>
    <row r="2512" spans="1:24" x14ac:dyDescent="0.25">
      <c r="A2512">
        <v>2511</v>
      </c>
      <c r="B2512" t="s">
        <v>5596</v>
      </c>
      <c r="C2512" s="1">
        <v>41597</v>
      </c>
      <c r="D2512" s="1">
        <v>41602</v>
      </c>
      <c r="E2512" t="s">
        <v>50</v>
      </c>
      <c r="F2512" t="s">
        <v>5150</v>
      </c>
      <c r="G2512" t="s">
        <v>5151</v>
      </c>
      <c r="H2512" t="s">
        <v>101</v>
      </c>
      <c r="I2512" t="s">
        <v>28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46</v>
      </c>
      <c r="P2512" t="s">
        <v>59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  <c r="V2512" s="2">
        <f>Superstore[[#This Row],[Profit]]/Superstore[[#This Row],[Sales]]</f>
        <v>4.9999999999999996E-2</v>
      </c>
      <c r="W2512" t="str">
        <f>TEXT(Superstore[[#This Row],[Order Date]],"mmm-yyyy")</f>
        <v>Nov-2013</v>
      </c>
      <c r="X2512">
        <f>YEAR(Superstore[[#This Row],[Order Date]])</f>
        <v>2013</v>
      </c>
    </row>
    <row r="2513" spans="1:24" x14ac:dyDescent="0.25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27</v>
      </c>
      <c r="I2513" t="s">
        <v>28</v>
      </c>
      <c r="J2513" t="s">
        <v>734</v>
      </c>
      <c r="K2513" t="s">
        <v>735</v>
      </c>
      <c r="L2513">
        <v>71203</v>
      </c>
      <c r="M2513" t="s">
        <v>31</v>
      </c>
      <c r="N2513" t="s">
        <v>3636</v>
      </c>
      <c r="O2513" t="s">
        <v>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  <c r="V2513" s="2">
        <f>Superstore[[#This Row],[Profit]]/Superstore[[#This Row],[Sales]]</f>
        <v>0.38999999999999996</v>
      </c>
      <c r="W2513" t="str">
        <f>TEXT(Superstore[[#This Row],[Order Date]],"mmm-yyyy")</f>
        <v>Apr-2012</v>
      </c>
      <c r="X2513">
        <f>YEAR(Superstore[[#This Row],[Order Date]])</f>
        <v>2012</v>
      </c>
    </row>
    <row r="2514" spans="1:24" x14ac:dyDescent="0.25">
      <c r="A2514">
        <v>2513</v>
      </c>
      <c r="B2514" t="s">
        <v>5600</v>
      </c>
      <c r="C2514" s="1">
        <v>41976</v>
      </c>
      <c r="D2514" s="1">
        <v>41980</v>
      </c>
      <c r="E2514" t="s">
        <v>50</v>
      </c>
      <c r="F2514" t="s">
        <v>5601</v>
      </c>
      <c r="G2514" t="s">
        <v>5602</v>
      </c>
      <c r="H2514" t="s">
        <v>101</v>
      </c>
      <c r="I2514" t="s">
        <v>28</v>
      </c>
      <c r="J2514" t="s">
        <v>899</v>
      </c>
      <c r="K2514" t="s">
        <v>54</v>
      </c>
      <c r="L2514">
        <v>33614</v>
      </c>
      <c r="M2514" t="s">
        <v>31</v>
      </c>
      <c r="N2514" t="s">
        <v>1828</v>
      </c>
      <c r="O2514" t="s">
        <v>46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  <c r="V2514" s="2">
        <f>Superstore[[#This Row],[Profit]]/Superstore[[#This Row],[Sales]]</f>
        <v>-0.73333333333333339</v>
      </c>
      <c r="W2514" t="str">
        <f>TEXT(Superstore[[#This Row],[Order Date]],"mmm-yyyy")</f>
        <v>Dec-2014</v>
      </c>
      <c r="X2514">
        <f>YEAR(Superstore[[#This Row],[Order Date]])</f>
        <v>2014</v>
      </c>
    </row>
    <row r="2515" spans="1:24" x14ac:dyDescent="0.25">
      <c r="A2515">
        <v>2514</v>
      </c>
      <c r="B2515" t="s">
        <v>5603</v>
      </c>
      <c r="C2515" s="1">
        <v>41590</v>
      </c>
      <c r="D2515" s="1">
        <v>41596</v>
      </c>
      <c r="E2515" t="s">
        <v>50</v>
      </c>
      <c r="F2515" t="s">
        <v>1531</v>
      </c>
      <c r="G2515" t="s">
        <v>1532</v>
      </c>
      <c r="H2515" t="s">
        <v>41</v>
      </c>
      <c r="I2515" t="s">
        <v>28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  <c r="V2515" s="2">
        <f>Superstore[[#This Row],[Profit]]/Superstore[[#This Row],[Sales]]</f>
        <v>1.2499999999999999E-2</v>
      </c>
      <c r="W2515" t="str">
        <f>TEXT(Superstore[[#This Row],[Order Date]],"mmm-yyyy")</f>
        <v>Nov-2013</v>
      </c>
      <c r="X2515">
        <f>YEAR(Superstore[[#This Row],[Order Date]])</f>
        <v>2013</v>
      </c>
    </row>
    <row r="2516" spans="1:24" x14ac:dyDescent="0.25">
      <c r="A2516">
        <v>2515</v>
      </c>
      <c r="B2516" t="s">
        <v>5603</v>
      </c>
      <c r="C2516" s="1">
        <v>41590</v>
      </c>
      <c r="D2516" s="1">
        <v>41596</v>
      </c>
      <c r="E2516" t="s">
        <v>50</v>
      </c>
      <c r="F2516" t="s">
        <v>1531</v>
      </c>
      <c r="G2516" t="s">
        <v>1532</v>
      </c>
      <c r="H2516" t="s">
        <v>41</v>
      </c>
      <c r="I2516" t="s">
        <v>28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1</v>
      </c>
      <c r="P2516" t="s">
        <v>36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  <c r="V2516" s="2">
        <f>Superstore[[#This Row],[Profit]]/Superstore[[#This Row],[Sales]]</f>
        <v>-4.2857142857142858E-2</v>
      </c>
      <c r="W2516" t="str">
        <f>TEXT(Superstore[[#This Row],[Order Date]],"mmm-yyyy")</f>
        <v>Nov-2013</v>
      </c>
      <c r="X2516">
        <f>YEAR(Superstore[[#This Row],[Order Date]])</f>
        <v>2013</v>
      </c>
    </row>
    <row r="2517" spans="1:24" x14ac:dyDescent="0.25">
      <c r="A2517">
        <v>2516</v>
      </c>
      <c r="B2517" t="s">
        <v>5604</v>
      </c>
      <c r="C2517" s="1">
        <v>40791</v>
      </c>
      <c r="D2517" s="1">
        <v>40796</v>
      </c>
      <c r="E2517" t="s">
        <v>50</v>
      </c>
      <c r="F2517" t="s">
        <v>3485</v>
      </c>
      <c r="G2517" t="s">
        <v>3486</v>
      </c>
      <c r="H2517" t="s">
        <v>27</v>
      </c>
      <c r="I2517" t="s">
        <v>28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46</v>
      </c>
      <c r="P2517" t="s">
        <v>59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  <c r="V2517" s="2">
        <f>Superstore[[#This Row],[Profit]]/Superstore[[#This Row],[Sales]]</f>
        <v>7.5000000000000011E-2</v>
      </c>
      <c r="W2517" t="str">
        <f>TEXT(Superstore[[#This Row],[Order Date]],"mmm-yyyy")</f>
        <v>Sep-2011</v>
      </c>
      <c r="X2517">
        <f>YEAR(Superstore[[#This Row],[Order Date]])</f>
        <v>2011</v>
      </c>
    </row>
    <row r="2518" spans="1:24" x14ac:dyDescent="0.25">
      <c r="A2518">
        <v>2517</v>
      </c>
      <c r="B2518" t="s">
        <v>5605</v>
      </c>
      <c r="C2518" s="1">
        <v>40862</v>
      </c>
      <c r="D2518" s="1">
        <v>40869</v>
      </c>
      <c r="E2518" t="s">
        <v>50</v>
      </c>
      <c r="F2518" t="s">
        <v>2377</v>
      </c>
      <c r="G2518" t="s">
        <v>2378</v>
      </c>
      <c r="H2518" t="s">
        <v>27</v>
      </c>
      <c r="I2518" t="s">
        <v>28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46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Superstore[[#This Row],[Profit]]/Superstore[[#This Row],[Sales]]</f>
        <v>0.33750000000000002</v>
      </c>
      <c r="W2518" t="str">
        <f>TEXT(Superstore[[#This Row],[Order Date]],"mmm-yyyy")</f>
        <v>Nov-2011</v>
      </c>
      <c r="X2518">
        <f>YEAR(Superstore[[#This Row],[Order Date]])</f>
        <v>2011</v>
      </c>
    </row>
    <row r="2519" spans="1:24" x14ac:dyDescent="0.25">
      <c r="A2519">
        <v>2518</v>
      </c>
      <c r="B2519" t="s">
        <v>5606</v>
      </c>
      <c r="C2519" s="1">
        <v>41762</v>
      </c>
      <c r="D2519" s="1">
        <v>41767</v>
      </c>
      <c r="E2519" t="s">
        <v>50</v>
      </c>
      <c r="F2519" t="s">
        <v>555</v>
      </c>
      <c r="G2519" t="s">
        <v>556</v>
      </c>
      <c r="H2519" t="s">
        <v>41</v>
      </c>
      <c r="I2519" t="s">
        <v>28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1</v>
      </c>
      <c r="P2519" t="s">
        <v>65</v>
      </c>
      <c r="Q2519" t="s">
        <v>3069</v>
      </c>
      <c r="R2519">
        <v>129.93</v>
      </c>
      <c r="S2519">
        <v>3</v>
      </c>
      <c r="T2519">
        <v>0</v>
      </c>
      <c r="U2519">
        <v>12.993</v>
      </c>
      <c r="V2519" s="2">
        <f>Superstore[[#This Row],[Profit]]/Superstore[[#This Row],[Sales]]</f>
        <v>9.9999999999999992E-2</v>
      </c>
      <c r="W2519" t="str">
        <f>TEXT(Superstore[[#This Row],[Order Date]],"mmm-yyyy")</f>
        <v>May-2014</v>
      </c>
      <c r="X2519">
        <f>YEAR(Superstore[[#This Row],[Order Date]])</f>
        <v>2014</v>
      </c>
    </row>
    <row r="2520" spans="1:24" x14ac:dyDescent="0.25">
      <c r="A2520">
        <v>2519</v>
      </c>
      <c r="B2520" t="s">
        <v>5607</v>
      </c>
      <c r="C2520" s="1">
        <v>41563</v>
      </c>
      <c r="D2520" s="1">
        <v>41569</v>
      </c>
      <c r="E2520" t="s">
        <v>50</v>
      </c>
      <c r="F2520" t="s">
        <v>4390</v>
      </c>
      <c r="G2520" t="s">
        <v>4391</v>
      </c>
      <c r="H2520" t="s">
        <v>101</v>
      </c>
      <c r="I2520" t="s">
        <v>28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46</v>
      </c>
      <c r="P2520" t="s">
        <v>47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  <c r="V2520" s="2">
        <f>Superstore[[#This Row],[Profit]]/Superstore[[#This Row],[Sales]]</f>
        <v>0.48999999999999994</v>
      </c>
      <c r="W2520" t="str">
        <f>TEXT(Superstore[[#This Row],[Order Date]],"mmm-yyyy")</f>
        <v>Oct-2013</v>
      </c>
      <c r="X2520">
        <f>YEAR(Superstore[[#This Row],[Order Date]])</f>
        <v>2013</v>
      </c>
    </row>
    <row r="2521" spans="1:24" x14ac:dyDescent="0.25">
      <c r="A2521">
        <v>2520</v>
      </c>
      <c r="B2521" t="s">
        <v>5607</v>
      </c>
      <c r="C2521" s="1">
        <v>41563</v>
      </c>
      <c r="D2521" s="1">
        <v>41569</v>
      </c>
      <c r="E2521" t="s">
        <v>50</v>
      </c>
      <c r="F2521" t="s">
        <v>4390</v>
      </c>
      <c r="G2521" t="s">
        <v>4391</v>
      </c>
      <c r="H2521" t="s">
        <v>101</v>
      </c>
      <c r="I2521" t="s">
        <v>28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46</v>
      </c>
      <c r="P2521" t="s">
        <v>47</v>
      </c>
      <c r="Q2521" t="s">
        <v>2365</v>
      </c>
      <c r="R2521">
        <v>29.46</v>
      </c>
      <c r="S2521">
        <v>6</v>
      </c>
      <c r="T2521">
        <v>0</v>
      </c>
      <c r="U2521">
        <v>14.4354</v>
      </c>
      <c r="V2521" s="2">
        <f>Superstore[[#This Row],[Profit]]/Superstore[[#This Row],[Sales]]</f>
        <v>0.49</v>
      </c>
      <c r="W2521" t="str">
        <f>TEXT(Superstore[[#This Row],[Order Date]],"mmm-yyyy")</f>
        <v>Oct-2013</v>
      </c>
      <c r="X2521">
        <f>YEAR(Superstore[[#This Row],[Order Date]])</f>
        <v>2013</v>
      </c>
    </row>
    <row r="2522" spans="1:24" x14ac:dyDescent="0.25">
      <c r="A2522">
        <v>2521</v>
      </c>
      <c r="B2522" t="s">
        <v>5607</v>
      </c>
      <c r="C2522" s="1">
        <v>41563</v>
      </c>
      <c r="D2522" s="1">
        <v>41569</v>
      </c>
      <c r="E2522" t="s">
        <v>50</v>
      </c>
      <c r="F2522" t="s">
        <v>4390</v>
      </c>
      <c r="G2522" t="s">
        <v>4391</v>
      </c>
      <c r="H2522" t="s">
        <v>101</v>
      </c>
      <c r="I2522" t="s">
        <v>28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46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  <c r="V2522" s="2">
        <f>Superstore[[#This Row],[Profit]]/Superstore[[#This Row],[Sales]]</f>
        <v>0.28999999999999998</v>
      </c>
      <c r="W2522" t="str">
        <f>TEXT(Superstore[[#This Row],[Order Date]],"mmm-yyyy")</f>
        <v>Oct-2013</v>
      </c>
      <c r="X2522">
        <f>YEAR(Superstore[[#This Row],[Order Date]])</f>
        <v>2013</v>
      </c>
    </row>
    <row r="2523" spans="1:24" x14ac:dyDescent="0.25">
      <c r="A2523">
        <v>2522</v>
      </c>
      <c r="B2523" t="s">
        <v>5607</v>
      </c>
      <c r="C2523" s="1">
        <v>41563</v>
      </c>
      <c r="D2523" s="1">
        <v>41569</v>
      </c>
      <c r="E2523" t="s">
        <v>50</v>
      </c>
      <c r="F2523" t="s">
        <v>4390</v>
      </c>
      <c r="G2523" t="s">
        <v>4391</v>
      </c>
      <c r="H2523" t="s">
        <v>101</v>
      </c>
      <c r="I2523" t="s">
        <v>28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46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s="2">
        <f>Superstore[[#This Row],[Profit]]/Superstore[[#This Row],[Sales]]</f>
        <v>0.47999999999999993</v>
      </c>
      <c r="W2523" t="str">
        <f>TEXT(Superstore[[#This Row],[Order Date]],"mmm-yyyy")</f>
        <v>Oct-2013</v>
      </c>
      <c r="X2523">
        <f>YEAR(Superstore[[#This Row],[Order Date]])</f>
        <v>2013</v>
      </c>
    </row>
    <row r="2524" spans="1:24" x14ac:dyDescent="0.25">
      <c r="A2524">
        <v>2523</v>
      </c>
      <c r="B2524" t="s">
        <v>5607</v>
      </c>
      <c r="C2524" s="1">
        <v>41563</v>
      </c>
      <c r="D2524" s="1">
        <v>41569</v>
      </c>
      <c r="E2524" t="s">
        <v>50</v>
      </c>
      <c r="F2524" t="s">
        <v>4390</v>
      </c>
      <c r="G2524" t="s">
        <v>4391</v>
      </c>
      <c r="H2524" t="s">
        <v>101</v>
      </c>
      <c r="I2524" t="s">
        <v>28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  <c r="V2524" s="2">
        <f>Superstore[[#This Row],[Profit]]/Superstore[[#This Row],[Sales]]</f>
        <v>0.25</v>
      </c>
      <c r="W2524" t="str">
        <f>TEXT(Superstore[[#This Row],[Order Date]],"mmm-yyyy")</f>
        <v>Oct-2013</v>
      </c>
      <c r="X2524">
        <f>YEAR(Superstore[[#This Row],[Order Date]])</f>
        <v>2013</v>
      </c>
    </row>
    <row r="2525" spans="1:24" x14ac:dyDescent="0.25">
      <c r="A2525">
        <v>2524</v>
      </c>
      <c r="B2525" t="s">
        <v>5607</v>
      </c>
      <c r="C2525" s="1">
        <v>41563</v>
      </c>
      <c r="D2525" s="1">
        <v>41569</v>
      </c>
      <c r="E2525" t="s">
        <v>50</v>
      </c>
      <c r="F2525" t="s">
        <v>4390</v>
      </c>
      <c r="G2525" t="s">
        <v>4391</v>
      </c>
      <c r="H2525" t="s">
        <v>101</v>
      </c>
      <c r="I2525" t="s">
        <v>28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46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  <c r="V2525" s="2">
        <f>Superstore[[#This Row],[Profit]]/Superstore[[#This Row],[Sales]]</f>
        <v>0.46</v>
      </c>
      <c r="W2525" t="str">
        <f>TEXT(Superstore[[#This Row],[Order Date]],"mmm-yyyy")</f>
        <v>Oct-2013</v>
      </c>
      <c r="X2525">
        <f>YEAR(Superstore[[#This Row],[Order Date]])</f>
        <v>2013</v>
      </c>
    </row>
    <row r="2526" spans="1:24" x14ac:dyDescent="0.25">
      <c r="A2526">
        <v>2525</v>
      </c>
      <c r="B2526" t="s">
        <v>5612</v>
      </c>
      <c r="C2526" s="1">
        <v>41005</v>
      </c>
      <c r="D2526" s="1">
        <v>41009</v>
      </c>
      <c r="E2526" t="s">
        <v>50</v>
      </c>
      <c r="F2526" t="s">
        <v>5613</v>
      </c>
      <c r="G2526" t="s">
        <v>5614</v>
      </c>
      <c r="H2526" t="s">
        <v>27</v>
      </c>
      <c r="I2526" t="s">
        <v>28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46</v>
      </c>
      <c r="P2526" t="s">
        <v>68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Superstore[[#This Row],[Profit]]/Superstore[[#This Row],[Sales]]</f>
        <v>0.125</v>
      </c>
      <c r="W2526" t="str">
        <f>TEXT(Superstore[[#This Row],[Order Date]],"mmm-yyyy")</f>
        <v>Apr-2012</v>
      </c>
      <c r="X2526">
        <f>YEAR(Superstore[[#This Row],[Order Date]])</f>
        <v>2012</v>
      </c>
    </row>
    <row r="2527" spans="1:24" x14ac:dyDescent="0.25">
      <c r="A2527">
        <v>2526</v>
      </c>
      <c r="B2527" t="s">
        <v>5612</v>
      </c>
      <c r="C2527" s="1">
        <v>41005</v>
      </c>
      <c r="D2527" s="1">
        <v>41009</v>
      </c>
      <c r="E2527" t="s">
        <v>50</v>
      </c>
      <c r="F2527" t="s">
        <v>5613</v>
      </c>
      <c r="G2527" t="s">
        <v>5614</v>
      </c>
      <c r="H2527" t="s">
        <v>27</v>
      </c>
      <c r="I2527" t="s">
        <v>28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  <c r="V2527" s="2">
        <f>Superstore[[#This Row],[Profit]]/Superstore[[#This Row],[Sales]]</f>
        <v>0.17499999999999999</v>
      </c>
      <c r="W2527" t="str">
        <f>TEXT(Superstore[[#This Row],[Order Date]],"mmm-yyyy")</f>
        <v>Apr-2012</v>
      </c>
      <c r="X2527">
        <f>YEAR(Superstore[[#This Row],[Order Date]])</f>
        <v>2012</v>
      </c>
    </row>
    <row r="2528" spans="1:24" x14ac:dyDescent="0.25">
      <c r="A2528">
        <v>2527</v>
      </c>
      <c r="B2528" t="s">
        <v>5612</v>
      </c>
      <c r="C2528" s="1">
        <v>41005</v>
      </c>
      <c r="D2528" s="1">
        <v>41009</v>
      </c>
      <c r="E2528" t="s">
        <v>50</v>
      </c>
      <c r="F2528" t="s">
        <v>5613</v>
      </c>
      <c r="G2528" t="s">
        <v>5614</v>
      </c>
      <c r="H2528" t="s">
        <v>27</v>
      </c>
      <c r="I2528" t="s">
        <v>28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46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  <c r="V2528" s="2">
        <f>Superstore[[#This Row],[Profit]]/Superstore[[#This Row],[Sales]]</f>
        <v>-1.7499999999999998</v>
      </c>
      <c r="W2528" t="str">
        <f>TEXT(Superstore[[#This Row],[Order Date]],"mmm-yyyy")</f>
        <v>Apr-2012</v>
      </c>
      <c r="X2528">
        <f>YEAR(Superstore[[#This Row],[Order Date]])</f>
        <v>2012</v>
      </c>
    </row>
    <row r="2529" spans="1:24" x14ac:dyDescent="0.25">
      <c r="A2529">
        <v>2528</v>
      </c>
      <c r="B2529" t="s">
        <v>5612</v>
      </c>
      <c r="C2529" s="1">
        <v>41005</v>
      </c>
      <c r="D2529" s="1">
        <v>41009</v>
      </c>
      <c r="E2529" t="s">
        <v>50</v>
      </c>
      <c r="F2529" t="s">
        <v>5613</v>
      </c>
      <c r="G2529" t="s">
        <v>5614</v>
      </c>
      <c r="H2529" t="s">
        <v>27</v>
      </c>
      <c r="I2529" t="s">
        <v>28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46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  <c r="V2529" s="2">
        <f>Superstore[[#This Row],[Profit]]/Superstore[[#This Row],[Sales]]</f>
        <v>-1.75</v>
      </c>
      <c r="W2529" t="str">
        <f>TEXT(Superstore[[#This Row],[Order Date]],"mmm-yyyy")</f>
        <v>Apr-2012</v>
      </c>
      <c r="X2529">
        <f>YEAR(Superstore[[#This Row],[Order Date]])</f>
        <v>2012</v>
      </c>
    </row>
    <row r="2530" spans="1:24" x14ac:dyDescent="0.25">
      <c r="A2530">
        <v>2529</v>
      </c>
      <c r="B2530" t="s">
        <v>5612</v>
      </c>
      <c r="C2530" s="1">
        <v>41005</v>
      </c>
      <c r="D2530" s="1">
        <v>41009</v>
      </c>
      <c r="E2530" t="s">
        <v>50</v>
      </c>
      <c r="F2530" t="s">
        <v>5613</v>
      </c>
      <c r="G2530" t="s">
        <v>5614</v>
      </c>
      <c r="H2530" t="s">
        <v>27</v>
      </c>
      <c r="I2530" t="s">
        <v>28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46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  <c r="V2530" s="2">
        <f>Superstore[[#This Row],[Profit]]/Superstore[[#This Row],[Sales]]</f>
        <v>0.36249999999999999</v>
      </c>
      <c r="W2530" t="str">
        <f>TEXT(Superstore[[#This Row],[Order Date]],"mmm-yyyy")</f>
        <v>Apr-2012</v>
      </c>
      <c r="X2530">
        <f>YEAR(Superstore[[#This Row],[Order Date]])</f>
        <v>2012</v>
      </c>
    </row>
    <row r="2531" spans="1:24" x14ac:dyDescent="0.25">
      <c r="A2531">
        <v>2530</v>
      </c>
      <c r="B2531" t="s">
        <v>5617</v>
      </c>
      <c r="C2531" s="1">
        <v>40840</v>
      </c>
      <c r="D2531" s="1">
        <v>40845</v>
      </c>
      <c r="E2531" t="s">
        <v>50</v>
      </c>
      <c r="F2531" t="s">
        <v>5601</v>
      </c>
      <c r="G2531" t="s">
        <v>5602</v>
      </c>
      <c r="H2531" t="s">
        <v>101</v>
      </c>
      <c r="I2531" t="s">
        <v>28</v>
      </c>
      <c r="J2531" t="s">
        <v>53</v>
      </c>
      <c r="K2531" t="s">
        <v>54</v>
      </c>
      <c r="L2531">
        <v>33311</v>
      </c>
      <c r="M2531" t="s">
        <v>31</v>
      </c>
      <c r="N2531" t="s">
        <v>2881</v>
      </c>
      <c r="O2531" t="s">
        <v>46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  <c r="V2531" s="2">
        <f>Superstore[[#This Row],[Profit]]/Superstore[[#This Row],[Sales]]</f>
        <v>0.35</v>
      </c>
      <c r="W2531" t="str">
        <f>TEXT(Superstore[[#This Row],[Order Date]],"mmm-yyyy")</f>
        <v>Oct-2011</v>
      </c>
      <c r="X2531">
        <f>YEAR(Superstore[[#This Row],[Order Date]])</f>
        <v>2011</v>
      </c>
    </row>
    <row r="2532" spans="1:24" x14ac:dyDescent="0.25">
      <c r="A2532">
        <v>2531</v>
      </c>
      <c r="B2532" t="s">
        <v>5618</v>
      </c>
      <c r="C2532" s="1">
        <v>40772</v>
      </c>
      <c r="D2532" s="1">
        <v>40776</v>
      </c>
      <c r="E2532" t="s">
        <v>50</v>
      </c>
      <c r="F2532" t="s">
        <v>1182</v>
      </c>
      <c r="G2532" t="s">
        <v>1183</v>
      </c>
      <c r="H2532" t="s">
        <v>41</v>
      </c>
      <c r="I2532" t="s">
        <v>28</v>
      </c>
      <c r="J2532" t="s">
        <v>5140</v>
      </c>
      <c r="K2532" t="s">
        <v>1706</v>
      </c>
      <c r="L2532">
        <v>72209</v>
      </c>
      <c r="M2532" t="s">
        <v>31</v>
      </c>
      <c r="N2532" t="s">
        <v>4553</v>
      </c>
      <c r="O2532" t="s">
        <v>46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  <c r="V2532" s="2">
        <f>Superstore[[#This Row],[Profit]]/Superstore[[#This Row],[Sales]]</f>
        <v>0.45999999999999996</v>
      </c>
      <c r="W2532" t="str">
        <f>TEXT(Superstore[[#This Row],[Order Date]],"mmm-yyyy")</f>
        <v>Aug-2011</v>
      </c>
      <c r="X2532">
        <f>YEAR(Superstore[[#This Row],[Order Date]])</f>
        <v>2011</v>
      </c>
    </row>
    <row r="2533" spans="1:24" x14ac:dyDescent="0.25">
      <c r="A2533">
        <v>2532</v>
      </c>
      <c r="B2533" t="s">
        <v>5618</v>
      </c>
      <c r="C2533" s="1">
        <v>40772</v>
      </c>
      <c r="D2533" s="1">
        <v>40776</v>
      </c>
      <c r="E2533" t="s">
        <v>50</v>
      </c>
      <c r="F2533" t="s">
        <v>1182</v>
      </c>
      <c r="G2533" t="s">
        <v>1183</v>
      </c>
      <c r="H2533" t="s">
        <v>41</v>
      </c>
      <c r="I2533" t="s">
        <v>28</v>
      </c>
      <c r="J2533" t="s">
        <v>5140</v>
      </c>
      <c r="K2533" t="s">
        <v>1706</v>
      </c>
      <c r="L2533">
        <v>72209</v>
      </c>
      <c r="M2533" t="s">
        <v>31</v>
      </c>
      <c r="N2533" t="s">
        <v>5619</v>
      </c>
      <c r="O2533" t="s">
        <v>46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  <c r="V2533" s="2">
        <f>Superstore[[#This Row],[Profit]]/Superstore[[#This Row],[Sales]]</f>
        <v>0.45999999999999996</v>
      </c>
      <c r="W2533" t="str">
        <f>TEXT(Superstore[[#This Row],[Order Date]],"mmm-yyyy")</f>
        <v>Aug-2011</v>
      </c>
      <c r="X2533">
        <f>YEAR(Superstore[[#This Row],[Order Date]])</f>
        <v>2011</v>
      </c>
    </row>
    <row r="2534" spans="1:24" x14ac:dyDescent="0.25">
      <c r="A2534">
        <v>2533</v>
      </c>
      <c r="B2534" t="s">
        <v>5618</v>
      </c>
      <c r="C2534" s="1">
        <v>40772</v>
      </c>
      <c r="D2534" s="1">
        <v>40776</v>
      </c>
      <c r="E2534" t="s">
        <v>50</v>
      </c>
      <c r="F2534" t="s">
        <v>1182</v>
      </c>
      <c r="G2534" t="s">
        <v>1183</v>
      </c>
      <c r="H2534" t="s">
        <v>41</v>
      </c>
      <c r="I2534" t="s">
        <v>28</v>
      </c>
      <c r="J2534" t="s">
        <v>5140</v>
      </c>
      <c r="K2534" t="s">
        <v>1706</v>
      </c>
      <c r="L2534">
        <v>72209</v>
      </c>
      <c r="M2534" t="s">
        <v>31</v>
      </c>
      <c r="N2534" t="s">
        <v>4331</v>
      </c>
      <c r="O2534" t="s">
        <v>46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  <c r="V2534" s="2">
        <f>Superstore[[#This Row],[Profit]]/Superstore[[#This Row],[Sales]]</f>
        <v>0.36000000000000004</v>
      </c>
      <c r="W2534" t="str">
        <f>TEXT(Superstore[[#This Row],[Order Date]],"mmm-yyyy")</f>
        <v>Aug-2011</v>
      </c>
      <c r="X2534">
        <f>YEAR(Superstore[[#This Row],[Order Date]])</f>
        <v>2011</v>
      </c>
    </row>
    <row r="2535" spans="1:24" x14ac:dyDescent="0.25">
      <c r="A2535">
        <v>2534</v>
      </c>
      <c r="B2535" t="s">
        <v>5618</v>
      </c>
      <c r="C2535" s="1">
        <v>40772</v>
      </c>
      <c r="D2535" s="1">
        <v>40776</v>
      </c>
      <c r="E2535" t="s">
        <v>50</v>
      </c>
      <c r="F2535" t="s">
        <v>1182</v>
      </c>
      <c r="G2535" t="s">
        <v>1183</v>
      </c>
      <c r="H2535" t="s">
        <v>41</v>
      </c>
      <c r="I2535" t="s">
        <v>28</v>
      </c>
      <c r="J2535" t="s">
        <v>5140</v>
      </c>
      <c r="K2535" t="s">
        <v>1706</v>
      </c>
      <c r="L2535">
        <v>72209</v>
      </c>
      <c r="M2535" t="s">
        <v>31</v>
      </c>
      <c r="N2535" t="s">
        <v>477</v>
      </c>
      <c r="O2535" t="s">
        <v>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s="2">
        <f>Superstore[[#This Row],[Profit]]/Superstore[[#This Row],[Sales]]</f>
        <v>0.36</v>
      </c>
      <c r="W2535" t="str">
        <f>TEXT(Superstore[[#This Row],[Order Date]],"mmm-yyyy")</f>
        <v>Aug-2011</v>
      </c>
      <c r="X2535">
        <f>YEAR(Superstore[[#This Row],[Order Date]])</f>
        <v>2011</v>
      </c>
    </row>
    <row r="2536" spans="1:24" x14ac:dyDescent="0.25">
      <c r="A2536">
        <v>2535</v>
      </c>
      <c r="B2536" t="s">
        <v>5620</v>
      </c>
      <c r="C2536" s="1">
        <v>41867</v>
      </c>
      <c r="D2536" s="1">
        <v>41870</v>
      </c>
      <c r="E2536" t="s">
        <v>24</v>
      </c>
      <c r="F2536" t="s">
        <v>3255</v>
      </c>
      <c r="G2536" t="s">
        <v>3256</v>
      </c>
      <c r="H2536" t="s">
        <v>41</v>
      </c>
      <c r="I2536" t="s">
        <v>28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46</v>
      </c>
      <c r="P2536" t="s">
        <v>59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Superstore[[#This Row],[Profit]]/Superstore[[#This Row],[Sales]]</f>
        <v>-0.18749999999999997</v>
      </c>
      <c r="W2536" t="str">
        <f>TEXT(Superstore[[#This Row],[Order Date]],"mmm-yyyy")</f>
        <v>Aug-2014</v>
      </c>
      <c r="X2536">
        <f>YEAR(Superstore[[#This Row],[Order Date]])</f>
        <v>2014</v>
      </c>
    </row>
    <row r="2537" spans="1:24" x14ac:dyDescent="0.25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41</v>
      </c>
      <c r="I2537" t="s">
        <v>28</v>
      </c>
      <c r="J2537" t="s">
        <v>5624</v>
      </c>
      <c r="K2537" t="s">
        <v>43</v>
      </c>
      <c r="L2537">
        <v>92253</v>
      </c>
      <c r="M2537" t="s">
        <v>44</v>
      </c>
      <c r="N2537" t="s">
        <v>467</v>
      </c>
      <c r="O2537" t="s">
        <v>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2">
        <f>Superstore[[#This Row],[Profit]]/Superstore[[#This Row],[Sales]]</f>
        <v>0.39</v>
      </c>
      <c r="W2537" t="str">
        <f>TEXT(Superstore[[#This Row],[Order Date]],"mmm-yyyy")</f>
        <v>Sep-2012</v>
      </c>
      <c r="X2537">
        <f>YEAR(Superstore[[#This Row],[Order Date]])</f>
        <v>2012</v>
      </c>
    </row>
    <row r="2538" spans="1:24" x14ac:dyDescent="0.25">
      <c r="A2538">
        <v>2537</v>
      </c>
      <c r="B2538" t="s">
        <v>5625</v>
      </c>
      <c r="C2538" s="1">
        <v>40935</v>
      </c>
      <c r="D2538" s="1">
        <v>40937</v>
      </c>
      <c r="E2538" t="s">
        <v>24</v>
      </c>
      <c r="F2538" t="s">
        <v>2303</v>
      </c>
      <c r="G2538" t="s">
        <v>2304</v>
      </c>
      <c r="H2538" t="s">
        <v>27</v>
      </c>
      <c r="I2538" t="s">
        <v>28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1</v>
      </c>
      <c r="P2538" t="s">
        <v>36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Superstore[[#This Row],[Profit]]/Superstore[[#This Row],[Sales]]</f>
        <v>-0.3</v>
      </c>
      <c r="W2538" t="str">
        <f>TEXT(Superstore[[#This Row],[Order Date]],"mmm-yyyy")</f>
        <v>Jan-2012</v>
      </c>
      <c r="X2538">
        <f>YEAR(Superstore[[#This Row],[Order Date]])</f>
        <v>2012</v>
      </c>
    </row>
    <row r="2539" spans="1:24" x14ac:dyDescent="0.25">
      <c r="A2539">
        <v>2538</v>
      </c>
      <c r="B2539" t="s">
        <v>5625</v>
      </c>
      <c r="C2539" s="1">
        <v>40935</v>
      </c>
      <c r="D2539" s="1">
        <v>40937</v>
      </c>
      <c r="E2539" t="s">
        <v>24</v>
      </c>
      <c r="F2539" t="s">
        <v>2303</v>
      </c>
      <c r="G2539" t="s">
        <v>2304</v>
      </c>
      <c r="H2539" t="s">
        <v>27</v>
      </c>
      <c r="I2539" t="s">
        <v>28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  <c r="V2539" s="2">
        <f>Superstore[[#This Row],[Profit]]/Superstore[[#This Row],[Sales]]</f>
        <v>-0.23333333333333334</v>
      </c>
      <c r="W2539" t="str">
        <f>TEXT(Superstore[[#This Row],[Order Date]],"mmm-yyyy")</f>
        <v>Jan-2012</v>
      </c>
      <c r="X2539">
        <f>YEAR(Superstore[[#This Row],[Order Date]])</f>
        <v>2012</v>
      </c>
    </row>
    <row r="2540" spans="1:24" x14ac:dyDescent="0.25">
      <c r="A2540">
        <v>2539</v>
      </c>
      <c r="B2540" t="s">
        <v>5625</v>
      </c>
      <c r="C2540" s="1">
        <v>40935</v>
      </c>
      <c r="D2540" s="1">
        <v>40937</v>
      </c>
      <c r="E2540" t="s">
        <v>24</v>
      </c>
      <c r="F2540" t="s">
        <v>2303</v>
      </c>
      <c r="G2540" t="s">
        <v>2304</v>
      </c>
      <c r="H2540" t="s">
        <v>27</v>
      </c>
      <c r="I2540" t="s">
        <v>28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  <c r="V2540" s="2">
        <f>Superstore[[#This Row],[Profit]]/Superstore[[#This Row],[Sales]]</f>
        <v>-0.23333333333333334</v>
      </c>
      <c r="W2540" t="str">
        <f>TEXT(Superstore[[#This Row],[Order Date]],"mmm-yyyy")</f>
        <v>Jan-2012</v>
      </c>
      <c r="X2540">
        <f>YEAR(Superstore[[#This Row],[Order Date]])</f>
        <v>2012</v>
      </c>
    </row>
    <row r="2541" spans="1:24" x14ac:dyDescent="0.25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41</v>
      </c>
      <c r="I2541" t="s">
        <v>28</v>
      </c>
      <c r="J2541" t="s">
        <v>126</v>
      </c>
      <c r="K2541" t="s">
        <v>43</v>
      </c>
      <c r="L2541">
        <v>94122</v>
      </c>
      <c r="M2541" t="s">
        <v>44</v>
      </c>
      <c r="N2541" t="s">
        <v>1194</v>
      </c>
      <c r="O2541" t="s">
        <v>1</v>
      </c>
      <c r="P2541" t="s">
        <v>36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  <c r="V2541" s="2">
        <f>Superstore[[#This Row],[Profit]]/Superstore[[#This Row],[Sales]]</f>
        <v>-0.16250000000000001</v>
      </c>
      <c r="W2541" t="str">
        <f>TEXT(Superstore[[#This Row],[Order Date]],"mmm-yyyy")</f>
        <v>Jul-2012</v>
      </c>
      <c r="X2541">
        <f>YEAR(Superstore[[#This Row],[Order Date]])</f>
        <v>2012</v>
      </c>
    </row>
    <row r="2542" spans="1:24" x14ac:dyDescent="0.25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41</v>
      </c>
      <c r="I2542" t="s">
        <v>28</v>
      </c>
      <c r="J2542" t="s">
        <v>126</v>
      </c>
      <c r="K2542" t="s">
        <v>43</v>
      </c>
      <c r="L2542">
        <v>94122</v>
      </c>
      <c r="M2542" t="s">
        <v>44</v>
      </c>
      <c r="N2542" t="s">
        <v>1135</v>
      </c>
      <c r="O2542" t="s">
        <v>1</v>
      </c>
      <c r="P2542" t="s">
        <v>36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Superstore[[#This Row],[Profit]]/Superstore[[#This Row],[Sales]]</f>
        <v>0.11249999999999999</v>
      </c>
      <c r="W2542" t="str">
        <f>TEXT(Superstore[[#This Row],[Order Date]],"mmm-yyyy")</f>
        <v>Jul-2012</v>
      </c>
      <c r="X2542">
        <f>YEAR(Superstore[[#This Row],[Order Date]])</f>
        <v>2012</v>
      </c>
    </row>
    <row r="2543" spans="1:24" x14ac:dyDescent="0.25">
      <c r="A2543">
        <v>2542</v>
      </c>
      <c r="B2543" t="s">
        <v>5629</v>
      </c>
      <c r="C2543" s="1">
        <v>41395</v>
      </c>
      <c r="D2543" s="1">
        <v>41399</v>
      </c>
      <c r="E2543" t="s">
        <v>50</v>
      </c>
      <c r="F2543" t="s">
        <v>5630</v>
      </c>
      <c r="G2543" t="s">
        <v>5631</v>
      </c>
      <c r="H2543" t="s">
        <v>41</v>
      </c>
      <c r="I2543" t="s">
        <v>28</v>
      </c>
      <c r="J2543" t="s">
        <v>621</v>
      </c>
      <c r="K2543" t="s">
        <v>309</v>
      </c>
      <c r="L2543">
        <v>85254</v>
      </c>
      <c r="M2543" t="s">
        <v>44</v>
      </c>
      <c r="N2543" t="s">
        <v>2183</v>
      </c>
      <c r="O2543" t="s">
        <v>1</v>
      </c>
      <c r="P2543" t="s">
        <v>65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Superstore[[#This Row],[Profit]]/Superstore[[#This Row],[Sales]]</f>
        <v>0.2</v>
      </c>
      <c r="W2543" t="str">
        <f>TEXT(Superstore[[#This Row],[Order Date]],"mmm-yyyy")</f>
        <v>May-2013</v>
      </c>
      <c r="X2543">
        <f>YEAR(Superstore[[#This Row],[Order Date]])</f>
        <v>2013</v>
      </c>
    </row>
    <row r="2544" spans="1:24" x14ac:dyDescent="0.25">
      <c r="A2544">
        <v>2543</v>
      </c>
      <c r="B2544" t="s">
        <v>5632</v>
      </c>
      <c r="C2544" s="1">
        <v>40812</v>
      </c>
      <c r="D2544" s="1">
        <v>40817</v>
      </c>
      <c r="E2544" t="s">
        <v>24</v>
      </c>
      <c r="F2544" t="s">
        <v>5633</v>
      </c>
      <c r="G2544" t="s">
        <v>5634</v>
      </c>
      <c r="H2544" t="s">
        <v>41</v>
      </c>
      <c r="I2544" t="s">
        <v>28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46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  <c r="V2544" s="2">
        <f>Superstore[[#This Row],[Profit]]/Superstore[[#This Row],[Sales]]</f>
        <v>0.1</v>
      </c>
      <c r="W2544" t="str">
        <f>TEXT(Superstore[[#This Row],[Order Date]],"mmm-yyyy")</f>
        <v>Sep-2011</v>
      </c>
      <c r="X2544">
        <f>YEAR(Superstore[[#This Row],[Order Date]])</f>
        <v>2011</v>
      </c>
    </row>
    <row r="2545" spans="1:24" x14ac:dyDescent="0.25">
      <c r="A2545">
        <v>2544</v>
      </c>
      <c r="B2545" t="s">
        <v>5635</v>
      </c>
      <c r="C2545" s="1">
        <v>41526</v>
      </c>
      <c r="D2545" s="1">
        <v>41532</v>
      </c>
      <c r="E2545" t="s">
        <v>50</v>
      </c>
      <c r="F2545" t="s">
        <v>3339</v>
      </c>
      <c r="G2545" t="s">
        <v>3340</v>
      </c>
      <c r="H2545" t="s">
        <v>101</v>
      </c>
      <c r="I2545" t="s">
        <v>28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1</v>
      </c>
      <c r="P2545" t="s">
        <v>33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  <c r="V2545" s="2">
        <f>Superstore[[#This Row],[Profit]]/Superstore[[#This Row],[Sales]]</f>
        <v>0.08</v>
      </c>
      <c r="W2545" t="str">
        <f>TEXT(Superstore[[#This Row],[Order Date]],"mmm-yyyy")</f>
        <v>Sep-2013</v>
      </c>
      <c r="X2545">
        <f>YEAR(Superstore[[#This Row],[Order Date]])</f>
        <v>2013</v>
      </c>
    </row>
    <row r="2546" spans="1:24" x14ac:dyDescent="0.25">
      <c r="A2546">
        <v>2545</v>
      </c>
      <c r="B2546" t="s">
        <v>5635</v>
      </c>
      <c r="C2546" s="1">
        <v>41526</v>
      </c>
      <c r="D2546" s="1">
        <v>41532</v>
      </c>
      <c r="E2546" t="s">
        <v>50</v>
      </c>
      <c r="F2546" t="s">
        <v>3339</v>
      </c>
      <c r="G2546" t="s">
        <v>3340</v>
      </c>
      <c r="H2546" t="s">
        <v>101</v>
      </c>
      <c r="I2546" t="s">
        <v>28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46</v>
      </c>
      <c r="P2546" t="s">
        <v>47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  <c r="V2546" s="2">
        <f>Superstore[[#This Row],[Profit]]/Superstore[[#This Row],[Sales]]</f>
        <v>0.47</v>
      </c>
      <c r="W2546" t="str">
        <f>TEXT(Superstore[[#This Row],[Order Date]],"mmm-yyyy")</f>
        <v>Sep-2013</v>
      </c>
      <c r="X2546">
        <f>YEAR(Superstore[[#This Row],[Order Date]])</f>
        <v>2013</v>
      </c>
    </row>
    <row r="2547" spans="1:24" x14ac:dyDescent="0.25">
      <c r="A2547">
        <v>2546</v>
      </c>
      <c r="B2547" t="s">
        <v>5638</v>
      </c>
      <c r="C2547" s="1">
        <v>41746</v>
      </c>
      <c r="D2547" s="1">
        <v>41750</v>
      </c>
      <c r="E2547" t="s">
        <v>50</v>
      </c>
      <c r="F2547" t="s">
        <v>331</v>
      </c>
      <c r="G2547" t="s">
        <v>332</v>
      </c>
      <c r="H2547" t="s">
        <v>27</v>
      </c>
      <c r="I2547" t="s">
        <v>28</v>
      </c>
      <c r="J2547" t="s">
        <v>629</v>
      </c>
      <c r="K2547" t="s">
        <v>43</v>
      </c>
      <c r="L2547">
        <v>95123</v>
      </c>
      <c r="M2547" t="s">
        <v>44</v>
      </c>
      <c r="N2547" t="s">
        <v>959</v>
      </c>
      <c r="O2547" t="s">
        <v>46</v>
      </c>
      <c r="P2547" t="s">
        <v>59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  <c r="V2547" s="2">
        <f>Superstore[[#This Row],[Profit]]/Superstore[[#This Row],[Sales]]</f>
        <v>1.0000000000000002E-2</v>
      </c>
      <c r="W2547" t="str">
        <f>TEXT(Superstore[[#This Row],[Order Date]],"mmm-yyyy")</f>
        <v>Apr-2014</v>
      </c>
      <c r="X2547">
        <f>YEAR(Superstore[[#This Row],[Order Date]])</f>
        <v>2014</v>
      </c>
    </row>
    <row r="2548" spans="1:24" x14ac:dyDescent="0.25">
      <c r="A2548">
        <v>2547</v>
      </c>
      <c r="B2548" t="s">
        <v>5638</v>
      </c>
      <c r="C2548" s="1">
        <v>41746</v>
      </c>
      <c r="D2548" s="1">
        <v>41750</v>
      </c>
      <c r="E2548" t="s">
        <v>50</v>
      </c>
      <c r="F2548" t="s">
        <v>331</v>
      </c>
      <c r="G2548" t="s">
        <v>332</v>
      </c>
      <c r="H2548" t="s">
        <v>27</v>
      </c>
      <c r="I2548" t="s">
        <v>28</v>
      </c>
      <c r="J2548" t="s">
        <v>629</v>
      </c>
      <c r="K2548" t="s">
        <v>43</v>
      </c>
      <c r="L2548">
        <v>95123</v>
      </c>
      <c r="M2548" t="s">
        <v>44</v>
      </c>
      <c r="N2548" t="s">
        <v>1668</v>
      </c>
      <c r="O2548" t="s">
        <v>1</v>
      </c>
      <c r="P2548" t="s">
        <v>33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  <c r="V2548" s="2">
        <f>Superstore[[#This Row],[Profit]]/Superstore[[#This Row],[Sales]]</f>
        <v>-5.8823529411764712E-2</v>
      </c>
      <c r="W2548" t="str">
        <f>TEXT(Superstore[[#This Row],[Order Date]],"mmm-yyyy")</f>
        <v>Apr-2014</v>
      </c>
      <c r="X2548">
        <f>YEAR(Superstore[[#This Row],[Order Date]])</f>
        <v>2014</v>
      </c>
    </row>
    <row r="2549" spans="1:24" x14ac:dyDescent="0.25">
      <c r="A2549">
        <v>2548</v>
      </c>
      <c r="B2549" t="s">
        <v>5639</v>
      </c>
      <c r="C2549" s="1">
        <v>41137</v>
      </c>
      <c r="D2549" s="1">
        <v>41143</v>
      </c>
      <c r="E2549" t="s">
        <v>50</v>
      </c>
      <c r="F2549" t="s">
        <v>5568</v>
      </c>
      <c r="G2549" t="s">
        <v>5569</v>
      </c>
      <c r="H2549" t="s">
        <v>27</v>
      </c>
      <c r="I2549" t="s">
        <v>28</v>
      </c>
      <c r="J2549" t="s">
        <v>543</v>
      </c>
      <c r="K2549" t="s">
        <v>309</v>
      </c>
      <c r="L2549">
        <v>85023</v>
      </c>
      <c r="M2549" t="s">
        <v>44</v>
      </c>
      <c r="N2549" t="s">
        <v>3232</v>
      </c>
      <c r="O2549" t="s">
        <v>46</v>
      </c>
      <c r="P2549" t="s">
        <v>68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Superstore[[#This Row],[Profit]]/Superstore[[#This Row],[Sales]]</f>
        <v>0.1125</v>
      </c>
      <c r="W2549" t="str">
        <f>TEXT(Superstore[[#This Row],[Order Date]],"mmm-yyyy")</f>
        <v>Aug-2012</v>
      </c>
      <c r="X2549">
        <f>YEAR(Superstore[[#This Row],[Order Date]])</f>
        <v>2012</v>
      </c>
    </row>
    <row r="2550" spans="1:24" x14ac:dyDescent="0.25">
      <c r="A2550">
        <v>2549</v>
      </c>
      <c r="B2550" t="s">
        <v>5639</v>
      </c>
      <c r="C2550" s="1">
        <v>41137</v>
      </c>
      <c r="D2550" s="1">
        <v>41143</v>
      </c>
      <c r="E2550" t="s">
        <v>50</v>
      </c>
      <c r="F2550" t="s">
        <v>5568</v>
      </c>
      <c r="G2550" t="s">
        <v>5569</v>
      </c>
      <c r="H2550" t="s">
        <v>27</v>
      </c>
      <c r="I2550" t="s">
        <v>28</v>
      </c>
      <c r="J2550" t="s">
        <v>543</v>
      </c>
      <c r="K2550" t="s">
        <v>309</v>
      </c>
      <c r="L2550">
        <v>85023</v>
      </c>
      <c r="M2550" t="s">
        <v>44</v>
      </c>
      <c r="N2550" t="s">
        <v>4588</v>
      </c>
      <c r="O2550" t="s">
        <v>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  <c r="V2550" s="2">
        <f>Superstore[[#This Row],[Profit]]/Superstore[[#This Row],[Sales]]</f>
        <v>0.11249999999999999</v>
      </c>
      <c r="W2550" t="str">
        <f>TEXT(Superstore[[#This Row],[Order Date]],"mmm-yyyy")</f>
        <v>Aug-2012</v>
      </c>
      <c r="X2550">
        <f>YEAR(Superstore[[#This Row],[Order Date]])</f>
        <v>2012</v>
      </c>
    </row>
    <row r="2551" spans="1:24" x14ac:dyDescent="0.25">
      <c r="A2551">
        <v>2550</v>
      </c>
      <c r="B2551" t="s">
        <v>5639</v>
      </c>
      <c r="C2551" s="1">
        <v>41137</v>
      </c>
      <c r="D2551" s="1">
        <v>41143</v>
      </c>
      <c r="E2551" t="s">
        <v>50</v>
      </c>
      <c r="F2551" t="s">
        <v>5568</v>
      </c>
      <c r="G2551" t="s">
        <v>5569</v>
      </c>
      <c r="H2551" t="s">
        <v>27</v>
      </c>
      <c r="I2551" t="s">
        <v>28</v>
      </c>
      <c r="J2551" t="s">
        <v>543</v>
      </c>
      <c r="K2551" t="s">
        <v>309</v>
      </c>
      <c r="L2551">
        <v>85023</v>
      </c>
      <c r="M2551" t="s">
        <v>44</v>
      </c>
      <c r="N2551" t="s">
        <v>4748</v>
      </c>
      <c r="O2551" t="s">
        <v>46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  <c r="V2551" s="2">
        <f>Superstore[[#This Row],[Profit]]/Superstore[[#This Row],[Sales]]</f>
        <v>0.33750000000000002</v>
      </c>
      <c r="W2551" t="str">
        <f>TEXT(Superstore[[#This Row],[Order Date]],"mmm-yyyy")</f>
        <v>Aug-2012</v>
      </c>
      <c r="X2551">
        <f>YEAR(Superstore[[#This Row],[Order Date]])</f>
        <v>2012</v>
      </c>
    </row>
    <row r="2552" spans="1:24" x14ac:dyDescent="0.25">
      <c r="A2552">
        <v>2551</v>
      </c>
      <c r="B2552" t="s">
        <v>5639</v>
      </c>
      <c r="C2552" s="1">
        <v>41137</v>
      </c>
      <c r="D2552" s="1">
        <v>41143</v>
      </c>
      <c r="E2552" t="s">
        <v>50</v>
      </c>
      <c r="F2552" t="s">
        <v>5568</v>
      </c>
      <c r="G2552" t="s">
        <v>5569</v>
      </c>
      <c r="H2552" t="s">
        <v>27</v>
      </c>
      <c r="I2552" t="s">
        <v>28</v>
      </c>
      <c r="J2552" t="s">
        <v>543</v>
      </c>
      <c r="K2552" t="s">
        <v>309</v>
      </c>
      <c r="L2552">
        <v>85023</v>
      </c>
      <c r="M2552" t="s">
        <v>44</v>
      </c>
      <c r="N2552" t="s">
        <v>3199</v>
      </c>
      <c r="O2552" t="s">
        <v>46</v>
      </c>
      <c r="P2552" t="s">
        <v>47</v>
      </c>
      <c r="Q2552" t="s">
        <v>3200</v>
      </c>
      <c r="R2552">
        <v>5.04</v>
      </c>
      <c r="S2552">
        <v>2</v>
      </c>
      <c r="T2552">
        <v>0.2</v>
      </c>
      <c r="U2552">
        <v>1.764</v>
      </c>
      <c r="V2552" s="2">
        <f>Superstore[[#This Row],[Profit]]/Superstore[[#This Row],[Sales]]</f>
        <v>0.35</v>
      </c>
      <c r="W2552" t="str">
        <f>TEXT(Superstore[[#This Row],[Order Date]],"mmm-yyyy")</f>
        <v>Aug-2012</v>
      </c>
      <c r="X2552">
        <f>YEAR(Superstore[[#This Row],[Order Date]])</f>
        <v>2012</v>
      </c>
    </row>
    <row r="2553" spans="1:24" x14ac:dyDescent="0.25">
      <c r="A2553">
        <v>2552</v>
      </c>
      <c r="B2553" t="s">
        <v>5640</v>
      </c>
      <c r="C2553" s="1">
        <v>41963</v>
      </c>
      <c r="D2553" s="1">
        <v>41967</v>
      </c>
      <c r="E2553" t="s">
        <v>50</v>
      </c>
      <c r="F2553" t="s">
        <v>3826</v>
      </c>
      <c r="G2553" t="s">
        <v>3827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5641</v>
      </c>
      <c r="O2553" t="s">
        <v>1</v>
      </c>
      <c r="P2553" t="s">
        <v>65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  <c r="V2553" s="2">
        <f>Superstore[[#This Row],[Profit]]/Superstore[[#This Row],[Sales]]</f>
        <v>0.26</v>
      </c>
      <c r="W2553" t="str">
        <f>TEXT(Superstore[[#This Row],[Order Date]],"mmm-yyyy")</f>
        <v>Nov-2014</v>
      </c>
      <c r="X2553">
        <f>YEAR(Superstore[[#This Row],[Order Date]])</f>
        <v>2014</v>
      </c>
    </row>
    <row r="2554" spans="1:24" x14ac:dyDescent="0.25">
      <c r="A2554">
        <v>2553</v>
      </c>
      <c r="B2554" t="s">
        <v>5640</v>
      </c>
      <c r="C2554" s="1">
        <v>41963</v>
      </c>
      <c r="D2554" s="1">
        <v>41967</v>
      </c>
      <c r="E2554" t="s">
        <v>50</v>
      </c>
      <c r="F2554" t="s">
        <v>3826</v>
      </c>
      <c r="G2554" t="s">
        <v>3827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4157</v>
      </c>
      <c r="O2554" t="s">
        <v>46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  <c r="V2554" s="2">
        <f>Superstore[[#This Row],[Profit]]/Superstore[[#This Row],[Sales]]</f>
        <v>0.49</v>
      </c>
      <c r="W2554" t="str">
        <f>TEXT(Superstore[[#This Row],[Order Date]],"mmm-yyyy")</f>
        <v>Nov-2014</v>
      </c>
      <c r="X2554">
        <f>YEAR(Superstore[[#This Row],[Order Date]])</f>
        <v>2014</v>
      </c>
    </row>
    <row r="2555" spans="1:24" x14ac:dyDescent="0.25">
      <c r="A2555">
        <v>2554</v>
      </c>
      <c r="B2555" t="s">
        <v>5643</v>
      </c>
      <c r="C2555" s="1">
        <v>41532</v>
      </c>
      <c r="D2555" s="1">
        <v>41536</v>
      </c>
      <c r="E2555" t="s">
        <v>50</v>
      </c>
      <c r="F2555" t="s">
        <v>423</v>
      </c>
      <c r="G2555" t="s">
        <v>424</v>
      </c>
      <c r="H2555" t="s">
        <v>101</v>
      </c>
      <c r="I2555" t="s">
        <v>28</v>
      </c>
      <c r="J2555" t="s">
        <v>381</v>
      </c>
      <c r="K2555" t="s">
        <v>382</v>
      </c>
      <c r="L2555">
        <v>29203</v>
      </c>
      <c r="M2555" t="s">
        <v>31</v>
      </c>
      <c r="N2555" t="s">
        <v>3193</v>
      </c>
      <c r="O2555" t="s">
        <v>46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  <c r="V2555" s="2">
        <f>Superstore[[#This Row],[Profit]]/Superstore[[#This Row],[Sales]]</f>
        <v>0.47999999999999993</v>
      </c>
      <c r="W2555" t="str">
        <f>TEXT(Superstore[[#This Row],[Order Date]],"mmm-yyyy")</f>
        <v>Sep-2013</v>
      </c>
      <c r="X2555">
        <f>YEAR(Superstore[[#This Row],[Order Date]])</f>
        <v>2013</v>
      </c>
    </row>
    <row r="2556" spans="1:24" x14ac:dyDescent="0.25">
      <c r="A2556">
        <v>2555</v>
      </c>
      <c r="B2556" t="s">
        <v>5644</v>
      </c>
      <c r="C2556" s="1">
        <v>41502</v>
      </c>
      <c r="D2556" s="1">
        <v>41507</v>
      </c>
      <c r="E2556" t="s">
        <v>50</v>
      </c>
      <c r="F2556" t="s">
        <v>4681</v>
      </c>
      <c r="G2556" t="s">
        <v>4682</v>
      </c>
      <c r="H2556" t="s">
        <v>27</v>
      </c>
      <c r="I2556" t="s">
        <v>28</v>
      </c>
      <c r="J2556" t="s">
        <v>5645</v>
      </c>
      <c r="K2556" t="s">
        <v>54</v>
      </c>
      <c r="L2556">
        <v>32303</v>
      </c>
      <c r="M2556" t="s">
        <v>31</v>
      </c>
      <c r="N2556" t="s">
        <v>5646</v>
      </c>
      <c r="O2556" t="s">
        <v>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Superstore[[#This Row],[Profit]]/Superstore[[#This Row],[Sales]]</f>
        <v>0.1</v>
      </c>
      <c r="W2556" t="str">
        <f>TEXT(Superstore[[#This Row],[Order Date]],"mmm-yyyy")</f>
        <v>Aug-2013</v>
      </c>
      <c r="X2556">
        <f>YEAR(Superstore[[#This Row],[Order Date]])</f>
        <v>2013</v>
      </c>
    </row>
    <row r="2557" spans="1:24" x14ac:dyDescent="0.25">
      <c r="A2557">
        <v>2556</v>
      </c>
      <c r="B2557" t="s">
        <v>5648</v>
      </c>
      <c r="C2557" s="1">
        <v>41178</v>
      </c>
      <c r="D2557" s="1">
        <v>41182</v>
      </c>
      <c r="E2557" t="s">
        <v>50</v>
      </c>
      <c r="F2557" t="s">
        <v>535</v>
      </c>
      <c r="G2557" t="s">
        <v>536</v>
      </c>
      <c r="H2557" t="s">
        <v>27</v>
      </c>
      <c r="I2557" t="s">
        <v>28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  <c r="V2557" s="2">
        <f>Superstore[[#This Row],[Profit]]/Superstore[[#This Row],[Sales]]</f>
        <v>0.24</v>
      </c>
      <c r="W2557" t="str">
        <f>TEXT(Superstore[[#This Row],[Order Date]],"mmm-yyyy")</f>
        <v>Sep-2012</v>
      </c>
      <c r="X2557">
        <f>YEAR(Superstore[[#This Row],[Order Date]])</f>
        <v>2012</v>
      </c>
    </row>
    <row r="2558" spans="1:24" x14ac:dyDescent="0.25">
      <c r="A2558">
        <v>2557</v>
      </c>
      <c r="B2558" t="s">
        <v>5651</v>
      </c>
      <c r="C2558" s="1">
        <v>41556</v>
      </c>
      <c r="D2558" s="1">
        <v>41562</v>
      </c>
      <c r="E2558" t="s">
        <v>50</v>
      </c>
      <c r="F2558" t="s">
        <v>2545</v>
      </c>
      <c r="G2558" t="s">
        <v>2546</v>
      </c>
      <c r="H2558" t="s">
        <v>41</v>
      </c>
      <c r="I2558" t="s">
        <v>28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1</v>
      </c>
      <c r="P2558" t="s">
        <v>65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  <c r="V2558" s="2">
        <f>Superstore[[#This Row],[Profit]]/Superstore[[#This Row],[Sales]]</f>
        <v>-0.625</v>
      </c>
      <c r="W2558" t="str">
        <f>TEXT(Superstore[[#This Row],[Order Date]],"mmm-yyyy")</f>
        <v>Oct-2013</v>
      </c>
      <c r="X2558">
        <f>YEAR(Superstore[[#This Row],[Order Date]])</f>
        <v>2013</v>
      </c>
    </row>
    <row r="2559" spans="1:24" x14ac:dyDescent="0.25">
      <c r="A2559">
        <v>2558</v>
      </c>
      <c r="B2559" t="s">
        <v>5654</v>
      </c>
      <c r="C2559" s="1">
        <v>40992</v>
      </c>
      <c r="D2559" s="1">
        <v>40998</v>
      </c>
      <c r="E2559" t="s">
        <v>50</v>
      </c>
      <c r="F2559" t="s">
        <v>1130</v>
      </c>
      <c r="G2559" t="s">
        <v>1131</v>
      </c>
      <c r="H2559" t="s">
        <v>41</v>
      </c>
      <c r="I2559" t="s">
        <v>28</v>
      </c>
      <c r="J2559" t="s">
        <v>3404</v>
      </c>
      <c r="K2559" t="s">
        <v>54</v>
      </c>
      <c r="L2559">
        <v>33065</v>
      </c>
      <c r="M2559" t="s">
        <v>31</v>
      </c>
      <c r="N2559" t="s">
        <v>5294</v>
      </c>
      <c r="O2559" t="s">
        <v>46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  <c r="V2559" s="2">
        <f>Superstore[[#This Row],[Profit]]/Superstore[[#This Row],[Sales]]</f>
        <v>7.4999999999999997E-2</v>
      </c>
      <c r="W2559" t="str">
        <f>TEXT(Superstore[[#This Row],[Order Date]],"mmm-yyyy")</f>
        <v>Mar-2012</v>
      </c>
      <c r="X2559">
        <f>YEAR(Superstore[[#This Row],[Order Date]])</f>
        <v>2012</v>
      </c>
    </row>
    <row r="2560" spans="1:24" x14ac:dyDescent="0.25">
      <c r="A2560">
        <v>2559</v>
      </c>
      <c r="B2560" t="s">
        <v>5655</v>
      </c>
      <c r="C2560" s="1">
        <v>41060</v>
      </c>
      <c r="D2560" s="1">
        <v>41064</v>
      </c>
      <c r="E2560" t="s">
        <v>50</v>
      </c>
      <c r="F2560" t="s">
        <v>5450</v>
      </c>
      <c r="G2560" t="s">
        <v>5451</v>
      </c>
      <c r="H2560" t="s">
        <v>27</v>
      </c>
      <c r="I2560" t="s">
        <v>28</v>
      </c>
      <c r="J2560" t="s">
        <v>153</v>
      </c>
      <c r="K2560" t="s">
        <v>120</v>
      </c>
      <c r="L2560">
        <v>84057</v>
      </c>
      <c r="M2560" t="s">
        <v>44</v>
      </c>
      <c r="N2560" t="s">
        <v>5656</v>
      </c>
      <c r="O2560" t="s">
        <v>1</v>
      </c>
      <c r="P2560" t="s">
        <v>33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  <c r="V2560" s="2">
        <f>Superstore[[#This Row],[Profit]]/Superstore[[#This Row],[Sales]]</f>
        <v>0.1</v>
      </c>
      <c r="W2560" t="str">
        <f>TEXT(Superstore[[#This Row],[Order Date]],"mmm-yyyy")</f>
        <v>May-2012</v>
      </c>
      <c r="X2560">
        <f>YEAR(Superstore[[#This Row],[Order Date]])</f>
        <v>2012</v>
      </c>
    </row>
    <row r="2561" spans="1:24" x14ac:dyDescent="0.25">
      <c r="A2561">
        <v>2560</v>
      </c>
      <c r="B2561" t="s">
        <v>5655</v>
      </c>
      <c r="C2561" s="1">
        <v>41060</v>
      </c>
      <c r="D2561" s="1">
        <v>41064</v>
      </c>
      <c r="E2561" t="s">
        <v>50</v>
      </c>
      <c r="F2561" t="s">
        <v>5450</v>
      </c>
      <c r="G2561" t="s">
        <v>5451</v>
      </c>
      <c r="H2561" t="s">
        <v>27</v>
      </c>
      <c r="I2561" t="s">
        <v>28</v>
      </c>
      <c r="J2561" t="s">
        <v>153</v>
      </c>
      <c r="K2561" t="s">
        <v>120</v>
      </c>
      <c r="L2561">
        <v>84057</v>
      </c>
      <c r="M2561" t="s">
        <v>44</v>
      </c>
      <c r="N2561" t="s">
        <v>1439</v>
      </c>
      <c r="O2561" t="s">
        <v>46</v>
      </c>
      <c r="P2561" t="s">
        <v>47</v>
      </c>
      <c r="Q2561" t="s">
        <v>1440</v>
      </c>
      <c r="R2561">
        <v>15.75</v>
      </c>
      <c r="S2561">
        <v>5</v>
      </c>
      <c r="T2561">
        <v>0</v>
      </c>
      <c r="U2561">
        <v>7.56</v>
      </c>
      <c r="V2561" s="2">
        <f>Superstore[[#This Row],[Profit]]/Superstore[[#This Row],[Sales]]</f>
        <v>0.48</v>
      </c>
      <c r="W2561" t="str">
        <f>TEXT(Superstore[[#This Row],[Order Date]],"mmm-yyyy")</f>
        <v>May-2012</v>
      </c>
      <c r="X2561">
        <f>YEAR(Superstore[[#This Row],[Order Date]])</f>
        <v>2012</v>
      </c>
    </row>
    <row r="2562" spans="1:24" x14ac:dyDescent="0.25">
      <c r="A2562">
        <v>2561</v>
      </c>
      <c r="B2562" t="s">
        <v>5655</v>
      </c>
      <c r="C2562" s="1">
        <v>41060</v>
      </c>
      <c r="D2562" s="1">
        <v>41064</v>
      </c>
      <c r="E2562" t="s">
        <v>50</v>
      </c>
      <c r="F2562" t="s">
        <v>5450</v>
      </c>
      <c r="G2562" t="s">
        <v>5451</v>
      </c>
      <c r="H2562" t="s">
        <v>27</v>
      </c>
      <c r="I2562" t="s">
        <v>28</v>
      </c>
      <c r="J2562" t="s">
        <v>153</v>
      </c>
      <c r="K2562" t="s">
        <v>120</v>
      </c>
      <c r="L2562">
        <v>84057</v>
      </c>
      <c r="M2562" t="s">
        <v>44</v>
      </c>
      <c r="N2562" t="s">
        <v>2998</v>
      </c>
      <c r="O2562" t="s">
        <v>46</v>
      </c>
      <c r="P2562" t="s">
        <v>59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  <c r="V2562" s="2">
        <f>Superstore[[#This Row],[Profit]]/Superstore[[#This Row],[Sales]]</f>
        <v>0.19</v>
      </c>
      <c r="W2562" t="str">
        <f>TEXT(Superstore[[#This Row],[Order Date]],"mmm-yyyy")</f>
        <v>May-2012</v>
      </c>
      <c r="X2562">
        <f>YEAR(Superstore[[#This Row],[Order Date]])</f>
        <v>2012</v>
      </c>
    </row>
    <row r="2563" spans="1:24" x14ac:dyDescent="0.25">
      <c r="A2563">
        <v>2562</v>
      </c>
      <c r="B2563" t="s">
        <v>5658</v>
      </c>
      <c r="C2563" s="1">
        <v>41268</v>
      </c>
      <c r="D2563" s="1">
        <v>41274</v>
      </c>
      <c r="E2563" t="s">
        <v>50</v>
      </c>
      <c r="F2563" t="s">
        <v>798</v>
      </c>
      <c r="G2563" t="s">
        <v>799</v>
      </c>
      <c r="H2563" t="s">
        <v>27</v>
      </c>
      <c r="I2563" t="s">
        <v>28</v>
      </c>
      <c r="J2563" t="s">
        <v>5659</v>
      </c>
      <c r="K2563" t="s">
        <v>334</v>
      </c>
      <c r="L2563">
        <v>37211</v>
      </c>
      <c r="M2563" t="s">
        <v>31</v>
      </c>
      <c r="N2563" t="s">
        <v>4756</v>
      </c>
      <c r="O2563" t="s">
        <v>46</v>
      </c>
      <c r="P2563" t="s">
        <v>47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Superstore[[#This Row],[Profit]]/Superstore[[#This Row],[Sales]]</f>
        <v>0.36250000000000004</v>
      </c>
      <c r="W2563" t="str">
        <f>TEXT(Superstore[[#This Row],[Order Date]],"mmm-yyyy")</f>
        <v>Dec-2012</v>
      </c>
      <c r="X2563">
        <f>YEAR(Superstore[[#This Row],[Order Date]])</f>
        <v>2012</v>
      </c>
    </row>
    <row r="2564" spans="1:24" x14ac:dyDescent="0.25">
      <c r="A2564">
        <v>2563</v>
      </c>
      <c r="B2564" t="s">
        <v>5658</v>
      </c>
      <c r="C2564" s="1">
        <v>41268</v>
      </c>
      <c r="D2564" s="1">
        <v>41274</v>
      </c>
      <c r="E2564" t="s">
        <v>50</v>
      </c>
      <c r="F2564" t="s">
        <v>798</v>
      </c>
      <c r="G2564" t="s">
        <v>799</v>
      </c>
      <c r="H2564" t="s">
        <v>27</v>
      </c>
      <c r="I2564" t="s">
        <v>28</v>
      </c>
      <c r="J2564" t="s">
        <v>5659</v>
      </c>
      <c r="K2564" t="s">
        <v>334</v>
      </c>
      <c r="L2564">
        <v>37211</v>
      </c>
      <c r="M2564" t="s">
        <v>31</v>
      </c>
      <c r="N2564" t="s">
        <v>5262</v>
      </c>
      <c r="O2564" t="s">
        <v>46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  <c r="V2564" s="2">
        <f>Superstore[[#This Row],[Profit]]/Superstore[[#This Row],[Sales]]</f>
        <v>0.35</v>
      </c>
      <c r="W2564" t="str">
        <f>TEXT(Superstore[[#This Row],[Order Date]],"mmm-yyyy")</f>
        <v>Dec-2012</v>
      </c>
      <c r="X2564">
        <f>YEAR(Superstore[[#This Row],[Order Date]])</f>
        <v>2012</v>
      </c>
    </row>
    <row r="2565" spans="1:24" x14ac:dyDescent="0.25">
      <c r="A2565">
        <v>2564</v>
      </c>
      <c r="B2565" t="s">
        <v>5660</v>
      </c>
      <c r="C2565" s="1">
        <v>40985</v>
      </c>
      <c r="D2565" s="1">
        <v>40990</v>
      </c>
      <c r="E2565" t="s">
        <v>24</v>
      </c>
      <c r="F2565" t="s">
        <v>3388</v>
      </c>
      <c r="G2565" t="s">
        <v>3389</v>
      </c>
      <c r="H2565" t="s">
        <v>41</v>
      </c>
      <c r="I2565" t="s">
        <v>28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  <c r="V2565" s="2">
        <f>Superstore[[#This Row],[Profit]]/Superstore[[#This Row],[Sales]]</f>
        <v>0.18</v>
      </c>
      <c r="W2565" t="str">
        <f>TEXT(Superstore[[#This Row],[Order Date]],"mmm-yyyy")</f>
        <v>Mar-2012</v>
      </c>
      <c r="X2565">
        <f>YEAR(Superstore[[#This Row],[Order Date]])</f>
        <v>2012</v>
      </c>
    </row>
    <row r="2566" spans="1:24" x14ac:dyDescent="0.25">
      <c r="A2566">
        <v>2565</v>
      </c>
      <c r="B2566" t="s">
        <v>5660</v>
      </c>
      <c r="C2566" s="1">
        <v>40985</v>
      </c>
      <c r="D2566" s="1">
        <v>40990</v>
      </c>
      <c r="E2566" t="s">
        <v>24</v>
      </c>
      <c r="F2566" t="s">
        <v>3388</v>
      </c>
      <c r="G2566" t="s">
        <v>3389</v>
      </c>
      <c r="H2566" t="s">
        <v>41</v>
      </c>
      <c r="I2566" t="s">
        <v>28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46</v>
      </c>
      <c r="P2566" t="s">
        <v>59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  <c r="V2566" s="2">
        <f>Superstore[[#This Row],[Profit]]/Superstore[[#This Row],[Sales]]</f>
        <v>0.26999999999999996</v>
      </c>
      <c r="W2566" t="str">
        <f>TEXT(Superstore[[#This Row],[Order Date]],"mmm-yyyy")</f>
        <v>Mar-2012</v>
      </c>
      <c r="X2566">
        <f>YEAR(Superstore[[#This Row],[Order Date]])</f>
        <v>2012</v>
      </c>
    </row>
    <row r="2567" spans="1:24" x14ac:dyDescent="0.25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27</v>
      </c>
      <c r="I2567" t="s">
        <v>28</v>
      </c>
      <c r="J2567" t="s">
        <v>4617</v>
      </c>
      <c r="K2567" t="s">
        <v>30</v>
      </c>
      <c r="L2567">
        <v>42104</v>
      </c>
      <c r="M2567" t="s">
        <v>31</v>
      </c>
      <c r="N2567" t="s">
        <v>3636</v>
      </c>
      <c r="O2567" t="s">
        <v>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  <c r="V2567" s="2">
        <f>Superstore[[#This Row],[Profit]]/Superstore[[#This Row],[Sales]]</f>
        <v>0.39</v>
      </c>
      <c r="W2567" t="str">
        <f>TEXT(Superstore[[#This Row],[Order Date]],"mmm-yyyy")</f>
        <v>Dec-2014</v>
      </c>
      <c r="X2567">
        <f>YEAR(Superstore[[#This Row],[Order Date]])</f>
        <v>2014</v>
      </c>
    </row>
    <row r="2568" spans="1:24" x14ac:dyDescent="0.25">
      <c r="A2568">
        <v>2567</v>
      </c>
      <c r="B2568" t="s">
        <v>5666</v>
      </c>
      <c r="C2568" s="1">
        <v>41945</v>
      </c>
      <c r="D2568" s="1">
        <v>41947</v>
      </c>
      <c r="E2568" t="s">
        <v>24</v>
      </c>
      <c r="F2568" t="s">
        <v>1938</v>
      </c>
      <c r="G2568" t="s">
        <v>1939</v>
      </c>
      <c r="H2568" t="s">
        <v>27</v>
      </c>
      <c r="I2568" t="s">
        <v>28</v>
      </c>
      <c r="J2568" t="s">
        <v>5667</v>
      </c>
      <c r="K2568" t="s">
        <v>95</v>
      </c>
      <c r="L2568">
        <v>98226</v>
      </c>
      <c r="M2568" t="s">
        <v>44</v>
      </c>
      <c r="N2568" t="s">
        <v>5668</v>
      </c>
      <c r="O2568" t="s">
        <v>46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  <c r="V2568" s="2">
        <f>Superstore[[#This Row],[Profit]]/Superstore[[#This Row],[Sales]]</f>
        <v>0.3125</v>
      </c>
      <c r="W2568" t="str">
        <f>TEXT(Superstore[[#This Row],[Order Date]],"mmm-yyyy")</f>
        <v>Nov-2014</v>
      </c>
      <c r="X2568">
        <f>YEAR(Superstore[[#This Row],[Order Date]])</f>
        <v>2014</v>
      </c>
    </row>
    <row r="2569" spans="1:24" x14ac:dyDescent="0.25">
      <c r="A2569">
        <v>2568</v>
      </c>
      <c r="B2569" t="s">
        <v>5666</v>
      </c>
      <c r="C2569" s="1">
        <v>41945</v>
      </c>
      <c r="D2569" s="1">
        <v>41947</v>
      </c>
      <c r="E2569" t="s">
        <v>24</v>
      </c>
      <c r="F2569" t="s">
        <v>1938</v>
      </c>
      <c r="G2569" t="s">
        <v>1939</v>
      </c>
      <c r="H2569" t="s">
        <v>27</v>
      </c>
      <c r="I2569" t="s">
        <v>28</v>
      </c>
      <c r="J2569" t="s">
        <v>5667</v>
      </c>
      <c r="K2569" t="s">
        <v>95</v>
      </c>
      <c r="L2569">
        <v>98226</v>
      </c>
      <c r="M2569" t="s">
        <v>44</v>
      </c>
      <c r="N2569" t="s">
        <v>4948</v>
      </c>
      <c r="O2569" t="s">
        <v>1</v>
      </c>
      <c r="P2569" t="s">
        <v>56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  <c r="V2569" s="2">
        <f>Superstore[[#This Row],[Profit]]/Superstore[[#This Row],[Sales]]</f>
        <v>0.09</v>
      </c>
      <c r="W2569" t="str">
        <f>TEXT(Superstore[[#This Row],[Order Date]],"mmm-yyyy")</f>
        <v>Nov-2014</v>
      </c>
      <c r="X2569">
        <f>YEAR(Superstore[[#This Row],[Order Date]])</f>
        <v>2014</v>
      </c>
    </row>
    <row r="2570" spans="1:24" x14ac:dyDescent="0.25">
      <c r="A2570">
        <v>2569</v>
      </c>
      <c r="B2570" t="s">
        <v>5670</v>
      </c>
      <c r="C2570" s="1">
        <v>41890</v>
      </c>
      <c r="D2570" s="1">
        <v>41894</v>
      </c>
      <c r="E2570" t="s">
        <v>50</v>
      </c>
      <c r="F2570" t="s">
        <v>3426</v>
      </c>
      <c r="G2570" t="s">
        <v>3427</v>
      </c>
      <c r="H2570" t="s">
        <v>41</v>
      </c>
      <c r="I2570" t="s">
        <v>28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46</v>
      </c>
      <c r="P2570" t="s">
        <v>59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s="2">
        <f>Superstore[[#This Row],[Profit]]/Superstore[[#This Row],[Sales]]</f>
        <v>0.28000000000000003</v>
      </c>
      <c r="W2570" t="str">
        <f>TEXT(Superstore[[#This Row],[Order Date]],"mmm-yyyy")</f>
        <v>Sep-2014</v>
      </c>
      <c r="X2570">
        <f>YEAR(Superstore[[#This Row],[Order Date]])</f>
        <v>2014</v>
      </c>
    </row>
    <row r="2571" spans="1:24" x14ac:dyDescent="0.25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41</v>
      </c>
      <c r="I2571" t="s">
        <v>28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Superstore[[#This Row],[Profit]]/Superstore[[#This Row],[Sales]]</f>
        <v>-0.21666666666666667</v>
      </c>
      <c r="W2571" t="str">
        <f>TEXT(Superstore[[#This Row],[Order Date]],"mmm-yyyy")</f>
        <v>Dec-2014</v>
      </c>
      <c r="X2571">
        <f>YEAR(Superstore[[#This Row],[Order Date]])</f>
        <v>2014</v>
      </c>
    </row>
    <row r="2572" spans="1:24" x14ac:dyDescent="0.25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41</v>
      </c>
      <c r="I2572" t="s">
        <v>28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46</v>
      </c>
      <c r="P2572" t="s">
        <v>68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Superstore[[#This Row],[Profit]]/Superstore[[#This Row],[Sales]]</f>
        <v>0.27500000000000002</v>
      </c>
      <c r="W2572" t="str">
        <f>TEXT(Superstore[[#This Row],[Order Date]],"mmm-yyyy")</f>
        <v>Dec-2014</v>
      </c>
      <c r="X2572">
        <f>YEAR(Superstore[[#This Row],[Order Date]])</f>
        <v>2014</v>
      </c>
    </row>
    <row r="2573" spans="1:24" x14ac:dyDescent="0.25">
      <c r="A2573">
        <v>2572</v>
      </c>
      <c r="B2573" t="s">
        <v>5672</v>
      </c>
      <c r="C2573" s="1">
        <v>41837</v>
      </c>
      <c r="D2573" s="1">
        <v>41842</v>
      </c>
      <c r="E2573" t="s">
        <v>50</v>
      </c>
      <c r="F2573" t="s">
        <v>784</v>
      </c>
      <c r="G2573" t="s">
        <v>785</v>
      </c>
      <c r="H2573" t="s">
        <v>101</v>
      </c>
      <c r="I2573" t="s">
        <v>28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46</v>
      </c>
      <c r="P2573" t="s">
        <v>68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  <c r="V2573" s="2">
        <f>Superstore[[#This Row],[Profit]]/Superstore[[#This Row],[Sales]]</f>
        <v>0.3125</v>
      </c>
      <c r="W2573" t="str">
        <f>TEXT(Superstore[[#This Row],[Order Date]],"mmm-yyyy")</f>
        <v>Jul-2014</v>
      </c>
      <c r="X2573">
        <f>YEAR(Superstore[[#This Row],[Order Date]])</f>
        <v>2014</v>
      </c>
    </row>
    <row r="2574" spans="1:24" x14ac:dyDescent="0.25">
      <c r="A2574">
        <v>2573</v>
      </c>
      <c r="B2574" t="s">
        <v>5674</v>
      </c>
      <c r="C2574" s="1">
        <v>41499</v>
      </c>
      <c r="D2574" s="1">
        <v>41502</v>
      </c>
      <c r="E2574" t="s">
        <v>24</v>
      </c>
      <c r="F2574" t="s">
        <v>5675</v>
      </c>
      <c r="G2574" t="s">
        <v>5676</v>
      </c>
      <c r="H2574" t="s">
        <v>27</v>
      </c>
      <c r="I2574" t="s">
        <v>28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  <c r="V2574" s="2">
        <f>Superstore[[#This Row],[Profit]]/Superstore[[#This Row],[Sales]]</f>
        <v>3.7499999999999999E-2</v>
      </c>
      <c r="W2574" t="str">
        <f>TEXT(Superstore[[#This Row],[Order Date]],"mmm-yyyy")</f>
        <v>Aug-2013</v>
      </c>
      <c r="X2574">
        <f>YEAR(Superstore[[#This Row],[Order Date]])</f>
        <v>2013</v>
      </c>
    </row>
    <row r="2575" spans="1:24" x14ac:dyDescent="0.25">
      <c r="A2575">
        <v>2574</v>
      </c>
      <c r="B2575" t="s">
        <v>5677</v>
      </c>
      <c r="C2575" s="1">
        <v>41830</v>
      </c>
      <c r="D2575" s="1">
        <v>41835</v>
      </c>
      <c r="E2575" t="s">
        <v>50</v>
      </c>
      <c r="F2575" t="s">
        <v>5252</v>
      </c>
      <c r="G2575" t="s">
        <v>5253</v>
      </c>
      <c r="H2575" t="s">
        <v>101</v>
      </c>
      <c r="I2575" t="s">
        <v>28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1</v>
      </c>
      <c r="P2575" t="s">
        <v>65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  <c r="V2575" s="2">
        <f>Superstore[[#This Row],[Profit]]/Superstore[[#This Row],[Sales]]</f>
        <v>0.06</v>
      </c>
      <c r="W2575" t="str">
        <f>TEXT(Superstore[[#This Row],[Order Date]],"mmm-yyyy")</f>
        <v>Jul-2014</v>
      </c>
      <c r="X2575">
        <f>YEAR(Superstore[[#This Row],[Order Date]])</f>
        <v>2014</v>
      </c>
    </row>
    <row r="2576" spans="1:24" x14ac:dyDescent="0.25">
      <c r="A2576">
        <v>2575</v>
      </c>
      <c r="B2576" t="s">
        <v>5678</v>
      </c>
      <c r="C2576" s="1">
        <v>40869</v>
      </c>
      <c r="D2576" s="1">
        <v>40874</v>
      </c>
      <c r="E2576" t="s">
        <v>50</v>
      </c>
      <c r="F2576" t="s">
        <v>214</v>
      </c>
      <c r="G2576" t="s">
        <v>215</v>
      </c>
      <c r="H2576" t="s">
        <v>41</v>
      </c>
      <c r="I2576" t="s">
        <v>28</v>
      </c>
      <c r="J2576" t="s">
        <v>496</v>
      </c>
      <c r="K2576" t="s">
        <v>1271</v>
      </c>
      <c r="L2576">
        <v>31907</v>
      </c>
      <c r="M2576" t="s">
        <v>31</v>
      </c>
      <c r="N2576" t="s">
        <v>3482</v>
      </c>
      <c r="O2576" t="s">
        <v>46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  <c r="V2576" s="2">
        <f>Superstore[[#This Row],[Profit]]/Superstore[[#This Row],[Sales]]</f>
        <v>0.49</v>
      </c>
      <c r="W2576" t="str">
        <f>TEXT(Superstore[[#This Row],[Order Date]],"mmm-yyyy")</f>
        <v>Nov-2011</v>
      </c>
      <c r="X2576">
        <f>YEAR(Superstore[[#This Row],[Order Date]])</f>
        <v>2011</v>
      </c>
    </row>
    <row r="2577" spans="1:24" x14ac:dyDescent="0.25">
      <c r="A2577">
        <v>2576</v>
      </c>
      <c r="B2577" t="s">
        <v>5678</v>
      </c>
      <c r="C2577" s="1">
        <v>40869</v>
      </c>
      <c r="D2577" s="1">
        <v>40874</v>
      </c>
      <c r="E2577" t="s">
        <v>50</v>
      </c>
      <c r="F2577" t="s">
        <v>214</v>
      </c>
      <c r="G2577" t="s">
        <v>215</v>
      </c>
      <c r="H2577" t="s">
        <v>41</v>
      </c>
      <c r="I2577" t="s">
        <v>28</v>
      </c>
      <c r="J2577" t="s">
        <v>496</v>
      </c>
      <c r="K2577" t="s">
        <v>1271</v>
      </c>
      <c r="L2577">
        <v>31907</v>
      </c>
      <c r="M2577" t="s">
        <v>31</v>
      </c>
      <c r="N2577" t="s">
        <v>2595</v>
      </c>
      <c r="O2577" t="s">
        <v>46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  <c r="V2577" s="2">
        <f>Superstore[[#This Row],[Profit]]/Superstore[[#This Row],[Sales]]</f>
        <v>0.49000000000000005</v>
      </c>
      <c r="W2577" t="str">
        <f>TEXT(Superstore[[#This Row],[Order Date]],"mmm-yyyy")</f>
        <v>Nov-2011</v>
      </c>
      <c r="X2577">
        <f>YEAR(Superstore[[#This Row],[Order Date]])</f>
        <v>2011</v>
      </c>
    </row>
    <row r="2578" spans="1:24" x14ac:dyDescent="0.25">
      <c r="A2578">
        <v>2577</v>
      </c>
      <c r="B2578" t="s">
        <v>5678</v>
      </c>
      <c r="C2578" s="1">
        <v>40869</v>
      </c>
      <c r="D2578" s="1">
        <v>40874</v>
      </c>
      <c r="E2578" t="s">
        <v>50</v>
      </c>
      <c r="F2578" t="s">
        <v>214</v>
      </c>
      <c r="G2578" t="s">
        <v>215</v>
      </c>
      <c r="H2578" t="s">
        <v>41</v>
      </c>
      <c r="I2578" t="s">
        <v>28</v>
      </c>
      <c r="J2578" t="s">
        <v>496</v>
      </c>
      <c r="K2578" t="s">
        <v>1271</v>
      </c>
      <c r="L2578">
        <v>31907</v>
      </c>
      <c r="M2578" t="s">
        <v>31</v>
      </c>
      <c r="N2578" t="s">
        <v>668</v>
      </c>
      <c r="O2578" t="s">
        <v>46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  <c r="V2578" s="2">
        <f>Superstore[[#This Row],[Profit]]/Superstore[[#This Row],[Sales]]</f>
        <v>0.47000000000000003</v>
      </c>
      <c r="W2578" t="str">
        <f>TEXT(Superstore[[#This Row],[Order Date]],"mmm-yyyy")</f>
        <v>Nov-2011</v>
      </c>
      <c r="X2578">
        <f>YEAR(Superstore[[#This Row],[Order Date]])</f>
        <v>2011</v>
      </c>
    </row>
    <row r="2579" spans="1:24" x14ac:dyDescent="0.25">
      <c r="A2579">
        <v>2578</v>
      </c>
      <c r="B2579" t="s">
        <v>5678</v>
      </c>
      <c r="C2579" s="1">
        <v>40869</v>
      </c>
      <c r="D2579" s="1">
        <v>40874</v>
      </c>
      <c r="E2579" t="s">
        <v>50</v>
      </c>
      <c r="F2579" t="s">
        <v>214</v>
      </c>
      <c r="G2579" t="s">
        <v>215</v>
      </c>
      <c r="H2579" t="s">
        <v>41</v>
      </c>
      <c r="I2579" t="s">
        <v>28</v>
      </c>
      <c r="J2579" t="s">
        <v>496</v>
      </c>
      <c r="K2579" t="s">
        <v>1271</v>
      </c>
      <c r="L2579">
        <v>31907</v>
      </c>
      <c r="M2579" t="s">
        <v>31</v>
      </c>
      <c r="N2579" t="s">
        <v>5679</v>
      </c>
      <c r="O2579" t="s">
        <v>46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  <c r="V2579" s="2">
        <f>Superstore[[#This Row],[Profit]]/Superstore[[#This Row],[Sales]]</f>
        <v>0.43</v>
      </c>
      <c r="W2579" t="str">
        <f>TEXT(Superstore[[#This Row],[Order Date]],"mmm-yyyy")</f>
        <v>Nov-2011</v>
      </c>
      <c r="X2579">
        <f>YEAR(Superstore[[#This Row],[Order Date]])</f>
        <v>2011</v>
      </c>
    </row>
    <row r="2580" spans="1:24" x14ac:dyDescent="0.25">
      <c r="A2580">
        <v>2579</v>
      </c>
      <c r="B2580" t="s">
        <v>5681</v>
      </c>
      <c r="C2580" s="1">
        <v>40570</v>
      </c>
      <c r="D2580" s="1">
        <v>40575</v>
      </c>
      <c r="E2580" t="s">
        <v>50</v>
      </c>
      <c r="F2580" t="s">
        <v>1496</v>
      </c>
      <c r="G2580" t="s">
        <v>1497</v>
      </c>
      <c r="H2580" t="s">
        <v>101</v>
      </c>
      <c r="I2580" t="s">
        <v>28</v>
      </c>
      <c r="J2580" t="s">
        <v>2810</v>
      </c>
      <c r="K2580" t="s">
        <v>318</v>
      </c>
      <c r="L2580">
        <v>22304</v>
      </c>
      <c r="M2580" t="s">
        <v>31</v>
      </c>
      <c r="N2580" t="s">
        <v>5682</v>
      </c>
      <c r="O2580" t="s">
        <v>1</v>
      </c>
      <c r="P2580" t="s">
        <v>65</v>
      </c>
      <c r="Q2580" t="s">
        <v>5683</v>
      </c>
      <c r="R2580">
        <v>62.82</v>
      </c>
      <c r="S2580">
        <v>3</v>
      </c>
      <c r="T2580">
        <v>0</v>
      </c>
      <c r="U2580">
        <v>30.7818</v>
      </c>
      <c r="V2580" s="2">
        <f>Superstore[[#This Row],[Profit]]/Superstore[[#This Row],[Sales]]</f>
        <v>0.49</v>
      </c>
      <c r="W2580" t="str">
        <f>TEXT(Superstore[[#This Row],[Order Date]],"mmm-yyyy")</f>
        <v>Jan-2011</v>
      </c>
      <c r="X2580">
        <f>YEAR(Superstore[[#This Row],[Order Date]])</f>
        <v>2011</v>
      </c>
    </row>
    <row r="2581" spans="1:24" x14ac:dyDescent="0.25">
      <c r="A2581">
        <v>2580</v>
      </c>
      <c r="B2581" t="s">
        <v>5681</v>
      </c>
      <c r="C2581" s="1">
        <v>40570</v>
      </c>
      <c r="D2581" s="1">
        <v>40575</v>
      </c>
      <c r="E2581" t="s">
        <v>50</v>
      </c>
      <c r="F2581" t="s">
        <v>1496</v>
      </c>
      <c r="G2581" t="s">
        <v>1497</v>
      </c>
      <c r="H2581" t="s">
        <v>101</v>
      </c>
      <c r="I2581" t="s">
        <v>28</v>
      </c>
      <c r="J2581" t="s">
        <v>2810</v>
      </c>
      <c r="K2581" t="s">
        <v>318</v>
      </c>
      <c r="L2581">
        <v>22304</v>
      </c>
      <c r="M2581" t="s">
        <v>31</v>
      </c>
      <c r="N2581" t="s">
        <v>3323</v>
      </c>
      <c r="O2581" t="s">
        <v>46</v>
      </c>
      <c r="P2581" t="s">
        <v>59</v>
      </c>
      <c r="Q2581" t="s">
        <v>3324</v>
      </c>
      <c r="R2581">
        <v>489.92</v>
      </c>
      <c r="S2581">
        <v>8</v>
      </c>
      <c r="T2581">
        <v>0</v>
      </c>
      <c r="U2581">
        <v>0</v>
      </c>
      <c r="V2581" s="2">
        <f>Superstore[[#This Row],[Profit]]/Superstore[[#This Row],[Sales]]</f>
        <v>0</v>
      </c>
      <c r="W2581" t="str">
        <f>TEXT(Superstore[[#This Row],[Order Date]],"mmm-yyyy")</f>
        <v>Jan-2011</v>
      </c>
      <c r="X2581">
        <f>YEAR(Superstore[[#This Row],[Order Date]])</f>
        <v>2011</v>
      </c>
    </row>
    <row r="2582" spans="1:24" x14ac:dyDescent="0.25">
      <c r="A2582">
        <v>2581</v>
      </c>
      <c r="B2582" t="s">
        <v>5681</v>
      </c>
      <c r="C2582" s="1">
        <v>40570</v>
      </c>
      <c r="D2582" s="1">
        <v>40575</v>
      </c>
      <c r="E2582" t="s">
        <v>50</v>
      </c>
      <c r="F2582" t="s">
        <v>1496</v>
      </c>
      <c r="G2582" t="s">
        <v>1497</v>
      </c>
      <c r="H2582" t="s">
        <v>101</v>
      </c>
      <c r="I2582" t="s">
        <v>28</v>
      </c>
      <c r="J2582" t="s">
        <v>2810</v>
      </c>
      <c r="K2582" t="s">
        <v>318</v>
      </c>
      <c r="L2582">
        <v>22304</v>
      </c>
      <c r="M2582" t="s">
        <v>31</v>
      </c>
      <c r="N2582" t="s">
        <v>3631</v>
      </c>
      <c r="O2582" t="s">
        <v>46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  <c r="V2582" s="2">
        <f>Superstore[[#This Row],[Profit]]/Superstore[[#This Row],[Sales]]</f>
        <v>0.48000000000000004</v>
      </c>
      <c r="W2582" t="str">
        <f>TEXT(Superstore[[#This Row],[Order Date]],"mmm-yyyy")</f>
        <v>Jan-2011</v>
      </c>
      <c r="X2582">
        <f>YEAR(Superstore[[#This Row],[Order Date]])</f>
        <v>2011</v>
      </c>
    </row>
    <row r="2583" spans="1:24" x14ac:dyDescent="0.25">
      <c r="A2583">
        <v>2582</v>
      </c>
      <c r="B2583" t="s">
        <v>5681</v>
      </c>
      <c r="C2583" s="1">
        <v>40570</v>
      </c>
      <c r="D2583" s="1">
        <v>40575</v>
      </c>
      <c r="E2583" t="s">
        <v>50</v>
      </c>
      <c r="F2583" t="s">
        <v>1496</v>
      </c>
      <c r="G2583" t="s">
        <v>1497</v>
      </c>
      <c r="H2583" t="s">
        <v>101</v>
      </c>
      <c r="I2583" t="s">
        <v>28</v>
      </c>
      <c r="J2583" t="s">
        <v>2810</v>
      </c>
      <c r="K2583" t="s">
        <v>318</v>
      </c>
      <c r="L2583">
        <v>22304</v>
      </c>
      <c r="M2583" t="s">
        <v>31</v>
      </c>
      <c r="N2583" t="s">
        <v>5345</v>
      </c>
      <c r="O2583" t="s">
        <v>46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  <c r="V2583" s="2">
        <f>Superstore[[#This Row],[Profit]]/Superstore[[#This Row],[Sales]]</f>
        <v>0.5</v>
      </c>
      <c r="W2583" t="str">
        <f>TEXT(Superstore[[#This Row],[Order Date]],"mmm-yyyy")</f>
        <v>Jan-2011</v>
      </c>
      <c r="X2583">
        <f>YEAR(Superstore[[#This Row],[Order Date]])</f>
        <v>2011</v>
      </c>
    </row>
    <row r="2584" spans="1:24" x14ac:dyDescent="0.25">
      <c r="A2584">
        <v>2583</v>
      </c>
      <c r="B2584" t="s">
        <v>5681</v>
      </c>
      <c r="C2584" s="1">
        <v>40570</v>
      </c>
      <c r="D2584" s="1">
        <v>40575</v>
      </c>
      <c r="E2584" t="s">
        <v>50</v>
      </c>
      <c r="F2584" t="s">
        <v>1496</v>
      </c>
      <c r="G2584" t="s">
        <v>1497</v>
      </c>
      <c r="H2584" t="s">
        <v>101</v>
      </c>
      <c r="I2584" t="s">
        <v>28</v>
      </c>
      <c r="J2584" t="s">
        <v>2810</v>
      </c>
      <c r="K2584" t="s">
        <v>318</v>
      </c>
      <c r="L2584">
        <v>22304</v>
      </c>
      <c r="M2584" t="s">
        <v>31</v>
      </c>
      <c r="N2584" t="s">
        <v>5684</v>
      </c>
      <c r="O2584" t="s">
        <v>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  <c r="V2584" s="2">
        <f>Superstore[[#This Row],[Profit]]/Superstore[[#This Row],[Sales]]</f>
        <v>0</v>
      </c>
      <c r="W2584" t="str">
        <f>TEXT(Superstore[[#This Row],[Order Date]],"mmm-yyyy")</f>
        <v>Jan-2011</v>
      </c>
      <c r="X2584">
        <f>YEAR(Superstore[[#This Row],[Order Date]])</f>
        <v>2011</v>
      </c>
    </row>
    <row r="2585" spans="1:24" x14ac:dyDescent="0.25">
      <c r="A2585">
        <v>2584</v>
      </c>
      <c r="B2585" t="s">
        <v>5681</v>
      </c>
      <c r="C2585" s="1">
        <v>40570</v>
      </c>
      <c r="D2585" s="1">
        <v>40575</v>
      </c>
      <c r="E2585" t="s">
        <v>50</v>
      </c>
      <c r="F2585" t="s">
        <v>1496</v>
      </c>
      <c r="G2585" t="s">
        <v>1497</v>
      </c>
      <c r="H2585" t="s">
        <v>101</v>
      </c>
      <c r="I2585" t="s">
        <v>28</v>
      </c>
      <c r="J2585" t="s">
        <v>2810</v>
      </c>
      <c r="K2585" t="s">
        <v>318</v>
      </c>
      <c r="L2585">
        <v>22304</v>
      </c>
      <c r="M2585" t="s">
        <v>31</v>
      </c>
      <c r="N2585" t="s">
        <v>5686</v>
      </c>
      <c r="O2585" t="s">
        <v>1</v>
      </c>
      <c r="P2585" t="s">
        <v>65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  <c r="V2585" s="2">
        <f>Superstore[[#This Row],[Profit]]/Superstore[[#This Row],[Sales]]</f>
        <v>0.36</v>
      </c>
      <c r="W2585" t="str">
        <f>TEXT(Superstore[[#This Row],[Order Date]],"mmm-yyyy")</f>
        <v>Jan-2011</v>
      </c>
      <c r="X2585">
        <f>YEAR(Superstore[[#This Row],[Order Date]])</f>
        <v>2011</v>
      </c>
    </row>
    <row r="2586" spans="1:24" x14ac:dyDescent="0.25">
      <c r="A2586">
        <v>2585</v>
      </c>
      <c r="B2586" t="s">
        <v>5681</v>
      </c>
      <c r="C2586" s="1">
        <v>40570</v>
      </c>
      <c r="D2586" s="1">
        <v>40575</v>
      </c>
      <c r="E2586" t="s">
        <v>50</v>
      </c>
      <c r="F2586" t="s">
        <v>1496</v>
      </c>
      <c r="G2586" t="s">
        <v>1497</v>
      </c>
      <c r="H2586" t="s">
        <v>101</v>
      </c>
      <c r="I2586" t="s">
        <v>28</v>
      </c>
      <c r="J2586" t="s">
        <v>2810</v>
      </c>
      <c r="K2586" t="s">
        <v>318</v>
      </c>
      <c r="L2586">
        <v>22304</v>
      </c>
      <c r="M2586" t="s">
        <v>31</v>
      </c>
      <c r="N2586" t="s">
        <v>2085</v>
      </c>
      <c r="O2586" t="s">
        <v>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  <c r="V2586" s="2">
        <f>Superstore[[#This Row],[Profit]]/Superstore[[#This Row],[Sales]]</f>
        <v>0.28000000000000003</v>
      </c>
      <c r="W2586" t="str">
        <f>TEXT(Superstore[[#This Row],[Order Date]],"mmm-yyyy")</f>
        <v>Jan-2011</v>
      </c>
      <c r="X2586">
        <f>YEAR(Superstore[[#This Row],[Order Date]])</f>
        <v>2011</v>
      </c>
    </row>
    <row r="2587" spans="1:24" x14ac:dyDescent="0.25">
      <c r="A2587">
        <v>2586</v>
      </c>
      <c r="B2587" t="s">
        <v>5688</v>
      </c>
      <c r="C2587" s="1">
        <v>41216</v>
      </c>
      <c r="D2587" s="1">
        <v>41223</v>
      </c>
      <c r="E2587" t="s">
        <v>50</v>
      </c>
      <c r="F2587" t="s">
        <v>2419</v>
      </c>
      <c r="G2587" t="s">
        <v>2420</v>
      </c>
      <c r="H2587" t="s">
        <v>41</v>
      </c>
      <c r="I2587" t="s">
        <v>28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46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Superstore[[#This Row],[Profit]]/Superstore[[#This Row],[Sales]]</f>
        <v>0.32500000000000007</v>
      </c>
      <c r="W2587" t="str">
        <f>TEXT(Superstore[[#This Row],[Order Date]],"mmm-yyyy")</f>
        <v>Nov-2012</v>
      </c>
      <c r="X2587">
        <f>YEAR(Superstore[[#This Row],[Order Date]])</f>
        <v>2012</v>
      </c>
    </row>
    <row r="2588" spans="1:24" x14ac:dyDescent="0.25">
      <c r="A2588">
        <v>2587</v>
      </c>
      <c r="B2588" t="s">
        <v>5690</v>
      </c>
      <c r="C2588" s="1">
        <v>41821</v>
      </c>
      <c r="D2588" s="1">
        <v>41827</v>
      </c>
      <c r="E2588" t="s">
        <v>50</v>
      </c>
      <c r="F2588" t="s">
        <v>2229</v>
      </c>
      <c r="G2588" t="s">
        <v>2230</v>
      </c>
      <c r="H2588" t="s">
        <v>27</v>
      </c>
      <c r="I2588" t="s">
        <v>28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46</v>
      </c>
      <c r="P2588" t="s">
        <v>59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  <c r="V2588" s="2">
        <f>Superstore[[#This Row],[Profit]]/Superstore[[#This Row],[Sales]]</f>
        <v>0.27</v>
      </c>
      <c r="W2588" t="str">
        <f>TEXT(Superstore[[#This Row],[Order Date]],"mmm-yyyy")</f>
        <v>Jul-2014</v>
      </c>
      <c r="X2588">
        <f>YEAR(Superstore[[#This Row],[Order Date]])</f>
        <v>2014</v>
      </c>
    </row>
    <row r="2589" spans="1:24" x14ac:dyDescent="0.25">
      <c r="A2589">
        <v>2588</v>
      </c>
      <c r="B2589" t="s">
        <v>5690</v>
      </c>
      <c r="C2589" s="1">
        <v>41821</v>
      </c>
      <c r="D2589" s="1">
        <v>41827</v>
      </c>
      <c r="E2589" t="s">
        <v>50</v>
      </c>
      <c r="F2589" t="s">
        <v>2229</v>
      </c>
      <c r="G2589" t="s">
        <v>2230</v>
      </c>
      <c r="H2589" t="s">
        <v>27</v>
      </c>
      <c r="I2589" t="s">
        <v>28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1</v>
      </c>
      <c r="P2589" t="s">
        <v>65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  <c r="V2589" s="2">
        <f>Superstore[[#This Row],[Profit]]/Superstore[[#This Row],[Sales]]</f>
        <v>0.44</v>
      </c>
      <c r="W2589" t="str">
        <f>TEXT(Superstore[[#This Row],[Order Date]],"mmm-yyyy")</f>
        <v>Jul-2014</v>
      </c>
      <c r="X2589">
        <f>YEAR(Superstore[[#This Row],[Order Date]])</f>
        <v>2014</v>
      </c>
    </row>
    <row r="2590" spans="1:24" x14ac:dyDescent="0.25">
      <c r="A2590">
        <v>2589</v>
      </c>
      <c r="B2590" t="s">
        <v>5693</v>
      </c>
      <c r="C2590" s="1">
        <v>41400</v>
      </c>
      <c r="D2590" s="1">
        <v>41404</v>
      </c>
      <c r="E2590" t="s">
        <v>50</v>
      </c>
      <c r="F2590" t="s">
        <v>5219</v>
      </c>
      <c r="G2590" t="s">
        <v>5220</v>
      </c>
      <c r="H2590" t="s">
        <v>101</v>
      </c>
      <c r="I2590" t="s">
        <v>28</v>
      </c>
      <c r="J2590" t="s">
        <v>42</v>
      </c>
      <c r="K2590" t="s">
        <v>43</v>
      </c>
      <c r="L2590">
        <v>90004</v>
      </c>
      <c r="M2590" t="s">
        <v>44</v>
      </c>
      <c r="N2590" t="s">
        <v>4802</v>
      </c>
      <c r="O2590" t="s">
        <v>46</v>
      </c>
      <c r="P2590" t="s">
        <v>59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  <c r="V2590" s="2">
        <f>Superstore[[#This Row],[Profit]]/Superstore[[#This Row],[Sales]]</f>
        <v>0.16999999999999998</v>
      </c>
      <c r="W2590" t="str">
        <f>TEXT(Superstore[[#This Row],[Order Date]],"mmm-yyyy")</f>
        <v>May-2013</v>
      </c>
      <c r="X2590">
        <f>YEAR(Superstore[[#This Row],[Order Date]])</f>
        <v>2013</v>
      </c>
    </row>
    <row r="2591" spans="1:24" x14ac:dyDescent="0.25">
      <c r="A2591">
        <v>2590</v>
      </c>
      <c r="B2591" t="s">
        <v>5693</v>
      </c>
      <c r="C2591" s="1">
        <v>41400</v>
      </c>
      <c r="D2591" s="1">
        <v>41404</v>
      </c>
      <c r="E2591" t="s">
        <v>50</v>
      </c>
      <c r="F2591" t="s">
        <v>5219</v>
      </c>
      <c r="G2591" t="s">
        <v>5220</v>
      </c>
      <c r="H2591" t="s">
        <v>101</v>
      </c>
      <c r="I2591" t="s">
        <v>28</v>
      </c>
      <c r="J2591" t="s">
        <v>42</v>
      </c>
      <c r="K2591" t="s">
        <v>43</v>
      </c>
      <c r="L2591">
        <v>90004</v>
      </c>
      <c r="M2591" t="s">
        <v>44</v>
      </c>
      <c r="N2591" t="s">
        <v>985</v>
      </c>
      <c r="O2591" t="s">
        <v>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  <c r="V2591" s="2">
        <f>Superstore[[#This Row],[Profit]]/Superstore[[#This Row],[Sales]]</f>
        <v>8.7499999999999994E-2</v>
      </c>
      <c r="W2591" t="str">
        <f>TEXT(Superstore[[#This Row],[Order Date]],"mmm-yyyy")</f>
        <v>May-2013</v>
      </c>
      <c r="X2591">
        <f>YEAR(Superstore[[#This Row],[Order Date]])</f>
        <v>2013</v>
      </c>
    </row>
    <row r="2592" spans="1:24" x14ac:dyDescent="0.25">
      <c r="A2592">
        <v>2591</v>
      </c>
      <c r="B2592" t="s">
        <v>5694</v>
      </c>
      <c r="C2592" s="1">
        <v>41526</v>
      </c>
      <c r="D2592" s="1">
        <v>41532</v>
      </c>
      <c r="E2592" t="s">
        <v>50</v>
      </c>
      <c r="F2592" t="s">
        <v>2812</v>
      </c>
      <c r="G2592" t="s">
        <v>2813</v>
      </c>
      <c r="H2592" t="s">
        <v>27</v>
      </c>
      <c r="I2592" t="s">
        <v>28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1</v>
      </c>
      <c r="P2592" t="s">
        <v>65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Superstore[[#This Row],[Profit]]/Superstore[[#This Row],[Sales]]</f>
        <v>-0.55000000000000004</v>
      </c>
      <c r="W2592" t="str">
        <f>TEXT(Superstore[[#This Row],[Order Date]],"mmm-yyyy")</f>
        <v>Sep-2013</v>
      </c>
      <c r="X2592">
        <f>YEAR(Superstore[[#This Row],[Order Date]])</f>
        <v>2013</v>
      </c>
    </row>
    <row r="2593" spans="1:24" x14ac:dyDescent="0.25">
      <c r="A2593">
        <v>2592</v>
      </c>
      <c r="B2593" t="s">
        <v>5694</v>
      </c>
      <c r="C2593" s="1">
        <v>41526</v>
      </c>
      <c r="D2593" s="1">
        <v>41532</v>
      </c>
      <c r="E2593" t="s">
        <v>50</v>
      </c>
      <c r="F2593" t="s">
        <v>2812</v>
      </c>
      <c r="G2593" t="s">
        <v>2813</v>
      </c>
      <c r="H2593" t="s">
        <v>27</v>
      </c>
      <c r="I2593" t="s">
        <v>28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1</v>
      </c>
      <c r="P2593" t="s">
        <v>56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  <c r="V2593" s="2">
        <f>Superstore[[#This Row],[Profit]]/Superstore[[#This Row],[Sales]]</f>
        <v>-0.5</v>
      </c>
      <c r="W2593" t="str">
        <f>TEXT(Superstore[[#This Row],[Order Date]],"mmm-yyyy")</f>
        <v>Sep-2013</v>
      </c>
      <c r="X2593">
        <f>YEAR(Superstore[[#This Row],[Order Date]])</f>
        <v>2013</v>
      </c>
    </row>
    <row r="2594" spans="1:24" x14ac:dyDescent="0.25">
      <c r="A2594">
        <v>2593</v>
      </c>
      <c r="B2594" t="s">
        <v>5700</v>
      </c>
      <c r="C2594" s="1">
        <v>41968</v>
      </c>
      <c r="D2594" s="1">
        <v>41970</v>
      </c>
      <c r="E2594" t="s">
        <v>24</v>
      </c>
      <c r="F2594" t="s">
        <v>2292</v>
      </c>
      <c r="G2594" t="s">
        <v>2293</v>
      </c>
      <c r="H2594" t="s">
        <v>41</v>
      </c>
      <c r="I2594" t="s">
        <v>28</v>
      </c>
      <c r="J2594" t="s">
        <v>5701</v>
      </c>
      <c r="K2594" t="s">
        <v>382</v>
      </c>
      <c r="L2594">
        <v>29483</v>
      </c>
      <c r="M2594" t="s">
        <v>31</v>
      </c>
      <c r="N2594" t="s">
        <v>5055</v>
      </c>
      <c r="O2594" t="s">
        <v>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  <c r="V2594" s="2">
        <f>Superstore[[#This Row],[Profit]]/Superstore[[#This Row],[Sales]]</f>
        <v>0.5</v>
      </c>
      <c r="W2594" t="str">
        <f>TEXT(Superstore[[#This Row],[Order Date]],"mmm-yyyy")</f>
        <v>Nov-2014</v>
      </c>
      <c r="X2594">
        <f>YEAR(Superstore[[#This Row],[Order Date]])</f>
        <v>2014</v>
      </c>
    </row>
    <row r="2595" spans="1:24" x14ac:dyDescent="0.25">
      <c r="A2595">
        <v>2594</v>
      </c>
      <c r="B2595" t="s">
        <v>5700</v>
      </c>
      <c r="C2595" s="1">
        <v>41968</v>
      </c>
      <c r="D2595" s="1">
        <v>41970</v>
      </c>
      <c r="E2595" t="s">
        <v>24</v>
      </c>
      <c r="F2595" t="s">
        <v>2292</v>
      </c>
      <c r="G2595" t="s">
        <v>2293</v>
      </c>
      <c r="H2595" t="s">
        <v>41</v>
      </c>
      <c r="I2595" t="s">
        <v>28</v>
      </c>
      <c r="J2595" t="s">
        <v>5701</v>
      </c>
      <c r="K2595" t="s">
        <v>382</v>
      </c>
      <c r="L2595">
        <v>29483</v>
      </c>
      <c r="M2595" t="s">
        <v>31</v>
      </c>
      <c r="N2595" t="s">
        <v>3126</v>
      </c>
      <c r="O2595" t="s">
        <v>46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  <c r="V2595" s="2">
        <f>Superstore[[#This Row],[Profit]]/Superstore[[#This Row],[Sales]]</f>
        <v>0.48000000000000004</v>
      </c>
      <c r="W2595" t="str">
        <f>TEXT(Superstore[[#This Row],[Order Date]],"mmm-yyyy")</f>
        <v>Nov-2014</v>
      </c>
      <c r="X2595">
        <f>YEAR(Superstore[[#This Row],[Order Date]])</f>
        <v>2014</v>
      </c>
    </row>
    <row r="2596" spans="1:24" x14ac:dyDescent="0.25">
      <c r="A2596">
        <v>2595</v>
      </c>
      <c r="B2596" t="s">
        <v>5702</v>
      </c>
      <c r="C2596" s="1">
        <v>41773</v>
      </c>
      <c r="D2596" s="1">
        <v>41777</v>
      </c>
      <c r="E2596" t="s">
        <v>50</v>
      </c>
      <c r="F2596" t="s">
        <v>2604</v>
      </c>
      <c r="G2596" t="s">
        <v>2605</v>
      </c>
      <c r="H2596" t="s">
        <v>41</v>
      </c>
      <c r="I2596" t="s">
        <v>28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46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  <c r="V2596" s="2">
        <f>Superstore[[#This Row],[Profit]]/Superstore[[#This Row],[Sales]]</f>
        <v>0.45</v>
      </c>
      <c r="W2596" t="str">
        <f>TEXT(Superstore[[#This Row],[Order Date]],"mmm-yyyy")</f>
        <v>May-2014</v>
      </c>
      <c r="X2596">
        <f>YEAR(Superstore[[#This Row],[Order Date]])</f>
        <v>2014</v>
      </c>
    </row>
    <row r="2597" spans="1:24" x14ac:dyDescent="0.25">
      <c r="A2597">
        <v>2596</v>
      </c>
      <c r="B2597" t="s">
        <v>5702</v>
      </c>
      <c r="C2597" s="1">
        <v>41773</v>
      </c>
      <c r="D2597" s="1">
        <v>41777</v>
      </c>
      <c r="E2597" t="s">
        <v>50</v>
      </c>
      <c r="F2597" t="s">
        <v>2604</v>
      </c>
      <c r="G2597" t="s">
        <v>2605</v>
      </c>
      <c r="H2597" t="s">
        <v>41</v>
      </c>
      <c r="I2597" t="s">
        <v>28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46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  <c r="V2597" s="2">
        <f>Superstore[[#This Row],[Profit]]/Superstore[[#This Row],[Sales]]</f>
        <v>0.44999999999999996</v>
      </c>
      <c r="W2597" t="str">
        <f>TEXT(Superstore[[#This Row],[Order Date]],"mmm-yyyy")</f>
        <v>May-2014</v>
      </c>
      <c r="X2597">
        <f>YEAR(Superstore[[#This Row],[Order Date]])</f>
        <v>2014</v>
      </c>
    </row>
    <row r="2598" spans="1:24" x14ac:dyDescent="0.25">
      <c r="A2598">
        <v>2597</v>
      </c>
      <c r="B2598" t="s">
        <v>5702</v>
      </c>
      <c r="C2598" s="1">
        <v>41773</v>
      </c>
      <c r="D2598" s="1">
        <v>41777</v>
      </c>
      <c r="E2598" t="s">
        <v>50</v>
      </c>
      <c r="F2598" t="s">
        <v>2604</v>
      </c>
      <c r="G2598" t="s">
        <v>2605</v>
      </c>
      <c r="H2598" t="s">
        <v>41</v>
      </c>
      <c r="I2598" t="s">
        <v>28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  <c r="V2598" s="2">
        <f>Superstore[[#This Row],[Profit]]/Superstore[[#This Row],[Sales]]</f>
        <v>0.27</v>
      </c>
      <c r="W2598" t="str">
        <f>TEXT(Superstore[[#This Row],[Order Date]],"mmm-yyyy")</f>
        <v>May-2014</v>
      </c>
      <c r="X2598">
        <f>YEAR(Superstore[[#This Row],[Order Date]])</f>
        <v>2014</v>
      </c>
    </row>
    <row r="2599" spans="1:24" x14ac:dyDescent="0.25">
      <c r="A2599">
        <v>2598</v>
      </c>
      <c r="B2599" t="s">
        <v>5702</v>
      </c>
      <c r="C2599" s="1">
        <v>41773</v>
      </c>
      <c r="D2599" s="1">
        <v>41777</v>
      </c>
      <c r="E2599" t="s">
        <v>50</v>
      </c>
      <c r="F2599" t="s">
        <v>2604</v>
      </c>
      <c r="G2599" t="s">
        <v>2605</v>
      </c>
      <c r="H2599" t="s">
        <v>41</v>
      </c>
      <c r="I2599" t="s">
        <v>28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46</v>
      </c>
      <c r="P2599" t="s">
        <v>59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  <c r="V2599" s="2">
        <f>Superstore[[#This Row],[Profit]]/Superstore[[#This Row],[Sales]]</f>
        <v>0.18</v>
      </c>
      <c r="W2599" t="str">
        <f>TEXT(Superstore[[#This Row],[Order Date]],"mmm-yyyy")</f>
        <v>May-2014</v>
      </c>
      <c r="X2599">
        <f>YEAR(Superstore[[#This Row],[Order Date]])</f>
        <v>2014</v>
      </c>
    </row>
    <row r="2600" spans="1:24" x14ac:dyDescent="0.25">
      <c r="A2600">
        <v>2599</v>
      </c>
      <c r="B2600" t="s">
        <v>5702</v>
      </c>
      <c r="C2600" s="1">
        <v>41773</v>
      </c>
      <c r="D2600" s="1">
        <v>41777</v>
      </c>
      <c r="E2600" t="s">
        <v>50</v>
      </c>
      <c r="F2600" t="s">
        <v>2604</v>
      </c>
      <c r="G2600" t="s">
        <v>2605</v>
      </c>
      <c r="H2600" t="s">
        <v>41</v>
      </c>
      <c r="I2600" t="s">
        <v>28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46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  <c r="V2600" s="2">
        <f>Superstore[[#This Row],[Profit]]/Superstore[[#This Row],[Sales]]</f>
        <v>0.49</v>
      </c>
      <c r="W2600" t="str">
        <f>TEXT(Superstore[[#This Row],[Order Date]],"mmm-yyyy")</f>
        <v>May-2014</v>
      </c>
      <c r="X2600">
        <f>YEAR(Superstore[[#This Row],[Order Date]])</f>
        <v>2014</v>
      </c>
    </row>
    <row r="2601" spans="1:24" x14ac:dyDescent="0.25">
      <c r="A2601">
        <v>2600</v>
      </c>
      <c r="B2601" t="s">
        <v>5706</v>
      </c>
      <c r="C2601" s="1">
        <v>41753</v>
      </c>
      <c r="D2601" s="1">
        <v>41759</v>
      </c>
      <c r="E2601" t="s">
        <v>50</v>
      </c>
      <c r="F2601" t="s">
        <v>743</v>
      </c>
      <c r="G2601" t="s">
        <v>744</v>
      </c>
      <c r="H2601" t="s">
        <v>27</v>
      </c>
      <c r="I2601" t="s">
        <v>28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46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  <c r="V2601" s="2">
        <f>Superstore[[#This Row],[Profit]]/Superstore[[#This Row],[Sales]]</f>
        <v>0.29000000000000004</v>
      </c>
      <c r="W2601" t="str">
        <f>TEXT(Superstore[[#This Row],[Order Date]],"mmm-yyyy")</f>
        <v>Apr-2014</v>
      </c>
      <c r="X2601">
        <f>YEAR(Superstore[[#This Row],[Order Date]])</f>
        <v>2014</v>
      </c>
    </row>
    <row r="2602" spans="1:24" x14ac:dyDescent="0.25">
      <c r="A2602">
        <v>2601</v>
      </c>
      <c r="B2602" t="s">
        <v>5706</v>
      </c>
      <c r="C2602" s="1">
        <v>41753</v>
      </c>
      <c r="D2602" s="1">
        <v>41759</v>
      </c>
      <c r="E2602" t="s">
        <v>50</v>
      </c>
      <c r="F2602" t="s">
        <v>743</v>
      </c>
      <c r="G2602" t="s">
        <v>744</v>
      </c>
      <c r="H2602" t="s">
        <v>27</v>
      </c>
      <c r="I2602" t="s">
        <v>28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46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  <c r="V2602" s="2">
        <f>Superstore[[#This Row],[Profit]]/Superstore[[#This Row],[Sales]]</f>
        <v>0.30000000000000004</v>
      </c>
      <c r="W2602" t="str">
        <f>TEXT(Superstore[[#This Row],[Order Date]],"mmm-yyyy")</f>
        <v>Apr-2014</v>
      </c>
      <c r="X2602">
        <f>YEAR(Superstore[[#This Row],[Order Date]])</f>
        <v>2014</v>
      </c>
    </row>
    <row r="2603" spans="1:24" x14ac:dyDescent="0.25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27</v>
      </c>
      <c r="I2603" t="s">
        <v>28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46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s="2">
        <f>Superstore[[#This Row],[Profit]]/Superstore[[#This Row],[Sales]]</f>
        <v>0.47000000000000003</v>
      </c>
      <c r="W2603" t="str">
        <f>TEXT(Superstore[[#This Row],[Order Date]],"mmm-yyyy")</f>
        <v>Jun-2013</v>
      </c>
      <c r="X2603">
        <f>YEAR(Superstore[[#This Row],[Order Date]])</f>
        <v>2013</v>
      </c>
    </row>
    <row r="2604" spans="1:24" x14ac:dyDescent="0.25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27</v>
      </c>
      <c r="I2604" t="s">
        <v>28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  <c r="V2604" s="2">
        <f>Superstore[[#This Row],[Profit]]/Superstore[[#This Row],[Sales]]</f>
        <v>0.27</v>
      </c>
      <c r="W2604" t="str">
        <f>TEXT(Superstore[[#This Row],[Order Date]],"mmm-yyyy")</f>
        <v>Jun-2013</v>
      </c>
      <c r="X2604">
        <f>YEAR(Superstore[[#This Row],[Order Date]])</f>
        <v>2013</v>
      </c>
    </row>
    <row r="2605" spans="1:24" x14ac:dyDescent="0.25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27</v>
      </c>
      <c r="I2605" t="s">
        <v>28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1</v>
      </c>
      <c r="P2605" t="s">
        <v>33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Superstore[[#This Row],[Profit]]/Superstore[[#This Row],[Sales]]</f>
        <v>3.7500000000000006E-2</v>
      </c>
      <c r="W2605" t="str">
        <f>TEXT(Superstore[[#This Row],[Order Date]],"mmm-yyyy")</f>
        <v>Jun-2013</v>
      </c>
      <c r="X2605">
        <f>YEAR(Superstore[[#This Row],[Order Date]])</f>
        <v>2013</v>
      </c>
    </row>
    <row r="2606" spans="1:24" x14ac:dyDescent="0.25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27</v>
      </c>
      <c r="I2606" t="s">
        <v>28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1</v>
      </c>
      <c r="P2606" t="s">
        <v>65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  <c r="V2606" s="2">
        <f>Superstore[[#This Row],[Profit]]/Superstore[[#This Row],[Sales]]</f>
        <v>0.34</v>
      </c>
      <c r="W2606" t="str">
        <f>TEXT(Superstore[[#This Row],[Order Date]],"mmm-yyyy")</f>
        <v>Jun-2013</v>
      </c>
      <c r="X2606">
        <f>YEAR(Superstore[[#This Row],[Order Date]])</f>
        <v>2013</v>
      </c>
    </row>
    <row r="2607" spans="1:24" x14ac:dyDescent="0.25">
      <c r="A2607">
        <v>2606</v>
      </c>
      <c r="B2607" t="s">
        <v>5712</v>
      </c>
      <c r="C2607" s="1">
        <v>40893</v>
      </c>
      <c r="D2607" s="1">
        <v>40898</v>
      </c>
      <c r="E2607" t="s">
        <v>50</v>
      </c>
      <c r="F2607" t="s">
        <v>5713</v>
      </c>
      <c r="G2607" t="s">
        <v>5714</v>
      </c>
      <c r="H2607" t="s">
        <v>41</v>
      </c>
      <c r="I2607" t="s">
        <v>28</v>
      </c>
      <c r="J2607" t="s">
        <v>1520</v>
      </c>
      <c r="K2607" t="s">
        <v>54</v>
      </c>
      <c r="L2607">
        <v>32216</v>
      </c>
      <c r="M2607" t="s">
        <v>31</v>
      </c>
      <c r="N2607" t="s">
        <v>4232</v>
      </c>
      <c r="O2607" t="s">
        <v>46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  <c r="V2607" s="2">
        <f>Superstore[[#This Row],[Profit]]/Superstore[[#This Row],[Sales]]</f>
        <v>-0.73333333333333328</v>
      </c>
      <c r="W2607" t="str">
        <f>TEXT(Superstore[[#This Row],[Order Date]],"mmm-yyyy")</f>
        <v>Dec-2011</v>
      </c>
      <c r="X2607">
        <f>YEAR(Superstore[[#This Row],[Order Date]])</f>
        <v>2011</v>
      </c>
    </row>
    <row r="2608" spans="1:24" x14ac:dyDescent="0.25">
      <c r="A2608">
        <v>2607</v>
      </c>
      <c r="B2608" t="s">
        <v>5715</v>
      </c>
      <c r="C2608" s="1">
        <v>41338</v>
      </c>
      <c r="D2608" s="1">
        <v>41344</v>
      </c>
      <c r="E2608" t="s">
        <v>50</v>
      </c>
      <c r="F2608" t="s">
        <v>3762</v>
      </c>
      <c r="G2608" t="s">
        <v>3763</v>
      </c>
      <c r="H2608" t="s">
        <v>101</v>
      </c>
      <c r="I2608" t="s">
        <v>28</v>
      </c>
      <c r="J2608" t="s">
        <v>946</v>
      </c>
      <c r="K2608" t="s">
        <v>43</v>
      </c>
      <c r="L2608">
        <v>92024</v>
      </c>
      <c r="M2608" t="s">
        <v>44</v>
      </c>
      <c r="N2608" t="s">
        <v>5716</v>
      </c>
      <c r="O2608" t="s">
        <v>46</v>
      </c>
      <c r="P2608" t="s">
        <v>68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  <c r="V2608" s="2">
        <f>Superstore[[#This Row],[Profit]]/Superstore[[#This Row],[Sales]]</f>
        <v>0.29000000000000004</v>
      </c>
      <c r="W2608" t="str">
        <f>TEXT(Superstore[[#This Row],[Order Date]],"mmm-yyyy")</f>
        <v>Mar-2013</v>
      </c>
      <c r="X2608">
        <f>YEAR(Superstore[[#This Row],[Order Date]])</f>
        <v>2013</v>
      </c>
    </row>
    <row r="2609" spans="1:24" x14ac:dyDescent="0.25">
      <c r="A2609">
        <v>2608</v>
      </c>
      <c r="B2609" t="s">
        <v>5718</v>
      </c>
      <c r="C2609" s="1">
        <v>40872</v>
      </c>
      <c r="D2609" s="1">
        <v>40877</v>
      </c>
      <c r="E2609" t="s">
        <v>50</v>
      </c>
      <c r="F2609" t="s">
        <v>4923</v>
      </c>
      <c r="G2609" t="s">
        <v>4924</v>
      </c>
      <c r="H2609" t="s">
        <v>41</v>
      </c>
      <c r="I2609" t="s">
        <v>28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  <c r="V2609" s="2">
        <f>Superstore[[#This Row],[Profit]]/Superstore[[#This Row],[Sales]]</f>
        <v>0</v>
      </c>
      <c r="W2609" t="str">
        <f>TEXT(Superstore[[#This Row],[Order Date]],"mmm-yyyy")</f>
        <v>Nov-2011</v>
      </c>
      <c r="X2609">
        <f>YEAR(Superstore[[#This Row],[Order Date]])</f>
        <v>2011</v>
      </c>
    </row>
    <row r="2610" spans="1:24" x14ac:dyDescent="0.25">
      <c r="A2610">
        <v>2609</v>
      </c>
      <c r="B2610" t="s">
        <v>5718</v>
      </c>
      <c r="C2610" s="1">
        <v>40872</v>
      </c>
      <c r="D2610" s="1">
        <v>40877</v>
      </c>
      <c r="E2610" t="s">
        <v>50</v>
      </c>
      <c r="F2610" t="s">
        <v>4923</v>
      </c>
      <c r="G2610" t="s">
        <v>4924</v>
      </c>
      <c r="H2610" t="s">
        <v>41</v>
      </c>
      <c r="I2610" t="s">
        <v>28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46</v>
      </c>
      <c r="P2610" t="s">
        <v>47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  <c r="V2610" s="2">
        <f>Superstore[[#This Row],[Profit]]/Superstore[[#This Row],[Sales]]</f>
        <v>0.35</v>
      </c>
      <c r="W2610" t="str">
        <f>TEXT(Superstore[[#This Row],[Order Date]],"mmm-yyyy")</f>
        <v>Nov-2011</v>
      </c>
      <c r="X2610">
        <f>YEAR(Superstore[[#This Row],[Order Date]])</f>
        <v>2011</v>
      </c>
    </row>
    <row r="2611" spans="1:24" x14ac:dyDescent="0.25">
      <c r="A2611">
        <v>2610</v>
      </c>
      <c r="B2611" t="s">
        <v>5718</v>
      </c>
      <c r="C2611" s="1">
        <v>40872</v>
      </c>
      <c r="D2611" s="1">
        <v>40877</v>
      </c>
      <c r="E2611" t="s">
        <v>50</v>
      </c>
      <c r="F2611" t="s">
        <v>4923</v>
      </c>
      <c r="G2611" t="s">
        <v>4924</v>
      </c>
      <c r="H2611" t="s">
        <v>41</v>
      </c>
      <c r="I2611" t="s">
        <v>28</v>
      </c>
      <c r="J2611" t="s">
        <v>1126</v>
      </c>
      <c r="K2611" t="s">
        <v>103</v>
      </c>
      <c r="L2611">
        <v>76017</v>
      </c>
      <c r="M2611" t="s">
        <v>104</v>
      </c>
      <c r="N2611" t="s">
        <v>55</v>
      </c>
      <c r="O2611" t="s">
        <v>1</v>
      </c>
      <c r="P2611" t="s">
        <v>56</v>
      </c>
      <c r="Q2611" t="s">
        <v>57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Superstore[[#This Row],[Profit]]/Superstore[[#This Row],[Sales]]</f>
        <v>-0.10000000000000002</v>
      </c>
      <c r="W2611" t="str">
        <f>TEXT(Superstore[[#This Row],[Order Date]],"mmm-yyyy")</f>
        <v>Nov-2011</v>
      </c>
      <c r="X2611">
        <f>YEAR(Superstore[[#This Row],[Order Date]])</f>
        <v>2011</v>
      </c>
    </row>
    <row r="2612" spans="1:24" x14ac:dyDescent="0.25">
      <c r="A2612">
        <v>2611</v>
      </c>
      <c r="B2612" t="s">
        <v>5718</v>
      </c>
      <c r="C2612" s="1">
        <v>40872</v>
      </c>
      <c r="D2612" s="1">
        <v>40877</v>
      </c>
      <c r="E2612" t="s">
        <v>50</v>
      </c>
      <c r="F2612" t="s">
        <v>4923</v>
      </c>
      <c r="G2612" t="s">
        <v>4924</v>
      </c>
      <c r="H2612" t="s">
        <v>41</v>
      </c>
      <c r="I2612" t="s">
        <v>28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46</v>
      </c>
      <c r="P2612" t="s">
        <v>47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Superstore[[#This Row],[Profit]]/Superstore[[#This Row],[Sales]]</f>
        <v>0.33749999999999997</v>
      </c>
      <c r="W2612" t="str">
        <f>TEXT(Superstore[[#This Row],[Order Date]],"mmm-yyyy")</f>
        <v>Nov-2011</v>
      </c>
      <c r="X2612">
        <f>YEAR(Superstore[[#This Row],[Order Date]])</f>
        <v>2011</v>
      </c>
    </row>
    <row r="2613" spans="1:24" x14ac:dyDescent="0.25">
      <c r="A2613">
        <v>2612</v>
      </c>
      <c r="B2613" t="s">
        <v>5718</v>
      </c>
      <c r="C2613" s="1">
        <v>40872</v>
      </c>
      <c r="D2613" s="1">
        <v>40877</v>
      </c>
      <c r="E2613" t="s">
        <v>50</v>
      </c>
      <c r="F2613" t="s">
        <v>4923</v>
      </c>
      <c r="G2613" t="s">
        <v>4924</v>
      </c>
      <c r="H2613" t="s">
        <v>41</v>
      </c>
      <c r="I2613" t="s">
        <v>28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46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  <c r="V2613" s="2">
        <f>Superstore[[#This Row],[Profit]]/Superstore[[#This Row],[Sales]]</f>
        <v>0.32500000000000001</v>
      </c>
      <c r="W2613" t="str">
        <f>TEXT(Superstore[[#This Row],[Order Date]],"mmm-yyyy")</f>
        <v>Nov-2011</v>
      </c>
      <c r="X2613">
        <f>YEAR(Superstore[[#This Row],[Order Date]])</f>
        <v>2011</v>
      </c>
    </row>
    <row r="2614" spans="1:24" x14ac:dyDescent="0.25">
      <c r="A2614">
        <v>2613</v>
      </c>
      <c r="B2614" t="s">
        <v>5718</v>
      </c>
      <c r="C2614" s="1">
        <v>40872</v>
      </c>
      <c r="D2614" s="1">
        <v>40877</v>
      </c>
      <c r="E2614" t="s">
        <v>50</v>
      </c>
      <c r="F2614" t="s">
        <v>4923</v>
      </c>
      <c r="G2614" t="s">
        <v>4924</v>
      </c>
      <c r="H2614" t="s">
        <v>41</v>
      </c>
      <c r="I2614" t="s">
        <v>28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1</v>
      </c>
      <c r="P2614" t="s">
        <v>65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Superstore[[#This Row],[Profit]]/Superstore[[#This Row],[Sales]]</f>
        <v>-0.65</v>
      </c>
      <c r="W2614" t="str">
        <f>TEXT(Superstore[[#This Row],[Order Date]],"mmm-yyyy")</f>
        <v>Nov-2011</v>
      </c>
      <c r="X2614">
        <f>YEAR(Superstore[[#This Row],[Order Date]])</f>
        <v>2011</v>
      </c>
    </row>
    <row r="2615" spans="1:24" x14ac:dyDescent="0.25">
      <c r="A2615">
        <v>2614</v>
      </c>
      <c r="B2615" t="s">
        <v>5721</v>
      </c>
      <c r="C2615" s="1">
        <v>41393</v>
      </c>
      <c r="D2615" s="1">
        <v>41400</v>
      </c>
      <c r="E2615" t="s">
        <v>50</v>
      </c>
      <c r="F2615" t="s">
        <v>5722</v>
      </c>
      <c r="G2615" t="s">
        <v>5723</v>
      </c>
      <c r="H2615" t="s">
        <v>41</v>
      </c>
      <c r="I2615" t="s">
        <v>28</v>
      </c>
      <c r="J2615" t="s">
        <v>42</v>
      </c>
      <c r="K2615" t="s">
        <v>43</v>
      </c>
      <c r="L2615">
        <v>90045</v>
      </c>
      <c r="M2615" t="s">
        <v>44</v>
      </c>
      <c r="N2615" t="s">
        <v>3101</v>
      </c>
      <c r="O2615" t="s">
        <v>1</v>
      </c>
      <c r="P2615" t="s">
        <v>36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Superstore[[#This Row],[Profit]]/Superstore[[#This Row],[Sales]]</f>
        <v>6.25E-2</v>
      </c>
      <c r="W2615" t="str">
        <f>TEXT(Superstore[[#This Row],[Order Date]],"mmm-yyyy")</f>
        <v>Apr-2013</v>
      </c>
      <c r="X2615">
        <f>YEAR(Superstore[[#This Row],[Order Date]])</f>
        <v>2013</v>
      </c>
    </row>
    <row r="2616" spans="1:24" x14ac:dyDescent="0.25">
      <c r="A2616">
        <v>2615</v>
      </c>
      <c r="B2616" t="s">
        <v>5724</v>
      </c>
      <c r="C2616" s="1">
        <v>40659</v>
      </c>
      <c r="D2616" s="1">
        <v>40666</v>
      </c>
      <c r="E2616" t="s">
        <v>50</v>
      </c>
      <c r="F2616" t="s">
        <v>5725</v>
      </c>
      <c r="G2616" t="s">
        <v>5726</v>
      </c>
      <c r="H2616" t="s">
        <v>41</v>
      </c>
      <c r="I2616" t="s">
        <v>28</v>
      </c>
      <c r="J2616" t="s">
        <v>42</v>
      </c>
      <c r="K2616" t="s">
        <v>43</v>
      </c>
      <c r="L2616">
        <v>90049</v>
      </c>
      <c r="M2616" t="s">
        <v>44</v>
      </c>
      <c r="N2616" t="s">
        <v>1460</v>
      </c>
      <c r="O2616" t="s">
        <v>1</v>
      </c>
      <c r="P2616" t="s">
        <v>36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  <c r="V2616" s="2">
        <f>Superstore[[#This Row],[Profit]]/Superstore[[#This Row],[Sales]]</f>
        <v>9.9999999999999992E-2</v>
      </c>
      <c r="W2616" t="str">
        <f>TEXT(Superstore[[#This Row],[Order Date]],"mmm-yyyy")</f>
        <v>Apr-2011</v>
      </c>
      <c r="X2616">
        <f>YEAR(Superstore[[#This Row],[Order Date]])</f>
        <v>2011</v>
      </c>
    </row>
    <row r="2617" spans="1:24" x14ac:dyDescent="0.25">
      <c r="A2617">
        <v>2616</v>
      </c>
      <c r="B2617" t="s">
        <v>5724</v>
      </c>
      <c r="C2617" s="1">
        <v>40659</v>
      </c>
      <c r="D2617" s="1">
        <v>40666</v>
      </c>
      <c r="E2617" t="s">
        <v>50</v>
      </c>
      <c r="F2617" t="s">
        <v>5725</v>
      </c>
      <c r="G2617" t="s">
        <v>5726</v>
      </c>
      <c r="H2617" t="s">
        <v>41</v>
      </c>
      <c r="I2617" t="s">
        <v>28</v>
      </c>
      <c r="J2617" t="s">
        <v>42</v>
      </c>
      <c r="K2617" t="s">
        <v>43</v>
      </c>
      <c r="L2617">
        <v>90049</v>
      </c>
      <c r="M2617" t="s">
        <v>44</v>
      </c>
      <c r="N2617" t="s">
        <v>176</v>
      </c>
      <c r="O2617" t="s">
        <v>46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s="2">
        <f>Superstore[[#This Row],[Profit]]/Superstore[[#This Row],[Sales]]</f>
        <v>0.3125</v>
      </c>
      <c r="W2617" t="str">
        <f>TEXT(Superstore[[#This Row],[Order Date]],"mmm-yyyy")</f>
        <v>Apr-2011</v>
      </c>
      <c r="X2617">
        <f>YEAR(Superstore[[#This Row],[Order Date]])</f>
        <v>2011</v>
      </c>
    </row>
    <row r="2618" spans="1:24" x14ac:dyDescent="0.25">
      <c r="A2618">
        <v>2617</v>
      </c>
      <c r="B2618" t="s">
        <v>5727</v>
      </c>
      <c r="C2618" s="1">
        <v>41731</v>
      </c>
      <c r="D2618" s="1">
        <v>41735</v>
      </c>
      <c r="E2618" t="s">
        <v>50</v>
      </c>
      <c r="F2618" t="s">
        <v>2756</v>
      </c>
      <c r="G2618" t="s">
        <v>2757</v>
      </c>
      <c r="H2618" t="s">
        <v>27</v>
      </c>
      <c r="I2618" t="s">
        <v>28</v>
      </c>
      <c r="J2618" t="s">
        <v>126</v>
      </c>
      <c r="K2618" t="s">
        <v>43</v>
      </c>
      <c r="L2618">
        <v>94110</v>
      </c>
      <c r="M2618" t="s">
        <v>44</v>
      </c>
      <c r="N2618" t="s">
        <v>5728</v>
      </c>
      <c r="O2618" t="s">
        <v>46</v>
      </c>
      <c r="P2618" t="s">
        <v>47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  <c r="V2618" s="2">
        <f>Superstore[[#This Row],[Profit]]/Superstore[[#This Row],[Sales]]</f>
        <v>0.47000000000000003</v>
      </c>
      <c r="W2618" t="str">
        <f>TEXT(Superstore[[#This Row],[Order Date]],"mmm-yyyy")</f>
        <v>Apr-2014</v>
      </c>
      <c r="X2618">
        <f>YEAR(Superstore[[#This Row],[Order Date]])</f>
        <v>2014</v>
      </c>
    </row>
    <row r="2619" spans="1:24" x14ac:dyDescent="0.25">
      <c r="A2619">
        <v>2618</v>
      </c>
      <c r="B2619" t="s">
        <v>5727</v>
      </c>
      <c r="C2619" s="1">
        <v>41731</v>
      </c>
      <c r="D2619" s="1">
        <v>41735</v>
      </c>
      <c r="E2619" t="s">
        <v>50</v>
      </c>
      <c r="F2619" t="s">
        <v>2756</v>
      </c>
      <c r="G2619" t="s">
        <v>2757</v>
      </c>
      <c r="H2619" t="s">
        <v>27</v>
      </c>
      <c r="I2619" t="s">
        <v>28</v>
      </c>
      <c r="J2619" t="s">
        <v>126</v>
      </c>
      <c r="K2619" t="s">
        <v>43</v>
      </c>
      <c r="L2619">
        <v>94110</v>
      </c>
      <c r="M2619" t="s">
        <v>44</v>
      </c>
      <c r="N2619" t="s">
        <v>2613</v>
      </c>
      <c r="O2619" t="s">
        <v>46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  <c r="V2619" s="2">
        <f>Superstore[[#This Row],[Profit]]/Superstore[[#This Row],[Sales]]</f>
        <v>0.31249999999999994</v>
      </c>
      <c r="W2619" t="str">
        <f>TEXT(Superstore[[#This Row],[Order Date]],"mmm-yyyy")</f>
        <v>Apr-2014</v>
      </c>
      <c r="X2619">
        <f>YEAR(Superstore[[#This Row],[Order Date]])</f>
        <v>2014</v>
      </c>
    </row>
    <row r="2620" spans="1:24" x14ac:dyDescent="0.25">
      <c r="A2620">
        <v>2619</v>
      </c>
      <c r="B2620" t="s">
        <v>5730</v>
      </c>
      <c r="C2620" s="1">
        <v>41996</v>
      </c>
      <c r="D2620" s="1">
        <v>42000</v>
      </c>
      <c r="E2620" t="s">
        <v>50</v>
      </c>
      <c r="F2620" t="s">
        <v>4085</v>
      </c>
      <c r="G2620" t="s">
        <v>4086</v>
      </c>
      <c r="H2620" t="s">
        <v>41</v>
      </c>
      <c r="I2620" t="s">
        <v>28</v>
      </c>
      <c r="J2620" t="s">
        <v>666</v>
      </c>
      <c r="K2620" t="s">
        <v>667</v>
      </c>
      <c r="L2620">
        <v>88220</v>
      </c>
      <c r="M2620" t="s">
        <v>44</v>
      </c>
      <c r="N2620" t="s">
        <v>1504</v>
      </c>
      <c r="O2620" t="s">
        <v>46</v>
      </c>
      <c r="P2620" t="s">
        <v>68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  <c r="V2620" s="2">
        <f>Superstore[[#This Row],[Profit]]/Superstore[[#This Row],[Sales]]</f>
        <v>0.26</v>
      </c>
      <c r="W2620" t="str">
        <f>TEXT(Superstore[[#This Row],[Order Date]],"mmm-yyyy")</f>
        <v>Dec-2014</v>
      </c>
      <c r="X2620">
        <f>YEAR(Superstore[[#This Row],[Order Date]])</f>
        <v>2014</v>
      </c>
    </row>
    <row r="2621" spans="1:24" x14ac:dyDescent="0.25">
      <c r="A2621">
        <v>2620</v>
      </c>
      <c r="B2621" t="s">
        <v>5730</v>
      </c>
      <c r="C2621" s="1">
        <v>41996</v>
      </c>
      <c r="D2621" s="1">
        <v>42000</v>
      </c>
      <c r="E2621" t="s">
        <v>50</v>
      </c>
      <c r="F2621" t="s">
        <v>4085</v>
      </c>
      <c r="G2621" t="s">
        <v>4086</v>
      </c>
      <c r="H2621" t="s">
        <v>41</v>
      </c>
      <c r="I2621" t="s">
        <v>28</v>
      </c>
      <c r="J2621" t="s">
        <v>666</v>
      </c>
      <c r="K2621" t="s">
        <v>667</v>
      </c>
      <c r="L2621">
        <v>88220</v>
      </c>
      <c r="M2621" t="s">
        <v>44</v>
      </c>
      <c r="N2621" t="s">
        <v>4020</v>
      </c>
      <c r="O2621" t="s">
        <v>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Superstore[[#This Row],[Profit]]/Superstore[[#This Row],[Sales]]</f>
        <v>9.9999999999999992E-2</v>
      </c>
      <c r="W2621" t="str">
        <f>TEXT(Superstore[[#This Row],[Order Date]],"mmm-yyyy")</f>
        <v>Dec-2014</v>
      </c>
      <c r="X2621">
        <f>YEAR(Superstore[[#This Row],[Order Date]])</f>
        <v>2014</v>
      </c>
    </row>
    <row r="2622" spans="1:24" x14ac:dyDescent="0.25">
      <c r="A2622">
        <v>2621</v>
      </c>
      <c r="B2622" t="s">
        <v>5730</v>
      </c>
      <c r="C2622" s="1">
        <v>41996</v>
      </c>
      <c r="D2622" s="1">
        <v>42000</v>
      </c>
      <c r="E2622" t="s">
        <v>50</v>
      </c>
      <c r="F2622" t="s">
        <v>4085</v>
      </c>
      <c r="G2622" t="s">
        <v>4086</v>
      </c>
      <c r="H2622" t="s">
        <v>41</v>
      </c>
      <c r="I2622" t="s">
        <v>28</v>
      </c>
      <c r="J2622" t="s">
        <v>666</v>
      </c>
      <c r="K2622" t="s">
        <v>667</v>
      </c>
      <c r="L2622">
        <v>88220</v>
      </c>
      <c r="M2622" t="s">
        <v>44</v>
      </c>
      <c r="N2622" t="s">
        <v>1038</v>
      </c>
      <c r="O2622" t="s">
        <v>46</v>
      </c>
      <c r="P2622" t="s">
        <v>59</v>
      </c>
      <c r="Q2622" t="s">
        <v>1039</v>
      </c>
      <c r="R2622">
        <v>37.32</v>
      </c>
      <c r="S2622">
        <v>3</v>
      </c>
      <c r="T2622">
        <v>0</v>
      </c>
      <c r="U2622">
        <v>10.4496</v>
      </c>
      <c r="V2622" s="2">
        <f>Superstore[[#This Row],[Profit]]/Superstore[[#This Row],[Sales]]</f>
        <v>0.28000000000000003</v>
      </c>
      <c r="W2622" t="str">
        <f>TEXT(Superstore[[#This Row],[Order Date]],"mmm-yyyy")</f>
        <v>Dec-2014</v>
      </c>
      <c r="X2622">
        <f>YEAR(Superstore[[#This Row],[Order Date]])</f>
        <v>2014</v>
      </c>
    </row>
    <row r="2623" spans="1:24" x14ac:dyDescent="0.25">
      <c r="A2623">
        <v>2622</v>
      </c>
      <c r="B2623" t="s">
        <v>5730</v>
      </c>
      <c r="C2623" s="1">
        <v>41996</v>
      </c>
      <c r="D2623" s="1">
        <v>42000</v>
      </c>
      <c r="E2623" t="s">
        <v>50</v>
      </c>
      <c r="F2623" t="s">
        <v>4085</v>
      </c>
      <c r="G2623" t="s">
        <v>4086</v>
      </c>
      <c r="H2623" t="s">
        <v>41</v>
      </c>
      <c r="I2623" t="s">
        <v>28</v>
      </c>
      <c r="J2623" t="s">
        <v>666</v>
      </c>
      <c r="K2623" t="s">
        <v>667</v>
      </c>
      <c r="L2623">
        <v>88220</v>
      </c>
      <c r="M2623" t="s">
        <v>44</v>
      </c>
      <c r="N2623" t="s">
        <v>3623</v>
      </c>
      <c r="O2623" t="s">
        <v>46</v>
      </c>
      <c r="P2623" t="s">
        <v>47</v>
      </c>
      <c r="Q2623" t="s">
        <v>3624</v>
      </c>
      <c r="R2623">
        <v>18.45</v>
      </c>
      <c r="S2623">
        <v>5</v>
      </c>
      <c r="T2623">
        <v>0</v>
      </c>
      <c r="U2623">
        <v>8.6715</v>
      </c>
      <c r="V2623" s="2">
        <f>Superstore[[#This Row],[Profit]]/Superstore[[#This Row],[Sales]]</f>
        <v>0.47000000000000003</v>
      </c>
      <c r="W2623" t="str">
        <f>TEXT(Superstore[[#This Row],[Order Date]],"mmm-yyyy")</f>
        <v>Dec-2014</v>
      </c>
      <c r="X2623">
        <f>YEAR(Superstore[[#This Row],[Order Date]])</f>
        <v>2014</v>
      </c>
    </row>
    <row r="2624" spans="1:24" x14ac:dyDescent="0.25">
      <c r="A2624">
        <v>2623</v>
      </c>
      <c r="B2624" t="s">
        <v>5731</v>
      </c>
      <c r="C2624" s="1">
        <v>40880</v>
      </c>
      <c r="D2624" s="1">
        <v>40883</v>
      </c>
      <c r="E2624" t="s">
        <v>24</v>
      </c>
      <c r="F2624" t="s">
        <v>5732</v>
      </c>
      <c r="G2624" t="s">
        <v>5733</v>
      </c>
      <c r="H2624" t="s">
        <v>41</v>
      </c>
      <c r="I2624" t="s">
        <v>28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46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  <c r="V2624" s="2">
        <f>Superstore[[#This Row],[Profit]]/Superstore[[#This Row],[Sales]]</f>
        <v>0.47999999999999993</v>
      </c>
      <c r="W2624" t="str">
        <f>TEXT(Superstore[[#This Row],[Order Date]],"mmm-yyyy")</f>
        <v>Dec-2011</v>
      </c>
      <c r="X2624">
        <f>YEAR(Superstore[[#This Row],[Order Date]])</f>
        <v>2011</v>
      </c>
    </row>
    <row r="2625" spans="1:24" x14ac:dyDescent="0.25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28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Superstore[[#This Row],[Profit]]/Superstore[[#This Row],[Sales]]</f>
        <v>0.35</v>
      </c>
      <c r="W2625" t="str">
        <f>TEXT(Superstore[[#This Row],[Order Date]],"mmm-yyyy")</f>
        <v>Oct-2014</v>
      </c>
      <c r="X2625">
        <f>YEAR(Superstore[[#This Row],[Order Date]])</f>
        <v>2014</v>
      </c>
    </row>
    <row r="2626" spans="1:24" x14ac:dyDescent="0.25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28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  <c r="V2626" s="2">
        <f>Superstore[[#This Row],[Profit]]/Superstore[[#This Row],[Sales]]</f>
        <v>0.27</v>
      </c>
      <c r="W2626" t="str">
        <f>TEXT(Superstore[[#This Row],[Order Date]],"mmm-yyyy")</f>
        <v>Oct-2014</v>
      </c>
      <c r="X2626">
        <f>YEAR(Superstore[[#This Row],[Order Date]])</f>
        <v>2014</v>
      </c>
    </row>
    <row r="2627" spans="1:24" x14ac:dyDescent="0.25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28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46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s="2">
        <f>Superstore[[#This Row],[Profit]]/Superstore[[#This Row],[Sales]]</f>
        <v>0.45</v>
      </c>
      <c r="W2627" t="str">
        <f>TEXT(Superstore[[#This Row],[Order Date]],"mmm-yyyy")</f>
        <v>Oct-2014</v>
      </c>
      <c r="X2627">
        <f>YEAR(Superstore[[#This Row],[Order Date]])</f>
        <v>2014</v>
      </c>
    </row>
    <row r="2628" spans="1:24" x14ac:dyDescent="0.25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28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  <c r="V2628" s="2">
        <f>Superstore[[#This Row],[Profit]]/Superstore[[#This Row],[Sales]]</f>
        <v>0.01</v>
      </c>
      <c r="W2628" t="str">
        <f>TEXT(Superstore[[#This Row],[Order Date]],"mmm-yyyy")</f>
        <v>Oct-2014</v>
      </c>
      <c r="X2628">
        <f>YEAR(Superstore[[#This Row],[Order Date]])</f>
        <v>2014</v>
      </c>
    </row>
    <row r="2629" spans="1:24" x14ac:dyDescent="0.25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41</v>
      </c>
      <c r="I2629" t="s">
        <v>28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Superstore[[#This Row],[Profit]]/Superstore[[#This Row],[Sales]]</f>
        <v>0.15</v>
      </c>
      <c r="W2629" t="str">
        <f>TEXT(Superstore[[#This Row],[Order Date]],"mmm-yyyy")</f>
        <v>Nov-2014</v>
      </c>
      <c r="X2629">
        <f>YEAR(Superstore[[#This Row],[Order Date]])</f>
        <v>2014</v>
      </c>
    </row>
    <row r="2630" spans="1:24" x14ac:dyDescent="0.25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41</v>
      </c>
      <c r="I2630" t="s">
        <v>28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  <c r="V2630" s="2">
        <f>Superstore[[#This Row],[Profit]]/Superstore[[#This Row],[Sales]]</f>
        <v>-1.4333333333333333</v>
      </c>
      <c r="W2630" t="str">
        <f>TEXT(Superstore[[#This Row],[Order Date]],"mmm-yyyy")</f>
        <v>Nov-2014</v>
      </c>
      <c r="X2630">
        <f>YEAR(Superstore[[#This Row],[Order Date]])</f>
        <v>2014</v>
      </c>
    </row>
    <row r="2631" spans="1:24" x14ac:dyDescent="0.25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41</v>
      </c>
      <c r="I2631" t="s">
        <v>28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46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  <c r="V2631" s="2">
        <f>Superstore[[#This Row],[Profit]]/Superstore[[#This Row],[Sales]]</f>
        <v>-0.66666666666666663</v>
      </c>
      <c r="W2631" t="str">
        <f>TEXT(Superstore[[#This Row],[Order Date]],"mmm-yyyy")</f>
        <v>Nov-2014</v>
      </c>
      <c r="X2631">
        <f>YEAR(Superstore[[#This Row],[Order Date]])</f>
        <v>2014</v>
      </c>
    </row>
    <row r="2632" spans="1:24" x14ac:dyDescent="0.25">
      <c r="A2632">
        <v>2631</v>
      </c>
      <c r="B2632" t="s">
        <v>5744</v>
      </c>
      <c r="C2632" s="1">
        <v>41162</v>
      </c>
      <c r="D2632" s="1">
        <v>41167</v>
      </c>
      <c r="E2632" t="s">
        <v>50</v>
      </c>
      <c r="F2632" t="s">
        <v>4125</v>
      </c>
      <c r="G2632" t="s">
        <v>4126</v>
      </c>
      <c r="H2632" t="s">
        <v>27</v>
      </c>
      <c r="I2632" t="s">
        <v>28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46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  <c r="V2632" s="2">
        <f>Superstore[[#This Row],[Profit]]/Superstore[[#This Row],[Sales]]</f>
        <v>0.47000000000000003</v>
      </c>
      <c r="W2632" t="str">
        <f>TEXT(Superstore[[#This Row],[Order Date]],"mmm-yyyy")</f>
        <v>Sep-2012</v>
      </c>
      <c r="X2632">
        <f>YEAR(Superstore[[#This Row],[Order Date]])</f>
        <v>2012</v>
      </c>
    </row>
    <row r="2633" spans="1:24" x14ac:dyDescent="0.25">
      <c r="A2633">
        <v>2632</v>
      </c>
      <c r="B2633" t="s">
        <v>5745</v>
      </c>
      <c r="C2633" s="1">
        <v>41775</v>
      </c>
      <c r="D2633" s="1">
        <v>41780</v>
      </c>
      <c r="E2633" t="s">
        <v>50</v>
      </c>
      <c r="F2633" t="s">
        <v>5746</v>
      </c>
      <c r="G2633" t="s">
        <v>5747</v>
      </c>
      <c r="H2633" t="s">
        <v>27</v>
      </c>
      <c r="I2633" t="s">
        <v>28</v>
      </c>
      <c r="J2633" t="s">
        <v>94</v>
      </c>
      <c r="K2633" t="s">
        <v>95</v>
      </c>
      <c r="L2633">
        <v>98103</v>
      </c>
      <c r="M2633" t="s">
        <v>44</v>
      </c>
      <c r="N2633" t="s">
        <v>3461</v>
      </c>
      <c r="O2633" t="s">
        <v>1</v>
      </c>
      <c r="P2633" t="s">
        <v>65</v>
      </c>
      <c r="Q2633" t="s">
        <v>3462</v>
      </c>
      <c r="R2633">
        <v>39.96</v>
      </c>
      <c r="S2633">
        <v>2</v>
      </c>
      <c r="T2633">
        <v>0</v>
      </c>
      <c r="U2633">
        <v>17.1828</v>
      </c>
      <c r="V2633" s="2">
        <f>Superstore[[#This Row],[Profit]]/Superstore[[#This Row],[Sales]]</f>
        <v>0.43</v>
      </c>
      <c r="W2633" t="str">
        <f>TEXT(Superstore[[#This Row],[Order Date]],"mmm-yyyy")</f>
        <v>May-2014</v>
      </c>
      <c r="X2633">
        <f>YEAR(Superstore[[#This Row],[Order Date]])</f>
        <v>2014</v>
      </c>
    </row>
    <row r="2634" spans="1:24" x14ac:dyDescent="0.25">
      <c r="A2634">
        <v>2633</v>
      </c>
      <c r="B2634" t="s">
        <v>5745</v>
      </c>
      <c r="C2634" s="1">
        <v>41775</v>
      </c>
      <c r="D2634" s="1">
        <v>41780</v>
      </c>
      <c r="E2634" t="s">
        <v>50</v>
      </c>
      <c r="F2634" t="s">
        <v>5746</v>
      </c>
      <c r="G2634" t="s">
        <v>5747</v>
      </c>
      <c r="H2634" t="s">
        <v>27</v>
      </c>
      <c r="I2634" t="s">
        <v>28</v>
      </c>
      <c r="J2634" t="s">
        <v>94</v>
      </c>
      <c r="K2634" t="s">
        <v>95</v>
      </c>
      <c r="L2634">
        <v>98103</v>
      </c>
      <c r="M2634" t="s">
        <v>44</v>
      </c>
      <c r="N2634" t="s">
        <v>5748</v>
      </c>
      <c r="O2634" t="s">
        <v>1</v>
      </c>
      <c r="P2634" t="s">
        <v>36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Superstore[[#This Row],[Profit]]/Superstore[[#This Row],[Sales]]</f>
        <v>0.1</v>
      </c>
      <c r="W2634" t="str">
        <f>TEXT(Superstore[[#This Row],[Order Date]],"mmm-yyyy")</f>
        <v>May-2014</v>
      </c>
      <c r="X2634">
        <f>YEAR(Superstore[[#This Row],[Order Date]])</f>
        <v>2014</v>
      </c>
    </row>
    <row r="2635" spans="1:24" x14ac:dyDescent="0.25">
      <c r="A2635">
        <v>2634</v>
      </c>
      <c r="B2635" t="s">
        <v>5745</v>
      </c>
      <c r="C2635" s="1">
        <v>41775</v>
      </c>
      <c r="D2635" s="1">
        <v>41780</v>
      </c>
      <c r="E2635" t="s">
        <v>50</v>
      </c>
      <c r="F2635" t="s">
        <v>5746</v>
      </c>
      <c r="G2635" t="s">
        <v>5747</v>
      </c>
      <c r="H2635" t="s">
        <v>27</v>
      </c>
      <c r="I2635" t="s">
        <v>28</v>
      </c>
      <c r="J2635" t="s">
        <v>94</v>
      </c>
      <c r="K2635" t="s">
        <v>95</v>
      </c>
      <c r="L2635">
        <v>98103</v>
      </c>
      <c r="M2635" t="s">
        <v>44</v>
      </c>
      <c r="N2635" t="s">
        <v>685</v>
      </c>
      <c r="O2635" t="s">
        <v>1</v>
      </c>
      <c r="P2635" t="s">
        <v>36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  <c r="V2635" s="2">
        <f>Superstore[[#This Row],[Profit]]/Superstore[[#This Row],[Sales]]</f>
        <v>0.1125</v>
      </c>
      <c r="W2635" t="str">
        <f>TEXT(Superstore[[#This Row],[Order Date]],"mmm-yyyy")</f>
        <v>May-2014</v>
      </c>
      <c r="X2635">
        <f>YEAR(Superstore[[#This Row],[Order Date]])</f>
        <v>2014</v>
      </c>
    </row>
    <row r="2636" spans="1:24" x14ac:dyDescent="0.25">
      <c r="A2636">
        <v>2635</v>
      </c>
      <c r="B2636" t="s">
        <v>5750</v>
      </c>
      <c r="C2636" s="1">
        <v>41095</v>
      </c>
      <c r="D2636" s="1">
        <v>41100</v>
      </c>
      <c r="E2636" t="s">
        <v>24</v>
      </c>
      <c r="F2636" t="s">
        <v>4610</v>
      </c>
      <c r="G2636" t="s">
        <v>4611</v>
      </c>
      <c r="H2636" t="s">
        <v>41</v>
      </c>
      <c r="I2636" t="s">
        <v>28</v>
      </c>
      <c r="J2636" t="s">
        <v>1705</v>
      </c>
      <c r="K2636" t="s">
        <v>87</v>
      </c>
      <c r="L2636">
        <v>28314</v>
      </c>
      <c r="M2636" t="s">
        <v>31</v>
      </c>
      <c r="N2636" t="s">
        <v>5751</v>
      </c>
      <c r="O2636" t="s">
        <v>1</v>
      </c>
      <c r="P2636" t="s">
        <v>65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Superstore[[#This Row],[Profit]]/Superstore[[#This Row],[Sales]]</f>
        <v>0.15</v>
      </c>
      <c r="W2636" t="str">
        <f>TEXT(Superstore[[#This Row],[Order Date]],"mmm-yyyy")</f>
        <v>Jul-2012</v>
      </c>
      <c r="X2636">
        <f>YEAR(Superstore[[#This Row],[Order Date]])</f>
        <v>2012</v>
      </c>
    </row>
    <row r="2637" spans="1:24" x14ac:dyDescent="0.25">
      <c r="A2637">
        <v>2636</v>
      </c>
      <c r="B2637" t="s">
        <v>5750</v>
      </c>
      <c r="C2637" s="1">
        <v>41095</v>
      </c>
      <c r="D2637" s="1">
        <v>41100</v>
      </c>
      <c r="E2637" t="s">
        <v>24</v>
      </c>
      <c r="F2637" t="s">
        <v>4610</v>
      </c>
      <c r="G2637" t="s">
        <v>4611</v>
      </c>
      <c r="H2637" t="s">
        <v>41</v>
      </c>
      <c r="I2637" t="s">
        <v>28</v>
      </c>
      <c r="J2637" t="s">
        <v>1705</v>
      </c>
      <c r="K2637" t="s">
        <v>87</v>
      </c>
      <c r="L2637">
        <v>28314</v>
      </c>
      <c r="M2637" t="s">
        <v>31</v>
      </c>
      <c r="N2637" t="s">
        <v>2105</v>
      </c>
      <c r="O2637" t="s">
        <v>46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  <c r="V2637" s="2">
        <f>Superstore[[#This Row],[Profit]]/Superstore[[#This Row],[Sales]]</f>
        <v>-0.79999999999999993</v>
      </c>
      <c r="W2637" t="str">
        <f>TEXT(Superstore[[#This Row],[Order Date]],"mmm-yyyy")</f>
        <v>Jul-2012</v>
      </c>
      <c r="X2637">
        <f>YEAR(Superstore[[#This Row],[Order Date]])</f>
        <v>2012</v>
      </c>
    </row>
    <row r="2638" spans="1:24" x14ac:dyDescent="0.25">
      <c r="A2638">
        <v>2637</v>
      </c>
      <c r="B2638" t="s">
        <v>5753</v>
      </c>
      <c r="C2638" s="1">
        <v>41136</v>
      </c>
      <c r="D2638" s="1">
        <v>41140</v>
      </c>
      <c r="E2638" t="s">
        <v>50</v>
      </c>
      <c r="F2638" t="s">
        <v>5754</v>
      </c>
      <c r="G2638" t="s">
        <v>5755</v>
      </c>
      <c r="H2638" t="s">
        <v>41</v>
      </c>
      <c r="I2638" t="s">
        <v>28</v>
      </c>
      <c r="J2638" t="s">
        <v>42</v>
      </c>
      <c r="K2638" t="s">
        <v>43</v>
      </c>
      <c r="L2638">
        <v>90045</v>
      </c>
      <c r="M2638" t="s">
        <v>44</v>
      </c>
      <c r="N2638" t="s">
        <v>2998</v>
      </c>
      <c r="O2638" t="s">
        <v>46</v>
      </c>
      <c r="P2638" t="s">
        <v>59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  <c r="V2638" s="2">
        <f>Superstore[[#This Row],[Profit]]/Superstore[[#This Row],[Sales]]</f>
        <v>0.19</v>
      </c>
      <c r="W2638" t="str">
        <f>TEXT(Superstore[[#This Row],[Order Date]],"mmm-yyyy")</f>
        <v>Aug-2012</v>
      </c>
      <c r="X2638">
        <f>YEAR(Superstore[[#This Row],[Order Date]])</f>
        <v>2012</v>
      </c>
    </row>
    <row r="2639" spans="1:24" x14ac:dyDescent="0.25">
      <c r="A2639">
        <v>2638</v>
      </c>
      <c r="B2639" t="s">
        <v>5756</v>
      </c>
      <c r="C2639" s="1">
        <v>41803</v>
      </c>
      <c r="D2639" s="1">
        <v>41809</v>
      </c>
      <c r="E2639" t="s">
        <v>50</v>
      </c>
      <c r="F2639" t="s">
        <v>5757</v>
      </c>
      <c r="G2639" t="s">
        <v>5758</v>
      </c>
      <c r="H2639" t="s">
        <v>27</v>
      </c>
      <c r="I2639" t="s">
        <v>28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46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  <c r="V2639" s="2">
        <f>Superstore[[#This Row],[Profit]]/Superstore[[#This Row],[Sales]]</f>
        <v>0.49</v>
      </c>
      <c r="W2639" t="str">
        <f>TEXT(Superstore[[#This Row],[Order Date]],"mmm-yyyy")</f>
        <v>Jun-2014</v>
      </c>
      <c r="X2639">
        <f>YEAR(Superstore[[#This Row],[Order Date]])</f>
        <v>2014</v>
      </c>
    </row>
    <row r="2640" spans="1:24" x14ac:dyDescent="0.25">
      <c r="A2640">
        <v>2639</v>
      </c>
      <c r="B2640" t="s">
        <v>5756</v>
      </c>
      <c r="C2640" s="1">
        <v>41803</v>
      </c>
      <c r="D2640" s="1">
        <v>41809</v>
      </c>
      <c r="E2640" t="s">
        <v>50</v>
      </c>
      <c r="F2640" t="s">
        <v>5757</v>
      </c>
      <c r="G2640" t="s">
        <v>5758</v>
      </c>
      <c r="H2640" t="s">
        <v>27</v>
      </c>
      <c r="I2640" t="s">
        <v>28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46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  <c r="V2640" s="2">
        <f>Superstore[[#This Row],[Profit]]/Superstore[[#This Row],[Sales]]</f>
        <v>0.32500000000000001</v>
      </c>
      <c r="W2640" t="str">
        <f>TEXT(Superstore[[#This Row],[Order Date]],"mmm-yyyy")</f>
        <v>Jun-2014</v>
      </c>
      <c r="X2640">
        <f>YEAR(Superstore[[#This Row],[Order Date]])</f>
        <v>2014</v>
      </c>
    </row>
    <row r="2641" spans="1:24" x14ac:dyDescent="0.25">
      <c r="A2641">
        <v>2640</v>
      </c>
      <c r="B2641" t="s">
        <v>5756</v>
      </c>
      <c r="C2641" s="1">
        <v>41803</v>
      </c>
      <c r="D2641" s="1">
        <v>41809</v>
      </c>
      <c r="E2641" t="s">
        <v>50</v>
      </c>
      <c r="F2641" t="s">
        <v>5757</v>
      </c>
      <c r="G2641" t="s">
        <v>5758</v>
      </c>
      <c r="H2641" t="s">
        <v>27</v>
      </c>
      <c r="I2641" t="s">
        <v>28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46</v>
      </c>
      <c r="P2641" t="s">
        <v>68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  <c r="V2641" s="2">
        <f>Superstore[[#This Row],[Profit]]/Superstore[[#This Row],[Sales]]</f>
        <v>0.26</v>
      </c>
      <c r="W2641" t="str">
        <f>TEXT(Superstore[[#This Row],[Order Date]],"mmm-yyyy")</f>
        <v>Jun-2014</v>
      </c>
      <c r="X2641">
        <f>YEAR(Superstore[[#This Row],[Order Date]])</f>
        <v>2014</v>
      </c>
    </row>
    <row r="2642" spans="1:24" x14ac:dyDescent="0.25">
      <c r="A2642">
        <v>2641</v>
      </c>
      <c r="B2642" t="s">
        <v>5756</v>
      </c>
      <c r="C2642" s="1">
        <v>41803</v>
      </c>
      <c r="D2642" s="1">
        <v>41809</v>
      </c>
      <c r="E2642" t="s">
        <v>50</v>
      </c>
      <c r="F2642" t="s">
        <v>5757</v>
      </c>
      <c r="G2642" t="s">
        <v>5758</v>
      </c>
      <c r="H2642" t="s">
        <v>27</v>
      </c>
      <c r="I2642" t="s">
        <v>28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1</v>
      </c>
      <c r="P2642" t="s">
        <v>36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  <c r="V2642" s="2">
        <f>Superstore[[#This Row],[Profit]]/Superstore[[#This Row],[Sales]]</f>
        <v>0.16666666666666666</v>
      </c>
      <c r="W2642" t="str">
        <f>TEXT(Superstore[[#This Row],[Order Date]],"mmm-yyyy")</f>
        <v>Jun-2014</v>
      </c>
      <c r="X2642">
        <f>YEAR(Superstore[[#This Row],[Order Date]])</f>
        <v>2014</v>
      </c>
    </row>
    <row r="2643" spans="1:24" x14ac:dyDescent="0.25">
      <c r="A2643">
        <v>2642</v>
      </c>
      <c r="B2643" t="s">
        <v>5763</v>
      </c>
      <c r="C2643" s="1">
        <v>40959</v>
      </c>
      <c r="D2643" s="1">
        <v>40964</v>
      </c>
      <c r="E2643" t="s">
        <v>50</v>
      </c>
      <c r="F2643" t="s">
        <v>1850</v>
      </c>
      <c r="G2643" t="s">
        <v>1851</v>
      </c>
      <c r="H2643" t="s">
        <v>27</v>
      </c>
      <c r="I2643" t="s">
        <v>28</v>
      </c>
      <c r="J2643" t="s">
        <v>5764</v>
      </c>
      <c r="K2643" t="s">
        <v>1706</v>
      </c>
      <c r="L2643">
        <v>71901</v>
      </c>
      <c r="M2643" t="s">
        <v>31</v>
      </c>
      <c r="N2643" t="s">
        <v>2737</v>
      </c>
      <c r="O2643" t="s">
        <v>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  <c r="V2643" s="2">
        <f>Superstore[[#This Row],[Profit]]/Superstore[[#This Row],[Sales]]</f>
        <v>0.1</v>
      </c>
      <c r="W2643" t="str">
        <f>TEXT(Superstore[[#This Row],[Order Date]],"mmm-yyyy")</f>
        <v>Feb-2012</v>
      </c>
      <c r="X2643">
        <f>YEAR(Superstore[[#This Row],[Order Date]])</f>
        <v>2012</v>
      </c>
    </row>
    <row r="2644" spans="1:24" x14ac:dyDescent="0.25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27</v>
      </c>
      <c r="I2644" t="s">
        <v>28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46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  <c r="V2644" s="2">
        <f>Superstore[[#This Row],[Profit]]/Superstore[[#This Row],[Sales]]</f>
        <v>0.36250000000000004</v>
      </c>
      <c r="W2644" t="str">
        <f>TEXT(Superstore[[#This Row],[Order Date]],"mmm-yyyy")</f>
        <v>Dec-2013</v>
      </c>
      <c r="X2644">
        <f>YEAR(Superstore[[#This Row],[Order Date]])</f>
        <v>2013</v>
      </c>
    </row>
    <row r="2645" spans="1:24" x14ac:dyDescent="0.25">
      <c r="A2645">
        <v>2644</v>
      </c>
      <c r="B2645" t="s">
        <v>5766</v>
      </c>
      <c r="C2645" s="1">
        <v>41382</v>
      </c>
      <c r="D2645" s="1">
        <v>41386</v>
      </c>
      <c r="E2645" t="s">
        <v>24</v>
      </c>
      <c r="F2645" t="s">
        <v>3435</v>
      </c>
      <c r="G2645" t="s">
        <v>3436</v>
      </c>
      <c r="H2645" t="s">
        <v>101</v>
      </c>
      <c r="I2645" t="s">
        <v>28</v>
      </c>
      <c r="J2645" t="s">
        <v>4587</v>
      </c>
      <c r="K2645" t="s">
        <v>87</v>
      </c>
      <c r="L2645">
        <v>27604</v>
      </c>
      <c r="M2645" t="s">
        <v>31</v>
      </c>
      <c r="N2645" t="s">
        <v>2019</v>
      </c>
      <c r="O2645" t="s">
        <v>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  <c r="V2645" s="2">
        <f>Superstore[[#This Row],[Profit]]/Superstore[[#This Row],[Sales]]</f>
        <v>0.11249999999999999</v>
      </c>
      <c r="W2645" t="str">
        <f>TEXT(Superstore[[#This Row],[Order Date]],"mmm-yyyy")</f>
        <v>Apr-2013</v>
      </c>
      <c r="X2645">
        <f>YEAR(Superstore[[#This Row],[Order Date]])</f>
        <v>2013</v>
      </c>
    </row>
    <row r="2646" spans="1:24" x14ac:dyDescent="0.25">
      <c r="A2646">
        <v>2645</v>
      </c>
      <c r="B2646" t="s">
        <v>5766</v>
      </c>
      <c r="C2646" s="1">
        <v>41382</v>
      </c>
      <c r="D2646" s="1">
        <v>41386</v>
      </c>
      <c r="E2646" t="s">
        <v>24</v>
      </c>
      <c r="F2646" t="s">
        <v>3435</v>
      </c>
      <c r="G2646" t="s">
        <v>3436</v>
      </c>
      <c r="H2646" t="s">
        <v>101</v>
      </c>
      <c r="I2646" t="s">
        <v>28</v>
      </c>
      <c r="J2646" t="s">
        <v>4587</v>
      </c>
      <c r="K2646" t="s">
        <v>87</v>
      </c>
      <c r="L2646">
        <v>27604</v>
      </c>
      <c r="M2646" t="s">
        <v>31</v>
      </c>
      <c r="N2646" t="s">
        <v>1554</v>
      </c>
      <c r="O2646" t="s">
        <v>1</v>
      </c>
      <c r="P2646" t="s">
        <v>65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Superstore[[#This Row],[Profit]]/Superstore[[#This Row],[Sales]]</f>
        <v>0.33750000000000002</v>
      </c>
      <c r="W2646" t="str">
        <f>TEXT(Superstore[[#This Row],[Order Date]],"mmm-yyyy")</f>
        <v>Apr-2013</v>
      </c>
      <c r="X2646">
        <f>YEAR(Superstore[[#This Row],[Order Date]])</f>
        <v>2013</v>
      </c>
    </row>
    <row r="2647" spans="1:24" x14ac:dyDescent="0.25">
      <c r="A2647">
        <v>2646</v>
      </c>
      <c r="B2647" t="s">
        <v>5767</v>
      </c>
      <c r="C2647" s="1">
        <v>40793</v>
      </c>
      <c r="D2647" s="1">
        <v>40798</v>
      </c>
      <c r="E2647" t="s">
        <v>24</v>
      </c>
      <c r="F2647" t="s">
        <v>4046</v>
      </c>
      <c r="G2647" t="s">
        <v>4047</v>
      </c>
      <c r="H2647" t="s">
        <v>27</v>
      </c>
      <c r="I2647" t="s">
        <v>28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1</v>
      </c>
      <c r="P2647" t="s">
        <v>65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  <c r="V2647" s="2">
        <f>Superstore[[#This Row],[Profit]]/Superstore[[#This Row],[Sales]]</f>
        <v>0.41</v>
      </c>
      <c r="W2647" t="str">
        <f>TEXT(Superstore[[#This Row],[Order Date]],"mmm-yyyy")</f>
        <v>Sep-2011</v>
      </c>
      <c r="X2647">
        <f>YEAR(Superstore[[#This Row],[Order Date]])</f>
        <v>2011</v>
      </c>
    </row>
    <row r="2648" spans="1:24" x14ac:dyDescent="0.25">
      <c r="A2648">
        <v>2647</v>
      </c>
      <c r="B2648" t="s">
        <v>5767</v>
      </c>
      <c r="C2648" s="1">
        <v>40793</v>
      </c>
      <c r="D2648" s="1">
        <v>40798</v>
      </c>
      <c r="E2648" t="s">
        <v>24</v>
      </c>
      <c r="F2648" t="s">
        <v>4046</v>
      </c>
      <c r="G2648" t="s">
        <v>4047</v>
      </c>
      <c r="H2648" t="s">
        <v>27</v>
      </c>
      <c r="I2648" t="s">
        <v>28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46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  <c r="V2648" s="2">
        <f>Superstore[[#This Row],[Profit]]/Superstore[[#This Row],[Sales]]</f>
        <v>0.47</v>
      </c>
      <c r="W2648" t="str">
        <f>TEXT(Superstore[[#This Row],[Order Date]],"mmm-yyyy")</f>
        <v>Sep-2011</v>
      </c>
      <c r="X2648">
        <f>YEAR(Superstore[[#This Row],[Order Date]])</f>
        <v>2011</v>
      </c>
    </row>
    <row r="2649" spans="1:24" x14ac:dyDescent="0.25">
      <c r="A2649">
        <v>2648</v>
      </c>
      <c r="B2649" t="s">
        <v>5767</v>
      </c>
      <c r="C2649" s="1">
        <v>40793</v>
      </c>
      <c r="D2649" s="1">
        <v>40798</v>
      </c>
      <c r="E2649" t="s">
        <v>24</v>
      </c>
      <c r="F2649" t="s">
        <v>4046</v>
      </c>
      <c r="G2649" t="s">
        <v>4047</v>
      </c>
      <c r="H2649" t="s">
        <v>27</v>
      </c>
      <c r="I2649" t="s">
        <v>28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46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  <c r="V2649" s="2">
        <f>Superstore[[#This Row],[Profit]]/Superstore[[#This Row],[Sales]]</f>
        <v>0.47999999999999993</v>
      </c>
      <c r="W2649" t="str">
        <f>TEXT(Superstore[[#This Row],[Order Date]],"mmm-yyyy")</f>
        <v>Sep-2011</v>
      </c>
      <c r="X2649">
        <f>YEAR(Superstore[[#This Row],[Order Date]])</f>
        <v>2011</v>
      </c>
    </row>
    <row r="2650" spans="1:24" x14ac:dyDescent="0.25">
      <c r="A2650">
        <v>2649</v>
      </c>
      <c r="B2650" t="s">
        <v>5767</v>
      </c>
      <c r="C2650" s="1">
        <v>40793</v>
      </c>
      <c r="D2650" s="1">
        <v>40798</v>
      </c>
      <c r="E2650" t="s">
        <v>24</v>
      </c>
      <c r="F2650" t="s">
        <v>4046</v>
      </c>
      <c r="G2650" t="s">
        <v>4047</v>
      </c>
      <c r="H2650" t="s">
        <v>27</v>
      </c>
      <c r="I2650" t="s">
        <v>28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1</v>
      </c>
      <c r="P2650" t="s">
        <v>65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  <c r="V2650" s="2">
        <f>Superstore[[#This Row],[Profit]]/Superstore[[#This Row],[Sales]]</f>
        <v>0.26</v>
      </c>
      <c r="W2650" t="str">
        <f>TEXT(Superstore[[#This Row],[Order Date]],"mmm-yyyy")</f>
        <v>Sep-2011</v>
      </c>
      <c r="X2650">
        <f>YEAR(Superstore[[#This Row],[Order Date]])</f>
        <v>2011</v>
      </c>
    </row>
    <row r="2651" spans="1:24" x14ac:dyDescent="0.25">
      <c r="A2651">
        <v>2650</v>
      </c>
      <c r="B2651" t="s">
        <v>5767</v>
      </c>
      <c r="C2651" s="1">
        <v>40793</v>
      </c>
      <c r="D2651" s="1">
        <v>40798</v>
      </c>
      <c r="E2651" t="s">
        <v>24</v>
      </c>
      <c r="F2651" t="s">
        <v>4046</v>
      </c>
      <c r="G2651" t="s">
        <v>4047</v>
      </c>
      <c r="H2651" t="s">
        <v>27</v>
      </c>
      <c r="I2651" t="s">
        <v>28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  <c r="V2651" s="2">
        <f>Superstore[[#This Row],[Profit]]/Superstore[[#This Row],[Sales]]</f>
        <v>0.27</v>
      </c>
      <c r="W2651" t="str">
        <f>TEXT(Superstore[[#This Row],[Order Date]],"mmm-yyyy")</f>
        <v>Sep-2011</v>
      </c>
      <c r="X2651">
        <f>YEAR(Superstore[[#This Row],[Order Date]])</f>
        <v>2011</v>
      </c>
    </row>
    <row r="2652" spans="1:24" x14ac:dyDescent="0.25">
      <c r="A2652">
        <v>2651</v>
      </c>
      <c r="B2652" t="s">
        <v>5773</v>
      </c>
      <c r="C2652" s="1">
        <v>41544</v>
      </c>
      <c r="D2652" s="1">
        <v>41549</v>
      </c>
      <c r="E2652" t="s">
        <v>50</v>
      </c>
      <c r="F2652" t="s">
        <v>583</v>
      </c>
      <c r="G2652" t="s">
        <v>584</v>
      </c>
      <c r="H2652" t="s">
        <v>41</v>
      </c>
      <c r="I2652" t="s">
        <v>28</v>
      </c>
      <c r="J2652" t="s">
        <v>1178</v>
      </c>
      <c r="K2652" t="s">
        <v>43</v>
      </c>
      <c r="L2652">
        <v>92345</v>
      </c>
      <c r="M2652" t="s">
        <v>44</v>
      </c>
      <c r="N2652" t="s">
        <v>3490</v>
      </c>
      <c r="O2652" t="s">
        <v>1</v>
      </c>
      <c r="P2652" t="s">
        <v>33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Superstore[[#This Row],[Profit]]/Superstore[[#This Row],[Sales]]</f>
        <v>4.7058823529411771E-2</v>
      </c>
      <c r="W2652" t="str">
        <f>TEXT(Superstore[[#This Row],[Order Date]],"mmm-yyyy")</f>
        <v>Sep-2013</v>
      </c>
      <c r="X2652">
        <f>YEAR(Superstore[[#This Row],[Order Date]])</f>
        <v>2013</v>
      </c>
    </row>
    <row r="2653" spans="1:24" x14ac:dyDescent="0.25">
      <c r="A2653">
        <v>2652</v>
      </c>
      <c r="B2653" t="s">
        <v>5774</v>
      </c>
      <c r="C2653" s="1">
        <v>41900</v>
      </c>
      <c r="D2653" s="1">
        <v>41904</v>
      </c>
      <c r="E2653" t="s">
        <v>24</v>
      </c>
      <c r="F2653" t="s">
        <v>1107</v>
      </c>
      <c r="G2653" t="s">
        <v>1108</v>
      </c>
      <c r="H2653" t="s">
        <v>41</v>
      </c>
      <c r="I2653" t="s">
        <v>28</v>
      </c>
      <c r="J2653" t="s">
        <v>3770</v>
      </c>
      <c r="K2653" t="s">
        <v>120</v>
      </c>
      <c r="L2653">
        <v>84604</v>
      </c>
      <c r="M2653" t="s">
        <v>44</v>
      </c>
      <c r="N2653" t="s">
        <v>5619</v>
      </c>
      <c r="O2653" t="s">
        <v>46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  <c r="V2653" s="2">
        <f>Superstore[[#This Row],[Profit]]/Superstore[[#This Row],[Sales]]</f>
        <v>0.32500000000000001</v>
      </c>
      <c r="W2653" t="str">
        <f>TEXT(Superstore[[#This Row],[Order Date]],"mmm-yyyy")</f>
        <v>Sep-2014</v>
      </c>
      <c r="X2653">
        <f>YEAR(Superstore[[#This Row],[Order Date]])</f>
        <v>2014</v>
      </c>
    </row>
    <row r="2654" spans="1:24" x14ac:dyDescent="0.25">
      <c r="A2654">
        <v>2653</v>
      </c>
      <c r="B2654" t="s">
        <v>5774</v>
      </c>
      <c r="C2654" s="1">
        <v>41900</v>
      </c>
      <c r="D2654" s="1">
        <v>41904</v>
      </c>
      <c r="E2654" t="s">
        <v>24</v>
      </c>
      <c r="F2654" t="s">
        <v>1107</v>
      </c>
      <c r="G2654" t="s">
        <v>1108</v>
      </c>
      <c r="H2654" t="s">
        <v>41</v>
      </c>
      <c r="I2654" t="s">
        <v>28</v>
      </c>
      <c r="J2654" t="s">
        <v>3770</v>
      </c>
      <c r="K2654" t="s">
        <v>120</v>
      </c>
      <c r="L2654">
        <v>84604</v>
      </c>
      <c r="M2654" t="s">
        <v>44</v>
      </c>
      <c r="N2654" t="s">
        <v>2708</v>
      </c>
      <c r="O2654" t="s">
        <v>46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Superstore[[#This Row],[Profit]]/Superstore[[#This Row],[Sales]]</f>
        <v>0.36249999999999999</v>
      </c>
      <c r="W2654" t="str">
        <f>TEXT(Superstore[[#This Row],[Order Date]],"mmm-yyyy")</f>
        <v>Sep-2014</v>
      </c>
      <c r="X2654">
        <f>YEAR(Superstore[[#This Row],[Order Date]])</f>
        <v>2014</v>
      </c>
    </row>
    <row r="2655" spans="1:24" x14ac:dyDescent="0.25">
      <c r="A2655">
        <v>2654</v>
      </c>
      <c r="B2655" t="s">
        <v>5774</v>
      </c>
      <c r="C2655" s="1">
        <v>41900</v>
      </c>
      <c r="D2655" s="1">
        <v>41904</v>
      </c>
      <c r="E2655" t="s">
        <v>24</v>
      </c>
      <c r="F2655" t="s">
        <v>1107</v>
      </c>
      <c r="G2655" t="s">
        <v>1108</v>
      </c>
      <c r="H2655" t="s">
        <v>41</v>
      </c>
      <c r="I2655" t="s">
        <v>28</v>
      </c>
      <c r="J2655" t="s">
        <v>3770</v>
      </c>
      <c r="K2655" t="s">
        <v>120</v>
      </c>
      <c r="L2655">
        <v>84604</v>
      </c>
      <c r="M2655" t="s">
        <v>44</v>
      </c>
      <c r="N2655" t="s">
        <v>5775</v>
      </c>
      <c r="O2655" t="s">
        <v>46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  <c r="V2655" s="2">
        <f>Superstore[[#This Row],[Profit]]/Superstore[[#This Row],[Sales]]</f>
        <v>0.49000000000000005</v>
      </c>
      <c r="W2655" t="str">
        <f>TEXT(Superstore[[#This Row],[Order Date]],"mmm-yyyy")</f>
        <v>Sep-2014</v>
      </c>
      <c r="X2655">
        <f>YEAR(Superstore[[#This Row],[Order Date]])</f>
        <v>2014</v>
      </c>
    </row>
    <row r="2656" spans="1:24" x14ac:dyDescent="0.25">
      <c r="A2656">
        <v>2655</v>
      </c>
      <c r="B2656" t="s">
        <v>5774</v>
      </c>
      <c r="C2656" s="1">
        <v>41900</v>
      </c>
      <c r="D2656" s="1">
        <v>41904</v>
      </c>
      <c r="E2656" t="s">
        <v>24</v>
      </c>
      <c r="F2656" t="s">
        <v>1107</v>
      </c>
      <c r="G2656" t="s">
        <v>1108</v>
      </c>
      <c r="H2656" t="s">
        <v>41</v>
      </c>
      <c r="I2656" t="s">
        <v>28</v>
      </c>
      <c r="J2656" t="s">
        <v>3770</v>
      </c>
      <c r="K2656" t="s">
        <v>120</v>
      </c>
      <c r="L2656">
        <v>84604</v>
      </c>
      <c r="M2656" t="s">
        <v>44</v>
      </c>
      <c r="N2656" t="s">
        <v>5777</v>
      </c>
      <c r="O2656" t="s">
        <v>1</v>
      </c>
      <c r="P2656" t="s">
        <v>33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  <c r="V2656" s="2">
        <f>Superstore[[#This Row],[Profit]]/Superstore[[#This Row],[Sales]]</f>
        <v>6.0000000000000005E-2</v>
      </c>
      <c r="W2656" t="str">
        <f>TEXT(Superstore[[#This Row],[Order Date]],"mmm-yyyy")</f>
        <v>Sep-2014</v>
      </c>
      <c r="X2656">
        <f>YEAR(Superstore[[#This Row],[Order Date]])</f>
        <v>2014</v>
      </c>
    </row>
    <row r="2657" spans="1:24" x14ac:dyDescent="0.25">
      <c r="A2657">
        <v>2656</v>
      </c>
      <c r="B2657" t="s">
        <v>5774</v>
      </c>
      <c r="C2657" s="1">
        <v>41900</v>
      </c>
      <c r="D2657" s="1">
        <v>41904</v>
      </c>
      <c r="E2657" t="s">
        <v>24</v>
      </c>
      <c r="F2657" t="s">
        <v>1107</v>
      </c>
      <c r="G2657" t="s">
        <v>1108</v>
      </c>
      <c r="H2657" t="s">
        <v>41</v>
      </c>
      <c r="I2657" t="s">
        <v>28</v>
      </c>
      <c r="J2657" t="s">
        <v>3770</v>
      </c>
      <c r="K2657" t="s">
        <v>120</v>
      </c>
      <c r="L2657">
        <v>84604</v>
      </c>
      <c r="M2657" t="s">
        <v>44</v>
      </c>
      <c r="N2657" t="s">
        <v>5779</v>
      </c>
      <c r="O2657" t="s">
        <v>46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  <c r="V2657" s="2">
        <f>Superstore[[#This Row],[Profit]]/Superstore[[#This Row],[Sales]]</f>
        <v>0.35</v>
      </c>
      <c r="W2657" t="str">
        <f>TEXT(Superstore[[#This Row],[Order Date]],"mmm-yyyy")</f>
        <v>Sep-2014</v>
      </c>
      <c r="X2657">
        <f>YEAR(Superstore[[#This Row],[Order Date]])</f>
        <v>2014</v>
      </c>
    </row>
    <row r="2658" spans="1:24" x14ac:dyDescent="0.25">
      <c r="A2658">
        <v>2657</v>
      </c>
      <c r="B2658" t="s">
        <v>5774</v>
      </c>
      <c r="C2658" s="1">
        <v>41900</v>
      </c>
      <c r="D2658" s="1">
        <v>41904</v>
      </c>
      <c r="E2658" t="s">
        <v>24</v>
      </c>
      <c r="F2658" t="s">
        <v>1107</v>
      </c>
      <c r="G2658" t="s">
        <v>1108</v>
      </c>
      <c r="H2658" t="s">
        <v>41</v>
      </c>
      <c r="I2658" t="s">
        <v>28</v>
      </c>
      <c r="J2658" t="s">
        <v>3770</v>
      </c>
      <c r="K2658" t="s">
        <v>120</v>
      </c>
      <c r="L2658">
        <v>84604</v>
      </c>
      <c r="M2658" t="s">
        <v>44</v>
      </c>
      <c r="N2658" t="s">
        <v>2063</v>
      </c>
      <c r="O2658" t="s">
        <v>46</v>
      </c>
      <c r="P2658" t="s">
        <v>59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  <c r="V2658" s="2">
        <f>Superstore[[#This Row],[Profit]]/Superstore[[#This Row],[Sales]]</f>
        <v>0.25</v>
      </c>
      <c r="W2658" t="str">
        <f>TEXT(Superstore[[#This Row],[Order Date]],"mmm-yyyy")</f>
        <v>Sep-2014</v>
      </c>
      <c r="X2658">
        <f>YEAR(Superstore[[#This Row],[Order Date]])</f>
        <v>2014</v>
      </c>
    </row>
    <row r="2659" spans="1:24" x14ac:dyDescent="0.25">
      <c r="A2659">
        <v>2658</v>
      </c>
      <c r="B2659" t="s">
        <v>5774</v>
      </c>
      <c r="C2659" s="1">
        <v>41900</v>
      </c>
      <c r="D2659" s="1">
        <v>41904</v>
      </c>
      <c r="E2659" t="s">
        <v>24</v>
      </c>
      <c r="F2659" t="s">
        <v>1107</v>
      </c>
      <c r="G2659" t="s">
        <v>1108</v>
      </c>
      <c r="H2659" t="s">
        <v>41</v>
      </c>
      <c r="I2659" t="s">
        <v>28</v>
      </c>
      <c r="J2659" t="s">
        <v>3770</v>
      </c>
      <c r="K2659" t="s">
        <v>120</v>
      </c>
      <c r="L2659">
        <v>84604</v>
      </c>
      <c r="M2659" t="s">
        <v>44</v>
      </c>
      <c r="N2659" t="s">
        <v>3059</v>
      </c>
      <c r="O2659" t="s">
        <v>46</v>
      </c>
      <c r="P2659" t="s">
        <v>47</v>
      </c>
      <c r="Q2659" t="s">
        <v>3060</v>
      </c>
      <c r="R2659">
        <v>14.4</v>
      </c>
      <c r="S2659">
        <v>5</v>
      </c>
      <c r="T2659">
        <v>0</v>
      </c>
      <c r="U2659">
        <v>7.056</v>
      </c>
      <c r="V2659" s="2">
        <f>Superstore[[#This Row],[Profit]]/Superstore[[#This Row],[Sales]]</f>
        <v>0.49</v>
      </c>
      <c r="W2659" t="str">
        <f>TEXT(Superstore[[#This Row],[Order Date]],"mmm-yyyy")</f>
        <v>Sep-2014</v>
      </c>
      <c r="X2659">
        <f>YEAR(Superstore[[#This Row],[Order Date]])</f>
        <v>2014</v>
      </c>
    </row>
    <row r="2660" spans="1:24" x14ac:dyDescent="0.25">
      <c r="A2660">
        <v>2659</v>
      </c>
      <c r="B2660" t="s">
        <v>5781</v>
      </c>
      <c r="C2660" s="1">
        <v>41503</v>
      </c>
      <c r="D2660" s="1">
        <v>41507</v>
      </c>
      <c r="E2660" t="s">
        <v>50</v>
      </c>
      <c r="F2660" t="s">
        <v>110</v>
      </c>
      <c r="G2660" t="s">
        <v>111</v>
      </c>
      <c r="H2660" t="s">
        <v>27</v>
      </c>
      <c r="I2660" t="s">
        <v>28</v>
      </c>
      <c r="J2660" t="s">
        <v>126</v>
      </c>
      <c r="K2660" t="s">
        <v>43</v>
      </c>
      <c r="L2660">
        <v>94110</v>
      </c>
      <c r="M2660" t="s">
        <v>44</v>
      </c>
      <c r="N2660" t="s">
        <v>587</v>
      </c>
      <c r="O2660" t="s">
        <v>46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  <c r="V2660" s="2">
        <f>Superstore[[#This Row],[Profit]]/Superstore[[#This Row],[Sales]]</f>
        <v>0.47</v>
      </c>
      <c r="W2660" t="str">
        <f>TEXT(Superstore[[#This Row],[Order Date]],"mmm-yyyy")</f>
        <v>Aug-2013</v>
      </c>
      <c r="X2660">
        <f>YEAR(Superstore[[#This Row],[Order Date]])</f>
        <v>2013</v>
      </c>
    </row>
    <row r="2661" spans="1:24" x14ac:dyDescent="0.25">
      <c r="A2661">
        <v>2660</v>
      </c>
      <c r="B2661" t="s">
        <v>5782</v>
      </c>
      <c r="C2661" s="1">
        <v>41267</v>
      </c>
      <c r="D2661" s="1">
        <v>41271</v>
      </c>
      <c r="E2661" t="s">
        <v>50</v>
      </c>
      <c r="F2661" t="s">
        <v>3388</v>
      </c>
      <c r="G2661" t="s">
        <v>3389</v>
      </c>
      <c r="H2661" t="s">
        <v>41</v>
      </c>
      <c r="I2661" t="s">
        <v>28</v>
      </c>
      <c r="J2661" t="s">
        <v>308</v>
      </c>
      <c r="K2661" t="s">
        <v>309</v>
      </c>
      <c r="L2661">
        <v>85234</v>
      </c>
      <c r="M2661" t="s">
        <v>44</v>
      </c>
      <c r="N2661" t="s">
        <v>685</v>
      </c>
      <c r="O2661" t="s">
        <v>1</v>
      </c>
      <c r="P2661" t="s">
        <v>36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  <c r="V2661" s="2">
        <f>Superstore[[#This Row],[Profit]]/Superstore[[#This Row],[Sales]]</f>
        <v>0.1125</v>
      </c>
      <c r="W2661" t="str">
        <f>TEXT(Superstore[[#This Row],[Order Date]],"mmm-yyyy")</f>
        <v>Dec-2012</v>
      </c>
      <c r="X2661">
        <f>YEAR(Superstore[[#This Row],[Order Date]])</f>
        <v>2012</v>
      </c>
    </row>
    <row r="2662" spans="1:24" x14ac:dyDescent="0.25">
      <c r="A2662">
        <v>2661</v>
      </c>
      <c r="B2662" t="s">
        <v>5783</v>
      </c>
      <c r="C2662" s="1">
        <v>41972</v>
      </c>
      <c r="D2662" s="1">
        <v>41976</v>
      </c>
      <c r="E2662" t="s">
        <v>50</v>
      </c>
      <c r="F2662" t="s">
        <v>3106</v>
      </c>
      <c r="G2662" t="s">
        <v>3107</v>
      </c>
      <c r="H2662" t="s">
        <v>41</v>
      </c>
      <c r="I2662" t="s">
        <v>28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  <c r="V2662" s="2">
        <f>Superstore[[#This Row],[Profit]]/Superstore[[#This Row],[Sales]]</f>
        <v>0.25</v>
      </c>
      <c r="W2662" t="str">
        <f>TEXT(Superstore[[#This Row],[Order Date]],"mmm-yyyy")</f>
        <v>Nov-2014</v>
      </c>
      <c r="X2662">
        <f>YEAR(Superstore[[#This Row],[Order Date]])</f>
        <v>2014</v>
      </c>
    </row>
    <row r="2663" spans="1:24" x14ac:dyDescent="0.25">
      <c r="A2663">
        <v>2662</v>
      </c>
      <c r="B2663" t="s">
        <v>5783</v>
      </c>
      <c r="C2663" s="1">
        <v>41972</v>
      </c>
      <c r="D2663" s="1">
        <v>41976</v>
      </c>
      <c r="E2663" t="s">
        <v>50</v>
      </c>
      <c r="F2663" t="s">
        <v>3106</v>
      </c>
      <c r="G2663" t="s">
        <v>3107</v>
      </c>
      <c r="H2663" t="s">
        <v>41</v>
      </c>
      <c r="I2663" t="s">
        <v>28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46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  <c r="V2663" s="2">
        <f>Superstore[[#This Row],[Profit]]/Superstore[[#This Row],[Sales]]</f>
        <v>0.45</v>
      </c>
      <c r="W2663" t="str">
        <f>TEXT(Superstore[[#This Row],[Order Date]],"mmm-yyyy")</f>
        <v>Nov-2014</v>
      </c>
      <c r="X2663">
        <f>YEAR(Superstore[[#This Row],[Order Date]])</f>
        <v>2014</v>
      </c>
    </row>
    <row r="2664" spans="1:24" x14ac:dyDescent="0.25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28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46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  <c r="V2664" s="2">
        <f>Superstore[[#This Row],[Profit]]/Superstore[[#This Row],[Sales]]</f>
        <v>0.48</v>
      </c>
      <c r="W2664" t="str">
        <f>TEXT(Superstore[[#This Row],[Order Date]],"mmm-yyyy")</f>
        <v>Apr-2014</v>
      </c>
      <c r="X2664">
        <f>YEAR(Superstore[[#This Row],[Order Date]])</f>
        <v>2014</v>
      </c>
    </row>
    <row r="2665" spans="1:24" x14ac:dyDescent="0.25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27</v>
      </c>
      <c r="I2665" t="s">
        <v>28</v>
      </c>
      <c r="J2665" t="s">
        <v>333</v>
      </c>
      <c r="K2665" t="s">
        <v>334</v>
      </c>
      <c r="L2665">
        <v>38109</v>
      </c>
      <c r="M2665" t="s">
        <v>31</v>
      </c>
      <c r="N2665" t="s">
        <v>2491</v>
      </c>
      <c r="O2665" t="s">
        <v>46</v>
      </c>
      <c r="P2665" t="s">
        <v>47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  <c r="V2665" s="2">
        <f>Superstore[[#This Row],[Profit]]/Superstore[[#This Row],[Sales]]</f>
        <v>0.32500000000000001</v>
      </c>
      <c r="W2665" t="str">
        <f>TEXT(Superstore[[#This Row],[Order Date]],"mmm-yyyy")</f>
        <v>May-2013</v>
      </c>
      <c r="X2665">
        <f>YEAR(Superstore[[#This Row],[Order Date]])</f>
        <v>2013</v>
      </c>
    </row>
    <row r="2666" spans="1:24" x14ac:dyDescent="0.25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27</v>
      </c>
      <c r="I2666" t="s">
        <v>28</v>
      </c>
      <c r="J2666" t="s">
        <v>333</v>
      </c>
      <c r="K2666" t="s">
        <v>334</v>
      </c>
      <c r="L2666">
        <v>38109</v>
      </c>
      <c r="M2666" t="s">
        <v>31</v>
      </c>
      <c r="N2666" t="s">
        <v>538</v>
      </c>
      <c r="O2666" t="s">
        <v>1</v>
      </c>
      <c r="P2666" t="s">
        <v>56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s="2">
        <f>Superstore[[#This Row],[Profit]]/Superstore[[#This Row],[Sales]]</f>
        <v>-0.3833333333333333</v>
      </c>
      <c r="W2666" t="str">
        <f>TEXT(Superstore[[#This Row],[Order Date]],"mmm-yyyy")</f>
        <v>May-2013</v>
      </c>
      <c r="X2666">
        <f>YEAR(Superstore[[#This Row],[Order Date]])</f>
        <v>2013</v>
      </c>
    </row>
    <row r="2667" spans="1:24" x14ac:dyDescent="0.25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27</v>
      </c>
      <c r="I2667" t="s">
        <v>28</v>
      </c>
      <c r="J2667" t="s">
        <v>333</v>
      </c>
      <c r="K2667" t="s">
        <v>334</v>
      </c>
      <c r="L2667">
        <v>38109</v>
      </c>
      <c r="M2667" t="s">
        <v>31</v>
      </c>
      <c r="N2667" t="s">
        <v>4818</v>
      </c>
      <c r="O2667" t="s">
        <v>46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  <c r="V2667" s="2">
        <f>Superstore[[#This Row],[Profit]]/Superstore[[#This Row],[Sales]]</f>
        <v>-0.73333333333333339</v>
      </c>
      <c r="W2667" t="str">
        <f>TEXT(Superstore[[#This Row],[Order Date]],"mmm-yyyy")</f>
        <v>May-2013</v>
      </c>
      <c r="X2667">
        <f>YEAR(Superstore[[#This Row],[Order Date]])</f>
        <v>2013</v>
      </c>
    </row>
    <row r="2668" spans="1:24" x14ac:dyDescent="0.25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27</v>
      </c>
      <c r="I2668" t="s">
        <v>28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  <c r="V2668" s="2">
        <f>Superstore[[#This Row],[Profit]]/Superstore[[#This Row],[Sales]]</f>
        <v>0.26250000000000001</v>
      </c>
      <c r="W2668" t="str">
        <f>TEXT(Superstore[[#This Row],[Order Date]],"mmm-yyyy")</f>
        <v>Oct-2013</v>
      </c>
      <c r="X2668">
        <f>YEAR(Superstore[[#This Row],[Order Date]])</f>
        <v>2013</v>
      </c>
    </row>
    <row r="2669" spans="1:24" x14ac:dyDescent="0.25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27</v>
      </c>
      <c r="I2669" t="s">
        <v>28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46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s="2">
        <f>Superstore[[#This Row],[Profit]]/Superstore[[#This Row],[Sales]]</f>
        <v>0.33749999999999997</v>
      </c>
      <c r="W2669" t="str">
        <f>TEXT(Superstore[[#This Row],[Order Date]],"mmm-yyyy")</f>
        <v>Oct-2013</v>
      </c>
      <c r="X2669">
        <f>YEAR(Superstore[[#This Row],[Order Date]])</f>
        <v>2013</v>
      </c>
    </row>
    <row r="2670" spans="1:24" x14ac:dyDescent="0.25">
      <c r="A2670">
        <v>2669</v>
      </c>
      <c r="B2670" t="s">
        <v>5793</v>
      </c>
      <c r="C2670" s="1">
        <v>41146</v>
      </c>
      <c r="D2670" s="1">
        <v>41151</v>
      </c>
      <c r="E2670" t="s">
        <v>50</v>
      </c>
      <c r="F2670" t="s">
        <v>5794</v>
      </c>
      <c r="G2670" t="s">
        <v>5795</v>
      </c>
      <c r="H2670" t="s">
        <v>101</v>
      </c>
      <c r="I2670" t="s">
        <v>28</v>
      </c>
      <c r="J2670" t="s">
        <v>42</v>
      </c>
      <c r="K2670" t="s">
        <v>43</v>
      </c>
      <c r="L2670">
        <v>90045</v>
      </c>
      <c r="M2670" t="s">
        <v>44</v>
      </c>
      <c r="N2670" t="s">
        <v>148</v>
      </c>
      <c r="O2670" t="s">
        <v>1</v>
      </c>
      <c r="P2670" t="s">
        <v>36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Superstore[[#This Row],[Profit]]/Superstore[[#This Row],[Sales]]</f>
        <v>0.11249999999999999</v>
      </c>
      <c r="W2670" t="str">
        <f>TEXT(Superstore[[#This Row],[Order Date]],"mmm-yyyy")</f>
        <v>Aug-2012</v>
      </c>
      <c r="X2670">
        <f>YEAR(Superstore[[#This Row],[Order Date]])</f>
        <v>2012</v>
      </c>
    </row>
    <row r="2671" spans="1:24" x14ac:dyDescent="0.25">
      <c r="A2671">
        <v>2670</v>
      </c>
      <c r="B2671" t="s">
        <v>5793</v>
      </c>
      <c r="C2671" s="1">
        <v>41146</v>
      </c>
      <c r="D2671" s="1">
        <v>41151</v>
      </c>
      <c r="E2671" t="s">
        <v>50</v>
      </c>
      <c r="F2671" t="s">
        <v>5794</v>
      </c>
      <c r="G2671" t="s">
        <v>5795</v>
      </c>
      <c r="H2671" t="s">
        <v>101</v>
      </c>
      <c r="I2671" t="s">
        <v>28</v>
      </c>
      <c r="J2671" t="s">
        <v>42</v>
      </c>
      <c r="K2671" t="s">
        <v>43</v>
      </c>
      <c r="L2671">
        <v>90045</v>
      </c>
      <c r="M2671" t="s">
        <v>44</v>
      </c>
      <c r="N2671" t="s">
        <v>5190</v>
      </c>
      <c r="O2671" t="s">
        <v>46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  <c r="V2671" s="2">
        <f>Superstore[[#This Row],[Profit]]/Superstore[[#This Row],[Sales]]</f>
        <v>0.28000000000000003</v>
      </c>
      <c r="W2671" t="str">
        <f>TEXT(Superstore[[#This Row],[Order Date]],"mmm-yyyy")</f>
        <v>Aug-2012</v>
      </c>
      <c r="X2671">
        <f>YEAR(Superstore[[#This Row],[Order Date]])</f>
        <v>2012</v>
      </c>
    </row>
    <row r="2672" spans="1:24" x14ac:dyDescent="0.25">
      <c r="A2672">
        <v>2671</v>
      </c>
      <c r="B2672" t="s">
        <v>5796</v>
      </c>
      <c r="C2672" s="1">
        <v>40795</v>
      </c>
      <c r="D2672" s="1">
        <v>40798</v>
      </c>
      <c r="E2672" t="s">
        <v>24</v>
      </c>
      <c r="F2672" t="s">
        <v>5797</v>
      </c>
      <c r="G2672" t="s">
        <v>5798</v>
      </c>
      <c r="H2672" t="s">
        <v>41</v>
      </c>
      <c r="I2672" t="s">
        <v>28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46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  <c r="V2672" s="2">
        <f>Superstore[[#This Row],[Profit]]/Superstore[[#This Row],[Sales]]</f>
        <v>0.48</v>
      </c>
      <c r="W2672" t="str">
        <f>TEXT(Superstore[[#This Row],[Order Date]],"mmm-yyyy")</f>
        <v>Sep-2011</v>
      </c>
      <c r="X2672">
        <f>YEAR(Superstore[[#This Row],[Order Date]])</f>
        <v>2011</v>
      </c>
    </row>
    <row r="2673" spans="1:24" x14ac:dyDescent="0.25">
      <c r="A2673">
        <v>2672</v>
      </c>
      <c r="B2673" t="s">
        <v>5796</v>
      </c>
      <c r="C2673" s="1">
        <v>40795</v>
      </c>
      <c r="D2673" s="1">
        <v>40798</v>
      </c>
      <c r="E2673" t="s">
        <v>24</v>
      </c>
      <c r="F2673" t="s">
        <v>5797</v>
      </c>
      <c r="G2673" t="s">
        <v>5798</v>
      </c>
      <c r="H2673" t="s">
        <v>41</v>
      </c>
      <c r="I2673" t="s">
        <v>28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1</v>
      </c>
      <c r="P2673" t="s">
        <v>36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  <c r="V2673" s="2">
        <f>Superstore[[#This Row],[Profit]]/Superstore[[#This Row],[Sales]]</f>
        <v>0.27</v>
      </c>
      <c r="W2673" t="str">
        <f>TEXT(Superstore[[#This Row],[Order Date]],"mmm-yyyy")</f>
        <v>Sep-2011</v>
      </c>
      <c r="X2673">
        <f>YEAR(Superstore[[#This Row],[Order Date]])</f>
        <v>2011</v>
      </c>
    </row>
    <row r="2674" spans="1:24" x14ac:dyDescent="0.25">
      <c r="A2674">
        <v>2673</v>
      </c>
      <c r="B2674" t="s">
        <v>5796</v>
      </c>
      <c r="C2674" s="1">
        <v>40795</v>
      </c>
      <c r="D2674" s="1">
        <v>40798</v>
      </c>
      <c r="E2674" t="s">
        <v>24</v>
      </c>
      <c r="F2674" t="s">
        <v>5797</v>
      </c>
      <c r="G2674" t="s">
        <v>5798</v>
      </c>
      <c r="H2674" t="s">
        <v>41</v>
      </c>
      <c r="I2674" t="s">
        <v>28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46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  <c r="V2674" s="2">
        <f>Superstore[[#This Row],[Profit]]/Superstore[[#This Row],[Sales]]</f>
        <v>0.49</v>
      </c>
      <c r="W2674" t="str">
        <f>TEXT(Superstore[[#This Row],[Order Date]],"mmm-yyyy")</f>
        <v>Sep-2011</v>
      </c>
      <c r="X2674">
        <f>YEAR(Superstore[[#This Row],[Order Date]])</f>
        <v>2011</v>
      </c>
    </row>
    <row r="2675" spans="1:24" x14ac:dyDescent="0.25">
      <c r="A2675">
        <v>2674</v>
      </c>
      <c r="B2675" t="s">
        <v>5796</v>
      </c>
      <c r="C2675" s="1">
        <v>40795</v>
      </c>
      <c r="D2675" s="1">
        <v>40798</v>
      </c>
      <c r="E2675" t="s">
        <v>24</v>
      </c>
      <c r="F2675" t="s">
        <v>5797</v>
      </c>
      <c r="G2675" t="s">
        <v>5798</v>
      </c>
      <c r="H2675" t="s">
        <v>41</v>
      </c>
      <c r="I2675" t="s">
        <v>28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46</v>
      </c>
      <c r="P2675" t="s">
        <v>59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  <c r="V2675" s="2">
        <f>Superstore[[#This Row],[Profit]]/Superstore[[#This Row],[Sales]]</f>
        <v>0.18</v>
      </c>
      <c r="W2675" t="str">
        <f>TEXT(Superstore[[#This Row],[Order Date]],"mmm-yyyy")</f>
        <v>Sep-2011</v>
      </c>
      <c r="X2675">
        <f>YEAR(Superstore[[#This Row],[Order Date]])</f>
        <v>2011</v>
      </c>
    </row>
    <row r="2676" spans="1:24" x14ac:dyDescent="0.25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27</v>
      </c>
      <c r="I2676" t="s">
        <v>28</v>
      </c>
      <c r="J2676" t="s">
        <v>946</v>
      </c>
      <c r="K2676" t="s">
        <v>43</v>
      </c>
      <c r="L2676">
        <v>92024</v>
      </c>
      <c r="M2676" t="s">
        <v>44</v>
      </c>
      <c r="N2676" t="s">
        <v>1729</v>
      </c>
      <c r="O2676" t="s">
        <v>46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  <c r="V2676" s="2">
        <f>Superstore[[#This Row],[Profit]]/Superstore[[#This Row],[Sales]]</f>
        <v>0.48</v>
      </c>
      <c r="W2676" t="str">
        <f>TEXT(Superstore[[#This Row],[Order Date]],"mmm-yyyy")</f>
        <v>Dec-2014</v>
      </c>
      <c r="X2676">
        <f>YEAR(Superstore[[#This Row],[Order Date]])</f>
        <v>2014</v>
      </c>
    </row>
    <row r="2677" spans="1:24" x14ac:dyDescent="0.25">
      <c r="A2677">
        <v>2676</v>
      </c>
      <c r="B2677" t="s">
        <v>5806</v>
      </c>
      <c r="C2677" s="1">
        <v>41971</v>
      </c>
      <c r="D2677" s="1">
        <v>41976</v>
      </c>
      <c r="E2677" t="s">
        <v>50</v>
      </c>
      <c r="F2677" t="s">
        <v>1210</v>
      </c>
      <c r="G2677" t="s">
        <v>1211</v>
      </c>
      <c r="H2677" t="s">
        <v>27</v>
      </c>
      <c r="I2677" t="s">
        <v>28</v>
      </c>
      <c r="J2677" t="s">
        <v>2485</v>
      </c>
      <c r="K2677" t="s">
        <v>87</v>
      </c>
      <c r="L2677">
        <v>28806</v>
      </c>
      <c r="M2677" t="s">
        <v>31</v>
      </c>
      <c r="N2677" t="s">
        <v>3529</v>
      </c>
      <c r="O2677" t="s">
        <v>46</v>
      </c>
      <c r="P2677" t="s">
        <v>68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  <c r="V2677" s="2">
        <f>Superstore[[#This Row],[Profit]]/Superstore[[#This Row],[Sales]]</f>
        <v>8.7499999999999994E-2</v>
      </c>
      <c r="W2677" t="str">
        <f>TEXT(Superstore[[#This Row],[Order Date]],"mmm-yyyy")</f>
        <v>Nov-2014</v>
      </c>
      <c r="X2677">
        <f>YEAR(Superstore[[#This Row],[Order Date]])</f>
        <v>2014</v>
      </c>
    </row>
    <row r="2678" spans="1:24" x14ac:dyDescent="0.25">
      <c r="A2678">
        <v>2677</v>
      </c>
      <c r="B2678" t="s">
        <v>5806</v>
      </c>
      <c r="C2678" s="1">
        <v>41971</v>
      </c>
      <c r="D2678" s="1">
        <v>41976</v>
      </c>
      <c r="E2678" t="s">
        <v>50</v>
      </c>
      <c r="F2678" t="s">
        <v>1210</v>
      </c>
      <c r="G2678" t="s">
        <v>1211</v>
      </c>
      <c r="H2678" t="s">
        <v>27</v>
      </c>
      <c r="I2678" t="s">
        <v>28</v>
      </c>
      <c r="J2678" t="s">
        <v>2485</v>
      </c>
      <c r="K2678" t="s">
        <v>87</v>
      </c>
      <c r="L2678">
        <v>28806</v>
      </c>
      <c r="M2678" t="s">
        <v>31</v>
      </c>
      <c r="N2678" t="s">
        <v>5365</v>
      </c>
      <c r="O2678" t="s">
        <v>46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Superstore[[#This Row],[Profit]]/Superstore[[#This Row],[Sales]]</f>
        <v>9.9999999999999978E-2</v>
      </c>
      <c r="W2678" t="str">
        <f>TEXT(Superstore[[#This Row],[Order Date]],"mmm-yyyy")</f>
        <v>Nov-2014</v>
      </c>
      <c r="X2678">
        <f>YEAR(Superstore[[#This Row],[Order Date]])</f>
        <v>2014</v>
      </c>
    </row>
    <row r="2679" spans="1:24" x14ac:dyDescent="0.25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27</v>
      </c>
      <c r="I2679" t="s">
        <v>28</v>
      </c>
      <c r="J2679" t="s">
        <v>3594</v>
      </c>
      <c r="K2679" t="s">
        <v>456</v>
      </c>
      <c r="L2679">
        <v>81001</v>
      </c>
      <c r="M2679" t="s">
        <v>44</v>
      </c>
      <c r="N2679" t="s">
        <v>4314</v>
      </c>
      <c r="O2679" t="s">
        <v>46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Superstore[[#This Row],[Profit]]/Superstore[[#This Row],[Sales]]</f>
        <v>-0.73333333333333339</v>
      </c>
      <c r="W2679" t="str">
        <f>TEXT(Superstore[[#This Row],[Order Date]],"mmm-yyyy")</f>
        <v>Jun-2011</v>
      </c>
      <c r="X2679">
        <f>YEAR(Superstore[[#This Row],[Order Date]])</f>
        <v>2011</v>
      </c>
    </row>
    <row r="2680" spans="1:24" x14ac:dyDescent="0.25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27</v>
      </c>
      <c r="I2680" t="s">
        <v>28</v>
      </c>
      <c r="J2680" t="s">
        <v>3594</v>
      </c>
      <c r="K2680" t="s">
        <v>456</v>
      </c>
      <c r="L2680">
        <v>81001</v>
      </c>
      <c r="M2680" t="s">
        <v>44</v>
      </c>
      <c r="N2680" t="s">
        <v>2871</v>
      </c>
      <c r="O2680" t="s">
        <v>46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  <c r="V2680" s="2">
        <f>Superstore[[#This Row],[Profit]]/Superstore[[#This Row],[Sales]]</f>
        <v>-0.66666666666666663</v>
      </c>
      <c r="W2680" t="str">
        <f>TEXT(Superstore[[#This Row],[Order Date]],"mmm-yyyy")</f>
        <v>Jun-2011</v>
      </c>
      <c r="X2680">
        <f>YEAR(Superstore[[#This Row],[Order Date]])</f>
        <v>2011</v>
      </c>
    </row>
    <row r="2681" spans="1:24" x14ac:dyDescent="0.25">
      <c r="A2681">
        <v>2680</v>
      </c>
      <c r="B2681" t="s">
        <v>5810</v>
      </c>
      <c r="C2681" s="1">
        <v>41661</v>
      </c>
      <c r="D2681" s="1">
        <v>41667</v>
      </c>
      <c r="E2681" t="s">
        <v>50</v>
      </c>
      <c r="F2681" t="s">
        <v>3502</v>
      </c>
      <c r="G2681" t="s">
        <v>3503</v>
      </c>
      <c r="H2681" t="s">
        <v>101</v>
      </c>
      <c r="I2681" t="s">
        <v>28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46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  <c r="V2681" s="2">
        <f>Superstore[[#This Row],[Profit]]/Superstore[[#This Row],[Sales]]</f>
        <v>0.49</v>
      </c>
      <c r="W2681" t="str">
        <f>TEXT(Superstore[[#This Row],[Order Date]],"mmm-yyyy")</f>
        <v>Jan-2014</v>
      </c>
      <c r="X2681">
        <f>YEAR(Superstore[[#This Row],[Order Date]])</f>
        <v>2014</v>
      </c>
    </row>
    <row r="2682" spans="1:24" x14ac:dyDescent="0.25">
      <c r="A2682">
        <v>2681</v>
      </c>
      <c r="B2682" t="s">
        <v>5810</v>
      </c>
      <c r="C2682" s="1">
        <v>41661</v>
      </c>
      <c r="D2682" s="1">
        <v>41667</v>
      </c>
      <c r="E2682" t="s">
        <v>50</v>
      </c>
      <c r="F2682" t="s">
        <v>3502</v>
      </c>
      <c r="G2682" t="s">
        <v>3503</v>
      </c>
      <c r="H2682" t="s">
        <v>101</v>
      </c>
      <c r="I2682" t="s">
        <v>28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  <c r="V2682" s="2">
        <f>Superstore[[#This Row],[Profit]]/Superstore[[#This Row],[Sales]]</f>
        <v>0.17999999999999997</v>
      </c>
      <c r="W2682" t="str">
        <f>TEXT(Superstore[[#This Row],[Order Date]],"mmm-yyyy")</f>
        <v>Jan-2014</v>
      </c>
      <c r="X2682">
        <f>YEAR(Superstore[[#This Row],[Order Date]])</f>
        <v>2014</v>
      </c>
    </row>
    <row r="2683" spans="1:24" x14ac:dyDescent="0.25">
      <c r="A2683">
        <v>2682</v>
      </c>
      <c r="B2683" t="s">
        <v>5810</v>
      </c>
      <c r="C2683" s="1">
        <v>41661</v>
      </c>
      <c r="D2683" s="1">
        <v>41667</v>
      </c>
      <c r="E2683" t="s">
        <v>50</v>
      </c>
      <c r="F2683" t="s">
        <v>3502</v>
      </c>
      <c r="G2683" t="s">
        <v>3503</v>
      </c>
      <c r="H2683" t="s">
        <v>101</v>
      </c>
      <c r="I2683" t="s">
        <v>28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46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  <c r="V2683" s="2">
        <f>Superstore[[#This Row],[Profit]]/Superstore[[#This Row],[Sales]]</f>
        <v>0.47</v>
      </c>
      <c r="W2683" t="str">
        <f>TEXT(Superstore[[#This Row],[Order Date]],"mmm-yyyy")</f>
        <v>Jan-2014</v>
      </c>
      <c r="X2683">
        <f>YEAR(Superstore[[#This Row],[Order Date]])</f>
        <v>2014</v>
      </c>
    </row>
    <row r="2684" spans="1:24" x14ac:dyDescent="0.25">
      <c r="A2684">
        <v>2683</v>
      </c>
      <c r="B2684" t="s">
        <v>5810</v>
      </c>
      <c r="C2684" s="1">
        <v>41661</v>
      </c>
      <c r="D2684" s="1">
        <v>41667</v>
      </c>
      <c r="E2684" t="s">
        <v>50</v>
      </c>
      <c r="F2684" t="s">
        <v>3502</v>
      </c>
      <c r="G2684" t="s">
        <v>3503</v>
      </c>
      <c r="H2684" t="s">
        <v>101</v>
      </c>
      <c r="I2684" t="s">
        <v>28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  <c r="V2684" s="2">
        <f>Superstore[[#This Row],[Profit]]/Superstore[[#This Row],[Sales]]</f>
        <v>0.43333333333333335</v>
      </c>
      <c r="W2684" t="str">
        <f>TEXT(Superstore[[#This Row],[Order Date]],"mmm-yyyy")</f>
        <v>Jan-2014</v>
      </c>
      <c r="X2684">
        <f>YEAR(Superstore[[#This Row],[Order Date]])</f>
        <v>2014</v>
      </c>
    </row>
    <row r="2685" spans="1:24" x14ac:dyDescent="0.25">
      <c r="A2685">
        <v>2684</v>
      </c>
      <c r="B2685" t="s">
        <v>5810</v>
      </c>
      <c r="C2685" s="1">
        <v>41661</v>
      </c>
      <c r="D2685" s="1">
        <v>41667</v>
      </c>
      <c r="E2685" t="s">
        <v>50</v>
      </c>
      <c r="F2685" t="s">
        <v>3502</v>
      </c>
      <c r="G2685" t="s">
        <v>3503</v>
      </c>
      <c r="H2685" t="s">
        <v>101</v>
      </c>
      <c r="I2685" t="s">
        <v>28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  <c r="V2685" s="2">
        <f>Superstore[[#This Row],[Profit]]/Superstore[[#This Row],[Sales]]</f>
        <v>0.3</v>
      </c>
      <c r="W2685" t="str">
        <f>TEXT(Superstore[[#This Row],[Order Date]],"mmm-yyyy")</f>
        <v>Jan-2014</v>
      </c>
      <c r="X2685">
        <f>YEAR(Superstore[[#This Row],[Order Date]])</f>
        <v>2014</v>
      </c>
    </row>
    <row r="2686" spans="1:24" x14ac:dyDescent="0.25">
      <c r="A2686">
        <v>2685</v>
      </c>
      <c r="B2686" t="s">
        <v>5817</v>
      </c>
      <c r="C2686" s="1">
        <v>41820</v>
      </c>
      <c r="D2686" s="1">
        <v>41827</v>
      </c>
      <c r="E2686" t="s">
        <v>50</v>
      </c>
      <c r="F2686" t="s">
        <v>4910</v>
      </c>
      <c r="G2686" t="s">
        <v>4911</v>
      </c>
      <c r="H2686" t="s">
        <v>27</v>
      </c>
      <c r="I2686" t="s">
        <v>28</v>
      </c>
      <c r="J2686" t="s">
        <v>42</v>
      </c>
      <c r="K2686" t="s">
        <v>43</v>
      </c>
      <c r="L2686">
        <v>90004</v>
      </c>
      <c r="M2686" t="s">
        <v>44</v>
      </c>
      <c r="N2686" t="s">
        <v>5372</v>
      </c>
      <c r="O2686" t="s">
        <v>46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Superstore[[#This Row],[Profit]]/Superstore[[#This Row],[Sales]]</f>
        <v>0.32500000000000001</v>
      </c>
      <c r="W2686" t="str">
        <f>TEXT(Superstore[[#This Row],[Order Date]],"mmm-yyyy")</f>
        <v>Jun-2014</v>
      </c>
      <c r="X2686">
        <f>YEAR(Superstore[[#This Row],[Order Date]])</f>
        <v>2014</v>
      </c>
    </row>
    <row r="2687" spans="1:24" x14ac:dyDescent="0.25">
      <c r="A2687">
        <v>2686</v>
      </c>
      <c r="B2687" t="s">
        <v>5818</v>
      </c>
      <c r="C2687" s="1">
        <v>41524</v>
      </c>
      <c r="D2687" s="1">
        <v>41529</v>
      </c>
      <c r="E2687" t="s">
        <v>50</v>
      </c>
      <c r="F2687" t="s">
        <v>406</v>
      </c>
      <c r="G2687" t="s">
        <v>407</v>
      </c>
      <c r="H2687" t="s">
        <v>27</v>
      </c>
      <c r="I2687" t="s">
        <v>28</v>
      </c>
      <c r="J2687" t="s">
        <v>3969</v>
      </c>
      <c r="K2687" t="s">
        <v>87</v>
      </c>
      <c r="L2687">
        <v>27360</v>
      </c>
      <c r="M2687" t="s">
        <v>31</v>
      </c>
      <c r="N2687" t="s">
        <v>3452</v>
      </c>
      <c r="O2687" t="s">
        <v>46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Superstore[[#This Row],[Profit]]/Superstore[[#This Row],[Sales]]</f>
        <v>0.3125</v>
      </c>
      <c r="W2687" t="str">
        <f>TEXT(Superstore[[#This Row],[Order Date]],"mmm-yyyy")</f>
        <v>Sep-2013</v>
      </c>
      <c r="X2687">
        <f>YEAR(Superstore[[#This Row],[Order Date]])</f>
        <v>2013</v>
      </c>
    </row>
    <row r="2688" spans="1:24" x14ac:dyDescent="0.25">
      <c r="A2688">
        <v>2687</v>
      </c>
      <c r="B2688" t="s">
        <v>5818</v>
      </c>
      <c r="C2688" s="1">
        <v>41524</v>
      </c>
      <c r="D2688" s="1">
        <v>41529</v>
      </c>
      <c r="E2688" t="s">
        <v>50</v>
      </c>
      <c r="F2688" t="s">
        <v>406</v>
      </c>
      <c r="G2688" t="s">
        <v>407</v>
      </c>
      <c r="H2688" t="s">
        <v>27</v>
      </c>
      <c r="I2688" t="s">
        <v>28</v>
      </c>
      <c r="J2688" t="s">
        <v>3969</v>
      </c>
      <c r="K2688" t="s">
        <v>87</v>
      </c>
      <c r="L2688">
        <v>27360</v>
      </c>
      <c r="M2688" t="s">
        <v>31</v>
      </c>
      <c r="N2688" t="s">
        <v>3423</v>
      </c>
      <c r="O2688" t="s">
        <v>46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Superstore[[#This Row],[Profit]]/Superstore[[#This Row],[Sales]]</f>
        <v>-0.76666666666666661</v>
      </c>
      <c r="W2688" t="str">
        <f>TEXT(Superstore[[#This Row],[Order Date]],"mmm-yyyy")</f>
        <v>Sep-2013</v>
      </c>
      <c r="X2688">
        <f>YEAR(Superstore[[#This Row],[Order Date]])</f>
        <v>2013</v>
      </c>
    </row>
    <row r="2689" spans="1:24" x14ac:dyDescent="0.25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27</v>
      </c>
      <c r="I2689" t="s">
        <v>28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46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  <c r="V2689" s="2">
        <f>Superstore[[#This Row],[Profit]]/Superstore[[#This Row],[Sales]]</f>
        <v>-1.6500000000000001</v>
      </c>
      <c r="W2689" t="str">
        <f>TEXT(Superstore[[#This Row],[Order Date]],"mmm-yyyy")</f>
        <v>Aug-2013</v>
      </c>
      <c r="X2689">
        <f>YEAR(Superstore[[#This Row],[Order Date]])</f>
        <v>2013</v>
      </c>
    </row>
    <row r="2690" spans="1:24" x14ac:dyDescent="0.25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41</v>
      </c>
      <c r="I2690" t="s">
        <v>28</v>
      </c>
      <c r="J2690" t="s">
        <v>42</v>
      </c>
      <c r="K2690" t="s">
        <v>43</v>
      </c>
      <c r="L2690">
        <v>90032</v>
      </c>
      <c r="M2690" t="s">
        <v>44</v>
      </c>
      <c r="N2690" t="s">
        <v>5823</v>
      </c>
      <c r="O2690" t="s">
        <v>46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  <c r="V2690" s="2">
        <f>Superstore[[#This Row],[Profit]]/Superstore[[#This Row],[Sales]]</f>
        <v>0.45000000000000007</v>
      </c>
      <c r="W2690" t="str">
        <f>TEXT(Superstore[[#This Row],[Order Date]],"mmm-yyyy")</f>
        <v>Nov-2012</v>
      </c>
      <c r="X2690">
        <f>YEAR(Superstore[[#This Row],[Order Date]])</f>
        <v>2012</v>
      </c>
    </row>
    <row r="2691" spans="1:24" x14ac:dyDescent="0.25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27</v>
      </c>
      <c r="I2691" t="s">
        <v>28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46</v>
      </c>
      <c r="P2691" t="s">
        <v>68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  <c r="V2691" s="2">
        <f>Superstore[[#This Row],[Profit]]/Superstore[[#This Row],[Sales]]</f>
        <v>0.31249999999999994</v>
      </c>
      <c r="W2691" t="str">
        <f>TEXT(Superstore[[#This Row],[Order Date]],"mmm-yyyy")</f>
        <v>Jun-2011</v>
      </c>
      <c r="X2691">
        <f>YEAR(Superstore[[#This Row],[Order Date]])</f>
        <v>2011</v>
      </c>
    </row>
    <row r="2692" spans="1:24" x14ac:dyDescent="0.25">
      <c r="A2692">
        <v>2691</v>
      </c>
      <c r="B2692" t="s">
        <v>5826</v>
      </c>
      <c r="C2692" s="1">
        <v>41978</v>
      </c>
      <c r="D2692" s="1">
        <v>41982</v>
      </c>
      <c r="E2692" t="s">
        <v>50</v>
      </c>
      <c r="F2692" t="s">
        <v>3149</v>
      </c>
      <c r="G2692" t="s">
        <v>3150</v>
      </c>
      <c r="H2692" t="s">
        <v>27</v>
      </c>
      <c r="I2692" t="s">
        <v>28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46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Superstore[[#This Row],[Profit]]/Superstore[[#This Row],[Sales]]</f>
        <v>-0.83333333333333337</v>
      </c>
      <c r="W2692" t="str">
        <f>TEXT(Superstore[[#This Row],[Order Date]],"mmm-yyyy")</f>
        <v>Dec-2014</v>
      </c>
      <c r="X2692">
        <f>YEAR(Superstore[[#This Row],[Order Date]])</f>
        <v>2014</v>
      </c>
    </row>
    <row r="2693" spans="1:24" x14ac:dyDescent="0.25">
      <c r="A2693">
        <v>2692</v>
      </c>
      <c r="B2693" t="s">
        <v>5827</v>
      </c>
      <c r="C2693" s="1">
        <v>41515</v>
      </c>
      <c r="D2693" s="1">
        <v>41520</v>
      </c>
      <c r="E2693" t="s">
        <v>50</v>
      </c>
      <c r="F2693" t="s">
        <v>694</v>
      </c>
      <c r="G2693" t="s">
        <v>695</v>
      </c>
      <c r="H2693" t="s">
        <v>27</v>
      </c>
      <c r="I2693" t="s">
        <v>28</v>
      </c>
      <c r="J2693" t="s">
        <v>5828</v>
      </c>
      <c r="K2693" t="s">
        <v>456</v>
      </c>
      <c r="L2693">
        <v>80112</v>
      </c>
      <c r="M2693" t="s">
        <v>44</v>
      </c>
      <c r="N2693" t="s">
        <v>5829</v>
      </c>
      <c r="O2693" t="s">
        <v>46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  <c r="V2693" s="2">
        <f>Superstore[[#This Row],[Profit]]/Superstore[[#This Row],[Sales]]</f>
        <v>0.36249999999999999</v>
      </c>
      <c r="W2693" t="str">
        <f>TEXT(Superstore[[#This Row],[Order Date]],"mmm-yyyy")</f>
        <v>Aug-2013</v>
      </c>
      <c r="X2693">
        <f>YEAR(Superstore[[#This Row],[Order Date]])</f>
        <v>2013</v>
      </c>
    </row>
    <row r="2694" spans="1:24" x14ac:dyDescent="0.25">
      <c r="A2694">
        <v>2693</v>
      </c>
      <c r="B2694" t="s">
        <v>5827</v>
      </c>
      <c r="C2694" s="1">
        <v>41515</v>
      </c>
      <c r="D2694" s="1">
        <v>41520</v>
      </c>
      <c r="E2694" t="s">
        <v>50</v>
      </c>
      <c r="F2694" t="s">
        <v>694</v>
      </c>
      <c r="G2694" t="s">
        <v>695</v>
      </c>
      <c r="H2694" t="s">
        <v>27</v>
      </c>
      <c r="I2694" t="s">
        <v>28</v>
      </c>
      <c r="J2694" t="s">
        <v>5828</v>
      </c>
      <c r="K2694" t="s">
        <v>456</v>
      </c>
      <c r="L2694">
        <v>80112</v>
      </c>
      <c r="M2694" t="s">
        <v>44</v>
      </c>
      <c r="N2694" t="s">
        <v>5831</v>
      </c>
      <c r="O2694" t="s">
        <v>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Superstore[[#This Row],[Profit]]/Superstore[[#This Row],[Sales]]</f>
        <v>7.5000000000000011E-2</v>
      </c>
      <c r="W2694" t="str">
        <f>TEXT(Superstore[[#This Row],[Order Date]],"mmm-yyyy")</f>
        <v>Aug-2013</v>
      </c>
      <c r="X2694">
        <f>YEAR(Superstore[[#This Row],[Order Date]])</f>
        <v>2013</v>
      </c>
    </row>
    <row r="2695" spans="1:24" x14ac:dyDescent="0.25">
      <c r="A2695">
        <v>2694</v>
      </c>
      <c r="B2695" t="s">
        <v>5833</v>
      </c>
      <c r="C2695" s="1">
        <v>41296</v>
      </c>
      <c r="D2695" s="1">
        <v>41302</v>
      </c>
      <c r="E2695" t="s">
        <v>50</v>
      </c>
      <c r="F2695" t="s">
        <v>2430</v>
      </c>
      <c r="G2695" t="s">
        <v>2431</v>
      </c>
      <c r="H2695" t="s">
        <v>41</v>
      </c>
      <c r="I2695" t="s">
        <v>28</v>
      </c>
      <c r="J2695" t="s">
        <v>94</v>
      </c>
      <c r="K2695" t="s">
        <v>95</v>
      </c>
      <c r="L2695">
        <v>98115</v>
      </c>
      <c r="M2695" t="s">
        <v>44</v>
      </c>
      <c r="N2695" t="s">
        <v>1953</v>
      </c>
      <c r="O2695" t="s">
        <v>1</v>
      </c>
      <c r="P2695" t="s">
        <v>65</v>
      </c>
      <c r="Q2695" t="s">
        <v>1954</v>
      </c>
      <c r="R2695">
        <v>109.9</v>
      </c>
      <c r="S2695">
        <v>5</v>
      </c>
      <c r="T2695">
        <v>0</v>
      </c>
      <c r="U2695">
        <v>37.366</v>
      </c>
      <c r="V2695" s="2">
        <f>Superstore[[#This Row],[Profit]]/Superstore[[#This Row],[Sales]]</f>
        <v>0.33999999999999997</v>
      </c>
      <c r="W2695" t="str">
        <f>TEXT(Superstore[[#This Row],[Order Date]],"mmm-yyyy")</f>
        <v>Jan-2013</v>
      </c>
      <c r="X2695">
        <f>YEAR(Superstore[[#This Row],[Order Date]])</f>
        <v>2013</v>
      </c>
    </row>
    <row r="2696" spans="1:24" x14ac:dyDescent="0.25">
      <c r="A2696">
        <v>2695</v>
      </c>
      <c r="B2696" t="s">
        <v>5834</v>
      </c>
      <c r="C2696" s="1">
        <v>40831</v>
      </c>
      <c r="D2696" s="1">
        <v>40836</v>
      </c>
      <c r="E2696" t="s">
        <v>50</v>
      </c>
      <c r="F2696" t="s">
        <v>2449</v>
      </c>
      <c r="G2696" t="s">
        <v>2450</v>
      </c>
      <c r="H2696" t="s">
        <v>27</v>
      </c>
      <c r="I2696" t="s">
        <v>28</v>
      </c>
      <c r="J2696" t="s">
        <v>2329</v>
      </c>
      <c r="K2696" t="s">
        <v>54</v>
      </c>
      <c r="L2696">
        <v>33012</v>
      </c>
      <c r="M2696" t="s">
        <v>31</v>
      </c>
      <c r="N2696" t="s">
        <v>3955</v>
      </c>
      <c r="O2696" t="s">
        <v>1</v>
      </c>
      <c r="P2696" t="s">
        <v>65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  <c r="V2696" s="2">
        <f>Superstore[[#This Row],[Profit]]/Superstore[[#This Row],[Sales]]</f>
        <v>0.26249999999999996</v>
      </c>
      <c r="W2696" t="str">
        <f>TEXT(Superstore[[#This Row],[Order Date]],"mmm-yyyy")</f>
        <v>Oct-2011</v>
      </c>
      <c r="X2696">
        <f>YEAR(Superstore[[#This Row],[Order Date]])</f>
        <v>2011</v>
      </c>
    </row>
    <row r="2697" spans="1:24" x14ac:dyDescent="0.25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27</v>
      </c>
      <c r="I2697" t="s">
        <v>28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46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  <c r="V2697" s="2">
        <f>Superstore[[#This Row],[Profit]]/Superstore[[#This Row],[Sales]]</f>
        <v>0.35000000000000003</v>
      </c>
      <c r="W2697" t="str">
        <f>TEXT(Superstore[[#This Row],[Order Date]],"mmm-yyyy")</f>
        <v>Feb-2013</v>
      </c>
      <c r="X2697">
        <f>YEAR(Superstore[[#This Row],[Order Date]])</f>
        <v>2013</v>
      </c>
    </row>
    <row r="2698" spans="1:24" x14ac:dyDescent="0.25">
      <c r="A2698">
        <v>2697</v>
      </c>
      <c r="B2698" t="s">
        <v>5838</v>
      </c>
      <c r="C2698" s="1">
        <v>40620</v>
      </c>
      <c r="D2698" s="1">
        <v>40625</v>
      </c>
      <c r="E2698" t="s">
        <v>50</v>
      </c>
      <c r="F2698" t="s">
        <v>5252</v>
      </c>
      <c r="G2698" t="s">
        <v>5253</v>
      </c>
      <c r="H2698" t="s">
        <v>101</v>
      </c>
      <c r="I2698" t="s">
        <v>28</v>
      </c>
      <c r="J2698" t="s">
        <v>1520</v>
      </c>
      <c r="K2698" t="s">
        <v>54</v>
      </c>
      <c r="L2698">
        <v>32216</v>
      </c>
      <c r="M2698" t="s">
        <v>31</v>
      </c>
      <c r="N2698" t="s">
        <v>5839</v>
      </c>
      <c r="O2698" t="s">
        <v>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  <c r="V2698" s="2">
        <f>Superstore[[#This Row],[Profit]]/Superstore[[#This Row],[Sales]]</f>
        <v>-0.02</v>
      </c>
      <c r="W2698" t="str">
        <f>TEXT(Superstore[[#This Row],[Order Date]],"mmm-yyyy")</f>
        <v>Mar-2011</v>
      </c>
      <c r="X2698">
        <f>YEAR(Superstore[[#This Row],[Order Date]])</f>
        <v>2011</v>
      </c>
    </row>
    <row r="2699" spans="1:24" x14ac:dyDescent="0.25">
      <c r="A2699">
        <v>2698</v>
      </c>
      <c r="B2699" t="s">
        <v>5838</v>
      </c>
      <c r="C2699" s="1">
        <v>40620</v>
      </c>
      <c r="D2699" s="1">
        <v>40625</v>
      </c>
      <c r="E2699" t="s">
        <v>50</v>
      </c>
      <c r="F2699" t="s">
        <v>5252</v>
      </c>
      <c r="G2699" t="s">
        <v>5253</v>
      </c>
      <c r="H2699" t="s">
        <v>101</v>
      </c>
      <c r="I2699" t="s">
        <v>28</v>
      </c>
      <c r="J2699" t="s">
        <v>1520</v>
      </c>
      <c r="K2699" t="s">
        <v>54</v>
      </c>
      <c r="L2699">
        <v>32216</v>
      </c>
      <c r="M2699" t="s">
        <v>31</v>
      </c>
      <c r="N2699" t="s">
        <v>5841</v>
      </c>
      <c r="O2699" t="s">
        <v>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  <c r="V2699" s="2">
        <f>Superstore[[#This Row],[Profit]]/Superstore[[#This Row],[Sales]]</f>
        <v>-0.08</v>
      </c>
      <c r="W2699" t="str">
        <f>TEXT(Superstore[[#This Row],[Order Date]],"mmm-yyyy")</f>
        <v>Mar-2011</v>
      </c>
      <c r="X2699">
        <f>YEAR(Superstore[[#This Row],[Order Date]])</f>
        <v>2011</v>
      </c>
    </row>
    <row r="2700" spans="1:24" x14ac:dyDescent="0.25">
      <c r="A2700">
        <v>2699</v>
      </c>
      <c r="B2700" t="s">
        <v>5838</v>
      </c>
      <c r="C2700" s="1">
        <v>40620</v>
      </c>
      <c r="D2700" s="1">
        <v>40625</v>
      </c>
      <c r="E2700" t="s">
        <v>50</v>
      </c>
      <c r="F2700" t="s">
        <v>5252</v>
      </c>
      <c r="G2700" t="s">
        <v>5253</v>
      </c>
      <c r="H2700" t="s">
        <v>101</v>
      </c>
      <c r="I2700" t="s">
        <v>28</v>
      </c>
      <c r="J2700" t="s">
        <v>1520</v>
      </c>
      <c r="K2700" t="s">
        <v>54</v>
      </c>
      <c r="L2700">
        <v>32216</v>
      </c>
      <c r="M2700" t="s">
        <v>31</v>
      </c>
      <c r="N2700" t="s">
        <v>566</v>
      </c>
      <c r="O2700" t="s">
        <v>46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Superstore[[#This Row],[Profit]]/Superstore[[#This Row],[Sales]]</f>
        <v>0.35</v>
      </c>
      <c r="W2700" t="str">
        <f>TEXT(Superstore[[#This Row],[Order Date]],"mmm-yyyy")</f>
        <v>Mar-2011</v>
      </c>
      <c r="X2700">
        <f>YEAR(Superstore[[#This Row],[Order Date]])</f>
        <v>2011</v>
      </c>
    </row>
    <row r="2701" spans="1:24" x14ac:dyDescent="0.25">
      <c r="A2701">
        <v>2700</v>
      </c>
      <c r="B2701" t="s">
        <v>5838</v>
      </c>
      <c r="C2701" s="1">
        <v>40620</v>
      </c>
      <c r="D2701" s="1">
        <v>40625</v>
      </c>
      <c r="E2701" t="s">
        <v>50</v>
      </c>
      <c r="F2701" t="s">
        <v>5252</v>
      </c>
      <c r="G2701" t="s">
        <v>5253</v>
      </c>
      <c r="H2701" t="s">
        <v>101</v>
      </c>
      <c r="I2701" t="s">
        <v>28</v>
      </c>
      <c r="J2701" t="s">
        <v>1520</v>
      </c>
      <c r="K2701" t="s">
        <v>54</v>
      </c>
      <c r="L2701">
        <v>32216</v>
      </c>
      <c r="M2701" t="s">
        <v>31</v>
      </c>
      <c r="N2701" t="s">
        <v>5843</v>
      </c>
      <c r="O2701" t="s">
        <v>46</v>
      </c>
      <c r="P2701" t="s">
        <v>68</v>
      </c>
      <c r="Q2701" t="s">
        <v>5844</v>
      </c>
      <c r="R2701">
        <v>8.016</v>
      </c>
      <c r="S2701">
        <v>3</v>
      </c>
      <c r="T2701">
        <v>0.2</v>
      </c>
      <c r="U2701">
        <v>1.002</v>
      </c>
      <c r="V2701" s="2">
        <f>Superstore[[#This Row],[Profit]]/Superstore[[#This Row],[Sales]]</f>
        <v>0.125</v>
      </c>
      <c r="W2701" t="str">
        <f>TEXT(Superstore[[#This Row],[Order Date]],"mmm-yyyy")</f>
        <v>Mar-2011</v>
      </c>
      <c r="X2701">
        <f>YEAR(Superstore[[#This Row],[Order Date]])</f>
        <v>2011</v>
      </c>
    </row>
    <row r="2702" spans="1:24" x14ac:dyDescent="0.25">
      <c r="A2702">
        <v>2701</v>
      </c>
      <c r="B2702" t="s">
        <v>5838</v>
      </c>
      <c r="C2702" s="1">
        <v>40620</v>
      </c>
      <c r="D2702" s="1">
        <v>40625</v>
      </c>
      <c r="E2702" t="s">
        <v>50</v>
      </c>
      <c r="F2702" t="s">
        <v>5252</v>
      </c>
      <c r="G2702" t="s">
        <v>5253</v>
      </c>
      <c r="H2702" t="s">
        <v>101</v>
      </c>
      <c r="I2702" t="s">
        <v>28</v>
      </c>
      <c r="J2702" t="s">
        <v>1520</v>
      </c>
      <c r="K2702" t="s">
        <v>54</v>
      </c>
      <c r="L2702">
        <v>32216</v>
      </c>
      <c r="M2702" t="s">
        <v>31</v>
      </c>
      <c r="N2702" t="s">
        <v>3955</v>
      </c>
      <c r="O2702" t="s">
        <v>1</v>
      </c>
      <c r="P2702" t="s">
        <v>65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Superstore[[#This Row],[Profit]]/Superstore[[#This Row],[Sales]]</f>
        <v>0.26249999999999996</v>
      </c>
      <c r="W2702" t="str">
        <f>TEXT(Superstore[[#This Row],[Order Date]],"mmm-yyyy")</f>
        <v>Mar-2011</v>
      </c>
      <c r="X2702">
        <f>YEAR(Superstore[[#This Row],[Order Date]])</f>
        <v>2011</v>
      </c>
    </row>
    <row r="2703" spans="1:24" x14ac:dyDescent="0.25">
      <c r="A2703">
        <v>2702</v>
      </c>
      <c r="B2703" t="s">
        <v>5838</v>
      </c>
      <c r="C2703" s="1">
        <v>40620</v>
      </c>
      <c r="D2703" s="1">
        <v>40625</v>
      </c>
      <c r="E2703" t="s">
        <v>50</v>
      </c>
      <c r="F2703" t="s">
        <v>5252</v>
      </c>
      <c r="G2703" t="s">
        <v>5253</v>
      </c>
      <c r="H2703" t="s">
        <v>101</v>
      </c>
      <c r="I2703" t="s">
        <v>28</v>
      </c>
      <c r="J2703" t="s">
        <v>1520</v>
      </c>
      <c r="K2703" t="s">
        <v>54</v>
      </c>
      <c r="L2703">
        <v>32216</v>
      </c>
      <c r="M2703" t="s">
        <v>31</v>
      </c>
      <c r="N2703" t="s">
        <v>2135</v>
      </c>
      <c r="O2703" t="s">
        <v>46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  <c r="V2703" s="2">
        <f>Superstore[[#This Row],[Profit]]/Superstore[[#This Row],[Sales]]</f>
        <v>0.3125</v>
      </c>
      <c r="W2703" t="str">
        <f>TEXT(Superstore[[#This Row],[Order Date]],"mmm-yyyy")</f>
        <v>Mar-2011</v>
      </c>
      <c r="X2703">
        <f>YEAR(Superstore[[#This Row],[Order Date]])</f>
        <v>2011</v>
      </c>
    </row>
    <row r="2704" spans="1:24" x14ac:dyDescent="0.25">
      <c r="A2704">
        <v>2703</v>
      </c>
      <c r="B2704" t="s">
        <v>5838</v>
      </c>
      <c r="C2704" s="1">
        <v>40620</v>
      </c>
      <c r="D2704" s="1">
        <v>40625</v>
      </c>
      <c r="E2704" t="s">
        <v>50</v>
      </c>
      <c r="F2704" t="s">
        <v>5252</v>
      </c>
      <c r="G2704" t="s">
        <v>5253</v>
      </c>
      <c r="H2704" t="s">
        <v>101</v>
      </c>
      <c r="I2704" t="s">
        <v>28</v>
      </c>
      <c r="J2704" t="s">
        <v>1520</v>
      </c>
      <c r="K2704" t="s">
        <v>54</v>
      </c>
      <c r="L2704">
        <v>32216</v>
      </c>
      <c r="M2704" t="s">
        <v>31</v>
      </c>
      <c r="N2704" t="s">
        <v>4621</v>
      </c>
      <c r="O2704" t="s">
        <v>1</v>
      </c>
      <c r="P2704" t="s">
        <v>65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  <c r="V2704" s="2">
        <f>Superstore[[#This Row],[Profit]]/Superstore[[#This Row],[Sales]]</f>
        <v>0.125</v>
      </c>
      <c r="W2704" t="str">
        <f>TEXT(Superstore[[#This Row],[Order Date]],"mmm-yyyy")</f>
        <v>Mar-2011</v>
      </c>
      <c r="X2704">
        <f>YEAR(Superstore[[#This Row],[Order Date]])</f>
        <v>2011</v>
      </c>
    </row>
    <row r="2705" spans="1:24" x14ac:dyDescent="0.25">
      <c r="A2705">
        <v>2704</v>
      </c>
      <c r="B2705" t="s">
        <v>5845</v>
      </c>
      <c r="C2705" s="1">
        <v>40687</v>
      </c>
      <c r="D2705" s="1">
        <v>40693</v>
      </c>
      <c r="E2705" t="s">
        <v>50</v>
      </c>
      <c r="F2705" t="s">
        <v>2177</v>
      </c>
      <c r="G2705" t="s">
        <v>2178</v>
      </c>
      <c r="H2705" t="s">
        <v>27</v>
      </c>
      <c r="I2705" t="s">
        <v>28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46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  <c r="V2705" s="2">
        <f>Superstore[[#This Row],[Profit]]/Superstore[[#This Row],[Sales]]</f>
        <v>0.49000000000000005</v>
      </c>
      <c r="W2705" t="str">
        <f>TEXT(Superstore[[#This Row],[Order Date]],"mmm-yyyy")</f>
        <v>May-2011</v>
      </c>
      <c r="X2705">
        <f>YEAR(Superstore[[#This Row],[Order Date]])</f>
        <v>2011</v>
      </c>
    </row>
    <row r="2706" spans="1:24" x14ac:dyDescent="0.25">
      <c r="A2706">
        <v>2705</v>
      </c>
      <c r="B2706" t="s">
        <v>5848</v>
      </c>
      <c r="C2706" s="1">
        <v>41832</v>
      </c>
      <c r="D2706" s="1">
        <v>41834</v>
      </c>
      <c r="E2706" t="s">
        <v>24</v>
      </c>
      <c r="F2706" t="s">
        <v>4829</v>
      </c>
      <c r="G2706" t="s">
        <v>4830</v>
      </c>
      <c r="H2706" t="s">
        <v>27</v>
      </c>
      <c r="I2706" t="s">
        <v>28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  <c r="V2706" s="2">
        <f>Superstore[[#This Row],[Profit]]/Superstore[[#This Row],[Sales]]</f>
        <v>0.13</v>
      </c>
      <c r="W2706" t="str">
        <f>TEXT(Superstore[[#This Row],[Order Date]],"mmm-yyyy")</f>
        <v>Jul-2014</v>
      </c>
      <c r="X2706">
        <f>YEAR(Superstore[[#This Row],[Order Date]])</f>
        <v>2014</v>
      </c>
    </row>
    <row r="2707" spans="1:24" x14ac:dyDescent="0.25">
      <c r="A2707">
        <v>2706</v>
      </c>
      <c r="B2707" t="s">
        <v>5849</v>
      </c>
      <c r="C2707" s="1">
        <v>41807</v>
      </c>
      <c r="D2707" s="1">
        <v>41812</v>
      </c>
      <c r="E2707" t="s">
        <v>50</v>
      </c>
      <c r="F2707" t="s">
        <v>3675</v>
      </c>
      <c r="G2707" t="s">
        <v>3676</v>
      </c>
      <c r="H2707" t="s">
        <v>101</v>
      </c>
      <c r="I2707" t="s">
        <v>28</v>
      </c>
      <c r="J2707" t="s">
        <v>666</v>
      </c>
      <c r="K2707" t="s">
        <v>667</v>
      </c>
      <c r="L2707">
        <v>88220</v>
      </c>
      <c r="M2707" t="s">
        <v>44</v>
      </c>
      <c r="N2707" t="s">
        <v>4216</v>
      </c>
      <c r="O2707" t="s">
        <v>46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  <c r="V2707" s="2">
        <f>Superstore[[#This Row],[Profit]]/Superstore[[#This Row],[Sales]]</f>
        <v>0.26</v>
      </c>
      <c r="W2707" t="str">
        <f>TEXT(Superstore[[#This Row],[Order Date]],"mmm-yyyy")</f>
        <v>Jun-2014</v>
      </c>
      <c r="X2707">
        <f>YEAR(Superstore[[#This Row],[Order Date]])</f>
        <v>2014</v>
      </c>
    </row>
    <row r="2708" spans="1:24" x14ac:dyDescent="0.25">
      <c r="A2708">
        <v>2707</v>
      </c>
      <c r="B2708" t="s">
        <v>5849</v>
      </c>
      <c r="C2708" s="1">
        <v>41807</v>
      </c>
      <c r="D2708" s="1">
        <v>41812</v>
      </c>
      <c r="E2708" t="s">
        <v>50</v>
      </c>
      <c r="F2708" t="s">
        <v>3675</v>
      </c>
      <c r="G2708" t="s">
        <v>3676</v>
      </c>
      <c r="H2708" t="s">
        <v>101</v>
      </c>
      <c r="I2708" t="s">
        <v>28</v>
      </c>
      <c r="J2708" t="s">
        <v>666</v>
      </c>
      <c r="K2708" t="s">
        <v>667</v>
      </c>
      <c r="L2708">
        <v>88220</v>
      </c>
      <c r="M2708" t="s">
        <v>44</v>
      </c>
      <c r="N2708" t="s">
        <v>5850</v>
      </c>
      <c r="O2708" t="s">
        <v>46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  <c r="V2708" s="2">
        <f>Superstore[[#This Row],[Profit]]/Superstore[[#This Row],[Sales]]</f>
        <v>0.48000000000000004</v>
      </c>
      <c r="W2708" t="str">
        <f>TEXT(Superstore[[#This Row],[Order Date]],"mmm-yyyy")</f>
        <v>Jun-2014</v>
      </c>
      <c r="X2708">
        <f>YEAR(Superstore[[#This Row],[Order Date]])</f>
        <v>2014</v>
      </c>
    </row>
    <row r="2709" spans="1:24" x14ac:dyDescent="0.25">
      <c r="A2709">
        <v>2708</v>
      </c>
      <c r="B2709" t="s">
        <v>5849</v>
      </c>
      <c r="C2709" s="1">
        <v>41807</v>
      </c>
      <c r="D2709" s="1">
        <v>41812</v>
      </c>
      <c r="E2709" t="s">
        <v>50</v>
      </c>
      <c r="F2709" t="s">
        <v>3675</v>
      </c>
      <c r="G2709" t="s">
        <v>3676</v>
      </c>
      <c r="H2709" t="s">
        <v>101</v>
      </c>
      <c r="I2709" t="s">
        <v>28</v>
      </c>
      <c r="J2709" t="s">
        <v>666</v>
      </c>
      <c r="K2709" t="s">
        <v>667</v>
      </c>
      <c r="L2709">
        <v>88220</v>
      </c>
      <c r="M2709" t="s">
        <v>44</v>
      </c>
      <c r="N2709" t="s">
        <v>5852</v>
      </c>
      <c r="O2709" t="s">
        <v>46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  <c r="V2709" s="2">
        <f>Superstore[[#This Row],[Profit]]/Superstore[[#This Row],[Sales]]</f>
        <v>0.48000000000000004</v>
      </c>
      <c r="W2709" t="str">
        <f>TEXT(Superstore[[#This Row],[Order Date]],"mmm-yyyy")</f>
        <v>Jun-2014</v>
      </c>
      <c r="X2709">
        <f>YEAR(Superstore[[#This Row],[Order Date]])</f>
        <v>2014</v>
      </c>
    </row>
    <row r="2710" spans="1:24" x14ac:dyDescent="0.25">
      <c r="A2710">
        <v>2709</v>
      </c>
      <c r="B2710" t="s">
        <v>5854</v>
      </c>
      <c r="C2710" s="1">
        <v>40938</v>
      </c>
      <c r="D2710" s="1">
        <v>40945</v>
      </c>
      <c r="E2710" t="s">
        <v>50</v>
      </c>
      <c r="F2710" t="s">
        <v>1956</v>
      </c>
      <c r="G2710" t="s">
        <v>1957</v>
      </c>
      <c r="H2710" t="s">
        <v>27</v>
      </c>
      <c r="I2710" t="s">
        <v>28</v>
      </c>
      <c r="J2710" t="s">
        <v>42</v>
      </c>
      <c r="K2710" t="s">
        <v>43</v>
      </c>
      <c r="L2710">
        <v>90049</v>
      </c>
      <c r="M2710" t="s">
        <v>44</v>
      </c>
      <c r="N2710" t="s">
        <v>5855</v>
      </c>
      <c r="O2710" t="s">
        <v>1</v>
      </c>
      <c r="P2710" t="s">
        <v>65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  <c r="V2710" s="2">
        <f>Superstore[[#This Row],[Profit]]/Superstore[[#This Row],[Sales]]</f>
        <v>0.35999999999999993</v>
      </c>
      <c r="W2710" t="str">
        <f>TEXT(Superstore[[#This Row],[Order Date]],"mmm-yyyy")</f>
        <v>Jan-2012</v>
      </c>
      <c r="X2710">
        <f>YEAR(Superstore[[#This Row],[Order Date]])</f>
        <v>2012</v>
      </c>
    </row>
    <row r="2711" spans="1:24" x14ac:dyDescent="0.25">
      <c r="A2711">
        <v>2710</v>
      </c>
      <c r="B2711" t="s">
        <v>5854</v>
      </c>
      <c r="C2711" s="1">
        <v>40938</v>
      </c>
      <c r="D2711" s="1">
        <v>40945</v>
      </c>
      <c r="E2711" t="s">
        <v>50</v>
      </c>
      <c r="F2711" t="s">
        <v>1956</v>
      </c>
      <c r="G2711" t="s">
        <v>1957</v>
      </c>
      <c r="H2711" t="s">
        <v>27</v>
      </c>
      <c r="I2711" t="s">
        <v>28</v>
      </c>
      <c r="J2711" t="s">
        <v>42</v>
      </c>
      <c r="K2711" t="s">
        <v>43</v>
      </c>
      <c r="L2711">
        <v>90049</v>
      </c>
      <c r="M2711" t="s">
        <v>44</v>
      </c>
      <c r="N2711" t="s">
        <v>4602</v>
      </c>
      <c r="O2711" t="s">
        <v>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  <c r="V2711" s="2">
        <f>Superstore[[#This Row],[Profit]]/Superstore[[#This Row],[Sales]]</f>
        <v>0.11249999999999999</v>
      </c>
      <c r="W2711" t="str">
        <f>TEXT(Superstore[[#This Row],[Order Date]],"mmm-yyyy")</f>
        <v>Jan-2012</v>
      </c>
      <c r="X2711">
        <f>YEAR(Superstore[[#This Row],[Order Date]])</f>
        <v>2012</v>
      </c>
    </row>
    <row r="2712" spans="1:24" x14ac:dyDescent="0.25">
      <c r="A2712">
        <v>2711</v>
      </c>
      <c r="B2712" t="s">
        <v>5857</v>
      </c>
      <c r="C2712" s="1">
        <v>41254</v>
      </c>
      <c r="D2712" s="1">
        <v>41258</v>
      </c>
      <c r="E2712" t="s">
        <v>50</v>
      </c>
      <c r="F2712" t="s">
        <v>4055</v>
      </c>
      <c r="G2712" t="s">
        <v>4056</v>
      </c>
      <c r="H2712" t="s">
        <v>27</v>
      </c>
      <c r="I2712" t="s">
        <v>28</v>
      </c>
      <c r="J2712" t="s">
        <v>1520</v>
      </c>
      <c r="K2712" t="s">
        <v>54</v>
      </c>
      <c r="L2712">
        <v>32216</v>
      </c>
      <c r="M2712" t="s">
        <v>31</v>
      </c>
      <c r="N2712" t="s">
        <v>1595</v>
      </c>
      <c r="O2712" t="s">
        <v>46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Superstore[[#This Row],[Profit]]/Superstore[[#This Row],[Sales]]</f>
        <v>-0.7</v>
      </c>
      <c r="W2712" t="str">
        <f>TEXT(Superstore[[#This Row],[Order Date]],"mmm-yyyy")</f>
        <v>Dec-2012</v>
      </c>
      <c r="X2712">
        <f>YEAR(Superstore[[#This Row],[Order Date]])</f>
        <v>2012</v>
      </c>
    </row>
    <row r="2713" spans="1:24" x14ac:dyDescent="0.25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41</v>
      </c>
      <c r="I2713" t="s">
        <v>28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1</v>
      </c>
      <c r="P2713" t="s">
        <v>65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  <c r="V2713" s="2">
        <f>Superstore[[#This Row],[Profit]]/Superstore[[#This Row],[Sales]]</f>
        <v>0.2</v>
      </c>
      <c r="W2713" t="str">
        <f>TEXT(Superstore[[#This Row],[Order Date]],"mmm-yyyy")</f>
        <v>Oct-2014</v>
      </c>
      <c r="X2713">
        <f>YEAR(Superstore[[#This Row],[Order Date]])</f>
        <v>2014</v>
      </c>
    </row>
    <row r="2714" spans="1:24" x14ac:dyDescent="0.25">
      <c r="A2714">
        <v>2713</v>
      </c>
      <c r="B2714" t="s">
        <v>5859</v>
      </c>
      <c r="C2714" s="1">
        <v>41850</v>
      </c>
      <c r="D2714" s="1">
        <v>41853</v>
      </c>
      <c r="E2714" t="s">
        <v>24</v>
      </c>
      <c r="F2714" t="s">
        <v>2519</v>
      </c>
      <c r="G2714" t="s">
        <v>2520</v>
      </c>
      <c r="H2714" t="s">
        <v>27</v>
      </c>
      <c r="I2714" t="s">
        <v>28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46</v>
      </c>
      <c r="P2714" t="s">
        <v>68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  <c r="V2714" s="2">
        <f>Superstore[[#This Row],[Profit]]/Superstore[[#This Row],[Sales]]</f>
        <v>0.37</v>
      </c>
      <c r="W2714" t="str">
        <f>TEXT(Superstore[[#This Row],[Order Date]],"mmm-yyyy")</f>
        <v>Jul-2014</v>
      </c>
      <c r="X2714">
        <f>YEAR(Superstore[[#This Row],[Order Date]])</f>
        <v>2014</v>
      </c>
    </row>
    <row r="2715" spans="1:24" x14ac:dyDescent="0.25">
      <c r="A2715">
        <v>2714</v>
      </c>
      <c r="B2715" t="s">
        <v>5860</v>
      </c>
      <c r="C2715" s="1">
        <v>40658</v>
      </c>
      <c r="D2715" s="1">
        <v>40662</v>
      </c>
      <c r="E2715" t="s">
        <v>50</v>
      </c>
      <c r="F2715" t="s">
        <v>563</v>
      </c>
      <c r="G2715" t="s">
        <v>564</v>
      </c>
      <c r="H2715" t="s">
        <v>27</v>
      </c>
      <c r="I2715" t="s">
        <v>28</v>
      </c>
      <c r="J2715" t="s">
        <v>520</v>
      </c>
      <c r="K2715" t="s">
        <v>87</v>
      </c>
      <c r="L2715">
        <v>28403</v>
      </c>
      <c r="M2715" t="s">
        <v>31</v>
      </c>
      <c r="N2715" t="s">
        <v>2816</v>
      </c>
      <c r="O2715" t="s">
        <v>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Superstore[[#This Row],[Profit]]/Superstore[[#This Row],[Sales]]</f>
        <v>0.125</v>
      </c>
      <c r="W2715" t="str">
        <f>TEXT(Superstore[[#This Row],[Order Date]],"mmm-yyyy")</f>
        <v>Apr-2011</v>
      </c>
      <c r="X2715">
        <f>YEAR(Superstore[[#This Row],[Order Date]])</f>
        <v>2011</v>
      </c>
    </row>
    <row r="2716" spans="1:24" x14ac:dyDescent="0.25">
      <c r="A2716">
        <v>2715</v>
      </c>
      <c r="B2716" t="s">
        <v>5862</v>
      </c>
      <c r="C2716" s="1">
        <v>41244</v>
      </c>
      <c r="D2716" s="1">
        <v>41249</v>
      </c>
      <c r="E2716" t="s">
        <v>50</v>
      </c>
      <c r="F2716" t="s">
        <v>3836</v>
      </c>
      <c r="G2716" t="s">
        <v>3837</v>
      </c>
      <c r="H2716" t="s">
        <v>101</v>
      </c>
      <c r="I2716" t="s">
        <v>28</v>
      </c>
      <c r="J2716" t="s">
        <v>94</v>
      </c>
      <c r="K2716" t="s">
        <v>95</v>
      </c>
      <c r="L2716">
        <v>98105</v>
      </c>
      <c r="M2716" t="s">
        <v>44</v>
      </c>
      <c r="N2716" t="s">
        <v>4222</v>
      </c>
      <c r="O2716" t="s">
        <v>46</v>
      </c>
      <c r="P2716" t="s">
        <v>68</v>
      </c>
      <c r="Q2716" t="s">
        <v>4223</v>
      </c>
      <c r="R2716">
        <v>13.9</v>
      </c>
      <c r="S2716">
        <v>5</v>
      </c>
      <c r="T2716">
        <v>0</v>
      </c>
      <c r="U2716">
        <v>5.56</v>
      </c>
      <c r="V2716" s="2">
        <f>Superstore[[#This Row],[Profit]]/Superstore[[#This Row],[Sales]]</f>
        <v>0.39999999999999997</v>
      </c>
      <c r="W2716" t="str">
        <f>TEXT(Superstore[[#This Row],[Order Date]],"mmm-yyyy")</f>
        <v>Dec-2012</v>
      </c>
      <c r="X2716">
        <f>YEAR(Superstore[[#This Row],[Order Date]])</f>
        <v>2012</v>
      </c>
    </row>
    <row r="2717" spans="1:24" x14ac:dyDescent="0.25">
      <c r="A2717">
        <v>2716</v>
      </c>
      <c r="B2717" t="s">
        <v>5863</v>
      </c>
      <c r="C2717" s="1">
        <v>40881</v>
      </c>
      <c r="D2717" s="1">
        <v>40885</v>
      </c>
      <c r="E2717" t="s">
        <v>50</v>
      </c>
      <c r="F2717" t="s">
        <v>3664</v>
      </c>
      <c r="G2717" t="s">
        <v>3665</v>
      </c>
      <c r="H2717" t="s">
        <v>41</v>
      </c>
      <c r="I2717" t="s">
        <v>28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  <c r="V2717" s="2">
        <f>Superstore[[#This Row],[Profit]]/Superstore[[#This Row],[Sales]]</f>
        <v>0.48000000000000004</v>
      </c>
      <c r="W2717" t="str">
        <f>TEXT(Superstore[[#This Row],[Order Date]],"mmm-yyyy")</f>
        <v>Dec-2011</v>
      </c>
      <c r="X2717">
        <f>YEAR(Superstore[[#This Row],[Order Date]])</f>
        <v>2011</v>
      </c>
    </row>
    <row r="2718" spans="1:24" x14ac:dyDescent="0.25">
      <c r="A2718">
        <v>2717</v>
      </c>
      <c r="B2718" t="s">
        <v>5866</v>
      </c>
      <c r="C2718" s="1">
        <v>41878</v>
      </c>
      <c r="D2718" s="1">
        <v>41884</v>
      </c>
      <c r="E2718" t="s">
        <v>50</v>
      </c>
      <c r="F2718" t="s">
        <v>5867</v>
      </c>
      <c r="G2718" t="s">
        <v>5868</v>
      </c>
      <c r="H2718" t="s">
        <v>101</v>
      </c>
      <c r="I2718" t="s">
        <v>28</v>
      </c>
      <c r="J2718" t="s">
        <v>496</v>
      </c>
      <c r="K2718" t="s">
        <v>1271</v>
      </c>
      <c r="L2718">
        <v>31907</v>
      </c>
      <c r="M2718" t="s">
        <v>31</v>
      </c>
      <c r="N2718" t="s">
        <v>1413</v>
      </c>
      <c r="O2718" t="s">
        <v>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  <c r="V2718" s="2">
        <f>Superstore[[#This Row],[Profit]]/Superstore[[#This Row],[Sales]]</f>
        <v>0.21</v>
      </c>
      <c r="W2718" t="str">
        <f>TEXT(Superstore[[#This Row],[Order Date]],"mmm-yyyy")</f>
        <v>Aug-2014</v>
      </c>
      <c r="X2718">
        <f>YEAR(Superstore[[#This Row],[Order Date]])</f>
        <v>2014</v>
      </c>
    </row>
    <row r="2719" spans="1:24" x14ac:dyDescent="0.25">
      <c r="A2719">
        <v>2718</v>
      </c>
      <c r="B2719" t="s">
        <v>5869</v>
      </c>
      <c r="C2719" s="1">
        <v>40793</v>
      </c>
      <c r="D2719" s="1">
        <v>40799</v>
      </c>
      <c r="E2719" t="s">
        <v>50</v>
      </c>
      <c r="F2719" t="s">
        <v>5175</v>
      </c>
      <c r="G2719" t="s">
        <v>5176</v>
      </c>
      <c r="H2719" t="s">
        <v>27</v>
      </c>
      <c r="I2719" t="s">
        <v>28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  <c r="V2719" s="2">
        <f>Superstore[[#This Row],[Profit]]/Superstore[[#This Row],[Sales]]</f>
        <v>0.28999999999999998</v>
      </c>
      <c r="W2719" t="str">
        <f>TEXT(Superstore[[#This Row],[Order Date]],"mmm-yyyy")</f>
        <v>Sep-2011</v>
      </c>
      <c r="X2719">
        <f>YEAR(Superstore[[#This Row],[Order Date]])</f>
        <v>2011</v>
      </c>
    </row>
    <row r="2720" spans="1:24" x14ac:dyDescent="0.25">
      <c r="A2720">
        <v>2719</v>
      </c>
      <c r="B2720" t="s">
        <v>5872</v>
      </c>
      <c r="C2720" s="1">
        <v>41995</v>
      </c>
      <c r="D2720" s="1">
        <v>42001</v>
      </c>
      <c r="E2720" t="s">
        <v>50</v>
      </c>
      <c r="F2720" t="s">
        <v>2812</v>
      </c>
      <c r="G2720" t="s">
        <v>2813</v>
      </c>
      <c r="H2720" t="s">
        <v>27</v>
      </c>
      <c r="I2720" t="s">
        <v>28</v>
      </c>
      <c r="J2720" t="s">
        <v>1710</v>
      </c>
      <c r="K2720" t="s">
        <v>43</v>
      </c>
      <c r="L2720">
        <v>92627</v>
      </c>
      <c r="M2720" t="s">
        <v>44</v>
      </c>
      <c r="N2720" t="s">
        <v>3218</v>
      </c>
      <c r="O2720" t="s">
        <v>46</v>
      </c>
      <c r="P2720" t="s">
        <v>59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  <c r="V2720" s="2">
        <f>Superstore[[#This Row],[Profit]]/Superstore[[#This Row],[Sales]]</f>
        <v>0.26999999999999996</v>
      </c>
      <c r="W2720" t="str">
        <f>TEXT(Superstore[[#This Row],[Order Date]],"mmm-yyyy")</f>
        <v>Dec-2014</v>
      </c>
      <c r="X2720">
        <f>YEAR(Superstore[[#This Row],[Order Date]])</f>
        <v>2014</v>
      </c>
    </row>
    <row r="2721" spans="1:24" x14ac:dyDescent="0.25">
      <c r="A2721">
        <v>2720</v>
      </c>
      <c r="B2721" t="s">
        <v>5873</v>
      </c>
      <c r="C2721" s="1">
        <v>40883</v>
      </c>
      <c r="D2721" s="1">
        <v>40885</v>
      </c>
      <c r="E2721" t="s">
        <v>24</v>
      </c>
      <c r="F2721" t="s">
        <v>1416</v>
      </c>
      <c r="G2721" t="s">
        <v>1417</v>
      </c>
      <c r="H2721" t="s">
        <v>27</v>
      </c>
      <c r="I2721" t="s">
        <v>28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1</v>
      </c>
      <c r="P2721" t="s">
        <v>65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  <c r="V2721" s="2">
        <f>Superstore[[#This Row],[Profit]]/Superstore[[#This Row],[Sales]]</f>
        <v>-0.6</v>
      </c>
      <c r="W2721" t="str">
        <f>TEXT(Superstore[[#This Row],[Order Date]],"mmm-yyyy")</f>
        <v>Dec-2011</v>
      </c>
      <c r="X2721">
        <f>YEAR(Superstore[[#This Row],[Order Date]])</f>
        <v>2011</v>
      </c>
    </row>
    <row r="2722" spans="1:24" x14ac:dyDescent="0.25">
      <c r="A2722">
        <v>2721</v>
      </c>
      <c r="B2722" t="s">
        <v>5874</v>
      </c>
      <c r="C2722" s="1">
        <v>40851</v>
      </c>
      <c r="D2722" s="1">
        <v>40855</v>
      </c>
      <c r="E2722" t="s">
        <v>24</v>
      </c>
      <c r="F2722" t="s">
        <v>225</v>
      </c>
      <c r="G2722" t="s">
        <v>226</v>
      </c>
      <c r="H2722" t="s">
        <v>41</v>
      </c>
      <c r="I2722" t="s">
        <v>28</v>
      </c>
      <c r="J2722" t="s">
        <v>2272</v>
      </c>
      <c r="K2722" t="s">
        <v>87</v>
      </c>
      <c r="L2722">
        <v>27511</v>
      </c>
      <c r="M2722" t="s">
        <v>31</v>
      </c>
      <c r="N2722" t="s">
        <v>866</v>
      </c>
      <c r="O2722" t="s">
        <v>46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  <c r="V2722" s="2">
        <f>Superstore[[#This Row],[Profit]]/Superstore[[#This Row],[Sales]]</f>
        <v>0.32500000000000001</v>
      </c>
      <c r="W2722" t="str">
        <f>TEXT(Superstore[[#This Row],[Order Date]],"mmm-yyyy")</f>
        <v>Nov-2011</v>
      </c>
      <c r="X2722">
        <f>YEAR(Superstore[[#This Row],[Order Date]])</f>
        <v>2011</v>
      </c>
    </row>
    <row r="2723" spans="1:24" x14ac:dyDescent="0.25">
      <c r="A2723">
        <v>2722</v>
      </c>
      <c r="B2723" t="s">
        <v>5874</v>
      </c>
      <c r="C2723" s="1">
        <v>40851</v>
      </c>
      <c r="D2723" s="1">
        <v>40855</v>
      </c>
      <c r="E2723" t="s">
        <v>24</v>
      </c>
      <c r="F2723" t="s">
        <v>225</v>
      </c>
      <c r="G2723" t="s">
        <v>226</v>
      </c>
      <c r="H2723" t="s">
        <v>41</v>
      </c>
      <c r="I2723" t="s">
        <v>28</v>
      </c>
      <c r="J2723" t="s">
        <v>2272</v>
      </c>
      <c r="K2723" t="s">
        <v>87</v>
      </c>
      <c r="L2723">
        <v>27511</v>
      </c>
      <c r="M2723" t="s">
        <v>31</v>
      </c>
      <c r="N2723" t="s">
        <v>3649</v>
      </c>
      <c r="O2723" t="s">
        <v>46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  <c r="V2723" s="2">
        <f>Superstore[[#This Row],[Profit]]/Superstore[[#This Row],[Sales]]</f>
        <v>8.7499999999999994E-2</v>
      </c>
      <c r="W2723" t="str">
        <f>TEXT(Superstore[[#This Row],[Order Date]],"mmm-yyyy")</f>
        <v>Nov-2011</v>
      </c>
      <c r="X2723">
        <f>YEAR(Superstore[[#This Row],[Order Date]])</f>
        <v>2011</v>
      </c>
    </row>
    <row r="2724" spans="1:24" x14ac:dyDescent="0.25">
      <c r="A2724">
        <v>2723</v>
      </c>
      <c r="B2724" t="s">
        <v>5875</v>
      </c>
      <c r="C2724" s="1">
        <v>41379</v>
      </c>
      <c r="D2724" s="1">
        <v>41384</v>
      </c>
      <c r="E2724" t="s">
        <v>24</v>
      </c>
      <c r="F2724" t="s">
        <v>4046</v>
      </c>
      <c r="G2724" t="s">
        <v>4047</v>
      </c>
      <c r="H2724" t="s">
        <v>27</v>
      </c>
      <c r="I2724" t="s">
        <v>28</v>
      </c>
      <c r="J2724" t="s">
        <v>2810</v>
      </c>
      <c r="K2724" t="s">
        <v>318</v>
      </c>
      <c r="L2724">
        <v>22304</v>
      </c>
      <c r="M2724" t="s">
        <v>31</v>
      </c>
      <c r="N2724" t="s">
        <v>2807</v>
      </c>
      <c r="O2724" t="s">
        <v>46</v>
      </c>
      <c r="P2724" t="s">
        <v>59</v>
      </c>
      <c r="Q2724" t="s">
        <v>2808</v>
      </c>
      <c r="R2724">
        <v>81.2</v>
      </c>
      <c r="S2724">
        <v>5</v>
      </c>
      <c r="T2724">
        <v>0</v>
      </c>
      <c r="U2724">
        <v>12.18</v>
      </c>
      <c r="V2724" s="2">
        <f>Superstore[[#This Row],[Profit]]/Superstore[[#This Row],[Sales]]</f>
        <v>0.15</v>
      </c>
      <c r="W2724" t="str">
        <f>TEXT(Superstore[[#This Row],[Order Date]],"mmm-yyyy")</f>
        <v>Apr-2013</v>
      </c>
      <c r="X2724">
        <f>YEAR(Superstore[[#This Row],[Order Date]])</f>
        <v>2013</v>
      </c>
    </row>
    <row r="2725" spans="1:24" x14ac:dyDescent="0.25">
      <c r="A2725">
        <v>2724</v>
      </c>
      <c r="B2725" t="s">
        <v>5876</v>
      </c>
      <c r="C2725" s="1">
        <v>40820</v>
      </c>
      <c r="D2725" s="1">
        <v>40824</v>
      </c>
      <c r="E2725" t="s">
        <v>50</v>
      </c>
      <c r="F2725" t="s">
        <v>5877</v>
      </c>
      <c r="G2725" t="s">
        <v>5878</v>
      </c>
      <c r="H2725" t="s">
        <v>27</v>
      </c>
      <c r="I2725" t="s">
        <v>28</v>
      </c>
      <c r="J2725" t="s">
        <v>2104</v>
      </c>
      <c r="K2725" t="s">
        <v>43</v>
      </c>
      <c r="L2725">
        <v>94591</v>
      </c>
      <c r="M2725" t="s">
        <v>44</v>
      </c>
      <c r="N2725" t="s">
        <v>1071</v>
      </c>
      <c r="O2725" t="s">
        <v>46</v>
      </c>
      <c r="P2725" t="s">
        <v>47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  <c r="V2725" s="2">
        <f>Superstore[[#This Row],[Profit]]/Superstore[[#This Row],[Sales]]</f>
        <v>0.47000000000000003</v>
      </c>
      <c r="W2725" t="str">
        <f>TEXT(Superstore[[#This Row],[Order Date]],"mmm-yyyy")</f>
        <v>Oct-2011</v>
      </c>
      <c r="X2725">
        <f>YEAR(Superstore[[#This Row],[Order Date]])</f>
        <v>2011</v>
      </c>
    </row>
    <row r="2726" spans="1:24" x14ac:dyDescent="0.25">
      <c r="A2726">
        <v>2725</v>
      </c>
      <c r="B2726" t="s">
        <v>5876</v>
      </c>
      <c r="C2726" s="1">
        <v>40820</v>
      </c>
      <c r="D2726" s="1">
        <v>40824</v>
      </c>
      <c r="E2726" t="s">
        <v>50</v>
      </c>
      <c r="F2726" t="s">
        <v>5877</v>
      </c>
      <c r="G2726" t="s">
        <v>5878</v>
      </c>
      <c r="H2726" t="s">
        <v>27</v>
      </c>
      <c r="I2726" t="s">
        <v>28</v>
      </c>
      <c r="J2726" t="s">
        <v>2104</v>
      </c>
      <c r="K2726" t="s">
        <v>43</v>
      </c>
      <c r="L2726">
        <v>94591</v>
      </c>
      <c r="M2726" t="s">
        <v>44</v>
      </c>
      <c r="N2726" t="s">
        <v>3833</v>
      </c>
      <c r="O2726" t="s">
        <v>46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Superstore[[#This Row],[Profit]]/Superstore[[#This Row],[Sales]]</f>
        <v>0.32500000000000001</v>
      </c>
      <c r="W2726" t="str">
        <f>TEXT(Superstore[[#This Row],[Order Date]],"mmm-yyyy")</f>
        <v>Oct-2011</v>
      </c>
      <c r="X2726">
        <f>YEAR(Superstore[[#This Row],[Order Date]])</f>
        <v>2011</v>
      </c>
    </row>
    <row r="2727" spans="1:24" x14ac:dyDescent="0.25">
      <c r="A2727">
        <v>2726</v>
      </c>
      <c r="B2727" t="s">
        <v>5879</v>
      </c>
      <c r="C2727" s="1">
        <v>41951</v>
      </c>
      <c r="D2727" s="1">
        <v>41957</v>
      </c>
      <c r="E2727" t="s">
        <v>50</v>
      </c>
      <c r="F2727" t="s">
        <v>1826</v>
      </c>
      <c r="G2727" t="s">
        <v>1827</v>
      </c>
      <c r="H2727" t="s">
        <v>27</v>
      </c>
      <c r="I2727" t="s">
        <v>28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  <c r="V2727" s="2">
        <f>Superstore[[#This Row],[Profit]]/Superstore[[#This Row],[Sales]]</f>
        <v>-0.19999999999999998</v>
      </c>
      <c r="W2727" t="str">
        <f>TEXT(Superstore[[#This Row],[Order Date]],"mmm-yyyy")</f>
        <v>Nov-2014</v>
      </c>
      <c r="X2727">
        <f>YEAR(Superstore[[#This Row],[Order Date]])</f>
        <v>2014</v>
      </c>
    </row>
    <row r="2728" spans="1:24" x14ac:dyDescent="0.25">
      <c r="A2728">
        <v>2727</v>
      </c>
      <c r="B2728" t="s">
        <v>5879</v>
      </c>
      <c r="C2728" s="1">
        <v>41951</v>
      </c>
      <c r="D2728" s="1">
        <v>41957</v>
      </c>
      <c r="E2728" t="s">
        <v>50</v>
      </c>
      <c r="F2728" t="s">
        <v>1826</v>
      </c>
      <c r="G2728" t="s">
        <v>1827</v>
      </c>
      <c r="H2728" t="s">
        <v>27</v>
      </c>
      <c r="I2728" t="s">
        <v>28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1</v>
      </c>
      <c r="P2728" t="s">
        <v>56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Superstore[[#This Row],[Profit]]/Superstore[[#This Row],[Sales]]</f>
        <v>-0.40000000000000008</v>
      </c>
      <c r="W2728" t="str">
        <f>TEXT(Superstore[[#This Row],[Order Date]],"mmm-yyyy")</f>
        <v>Nov-2014</v>
      </c>
      <c r="X2728">
        <f>YEAR(Superstore[[#This Row],[Order Date]])</f>
        <v>2014</v>
      </c>
    </row>
    <row r="2729" spans="1:24" x14ac:dyDescent="0.25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27</v>
      </c>
      <c r="I2729" t="s">
        <v>28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46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  <c r="V2729" s="2">
        <f>Superstore[[#This Row],[Profit]]/Superstore[[#This Row],[Sales]]</f>
        <v>-0.79999999999999993</v>
      </c>
      <c r="W2729" t="str">
        <f>TEXT(Superstore[[#This Row],[Order Date]],"mmm-yyyy")</f>
        <v>Dec-2014</v>
      </c>
      <c r="X2729">
        <f>YEAR(Superstore[[#This Row],[Order Date]])</f>
        <v>2014</v>
      </c>
    </row>
    <row r="2730" spans="1:24" x14ac:dyDescent="0.25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27</v>
      </c>
      <c r="I2730" t="s">
        <v>28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Superstore[[#This Row],[Profit]]/Superstore[[#This Row],[Sales]]</f>
        <v>0.15000000000000002</v>
      </c>
      <c r="W2730" t="str">
        <f>TEXT(Superstore[[#This Row],[Order Date]],"mmm-yyyy")</f>
        <v>Dec-2014</v>
      </c>
      <c r="X2730">
        <f>YEAR(Superstore[[#This Row],[Order Date]])</f>
        <v>2014</v>
      </c>
    </row>
    <row r="2731" spans="1:24" x14ac:dyDescent="0.25">
      <c r="A2731">
        <v>2730</v>
      </c>
      <c r="B2731" t="s">
        <v>5881</v>
      </c>
      <c r="C2731" s="1">
        <v>41684</v>
      </c>
      <c r="D2731" s="1">
        <v>41690</v>
      </c>
      <c r="E2731" t="s">
        <v>50</v>
      </c>
      <c r="F2731" t="s">
        <v>5882</v>
      </c>
      <c r="G2731" t="s">
        <v>5883</v>
      </c>
      <c r="H2731" t="s">
        <v>27</v>
      </c>
      <c r="I2731" t="s">
        <v>28</v>
      </c>
      <c r="J2731" t="s">
        <v>94</v>
      </c>
      <c r="K2731" t="s">
        <v>95</v>
      </c>
      <c r="L2731">
        <v>98105</v>
      </c>
      <c r="M2731" t="s">
        <v>44</v>
      </c>
      <c r="N2731" t="s">
        <v>639</v>
      </c>
      <c r="O2731" t="s">
        <v>46</v>
      </c>
      <c r="P2731" t="s">
        <v>68</v>
      </c>
      <c r="Q2731" t="s">
        <v>640</v>
      </c>
      <c r="R2731">
        <v>6.63</v>
      </c>
      <c r="S2731">
        <v>3</v>
      </c>
      <c r="T2731">
        <v>0</v>
      </c>
      <c r="U2731">
        <v>1.7901</v>
      </c>
      <c r="V2731" s="2">
        <f>Superstore[[#This Row],[Profit]]/Superstore[[#This Row],[Sales]]</f>
        <v>0.27</v>
      </c>
      <c r="W2731" t="str">
        <f>TEXT(Superstore[[#This Row],[Order Date]],"mmm-yyyy")</f>
        <v>Feb-2014</v>
      </c>
      <c r="X2731">
        <f>YEAR(Superstore[[#This Row],[Order Date]])</f>
        <v>2014</v>
      </c>
    </row>
    <row r="2732" spans="1:24" x14ac:dyDescent="0.25">
      <c r="A2732">
        <v>2731</v>
      </c>
      <c r="B2732" t="s">
        <v>5881</v>
      </c>
      <c r="C2732" s="1">
        <v>41684</v>
      </c>
      <c r="D2732" s="1">
        <v>41690</v>
      </c>
      <c r="E2732" t="s">
        <v>50</v>
      </c>
      <c r="F2732" t="s">
        <v>5882</v>
      </c>
      <c r="G2732" t="s">
        <v>5883</v>
      </c>
      <c r="H2732" t="s">
        <v>27</v>
      </c>
      <c r="I2732" t="s">
        <v>28</v>
      </c>
      <c r="J2732" t="s">
        <v>94</v>
      </c>
      <c r="K2732" t="s">
        <v>95</v>
      </c>
      <c r="L2732">
        <v>98105</v>
      </c>
      <c r="M2732" t="s">
        <v>44</v>
      </c>
      <c r="N2732" t="s">
        <v>2542</v>
      </c>
      <c r="O2732" t="s">
        <v>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  <c r="V2732" s="2">
        <f>Superstore[[#This Row],[Profit]]/Superstore[[#This Row],[Sales]]</f>
        <v>0.43</v>
      </c>
      <c r="W2732" t="str">
        <f>TEXT(Superstore[[#This Row],[Order Date]],"mmm-yyyy")</f>
        <v>Feb-2014</v>
      </c>
      <c r="X2732">
        <f>YEAR(Superstore[[#This Row],[Order Date]])</f>
        <v>2014</v>
      </c>
    </row>
    <row r="2733" spans="1:24" x14ac:dyDescent="0.25">
      <c r="A2733">
        <v>2732</v>
      </c>
      <c r="B2733" t="s">
        <v>5881</v>
      </c>
      <c r="C2733" s="1">
        <v>41684</v>
      </c>
      <c r="D2733" s="1">
        <v>41690</v>
      </c>
      <c r="E2733" t="s">
        <v>50</v>
      </c>
      <c r="F2733" t="s">
        <v>5882</v>
      </c>
      <c r="G2733" t="s">
        <v>5883</v>
      </c>
      <c r="H2733" t="s">
        <v>27</v>
      </c>
      <c r="I2733" t="s">
        <v>28</v>
      </c>
      <c r="J2733" t="s">
        <v>94</v>
      </c>
      <c r="K2733" t="s">
        <v>95</v>
      </c>
      <c r="L2733">
        <v>98105</v>
      </c>
      <c r="M2733" t="s">
        <v>44</v>
      </c>
      <c r="N2733" t="s">
        <v>904</v>
      </c>
      <c r="O2733" t="s">
        <v>1</v>
      </c>
      <c r="P2733" t="s">
        <v>65</v>
      </c>
      <c r="Q2733" t="s">
        <v>905</v>
      </c>
      <c r="R2733">
        <v>107.53</v>
      </c>
      <c r="S2733">
        <v>1</v>
      </c>
      <c r="T2733">
        <v>0</v>
      </c>
      <c r="U2733">
        <v>21.506</v>
      </c>
      <c r="V2733" s="2">
        <f>Superstore[[#This Row],[Profit]]/Superstore[[#This Row],[Sales]]</f>
        <v>0.2</v>
      </c>
      <c r="W2733" t="str">
        <f>TEXT(Superstore[[#This Row],[Order Date]],"mmm-yyyy")</f>
        <v>Feb-2014</v>
      </c>
      <c r="X2733">
        <f>YEAR(Superstore[[#This Row],[Order Date]])</f>
        <v>2014</v>
      </c>
    </row>
    <row r="2734" spans="1:24" x14ac:dyDescent="0.25">
      <c r="A2734">
        <v>2733</v>
      </c>
      <c r="B2734" t="s">
        <v>5884</v>
      </c>
      <c r="C2734" s="1">
        <v>40726</v>
      </c>
      <c r="D2734" s="1">
        <v>40730</v>
      </c>
      <c r="E2734" t="s">
        <v>50</v>
      </c>
      <c r="F2734" t="s">
        <v>155</v>
      </c>
      <c r="G2734" t="s">
        <v>156</v>
      </c>
      <c r="H2734" t="s">
        <v>27</v>
      </c>
      <c r="I2734" t="s">
        <v>28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  <c r="V2734" s="2">
        <f>Superstore[[#This Row],[Profit]]/Superstore[[#This Row],[Sales]]</f>
        <v>0.26999999999999996</v>
      </c>
      <c r="W2734" t="str">
        <f>TEXT(Superstore[[#This Row],[Order Date]],"mmm-yyyy")</f>
        <v>Jul-2011</v>
      </c>
      <c r="X2734">
        <f>YEAR(Superstore[[#This Row],[Order Date]])</f>
        <v>2011</v>
      </c>
    </row>
    <row r="2735" spans="1:24" x14ac:dyDescent="0.25">
      <c r="A2735">
        <v>2734</v>
      </c>
      <c r="B2735" t="s">
        <v>5884</v>
      </c>
      <c r="C2735" s="1">
        <v>40726</v>
      </c>
      <c r="D2735" s="1">
        <v>40730</v>
      </c>
      <c r="E2735" t="s">
        <v>50</v>
      </c>
      <c r="F2735" t="s">
        <v>155</v>
      </c>
      <c r="G2735" t="s">
        <v>156</v>
      </c>
      <c r="H2735" t="s">
        <v>27</v>
      </c>
      <c r="I2735" t="s">
        <v>28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46</v>
      </c>
      <c r="P2735" t="s">
        <v>68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  <c r="V2735" s="2">
        <f>Superstore[[#This Row],[Profit]]/Superstore[[#This Row],[Sales]]</f>
        <v>0.39</v>
      </c>
      <c r="W2735" t="str">
        <f>TEXT(Superstore[[#This Row],[Order Date]],"mmm-yyyy")</f>
        <v>Jul-2011</v>
      </c>
      <c r="X2735">
        <f>YEAR(Superstore[[#This Row],[Order Date]])</f>
        <v>2011</v>
      </c>
    </row>
    <row r="2736" spans="1:24" x14ac:dyDescent="0.25">
      <c r="A2736">
        <v>2735</v>
      </c>
      <c r="B2736" t="s">
        <v>5885</v>
      </c>
      <c r="C2736" s="1">
        <v>40960</v>
      </c>
      <c r="D2736" s="1">
        <v>40962</v>
      </c>
      <c r="E2736" t="s">
        <v>24</v>
      </c>
      <c r="F2736" t="s">
        <v>4797</v>
      </c>
      <c r="G2736" t="s">
        <v>4798</v>
      </c>
      <c r="H2736" t="s">
        <v>27</v>
      </c>
      <c r="I2736" t="s">
        <v>28</v>
      </c>
      <c r="J2736" t="s">
        <v>5886</v>
      </c>
      <c r="K2736" t="s">
        <v>667</v>
      </c>
      <c r="L2736">
        <v>88001</v>
      </c>
      <c r="M2736" t="s">
        <v>44</v>
      </c>
      <c r="N2736" t="s">
        <v>184</v>
      </c>
      <c r="O2736" t="s">
        <v>46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s="2">
        <f>Superstore[[#This Row],[Profit]]/Superstore[[#This Row],[Sales]]</f>
        <v>0.47000000000000003</v>
      </c>
      <c r="W2736" t="str">
        <f>TEXT(Superstore[[#This Row],[Order Date]],"mmm-yyyy")</f>
        <v>Feb-2012</v>
      </c>
      <c r="X2736">
        <f>YEAR(Superstore[[#This Row],[Order Date]])</f>
        <v>2012</v>
      </c>
    </row>
    <row r="2737" spans="1:24" x14ac:dyDescent="0.25">
      <c r="A2737">
        <v>2736</v>
      </c>
      <c r="B2737" t="s">
        <v>5887</v>
      </c>
      <c r="C2737" s="1">
        <v>41226</v>
      </c>
      <c r="D2737" s="1">
        <v>41232</v>
      </c>
      <c r="E2737" t="s">
        <v>50</v>
      </c>
      <c r="F2737" t="s">
        <v>915</v>
      </c>
      <c r="G2737" t="s">
        <v>916</v>
      </c>
      <c r="H2737" t="s">
        <v>27</v>
      </c>
      <c r="I2737" t="s">
        <v>28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  <c r="V2737" s="2">
        <f>Superstore[[#This Row],[Profit]]/Superstore[[#This Row],[Sales]]</f>
        <v>0.25</v>
      </c>
      <c r="W2737" t="str">
        <f>TEXT(Superstore[[#This Row],[Order Date]],"mmm-yyyy")</f>
        <v>Nov-2012</v>
      </c>
      <c r="X2737">
        <f>YEAR(Superstore[[#This Row],[Order Date]])</f>
        <v>2012</v>
      </c>
    </row>
    <row r="2738" spans="1:24" x14ac:dyDescent="0.25">
      <c r="A2738">
        <v>2737</v>
      </c>
      <c r="B2738" t="s">
        <v>5887</v>
      </c>
      <c r="C2738" s="1">
        <v>41226</v>
      </c>
      <c r="D2738" s="1">
        <v>41232</v>
      </c>
      <c r="E2738" t="s">
        <v>50</v>
      </c>
      <c r="F2738" t="s">
        <v>915</v>
      </c>
      <c r="G2738" t="s">
        <v>916</v>
      </c>
      <c r="H2738" t="s">
        <v>27</v>
      </c>
      <c r="I2738" t="s">
        <v>28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46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  <c r="V2738" s="2">
        <f>Superstore[[#This Row],[Profit]]/Superstore[[#This Row],[Sales]]</f>
        <v>0.47000000000000003</v>
      </c>
      <c r="W2738" t="str">
        <f>TEXT(Superstore[[#This Row],[Order Date]],"mmm-yyyy")</f>
        <v>Nov-2012</v>
      </c>
      <c r="X2738">
        <f>YEAR(Superstore[[#This Row],[Order Date]])</f>
        <v>2012</v>
      </c>
    </row>
    <row r="2739" spans="1:24" x14ac:dyDescent="0.25">
      <c r="A2739">
        <v>2738</v>
      </c>
      <c r="B2739" t="s">
        <v>5887</v>
      </c>
      <c r="C2739" s="1">
        <v>41226</v>
      </c>
      <c r="D2739" s="1">
        <v>41232</v>
      </c>
      <c r="E2739" t="s">
        <v>50</v>
      </c>
      <c r="F2739" t="s">
        <v>915</v>
      </c>
      <c r="G2739" t="s">
        <v>916</v>
      </c>
      <c r="H2739" t="s">
        <v>27</v>
      </c>
      <c r="I2739" t="s">
        <v>28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1</v>
      </c>
      <c r="P2739" t="s">
        <v>33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  <c r="V2739" s="2">
        <f>Superstore[[#This Row],[Profit]]/Superstore[[#This Row],[Sales]]</f>
        <v>0.19</v>
      </c>
      <c r="W2739" t="str">
        <f>TEXT(Superstore[[#This Row],[Order Date]],"mmm-yyyy")</f>
        <v>Nov-2012</v>
      </c>
      <c r="X2739">
        <f>YEAR(Superstore[[#This Row],[Order Date]])</f>
        <v>2012</v>
      </c>
    </row>
    <row r="2740" spans="1:24" x14ac:dyDescent="0.25">
      <c r="A2740">
        <v>2739</v>
      </c>
      <c r="B2740" t="s">
        <v>5887</v>
      </c>
      <c r="C2740" s="1">
        <v>41226</v>
      </c>
      <c r="D2740" s="1">
        <v>41232</v>
      </c>
      <c r="E2740" t="s">
        <v>50</v>
      </c>
      <c r="F2740" t="s">
        <v>915</v>
      </c>
      <c r="G2740" t="s">
        <v>916</v>
      </c>
      <c r="H2740" t="s">
        <v>27</v>
      </c>
      <c r="I2740" t="s">
        <v>28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  <c r="V2740" s="2">
        <f>Superstore[[#This Row],[Profit]]/Superstore[[#This Row],[Sales]]</f>
        <v>0.47999999999999993</v>
      </c>
      <c r="W2740" t="str">
        <f>TEXT(Superstore[[#This Row],[Order Date]],"mmm-yyyy")</f>
        <v>Nov-2012</v>
      </c>
      <c r="X2740">
        <f>YEAR(Superstore[[#This Row],[Order Date]])</f>
        <v>2012</v>
      </c>
    </row>
    <row r="2741" spans="1:24" x14ac:dyDescent="0.25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41</v>
      </c>
      <c r="I2741" t="s">
        <v>28</v>
      </c>
      <c r="J2741" t="s">
        <v>5891</v>
      </c>
      <c r="K2741" t="s">
        <v>357</v>
      </c>
      <c r="L2741">
        <v>35244</v>
      </c>
      <c r="M2741" t="s">
        <v>31</v>
      </c>
      <c r="N2741" t="s">
        <v>5892</v>
      </c>
      <c r="O2741" t="s">
        <v>46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  <c r="V2741" s="2">
        <f>Superstore[[#This Row],[Profit]]/Superstore[[#This Row],[Sales]]</f>
        <v>0.02</v>
      </c>
      <c r="W2741" t="str">
        <f>TEXT(Superstore[[#This Row],[Order Date]],"mmm-yyyy")</f>
        <v>Apr-2014</v>
      </c>
      <c r="X2741">
        <f>YEAR(Superstore[[#This Row],[Order Date]])</f>
        <v>2014</v>
      </c>
    </row>
    <row r="2742" spans="1:24" x14ac:dyDescent="0.25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41</v>
      </c>
      <c r="I2742" t="s">
        <v>28</v>
      </c>
      <c r="J2742" t="s">
        <v>5891</v>
      </c>
      <c r="K2742" t="s">
        <v>357</v>
      </c>
      <c r="L2742">
        <v>35244</v>
      </c>
      <c r="M2742" t="s">
        <v>31</v>
      </c>
      <c r="N2742" t="s">
        <v>5894</v>
      </c>
      <c r="O2742" t="s">
        <v>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  <c r="V2742" s="2">
        <f>Superstore[[#This Row],[Profit]]/Superstore[[#This Row],[Sales]]</f>
        <v>0.06</v>
      </c>
      <c r="W2742" t="str">
        <f>TEXT(Superstore[[#This Row],[Order Date]],"mmm-yyyy")</f>
        <v>Apr-2014</v>
      </c>
      <c r="X2742">
        <f>YEAR(Superstore[[#This Row],[Order Date]])</f>
        <v>2014</v>
      </c>
    </row>
    <row r="2743" spans="1:24" x14ac:dyDescent="0.25">
      <c r="A2743">
        <v>2742</v>
      </c>
      <c r="B2743" t="s">
        <v>5896</v>
      </c>
      <c r="C2743" s="1">
        <v>41330</v>
      </c>
      <c r="D2743" s="1">
        <v>41332</v>
      </c>
      <c r="E2743" t="s">
        <v>24</v>
      </c>
      <c r="F2743" t="s">
        <v>1968</v>
      </c>
      <c r="G2743" t="s">
        <v>1969</v>
      </c>
      <c r="H2743" t="s">
        <v>27</v>
      </c>
      <c r="I2743" t="s">
        <v>28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46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  <c r="V2743" s="2">
        <f>Superstore[[#This Row],[Profit]]/Superstore[[#This Row],[Sales]]</f>
        <v>0.375</v>
      </c>
      <c r="W2743" t="str">
        <f>TEXT(Superstore[[#This Row],[Order Date]],"mmm-yyyy")</f>
        <v>Feb-2013</v>
      </c>
      <c r="X2743">
        <f>YEAR(Superstore[[#This Row],[Order Date]])</f>
        <v>2013</v>
      </c>
    </row>
    <row r="2744" spans="1:24" x14ac:dyDescent="0.25">
      <c r="A2744">
        <v>2743</v>
      </c>
      <c r="B2744" t="s">
        <v>5897</v>
      </c>
      <c r="C2744" s="1">
        <v>40851</v>
      </c>
      <c r="D2744" s="1">
        <v>40855</v>
      </c>
      <c r="E2744" t="s">
        <v>50</v>
      </c>
      <c r="F2744" t="s">
        <v>5898</v>
      </c>
      <c r="G2744" t="s">
        <v>5899</v>
      </c>
      <c r="H2744" t="s">
        <v>27</v>
      </c>
      <c r="I2744" t="s">
        <v>28</v>
      </c>
      <c r="J2744" t="s">
        <v>946</v>
      </c>
      <c r="K2744" t="s">
        <v>43</v>
      </c>
      <c r="L2744">
        <v>92037</v>
      </c>
      <c r="M2744" t="s">
        <v>44</v>
      </c>
      <c r="N2744" t="s">
        <v>5696</v>
      </c>
      <c r="O2744" t="s">
        <v>1</v>
      </c>
      <c r="P2744" t="s">
        <v>65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  <c r="V2744" s="2">
        <f>Superstore[[#This Row],[Profit]]/Superstore[[#This Row],[Sales]]</f>
        <v>0.37999999999999995</v>
      </c>
      <c r="W2744" t="str">
        <f>TEXT(Superstore[[#This Row],[Order Date]],"mmm-yyyy")</f>
        <v>Nov-2011</v>
      </c>
      <c r="X2744">
        <f>YEAR(Superstore[[#This Row],[Order Date]])</f>
        <v>2011</v>
      </c>
    </row>
    <row r="2745" spans="1:24" x14ac:dyDescent="0.25">
      <c r="A2745">
        <v>2744</v>
      </c>
      <c r="B2745" t="s">
        <v>5900</v>
      </c>
      <c r="C2745" s="1">
        <v>41080</v>
      </c>
      <c r="D2745" s="1">
        <v>41085</v>
      </c>
      <c r="E2745" t="s">
        <v>24</v>
      </c>
      <c r="F2745" t="s">
        <v>354</v>
      </c>
      <c r="G2745" t="s">
        <v>355</v>
      </c>
      <c r="H2745" t="s">
        <v>41</v>
      </c>
      <c r="I2745" t="s">
        <v>28</v>
      </c>
      <c r="J2745" t="s">
        <v>126</v>
      </c>
      <c r="K2745" t="s">
        <v>43</v>
      </c>
      <c r="L2745">
        <v>94122</v>
      </c>
      <c r="M2745" t="s">
        <v>44</v>
      </c>
      <c r="N2745" t="s">
        <v>2306</v>
      </c>
      <c r="O2745" t="s">
        <v>1</v>
      </c>
      <c r="P2745" t="s">
        <v>65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  <c r="V2745" s="2">
        <f>Superstore[[#This Row],[Profit]]/Superstore[[#This Row],[Sales]]</f>
        <v>0.39</v>
      </c>
      <c r="W2745" t="str">
        <f>TEXT(Superstore[[#This Row],[Order Date]],"mmm-yyyy")</f>
        <v>Jun-2012</v>
      </c>
      <c r="X2745">
        <f>YEAR(Superstore[[#This Row],[Order Date]])</f>
        <v>2012</v>
      </c>
    </row>
    <row r="2746" spans="1:24" x14ac:dyDescent="0.25">
      <c r="A2746">
        <v>2745</v>
      </c>
      <c r="B2746" t="s">
        <v>5900</v>
      </c>
      <c r="C2746" s="1">
        <v>41080</v>
      </c>
      <c r="D2746" s="1">
        <v>41085</v>
      </c>
      <c r="E2746" t="s">
        <v>24</v>
      </c>
      <c r="F2746" t="s">
        <v>354</v>
      </c>
      <c r="G2746" t="s">
        <v>355</v>
      </c>
      <c r="H2746" t="s">
        <v>41</v>
      </c>
      <c r="I2746" t="s">
        <v>28</v>
      </c>
      <c r="J2746" t="s">
        <v>126</v>
      </c>
      <c r="K2746" t="s">
        <v>43</v>
      </c>
      <c r="L2746">
        <v>94122</v>
      </c>
      <c r="M2746" t="s">
        <v>44</v>
      </c>
      <c r="N2746" t="s">
        <v>312</v>
      </c>
      <c r="O2746" t="s">
        <v>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s="2">
        <f>Superstore[[#This Row],[Profit]]/Superstore[[#This Row],[Sales]]</f>
        <v>0.375</v>
      </c>
      <c r="W2746" t="str">
        <f>TEXT(Superstore[[#This Row],[Order Date]],"mmm-yyyy")</f>
        <v>Jun-2012</v>
      </c>
      <c r="X2746">
        <f>YEAR(Superstore[[#This Row],[Order Date]])</f>
        <v>2012</v>
      </c>
    </row>
    <row r="2747" spans="1:24" x14ac:dyDescent="0.25">
      <c r="A2747">
        <v>2746</v>
      </c>
      <c r="B2747" t="s">
        <v>5901</v>
      </c>
      <c r="C2747" s="1">
        <v>41859</v>
      </c>
      <c r="D2747" s="1">
        <v>41863</v>
      </c>
      <c r="E2747" t="s">
        <v>24</v>
      </c>
      <c r="F2747" t="s">
        <v>2079</v>
      </c>
      <c r="G2747" t="s">
        <v>2080</v>
      </c>
      <c r="H2747" t="s">
        <v>27</v>
      </c>
      <c r="I2747" t="s">
        <v>28</v>
      </c>
      <c r="J2747" t="s">
        <v>1520</v>
      </c>
      <c r="K2747" t="s">
        <v>87</v>
      </c>
      <c r="L2747">
        <v>28540</v>
      </c>
      <c r="M2747" t="s">
        <v>31</v>
      </c>
      <c r="N2747" t="s">
        <v>1593</v>
      </c>
      <c r="O2747" t="s">
        <v>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Superstore[[#This Row],[Profit]]/Superstore[[#This Row],[Sales]]</f>
        <v>0.27500000000000002</v>
      </c>
      <c r="W2747" t="str">
        <f>TEXT(Superstore[[#This Row],[Order Date]],"mmm-yyyy")</f>
        <v>Aug-2014</v>
      </c>
      <c r="X2747">
        <f>YEAR(Superstore[[#This Row],[Order Date]])</f>
        <v>2014</v>
      </c>
    </row>
    <row r="2748" spans="1:24" x14ac:dyDescent="0.25">
      <c r="A2748">
        <v>2747</v>
      </c>
      <c r="B2748" t="s">
        <v>5902</v>
      </c>
      <c r="C2748" s="1">
        <v>40675</v>
      </c>
      <c r="D2748" s="1">
        <v>40680</v>
      </c>
      <c r="E2748" t="s">
        <v>50</v>
      </c>
      <c r="F2748" t="s">
        <v>3449</v>
      </c>
      <c r="G2748" t="s">
        <v>3450</v>
      </c>
      <c r="H2748" t="s">
        <v>27</v>
      </c>
      <c r="I2748" t="s">
        <v>28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1</v>
      </c>
      <c r="P2748" t="s">
        <v>56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  <c r="V2748" s="2">
        <f>Superstore[[#This Row],[Profit]]/Superstore[[#This Row],[Sales]]</f>
        <v>-0.18571428571428572</v>
      </c>
      <c r="W2748" t="str">
        <f>TEXT(Superstore[[#This Row],[Order Date]],"mmm-yyyy")</f>
        <v>May-2011</v>
      </c>
      <c r="X2748">
        <f>YEAR(Superstore[[#This Row],[Order Date]])</f>
        <v>2011</v>
      </c>
    </row>
    <row r="2749" spans="1:24" x14ac:dyDescent="0.25">
      <c r="A2749">
        <v>2748</v>
      </c>
      <c r="B2749" t="s">
        <v>5903</v>
      </c>
      <c r="C2749" s="1">
        <v>41235</v>
      </c>
      <c r="D2749" s="1">
        <v>41239</v>
      </c>
      <c r="E2749" t="s">
        <v>50</v>
      </c>
      <c r="F2749" t="s">
        <v>3339</v>
      </c>
      <c r="G2749" t="s">
        <v>3340</v>
      </c>
      <c r="H2749" t="s">
        <v>101</v>
      </c>
      <c r="I2749" t="s">
        <v>28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Superstore[[#This Row],[Profit]]/Superstore[[#This Row],[Sales]]</f>
        <v>-0.05</v>
      </c>
      <c r="W2749" t="str">
        <f>TEXT(Superstore[[#This Row],[Order Date]],"mmm-yyyy")</f>
        <v>Nov-2012</v>
      </c>
      <c r="X2749">
        <f>YEAR(Superstore[[#This Row],[Order Date]])</f>
        <v>2012</v>
      </c>
    </row>
    <row r="2750" spans="1:24" x14ac:dyDescent="0.25">
      <c r="A2750">
        <v>2749</v>
      </c>
      <c r="B2750" t="s">
        <v>5907</v>
      </c>
      <c r="C2750" s="1">
        <v>41247</v>
      </c>
      <c r="D2750" s="1">
        <v>41251</v>
      </c>
      <c r="E2750" t="s">
        <v>50</v>
      </c>
      <c r="F2750" t="s">
        <v>5908</v>
      </c>
      <c r="G2750" t="s">
        <v>5909</v>
      </c>
      <c r="H2750" t="s">
        <v>27</v>
      </c>
      <c r="I2750" t="s">
        <v>28</v>
      </c>
      <c r="J2750" t="s">
        <v>5645</v>
      </c>
      <c r="K2750" t="s">
        <v>54</v>
      </c>
      <c r="L2750">
        <v>32303</v>
      </c>
      <c r="M2750" t="s">
        <v>31</v>
      </c>
      <c r="N2750" t="s">
        <v>5387</v>
      </c>
      <c r="O2750" t="s">
        <v>46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  <c r="V2750" s="2">
        <f>Superstore[[#This Row],[Profit]]/Superstore[[#This Row],[Sales]]</f>
        <v>-0.73333333333333328</v>
      </c>
      <c r="W2750" t="str">
        <f>TEXT(Superstore[[#This Row],[Order Date]],"mmm-yyyy")</f>
        <v>Dec-2012</v>
      </c>
      <c r="X2750">
        <f>YEAR(Superstore[[#This Row],[Order Date]])</f>
        <v>2012</v>
      </c>
    </row>
    <row r="2751" spans="1:24" x14ac:dyDescent="0.25">
      <c r="A2751">
        <v>2750</v>
      </c>
      <c r="B2751" t="s">
        <v>5910</v>
      </c>
      <c r="C2751" s="1">
        <v>40702</v>
      </c>
      <c r="D2751" s="1">
        <v>40708</v>
      </c>
      <c r="E2751" t="s">
        <v>50</v>
      </c>
      <c r="F2751" t="s">
        <v>1951</v>
      </c>
      <c r="G2751" t="s">
        <v>1952</v>
      </c>
      <c r="H2751" t="s">
        <v>27</v>
      </c>
      <c r="I2751" t="s">
        <v>28</v>
      </c>
      <c r="J2751" t="s">
        <v>94</v>
      </c>
      <c r="K2751" t="s">
        <v>95</v>
      </c>
      <c r="L2751">
        <v>98115</v>
      </c>
      <c r="M2751" t="s">
        <v>44</v>
      </c>
      <c r="N2751" t="s">
        <v>5911</v>
      </c>
      <c r="O2751" t="s">
        <v>1</v>
      </c>
      <c r="P2751" t="s">
        <v>36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Superstore[[#This Row],[Profit]]/Superstore[[#This Row],[Sales]]</f>
        <v>0.125</v>
      </c>
      <c r="W2751" t="str">
        <f>TEXT(Superstore[[#This Row],[Order Date]],"mmm-yyyy")</f>
        <v>Jun-2011</v>
      </c>
      <c r="X2751">
        <f>YEAR(Superstore[[#This Row],[Order Date]])</f>
        <v>2011</v>
      </c>
    </row>
    <row r="2752" spans="1:24" x14ac:dyDescent="0.25">
      <c r="A2752">
        <v>2751</v>
      </c>
      <c r="B2752" t="s">
        <v>5913</v>
      </c>
      <c r="C2752" s="1">
        <v>40763</v>
      </c>
      <c r="D2752" s="1">
        <v>40766</v>
      </c>
      <c r="E2752" t="s">
        <v>24</v>
      </c>
      <c r="F2752" t="s">
        <v>5450</v>
      </c>
      <c r="G2752" t="s">
        <v>5451</v>
      </c>
      <c r="H2752" t="s">
        <v>27</v>
      </c>
      <c r="I2752" t="s">
        <v>28</v>
      </c>
      <c r="J2752" t="s">
        <v>5914</v>
      </c>
      <c r="K2752" t="s">
        <v>43</v>
      </c>
      <c r="L2752">
        <v>95687</v>
      </c>
      <c r="M2752" t="s">
        <v>44</v>
      </c>
      <c r="N2752" t="s">
        <v>5915</v>
      </c>
      <c r="O2752" t="s">
        <v>46</v>
      </c>
      <c r="P2752" t="s">
        <v>59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  <c r="V2752" s="2">
        <f>Superstore[[#This Row],[Profit]]/Superstore[[#This Row],[Sales]]</f>
        <v>0.26</v>
      </c>
      <c r="W2752" t="str">
        <f>TEXT(Superstore[[#This Row],[Order Date]],"mmm-yyyy")</f>
        <v>Aug-2011</v>
      </c>
      <c r="X2752">
        <f>YEAR(Superstore[[#This Row],[Order Date]])</f>
        <v>2011</v>
      </c>
    </row>
    <row r="2753" spans="1:24" x14ac:dyDescent="0.25">
      <c r="A2753">
        <v>2752</v>
      </c>
      <c r="B2753" t="s">
        <v>5917</v>
      </c>
      <c r="C2753" s="1">
        <v>40689</v>
      </c>
      <c r="D2753" s="1">
        <v>40693</v>
      </c>
      <c r="E2753" t="s">
        <v>50</v>
      </c>
      <c r="F2753" t="s">
        <v>4371</v>
      </c>
      <c r="G2753" t="s">
        <v>4372</v>
      </c>
      <c r="H2753" t="s">
        <v>27</v>
      </c>
      <c r="I2753" t="s">
        <v>28</v>
      </c>
      <c r="J2753" t="s">
        <v>42</v>
      </c>
      <c r="K2753" t="s">
        <v>43</v>
      </c>
      <c r="L2753">
        <v>90008</v>
      </c>
      <c r="M2753" t="s">
        <v>44</v>
      </c>
      <c r="N2753" t="s">
        <v>4618</v>
      </c>
      <c r="O2753" t="s">
        <v>1</v>
      </c>
      <c r="P2753" t="s">
        <v>36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Superstore[[#This Row],[Profit]]/Superstore[[#This Row],[Sales]]</f>
        <v>9.9999999999999992E-2</v>
      </c>
      <c r="W2753" t="str">
        <f>TEXT(Superstore[[#This Row],[Order Date]],"mmm-yyyy")</f>
        <v>May-2011</v>
      </c>
      <c r="X2753">
        <f>YEAR(Superstore[[#This Row],[Order Date]])</f>
        <v>2011</v>
      </c>
    </row>
    <row r="2754" spans="1:24" x14ac:dyDescent="0.25">
      <c r="A2754">
        <v>2753</v>
      </c>
      <c r="B2754" t="s">
        <v>5918</v>
      </c>
      <c r="C2754" s="1">
        <v>41016</v>
      </c>
      <c r="D2754" s="1">
        <v>41020</v>
      </c>
      <c r="E2754" t="s">
        <v>50</v>
      </c>
      <c r="F2754" t="s">
        <v>5919</v>
      </c>
      <c r="G2754" t="s">
        <v>5920</v>
      </c>
      <c r="H2754" t="s">
        <v>27</v>
      </c>
      <c r="I2754" t="s">
        <v>28</v>
      </c>
      <c r="J2754" t="s">
        <v>126</v>
      </c>
      <c r="K2754" t="s">
        <v>43</v>
      </c>
      <c r="L2754">
        <v>94122</v>
      </c>
      <c r="M2754" t="s">
        <v>44</v>
      </c>
      <c r="N2754" t="s">
        <v>4222</v>
      </c>
      <c r="O2754" t="s">
        <v>46</v>
      </c>
      <c r="P2754" t="s">
        <v>68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  <c r="V2754" s="2">
        <f>Superstore[[#This Row],[Profit]]/Superstore[[#This Row],[Sales]]</f>
        <v>0.40000000000000008</v>
      </c>
      <c r="W2754" t="str">
        <f>TEXT(Superstore[[#This Row],[Order Date]],"mmm-yyyy")</f>
        <v>Apr-2012</v>
      </c>
      <c r="X2754">
        <f>YEAR(Superstore[[#This Row],[Order Date]])</f>
        <v>2012</v>
      </c>
    </row>
    <row r="2755" spans="1:24" x14ac:dyDescent="0.25">
      <c r="A2755">
        <v>2754</v>
      </c>
      <c r="B2755" t="s">
        <v>5918</v>
      </c>
      <c r="C2755" s="1">
        <v>41016</v>
      </c>
      <c r="D2755" s="1">
        <v>41020</v>
      </c>
      <c r="E2755" t="s">
        <v>50</v>
      </c>
      <c r="F2755" t="s">
        <v>5919</v>
      </c>
      <c r="G2755" t="s">
        <v>5920</v>
      </c>
      <c r="H2755" t="s">
        <v>27</v>
      </c>
      <c r="I2755" t="s">
        <v>28</v>
      </c>
      <c r="J2755" t="s">
        <v>126</v>
      </c>
      <c r="K2755" t="s">
        <v>43</v>
      </c>
      <c r="L2755">
        <v>94122</v>
      </c>
      <c r="M2755" t="s">
        <v>44</v>
      </c>
      <c r="N2755" t="s">
        <v>2424</v>
      </c>
      <c r="O2755" t="s">
        <v>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  <c r="V2755" s="2">
        <f>Superstore[[#This Row],[Profit]]/Superstore[[#This Row],[Sales]]</f>
        <v>0.4</v>
      </c>
      <c r="W2755" t="str">
        <f>TEXT(Superstore[[#This Row],[Order Date]],"mmm-yyyy")</f>
        <v>Apr-2012</v>
      </c>
      <c r="X2755">
        <f>YEAR(Superstore[[#This Row],[Order Date]])</f>
        <v>2012</v>
      </c>
    </row>
    <row r="2756" spans="1:24" x14ac:dyDescent="0.25">
      <c r="A2756">
        <v>2755</v>
      </c>
      <c r="B2756" t="s">
        <v>5918</v>
      </c>
      <c r="C2756" s="1">
        <v>41016</v>
      </c>
      <c r="D2756" s="1">
        <v>41020</v>
      </c>
      <c r="E2756" t="s">
        <v>50</v>
      </c>
      <c r="F2756" t="s">
        <v>5919</v>
      </c>
      <c r="G2756" t="s">
        <v>5920</v>
      </c>
      <c r="H2756" t="s">
        <v>27</v>
      </c>
      <c r="I2756" t="s">
        <v>28</v>
      </c>
      <c r="J2756" t="s">
        <v>126</v>
      </c>
      <c r="K2756" t="s">
        <v>43</v>
      </c>
      <c r="L2756">
        <v>94122</v>
      </c>
      <c r="M2756" t="s">
        <v>44</v>
      </c>
      <c r="N2756" t="s">
        <v>3781</v>
      </c>
      <c r="O2756" t="s">
        <v>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  <c r="V2756" s="2">
        <f>Superstore[[#This Row],[Profit]]/Superstore[[#This Row],[Sales]]</f>
        <v>8.7500000000000008E-2</v>
      </c>
      <c r="W2756" t="str">
        <f>TEXT(Superstore[[#This Row],[Order Date]],"mmm-yyyy")</f>
        <v>Apr-2012</v>
      </c>
      <c r="X2756">
        <f>YEAR(Superstore[[#This Row],[Order Date]])</f>
        <v>2012</v>
      </c>
    </row>
    <row r="2757" spans="1:24" x14ac:dyDescent="0.25">
      <c r="A2757">
        <v>2756</v>
      </c>
      <c r="B2757" t="s">
        <v>5918</v>
      </c>
      <c r="C2757" s="1">
        <v>41016</v>
      </c>
      <c r="D2757" s="1">
        <v>41020</v>
      </c>
      <c r="E2757" t="s">
        <v>50</v>
      </c>
      <c r="F2757" t="s">
        <v>5919</v>
      </c>
      <c r="G2757" t="s">
        <v>5920</v>
      </c>
      <c r="H2757" t="s">
        <v>27</v>
      </c>
      <c r="I2757" t="s">
        <v>28</v>
      </c>
      <c r="J2757" t="s">
        <v>126</v>
      </c>
      <c r="K2757" t="s">
        <v>43</v>
      </c>
      <c r="L2757">
        <v>94122</v>
      </c>
      <c r="M2757" t="s">
        <v>44</v>
      </c>
      <c r="N2757" t="s">
        <v>5610</v>
      </c>
      <c r="O2757" t="s">
        <v>46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  <c r="V2757" s="2">
        <f>Superstore[[#This Row],[Profit]]/Superstore[[#This Row],[Sales]]</f>
        <v>0.28999999999999998</v>
      </c>
      <c r="W2757" t="str">
        <f>TEXT(Superstore[[#This Row],[Order Date]],"mmm-yyyy")</f>
        <v>Apr-2012</v>
      </c>
      <c r="X2757">
        <f>YEAR(Superstore[[#This Row],[Order Date]])</f>
        <v>2012</v>
      </c>
    </row>
    <row r="2758" spans="1:24" x14ac:dyDescent="0.25">
      <c r="A2758">
        <v>2757</v>
      </c>
      <c r="B2758" t="s">
        <v>5918</v>
      </c>
      <c r="C2758" s="1">
        <v>41016</v>
      </c>
      <c r="D2758" s="1">
        <v>41020</v>
      </c>
      <c r="E2758" t="s">
        <v>50</v>
      </c>
      <c r="F2758" t="s">
        <v>5919</v>
      </c>
      <c r="G2758" t="s">
        <v>5920</v>
      </c>
      <c r="H2758" t="s">
        <v>27</v>
      </c>
      <c r="I2758" t="s">
        <v>28</v>
      </c>
      <c r="J2758" t="s">
        <v>126</v>
      </c>
      <c r="K2758" t="s">
        <v>43</v>
      </c>
      <c r="L2758">
        <v>94122</v>
      </c>
      <c r="M2758" t="s">
        <v>44</v>
      </c>
      <c r="N2758" t="s">
        <v>5435</v>
      </c>
      <c r="O2758" t="s">
        <v>46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  <c r="V2758" s="2">
        <f>Superstore[[#This Row],[Profit]]/Superstore[[#This Row],[Sales]]</f>
        <v>0.49</v>
      </c>
      <c r="W2758" t="str">
        <f>TEXT(Superstore[[#This Row],[Order Date]],"mmm-yyyy")</f>
        <v>Apr-2012</v>
      </c>
      <c r="X2758">
        <f>YEAR(Superstore[[#This Row],[Order Date]])</f>
        <v>2012</v>
      </c>
    </row>
    <row r="2759" spans="1:24" x14ac:dyDescent="0.25">
      <c r="A2759">
        <v>2758</v>
      </c>
      <c r="B2759" t="s">
        <v>5921</v>
      </c>
      <c r="C2759" s="1">
        <v>41437</v>
      </c>
      <c r="D2759" s="1">
        <v>41439</v>
      </c>
      <c r="E2759" t="s">
        <v>24</v>
      </c>
      <c r="F2759" t="s">
        <v>2489</v>
      </c>
      <c r="G2759" t="s">
        <v>2490</v>
      </c>
      <c r="H2759" t="s">
        <v>27</v>
      </c>
      <c r="I2759" t="s">
        <v>28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  <c r="V2759" s="2">
        <f>Superstore[[#This Row],[Profit]]/Superstore[[#This Row],[Sales]]</f>
        <v>0.3</v>
      </c>
      <c r="W2759" t="str">
        <f>TEXT(Superstore[[#This Row],[Order Date]],"mmm-yyyy")</f>
        <v>Jun-2013</v>
      </c>
      <c r="X2759">
        <f>YEAR(Superstore[[#This Row],[Order Date]])</f>
        <v>2013</v>
      </c>
    </row>
    <row r="2760" spans="1:24" x14ac:dyDescent="0.25">
      <c r="A2760">
        <v>2759</v>
      </c>
      <c r="B2760" t="s">
        <v>5922</v>
      </c>
      <c r="C2760" s="1">
        <v>41345</v>
      </c>
      <c r="D2760" s="1">
        <v>41349</v>
      </c>
      <c r="E2760" t="s">
        <v>50</v>
      </c>
      <c r="F2760" t="s">
        <v>5923</v>
      </c>
      <c r="G2760" t="s">
        <v>5924</v>
      </c>
      <c r="H2760" t="s">
        <v>101</v>
      </c>
      <c r="I2760" t="s">
        <v>28</v>
      </c>
      <c r="J2760" t="s">
        <v>496</v>
      </c>
      <c r="K2760" t="s">
        <v>1271</v>
      </c>
      <c r="L2760">
        <v>31907</v>
      </c>
      <c r="M2760" t="s">
        <v>31</v>
      </c>
      <c r="N2760" t="s">
        <v>3955</v>
      </c>
      <c r="O2760" t="s">
        <v>1</v>
      </c>
      <c r="P2760" t="s">
        <v>65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  <c r="V2760" s="2">
        <f>Superstore[[#This Row],[Profit]]/Superstore[[#This Row],[Sales]]</f>
        <v>0.41</v>
      </c>
      <c r="W2760" t="str">
        <f>TEXT(Superstore[[#This Row],[Order Date]],"mmm-yyyy")</f>
        <v>Mar-2013</v>
      </c>
      <c r="X2760">
        <f>YEAR(Superstore[[#This Row],[Order Date]])</f>
        <v>2013</v>
      </c>
    </row>
    <row r="2761" spans="1:24" x14ac:dyDescent="0.25">
      <c r="A2761">
        <v>2760</v>
      </c>
      <c r="B2761" t="s">
        <v>5922</v>
      </c>
      <c r="C2761" s="1">
        <v>41345</v>
      </c>
      <c r="D2761" s="1">
        <v>41349</v>
      </c>
      <c r="E2761" t="s">
        <v>50</v>
      </c>
      <c r="F2761" t="s">
        <v>5923</v>
      </c>
      <c r="G2761" t="s">
        <v>5924</v>
      </c>
      <c r="H2761" t="s">
        <v>101</v>
      </c>
      <c r="I2761" t="s">
        <v>28</v>
      </c>
      <c r="J2761" t="s">
        <v>496</v>
      </c>
      <c r="K2761" t="s">
        <v>1271</v>
      </c>
      <c r="L2761">
        <v>31907</v>
      </c>
      <c r="M2761" t="s">
        <v>31</v>
      </c>
      <c r="N2761" t="s">
        <v>3030</v>
      </c>
      <c r="O2761" t="s">
        <v>46</v>
      </c>
      <c r="P2761" t="s">
        <v>59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  <c r="V2761" s="2">
        <f>Superstore[[#This Row],[Profit]]/Superstore[[#This Row],[Sales]]</f>
        <v>0.26</v>
      </c>
      <c r="W2761" t="str">
        <f>TEXT(Superstore[[#This Row],[Order Date]],"mmm-yyyy")</f>
        <v>Mar-2013</v>
      </c>
      <c r="X2761">
        <f>YEAR(Superstore[[#This Row],[Order Date]])</f>
        <v>2013</v>
      </c>
    </row>
    <row r="2762" spans="1:24" x14ac:dyDescent="0.25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28</v>
      </c>
      <c r="J2762" t="s">
        <v>3648</v>
      </c>
      <c r="K2762" t="s">
        <v>120</v>
      </c>
      <c r="L2762">
        <v>84107</v>
      </c>
      <c r="M2762" t="s">
        <v>44</v>
      </c>
      <c r="N2762" t="s">
        <v>1437</v>
      </c>
      <c r="O2762" t="s">
        <v>46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  <c r="V2762" s="2">
        <f>Superstore[[#This Row],[Profit]]/Superstore[[#This Row],[Sales]]</f>
        <v>0.48</v>
      </c>
      <c r="W2762" t="str">
        <f>TEXT(Superstore[[#This Row],[Order Date]],"mmm-yyyy")</f>
        <v>May-2011</v>
      </c>
      <c r="X2762">
        <f>YEAR(Superstore[[#This Row],[Order Date]])</f>
        <v>2011</v>
      </c>
    </row>
    <row r="2763" spans="1:24" x14ac:dyDescent="0.25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28</v>
      </c>
      <c r="J2763" t="s">
        <v>126</v>
      </c>
      <c r="K2763" t="s">
        <v>43</v>
      </c>
      <c r="L2763">
        <v>94110</v>
      </c>
      <c r="M2763" t="s">
        <v>44</v>
      </c>
      <c r="N2763" t="s">
        <v>5929</v>
      </c>
      <c r="O2763" t="s">
        <v>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  <c r="V2763" s="2">
        <f>Superstore[[#This Row],[Profit]]/Superstore[[#This Row],[Sales]]</f>
        <v>0.44</v>
      </c>
      <c r="W2763" t="str">
        <f>TEXT(Superstore[[#This Row],[Order Date]],"mmm-yyyy")</f>
        <v>Oct-2014</v>
      </c>
      <c r="X2763">
        <f>YEAR(Superstore[[#This Row],[Order Date]])</f>
        <v>2014</v>
      </c>
    </row>
    <row r="2764" spans="1:24" x14ac:dyDescent="0.25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28</v>
      </c>
      <c r="J2764" t="s">
        <v>126</v>
      </c>
      <c r="K2764" t="s">
        <v>43</v>
      </c>
      <c r="L2764">
        <v>94110</v>
      </c>
      <c r="M2764" t="s">
        <v>44</v>
      </c>
      <c r="N2764" t="s">
        <v>3861</v>
      </c>
      <c r="O2764" t="s">
        <v>46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  <c r="V2764" s="2">
        <f>Superstore[[#This Row],[Profit]]/Superstore[[#This Row],[Sales]]</f>
        <v>0.36249999999999999</v>
      </c>
      <c r="W2764" t="str">
        <f>TEXT(Superstore[[#This Row],[Order Date]],"mmm-yyyy")</f>
        <v>Oct-2014</v>
      </c>
      <c r="X2764">
        <f>YEAR(Superstore[[#This Row],[Order Date]])</f>
        <v>2014</v>
      </c>
    </row>
    <row r="2765" spans="1:24" x14ac:dyDescent="0.25">
      <c r="A2765">
        <v>2764</v>
      </c>
      <c r="B2765" t="s">
        <v>5931</v>
      </c>
      <c r="C2765" s="1">
        <v>41813</v>
      </c>
      <c r="D2765" s="1">
        <v>41819</v>
      </c>
      <c r="E2765" t="s">
        <v>50</v>
      </c>
      <c r="F2765" t="s">
        <v>4050</v>
      </c>
      <c r="G2765" t="s">
        <v>4051</v>
      </c>
      <c r="H2765" t="s">
        <v>101</v>
      </c>
      <c r="I2765" t="s">
        <v>28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46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Superstore[[#This Row],[Profit]]/Superstore[[#This Row],[Sales]]</f>
        <v>-0.73333333333333328</v>
      </c>
      <c r="W2765" t="str">
        <f>TEXT(Superstore[[#This Row],[Order Date]],"mmm-yyyy")</f>
        <v>Jun-2014</v>
      </c>
      <c r="X2765">
        <f>YEAR(Superstore[[#This Row],[Order Date]])</f>
        <v>2014</v>
      </c>
    </row>
    <row r="2766" spans="1:24" x14ac:dyDescent="0.25">
      <c r="A2766">
        <v>2765</v>
      </c>
      <c r="B2766" t="s">
        <v>5931</v>
      </c>
      <c r="C2766" s="1">
        <v>41813</v>
      </c>
      <c r="D2766" s="1">
        <v>41819</v>
      </c>
      <c r="E2766" t="s">
        <v>50</v>
      </c>
      <c r="F2766" t="s">
        <v>4050</v>
      </c>
      <c r="G2766" t="s">
        <v>4051</v>
      </c>
      <c r="H2766" t="s">
        <v>101</v>
      </c>
      <c r="I2766" t="s">
        <v>28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46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  <c r="V2766" s="2">
        <f>Superstore[[#This Row],[Profit]]/Superstore[[#This Row],[Sales]]</f>
        <v>-0.76666666666666661</v>
      </c>
      <c r="W2766" t="str">
        <f>TEXT(Superstore[[#This Row],[Order Date]],"mmm-yyyy")</f>
        <v>Jun-2014</v>
      </c>
      <c r="X2766">
        <f>YEAR(Superstore[[#This Row],[Order Date]])</f>
        <v>2014</v>
      </c>
    </row>
    <row r="2767" spans="1:24" x14ac:dyDescent="0.25">
      <c r="A2767">
        <v>2766</v>
      </c>
      <c r="B2767" t="s">
        <v>5931</v>
      </c>
      <c r="C2767" s="1">
        <v>41813</v>
      </c>
      <c r="D2767" s="1">
        <v>41819</v>
      </c>
      <c r="E2767" t="s">
        <v>50</v>
      </c>
      <c r="F2767" t="s">
        <v>4050</v>
      </c>
      <c r="G2767" t="s">
        <v>4051</v>
      </c>
      <c r="H2767" t="s">
        <v>101</v>
      </c>
      <c r="I2767" t="s">
        <v>28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46</v>
      </c>
      <c r="P2767" t="s">
        <v>59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Superstore[[#This Row],[Profit]]/Superstore[[#This Row],[Sales]]</f>
        <v>7.4999999999999983E-2</v>
      </c>
      <c r="W2767" t="str">
        <f>TEXT(Superstore[[#This Row],[Order Date]],"mmm-yyyy")</f>
        <v>Jun-2014</v>
      </c>
      <c r="X2767">
        <f>YEAR(Superstore[[#This Row],[Order Date]])</f>
        <v>2014</v>
      </c>
    </row>
    <row r="2768" spans="1:24" x14ac:dyDescent="0.25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27</v>
      </c>
      <c r="I2768" t="s">
        <v>28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46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  <c r="V2768" s="2">
        <f>Superstore[[#This Row],[Profit]]/Superstore[[#This Row],[Sales]]</f>
        <v>0.11249999999999999</v>
      </c>
      <c r="W2768" t="str">
        <f>TEXT(Superstore[[#This Row],[Order Date]],"mmm-yyyy")</f>
        <v>Jan-2014</v>
      </c>
      <c r="X2768">
        <f>YEAR(Superstore[[#This Row],[Order Date]])</f>
        <v>2014</v>
      </c>
    </row>
    <row r="2769" spans="1:24" x14ac:dyDescent="0.25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27</v>
      </c>
      <c r="I2769" t="s">
        <v>28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46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  <c r="V2769" s="2">
        <f>Superstore[[#This Row],[Profit]]/Superstore[[#This Row],[Sales]]</f>
        <v>0.16249999999999998</v>
      </c>
      <c r="W2769" t="str">
        <f>TEXT(Superstore[[#This Row],[Order Date]],"mmm-yyyy")</f>
        <v>Jan-2014</v>
      </c>
      <c r="X2769">
        <f>YEAR(Superstore[[#This Row],[Order Date]])</f>
        <v>2014</v>
      </c>
    </row>
    <row r="2770" spans="1:24" x14ac:dyDescent="0.25">
      <c r="A2770">
        <v>2769</v>
      </c>
      <c r="B2770" t="s">
        <v>5939</v>
      </c>
      <c r="C2770" s="1">
        <v>41001</v>
      </c>
      <c r="D2770" s="1">
        <v>41006</v>
      </c>
      <c r="E2770" t="s">
        <v>50</v>
      </c>
      <c r="F2770" t="s">
        <v>5940</v>
      </c>
      <c r="G2770" t="s">
        <v>5941</v>
      </c>
      <c r="H2770" t="s">
        <v>27</v>
      </c>
      <c r="I2770" t="s">
        <v>28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46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  <c r="V2770" s="2">
        <f>Superstore[[#This Row],[Profit]]/Superstore[[#This Row],[Sales]]</f>
        <v>-2.5</v>
      </c>
      <c r="W2770" t="str">
        <f>TEXT(Superstore[[#This Row],[Order Date]],"mmm-yyyy")</f>
        <v>Apr-2012</v>
      </c>
      <c r="X2770">
        <f>YEAR(Superstore[[#This Row],[Order Date]])</f>
        <v>2012</v>
      </c>
    </row>
    <row r="2771" spans="1:24" x14ac:dyDescent="0.25">
      <c r="A2771">
        <v>2770</v>
      </c>
      <c r="B2771" t="s">
        <v>5939</v>
      </c>
      <c r="C2771" s="1">
        <v>41001</v>
      </c>
      <c r="D2771" s="1">
        <v>41006</v>
      </c>
      <c r="E2771" t="s">
        <v>50</v>
      </c>
      <c r="F2771" t="s">
        <v>5940</v>
      </c>
      <c r="G2771" t="s">
        <v>5941</v>
      </c>
      <c r="H2771" t="s">
        <v>27</v>
      </c>
      <c r="I2771" t="s">
        <v>28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  <c r="V2771" s="2">
        <f>Superstore[[#This Row],[Profit]]/Superstore[[#This Row],[Sales]]</f>
        <v>-1.2499999999999999E-2</v>
      </c>
      <c r="W2771" t="str">
        <f>TEXT(Superstore[[#This Row],[Order Date]],"mmm-yyyy")</f>
        <v>Apr-2012</v>
      </c>
      <c r="X2771">
        <f>YEAR(Superstore[[#This Row],[Order Date]])</f>
        <v>2012</v>
      </c>
    </row>
    <row r="2772" spans="1:24" x14ac:dyDescent="0.25">
      <c r="A2772">
        <v>2771</v>
      </c>
      <c r="B2772" t="s">
        <v>5939</v>
      </c>
      <c r="C2772" s="1">
        <v>41001</v>
      </c>
      <c r="D2772" s="1">
        <v>41006</v>
      </c>
      <c r="E2772" t="s">
        <v>50</v>
      </c>
      <c r="F2772" t="s">
        <v>5940</v>
      </c>
      <c r="G2772" t="s">
        <v>5941</v>
      </c>
      <c r="H2772" t="s">
        <v>27</v>
      </c>
      <c r="I2772" t="s">
        <v>28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Superstore[[#This Row],[Profit]]/Superstore[[#This Row],[Sales]]</f>
        <v>3.7499999999999999E-2</v>
      </c>
      <c r="W2772" t="str">
        <f>TEXT(Superstore[[#This Row],[Order Date]],"mmm-yyyy")</f>
        <v>Apr-2012</v>
      </c>
      <c r="X2772">
        <f>YEAR(Superstore[[#This Row],[Order Date]])</f>
        <v>2012</v>
      </c>
    </row>
    <row r="2773" spans="1:24" x14ac:dyDescent="0.25">
      <c r="A2773">
        <v>2772</v>
      </c>
      <c r="B2773" t="s">
        <v>5944</v>
      </c>
      <c r="C2773" s="1">
        <v>41521</v>
      </c>
      <c r="D2773" s="1">
        <v>41528</v>
      </c>
      <c r="E2773" t="s">
        <v>50</v>
      </c>
      <c r="F2773" t="s">
        <v>3071</v>
      </c>
      <c r="G2773" t="s">
        <v>3072</v>
      </c>
      <c r="H2773" t="s">
        <v>27</v>
      </c>
      <c r="I2773" t="s">
        <v>28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46</v>
      </c>
      <c r="P2773" t="s">
        <v>59</v>
      </c>
      <c r="Q2773" t="s">
        <v>1482</v>
      </c>
      <c r="R2773">
        <v>54.5</v>
      </c>
      <c r="S2773">
        <v>5</v>
      </c>
      <c r="T2773">
        <v>0</v>
      </c>
      <c r="U2773">
        <v>14.17</v>
      </c>
      <c r="V2773" s="2">
        <f>Superstore[[#This Row],[Profit]]/Superstore[[#This Row],[Sales]]</f>
        <v>0.26</v>
      </c>
      <c r="W2773" t="str">
        <f>TEXT(Superstore[[#This Row],[Order Date]],"mmm-yyyy")</f>
        <v>Sep-2013</v>
      </c>
      <c r="X2773">
        <f>YEAR(Superstore[[#This Row],[Order Date]])</f>
        <v>2013</v>
      </c>
    </row>
    <row r="2774" spans="1:24" x14ac:dyDescent="0.25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27</v>
      </c>
      <c r="I2774" t="s">
        <v>28</v>
      </c>
      <c r="J2774" t="s">
        <v>53</v>
      </c>
      <c r="K2774" t="s">
        <v>54</v>
      </c>
      <c r="L2774">
        <v>33311</v>
      </c>
      <c r="M2774" t="s">
        <v>31</v>
      </c>
      <c r="N2774" t="s">
        <v>2886</v>
      </c>
      <c r="O2774" t="s">
        <v>1</v>
      </c>
      <c r="P2774" t="s">
        <v>65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Superstore[[#This Row],[Profit]]/Superstore[[#This Row],[Sales]]</f>
        <v>0.30000000000000004</v>
      </c>
      <c r="W2774" t="str">
        <f>TEXT(Superstore[[#This Row],[Order Date]],"mmm-yyyy")</f>
        <v>Dec-2014</v>
      </c>
      <c r="X2774">
        <f>YEAR(Superstore[[#This Row],[Order Date]])</f>
        <v>2014</v>
      </c>
    </row>
    <row r="2775" spans="1:24" x14ac:dyDescent="0.25">
      <c r="A2775">
        <v>2774</v>
      </c>
      <c r="B2775" t="s">
        <v>5947</v>
      </c>
      <c r="C2775" s="1">
        <v>41601</v>
      </c>
      <c r="D2775" s="1">
        <v>41605</v>
      </c>
      <c r="E2775" t="s">
        <v>50</v>
      </c>
      <c r="F2775" t="s">
        <v>2982</v>
      </c>
      <c r="G2775" t="s">
        <v>2983</v>
      </c>
      <c r="H2775" t="s">
        <v>27</v>
      </c>
      <c r="I2775" t="s">
        <v>28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46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2">
        <f>Superstore[[#This Row],[Profit]]/Superstore[[#This Row],[Sales]]</f>
        <v>0.49000000000000005</v>
      </c>
      <c r="W2775" t="str">
        <f>TEXT(Superstore[[#This Row],[Order Date]],"mmm-yyyy")</f>
        <v>Nov-2013</v>
      </c>
      <c r="X2775">
        <f>YEAR(Superstore[[#This Row],[Order Date]])</f>
        <v>2013</v>
      </c>
    </row>
    <row r="2776" spans="1:24" x14ac:dyDescent="0.25">
      <c r="A2776">
        <v>2775</v>
      </c>
      <c r="B2776" t="s">
        <v>5948</v>
      </c>
      <c r="C2776" s="1">
        <v>41955</v>
      </c>
      <c r="D2776" s="1">
        <v>41962</v>
      </c>
      <c r="E2776" t="s">
        <v>50</v>
      </c>
      <c r="F2776" t="s">
        <v>4478</v>
      </c>
      <c r="G2776" t="s">
        <v>4479</v>
      </c>
      <c r="H2776" t="s">
        <v>101</v>
      </c>
      <c r="I2776" t="s">
        <v>28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46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  <c r="V2776" s="2">
        <f>Superstore[[#This Row],[Profit]]/Superstore[[#This Row],[Sales]]</f>
        <v>0.35</v>
      </c>
      <c r="W2776" t="str">
        <f>TEXT(Superstore[[#This Row],[Order Date]],"mmm-yyyy")</f>
        <v>Nov-2014</v>
      </c>
      <c r="X2776">
        <f>YEAR(Superstore[[#This Row],[Order Date]])</f>
        <v>2014</v>
      </c>
    </row>
    <row r="2777" spans="1:24" x14ac:dyDescent="0.25">
      <c r="A2777">
        <v>2776</v>
      </c>
      <c r="B2777" t="s">
        <v>5949</v>
      </c>
      <c r="C2777" s="1">
        <v>41569</v>
      </c>
      <c r="D2777" s="1">
        <v>41573</v>
      </c>
      <c r="E2777" t="s">
        <v>50</v>
      </c>
      <c r="F2777" t="s">
        <v>331</v>
      </c>
      <c r="G2777" t="s">
        <v>332</v>
      </c>
      <c r="H2777" t="s">
        <v>27</v>
      </c>
      <c r="I2777" t="s">
        <v>28</v>
      </c>
      <c r="J2777" t="s">
        <v>946</v>
      </c>
      <c r="K2777" t="s">
        <v>43</v>
      </c>
      <c r="L2777">
        <v>92037</v>
      </c>
      <c r="M2777" t="s">
        <v>44</v>
      </c>
      <c r="N2777" t="s">
        <v>959</v>
      </c>
      <c r="O2777" t="s">
        <v>46</v>
      </c>
      <c r="P2777" t="s">
        <v>59</v>
      </c>
      <c r="Q2777" t="s">
        <v>960</v>
      </c>
      <c r="R2777">
        <v>154.44</v>
      </c>
      <c r="S2777">
        <v>3</v>
      </c>
      <c r="T2777">
        <v>0</v>
      </c>
      <c r="U2777">
        <v>1.5444</v>
      </c>
      <c r="V2777" s="2">
        <f>Superstore[[#This Row],[Profit]]/Superstore[[#This Row],[Sales]]</f>
        <v>0.01</v>
      </c>
      <c r="W2777" t="str">
        <f>TEXT(Superstore[[#This Row],[Order Date]],"mmm-yyyy")</f>
        <v>Oct-2013</v>
      </c>
      <c r="X2777">
        <f>YEAR(Superstore[[#This Row],[Order Date]])</f>
        <v>2013</v>
      </c>
    </row>
    <row r="2778" spans="1:24" x14ac:dyDescent="0.25">
      <c r="A2778">
        <v>2777</v>
      </c>
      <c r="B2778" t="s">
        <v>5950</v>
      </c>
      <c r="C2778" s="1">
        <v>41264</v>
      </c>
      <c r="D2778" s="1">
        <v>41268</v>
      </c>
      <c r="E2778" t="s">
        <v>50</v>
      </c>
      <c r="F2778" t="s">
        <v>433</v>
      </c>
      <c r="G2778" t="s">
        <v>434</v>
      </c>
      <c r="H2778" t="s">
        <v>41</v>
      </c>
      <c r="I2778" t="s">
        <v>28</v>
      </c>
      <c r="J2778" t="s">
        <v>1080</v>
      </c>
      <c r="K2778" t="s">
        <v>456</v>
      </c>
      <c r="L2778">
        <v>80906</v>
      </c>
      <c r="M2778" t="s">
        <v>44</v>
      </c>
      <c r="N2778" t="s">
        <v>3618</v>
      </c>
      <c r="O2778" t="s">
        <v>46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Superstore[[#This Row],[Profit]]/Superstore[[#This Row],[Sales]]</f>
        <v>7.4999999999999997E-2</v>
      </c>
      <c r="W2778" t="str">
        <f>TEXT(Superstore[[#This Row],[Order Date]],"mmm-yyyy")</f>
        <v>Dec-2012</v>
      </c>
      <c r="X2778">
        <f>YEAR(Superstore[[#This Row],[Order Date]])</f>
        <v>2012</v>
      </c>
    </row>
    <row r="2779" spans="1:24" x14ac:dyDescent="0.25">
      <c r="A2779">
        <v>2778</v>
      </c>
      <c r="B2779" t="s">
        <v>5951</v>
      </c>
      <c r="C2779" s="1">
        <v>41107</v>
      </c>
      <c r="D2779" s="1">
        <v>41109</v>
      </c>
      <c r="E2779" t="s">
        <v>24</v>
      </c>
      <c r="F2779" t="s">
        <v>2824</v>
      </c>
      <c r="G2779" t="s">
        <v>2825</v>
      </c>
      <c r="H2779" t="s">
        <v>27</v>
      </c>
      <c r="I2779" t="s">
        <v>28</v>
      </c>
      <c r="J2779" t="s">
        <v>5952</v>
      </c>
      <c r="K2779" t="s">
        <v>43</v>
      </c>
      <c r="L2779">
        <v>93309</v>
      </c>
      <c r="M2779" t="s">
        <v>44</v>
      </c>
      <c r="N2779" t="s">
        <v>4475</v>
      </c>
      <c r="O2779" t="s">
        <v>1</v>
      </c>
      <c r="P2779" t="s">
        <v>33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Superstore[[#This Row],[Profit]]/Superstore[[#This Row],[Sales]]</f>
        <v>-7.0588235294117646E-2</v>
      </c>
      <c r="W2779" t="str">
        <f>TEXT(Superstore[[#This Row],[Order Date]],"mmm-yyyy")</f>
        <v>Jul-2012</v>
      </c>
      <c r="X2779">
        <f>YEAR(Superstore[[#This Row],[Order Date]])</f>
        <v>2012</v>
      </c>
    </row>
    <row r="2780" spans="1:24" x14ac:dyDescent="0.25">
      <c r="A2780">
        <v>2779</v>
      </c>
      <c r="B2780" t="s">
        <v>5953</v>
      </c>
      <c r="C2780" s="1">
        <v>41760</v>
      </c>
      <c r="D2780" s="1">
        <v>41765</v>
      </c>
      <c r="E2780" t="s">
        <v>50</v>
      </c>
      <c r="F2780" t="s">
        <v>1395</v>
      </c>
      <c r="G2780" t="s">
        <v>1396</v>
      </c>
      <c r="H2780" t="s">
        <v>41</v>
      </c>
      <c r="I2780" t="s">
        <v>28</v>
      </c>
      <c r="J2780" t="s">
        <v>5954</v>
      </c>
      <c r="K2780" t="s">
        <v>54</v>
      </c>
      <c r="L2780">
        <v>33068</v>
      </c>
      <c r="M2780" t="s">
        <v>31</v>
      </c>
      <c r="N2780" t="s">
        <v>1361</v>
      </c>
      <c r="O2780" t="s">
        <v>1</v>
      </c>
      <c r="P2780" t="s">
        <v>65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  <c r="V2780" s="2">
        <f>Superstore[[#This Row],[Profit]]/Superstore[[#This Row],[Sales]]</f>
        <v>0.26250000000000001</v>
      </c>
      <c r="W2780" t="str">
        <f>TEXT(Superstore[[#This Row],[Order Date]],"mmm-yyyy")</f>
        <v>May-2014</v>
      </c>
      <c r="X2780">
        <f>YEAR(Superstore[[#This Row],[Order Date]])</f>
        <v>2014</v>
      </c>
    </row>
    <row r="2781" spans="1:24" x14ac:dyDescent="0.25">
      <c r="A2781">
        <v>2780</v>
      </c>
      <c r="B2781" t="s">
        <v>5953</v>
      </c>
      <c r="C2781" s="1">
        <v>41760</v>
      </c>
      <c r="D2781" s="1">
        <v>41765</v>
      </c>
      <c r="E2781" t="s">
        <v>50</v>
      </c>
      <c r="F2781" t="s">
        <v>1395</v>
      </c>
      <c r="G2781" t="s">
        <v>1396</v>
      </c>
      <c r="H2781" t="s">
        <v>41</v>
      </c>
      <c r="I2781" t="s">
        <v>28</v>
      </c>
      <c r="J2781" t="s">
        <v>5954</v>
      </c>
      <c r="K2781" t="s">
        <v>54</v>
      </c>
      <c r="L2781">
        <v>33068</v>
      </c>
      <c r="M2781" t="s">
        <v>31</v>
      </c>
      <c r="N2781" t="s">
        <v>5955</v>
      </c>
      <c r="O2781" t="s">
        <v>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Superstore[[#This Row],[Profit]]/Superstore[[#This Row],[Sales]]</f>
        <v>0.31250000000000006</v>
      </c>
      <c r="W2781" t="str">
        <f>TEXT(Superstore[[#This Row],[Order Date]],"mmm-yyyy")</f>
        <v>May-2014</v>
      </c>
      <c r="X2781">
        <f>YEAR(Superstore[[#This Row],[Order Date]])</f>
        <v>2014</v>
      </c>
    </row>
    <row r="2782" spans="1:24" x14ac:dyDescent="0.25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27</v>
      </c>
      <c r="I2782" t="s">
        <v>28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46</v>
      </c>
      <c r="P2782" t="s">
        <v>47</v>
      </c>
      <c r="Q2782" t="s">
        <v>850</v>
      </c>
      <c r="R2782">
        <v>59.2</v>
      </c>
      <c r="S2782">
        <v>4</v>
      </c>
      <c r="T2782">
        <v>0</v>
      </c>
      <c r="U2782">
        <v>29.6</v>
      </c>
      <c r="V2782" s="2">
        <f>Superstore[[#This Row],[Profit]]/Superstore[[#This Row],[Sales]]</f>
        <v>0.5</v>
      </c>
      <c r="W2782" t="str">
        <f>TEXT(Superstore[[#This Row],[Order Date]],"mmm-yyyy")</f>
        <v>May-2014</v>
      </c>
      <c r="X2782">
        <f>YEAR(Superstore[[#This Row],[Order Date]])</f>
        <v>2014</v>
      </c>
    </row>
    <row r="2783" spans="1:24" x14ac:dyDescent="0.25">
      <c r="A2783">
        <v>2782</v>
      </c>
      <c r="B2783" t="s">
        <v>5958</v>
      </c>
      <c r="C2783" s="1">
        <v>41964</v>
      </c>
      <c r="D2783" s="1">
        <v>41971</v>
      </c>
      <c r="E2783" t="s">
        <v>50</v>
      </c>
      <c r="F2783" t="s">
        <v>5791</v>
      </c>
      <c r="G2783" t="s">
        <v>5792</v>
      </c>
      <c r="H2783" t="s">
        <v>27</v>
      </c>
      <c r="I2783" t="s">
        <v>28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46</v>
      </c>
      <c r="P2783" t="s">
        <v>68</v>
      </c>
      <c r="Q2783" t="s">
        <v>881</v>
      </c>
      <c r="R2783">
        <v>22</v>
      </c>
      <c r="S2783">
        <v>10</v>
      </c>
      <c r="T2783">
        <v>0</v>
      </c>
      <c r="U2783">
        <v>9.68</v>
      </c>
      <c r="V2783" s="2">
        <f>Superstore[[#This Row],[Profit]]/Superstore[[#This Row],[Sales]]</f>
        <v>0.44</v>
      </c>
      <c r="W2783" t="str">
        <f>TEXT(Superstore[[#This Row],[Order Date]],"mmm-yyyy")</f>
        <v>Nov-2014</v>
      </c>
      <c r="X2783">
        <f>YEAR(Superstore[[#This Row],[Order Date]])</f>
        <v>2014</v>
      </c>
    </row>
    <row r="2784" spans="1:24" x14ac:dyDescent="0.25">
      <c r="A2784">
        <v>2783</v>
      </c>
      <c r="B2784" t="s">
        <v>5959</v>
      </c>
      <c r="C2784" s="1">
        <v>41590</v>
      </c>
      <c r="D2784" s="1">
        <v>41595</v>
      </c>
      <c r="E2784" t="s">
        <v>50</v>
      </c>
      <c r="F2784" t="s">
        <v>3672</v>
      </c>
      <c r="G2784" t="s">
        <v>3673</v>
      </c>
      <c r="H2784" t="s">
        <v>27</v>
      </c>
      <c r="I2784" t="s">
        <v>28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  <c r="V2784" s="2">
        <f>Superstore[[#This Row],[Profit]]/Superstore[[#This Row],[Sales]]</f>
        <v>0.28999999999999998</v>
      </c>
      <c r="W2784" t="str">
        <f>TEXT(Superstore[[#This Row],[Order Date]],"mmm-yyyy")</f>
        <v>Nov-2013</v>
      </c>
      <c r="X2784">
        <f>YEAR(Superstore[[#This Row],[Order Date]])</f>
        <v>2013</v>
      </c>
    </row>
    <row r="2785" spans="1:24" x14ac:dyDescent="0.25">
      <c r="A2785">
        <v>2784</v>
      </c>
      <c r="B2785" t="s">
        <v>5960</v>
      </c>
      <c r="C2785" s="1">
        <v>41584</v>
      </c>
      <c r="D2785" s="1">
        <v>41589</v>
      </c>
      <c r="E2785" t="s">
        <v>50</v>
      </c>
      <c r="F2785" t="s">
        <v>1337</v>
      </c>
      <c r="G2785" t="s">
        <v>1338</v>
      </c>
      <c r="H2785" t="s">
        <v>41</v>
      </c>
      <c r="I2785" t="s">
        <v>28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  <c r="V2785" s="2">
        <f>Superstore[[#This Row],[Profit]]/Superstore[[#This Row],[Sales]]</f>
        <v>-0.66666666666666674</v>
      </c>
      <c r="W2785" t="str">
        <f>TEXT(Superstore[[#This Row],[Order Date]],"mmm-yyyy")</f>
        <v>Nov-2013</v>
      </c>
      <c r="X2785">
        <f>YEAR(Superstore[[#This Row],[Order Date]])</f>
        <v>2013</v>
      </c>
    </row>
    <row r="2786" spans="1:24" x14ac:dyDescent="0.25">
      <c r="A2786">
        <v>2785</v>
      </c>
      <c r="B2786" t="s">
        <v>5963</v>
      </c>
      <c r="C2786" s="1">
        <v>41557</v>
      </c>
      <c r="D2786" s="1">
        <v>41563</v>
      </c>
      <c r="E2786" t="s">
        <v>50</v>
      </c>
      <c r="F2786" t="s">
        <v>1476</v>
      </c>
      <c r="G2786" t="s">
        <v>1477</v>
      </c>
      <c r="H2786" t="s">
        <v>41</v>
      </c>
      <c r="I2786" t="s">
        <v>28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  <c r="V2786" s="2">
        <f>Superstore[[#This Row],[Profit]]/Superstore[[#This Row],[Sales]]</f>
        <v>-0.65</v>
      </c>
      <c r="W2786" t="str">
        <f>TEXT(Superstore[[#This Row],[Order Date]],"mmm-yyyy")</f>
        <v>Oct-2013</v>
      </c>
      <c r="X2786">
        <f>YEAR(Superstore[[#This Row],[Order Date]])</f>
        <v>2013</v>
      </c>
    </row>
    <row r="2787" spans="1:24" x14ac:dyDescent="0.25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28</v>
      </c>
      <c r="J2787" t="s">
        <v>42</v>
      </c>
      <c r="K2787" t="s">
        <v>43</v>
      </c>
      <c r="L2787">
        <v>90036</v>
      </c>
      <c r="M2787" t="s">
        <v>44</v>
      </c>
      <c r="N2787" t="s">
        <v>1930</v>
      </c>
      <c r="O2787" t="s">
        <v>1</v>
      </c>
      <c r="P2787" t="s">
        <v>36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  <c r="V2787" s="2">
        <f>Superstore[[#This Row],[Profit]]/Superstore[[#This Row],[Sales]]</f>
        <v>0</v>
      </c>
      <c r="W2787" t="str">
        <f>TEXT(Superstore[[#This Row],[Order Date]],"mmm-yyyy")</f>
        <v>Sep-2012</v>
      </c>
      <c r="X2787">
        <f>YEAR(Superstore[[#This Row],[Order Date]])</f>
        <v>2012</v>
      </c>
    </row>
    <row r="2788" spans="1:24" x14ac:dyDescent="0.25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28</v>
      </c>
      <c r="J2788" t="s">
        <v>42</v>
      </c>
      <c r="K2788" t="s">
        <v>43</v>
      </c>
      <c r="L2788">
        <v>90036</v>
      </c>
      <c r="M2788" t="s">
        <v>44</v>
      </c>
      <c r="N2788" t="s">
        <v>5965</v>
      </c>
      <c r="O2788" t="s">
        <v>46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  <c r="V2788" s="2">
        <f>Superstore[[#This Row],[Profit]]/Superstore[[#This Row],[Sales]]</f>
        <v>0.32</v>
      </c>
      <c r="W2788" t="str">
        <f>TEXT(Superstore[[#This Row],[Order Date]],"mmm-yyyy")</f>
        <v>Sep-2012</v>
      </c>
      <c r="X2788">
        <f>YEAR(Superstore[[#This Row],[Order Date]])</f>
        <v>2012</v>
      </c>
    </row>
    <row r="2789" spans="1:24" x14ac:dyDescent="0.25">
      <c r="A2789">
        <v>2788</v>
      </c>
      <c r="B2789" t="s">
        <v>5967</v>
      </c>
      <c r="C2789" s="1">
        <v>40879</v>
      </c>
      <c r="D2789" s="1">
        <v>40883</v>
      </c>
      <c r="E2789" t="s">
        <v>50</v>
      </c>
      <c r="F2789" t="s">
        <v>4732</v>
      </c>
      <c r="G2789" t="s">
        <v>4733</v>
      </c>
      <c r="H2789" t="s">
        <v>41</v>
      </c>
      <c r="I2789" t="s">
        <v>28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1</v>
      </c>
      <c r="P2789" t="s">
        <v>65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  <c r="V2789" s="2">
        <f>Superstore[[#This Row],[Profit]]/Superstore[[#This Row],[Sales]]</f>
        <v>-0.42500000000000004</v>
      </c>
      <c r="W2789" t="str">
        <f>TEXT(Superstore[[#This Row],[Order Date]],"mmm-yyyy")</f>
        <v>Dec-2011</v>
      </c>
      <c r="X2789">
        <f>YEAR(Superstore[[#This Row],[Order Date]])</f>
        <v>2011</v>
      </c>
    </row>
    <row r="2790" spans="1:24" x14ac:dyDescent="0.25">
      <c r="A2790">
        <v>2789</v>
      </c>
      <c r="B2790" t="s">
        <v>5967</v>
      </c>
      <c r="C2790" s="1">
        <v>40879</v>
      </c>
      <c r="D2790" s="1">
        <v>40883</v>
      </c>
      <c r="E2790" t="s">
        <v>50</v>
      </c>
      <c r="F2790" t="s">
        <v>4732</v>
      </c>
      <c r="G2790" t="s">
        <v>4733</v>
      </c>
      <c r="H2790" t="s">
        <v>41</v>
      </c>
      <c r="I2790" t="s">
        <v>28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46</v>
      </c>
      <c r="P2790" t="s">
        <v>68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Superstore[[#This Row],[Profit]]/Superstore[[#This Row],[Sales]]</f>
        <v>8.7500000000000008E-2</v>
      </c>
      <c r="W2790" t="str">
        <f>TEXT(Superstore[[#This Row],[Order Date]],"mmm-yyyy")</f>
        <v>Dec-2011</v>
      </c>
      <c r="X2790">
        <f>YEAR(Superstore[[#This Row],[Order Date]])</f>
        <v>2011</v>
      </c>
    </row>
    <row r="2791" spans="1:24" x14ac:dyDescent="0.25">
      <c r="A2791">
        <v>2790</v>
      </c>
      <c r="B2791" t="s">
        <v>5967</v>
      </c>
      <c r="C2791" s="1">
        <v>40879</v>
      </c>
      <c r="D2791" s="1">
        <v>40883</v>
      </c>
      <c r="E2791" t="s">
        <v>50</v>
      </c>
      <c r="F2791" t="s">
        <v>4732</v>
      </c>
      <c r="G2791" t="s">
        <v>4733</v>
      </c>
      <c r="H2791" t="s">
        <v>41</v>
      </c>
      <c r="I2791" t="s">
        <v>28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1</v>
      </c>
      <c r="P2791" t="s">
        <v>65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  <c r="V2791" s="2">
        <f>Superstore[[#This Row],[Profit]]/Superstore[[#This Row],[Sales]]</f>
        <v>-0.6</v>
      </c>
      <c r="W2791" t="str">
        <f>TEXT(Superstore[[#This Row],[Order Date]],"mmm-yyyy")</f>
        <v>Dec-2011</v>
      </c>
      <c r="X2791">
        <f>YEAR(Superstore[[#This Row],[Order Date]])</f>
        <v>2011</v>
      </c>
    </row>
    <row r="2792" spans="1:24" x14ac:dyDescent="0.25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41</v>
      </c>
      <c r="I2792" t="s">
        <v>28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46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s="2">
        <f>Superstore[[#This Row],[Profit]]/Superstore[[#This Row],[Sales]]</f>
        <v>0.28999999999999998</v>
      </c>
      <c r="W2792" t="str">
        <f>TEXT(Superstore[[#This Row],[Order Date]],"mmm-yyyy")</f>
        <v>Sep-2011</v>
      </c>
      <c r="X2792">
        <f>YEAR(Superstore[[#This Row],[Order Date]])</f>
        <v>2011</v>
      </c>
    </row>
    <row r="2793" spans="1:24" x14ac:dyDescent="0.25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41</v>
      </c>
      <c r="I2793" t="s">
        <v>28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46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  <c r="V2793" s="2">
        <f>Superstore[[#This Row],[Profit]]/Superstore[[#This Row],[Sales]]</f>
        <v>0.3</v>
      </c>
      <c r="W2793" t="str">
        <f>TEXT(Superstore[[#This Row],[Order Date]],"mmm-yyyy")</f>
        <v>Sep-2011</v>
      </c>
      <c r="X2793">
        <f>YEAR(Superstore[[#This Row],[Order Date]])</f>
        <v>2011</v>
      </c>
    </row>
    <row r="2794" spans="1:24" x14ac:dyDescent="0.25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41</v>
      </c>
      <c r="I2794" t="s">
        <v>28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46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  <c r="V2794" s="2">
        <f>Superstore[[#This Row],[Profit]]/Superstore[[#This Row],[Sales]]</f>
        <v>0.47999999999999993</v>
      </c>
      <c r="W2794" t="str">
        <f>TEXT(Superstore[[#This Row],[Order Date]],"mmm-yyyy")</f>
        <v>Sep-2011</v>
      </c>
      <c r="X2794">
        <f>YEAR(Superstore[[#This Row],[Order Date]])</f>
        <v>2011</v>
      </c>
    </row>
    <row r="2795" spans="1:24" x14ac:dyDescent="0.25">
      <c r="A2795">
        <v>2794</v>
      </c>
      <c r="B2795" t="s">
        <v>5970</v>
      </c>
      <c r="C2795" s="1">
        <v>40645</v>
      </c>
      <c r="D2795" s="1">
        <v>40650</v>
      </c>
      <c r="E2795" t="s">
        <v>50</v>
      </c>
      <c r="F2795" t="s">
        <v>5713</v>
      </c>
      <c r="G2795" t="s">
        <v>5714</v>
      </c>
      <c r="H2795" t="s">
        <v>41</v>
      </c>
      <c r="I2795" t="s">
        <v>28</v>
      </c>
      <c r="J2795" t="s">
        <v>5971</v>
      </c>
      <c r="K2795" t="s">
        <v>43</v>
      </c>
      <c r="L2795">
        <v>90278</v>
      </c>
      <c r="M2795" t="s">
        <v>44</v>
      </c>
      <c r="N2795" t="s">
        <v>2583</v>
      </c>
      <c r="O2795" t="s">
        <v>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  <c r="V2795" s="2">
        <f>Superstore[[#This Row],[Profit]]/Superstore[[#This Row],[Sales]]</f>
        <v>8.7500000000000008E-2</v>
      </c>
      <c r="W2795" t="str">
        <f>TEXT(Superstore[[#This Row],[Order Date]],"mmm-yyyy")</f>
        <v>Apr-2011</v>
      </c>
      <c r="X2795">
        <f>YEAR(Superstore[[#This Row],[Order Date]])</f>
        <v>2011</v>
      </c>
    </row>
    <row r="2796" spans="1:24" x14ac:dyDescent="0.25">
      <c r="A2796">
        <v>2795</v>
      </c>
      <c r="B2796" t="s">
        <v>5970</v>
      </c>
      <c r="C2796" s="1">
        <v>40645</v>
      </c>
      <c r="D2796" s="1">
        <v>40650</v>
      </c>
      <c r="E2796" t="s">
        <v>50</v>
      </c>
      <c r="F2796" t="s">
        <v>5713</v>
      </c>
      <c r="G2796" t="s">
        <v>5714</v>
      </c>
      <c r="H2796" t="s">
        <v>41</v>
      </c>
      <c r="I2796" t="s">
        <v>28</v>
      </c>
      <c r="J2796" t="s">
        <v>5971</v>
      </c>
      <c r="K2796" t="s">
        <v>43</v>
      </c>
      <c r="L2796">
        <v>90278</v>
      </c>
      <c r="M2796" t="s">
        <v>44</v>
      </c>
      <c r="N2796" t="s">
        <v>3207</v>
      </c>
      <c r="O2796" t="s">
        <v>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Superstore[[#This Row],[Profit]]/Superstore[[#This Row],[Sales]]</f>
        <v>8.7499999999999994E-2</v>
      </c>
      <c r="W2796" t="str">
        <f>TEXT(Superstore[[#This Row],[Order Date]],"mmm-yyyy")</f>
        <v>Apr-2011</v>
      </c>
      <c r="X2796">
        <f>YEAR(Superstore[[#This Row],[Order Date]])</f>
        <v>2011</v>
      </c>
    </row>
    <row r="2797" spans="1:24" x14ac:dyDescent="0.25">
      <c r="A2797">
        <v>2796</v>
      </c>
      <c r="B2797" t="s">
        <v>5970</v>
      </c>
      <c r="C2797" s="1">
        <v>40645</v>
      </c>
      <c r="D2797" s="1">
        <v>40650</v>
      </c>
      <c r="E2797" t="s">
        <v>50</v>
      </c>
      <c r="F2797" t="s">
        <v>5713</v>
      </c>
      <c r="G2797" t="s">
        <v>5714</v>
      </c>
      <c r="H2797" t="s">
        <v>41</v>
      </c>
      <c r="I2797" t="s">
        <v>28</v>
      </c>
      <c r="J2797" t="s">
        <v>5971</v>
      </c>
      <c r="K2797" t="s">
        <v>43</v>
      </c>
      <c r="L2797">
        <v>90278</v>
      </c>
      <c r="M2797" t="s">
        <v>44</v>
      </c>
      <c r="N2797" t="s">
        <v>1965</v>
      </c>
      <c r="O2797" t="s">
        <v>46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Superstore[[#This Row],[Profit]]/Superstore[[#This Row],[Sales]]</f>
        <v>0.36249999999999999</v>
      </c>
      <c r="W2797" t="str">
        <f>TEXT(Superstore[[#This Row],[Order Date]],"mmm-yyyy")</f>
        <v>Apr-2011</v>
      </c>
      <c r="X2797">
        <f>YEAR(Superstore[[#This Row],[Order Date]])</f>
        <v>2011</v>
      </c>
    </row>
    <row r="2798" spans="1:24" x14ac:dyDescent="0.25">
      <c r="A2798">
        <v>2797</v>
      </c>
      <c r="B2798" t="s">
        <v>5970</v>
      </c>
      <c r="C2798" s="1">
        <v>40645</v>
      </c>
      <c r="D2798" s="1">
        <v>40650</v>
      </c>
      <c r="E2798" t="s">
        <v>50</v>
      </c>
      <c r="F2798" t="s">
        <v>5713</v>
      </c>
      <c r="G2798" t="s">
        <v>5714</v>
      </c>
      <c r="H2798" t="s">
        <v>41</v>
      </c>
      <c r="I2798" t="s">
        <v>28</v>
      </c>
      <c r="J2798" t="s">
        <v>5971</v>
      </c>
      <c r="K2798" t="s">
        <v>43</v>
      </c>
      <c r="L2798">
        <v>90278</v>
      </c>
      <c r="M2798" t="s">
        <v>44</v>
      </c>
      <c r="N2798" t="s">
        <v>1668</v>
      </c>
      <c r="O2798" t="s">
        <v>1</v>
      </c>
      <c r="P2798" t="s">
        <v>33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Superstore[[#This Row],[Profit]]/Superstore[[#This Row],[Sales]]</f>
        <v>-5.8823529411764698E-2</v>
      </c>
      <c r="W2798" t="str">
        <f>TEXT(Superstore[[#This Row],[Order Date]],"mmm-yyyy")</f>
        <v>Apr-2011</v>
      </c>
      <c r="X2798">
        <f>YEAR(Superstore[[#This Row],[Order Date]])</f>
        <v>2011</v>
      </c>
    </row>
    <row r="2799" spans="1:24" x14ac:dyDescent="0.25">
      <c r="A2799">
        <v>2798</v>
      </c>
      <c r="B2799" t="s">
        <v>5972</v>
      </c>
      <c r="C2799" s="1">
        <v>41933</v>
      </c>
      <c r="D2799" s="1">
        <v>41940</v>
      </c>
      <c r="E2799" t="s">
        <v>50</v>
      </c>
      <c r="F2799" t="s">
        <v>4111</v>
      </c>
      <c r="G2799" t="s">
        <v>4112</v>
      </c>
      <c r="H2799" t="s">
        <v>27</v>
      </c>
      <c r="I2799" t="s">
        <v>28</v>
      </c>
      <c r="J2799" t="s">
        <v>5140</v>
      </c>
      <c r="K2799" t="s">
        <v>1706</v>
      </c>
      <c r="L2799">
        <v>72209</v>
      </c>
      <c r="M2799" t="s">
        <v>31</v>
      </c>
      <c r="N2799" t="s">
        <v>4863</v>
      </c>
      <c r="O2799" t="s">
        <v>46</v>
      </c>
      <c r="P2799" t="s">
        <v>68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  <c r="V2799" s="2">
        <f>Superstore[[#This Row],[Profit]]/Superstore[[#This Row],[Sales]]</f>
        <v>0.31000000000000005</v>
      </c>
      <c r="W2799" t="str">
        <f>TEXT(Superstore[[#This Row],[Order Date]],"mmm-yyyy")</f>
        <v>Oct-2014</v>
      </c>
      <c r="X2799">
        <f>YEAR(Superstore[[#This Row],[Order Date]])</f>
        <v>2014</v>
      </c>
    </row>
    <row r="2800" spans="1:24" x14ac:dyDescent="0.25">
      <c r="A2800">
        <v>2799</v>
      </c>
      <c r="B2800" t="s">
        <v>5972</v>
      </c>
      <c r="C2800" s="1">
        <v>41933</v>
      </c>
      <c r="D2800" s="1">
        <v>41940</v>
      </c>
      <c r="E2800" t="s">
        <v>50</v>
      </c>
      <c r="F2800" t="s">
        <v>4111</v>
      </c>
      <c r="G2800" t="s">
        <v>4112</v>
      </c>
      <c r="H2800" t="s">
        <v>27</v>
      </c>
      <c r="I2800" t="s">
        <v>28</v>
      </c>
      <c r="J2800" t="s">
        <v>5140</v>
      </c>
      <c r="K2800" t="s">
        <v>1706</v>
      </c>
      <c r="L2800">
        <v>72209</v>
      </c>
      <c r="M2800" t="s">
        <v>31</v>
      </c>
      <c r="N2800" t="s">
        <v>2649</v>
      </c>
      <c r="O2800" t="s">
        <v>46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  <c r="V2800" s="2">
        <f>Superstore[[#This Row],[Profit]]/Superstore[[#This Row],[Sales]]</f>
        <v>0.47</v>
      </c>
      <c r="W2800" t="str">
        <f>TEXT(Superstore[[#This Row],[Order Date]],"mmm-yyyy")</f>
        <v>Oct-2014</v>
      </c>
      <c r="X2800">
        <f>YEAR(Superstore[[#This Row],[Order Date]])</f>
        <v>2014</v>
      </c>
    </row>
    <row r="2801" spans="1:24" x14ac:dyDescent="0.25">
      <c r="A2801">
        <v>2800</v>
      </c>
      <c r="B2801" t="s">
        <v>5972</v>
      </c>
      <c r="C2801" s="1">
        <v>41933</v>
      </c>
      <c r="D2801" s="1">
        <v>41940</v>
      </c>
      <c r="E2801" t="s">
        <v>50</v>
      </c>
      <c r="F2801" t="s">
        <v>4111</v>
      </c>
      <c r="G2801" t="s">
        <v>4112</v>
      </c>
      <c r="H2801" t="s">
        <v>27</v>
      </c>
      <c r="I2801" t="s">
        <v>28</v>
      </c>
      <c r="J2801" t="s">
        <v>5140</v>
      </c>
      <c r="K2801" t="s">
        <v>1706</v>
      </c>
      <c r="L2801">
        <v>72209</v>
      </c>
      <c r="M2801" t="s">
        <v>31</v>
      </c>
      <c r="N2801" t="s">
        <v>2749</v>
      </c>
      <c r="O2801" t="s">
        <v>46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  <c r="V2801" s="2">
        <f>Superstore[[#This Row],[Profit]]/Superstore[[#This Row],[Sales]]</f>
        <v>0.48</v>
      </c>
      <c r="W2801" t="str">
        <f>TEXT(Superstore[[#This Row],[Order Date]],"mmm-yyyy")</f>
        <v>Oct-2014</v>
      </c>
      <c r="X2801">
        <f>YEAR(Superstore[[#This Row],[Order Date]])</f>
        <v>2014</v>
      </c>
    </row>
    <row r="2802" spans="1:24" x14ac:dyDescent="0.25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41</v>
      </c>
      <c r="I2802" t="s">
        <v>28</v>
      </c>
      <c r="J2802" t="s">
        <v>1418</v>
      </c>
      <c r="K2802" t="s">
        <v>54</v>
      </c>
      <c r="L2802">
        <v>33180</v>
      </c>
      <c r="M2802" t="s">
        <v>31</v>
      </c>
      <c r="N2802" t="s">
        <v>1817</v>
      </c>
      <c r="O2802" t="s">
        <v>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  <c r="V2802" s="2">
        <f>Superstore[[#This Row],[Profit]]/Superstore[[#This Row],[Sales]]</f>
        <v>9.9999999999999992E-2</v>
      </c>
      <c r="W2802" t="str">
        <f>TEXT(Superstore[[#This Row],[Order Date]],"mmm-yyyy")</f>
        <v>Oct-2013</v>
      </c>
      <c r="X2802">
        <f>YEAR(Superstore[[#This Row],[Order Date]])</f>
        <v>2013</v>
      </c>
    </row>
    <row r="2803" spans="1:24" x14ac:dyDescent="0.25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27</v>
      </c>
      <c r="I2803" t="s">
        <v>28</v>
      </c>
      <c r="J2803" t="s">
        <v>1975</v>
      </c>
      <c r="K2803" t="s">
        <v>419</v>
      </c>
      <c r="L2803">
        <v>97301</v>
      </c>
      <c r="M2803" t="s">
        <v>44</v>
      </c>
      <c r="N2803" t="s">
        <v>178</v>
      </c>
      <c r="O2803" t="s">
        <v>46</v>
      </c>
      <c r="P2803" t="s">
        <v>68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s="2">
        <f>Superstore[[#This Row],[Profit]]/Superstore[[#This Row],[Sales]]</f>
        <v>0.22499999999999998</v>
      </c>
      <c r="W2803" t="str">
        <f>TEXT(Superstore[[#This Row],[Order Date]],"mmm-yyyy")</f>
        <v>Nov-2012</v>
      </c>
      <c r="X2803">
        <f>YEAR(Superstore[[#This Row],[Order Date]])</f>
        <v>2012</v>
      </c>
    </row>
    <row r="2804" spans="1:24" x14ac:dyDescent="0.25">
      <c r="A2804">
        <v>2803</v>
      </c>
      <c r="B2804" t="s">
        <v>5975</v>
      </c>
      <c r="C2804" s="1">
        <v>41947</v>
      </c>
      <c r="D2804" s="1">
        <v>41952</v>
      </c>
      <c r="E2804" t="s">
        <v>50</v>
      </c>
      <c r="F2804" t="s">
        <v>5976</v>
      </c>
      <c r="G2804" t="s">
        <v>5977</v>
      </c>
      <c r="H2804" t="s">
        <v>27</v>
      </c>
      <c r="I2804" t="s">
        <v>28</v>
      </c>
      <c r="J2804" t="s">
        <v>5886</v>
      </c>
      <c r="K2804" t="s">
        <v>667</v>
      </c>
      <c r="L2804">
        <v>88001</v>
      </c>
      <c r="M2804" t="s">
        <v>44</v>
      </c>
      <c r="N2804" t="s">
        <v>425</v>
      </c>
      <c r="O2804" t="s">
        <v>1</v>
      </c>
      <c r="P2804" t="s">
        <v>65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2">
        <f>Superstore[[#This Row],[Profit]]/Superstore[[#This Row],[Sales]]</f>
        <v>0.42</v>
      </c>
      <c r="W2804" t="str">
        <f>TEXT(Superstore[[#This Row],[Order Date]],"mmm-yyyy")</f>
        <v>Nov-2014</v>
      </c>
      <c r="X2804">
        <f>YEAR(Superstore[[#This Row],[Order Date]])</f>
        <v>2014</v>
      </c>
    </row>
    <row r="2805" spans="1:24" x14ac:dyDescent="0.25">
      <c r="A2805">
        <v>2804</v>
      </c>
      <c r="B2805" t="s">
        <v>5978</v>
      </c>
      <c r="C2805" s="1">
        <v>41041</v>
      </c>
      <c r="D2805" s="1">
        <v>41045</v>
      </c>
      <c r="E2805" t="s">
        <v>50</v>
      </c>
      <c r="F2805" t="s">
        <v>3967</v>
      </c>
      <c r="G2805" t="s">
        <v>3968</v>
      </c>
      <c r="H2805" t="s">
        <v>27</v>
      </c>
      <c r="I2805" t="s">
        <v>28</v>
      </c>
      <c r="J2805" t="s">
        <v>126</v>
      </c>
      <c r="K2805" t="s">
        <v>43</v>
      </c>
      <c r="L2805">
        <v>94122</v>
      </c>
      <c r="M2805" t="s">
        <v>44</v>
      </c>
      <c r="N2805" t="s">
        <v>4460</v>
      </c>
      <c r="O2805" t="s">
        <v>46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  <c r="V2805" s="2">
        <f>Superstore[[#This Row],[Profit]]/Superstore[[#This Row],[Sales]]</f>
        <v>0.44999999999999996</v>
      </c>
      <c r="W2805" t="str">
        <f>TEXT(Superstore[[#This Row],[Order Date]],"mmm-yyyy")</f>
        <v>May-2012</v>
      </c>
      <c r="X2805">
        <f>YEAR(Superstore[[#This Row],[Order Date]])</f>
        <v>2012</v>
      </c>
    </row>
    <row r="2806" spans="1:24" x14ac:dyDescent="0.25">
      <c r="A2806">
        <v>2805</v>
      </c>
      <c r="B2806" t="s">
        <v>5978</v>
      </c>
      <c r="C2806" s="1">
        <v>41041</v>
      </c>
      <c r="D2806" s="1">
        <v>41045</v>
      </c>
      <c r="E2806" t="s">
        <v>50</v>
      </c>
      <c r="F2806" t="s">
        <v>3967</v>
      </c>
      <c r="G2806" t="s">
        <v>3968</v>
      </c>
      <c r="H2806" t="s">
        <v>27</v>
      </c>
      <c r="I2806" t="s">
        <v>28</v>
      </c>
      <c r="J2806" t="s">
        <v>126</v>
      </c>
      <c r="K2806" t="s">
        <v>43</v>
      </c>
      <c r="L2806">
        <v>94122</v>
      </c>
      <c r="M2806" t="s">
        <v>44</v>
      </c>
      <c r="N2806" t="s">
        <v>5979</v>
      </c>
      <c r="O2806" t="s">
        <v>46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  <c r="V2806" s="2">
        <f>Superstore[[#This Row],[Profit]]/Superstore[[#This Row],[Sales]]</f>
        <v>0.44999999999999996</v>
      </c>
      <c r="W2806" t="str">
        <f>TEXT(Superstore[[#This Row],[Order Date]],"mmm-yyyy")</f>
        <v>May-2012</v>
      </c>
      <c r="X2806">
        <f>YEAR(Superstore[[#This Row],[Order Date]])</f>
        <v>2012</v>
      </c>
    </row>
    <row r="2807" spans="1:24" x14ac:dyDescent="0.25">
      <c r="A2807">
        <v>2806</v>
      </c>
      <c r="B2807" t="s">
        <v>5981</v>
      </c>
      <c r="C2807" s="1">
        <v>41159</v>
      </c>
      <c r="D2807" s="1">
        <v>41163</v>
      </c>
      <c r="E2807" t="s">
        <v>50</v>
      </c>
      <c r="F2807" t="s">
        <v>1956</v>
      </c>
      <c r="G2807" t="s">
        <v>1957</v>
      </c>
      <c r="H2807" t="s">
        <v>27</v>
      </c>
      <c r="I2807" t="s">
        <v>28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1</v>
      </c>
      <c r="P2807" t="s">
        <v>36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  <c r="V2807" s="2">
        <f>Superstore[[#This Row],[Profit]]/Superstore[[#This Row],[Sales]]</f>
        <v>-4.2857142857142858E-2</v>
      </c>
      <c r="W2807" t="str">
        <f>TEXT(Superstore[[#This Row],[Order Date]],"mmm-yyyy")</f>
        <v>Sep-2012</v>
      </c>
      <c r="X2807">
        <f>YEAR(Superstore[[#This Row],[Order Date]])</f>
        <v>2012</v>
      </c>
    </row>
    <row r="2808" spans="1:24" x14ac:dyDescent="0.25">
      <c r="A2808">
        <v>2807</v>
      </c>
      <c r="B2808" t="s">
        <v>5982</v>
      </c>
      <c r="C2808" s="1">
        <v>41115</v>
      </c>
      <c r="D2808" s="1">
        <v>41117</v>
      </c>
      <c r="E2808" t="s">
        <v>24</v>
      </c>
      <c r="F2808" t="s">
        <v>5983</v>
      </c>
      <c r="G2808" t="s">
        <v>5984</v>
      </c>
      <c r="H2808" t="s">
        <v>27</v>
      </c>
      <c r="I2808" t="s">
        <v>28</v>
      </c>
      <c r="J2808" t="s">
        <v>94</v>
      </c>
      <c r="K2808" t="s">
        <v>95</v>
      </c>
      <c r="L2808">
        <v>98115</v>
      </c>
      <c r="M2808" t="s">
        <v>44</v>
      </c>
      <c r="N2808" t="s">
        <v>4865</v>
      </c>
      <c r="O2808" t="s">
        <v>46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  <c r="V2808" s="2">
        <f>Superstore[[#This Row],[Profit]]/Superstore[[#This Row],[Sales]]</f>
        <v>4.9999999999999996E-2</v>
      </c>
      <c r="W2808" t="str">
        <f>TEXT(Superstore[[#This Row],[Order Date]],"mmm-yyyy")</f>
        <v>Jul-2012</v>
      </c>
      <c r="X2808">
        <f>YEAR(Superstore[[#This Row],[Order Date]])</f>
        <v>2012</v>
      </c>
    </row>
    <row r="2809" spans="1:24" x14ac:dyDescent="0.25">
      <c r="A2809">
        <v>2808</v>
      </c>
      <c r="B2809" t="s">
        <v>5982</v>
      </c>
      <c r="C2809" s="1">
        <v>41115</v>
      </c>
      <c r="D2809" s="1">
        <v>41117</v>
      </c>
      <c r="E2809" t="s">
        <v>24</v>
      </c>
      <c r="F2809" t="s">
        <v>5983</v>
      </c>
      <c r="G2809" t="s">
        <v>5984</v>
      </c>
      <c r="H2809" t="s">
        <v>27</v>
      </c>
      <c r="I2809" t="s">
        <v>28</v>
      </c>
      <c r="J2809" t="s">
        <v>94</v>
      </c>
      <c r="K2809" t="s">
        <v>95</v>
      </c>
      <c r="L2809">
        <v>98115</v>
      </c>
      <c r="M2809" t="s">
        <v>44</v>
      </c>
      <c r="N2809" t="s">
        <v>5985</v>
      </c>
      <c r="O2809" t="s">
        <v>46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  <c r="V2809" s="2">
        <f>Superstore[[#This Row],[Profit]]/Superstore[[#This Row],[Sales]]</f>
        <v>0.47999999999999993</v>
      </c>
      <c r="W2809" t="str">
        <f>TEXT(Superstore[[#This Row],[Order Date]],"mmm-yyyy")</f>
        <v>Jul-2012</v>
      </c>
      <c r="X2809">
        <f>YEAR(Superstore[[#This Row],[Order Date]])</f>
        <v>2012</v>
      </c>
    </row>
    <row r="2810" spans="1:24" x14ac:dyDescent="0.25">
      <c r="A2810">
        <v>2809</v>
      </c>
      <c r="B2810" t="s">
        <v>5982</v>
      </c>
      <c r="C2810" s="1">
        <v>41115</v>
      </c>
      <c r="D2810" s="1">
        <v>41117</v>
      </c>
      <c r="E2810" t="s">
        <v>24</v>
      </c>
      <c r="F2810" t="s">
        <v>5983</v>
      </c>
      <c r="G2810" t="s">
        <v>5984</v>
      </c>
      <c r="H2810" t="s">
        <v>27</v>
      </c>
      <c r="I2810" t="s">
        <v>28</v>
      </c>
      <c r="J2810" t="s">
        <v>94</v>
      </c>
      <c r="K2810" t="s">
        <v>95</v>
      </c>
      <c r="L2810">
        <v>98115</v>
      </c>
      <c r="M2810" t="s">
        <v>44</v>
      </c>
      <c r="N2810" t="s">
        <v>5018</v>
      </c>
      <c r="O2810" t="s">
        <v>1</v>
      </c>
      <c r="P2810" t="s">
        <v>33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  <c r="V2810" s="2">
        <f>Superstore[[#This Row],[Profit]]/Superstore[[#This Row],[Sales]]</f>
        <v>0.08</v>
      </c>
      <c r="W2810" t="str">
        <f>TEXT(Superstore[[#This Row],[Order Date]],"mmm-yyyy")</f>
        <v>Jul-2012</v>
      </c>
      <c r="X2810">
        <f>YEAR(Superstore[[#This Row],[Order Date]])</f>
        <v>2012</v>
      </c>
    </row>
    <row r="2811" spans="1:24" x14ac:dyDescent="0.25">
      <c r="A2811">
        <v>2810</v>
      </c>
      <c r="B2811" t="s">
        <v>5982</v>
      </c>
      <c r="C2811" s="1">
        <v>41115</v>
      </c>
      <c r="D2811" s="1">
        <v>41117</v>
      </c>
      <c r="E2811" t="s">
        <v>24</v>
      </c>
      <c r="F2811" t="s">
        <v>5983</v>
      </c>
      <c r="G2811" t="s">
        <v>5984</v>
      </c>
      <c r="H2811" t="s">
        <v>27</v>
      </c>
      <c r="I2811" t="s">
        <v>28</v>
      </c>
      <c r="J2811" t="s">
        <v>94</v>
      </c>
      <c r="K2811" t="s">
        <v>95</v>
      </c>
      <c r="L2811">
        <v>98115</v>
      </c>
      <c r="M2811" t="s">
        <v>44</v>
      </c>
      <c r="N2811" t="s">
        <v>4518</v>
      </c>
      <c r="O2811" t="s">
        <v>1</v>
      </c>
      <c r="P2811" t="s">
        <v>36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Superstore[[#This Row],[Profit]]/Superstore[[#This Row],[Sales]]</f>
        <v>4.9999999999999996E-2</v>
      </c>
      <c r="W2811" t="str">
        <f>TEXT(Superstore[[#This Row],[Order Date]],"mmm-yyyy")</f>
        <v>Jul-2012</v>
      </c>
      <c r="X2811">
        <f>YEAR(Superstore[[#This Row],[Order Date]])</f>
        <v>2012</v>
      </c>
    </row>
    <row r="2812" spans="1:24" x14ac:dyDescent="0.25">
      <c r="A2812">
        <v>2811</v>
      </c>
      <c r="B2812" t="s">
        <v>5987</v>
      </c>
      <c r="C2812" s="1">
        <v>41229</v>
      </c>
      <c r="D2812" s="1">
        <v>41231</v>
      </c>
      <c r="E2812" t="s">
        <v>24</v>
      </c>
      <c r="F2812" t="s">
        <v>4081</v>
      </c>
      <c r="G2812" t="s">
        <v>4082</v>
      </c>
      <c r="H2812" t="s">
        <v>101</v>
      </c>
      <c r="I2812" t="s">
        <v>28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46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  <c r="V2812" s="2">
        <f>Superstore[[#This Row],[Profit]]/Superstore[[#This Row],[Sales]]</f>
        <v>0.47000000000000003</v>
      </c>
      <c r="W2812" t="str">
        <f>TEXT(Superstore[[#This Row],[Order Date]],"mmm-yyyy")</f>
        <v>Nov-2012</v>
      </c>
      <c r="X2812">
        <f>YEAR(Superstore[[#This Row],[Order Date]])</f>
        <v>2012</v>
      </c>
    </row>
    <row r="2813" spans="1:24" x14ac:dyDescent="0.25">
      <c r="A2813">
        <v>2812</v>
      </c>
      <c r="B2813" t="s">
        <v>5987</v>
      </c>
      <c r="C2813" s="1">
        <v>41229</v>
      </c>
      <c r="D2813" s="1">
        <v>41231</v>
      </c>
      <c r="E2813" t="s">
        <v>24</v>
      </c>
      <c r="F2813" t="s">
        <v>4081</v>
      </c>
      <c r="G2813" t="s">
        <v>4082</v>
      </c>
      <c r="H2813" t="s">
        <v>101</v>
      </c>
      <c r="I2813" t="s">
        <v>28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1</v>
      </c>
      <c r="P2813" t="s">
        <v>65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  <c r="V2813" s="2">
        <f>Superstore[[#This Row],[Profit]]/Superstore[[#This Row],[Sales]]</f>
        <v>0.41</v>
      </c>
      <c r="W2813" t="str">
        <f>TEXT(Superstore[[#This Row],[Order Date]],"mmm-yyyy")</f>
        <v>Nov-2012</v>
      </c>
      <c r="X2813">
        <f>YEAR(Superstore[[#This Row],[Order Date]])</f>
        <v>2012</v>
      </c>
    </row>
    <row r="2814" spans="1:24" x14ac:dyDescent="0.25">
      <c r="A2814">
        <v>2813</v>
      </c>
      <c r="B2814" t="s">
        <v>5987</v>
      </c>
      <c r="C2814" s="1">
        <v>41229</v>
      </c>
      <c r="D2814" s="1">
        <v>41231</v>
      </c>
      <c r="E2814" t="s">
        <v>24</v>
      </c>
      <c r="F2814" t="s">
        <v>4081</v>
      </c>
      <c r="G2814" t="s">
        <v>4082</v>
      </c>
      <c r="H2814" t="s">
        <v>101</v>
      </c>
      <c r="I2814" t="s">
        <v>28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1</v>
      </c>
      <c r="P2814" t="s">
        <v>56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  <c r="V2814" s="2">
        <f>Superstore[[#This Row],[Profit]]/Superstore[[#This Row],[Sales]]</f>
        <v>0.16999999999999998</v>
      </c>
      <c r="W2814" t="str">
        <f>TEXT(Superstore[[#This Row],[Order Date]],"mmm-yyyy")</f>
        <v>Nov-2012</v>
      </c>
      <c r="X2814">
        <f>YEAR(Superstore[[#This Row],[Order Date]])</f>
        <v>2012</v>
      </c>
    </row>
    <row r="2815" spans="1:24" x14ac:dyDescent="0.25">
      <c r="A2815">
        <v>2814</v>
      </c>
      <c r="B2815" t="s">
        <v>5987</v>
      </c>
      <c r="C2815" s="1">
        <v>41229</v>
      </c>
      <c r="D2815" s="1">
        <v>41231</v>
      </c>
      <c r="E2815" t="s">
        <v>24</v>
      </c>
      <c r="F2815" t="s">
        <v>4081</v>
      </c>
      <c r="G2815" t="s">
        <v>4082</v>
      </c>
      <c r="H2815" t="s">
        <v>101</v>
      </c>
      <c r="I2815" t="s">
        <v>28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  <c r="V2815" s="2">
        <f>Superstore[[#This Row],[Profit]]/Superstore[[#This Row],[Sales]]</f>
        <v>0.23</v>
      </c>
      <c r="W2815" t="str">
        <f>TEXT(Superstore[[#This Row],[Order Date]],"mmm-yyyy")</f>
        <v>Nov-2012</v>
      </c>
      <c r="X2815">
        <f>YEAR(Superstore[[#This Row],[Order Date]])</f>
        <v>2012</v>
      </c>
    </row>
    <row r="2816" spans="1:24" x14ac:dyDescent="0.25">
      <c r="A2816">
        <v>2815</v>
      </c>
      <c r="B2816" t="s">
        <v>5987</v>
      </c>
      <c r="C2816" s="1">
        <v>41229</v>
      </c>
      <c r="D2816" s="1">
        <v>41231</v>
      </c>
      <c r="E2816" t="s">
        <v>24</v>
      </c>
      <c r="F2816" t="s">
        <v>4081</v>
      </c>
      <c r="G2816" t="s">
        <v>4082</v>
      </c>
      <c r="H2816" t="s">
        <v>101</v>
      </c>
      <c r="I2816" t="s">
        <v>28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1</v>
      </c>
      <c r="P2816" t="s">
        <v>56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  <c r="V2816" s="2">
        <f>Superstore[[#This Row],[Profit]]/Superstore[[#This Row],[Sales]]</f>
        <v>0.17</v>
      </c>
      <c r="W2816" t="str">
        <f>TEXT(Superstore[[#This Row],[Order Date]],"mmm-yyyy")</f>
        <v>Nov-2012</v>
      </c>
      <c r="X2816">
        <f>YEAR(Superstore[[#This Row],[Order Date]])</f>
        <v>2012</v>
      </c>
    </row>
    <row r="2817" spans="1:24" x14ac:dyDescent="0.25">
      <c r="A2817">
        <v>2816</v>
      </c>
      <c r="B2817" t="s">
        <v>5990</v>
      </c>
      <c r="C2817" s="1">
        <v>41153</v>
      </c>
      <c r="D2817" s="1">
        <v>41160</v>
      </c>
      <c r="E2817" t="s">
        <v>50</v>
      </c>
      <c r="F2817" t="s">
        <v>5991</v>
      </c>
      <c r="G2817" t="s">
        <v>5992</v>
      </c>
      <c r="H2817" t="s">
        <v>101</v>
      </c>
      <c r="I2817" t="s">
        <v>28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46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  <c r="V2817" s="2">
        <f>Superstore[[#This Row],[Profit]]/Superstore[[#This Row],[Sales]]</f>
        <v>0.45</v>
      </c>
      <c r="W2817" t="str">
        <f>TEXT(Superstore[[#This Row],[Order Date]],"mmm-yyyy")</f>
        <v>Sep-2012</v>
      </c>
      <c r="X2817">
        <f>YEAR(Superstore[[#This Row],[Order Date]])</f>
        <v>2012</v>
      </c>
    </row>
    <row r="2818" spans="1:24" x14ac:dyDescent="0.25">
      <c r="A2818">
        <v>2817</v>
      </c>
      <c r="B2818" t="s">
        <v>5990</v>
      </c>
      <c r="C2818" s="1">
        <v>41153</v>
      </c>
      <c r="D2818" s="1">
        <v>41160</v>
      </c>
      <c r="E2818" t="s">
        <v>50</v>
      </c>
      <c r="F2818" t="s">
        <v>5991</v>
      </c>
      <c r="G2818" t="s">
        <v>5992</v>
      </c>
      <c r="H2818" t="s">
        <v>101</v>
      </c>
      <c r="I2818" t="s">
        <v>28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1</v>
      </c>
      <c r="P2818" t="s">
        <v>36</v>
      </c>
      <c r="Q2818" t="s">
        <v>701</v>
      </c>
      <c r="R2818">
        <v>60.74</v>
      </c>
      <c r="S2818">
        <v>1</v>
      </c>
      <c r="T2818">
        <v>0</v>
      </c>
      <c r="U2818">
        <v>15.185</v>
      </c>
      <c r="V2818" s="2">
        <f>Superstore[[#This Row],[Profit]]/Superstore[[#This Row],[Sales]]</f>
        <v>0.25</v>
      </c>
      <c r="W2818" t="str">
        <f>TEXT(Superstore[[#This Row],[Order Date]],"mmm-yyyy")</f>
        <v>Sep-2012</v>
      </c>
      <c r="X2818">
        <f>YEAR(Superstore[[#This Row],[Order Date]])</f>
        <v>2012</v>
      </c>
    </row>
    <row r="2819" spans="1:24" x14ac:dyDescent="0.25">
      <c r="A2819">
        <v>2818</v>
      </c>
      <c r="B2819" t="s">
        <v>5990</v>
      </c>
      <c r="C2819" s="1">
        <v>41153</v>
      </c>
      <c r="D2819" s="1">
        <v>41160</v>
      </c>
      <c r="E2819" t="s">
        <v>50</v>
      </c>
      <c r="F2819" t="s">
        <v>5991</v>
      </c>
      <c r="G2819" t="s">
        <v>5992</v>
      </c>
      <c r="H2819" t="s">
        <v>101</v>
      </c>
      <c r="I2819" t="s">
        <v>28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1</v>
      </c>
      <c r="P2819" t="s">
        <v>65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  <c r="V2819" s="2">
        <f>Superstore[[#This Row],[Profit]]/Superstore[[#This Row],[Sales]]</f>
        <v>0.22</v>
      </c>
      <c r="W2819" t="str">
        <f>TEXT(Superstore[[#This Row],[Order Date]],"mmm-yyyy")</f>
        <v>Sep-2012</v>
      </c>
      <c r="X2819">
        <f>YEAR(Superstore[[#This Row],[Order Date]])</f>
        <v>2012</v>
      </c>
    </row>
    <row r="2820" spans="1:24" x14ac:dyDescent="0.25">
      <c r="A2820">
        <v>2819</v>
      </c>
      <c r="B2820" t="s">
        <v>5990</v>
      </c>
      <c r="C2820" s="1">
        <v>41153</v>
      </c>
      <c r="D2820" s="1">
        <v>41160</v>
      </c>
      <c r="E2820" t="s">
        <v>50</v>
      </c>
      <c r="F2820" t="s">
        <v>5991</v>
      </c>
      <c r="G2820" t="s">
        <v>5992</v>
      </c>
      <c r="H2820" t="s">
        <v>101</v>
      </c>
      <c r="I2820" t="s">
        <v>28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46</v>
      </c>
      <c r="P2820" t="s">
        <v>59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  <c r="V2820" s="2">
        <f>Superstore[[#This Row],[Profit]]/Superstore[[#This Row],[Sales]]</f>
        <v>0.29000000000000004</v>
      </c>
      <c r="W2820" t="str">
        <f>TEXT(Superstore[[#This Row],[Order Date]],"mmm-yyyy")</f>
        <v>Sep-2012</v>
      </c>
      <c r="X2820">
        <f>YEAR(Superstore[[#This Row],[Order Date]])</f>
        <v>2012</v>
      </c>
    </row>
    <row r="2821" spans="1:24" x14ac:dyDescent="0.25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27</v>
      </c>
      <c r="I2821" t="s">
        <v>28</v>
      </c>
      <c r="J2821" t="s">
        <v>3251</v>
      </c>
      <c r="K2821" t="s">
        <v>43</v>
      </c>
      <c r="L2821">
        <v>92024</v>
      </c>
      <c r="M2821" t="s">
        <v>44</v>
      </c>
      <c r="N2821" t="s">
        <v>5483</v>
      </c>
      <c r="O2821" t="s">
        <v>46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  <c r="V2821" s="2">
        <f>Superstore[[#This Row],[Profit]]/Superstore[[#This Row],[Sales]]</f>
        <v>0.35</v>
      </c>
      <c r="W2821" t="str">
        <f>TEXT(Superstore[[#This Row],[Order Date]],"mmm-yyyy")</f>
        <v>May-2013</v>
      </c>
      <c r="X2821">
        <f>YEAR(Superstore[[#This Row],[Order Date]])</f>
        <v>2013</v>
      </c>
    </row>
    <row r="2822" spans="1:24" x14ac:dyDescent="0.25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27</v>
      </c>
      <c r="I2822" t="s">
        <v>28</v>
      </c>
      <c r="J2822" t="s">
        <v>3251</v>
      </c>
      <c r="K2822" t="s">
        <v>43</v>
      </c>
      <c r="L2822">
        <v>92024</v>
      </c>
      <c r="M2822" t="s">
        <v>44</v>
      </c>
      <c r="N2822" t="s">
        <v>882</v>
      </c>
      <c r="O2822" t="s">
        <v>1</v>
      </c>
      <c r="P2822" t="s">
        <v>56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Superstore[[#This Row],[Profit]]/Superstore[[#This Row],[Sales]]</f>
        <v>2.5000000000000001E-2</v>
      </c>
      <c r="W2822" t="str">
        <f>TEXT(Superstore[[#This Row],[Order Date]],"mmm-yyyy")</f>
        <v>May-2013</v>
      </c>
      <c r="X2822">
        <f>YEAR(Superstore[[#This Row],[Order Date]])</f>
        <v>2013</v>
      </c>
    </row>
    <row r="2823" spans="1:24" x14ac:dyDescent="0.25">
      <c r="A2823">
        <v>2822</v>
      </c>
      <c r="B2823" t="s">
        <v>5996</v>
      </c>
      <c r="C2823" s="1">
        <v>41640</v>
      </c>
      <c r="D2823" s="1">
        <v>41645</v>
      </c>
      <c r="E2823" t="s">
        <v>50</v>
      </c>
      <c r="F2823" t="s">
        <v>3146</v>
      </c>
      <c r="G2823" t="s">
        <v>3147</v>
      </c>
      <c r="H2823" t="s">
        <v>27</v>
      </c>
      <c r="I2823" t="s">
        <v>28</v>
      </c>
      <c r="J2823" t="s">
        <v>1882</v>
      </c>
      <c r="K2823" t="s">
        <v>43</v>
      </c>
      <c r="L2823">
        <v>92804</v>
      </c>
      <c r="M2823" t="s">
        <v>44</v>
      </c>
      <c r="N2823" t="s">
        <v>860</v>
      </c>
      <c r="O2823" t="s">
        <v>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  <c r="V2823" s="2">
        <f>Superstore[[#This Row],[Profit]]/Superstore[[#This Row],[Sales]]</f>
        <v>7.5000000000000011E-2</v>
      </c>
      <c r="W2823" t="str">
        <f>TEXT(Superstore[[#This Row],[Order Date]],"mmm-yyyy")</f>
        <v>Jan-2014</v>
      </c>
      <c r="X2823">
        <f>YEAR(Superstore[[#This Row],[Order Date]])</f>
        <v>2014</v>
      </c>
    </row>
    <row r="2824" spans="1:24" x14ac:dyDescent="0.25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27</v>
      </c>
      <c r="I2824" t="s">
        <v>28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46</v>
      </c>
      <c r="P2824" t="s">
        <v>68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Superstore[[#This Row],[Profit]]/Superstore[[#This Row],[Sales]]</f>
        <v>6.25E-2</v>
      </c>
      <c r="W2824" t="str">
        <f>TEXT(Superstore[[#This Row],[Order Date]],"mmm-yyyy")</f>
        <v>Sep-2014</v>
      </c>
      <c r="X2824">
        <f>YEAR(Superstore[[#This Row],[Order Date]])</f>
        <v>2014</v>
      </c>
    </row>
    <row r="2825" spans="1:24" x14ac:dyDescent="0.25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27</v>
      </c>
      <c r="I2825" t="s">
        <v>28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46</v>
      </c>
      <c r="P2825" t="s">
        <v>59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Superstore[[#This Row],[Profit]]/Superstore[[#This Row],[Sales]]</f>
        <v>-6.25E-2</v>
      </c>
      <c r="W2825" t="str">
        <f>TEXT(Superstore[[#This Row],[Order Date]],"mmm-yyyy")</f>
        <v>Sep-2014</v>
      </c>
      <c r="X2825">
        <f>YEAR(Superstore[[#This Row],[Order Date]])</f>
        <v>2014</v>
      </c>
    </row>
    <row r="2826" spans="1:24" x14ac:dyDescent="0.25">
      <c r="A2826">
        <v>2825</v>
      </c>
      <c r="B2826" t="s">
        <v>5998</v>
      </c>
      <c r="C2826" s="1">
        <v>40811</v>
      </c>
      <c r="D2826" s="1">
        <v>40816</v>
      </c>
      <c r="E2826" t="s">
        <v>50</v>
      </c>
      <c r="F2826" t="s">
        <v>1664</v>
      </c>
      <c r="G2826" t="s">
        <v>1665</v>
      </c>
      <c r="H2826" t="s">
        <v>101</v>
      </c>
      <c r="I2826" t="s">
        <v>28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46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  <c r="V2826" s="2">
        <f>Superstore[[#This Row],[Profit]]/Superstore[[#This Row],[Sales]]</f>
        <v>0.3125</v>
      </c>
      <c r="W2826" t="str">
        <f>TEXT(Superstore[[#This Row],[Order Date]],"mmm-yyyy")</f>
        <v>Sep-2011</v>
      </c>
      <c r="X2826">
        <f>YEAR(Superstore[[#This Row],[Order Date]])</f>
        <v>2011</v>
      </c>
    </row>
    <row r="2827" spans="1:24" x14ac:dyDescent="0.25">
      <c r="A2827">
        <v>2826</v>
      </c>
      <c r="B2827" t="s">
        <v>5998</v>
      </c>
      <c r="C2827" s="1">
        <v>40811</v>
      </c>
      <c r="D2827" s="1">
        <v>40816</v>
      </c>
      <c r="E2827" t="s">
        <v>50</v>
      </c>
      <c r="F2827" t="s">
        <v>1664</v>
      </c>
      <c r="G2827" t="s">
        <v>1665</v>
      </c>
      <c r="H2827" t="s">
        <v>101</v>
      </c>
      <c r="I2827" t="s">
        <v>28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1</v>
      </c>
      <c r="P2827" t="s">
        <v>33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Superstore[[#This Row],[Profit]]/Superstore[[#This Row],[Sales]]</f>
        <v>-0.3235294117647059</v>
      </c>
      <c r="W2827" t="str">
        <f>TEXT(Superstore[[#This Row],[Order Date]],"mmm-yyyy")</f>
        <v>Sep-2011</v>
      </c>
      <c r="X2827">
        <f>YEAR(Superstore[[#This Row],[Order Date]])</f>
        <v>2011</v>
      </c>
    </row>
    <row r="2828" spans="1:24" x14ac:dyDescent="0.25">
      <c r="A2828">
        <v>2827</v>
      </c>
      <c r="B2828" t="s">
        <v>5998</v>
      </c>
      <c r="C2828" s="1">
        <v>40811</v>
      </c>
      <c r="D2828" s="1">
        <v>40816</v>
      </c>
      <c r="E2828" t="s">
        <v>50</v>
      </c>
      <c r="F2828" t="s">
        <v>1664</v>
      </c>
      <c r="G2828" t="s">
        <v>1665</v>
      </c>
      <c r="H2828" t="s">
        <v>101</v>
      </c>
      <c r="I2828" t="s">
        <v>28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46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Superstore[[#This Row],[Profit]]/Superstore[[#This Row],[Sales]]</f>
        <v>-1.5999999999999996</v>
      </c>
      <c r="W2828" t="str">
        <f>TEXT(Superstore[[#This Row],[Order Date]],"mmm-yyyy")</f>
        <v>Sep-2011</v>
      </c>
      <c r="X2828">
        <f>YEAR(Superstore[[#This Row],[Order Date]])</f>
        <v>2011</v>
      </c>
    </row>
    <row r="2829" spans="1:24" x14ac:dyDescent="0.25">
      <c r="A2829">
        <v>2828</v>
      </c>
      <c r="B2829" t="s">
        <v>5998</v>
      </c>
      <c r="C2829" s="1">
        <v>40811</v>
      </c>
      <c r="D2829" s="1">
        <v>40816</v>
      </c>
      <c r="E2829" t="s">
        <v>50</v>
      </c>
      <c r="F2829" t="s">
        <v>1664</v>
      </c>
      <c r="G2829" t="s">
        <v>1665</v>
      </c>
      <c r="H2829" t="s">
        <v>101</v>
      </c>
      <c r="I2829" t="s">
        <v>28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46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Superstore[[#This Row],[Profit]]/Superstore[[#This Row],[Sales]]</f>
        <v>0.33750000000000002</v>
      </c>
      <c r="W2829" t="str">
        <f>TEXT(Superstore[[#This Row],[Order Date]],"mmm-yyyy")</f>
        <v>Sep-2011</v>
      </c>
      <c r="X2829">
        <f>YEAR(Superstore[[#This Row],[Order Date]])</f>
        <v>2011</v>
      </c>
    </row>
    <row r="2830" spans="1:24" x14ac:dyDescent="0.25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27</v>
      </c>
      <c r="I2830" t="s">
        <v>28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46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  <c r="V2830" s="2">
        <f>Superstore[[#This Row],[Profit]]/Superstore[[#This Row],[Sales]]</f>
        <v>0.35000000000000003</v>
      </c>
      <c r="W2830" t="str">
        <f>TEXT(Superstore[[#This Row],[Order Date]],"mmm-yyyy")</f>
        <v>Apr-2013</v>
      </c>
      <c r="X2830">
        <f>YEAR(Superstore[[#This Row],[Order Date]])</f>
        <v>2013</v>
      </c>
    </row>
    <row r="2831" spans="1:24" x14ac:dyDescent="0.25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27</v>
      </c>
      <c r="I2831" t="s">
        <v>28</v>
      </c>
      <c r="J2831" t="s">
        <v>2469</v>
      </c>
      <c r="K2831" t="s">
        <v>497</v>
      </c>
      <c r="L2831">
        <v>43130</v>
      </c>
      <c r="M2831" t="s">
        <v>147</v>
      </c>
      <c r="N2831" t="s">
        <v>58</v>
      </c>
      <c r="O2831" t="s">
        <v>46</v>
      </c>
      <c r="P2831" t="s">
        <v>59</v>
      </c>
      <c r="Q2831" t="s">
        <v>60</v>
      </c>
      <c r="R2831">
        <v>55.92</v>
      </c>
      <c r="S2831">
        <v>5</v>
      </c>
      <c r="T2831">
        <v>0.2</v>
      </c>
      <c r="U2831">
        <v>6.2910000000000004</v>
      </c>
      <c r="V2831" s="2">
        <f>Superstore[[#This Row],[Profit]]/Superstore[[#This Row],[Sales]]</f>
        <v>0.1125</v>
      </c>
      <c r="W2831" t="str">
        <f>TEXT(Superstore[[#This Row],[Order Date]],"mmm-yyyy")</f>
        <v>Apr-2013</v>
      </c>
      <c r="X2831">
        <f>YEAR(Superstore[[#This Row],[Order Date]])</f>
        <v>2013</v>
      </c>
    </row>
    <row r="2832" spans="1:24" x14ac:dyDescent="0.25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27</v>
      </c>
      <c r="I2832" t="s">
        <v>28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46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Superstore[[#This Row],[Profit]]/Superstore[[#This Row],[Sales]]</f>
        <v>0.375</v>
      </c>
      <c r="W2832" t="str">
        <f>TEXT(Superstore[[#This Row],[Order Date]],"mmm-yyyy")</f>
        <v>Apr-2013</v>
      </c>
      <c r="X2832">
        <f>YEAR(Superstore[[#This Row],[Order Date]])</f>
        <v>2013</v>
      </c>
    </row>
    <row r="2833" spans="1:24" x14ac:dyDescent="0.25">
      <c r="A2833">
        <v>2832</v>
      </c>
      <c r="B2833" t="s">
        <v>6006</v>
      </c>
      <c r="C2833" s="1">
        <v>40848</v>
      </c>
      <c r="D2833" s="1">
        <v>40852</v>
      </c>
      <c r="E2833" t="s">
        <v>50</v>
      </c>
      <c r="F2833" t="s">
        <v>3730</v>
      </c>
      <c r="G2833" t="s">
        <v>3731</v>
      </c>
      <c r="H2833" t="s">
        <v>27</v>
      </c>
      <c r="I2833" t="s">
        <v>28</v>
      </c>
      <c r="J2833" t="s">
        <v>418</v>
      </c>
      <c r="K2833" t="s">
        <v>419</v>
      </c>
      <c r="L2833">
        <v>97206</v>
      </c>
      <c r="M2833" t="s">
        <v>44</v>
      </c>
      <c r="N2833" t="s">
        <v>6007</v>
      </c>
      <c r="O2833" t="s">
        <v>46</v>
      </c>
      <c r="P2833" t="s">
        <v>59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  <c r="V2833" s="2">
        <f>Superstore[[#This Row],[Profit]]/Superstore[[#This Row],[Sales]]</f>
        <v>-0.21249999999999999</v>
      </c>
      <c r="W2833" t="str">
        <f>TEXT(Superstore[[#This Row],[Order Date]],"mmm-yyyy")</f>
        <v>Nov-2011</v>
      </c>
      <c r="X2833">
        <f>YEAR(Superstore[[#This Row],[Order Date]])</f>
        <v>2011</v>
      </c>
    </row>
    <row r="2834" spans="1:24" x14ac:dyDescent="0.25">
      <c r="A2834">
        <v>2833</v>
      </c>
      <c r="B2834" t="s">
        <v>6006</v>
      </c>
      <c r="C2834" s="1">
        <v>40848</v>
      </c>
      <c r="D2834" s="1">
        <v>40852</v>
      </c>
      <c r="E2834" t="s">
        <v>50</v>
      </c>
      <c r="F2834" t="s">
        <v>3730</v>
      </c>
      <c r="G2834" t="s">
        <v>3731</v>
      </c>
      <c r="H2834" t="s">
        <v>27</v>
      </c>
      <c r="I2834" t="s">
        <v>28</v>
      </c>
      <c r="J2834" t="s">
        <v>418</v>
      </c>
      <c r="K2834" t="s">
        <v>419</v>
      </c>
      <c r="L2834">
        <v>97206</v>
      </c>
      <c r="M2834" t="s">
        <v>44</v>
      </c>
      <c r="N2834" t="s">
        <v>5864</v>
      </c>
      <c r="O2834" t="s">
        <v>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  <c r="V2834" s="2">
        <f>Superstore[[#This Row],[Profit]]/Superstore[[#This Row],[Sales]]</f>
        <v>0.35</v>
      </c>
      <c r="W2834" t="str">
        <f>TEXT(Superstore[[#This Row],[Order Date]],"mmm-yyyy")</f>
        <v>Nov-2011</v>
      </c>
      <c r="X2834">
        <f>YEAR(Superstore[[#This Row],[Order Date]])</f>
        <v>2011</v>
      </c>
    </row>
    <row r="2835" spans="1:24" x14ac:dyDescent="0.25">
      <c r="A2835">
        <v>2834</v>
      </c>
      <c r="B2835" t="s">
        <v>6009</v>
      </c>
      <c r="C2835" s="1">
        <v>41666</v>
      </c>
      <c r="D2835" s="1">
        <v>41671</v>
      </c>
      <c r="E2835" t="s">
        <v>24</v>
      </c>
      <c r="F2835" t="s">
        <v>6010</v>
      </c>
      <c r="G2835" t="s">
        <v>6011</v>
      </c>
      <c r="H2835" t="s">
        <v>41</v>
      </c>
      <c r="I2835" t="s">
        <v>28</v>
      </c>
      <c r="J2835" t="s">
        <v>5891</v>
      </c>
      <c r="K2835" t="s">
        <v>357</v>
      </c>
      <c r="L2835">
        <v>35244</v>
      </c>
      <c r="M2835" t="s">
        <v>31</v>
      </c>
      <c r="N2835" t="s">
        <v>639</v>
      </c>
      <c r="O2835" t="s">
        <v>46</v>
      </c>
      <c r="P2835" t="s">
        <v>68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  <c r="V2835" s="2">
        <f>Superstore[[#This Row],[Profit]]/Superstore[[#This Row],[Sales]]</f>
        <v>0.26999999999999996</v>
      </c>
      <c r="W2835" t="str">
        <f>TEXT(Superstore[[#This Row],[Order Date]],"mmm-yyyy")</f>
        <v>Jan-2014</v>
      </c>
      <c r="X2835">
        <f>YEAR(Superstore[[#This Row],[Order Date]])</f>
        <v>2014</v>
      </c>
    </row>
    <row r="2836" spans="1:24" x14ac:dyDescent="0.25">
      <c r="A2836">
        <v>2835</v>
      </c>
      <c r="B2836" t="s">
        <v>6009</v>
      </c>
      <c r="C2836" s="1">
        <v>41666</v>
      </c>
      <c r="D2836" s="1">
        <v>41671</v>
      </c>
      <c r="E2836" t="s">
        <v>24</v>
      </c>
      <c r="F2836" t="s">
        <v>6010</v>
      </c>
      <c r="G2836" t="s">
        <v>6011</v>
      </c>
      <c r="H2836" t="s">
        <v>41</v>
      </c>
      <c r="I2836" t="s">
        <v>28</v>
      </c>
      <c r="J2836" t="s">
        <v>5891</v>
      </c>
      <c r="K2836" t="s">
        <v>357</v>
      </c>
      <c r="L2836">
        <v>35244</v>
      </c>
      <c r="M2836" t="s">
        <v>31</v>
      </c>
      <c r="N2836" t="s">
        <v>747</v>
      </c>
      <c r="O2836" t="s">
        <v>46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  <c r="V2836" s="2">
        <f>Superstore[[#This Row],[Profit]]/Superstore[[#This Row],[Sales]]</f>
        <v>0.48</v>
      </c>
      <c r="W2836" t="str">
        <f>TEXT(Superstore[[#This Row],[Order Date]],"mmm-yyyy")</f>
        <v>Jan-2014</v>
      </c>
      <c r="X2836">
        <f>YEAR(Superstore[[#This Row],[Order Date]])</f>
        <v>2014</v>
      </c>
    </row>
    <row r="2837" spans="1:24" x14ac:dyDescent="0.25">
      <c r="A2837">
        <v>2836</v>
      </c>
      <c r="B2837" t="s">
        <v>6012</v>
      </c>
      <c r="C2837" s="1">
        <v>41955</v>
      </c>
      <c r="D2837" s="1">
        <v>41960</v>
      </c>
      <c r="E2837" t="s">
        <v>50</v>
      </c>
      <c r="F2837" t="s">
        <v>2625</v>
      </c>
      <c r="G2837" t="s">
        <v>2626</v>
      </c>
      <c r="H2837" t="s">
        <v>27</v>
      </c>
      <c r="I2837" t="s">
        <v>28</v>
      </c>
      <c r="J2837" t="s">
        <v>42</v>
      </c>
      <c r="K2837" t="s">
        <v>43</v>
      </c>
      <c r="L2837">
        <v>90036</v>
      </c>
      <c r="M2837" t="s">
        <v>44</v>
      </c>
      <c r="N2837" t="s">
        <v>3618</v>
      </c>
      <c r="O2837" t="s">
        <v>46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  <c r="V2837" s="2">
        <f>Superstore[[#This Row],[Profit]]/Superstore[[#This Row],[Sales]]</f>
        <v>0.25999999999999995</v>
      </c>
      <c r="W2837" t="str">
        <f>TEXT(Superstore[[#This Row],[Order Date]],"mmm-yyyy")</f>
        <v>Nov-2014</v>
      </c>
      <c r="X2837">
        <f>YEAR(Superstore[[#This Row],[Order Date]])</f>
        <v>2014</v>
      </c>
    </row>
    <row r="2838" spans="1:24" x14ac:dyDescent="0.25">
      <c r="A2838">
        <v>2837</v>
      </c>
      <c r="B2838" t="s">
        <v>6012</v>
      </c>
      <c r="C2838" s="1">
        <v>41955</v>
      </c>
      <c r="D2838" s="1">
        <v>41960</v>
      </c>
      <c r="E2838" t="s">
        <v>50</v>
      </c>
      <c r="F2838" t="s">
        <v>2625</v>
      </c>
      <c r="G2838" t="s">
        <v>2626</v>
      </c>
      <c r="H2838" t="s">
        <v>27</v>
      </c>
      <c r="I2838" t="s">
        <v>28</v>
      </c>
      <c r="J2838" t="s">
        <v>42</v>
      </c>
      <c r="K2838" t="s">
        <v>43</v>
      </c>
      <c r="L2838">
        <v>90036</v>
      </c>
      <c r="M2838" t="s">
        <v>44</v>
      </c>
      <c r="N2838" t="s">
        <v>6013</v>
      </c>
      <c r="O2838" t="s">
        <v>46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  <c r="V2838" s="2">
        <f>Superstore[[#This Row],[Profit]]/Superstore[[#This Row],[Sales]]</f>
        <v>0.48000000000000004</v>
      </c>
      <c r="W2838" t="str">
        <f>TEXT(Superstore[[#This Row],[Order Date]],"mmm-yyyy")</f>
        <v>Nov-2014</v>
      </c>
      <c r="X2838">
        <f>YEAR(Superstore[[#This Row],[Order Date]])</f>
        <v>2014</v>
      </c>
    </row>
    <row r="2839" spans="1:24" x14ac:dyDescent="0.25">
      <c r="A2839">
        <v>2838</v>
      </c>
      <c r="B2839" t="s">
        <v>6012</v>
      </c>
      <c r="C2839" s="1">
        <v>41955</v>
      </c>
      <c r="D2839" s="1">
        <v>41960</v>
      </c>
      <c r="E2839" t="s">
        <v>50</v>
      </c>
      <c r="F2839" t="s">
        <v>2625</v>
      </c>
      <c r="G2839" t="s">
        <v>2626</v>
      </c>
      <c r="H2839" t="s">
        <v>27</v>
      </c>
      <c r="I2839" t="s">
        <v>28</v>
      </c>
      <c r="J2839" t="s">
        <v>42</v>
      </c>
      <c r="K2839" t="s">
        <v>43</v>
      </c>
      <c r="L2839">
        <v>90036</v>
      </c>
      <c r="M2839" t="s">
        <v>44</v>
      </c>
      <c r="N2839" t="s">
        <v>3916</v>
      </c>
      <c r="O2839" t="s">
        <v>46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  <c r="V2839" s="2">
        <f>Superstore[[#This Row],[Profit]]/Superstore[[#This Row],[Sales]]</f>
        <v>0.32500000000000007</v>
      </c>
      <c r="W2839" t="str">
        <f>TEXT(Superstore[[#This Row],[Order Date]],"mmm-yyyy")</f>
        <v>Nov-2014</v>
      </c>
      <c r="X2839">
        <f>YEAR(Superstore[[#This Row],[Order Date]])</f>
        <v>2014</v>
      </c>
    </row>
    <row r="2840" spans="1:24" x14ac:dyDescent="0.25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27</v>
      </c>
      <c r="I2840" t="s">
        <v>28</v>
      </c>
      <c r="J2840" t="s">
        <v>5645</v>
      </c>
      <c r="K2840" t="s">
        <v>54</v>
      </c>
      <c r="L2840">
        <v>32303</v>
      </c>
      <c r="M2840" t="s">
        <v>31</v>
      </c>
      <c r="N2840" t="s">
        <v>3704</v>
      </c>
      <c r="O2840" t="s">
        <v>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  <c r="V2840" s="2">
        <f>Superstore[[#This Row],[Profit]]/Superstore[[#This Row],[Sales]]</f>
        <v>-3.9999999999999994E-2</v>
      </c>
      <c r="W2840" t="str">
        <f>TEXT(Superstore[[#This Row],[Order Date]],"mmm-yyyy")</f>
        <v>Jun-2013</v>
      </c>
      <c r="X2840">
        <f>YEAR(Superstore[[#This Row],[Order Date]])</f>
        <v>2013</v>
      </c>
    </row>
    <row r="2841" spans="1:24" x14ac:dyDescent="0.25">
      <c r="A2841">
        <v>2840</v>
      </c>
      <c r="B2841" t="s">
        <v>6016</v>
      </c>
      <c r="C2841" s="1">
        <v>41155</v>
      </c>
      <c r="D2841" s="1">
        <v>41160</v>
      </c>
      <c r="E2841" t="s">
        <v>24</v>
      </c>
      <c r="F2841" t="s">
        <v>703</v>
      </c>
      <c r="G2841" t="s">
        <v>704</v>
      </c>
      <c r="H2841" t="s">
        <v>41</v>
      </c>
      <c r="I2841" t="s">
        <v>28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46</v>
      </c>
      <c r="P2841" t="s">
        <v>59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  <c r="V2841" s="2">
        <f>Superstore[[#This Row],[Profit]]/Superstore[[#This Row],[Sales]]</f>
        <v>0.26</v>
      </c>
      <c r="W2841" t="str">
        <f>TEXT(Superstore[[#This Row],[Order Date]],"mmm-yyyy")</f>
        <v>Sep-2012</v>
      </c>
      <c r="X2841">
        <f>YEAR(Superstore[[#This Row],[Order Date]])</f>
        <v>2012</v>
      </c>
    </row>
    <row r="2842" spans="1:24" x14ac:dyDescent="0.25">
      <c r="A2842">
        <v>2841</v>
      </c>
      <c r="B2842" t="s">
        <v>6017</v>
      </c>
      <c r="C2842" s="1">
        <v>40616</v>
      </c>
      <c r="D2842" s="1">
        <v>40621</v>
      </c>
      <c r="E2842" t="s">
        <v>50</v>
      </c>
      <c r="F2842" t="s">
        <v>2309</v>
      </c>
      <c r="G2842" t="s">
        <v>2310</v>
      </c>
      <c r="H2842" t="s">
        <v>101</v>
      </c>
      <c r="I2842" t="s">
        <v>28</v>
      </c>
      <c r="J2842" t="s">
        <v>4873</v>
      </c>
      <c r="K2842" t="s">
        <v>318</v>
      </c>
      <c r="L2842">
        <v>23320</v>
      </c>
      <c r="M2842" t="s">
        <v>31</v>
      </c>
      <c r="N2842" t="s">
        <v>1792</v>
      </c>
      <c r="O2842" t="s">
        <v>1</v>
      </c>
      <c r="P2842" t="s">
        <v>36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  <c r="V2842" s="2">
        <f>Superstore[[#This Row],[Profit]]/Superstore[[#This Row],[Sales]]</f>
        <v>0.25</v>
      </c>
      <c r="W2842" t="str">
        <f>TEXT(Superstore[[#This Row],[Order Date]],"mmm-yyyy")</f>
        <v>Mar-2011</v>
      </c>
      <c r="X2842">
        <f>YEAR(Superstore[[#This Row],[Order Date]])</f>
        <v>2011</v>
      </c>
    </row>
    <row r="2843" spans="1:24" x14ac:dyDescent="0.25">
      <c r="A2843">
        <v>2842</v>
      </c>
      <c r="B2843" t="s">
        <v>6018</v>
      </c>
      <c r="C2843" s="1">
        <v>41883</v>
      </c>
      <c r="D2843" s="1">
        <v>41887</v>
      </c>
      <c r="E2843" t="s">
        <v>24</v>
      </c>
      <c r="F2843" t="s">
        <v>1814</v>
      </c>
      <c r="G2843" t="s">
        <v>1815</v>
      </c>
      <c r="H2843" t="s">
        <v>27</v>
      </c>
      <c r="I2843" t="s">
        <v>28</v>
      </c>
      <c r="J2843" t="s">
        <v>1705</v>
      </c>
      <c r="K2843" t="s">
        <v>87</v>
      </c>
      <c r="L2843">
        <v>28314</v>
      </c>
      <c r="M2843" t="s">
        <v>31</v>
      </c>
      <c r="N2843" t="s">
        <v>3274</v>
      </c>
      <c r="O2843" t="s">
        <v>46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Superstore[[#This Row],[Profit]]/Superstore[[#This Row],[Sales]]</f>
        <v>0.36249999999999999</v>
      </c>
      <c r="W2843" t="str">
        <f>TEXT(Superstore[[#This Row],[Order Date]],"mmm-yyyy")</f>
        <v>Sep-2014</v>
      </c>
      <c r="X2843">
        <f>YEAR(Superstore[[#This Row],[Order Date]])</f>
        <v>2014</v>
      </c>
    </row>
    <row r="2844" spans="1:24" x14ac:dyDescent="0.25">
      <c r="A2844">
        <v>2843</v>
      </c>
      <c r="B2844" t="s">
        <v>6019</v>
      </c>
      <c r="C2844" s="1">
        <v>41722</v>
      </c>
      <c r="D2844" s="1">
        <v>41726</v>
      </c>
      <c r="E2844" t="s">
        <v>50</v>
      </c>
      <c r="F2844" t="s">
        <v>6020</v>
      </c>
      <c r="G2844" t="s">
        <v>6021</v>
      </c>
      <c r="H2844" t="s">
        <v>27</v>
      </c>
      <c r="I2844" t="s">
        <v>28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46</v>
      </c>
      <c r="P2844" t="s">
        <v>59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Superstore[[#This Row],[Profit]]/Superstore[[#This Row],[Sales]]</f>
        <v>-0.22499999999999998</v>
      </c>
      <c r="W2844" t="str">
        <f>TEXT(Superstore[[#This Row],[Order Date]],"mmm-yyyy")</f>
        <v>Mar-2014</v>
      </c>
      <c r="X2844">
        <f>YEAR(Superstore[[#This Row],[Order Date]])</f>
        <v>2014</v>
      </c>
    </row>
    <row r="2845" spans="1:24" x14ac:dyDescent="0.25">
      <c r="A2845">
        <v>2844</v>
      </c>
      <c r="B2845" t="s">
        <v>6022</v>
      </c>
      <c r="C2845" s="1">
        <v>41778</v>
      </c>
      <c r="D2845" s="1">
        <v>41782</v>
      </c>
      <c r="E2845" t="s">
        <v>50</v>
      </c>
      <c r="F2845" t="s">
        <v>62</v>
      </c>
      <c r="G2845" t="s">
        <v>63</v>
      </c>
      <c r="H2845" t="s">
        <v>27</v>
      </c>
      <c r="I2845" t="s">
        <v>28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  <c r="V2845" s="2">
        <f>Superstore[[#This Row],[Profit]]/Superstore[[#This Row],[Sales]]</f>
        <v>-2.4999999999999998E-2</v>
      </c>
      <c r="W2845" t="str">
        <f>TEXT(Superstore[[#This Row],[Order Date]],"mmm-yyyy")</f>
        <v>May-2014</v>
      </c>
      <c r="X2845">
        <f>YEAR(Superstore[[#This Row],[Order Date]])</f>
        <v>2014</v>
      </c>
    </row>
    <row r="2846" spans="1:24" x14ac:dyDescent="0.25">
      <c r="A2846">
        <v>2845</v>
      </c>
      <c r="B2846" t="s">
        <v>6023</v>
      </c>
      <c r="C2846" s="1">
        <v>41636</v>
      </c>
      <c r="D2846" s="1">
        <v>41640</v>
      </c>
      <c r="E2846" t="s">
        <v>50</v>
      </c>
      <c r="F2846" t="s">
        <v>3455</v>
      </c>
      <c r="G2846" t="s">
        <v>3456</v>
      </c>
      <c r="H2846" t="s">
        <v>41</v>
      </c>
      <c r="I2846" t="s">
        <v>28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1</v>
      </c>
      <c r="P2846" t="s">
        <v>36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  <c r="V2846" s="2">
        <f>Superstore[[#This Row],[Profit]]/Superstore[[#This Row],[Sales]]</f>
        <v>-1.4285714285714285E-2</v>
      </c>
      <c r="W2846" t="str">
        <f>TEXT(Superstore[[#This Row],[Order Date]],"mmm-yyyy")</f>
        <v>Dec-2013</v>
      </c>
      <c r="X2846">
        <f>YEAR(Superstore[[#This Row],[Order Date]])</f>
        <v>2013</v>
      </c>
    </row>
    <row r="2847" spans="1:24" x14ac:dyDescent="0.25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27</v>
      </c>
      <c r="I2847" t="s">
        <v>28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46</v>
      </c>
      <c r="P2847" t="s">
        <v>68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  <c r="V2847" s="2">
        <f>Superstore[[#This Row],[Profit]]/Superstore[[#This Row],[Sales]]</f>
        <v>0.28000000000000003</v>
      </c>
      <c r="W2847" t="str">
        <f>TEXT(Superstore[[#This Row],[Order Date]],"mmm-yyyy")</f>
        <v>Nov-2014</v>
      </c>
      <c r="X2847">
        <f>YEAR(Superstore[[#This Row],[Order Date]])</f>
        <v>2014</v>
      </c>
    </row>
    <row r="2848" spans="1:24" x14ac:dyDescent="0.25">
      <c r="A2848">
        <v>2847</v>
      </c>
      <c r="B2848" t="s">
        <v>6025</v>
      </c>
      <c r="C2848" s="1">
        <v>41893</v>
      </c>
      <c r="D2848" s="1">
        <v>41898</v>
      </c>
      <c r="E2848" t="s">
        <v>50</v>
      </c>
      <c r="F2848" t="s">
        <v>3154</v>
      </c>
      <c r="G2848" t="s">
        <v>3155</v>
      </c>
      <c r="H2848" t="s">
        <v>101</v>
      </c>
      <c r="I2848" t="s">
        <v>28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46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Superstore[[#This Row],[Profit]]/Superstore[[#This Row],[Sales]]</f>
        <v>-1.5</v>
      </c>
      <c r="W2848" t="str">
        <f>TEXT(Superstore[[#This Row],[Order Date]],"mmm-yyyy")</f>
        <v>Sep-2014</v>
      </c>
      <c r="X2848">
        <f>YEAR(Superstore[[#This Row],[Order Date]])</f>
        <v>2014</v>
      </c>
    </row>
    <row r="2849" spans="1:24" x14ac:dyDescent="0.25">
      <c r="A2849">
        <v>2848</v>
      </c>
      <c r="B2849" t="s">
        <v>6026</v>
      </c>
      <c r="C2849" s="1">
        <v>41738</v>
      </c>
      <c r="D2849" s="1">
        <v>41745</v>
      </c>
      <c r="E2849" t="s">
        <v>50</v>
      </c>
      <c r="F2849" t="s">
        <v>6027</v>
      </c>
      <c r="G2849" t="s">
        <v>6028</v>
      </c>
      <c r="H2849" t="s">
        <v>41</v>
      </c>
      <c r="I2849" t="s">
        <v>28</v>
      </c>
      <c r="J2849" t="s">
        <v>3260</v>
      </c>
      <c r="K2849" t="s">
        <v>1271</v>
      </c>
      <c r="L2849">
        <v>30076</v>
      </c>
      <c r="M2849" t="s">
        <v>31</v>
      </c>
      <c r="N2849" t="s">
        <v>6029</v>
      </c>
      <c r="O2849" t="s">
        <v>1</v>
      </c>
      <c r="P2849" t="s">
        <v>65</v>
      </c>
      <c r="Q2849" t="s">
        <v>6030</v>
      </c>
      <c r="R2849">
        <v>56.28</v>
      </c>
      <c r="S2849">
        <v>6</v>
      </c>
      <c r="T2849">
        <v>0</v>
      </c>
      <c r="U2849">
        <v>15.7584</v>
      </c>
      <c r="V2849" s="2">
        <f>Superstore[[#This Row],[Profit]]/Superstore[[#This Row],[Sales]]</f>
        <v>0.27999999999999997</v>
      </c>
      <c r="W2849" t="str">
        <f>TEXT(Superstore[[#This Row],[Order Date]],"mmm-yyyy")</f>
        <v>Apr-2014</v>
      </c>
      <c r="X2849">
        <f>YEAR(Superstore[[#This Row],[Order Date]])</f>
        <v>2014</v>
      </c>
    </row>
    <row r="2850" spans="1:24" x14ac:dyDescent="0.25">
      <c r="A2850">
        <v>2849</v>
      </c>
      <c r="B2850" t="s">
        <v>6026</v>
      </c>
      <c r="C2850" s="1">
        <v>41738</v>
      </c>
      <c r="D2850" s="1">
        <v>41745</v>
      </c>
      <c r="E2850" t="s">
        <v>50</v>
      </c>
      <c r="F2850" t="s">
        <v>6027</v>
      </c>
      <c r="G2850" t="s">
        <v>6028</v>
      </c>
      <c r="H2850" t="s">
        <v>41</v>
      </c>
      <c r="I2850" t="s">
        <v>28</v>
      </c>
      <c r="J2850" t="s">
        <v>3260</v>
      </c>
      <c r="K2850" t="s">
        <v>1271</v>
      </c>
      <c r="L2850">
        <v>30076</v>
      </c>
      <c r="M2850" t="s">
        <v>31</v>
      </c>
      <c r="N2850" t="s">
        <v>4717</v>
      </c>
      <c r="O2850" t="s">
        <v>46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  <c r="V2850" s="2">
        <f>Superstore[[#This Row],[Profit]]/Superstore[[#This Row],[Sales]]</f>
        <v>0.47000000000000008</v>
      </c>
      <c r="W2850" t="str">
        <f>TEXT(Superstore[[#This Row],[Order Date]],"mmm-yyyy")</f>
        <v>Apr-2014</v>
      </c>
      <c r="X2850">
        <f>YEAR(Superstore[[#This Row],[Order Date]])</f>
        <v>2014</v>
      </c>
    </row>
    <row r="2851" spans="1:24" x14ac:dyDescent="0.25">
      <c r="A2851">
        <v>2850</v>
      </c>
      <c r="B2851" t="s">
        <v>6031</v>
      </c>
      <c r="C2851" s="1">
        <v>41607</v>
      </c>
      <c r="D2851" s="1">
        <v>41612</v>
      </c>
      <c r="E2851" t="s">
        <v>50</v>
      </c>
      <c r="F2851" t="s">
        <v>2671</v>
      </c>
      <c r="G2851" t="s">
        <v>2672</v>
      </c>
      <c r="H2851" t="s">
        <v>41</v>
      </c>
      <c r="I2851" t="s">
        <v>28</v>
      </c>
      <c r="J2851" t="s">
        <v>2288</v>
      </c>
      <c r="K2851" t="s">
        <v>54</v>
      </c>
      <c r="L2851">
        <v>32137</v>
      </c>
      <c r="M2851" t="s">
        <v>31</v>
      </c>
      <c r="N2851" t="s">
        <v>3361</v>
      </c>
      <c r="O2851" t="s">
        <v>46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Superstore[[#This Row],[Profit]]/Superstore[[#This Row],[Sales]]</f>
        <v>-0.76666666666666661</v>
      </c>
      <c r="W2851" t="str">
        <f>TEXT(Superstore[[#This Row],[Order Date]],"mmm-yyyy")</f>
        <v>Nov-2013</v>
      </c>
      <c r="X2851">
        <f>YEAR(Superstore[[#This Row],[Order Date]])</f>
        <v>2013</v>
      </c>
    </row>
    <row r="2852" spans="1:24" x14ac:dyDescent="0.25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41</v>
      </c>
      <c r="I2852" t="s">
        <v>28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46</v>
      </c>
      <c r="P2852" t="s">
        <v>59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Superstore[[#This Row],[Profit]]/Superstore[[#This Row],[Sales]]</f>
        <v>-0.19999999999999998</v>
      </c>
      <c r="W2852" t="str">
        <f>TEXT(Superstore[[#This Row],[Order Date]],"mmm-yyyy")</f>
        <v>Jun-2013</v>
      </c>
      <c r="X2852">
        <f>YEAR(Superstore[[#This Row],[Order Date]])</f>
        <v>2013</v>
      </c>
    </row>
    <row r="2853" spans="1:24" x14ac:dyDescent="0.25">
      <c r="A2853">
        <v>2852</v>
      </c>
      <c r="B2853" t="s">
        <v>6033</v>
      </c>
      <c r="C2853" s="1">
        <v>41991</v>
      </c>
      <c r="D2853" s="1">
        <v>41996</v>
      </c>
      <c r="E2853" t="s">
        <v>50</v>
      </c>
      <c r="F2853" t="s">
        <v>6034</v>
      </c>
      <c r="G2853" t="s">
        <v>6035</v>
      </c>
      <c r="H2853" t="s">
        <v>101</v>
      </c>
      <c r="I2853" t="s">
        <v>28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46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  <c r="V2853" s="2">
        <f>Superstore[[#This Row],[Profit]]/Superstore[[#This Row],[Sales]]</f>
        <v>0.47000000000000003</v>
      </c>
      <c r="W2853" t="str">
        <f>TEXT(Superstore[[#This Row],[Order Date]],"mmm-yyyy")</f>
        <v>Dec-2014</v>
      </c>
      <c r="X2853">
        <f>YEAR(Superstore[[#This Row],[Order Date]])</f>
        <v>2014</v>
      </c>
    </row>
    <row r="2854" spans="1:24" x14ac:dyDescent="0.25">
      <c r="A2854">
        <v>2853</v>
      </c>
      <c r="B2854" t="s">
        <v>6036</v>
      </c>
      <c r="C2854" s="1">
        <v>41353</v>
      </c>
      <c r="D2854" s="1">
        <v>41355</v>
      </c>
      <c r="E2854" t="s">
        <v>24</v>
      </c>
      <c r="F2854" t="s">
        <v>5315</v>
      </c>
      <c r="G2854" t="s">
        <v>5316</v>
      </c>
      <c r="H2854" t="s">
        <v>27</v>
      </c>
      <c r="I2854" t="s">
        <v>28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1</v>
      </c>
      <c r="P2854" t="s">
        <v>65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  <c r="V2854" s="2">
        <f>Superstore[[#This Row],[Profit]]/Superstore[[#This Row],[Sales]]</f>
        <v>0.45999999999999996</v>
      </c>
      <c r="W2854" t="str">
        <f>TEXT(Superstore[[#This Row],[Order Date]],"mmm-yyyy")</f>
        <v>Mar-2013</v>
      </c>
      <c r="X2854">
        <f>YEAR(Superstore[[#This Row],[Order Date]])</f>
        <v>2013</v>
      </c>
    </row>
    <row r="2855" spans="1:24" x14ac:dyDescent="0.25">
      <c r="A2855">
        <v>2854</v>
      </c>
      <c r="B2855" t="s">
        <v>6036</v>
      </c>
      <c r="C2855" s="1">
        <v>41353</v>
      </c>
      <c r="D2855" s="1">
        <v>41355</v>
      </c>
      <c r="E2855" t="s">
        <v>24</v>
      </c>
      <c r="F2855" t="s">
        <v>5315</v>
      </c>
      <c r="G2855" t="s">
        <v>5316</v>
      </c>
      <c r="H2855" t="s">
        <v>27</v>
      </c>
      <c r="I2855" t="s">
        <v>28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1</v>
      </c>
      <c r="P2855" t="s">
        <v>65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  <c r="V2855" s="2">
        <f>Superstore[[#This Row],[Profit]]/Superstore[[#This Row],[Sales]]</f>
        <v>0.34</v>
      </c>
      <c r="W2855" t="str">
        <f>TEXT(Superstore[[#This Row],[Order Date]],"mmm-yyyy")</f>
        <v>Mar-2013</v>
      </c>
      <c r="X2855">
        <f>YEAR(Superstore[[#This Row],[Order Date]])</f>
        <v>2013</v>
      </c>
    </row>
    <row r="2856" spans="1:24" x14ac:dyDescent="0.25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41</v>
      </c>
      <c r="I2856" t="s">
        <v>28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46</v>
      </c>
      <c r="P2856" t="s">
        <v>59</v>
      </c>
      <c r="Q2856" t="s">
        <v>4076</v>
      </c>
      <c r="R2856">
        <v>40.29</v>
      </c>
      <c r="S2856">
        <v>3</v>
      </c>
      <c r="T2856">
        <v>0</v>
      </c>
      <c r="U2856">
        <v>10.4754</v>
      </c>
      <c r="V2856" s="2">
        <f>Superstore[[#This Row],[Profit]]/Superstore[[#This Row],[Sales]]</f>
        <v>0.26</v>
      </c>
      <c r="W2856" t="str">
        <f>TEXT(Superstore[[#This Row],[Order Date]],"mmm-yyyy")</f>
        <v>Aug-2014</v>
      </c>
      <c r="X2856">
        <f>YEAR(Superstore[[#This Row],[Order Date]])</f>
        <v>2014</v>
      </c>
    </row>
    <row r="2857" spans="1:24" x14ac:dyDescent="0.25">
      <c r="A2857">
        <v>2856</v>
      </c>
      <c r="B2857" t="s">
        <v>6040</v>
      </c>
      <c r="C2857" s="1">
        <v>41846</v>
      </c>
      <c r="D2857" s="1">
        <v>41852</v>
      </c>
      <c r="E2857" t="s">
        <v>50</v>
      </c>
      <c r="F2857" t="s">
        <v>1557</v>
      </c>
      <c r="G2857" t="s">
        <v>1558</v>
      </c>
      <c r="H2857" t="s">
        <v>27</v>
      </c>
      <c r="I2857" t="s">
        <v>28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46</v>
      </c>
      <c r="P2857" t="s">
        <v>47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  <c r="V2857" s="2">
        <f>Superstore[[#This Row],[Profit]]/Superstore[[#This Row],[Sales]]</f>
        <v>0.47000000000000003</v>
      </c>
      <c r="W2857" t="str">
        <f>TEXT(Superstore[[#This Row],[Order Date]],"mmm-yyyy")</f>
        <v>Jul-2014</v>
      </c>
      <c r="X2857">
        <f>YEAR(Superstore[[#This Row],[Order Date]])</f>
        <v>2014</v>
      </c>
    </row>
    <row r="2858" spans="1:24" x14ac:dyDescent="0.25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41</v>
      </c>
      <c r="I2858" t="s">
        <v>28</v>
      </c>
      <c r="J2858" t="s">
        <v>946</v>
      </c>
      <c r="K2858" t="s">
        <v>43</v>
      </c>
      <c r="L2858">
        <v>92037</v>
      </c>
      <c r="M2858" t="s">
        <v>44</v>
      </c>
      <c r="N2858" t="s">
        <v>1725</v>
      </c>
      <c r="O2858" t="s">
        <v>1</v>
      </c>
      <c r="P2858" t="s">
        <v>36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  <c r="V2858" s="2">
        <f>Superstore[[#This Row],[Profit]]/Superstore[[#This Row],[Sales]]</f>
        <v>6.25E-2</v>
      </c>
      <c r="W2858" t="str">
        <f>TEXT(Superstore[[#This Row],[Order Date]],"mmm-yyyy")</f>
        <v>Aug-2013</v>
      </c>
      <c r="X2858">
        <f>YEAR(Superstore[[#This Row],[Order Date]])</f>
        <v>2013</v>
      </c>
    </row>
    <row r="2859" spans="1:24" x14ac:dyDescent="0.25">
      <c r="A2859">
        <v>2858</v>
      </c>
      <c r="B2859" t="s">
        <v>6042</v>
      </c>
      <c r="C2859" s="1">
        <v>41502</v>
      </c>
      <c r="D2859" s="1">
        <v>41504</v>
      </c>
      <c r="E2859" t="s">
        <v>24</v>
      </c>
      <c r="F2859" t="s">
        <v>6043</v>
      </c>
      <c r="G2859" t="s">
        <v>6044</v>
      </c>
      <c r="H2859" t="s">
        <v>27</v>
      </c>
      <c r="I2859" t="s">
        <v>28</v>
      </c>
      <c r="J2859" t="s">
        <v>1705</v>
      </c>
      <c r="K2859" t="s">
        <v>87</v>
      </c>
      <c r="L2859">
        <v>28314</v>
      </c>
      <c r="M2859" t="s">
        <v>31</v>
      </c>
      <c r="N2859" t="s">
        <v>4618</v>
      </c>
      <c r="O2859" t="s">
        <v>1</v>
      </c>
      <c r="P2859" t="s">
        <v>36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Superstore[[#This Row],[Profit]]/Superstore[[#This Row],[Sales]]</f>
        <v>9.9999999999999992E-2</v>
      </c>
      <c r="W2859" t="str">
        <f>TEXT(Superstore[[#This Row],[Order Date]],"mmm-yyyy")</f>
        <v>Aug-2013</v>
      </c>
      <c r="X2859">
        <f>YEAR(Superstore[[#This Row],[Order Date]])</f>
        <v>2013</v>
      </c>
    </row>
    <row r="2860" spans="1:24" x14ac:dyDescent="0.25">
      <c r="A2860">
        <v>2859</v>
      </c>
      <c r="B2860" t="s">
        <v>6045</v>
      </c>
      <c r="C2860" s="1">
        <v>41779</v>
      </c>
      <c r="D2860" s="1">
        <v>41783</v>
      </c>
      <c r="E2860" t="s">
        <v>50</v>
      </c>
      <c r="F2860" t="s">
        <v>5521</v>
      </c>
      <c r="G2860" t="s">
        <v>5522</v>
      </c>
      <c r="H2860" t="s">
        <v>27</v>
      </c>
      <c r="I2860" t="s">
        <v>28</v>
      </c>
      <c r="J2860" t="s">
        <v>1735</v>
      </c>
      <c r="K2860" t="s">
        <v>1271</v>
      </c>
      <c r="L2860">
        <v>30318</v>
      </c>
      <c r="M2860" t="s">
        <v>31</v>
      </c>
      <c r="N2860" t="s">
        <v>2568</v>
      </c>
      <c r="O2860" t="s">
        <v>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  <c r="V2860" s="2">
        <f>Superstore[[#This Row],[Profit]]/Superstore[[#This Row],[Sales]]</f>
        <v>0.06</v>
      </c>
      <c r="W2860" t="str">
        <f>TEXT(Superstore[[#This Row],[Order Date]],"mmm-yyyy")</f>
        <v>May-2014</v>
      </c>
      <c r="X2860">
        <f>YEAR(Superstore[[#This Row],[Order Date]])</f>
        <v>2014</v>
      </c>
    </row>
    <row r="2861" spans="1:24" x14ac:dyDescent="0.25">
      <c r="A2861">
        <v>2860</v>
      </c>
      <c r="B2861" t="s">
        <v>6045</v>
      </c>
      <c r="C2861" s="1">
        <v>41779</v>
      </c>
      <c r="D2861" s="1">
        <v>41783</v>
      </c>
      <c r="E2861" t="s">
        <v>50</v>
      </c>
      <c r="F2861" t="s">
        <v>5521</v>
      </c>
      <c r="G2861" t="s">
        <v>5522</v>
      </c>
      <c r="H2861" t="s">
        <v>27</v>
      </c>
      <c r="I2861" t="s">
        <v>28</v>
      </c>
      <c r="J2861" t="s">
        <v>1735</v>
      </c>
      <c r="K2861" t="s">
        <v>1271</v>
      </c>
      <c r="L2861">
        <v>30318</v>
      </c>
      <c r="M2861" t="s">
        <v>31</v>
      </c>
      <c r="N2861" t="s">
        <v>6046</v>
      </c>
      <c r="O2861" t="s">
        <v>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  <c r="V2861" s="2">
        <f>Superstore[[#This Row],[Profit]]/Superstore[[#This Row],[Sales]]</f>
        <v>0.25999999999999995</v>
      </c>
      <c r="W2861" t="str">
        <f>TEXT(Superstore[[#This Row],[Order Date]],"mmm-yyyy")</f>
        <v>May-2014</v>
      </c>
      <c r="X2861">
        <f>YEAR(Superstore[[#This Row],[Order Date]])</f>
        <v>2014</v>
      </c>
    </row>
    <row r="2862" spans="1:24" x14ac:dyDescent="0.25">
      <c r="A2862">
        <v>2861</v>
      </c>
      <c r="B2862" t="s">
        <v>6045</v>
      </c>
      <c r="C2862" s="1">
        <v>41779</v>
      </c>
      <c r="D2862" s="1">
        <v>41783</v>
      </c>
      <c r="E2862" t="s">
        <v>50</v>
      </c>
      <c r="F2862" t="s">
        <v>5521</v>
      </c>
      <c r="G2862" t="s">
        <v>5522</v>
      </c>
      <c r="H2862" t="s">
        <v>27</v>
      </c>
      <c r="I2862" t="s">
        <v>28</v>
      </c>
      <c r="J2862" t="s">
        <v>1735</v>
      </c>
      <c r="K2862" t="s">
        <v>1271</v>
      </c>
      <c r="L2862">
        <v>30318</v>
      </c>
      <c r="M2862" t="s">
        <v>31</v>
      </c>
      <c r="N2862" t="s">
        <v>851</v>
      </c>
      <c r="O2862" t="s">
        <v>1</v>
      </c>
      <c r="P2862" t="s">
        <v>33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  <c r="V2862" s="2">
        <f>Superstore[[#This Row],[Profit]]/Superstore[[#This Row],[Sales]]</f>
        <v>0.23</v>
      </c>
      <c r="W2862" t="str">
        <f>TEXT(Superstore[[#This Row],[Order Date]],"mmm-yyyy")</f>
        <v>May-2014</v>
      </c>
      <c r="X2862">
        <f>YEAR(Superstore[[#This Row],[Order Date]])</f>
        <v>2014</v>
      </c>
    </row>
    <row r="2863" spans="1:24" x14ac:dyDescent="0.25">
      <c r="A2863">
        <v>2862</v>
      </c>
      <c r="B2863" t="s">
        <v>6045</v>
      </c>
      <c r="C2863" s="1">
        <v>41779</v>
      </c>
      <c r="D2863" s="1">
        <v>41783</v>
      </c>
      <c r="E2863" t="s">
        <v>50</v>
      </c>
      <c r="F2863" t="s">
        <v>5521</v>
      </c>
      <c r="G2863" t="s">
        <v>5522</v>
      </c>
      <c r="H2863" t="s">
        <v>27</v>
      </c>
      <c r="I2863" t="s">
        <v>28</v>
      </c>
      <c r="J2863" t="s">
        <v>1735</v>
      </c>
      <c r="K2863" t="s">
        <v>1271</v>
      </c>
      <c r="L2863">
        <v>30318</v>
      </c>
      <c r="M2863" t="s">
        <v>31</v>
      </c>
      <c r="N2863" t="s">
        <v>3274</v>
      </c>
      <c r="O2863" t="s">
        <v>46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  <c r="V2863" s="2">
        <f>Superstore[[#This Row],[Profit]]/Superstore[[#This Row],[Sales]]</f>
        <v>0.49</v>
      </c>
      <c r="W2863" t="str">
        <f>TEXT(Superstore[[#This Row],[Order Date]],"mmm-yyyy")</f>
        <v>May-2014</v>
      </c>
      <c r="X2863">
        <f>YEAR(Superstore[[#This Row],[Order Date]])</f>
        <v>2014</v>
      </c>
    </row>
    <row r="2864" spans="1:24" x14ac:dyDescent="0.25">
      <c r="A2864">
        <v>2863</v>
      </c>
      <c r="B2864" t="s">
        <v>6048</v>
      </c>
      <c r="C2864" s="1">
        <v>41864</v>
      </c>
      <c r="D2864" s="1">
        <v>41869</v>
      </c>
      <c r="E2864" t="s">
        <v>50</v>
      </c>
      <c r="F2864" t="s">
        <v>2494</v>
      </c>
      <c r="G2864" t="s">
        <v>2495</v>
      </c>
      <c r="H2864" t="s">
        <v>27</v>
      </c>
      <c r="I2864" t="s">
        <v>28</v>
      </c>
      <c r="J2864" t="s">
        <v>6049</v>
      </c>
      <c r="K2864" t="s">
        <v>54</v>
      </c>
      <c r="L2864">
        <v>32839</v>
      </c>
      <c r="M2864" t="s">
        <v>31</v>
      </c>
      <c r="N2864" t="s">
        <v>5771</v>
      </c>
      <c r="O2864" t="s">
        <v>46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Superstore[[#This Row],[Profit]]/Superstore[[#This Row],[Sales]]</f>
        <v>0.35</v>
      </c>
      <c r="W2864" t="str">
        <f>TEXT(Superstore[[#This Row],[Order Date]],"mmm-yyyy")</f>
        <v>Aug-2014</v>
      </c>
      <c r="X2864">
        <f>YEAR(Superstore[[#This Row],[Order Date]])</f>
        <v>2014</v>
      </c>
    </row>
    <row r="2865" spans="1:24" x14ac:dyDescent="0.25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27</v>
      </c>
      <c r="I2865" t="s">
        <v>28</v>
      </c>
      <c r="J2865" t="s">
        <v>126</v>
      </c>
      <c r="K2865" t="s">
        <v>43</v>
      </c>
      <c r="L2865">
        <v>94122</v>
      </c>
      <c r="M2865" t="s">
        <v>44</v>
      </c>
      <c r="N2865" t="s">
        <v>1823</v>
      </c>
      <c r="O2865" t="s">
        <v>46</v>
      </c>
      <c r="P2865" t="s">
        <v>59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  <c r="V2865" s="2">
        <f>Superstore[[#This Row],[Profit]]/Superstore[[#This Row],[Sales]]</f>
        <v>0.26999999999999996</v>
      </c>
      <c r="W2865" t="str">
        <f>TEXT(Superstore[[#This Row],[Order Date]],"mmm-yyyy")</f>
        <v>Aug-2014</v>
      </c>
      <c r="X2865">
        <f>YEAR(Superstore[[#This Row],[Order Date]])</f>
        <v>2014</v>
      </c>
    </row>
    <row r="2866" spans="1:24" x14ac:dyDescent="0.25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27</v>
      </c>
      <c r="I2866" t="s">
        <v>28</v>
      </c>
      <c r="J2866" t="s">
        <v>126</v>
      </c>
      <c r="K2866" t="s">
        <v>43</v>
      </c>
      <c r="L2866">
        <v>94122</v>
      </c>
      <c r="M2866" t="s">
        <v>44</v>
      </c>
      <c r="N2866" t="s">
        <v>1427</v>
      </c>
      <c r="O2866" t="s">
        <v>46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  <c r="V2866" s="2">
        <f>Superstore[[#This Row],[Profit]]/Superstore[[#This Row],[Sales]]</f>
        <v>0.26999999999999996</v>
      </c>
      <c r="W2866" t="str">
        <f>TEXT(Superstore[[#This Row],[Order Date]],"mmm-yyyy")</f>
        <v>Aug-2014</v>
      </c>
      <c r="X2866">
        <f>YEAR(Superstore[[#This Row],[Order Date]])</f>
        <v>2014</v>
      </c>
    </row>
    <row r="2867" spans="1:24" x14ac:dyDescent="0.25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27</v>
      </c>
      <c r="I2867" t="s">
        <v>28</v>
      </c>
      <c r="J2867" t="s">
        <v>126</v>
      </c>
      <c r="K2867" t="s">
        <v>43</v>
      </c>
      <c r="L2867">
        <v>94122</v>
      </c>
      <c r="M2867" t="s">
        <v>44</v>
      </c>
      <c r="N2867" t="s">
        <v>1560</v>
      </c>
      <c r="O2867" t="s">
        <v>46</v>
      </c>
      <c r="P2867" t="s">
        <v>68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  <c r="V2867" s="2">
        <f>Superstore[[#This Row],[Profit]]/Superstore[[#This Row],[Sales]]</f>
        <v>0.25999999999999995</v>
      </c>
      <c r="W2867" t="str">
        <f>TEXT(Superstore[[#This Row],[Order Date]],"mmm-yyyy")</f>
        <v>Aug-2014</v>
      </c>
      <c r="X2867">
        <f>YEAR(Superstore[[#This Row],[Order Date]])</f>
        <v>2014</v>
      </c>
    </row>
    <row r="2868" spans="1:24" x14ac:dyDescent="0.25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27</v>
      </c>
      <c r="I2868" t="s">
        <v>28</v>
      </c>
      <c r="J2868" t="s">
        <v>126</v>
      </c>
      <c r="K2868" t="s">
        <v>43</v>
      </c>
      <c r="L2868">
        <v>94122</v>
      </c>
      <c r="M2868" t="s">
        <v>44</v>
      </c>
      <c r="N2868" t="s">
        <v>6051</v>
      </c>
      <c r="O2868" t="s">
        <v>46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  <c r="V2868" s="2">
        <f>Superstore[[#This Row],[Profit]]/Superstore[[#This Row],[Sales]]</f>
        <v>0.28999999999999998</v>
      </c>
      <c r="W2868" t="str">
        <f>TEXT(Superstore[[#This Row],[Order Date]],"mmm-yyyy")</f>
        <v>Aug-2014</v>
      </c>
      <c r="X2868">
        <f>YEAR(Superstore[[#This Row],[Order Date]])</f>
        <v>2014</v>
      </c>
    </row>
    <row r="2869" spans="1:24" x14ac:dyDescent="0.25">
      <c r="A2869">
        <v>2868</v>
      </c>
      <c r="B2869" t="s">
        <v>6052</v>
      </c>
      <c r="C2869" s="1">
        <v>41589</v>
      </c>
      <c r="D2869" s="1">
        <v>41591</v>
      </c>
      <c r="E2869" t="s">
        <v>24</v>
      </c>
      <c r="F2869" t="s">
        <v>2622</v>
      </c>
      <c r="G2869" t="s">
        <v>2623</v>
      </c>
      <c r="H2869" t="s">
        <v>27</v>
      </c>
      <c r="I2869" t="s">
        <v>28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46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  <c r="V2869" s="2">
        <f>Superstore[[#This Row],[Profit]]/Superstore[[#This Row],[Sales]]</f>
        <v>-0.22499999999999998</v>
      </c>
      <c r="W2869" t="str">
        <f>TEXT(Superstore[[#This Row],[Order Date]],"mmm-yyyy")</f>
        <v>Nov-2013</v>
      </c>
      <c r="X2869">
        <f>YEAR(Superstore[[#This Row],[Order Date]])</f>
        <v>2013</v>
      </c>
    </row>
    <row r="2870" spans="1:24" x14ac:dyDescent="0.25">
      <c r="A2870">
        <v>2869</v>
      </c>
      <c r="B2870" t="s">
        <v>6052</v>
      </c>
      <c r="C2870" s="1">
        <v>41589</v>
      </c>
      <c r="D2870" s="1">
        <v>41591</v>
      </c>
      <c r="E2870" t="s">
        <v>24</v>
      </c>
      <c r="F2870" t="s">
        <v>2622</v>
      </c>
      <c r="G2870" t="s">
        <v>2623</v>
      </c>
      <c r="H2870" t="s">
        <v>27</v>
      </c>
      <c r="I2870" t="s">
        <v>28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46</v>
      </c>
      <c r="P2870" t="s">
        <v>59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Superstore[[#This Row],[Profit]]/Superstore[[#This Row],[Sales]]</f>
        <v>-6.25E-2</v>
      </c>
      <c r="W2870" t="str">
        <f>TEXT(Superstore[[#This Row],[Order Date]],"mmm-yyyy")</f>
        <v>Nov-2013</v>
      </c>
      <c r="X2870">
        <f>YEAR(Superstore[[#This Row],[Order Date]])</f>
        <v>2013</v>
      </c>
    </row>
    <row r="2871" spans="1:24" x14ac:dyDescent="0.25">
      <c r="A2871">
        <v>2870</v>
      </c>
      <c r="B2871" t="s">
        <v>6053</v>
      </c>
      <c r="C2871" s="1">
        <v>41803</v>
      </c>
      <c r="D2871" s="1">
        <v>41810</v>
      </c>
      <c r="E2871" t="s">
        <v>50</v>
      </c>
      <c r="F2871" t="s">
        <v>563</v>
      </c>
      <c r="G2871" t="s">
        <v>564</v>
      </c>
      <c r="H2871" t="s">
        <v>27</v>
      </c>
      <c r="I2871" t="s">
        <v>28</v>
      </c>
      <c r="J2871" t="s">
        <v>1150</v>
      </c>
      <c r="K2871" t="s">
        <v>54</v>
      </c>
      <c r="L2871">
        <v>33710</v>
      </c>
      <c r="M2871" t="s">
        <v>31</v>
      </c>
      <c r="N2871" t="s">
        <v>6054</v>
      </c>
      <c r="O2871" t="s">
        <v>1</v>
      </c>
      <c r="P2871" t="s">
        <v>65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Superstore[[#This Row],[Profit]]/Superstore[[#This Row],[Sales]]</f>
        <v>6.25E-2</v>
      </c>
      <c r="W2871" t="str">
        <f>TEXT(Superstore[[#This Row],[Order Date]],"mmm-yyyy")</f>
        <v>Jun-2014</v>
      </c>
      <c r="X2871">
        <f>YEAR(Superstore[[#This Row],[Order Date]])</f>
        <v>2014</v>
      </c>
    </row>
    <row r="2872" spans="1:24" x14ac:dyDescent="0.25">
      <c r="A2872">
        <v>2871</v>
      </c>
      <c r="B2872" t="s">
        <v>6056</v>
      </c>
      <c r="C2872" s="1">
        <v>40624</v>
      </c>
      <c r="D2872" s="1">
        <v>40628</v>
      </c>
      <c r="E2872" t="s">
        <v>50</v>
      </c>
      <c r="F2872" t="s">
        <v>6057</v>
      </c>
      <c r="G2872" t="s">
        <v>6058</v>
      </c>
      <c r="H2872" t="s">
        <v>41</v>
      </c>
      <c r="I2872" t="s">
        <v>28</v>
      </c>
      <c r="J2872" t="s">
        <v>1309</v>
      </c>
      <c r="K2872" t="s">
        <v>309</v>
      </c>
      <c r="L2872">
        <v>85705</v>
      </c>
      <c r="M2872" t="s">
        <v>44</v>
      </c>
      <c r="N2872" t="s">
        <v>5413</v>
      </c>
      <c r="O2872" t="s">
        <v>46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Superstore[[#This Row],[Profit]]/Superstore[[#This Row],[Sales]]</f>
        <v>0.3125</v>
      </c>
      <c r="W2872" t="str">
        <f>TEXT(Superstore[[#This Row],[Order Date]],"mmm-yyyy")</f>
        <v>Mar-2011</v>
      </c>
      <c r="X2872">
        <f>YEAR(Superstore[[#This Row],[Order Date]])</f>
        <v>2011</v>
      </c>
    </row>
    <row r="2873" spans="1:24" x14ac:dyDescent="0.25">
      <c r="A2873">
        <v>2872</v>
      </c>
      <c r="B2873" t="s">
        <v>6056</v>
      </c>
      <c r="C2873" s="1">
        <v>40624</v>
      </c>
      <c r="D2873" s="1">
        <v>40628</v>
      </c>
      <c r="E2873" t="s">
        <v>50</v>
      </c>
      <c r="F2873" t="s">
        <v>6057</v>
      </c>
      <c r="G2873" t="s">
        <v>6058</v>
      </c>
      <c r="H2873" t="s">
        <v>41</v>
      </c>
      <c r="I2873" t="s">
        <v>28</v>
      </c>
      <c r="J2873" t="s">
        <v>1309</v>
      </c>
      <c r="K2873" t="s">
        <v>309</v>
      </c>
      <c r="L2873">
        <v>85705</v>
      </c>
      <c r="M2873" t="s">
        <v>44</v>
      </c>
      <c r="N2873" t="s">
        <v>2094</v>
      </c>
      <c r="O2873" t="s">
        <v>1</v>
      </c>
      <c r="P2873" t="s">
        <v>36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Superstore[[#This Row],[Profit]]/Superstore[[#This Row],[Sales]]</f>
        <v>-0.11250000000000002</v>
      </c>
      <c r="W2873" t="str">
        <f>TEXT(Superstore[[#This Row],[Order Date]],"mmm-yyyy")</f>
        <v>Mar-2011</v>
      </c>
      <c r="X2873">
        <f>YEAR(Superstore[[#This Row],[Order Date]])</f>
        <v>2011</v>
      </c>
    </row>
    <row r="2874" spans="1:24" x14ac:dyDescent="0.25">
      <c r="A2874">
        <v>2873</v>
      </c>
      <c r="B2874" t="s">
        <v>6059</v>
      </c>
      <c r="C2874" s="1">
        <v>41806</v>
      </c>
      <c r="D2874" s="1">
        <v>41811</v>
      </c>
      <c r="E2874" t="s">
        <v>50</v>
      </c>
      <c r="F2874" t="s">
        <v>4887</v>
      </c>
      <c r="G2874" t="s">
        <v>4888</v>
      </c>
      <c r="H2874" t="s">
        <v>27</v>
      </c>
      <c r="I2874" t="s">
        <v>28</v>
      </c>
      <c r="J2874" t="s">
        <v>42</v>
      </c>
      <c r="K2874" t="s">
        <v>43</v>
      </c>
      <c r="L2874">
        <v>90036</v>
      </c>
      <c r="M2874" t="s">
        <v>44</v>
      </c>
      <c r="N2874" t="s">
        <v>1263</v>
      </c>
      <c r="O2874" t="s">
        <v>46</v>
      </c>
      <c r="P2874" t="s">
        <v>68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  <c r="V2874" s="2">
        <f>Superstore[[#This Row],[Profit]]/Superstore[[#This Row],[Sales]]</f>
        <v>0.41000000000000003</v>
      </c>
      <c r="W2874" t="str">
        <f>TEXT(Superstore[[#This Row],[Order Date]],"mmm-yyyy")</f>
        <v>Jun-2014</v>
      </c>
      <c r="X2874">
        <f>YEAR(Superstore[[#This Row],[Order Date]])</f>
        <v>2014</v>
      </c>
    </row>
    <row r="2875" spans="1:24" x14ac:dyDescent="0.25">
      <c r="A2875">
        <v>2874</v>
      </c>
      <c r="B2875" t="s">
        <v>6060</v>
      </c>
      <c r="C2875" s="1">
        <v>41960</v>
      </c>
      <c r="D2875" s="1">
        <v>41966</v>
      </c>
      <c r="E2875" t="s">
        <v>50</v>
      </c>
      <c r="F2875" t="s">
        <v>2892</v>
      </c>
      <c r="G2875" t="s">
        <v>2893</v>
      </c>
      <c r="H2875" t="s">
        <v>27</v>
      </c>
      <c r="I2875" t="s">
        <v>28</v>
      </c>
      <c r="J2875" t="s">
        <v>946</v>
      </c>
      <c r="K2875" t="s">
        <v>43</v>
      </c>
      <c r="L2875">
        <v>92105</v>
      </c>
      <c r="M2875" t="s">
        <v>44</v>
      </c>
      <c r="N2875" t="s">
        <v>2081</v>
      </c>
      <c r="O2875" t="s">
        <v>46</v>
      </c>
      <c r="P2875" t="s">
        <v>59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  <c r="V2875" s="2">
        <f>Superstore[[#This Row],[Profit]]/Superstore[[#This Row],[Sales]]</f>
        <v>3.0000000000000002E-2</v>
      </c>
      <c r="W2875" t="str">
        <f>TEXT(Superstore[[#This Row],[Order Date]],"mmm-yyyy")</f>
        <v>Nov-2014</v>
      </c>
      <c r="X2875">
        <f>YEAR(Superstore[[#This Row],[Order Date]])</f>
        <v>2014</v>
      </c>
    </row>
    <row r="2876" spans="1:24" x14ac:dyDescent="0.25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27</v>
      </c>
      <c r="I2876" t="s">
        <v>28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46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  <c r="V2876" s="2">
        <f>Superstore[[#This Row],[Profit]]/Superstore[[#This Row],[Sales]]</f>
        <v>0.48999999999999994</v>
      </c>
      <c r="W2876" t="str">
        <f>TEXT(Superstore[[#This Row],[Order Date]],"mmm-yyyy")</f>
        <v>Dec-2014</v>
      </c>
      <c r="X2876">
        <f>YEAR(Superstore[[#This Row],[Order Date]])</f>
        <v>2014</v>
      </c>
    </row>
    <row r="2877" spans="1:24" x14ac:dyDescent="0.25">
      <c r="A2877">
        <v>2876</v>
      </c>
      <c r="B2877" t="s">
        <v>6062</v>
      </c>
      <c r="C2877" s="1">
        <v>41295</v>
      </c>
      <c r="D2877" s="1">
        <v>41297</v>
      </c>
      <c r="E2877" t="s">
        <v>24</v>
      </c>
      <c r="F2877" t="s">
        <v>1241</v>
      </c>
      <c r="G2877" t="s">
        <v>1242</v>
      </c>
      <c r="H2877" t="s">
        <v>27</v>
      </c>
      <c r="I2877" t="s">
        <v>28</v>
      </c>
      <c r="J2877" t="s">
        <v>946</v>
      </c>
      <c r="K2877" t="s">
        <v>43</v>
      </c>
      <c r="L2877">
        <v>92037</v>
      </c>
      <c r="M2877" t="s">
        <v>44</v>
      </c>
      <c r="N2877" t="s">
        <v>3890</v>
      </c>
      <c r="O2877" t="s">
        <v>1</v>
      </c>
      <c r="P2877" t="s">
        <v>36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Superstore[[#This Row],[Profit]]/Superstore[[#This Row],[Sales]]</f>
        <v>-3.7499999999999999E-2</v>
      </c>
      <c r="W2877" t="str">
        <f>TEXT(Superstore[[#This Row],[Order Date]],"mmm-yyyy")</f>
        <v>Jan-2013</v>
      </c>
      <c r="X2877">
        <f>YEAR(Superstore[[#This Row],[Order Date]])</f>
        <v>2013</v>
      </c>
    </row>
    <row r="2878" spans="1:24" x14ac:dyDescent="0.25">
      <c r="A2878">
        <v>2877</v>
      </c>
      <c r="B2878" t="s">
        <v>6062</v>
      </c>
      <c r="C2878" s="1">
        <v>41295</v>
      </c>
      <c r="D2878" s="1">
        <v>41297</v>
      </c>
      <c r="E2878" t="s">
        <v>24</v>
      </c>
      <c r="F2878" t="s">
        <v>1241</v>
      </c>
      <c r="G2878" t="s">
        <v>1242</v>
      </c>
      <c r="H2878" t="s">
        <v>27</v>
      </c>
      <c r="I2878" t="s">
        <v>28</v>
      </c>
      <c r="J2878" t="s">
        <v>946</v>
      </c>
      <c r="K2878" t="s">
        <v>43</v>
      </c>
      <c r="L2878">
        <v>92037</v>
      </c>
      <c r="M2878" t="s">
        <v>44</v>
      </c>
      <c r="N2878" t="s">
        <v>1279</v>
      </c>
      <c r="O2878" t="s">
        <v>1</v>
      </c>
      <c r="P2878" t="s">
        <v>36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Superstore[[#This Row],[Profit]]/Superstore[[#This Row],[Sales]]</f>
        <v>7.4999999999999997E-2</v>
      </c>
      <c r="W2878" t="str">
        <f>TEXT(Superstore[[#This Row],[Order Date]],"mmm-yyyy")</f>
        <v>Jan-2013</v>
      </c>
      <c r="X2878">
        <f>YEAR(Superstore[[#This Row],[Order Date]])</f>
        <v>2013</v>
      </c>
    </row>
    <row r="2879" spans="1:24" x14ac:dyDescent="0.25">
      <c r="A2879">
        <v>2878</v>
      </c>
      <c r="B2879" t="s">
        <v>6063</v>
      </c>
      <c r="C2879" s="1">
        <v>41289</v>
      </c>
      <c r="D2879" s="1">
        <v>41293</v>
      </c>
      <c r="E2879" t="s">
        <v>50</v>
      </c>
      <c r="F2879" t="s">
        <v>5926</v>
      </c>
      <c r="G2879" t="s">
        <v>5927</v>
      </c>
      <c r="H2879" t="s">
        <v>101</v>
      </c>
      <c r="I2879" t="s">
        <v>28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46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  <c r="V2879" s="2">
        <f>Superstore[[#This Row],[Profit]]/Superstore[[#This Row],[Sales]]</f>
        <v>0.46999999999999992</v>
      </c>
      <c r="W2879" t="str">
        <f>TEXT(Superstore[[#This Row],[Order Date]],"mmm-yyyy")</f>
        <v>Jan-2013</v>
      </c>
      <c r="X2879">
        <f>YEAR(Superstore[[#This Row],[Order Date]])</f>
        <v>2013</v>
      </c>
    </row>
    <row r="2880" spans="1:24" x14ac:dyDescent="0.25">
      <c r="A2880">
        <v>2879</v>
      </c>
      <c r="B2880" t="s">
        <v>6063</v>
      </c>
      <c r="C2880" s="1">
        <v>41289</v>
      </c>
      <c r="D2880" s="1">
        <v>41293</v>
      </c>
      <c r="E2880" t="s">
        <v>50</v>
      </c>
      <c r="F2880" t="s">
        <v>5926</v>
      </c>
      <c r="G2880" t="s">
        <v>5927</v>
      </c>
      <c r="H2880" t="s">
        <v>101</v>
      </c>
      <c r="I2880" t="s">
        <v>28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46</v>
      </c>
      <c r="P2880" t="s">
        <v>68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  <c r="V2880" s="2">
        <f>Superstore[[#This Row],[Profit]]/Superstore[[#This Row],[Sales]]</f>
        <v>0.28999999999999998</v>
      </c>
      <c r="W2880" t="str">
        <f>TEXT(Superstore[[#This Row],[Order Date]],"mmm-yyyy")</f>
        <v>Jan-2013</v>
      </c>
      <c r="X2880">
        <f>YEAR(Superstore[[#This Row],[Order Date]])</f>
        <v>2013</v>
      </c>
    </row>
    <row r="2881" spans="1:24" x14ac:dyDescent="0.25">
      <c r="A2881">
        <v>2880</v>
      </c>
      <c r="B2881" t="s">
        <v>6063</v>
      </c>
      <c r="C2881" s="1">
        <v>41289</v>
      </c>
      <c r="D2881" s="1">
        <v>41293</v>
      </c>
      <c r="E2881" t="s">
        <v>50</v>
      </c>
      <c r="F2881" t="s">
        <v>5926</v>
      </c>
      <c r="G2881" t="s">
        <v>5927</v>
      </c>
      <c r="H2881" t="s">
        <v>101</v>
      </c>
      <c r="I2881" t="s">
        <v>28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s="2">
        <f>Superstore[[#This Row],[Profit]]/Superstore[[#This Row],[Sales]]</f>
        <v>0.36</v>
      </c>
      <c r="W2881" t="str">
        <f>TEXT(Superstore[[#This Row],[Order Date]],"mmm-yyyy")</f>
        <v>Jan-2013</v>
      </c>
      <c r="X2881">
        <f>YEAR(Superstore[[#This Row],[Order Date]])</f>
        <v>2013</v>
      </c>
    </row>
    <row r="2882" spans="1:24" x14ac:dyDescent="0.25">
      <c r="A2882">
        <v>2881</v>
      </c>
      <c r="B2882" t="s">
        <v>6064</v>
      </c>
      <c r="C2882" s="1">
        <v>41537</v>
      </c>
      <c r="D2882" s="1">
        <v>41541</v>
      </c>
      <c r="E2882" t="s">
        <v>24</v>
      </c>
      <c r="F2882" t="s">
        <v>1496</v>
      </c>
      <c r="G2882" t="s">
        <v>1497</v>
      </c>
      <c r="H2882" t="s">
        <v>101</v>
      </c>
      <c r="I2882" t="s">
        <v>28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46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2">
        <f>Superstore[[#This Row],[Profit]]/Superstore[[#This Row],[Sales]]</f>
        <v>0.5</v>
      </c>
      <c r="W2882" t="str">
        <f>TEXT(Superstore[[#This Row],[Order Date]],"mmm-yyyy")</f>
        <v>Sep-2013</v>
      </c>
      <c r="X2882">
        <f>YEAR(Superstore[[#This Row],[Order Date]])</f>
        <v>2013</v>
      </c>
    </row>
    <row r="2883" spans="1:24" x14ac:dyDescent="0.25">
      <c r="A2883">
        <v>2882</v>
      </c>
      <c r="B2883" t="s">
        <v>6064</v>
      </c>
      <c r="C2883" s="1">
        <v>41537</v>
      </c>
      <c r="D2883" s="1">
        <v>41541</v>
      </c>
      <c r="E2883" t="s">
        <v>24</v>
      </c>
      <c r="F2883" t="s">
        <v>1496</v>
      </c>
      <c r="G2883" t="s">
        <v>1497</v>
      </c>
      <c r="H2883" t="s">
        <v>101</v>
      </c>
      <c r="I2883" t="s">
        <v>28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46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  <c r="V2883" s="2">
        <f>Superstore[[#This Row],[Profit]]/Superstore[[#This Row],[Sales]]</f>
        <v>0.29000000000000004</v>
      </c>
      <c r="W2883" t="str">
        <f>TEXT(Superstore[[#This Row],[Order Date]],"mmm-yyyy")</f>
        <v>Sep-2013</v>
      </c>
      <c r="X2883">
        <f>YEAR(Superstore[[#This Row],[Order Date]])</f>
        <v>2013</v>
      </c>
    </row>
    <row r="2884" spans="1:24" x14ac:dyDescent="0.25">
      <c r="A2884">
        <v>2883</v>
      </c>
      <c r="B2884" t="s">
        <v>6066</v>
      </c>
      <c r="C2884" s="1">
        <v>40596</v>
      </c>
      <c r="D2884" s="1">
        <v>40600</v>
      </c>
      <c r="E2884" t="s">
        <v>50</v>
      </c>
      <c r="F2884" t="s">
        <v>5450</v>
      </c>
      <c r="G2884" t="s">
        <v>5451</v>
      </c>
      <c r="H2884" t="s">
        <v>27</v>
      </c>
      <c r="I2884" t="s">
        <v>28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46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  <c r="V2884" s="2">
        <f>Superstore[[#This Row],[Profit]]/Superstore[[#This Row],[Sales]]</f>
        <v>-1.55</v>
      </c>
      <c r="W2884" t="str">
        <f>TEXT(Superstore[[#This Row],[Order Date]],"mmm-yyyy")</f>
        <v>Feb-2011</v>
      </c>
      <c r="X2884">
        <f>YEAR(Superstore[[#This Row],[Order Date]])</f>
        <v>2011</v>
      </c>
    </row>
    <row r="2885" spans="1:24" x14ac:dyDescent="0.25">
      <c r="A2885">
        <v>2884</v>
      </c>
      <c r="B2885" t="s">
        <v>6067</v>
      </c>
      <c r="C2885" s="1">
        <v>41590</v>
      </c>
      <c r="D2885" s="1">
        <v>41595</v>
      </c>
      <c r="E2885" t="s">
        <v>24</v>
      </c>
      <c r="F2885" t="s">
        <v>2647</v>
      </c>
      <c r="G2885" t="s">
        <v>2648</v>
      </c>
      <c r="H2885" t="s">
        <v>27</v>
      </c>
      <c r="I2885" t="s">
        <v>28</v>
      </c>
      <c r="J2885" t="s">
        <v>126</v>
      </c>
      <c r="K2885" t="s">
        <v>43</v>
      </c>
      <c r="L2885">
        <v>94110</v>
      </c>
      <c r="M2885" t="s">
        <v>44</v>
      </c>
      <c r="N2885" t="s">
        <v>3315</v>
      </c>
      <c r="O2885" t="s">
        <v>1</v>
      </c>
      <c r="P2885" t="s">
        <v>65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  <c r="V2885" s="2">
        <f>Superstore[[#This Row],[Profit]]/Superstore[[#This Row],[Sales]]</f>
        <v>0.32</v>
      </c>
      <c r="W2885" t="str">
        <f>TEXT(Superstore[[#This Row],[Order Date]],"mmm-yyyy")</f>
        <v>Nov-2013</v>
      </c>
      <c r="X2885">
        <f>YEAR(Superstore[[#This Row],[Order Date]])</f>
        <v>2013</v>
      </c>
    </row>
    <row r="2886" spans="1:24" x14ac:dyDescent="0.25">
      <c r="A2886">
        <v>2885</v>
      </c>
      <c r="B2886" t="s">
        <v>6068</v>
      </c>
      <c r="C2886" s="1">
        <v>41304</v>
      </c>
      <c r="D2886" s="1">
        <v>41308</v>
      </c>
      <c r="E2886" t="s">
        <v>50</v>
      </c>
      <c r="F2886" t="s">
        <v>1912</v>
      </c>
      <c r="G2886" t="s">
        <v>1913</v>
      </c>
      <c r="H2886" t="s">
        <v>27</v>
      </c>
      <c r="I2886" t="s">
        <v>28</v>
      </c>
      <c r="J2886" t="s">
        <v>126</v>
      </c>
      <c r="K2886" t="s">
        <v>43</v>
      </c>
      <c r="L2886">
        <v>94122</v>
      </c>
      <c r="M2886" t="s">
        <v>44</v>
      </c>
      <c r="N2886" t="s">
        <v>2470</v>
      </c>
      <c r="O2886" t="s">
        <v>46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  <c r="V2886" s="2">
        <f>Superstore[[#This Row],[Profit]]/Superstore[[#This Row],[Sales]]</f>
        <v>0.33750000000000002</v>
      </c>
      <c r="W2886" t="str">
        <f>TEXT(Superstore[[#This Row],[Order Date]],"mmm-yyyy")</f>
        <v>Jan-2013</v>
      </c>
      <c r="X2886">
        <f>YEAR(Superstore[[#This Row],[Order Date]])</f>
        <v>2013</v>
      </c>
    </row>
    <row r="2887" spans="1:24" x14ac:dyDescent="0.25">
      <c r="A2887">
        <v>2886</v>
      </c>
      <c r="B2887" t="s">
        <v>6069</v>
      </c>
      <c r="C2887" s="1">
        <v>41566</v>
      </c>
      <c r="D2887" s="1">
        <v>41570</v>
      </c>
      <c r="E2887" t="s">
        <v>50</v>
      </c>
      <c r="F2887" t="s">
        <v>1826</v>
      </c>
      <c r="G2887" t="s">
        <v>1827</v>
      </c>
      <c r="H2887" t="s">
        <v>27</v>
      </c>
      <c r="I2887" t="s">
        <v>28</v>
      </c>
      <c r="J2887" t="s">
        <v>4074</v>
      </c>
      <c r="K2887" t="s">
        <v>309</v>
      </c>
      <c r="L2887">
        <v>85281</v>
      </c>
      <c r="M2887" t="s">
        <v>44</v>
      </c>
      <c r="N2887" t="s">
        <v>1536</v>
      </c>
      <c r="O2887" t="s">
        <v>1</v>
      </c>
      <c r="P2887" t="s">
        <v>36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  <c r="V2887" s="2">
        <f>Superstore[[#This Row],[Profit]]/Superstore[[#This Row],[Sales]]</f>
        <v>-0.11249999999999999</v>
      </c>
      <c r="W2887" t="str">
        <f>TEXT(Superstore[[#This Row],[Order Date]],"mmm-yyyy")</f>
        <v>Oct-2013</v>
      </c>
      <c r="X2887">
        <f>YEAR(Superstore[[#This Row],[Order Date]])</f>
        <v>2013</v>
      </c>
    </row>
    <row r="2888" spans="1:24" x14ac:dyDescent="0.25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27</v>
      </c>
      <c r="I2888" t="s">
        <v>28</v>
      </c>
      <c r="J2888" t="s">
        <v>42</v>
      </c>
      <c r="K2888" t="s">
        <v>43</v>
      </c>
      <c r="L2888">
        <v>90008</v>
      </c>
      <c r="M2888" t="s">
        <v>44</v>
      </c>
      <c r="N2888" t="s">
        <v>1755</v>
      </c>
      <c r="O2888" t="s">
        <v>46</v>
      </c>
      <c r="P2888" t="s">
        <v>68</v>
      </c>
      <c r="Q2888" t="s">
        <v>1756</v>
      </c>
      <c r="R2888">
        <v>6.63</v>
      </c>
      <c r="S2888">
        <v>3</v>
      </c>
      <c r="T2888">
        <v>0</v>
      </c>
      <c r="U2888">
        <v>1.7901</v>
      </c>
      <c r="V2888" s="2">
        <f>Superstore[[#This Row],[Profit]]/Superstore[[#This Row],[Sales]]</f>
        <v>0.27</v>
      </c>
      <c r="W2888" t="str">
        <f>TEXT(Superstore[[#This Row],[Order Date]],"mmm-yyyy")</f>
        <v>Dec-2014</v>
      </c>
      <c r="X2888">
        <f>YEAR(Superstore[[#This Row],[Order Date]])</f>
        <v>2014</v>
      </c>
    </row>
    <row r="2889" spans="1:24" x14ac:dyDescent="0.25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27</v>
      </c>
      <c r="I2889" t="s">
        <v>28</v>
      </c>
      <c r="J2889" t="s">
        <v>42</v>
      </c>
      <c r="K2889" t="s">
        <v>43</v>
      </c>
      <c r="L2889">
        <v>90008</v>
      </c>
      <c r="M2889" t="s">
        <v>44</v>
      </c>
      <c r="N2889" t="s">
        <v>3352</v>
      </c>
      <c r="O2889" t="s">
        <v>46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  <c r="V2889" s="2">
        <f>Superstore[[#This Row],[Profit]]/Superstore[[#This Row],[Sales]]</f>
        <v>0.47999999999999993</v>
      </c>
      <c r="W2889" t="str">
        <f>TEXT(Superstore[[#This Row],[Order Date]],"mmm-yyyy")</f>
        <v>Dec-2014</v>
      </c>
      <c r="X2889">
        <f>YEAR(Superstore[[#This Row],[Order Date]])</f>
        <v>2014</v>
      </c>
    </row>
    <row r="2890" spans="1:24" x14ac:dyDescent="0.25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27</v>
      </c>
      <c r="I2890" t="s">
        <v>28</v>
      </c>
      <c r="J2890" t="s">
        <v>42</v>
      </c>
      <c r="K2890" t="s">
        <v>43</v>
      </c>
      <c r="L2890">
        <v>90008</v>
      </c>
      <c r="M2890" t="s">
        <v>44</v>
      </c>
      <c r="N2890" t="s">
        <v>2855</v>
      </c>
      <c r="O2890" t="s">
        <v>46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  <c r="V2890" s="2">
        <f>Superstore[[#This Row],[Profit]]/Superstore[[#This Row],[Sales]]</f>
        <v>0.48</v>
      </c>
      <c r="W2890" t="str">
        <f>TEXT(Superstore[[#This Row],[Order Date]],"mmm-yyyy")</f>
        <v>Dec-2014</v>
      </c>
      <c r="X2890">
        <f>YEAR(Superstore[[#This Row],[Order Date]])</f>
        <v>2014</v>
      </c>
    </row>
    <row r="2891" spans="1:24" x14ac:dyDescent="0.25">
      <c r="A2891">
        <v>2890</v>
      </c>
      <c r="B2891" t="s">
        <v>6071</v>
      </c>
      <c r="C2891" s="1">
        <v>41946</v>
      </c>
      <c r="D2891" s="1">
        <v>41950</v>
      </c>
      <c r="E2891" t="s">
        <v>50</v>
      </c>
      <c r="F2891" t="s">
        <v>1502</v>
      </c>
      <c r="G2891" t="s">
        <v>1503</v>
      </c>
      <c r="H2891" t="s">
        <v>41</v>
      </c>
      <c r="I2891" t="s">
        <v>28</v>
      </c>
      <c r="J2891" t="s">
        <v>94</v>
      </c>
      <c r="K2891" t="s">
        <v>95</v>
      </c>
      <c r="L2891">
        <v>98105</v>
      </c>
      <c r="M2891" t="s">
        <v>44</v>
      </c>
      <c r="N2891" t="s">
        <v>6072</v>
      </c>
      <c r="O2891" t="s">
        <v>46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  <c r="V2891" s="2">
        <f>Superstore[[#This Row],[Profit]]/Superstore[[#This Row],[Sales]]</f>
        <v>0.44999999999999996</v>
      </c>
      <c r="W2891" t="str">
        <f>TEXT(Superstore[[#This Row],[Order Date]],"mmm-yyyy")</f>
        <v>Nov-2014</v>
      </c>
      <c r="X2891">
        <f>YEAR(Superstore[[#This Row],[Order Date]])</f>
        <v>2014</v>
      </c>
    </row>
    <row r="2892" spans="1:24" x14ac:dyDescent="0.25">
      <c r="A2892">
        <v>2891</v>
      </c>
      <c r="B2892" t="s">
        <v>6074</v>
      </c>
      <c r="C2892" s="1">
        <v>40662</v>
      </c>
      <c r="D2892" s="1">
        <v>40664</v>
      </c>
      <c r="E2892" t="s">
        <v>24</v>
      </c>
      <c r="F2892" t="s">
        <v>6075</v>
      </c>
      <c r="G2892" t="s">
        <v>6076</v>
      </c>
      <c r="H2892" t="s">
        <v>27</v>
      </c>
      <c r="I2892" t="s">
        <v>28</v>
      </c>
      <c r="J2892" t="s">
        <v>6077</v>
      </c>
      <c r="K2892" t="s">
        <v>735</v>
      </c>
      <c r="L2892">
        <v>70601</v>
      </c>
      <c r="M2892" t="s">
        <v>31</v>
      </c>
      <c r="N2892" t="s">
        <v>3101</v>
      </c>
      <c r="O2892" t="s">
        <v>1</v>
      </c>
      <c r="P2892" t="s">
        <v>36</v>
      </c>
      <c r="Q2892" t="s">
        <v>3102</v>
      </c>
      <c r="R2892">
        <v>51.96</v>
      </c>
      <c r="S2892">
        <v>2</v>
      </c>
      <c r="T2892">
        <v>0</v>
      </c>
      <c r="U2892">
        <v>12.99</v>
      </c>
      <c r="V2892" s="2">
        <f>Superstore[[#This Row],[Profit]]/Superstore[[#This Row],[Sales]]</f>
        <v>0.25</v>
      </c>
      <c r="W2892" t="str">
        <f>TEXT(Superstore[[#This Row],[Order Date]],"mmm-yyyy")</f>
        <v>Apr-2011</v>
      </c>
      <c r="X2892">
        <f>YEAR(Superstore[[#This Row],[Order Date]])</f>
        <v>2011</v>
      </c>
    </row>
    <row r="2893" spans="1:24" x14ac:dyDescent="0.25">
      <c r="A2893">
        <v>2892</v>
      </c>
      <c r="B2893" t="s">
        <v>6074</v>
      </c>
      <c r="C2893" s="1">
        <v>40662</v>
      </c>
      <c r="D2893" s="1">
        <v>40664</v>
      </c>
      <c r="E2893" t="s">
        <v>24</v>
      </c>
      <c r="F2893" t="s">
        <v>6075</v>
      </c>
      <c r="G2893" t="s">
        <v>6076</v>
      </c>
      <c r="H2893" t="s">
        <v>27</v>
      </c>
      <c r="I2893" t="s">
        <v>28</v>
      </c>
      <c r="J2893" t="s">
        <v>6077</v>
      </c>
      <c r="K2893" t="s">
        <v>735</v>
      </c>
      <c r="L2893">
        <v>70601</v>
      </c>
      <c r="M2893" t="s">
        <v>31</v>
      </c>
      <c r="N2893" t="s">
        <v>3719</v>
      </c>
      <c r="O2893" t="s">
        <v>46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  <c r="V2893" s="2">
        <f>Superstore[[#This Row],[Profit]]/Superstore[[#This Row],[Sales]]</f>
        <v>0.48</v>
      </c>
      <c r="W2893" t="str">
        <f>TEXT(Superstore[[#This Row],[Order Date]],"mmm-yyyy")</f>
        <v>Apr-2011</v>
      </c>
      <c r="X2893">
        <f>YEAR(Superstore[[#This Row],[Order Date]])</f>
        <v>2011</v>
      </c>
    </row>
    <row r="2894" spans="1:24" x14ac:dyDescent="0.25">
      <c r="A2894">
        <v>2893</v>
      </c>
      <c r="B2894" t="s">
        <v>6078</v>
      </c>
      <c r="C2894" s="1">
        <v>41936</v>
      </c>
      <c r="D2894" s="1">
        <v>41942</v>
      </c>
      <c r="E2894" t="s">
        <v>50</v>
      </c>
      <c r="F2894" t="s">
        <v>370</v>
      </c>
      <c r="G2894" t="s">
        <v>371</v>
      </c>
      <c r="H2894" t="s">
        <v>41</v>
      </c>
      <c r="I2894" t="s">
        <v>28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46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  <c r="V2894" s="2">
        <f>Superstore[[#This Row],[Profit]]/Superstore[[#This Row],[Sales]]</f>
        <v>0.48999999999999994</v>
      </c>
      <c r="W2894" t="str">
        <f>TEXT(Superstore[[#This Row],[Order Date]],"mmm-yyyy")</f>
        <v>Oct-2014</v>
      </c>
      <c r="X2894">
        <f>YEAR(Superstore[[#This Row],[Order Date]])</f>
        <v>2014</v>
      </c>
    </row>
    <row r="2895" spans="1:24" x14ac:dyDescent="0.25">
      <c r="A2895">
        <v>2894</v>
      </c>
      <c r="B2895" t="s">
        <v>6078</v>
      </c>
      <c r="C2895" s="1">
        <v>41936</v>
      </c>
      <c r="D2895" s="1">
        <v>41942</v>
      </c>
      <c r="E2895" t="s">
        <v>50</v>
      </c>
      <c r="F2895" t="s">
        <v>370</v>
      </c>
      <c r="G2895" t="s">
        <v>371</v>
      </c>
      <c r="H2895" t="s">
        <v>41</v>
      </c>
      <c r="I2895" t="s">
        <v>28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46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  <c r="V2895" s="2">
        <f>Superstore[[#This Row],[Profit]]/Superstore[[#This Row],[Sales]]</f>
        <v>0.45000000000000007</v>
      </c>
      <c r="W2895" t="str">
        <f>TEXT(Superstore[[#This Row],[Order Date]],"mmm-yyyy")</f>
        <v>Oct-2014</v>
      </c>
      <c r="X2895">
        <f>YEAR(Superstore[[#This Row],[Order Date]])</f>
        <v>2014</v>
      </c>
    </row>
    <row r="2896" spans="1:24" x14ac:dyDescent="0.25">
      <c r="A2896">
        <v>2895</v>
      </c>
      <c r="B2896" t="s">
        <v>6078</v>
      </c>
      <c r="C2896" s="1">
        <v>41936</v>
      </c>
      <c r="D2896" s="1">
        <v>41942</v>
      </c>
      <c r="E2896" t="s">
        <v>50</v>
      </c>
      <c r="F2896" t="s">
        <v>370</v>
      </c>
      <c r="G2896" t="s">
        <v>371</v>
      </c>
      <c r="H2896" t="s">
        <v>41</v>
      </c>
      <c r="I2896" t="s">
        <v>28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1</v>
      </c>
      <c r="P2896" t="s">
        <v>65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  <c r="V2896" s="2">
        <f>Superstore[[#This Row],[Profit]]/Superstore[[#This Row],[Sales]]</f>
        <v>0.42000000000000004</v>
      </c>
      <c r="W2896" t="str">
        <f>TEXT(Superstore[[#This Row],[Order Date]],"mmm-yyyy")</f>
        <v>Oct-2014</v>
      </c>
      <c r="X2896">
        <f>YEAR(Superstore[[#This Row],[Order Date]])</f>
        <v>2014</v>
      </c>
    </row>
    <row r="2897" spans="1:24" x14ac:dyDescent="0.25">
      <c r="A2897">
        <v>2896</v>
      </c>
      <c r="B2897" t="s">
        <v>6078</v>
      </c>
      <c r="C2897" s="1">
        <v>41936</v>
      </c>
      <c r="D2897" s="1">
        <v>41942</v>
      </c>
      <c r="E2897" t="s">
        <v>50</v>
      </c>
      <c r="F2897" t="s">
        <v>370</v>
      </c>
      <c r="G2897" t="s">
        <v>371</v>
      </c>
      <c r="H2897" t="s">
        <v>41</v>
      </c>
      <c r="I2897" t="s">
        <v>28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  <c r="V2897" s="2">
        <f>Superstore[[#This Row],[Profit]]/Superstore[[#This Row],[Sales]]</f>
        <v>0.27999999999999997</v>
      </c>
      <c r="W2897" t="str">
        <f>TEXT(Superstore[[#This Row],[Order Date]],"mmm-yyyy")</f>
        <v>Oct-2014</v>
      </c>
      <c r="X2897">
        <f>YEAR(Superstore[[#This Row],[Order Date]])</f>
        <v>2014</v>
      </c>
    </row>
    <row r="2898" spans="1:24" x14ac:dyDescent="0.25">
      <c r="A2898">
        <v>2897</v>
      </c>
      <c r="B2898" t="s">
        <v>6083</v>
      </c>
      <c r="C2898" s="1">
        <v>40632</v>
      </c>
      <c r="D2898" s="1">
        <v>40636</v>
      </c>
      <c r="E2898" t="s">
        <v>50</v>
      </c>
      <c r="F2898" t="s">
        <v>289</v>
      </c>
      <c r="G2898" t="s">
        <v>290</v>
      </c>
      <c r="H2898" t="s">
        <v>27</v>
      </c>
      <c r="I2898" t="s">
        <v>28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46</v>
      </c>
      <c r="P2898" t="s">
        <v>68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  <c r="V2898" s="2">
        <f>Superstore[[#This Row],[Profit]]/Superstore[[#This Row],[Sales]]</f>
        <v>0.42000000000000004</v>
      </c>
      <c r="W2898" t="str">
        <f>TEXT(Superstore[[#This Row],[Order Date]],"mmm-yyyy")</f>
        <v>Mar-2011</v>
      </c>
      <c r="X2898">
        <f>YEAR(Superstore[[#This Row],[Order Date]])</f>
        <v>2011</v>
      </c>
    </row>
    <row r="2899" spans="1:24" x14ac:dyDescent="0.25">
      <c r="A2899">
        <v>2898</v>
      </c>
      <c r="B2899" t="s">
        <v>6084</v>
      </c>
      <c r="C2899" s="1">
        <v>41278</v>
      </c>
      <c r="D2899" s="1">
        <v>41283</v>
      </c>
      <c r="E2899" t="s">
        <v>50</v>
      </c>
      <c r="F2899" t="s">
        <v>3596</v>
      </c>
      <c r="G2899" t="s">
        <v>3597</v>
      </c>
      <c r="H2899" t="s">
        <v>41</v>
      </c>
      <c r="I2899" t="s">
        <v>28</v>
      </c>
      <c r="J2899" t="s">
        <v>466</v>
      </c>
      <c r="K2899" t="s">
        <v>87</v>
      </c>
      <c r="L2899">
        <v>28205</v>
      </c>
      <c r="M2899" t="s">
        <v>31</v>
      </c>
      <c r="N2899" t="s">
        <v>5424</v>
      </c>
      <c r="O2899" t="s">
        <v>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  <c r="V2899" s="2">
        <f>Superstore[[#This Row],[Profit]]/Superstore[[#This Row],[Sales]]</f>
        <v>0.125</v>
      </c>
      <c r="W2899" t="str">
        <f>TEXT(Superstore[[#This Row],[Order Date]],"mmm-yyyy")</f>
        <v>Jan-2013</v>
      </c>
      <c r="X2899">
        <f>YEAR(Superstore[[#This Row],[Order Date]])</f>
        <v>2013</v>
      </c>
    </row>
    <row r="2900" spans="1:24" x14ac:dyDescent="0.25">
      <c r="A2900">
        <v>2899</v>
      </c>
      <c r="B2900" t="s">
        <v>6085</v>
      </c>
      <c r="C2900" s="1">
        <v>41025</v>
      </c>
      <c r="D2900" s="1">
        <v>41029</v>
      </c>
      <c r="E2900" t="s">
        <v>50</v>
      </c>
      <c r="F2900" t="s">
        <v>5500</v>
      </c>
      <c r="G2900" t="s">
        <v>5501</v>
      </c>
      <c r="H2900" t="s">
        <v>27</v>
      </c>
      <c r="I2900" t="s">
        <v>28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1</v>
      </c>
      <c r="P2900" t="s">
        <v>36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  <c r="V2900" s="2">
        <f>Superstore[[#This Row],[Profit]]/Superstore[[#This Row],[Sales]]</f>
        <v>-1.4285714285714285E-2</v>
      </c>
      <c r="W2900" t="str">
        <f>TEXT(Superstore[[#This Row],[Order Date]],"mmm-yyyy")</f>
        <v>Apr-2012</v>
      </c>
      <c r="X2900">
        <f>YEAR(Superstore[[#This Row],[Order Date]])</f>
        <v>2012</v>
      </c>
    </row>
    <row r="2901" spans="1:24" x14ac:dyDescent="0.25">
      <c r="A2901">
        <v>2900</v>
      </c>
      <c r="B2901" t="s">
        <v>6086</v>
      </c>
      <c r="C2901" s="1">
        <v>41164</v>
      </c>
      <c r="D2901" s="1">
        <v>41169</v>
      </c>
      <c r="E2901" t="s">
        <v>50</v>
      </c>
      <c r="F2901" t="s">
        <v>386</v>
      </c>
      <c r="G2901" t="s">
        <v>387</v>
      </c>
      <c r="H2901" t="s">
        <v>27</v>
      </c>
      <c r="I2901" t="s">
        <v>28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Superstore[[#This Row],[Profit]]/Superstore[[#This Row],[Sales]]</f>
        <v>0.125</v>
      </c>
      <c r="W2901" t="str">
        <f>TEXT(Superstore[[#This Row],[Order Date]],"mmm-yyyy")</f>
        <v>Sep-2012</v>
      </c>
      <c r="X2901">
        <f>YEAR(Superstore[[#This Row],[Order Date]])</f>
        <v>2012</v>
      </c>
    </row>
    <row r="2902" spans="1:24" x14ac:dyDescent="0.25">
      <c r="A2902">
        <v>2901</v>
      </c>
      <c r="B2902" t="s">
        <v>6086</v>
      </c>
      <c r="C2902" s="1">
        <v>41164</v>
      </c>
      <c r="D2902" s="1">
        <v>41169</v>
      </c>
      <c r="E2902" t="s">
        <v>50</v>
      </c>
      <c r="F2902" t="s">
        <v>386</v>
      </c>
      <c r="G2902" t="s">
        <v>387</v>
      </c>
      <c r="H2902" t="s">
        <v>27</v>
      </c>
      <c r="I2902" t="s">
        <v>28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46</v>
      </c>
      <c r="P2902" t="s">
        <v>47</v>
      </c>
      <c r="Q2902" t="s">
        <v>1550</v>
      </c>
      <c r="R2902">
        <v>12.6</v>
      </c>
      <c r="S2902">
        <v>4</v>
      </c>
      <c r="T2902">
        <v>0</v>
      </c>
      <c r="U2902">
        <v>6.048</v>
      </c>
      <c r="V2902" s="2">
        <f>Superstore[[#This Row],[Profit]]/Superstore[[#This Row],[Sales]]</f>
        <v>0.48000000000000004</v>
      </c>
      <c r="W2902" t="str">
        <f>TEXT(Superstore[[#This Row],[Order Date]],"mmm-yyyy")</f>
        <v>Sep-2012</v>
      </c>
      <c r="X2902">
        <f>YEAR(Superstore[[#This Row],[Order Date]])</f>
        <v>2012</v>
      </c>
    </row>
    <row r="2903" spans="1:24" x14ac:dyDescent="0.25">
      <c r="A2903">
        <v>2902</v>
      </c>
      <c r="B2903" t="s">
        <v>6087</v>
      </c>
      <c r="C2903" s="1">
        <v>41894</v>
      </c>
      <c r="D2903" s="1">
        <v>41898</v>
      </c>
      <c r="E2903" t="s">
        <v>50</v>
      </c>
      <c r="F2903" t="s">
        <v>5601</v>
      </c>
      <c r="G2903" t="s">
        <v>5602</v>
      </c>
      <c r="H2903" t="s">
        <v>101</v>
      </c>
      <c r="I2903" t="s">
        <v>28</v>
      </c>
      <c r="J2903" t="s">
        <v>496</v>
      </c>
      <c r="K2903" t="s">
        <v>1271</v>
      </c>
      <c r="L2903">
        <v>31907</v>
      </c>
      <c r="M2903" t="s">
        <v>31</v>
      </c>
      <c r="N2903" t="s">
        <v>3052</v>
      </c>
      <c r="O2903" t="s">
        <v>46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  <c r="V2903" s="2">
        <f>Superstore[[#This Row],[Profit]]/Superstore[[#This Row],[Sales]]</f>
        <v>0.46</v>
      </c>
      <c r="W2903" t="str">
        <f>TEXT(Superstore[[#This Row],[Order Date]],"mmm-yyyy")</f>
        <v>Sep-2014</v>
      </c>
      <c r="X2903">
        <f>YEAR(Superstore[[#This Row],[Order Date]])</f>
        <v>2014</v>
      </c>
    </row>
    <row r="2904" spans="1:24" x14ac:dyDescent="0.25">
      <c r="A2904">
        <v>2903</v>
      </c>
      <c r="B2904" t="s">
        <v>6088</v>
      </c>
      <c r="C2904" s="1">
        <v>41438</v>
      </c>
      <c r="D2904" s="1">
        <v>41443</v>
      </c>
      <c r="E2904" t="s">
        <v>50</v>
      </c>
      <c r="F2904" t="s">
        <v>2151</v>
      </c>
      <c r="G2904" t="s">
        <v>2152</v>
      </c>
      <c r="H2904" t="s">
        <v>27</v>
      </c>
      <c r="I2904" t="s">
        <v>28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46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  <c r="V2904" s="2">
        <f>Superstore[[#This Row],[Profit]]/Superstore[[#This Row],[Sales]]</f>
        <v>0.36249999999999999</v>
      </c>
      <c r="W2904" t="str">
        <f>TEXT(Superstore[[#This Row],[Order Date]],"mmm-yyyy")</f>
        <v>Jun-2013</v>
      </c>
      <c r="X2904">
        <f>YEAR(Superstore[[#This Row],[Order Date]])</f>
        <v>2013</v>
      </c>
    </row>
    <row r="2905" spans="1:24" x14ac:dyDescent="0.25">
      <c r="A2905">
        <v>2904</v>
      </c>
      <c r="B2905" t="s">
        <v>6089</v>
      </c>
      <c r="C2905" s="1">
        <v>41453</v>
      </c>
      <c r="D2905" s="1">
        <v>41457</v>
      </c>
      <c r="E2905" t="s">
        <v>50</v>
      </c>
      <c r="F2905" t="s">
        <v>4615</v>
      </c>
      <c r="G2905" t="s">
        <v>4616</v>
      </c>
      <c r="H2905" t="s">
        <v>41</v>
      </c>
      <c r="I2905" t="s">
        <v>28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46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Superstore[[#This Row],[Profit]]/Superstore[[#This Row],[Sales]]</f>
        <v>0.32500000000000001</v>
      </c>
      <c r="W2905" t="str">
        <f>TEXT(Superstore[[#This Row],[Order Date]],"mmm-yyyy")</f>
        <v>Jun-2013</v>
      </c>
      <c r="X2905">
        <f>YEAR(Superstore[[#This Row],[Order Date]])</f>
        <v>2013</v>
      </c>
    </row>
    <row r="2906" spans="1:24" x14ac:dyDescent="0.25">
      <c r="A2906">
        <v>2905</v>
      </c>
      <c r="B2906" t="s">
        <v>6089</v>
      </c>
      <c r="C2906" s="1">
        <v>41453</v>
      </c>
      <c r="D2906" s="1">
        <v>41457</v>
      </c>
      <c r="E2906" t="s">
        <v>50</v>
      </c>
      <c r="F2906" t="s">
        <v>4615</v>
      </c>
      <c r="G2906" t="s">
        <v>4616</v>
      </c>
      <c r="H2906" t="s">
        <v>41</v>
      </c>
      <c r="I2906" t="s">
        <v>28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1</v>
      </c>
      <c r="P2906" t="s">
        <v>36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Superstore[[#This Row],[Profit]]/Superstore[[#This Row],[Sales]]</f>
        <v>-1.4285714285714285E-2</v>
      </c>
      <c r="W2906" t="str">
        <f>TEXT(Superstore[[#This Row],[Order Date]],"mmm-yyyy")</f>
        <v>Jun-2013</v>
      </c>
      <c r="X2906">
        <f>YEAR(Superstore[[#This Row],[Order Date]])</f>
        <v>2013</v>
      </c>
    </row>
    <row r="2907" spans="1:24" x14ac:dyDescent="0.25">
      <c r="A2907">
        <v>2906</v>
      </c>
      <c r="B2907" t="s">
        <v>6091</v>
      </c>
      <c r="C2907" s="1">
        <v>40812</v>
      </c>
      <c r="D2907" s="1">
        <v>40816</v>
      </c>
      <c r="E2907" t="s">
        <v>50</v>
      </c>
      <c r="F2907" t="s">
        <v>376</v>
      </c>
      <c r="G2907" t="s">
        <v>377</v>
      </c>
      <c r="H2907" t="s">
        <v>101</v>
      </c>
      <c r="I2907" t="s">
        <v>28</v>
      </c>
      <c r="J2907" t="s">
        <v>94</v>
      </c>
      <c r="K2907" t="s">
        <v>95</v>
      </c>
      <c r="L2907">
        <v>98115</v>
      </c>
      <c r="M2907" t="s">
        <v>44</v>
      </c>
      <c r="N2907" t="s">
        <v>6092</v>
      </c>
      <c r="O2907" t="s">
        <v>46</v>
      </c>
      <c r="P2907" t="s">
        <v>59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  <c r="V2907" s="2">
        <f>Superstore[[#This Row],[Profit]]/Superstore[[#This Row],[Sales]]</f>
        <v>0.26</v>
      </c>
      <c r="W2907" t="str">
        <f>TEXT(Superstore[[#This Row],[Order Date]],"mmm-yyyy")</f>
        <v>Sep-2011</v>
      </c>
      <c r="X2907">
        <f>YEAR(Superstore[[#This Row],[Order Date]])</f>
        <v>2011</v>
      </c>
    </row>
    <row r="2908" spans="1:24" x14ac:dyDescent="0.25">
      <c r="A2908">
        <v>2907</v>
      </c>
      <c r="B2908" t="s">
        <v>6094</v>
      </c>
      <c r="C2908" s="1">
        <v>41947</v>
      </c>
      <c r="D2908" s="1">
        <v>41953</v>
      </c>
      <c r="E2908" t="s">
        <v>50</v>
      </c>
      <c r="F2908" t="s">
        <v>2902</v>
      </c>
      <c r="G2908" t="s">
        <v>2903</v>
      </c>
      <c r="H2908" t="s">
        <v>27</v>
      </c>
      <c r="I2908" t="s">
        <v>28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46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  <c r="V2908" s="2">
        <f>Superstore[[#This Row],[Profit]]/Superstore[[#This Row],[Sales]]</f>
        <v>0.44999999999999996</v>
      </c>
      <c r="W2908" t="str">
        <f>TEXT(Superstore[[#This Row],[Order Date]],"mmm-yyyy")</f>
        <v>Nov-2014</v>
      </c>
      <c r="X2908">
        <f>YEAR(Superstore[[#This Row],[Order Date]])</f>
        <v>2014</v>
      </c>
    </row>
    <row r="2909" spans="1:24" x14ac:dyDescent="0.25">
      <c r="A2909">
        <v>2908</v>
      </c>
      <c r="B2909" t="s">
        <v>6094</v>
      </c>
      <c r="C2909" s="1">
        <v>41947</v>
      </c>
      <c r="D2909" s="1">
        <v>41953</v>
      </c>
      <c r="E2909" t="s">
        <v>50</v>
      </c>
      <c r="F2909" t="s">
        <v>2902</v>
      </c>
      <c r="G2909" t="s">
        <v>2903</v>
      </c>
      <c r="H2909" t="s">
        <v>27</v>
      </c>
      <c r="I2909" t="s">
        <v>28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46</v>
      </c>
      <c r="P2909" t="s">
        <v>59</v>
      </c>
      <c r="Q2909" t="s">
        <v>1824</v>
      </c>
      <c r="R2909">
        <v>52.4</v>
      </c>
      <c r="S2909">
        <v>5</v>
      </c>
      <c r="T2909">
        <v>0</v>
      </c>
      <c r="U2909">
        <v>14.148</v>
      </c>
      <c r="V2909" s="2">
        <f>Superstore[[#This Row],[Profit]]/Superstore[[#This Row],[Sales]]</f>
        <v>0.27</v>
      </c>
      <c r="W2909" t="str">
        <f>TEXT(Superstore[[#This Row],[Order Date]],"mmm-yyyy")</f>
        <v>Nov-2014</v>
      </c>
      <c r="X2909">
        <f>YEAR(Superstore[[#This Row],[Order Date]])</f>
        <v>2014</v>
      </c>
    </row>
    <row r="2910" spans="1:24" x14ac:dyDescent="0.25">
      <c r="A2910">
        <v>2909</v>
      </c>
      <c r="B2910" t="s">
        <v>6094</v>
      </c>
      <c r="C2910" s="1">
        <v>41947</v>
      </c>
      <c r="D2910" s="1">
        <v>41953</v>
      </c>
      <c r="E2910" t="s">
        <v>50</v>
      </c>
      <c r="F2910" t="s">
        <v>2902</v>
      </c>
      <c r="G2910" t="s">
        <v>2903</v>
      </c>
      <c r="H2910" t="s">
        <v>27</v>
      </c>
      <c r="I2910" t="s">
        <v>28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46</v>
      </c>
      <c r="P2910" t="s">
        <v>47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  <c r="V2910" s="2">
        <f>Superstore[[#This Row],[Profit]]/Superstore[[#This Row],[Sales]]</f>
        <v>0.46</v>
      </c>
      <c r="W2910" t="str">
        <f>TEXT(Superstore[[#This Row],[Order Date]],"mmm-yyyy")</f>
        <v>Nov-2014</v>
      </c>
      <c r="X2910">
        <f>YEAR(Superstore[[#This Row],[Order Date]])</f>
        <v>2014</v>
      </c>
    </row>
    <row r="2911" spans="1:24" x14ac:dyDescent="0.25">
      <c r="A2911">
        <v>2910</v>
      </c>
      <c r="B2911" t="s">
        <v>6097</v>
      </c>
      <c r="C2911" s="1">
        <v>41690</v>
      </c>
      <c r="D2911" s="1">
        <v>41694</v>
      </c>
      <c r="E2911" t="s">
        <v>50</v>
      </c>
      <c r="F2911" t="s">
        <v>2097</v>
      </c>
      <c r="G2911" t="s">
        <v>2098</v>
      </c>
      <c r="H2911" t="s">
        <v>27</v>
      </c>
      <c r="I2911" t="s">
        <v>28</v>
      </c>
      <c r="J2911" t="s">
        <v>94</v>
      </c>
      <c r="K2911" t="s">
        <v>95</v>
      </c>
      <c r="L2911">
        <v>98103</v>
      </c>
      <c r="M2911" t="s">
        <v>44</v>
      </c>
      <c r="N2911" t="s">
        <v>4066</v>
      </c>
      <c r="O2911" t="s">
        <v>46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  <c r="V2911" s="2">
        <f>Superstore[[#This Row],[Profit]]/Superstore[[#This Row],[Sales]]</f>
        <v>1.9999999999999997E-2</v>
      </c>
      <c r="W2911" t="str">
        <f>TEXT(Superstore[[#This Row],[Order Date]],"mmm-yyyy")</f>
        <v>Feb-2014</v>
      </c>
      <c r="X2911">
        <f>YEAR(Superstore[[#This Row],[Order Date]])</f>
        <v>2014</v>
      </c>
    </row>
    <row r="2912" spans="1:24" x14ac:dyDescent="0.25">
      <c r="A2912">
        <v>2911</v>
      </c>
      <c r="B2912" t="s">
        <v>6098</v>
      </c>
      <c r="C2912" s="1">
        <v>41218</v>
      </c>
      <c r="D2912" s="1">
        <v>41222</v>
      </c>
      <c r="E2912" t="s">
        <v>50</v>
      </c>
      <c r="F2912" t="s">
        <v>887</v>
      </c>
      <c r="G2912" t="s">
        <v>888</v>
      </c>
      <c r="H2912" t="s">
        <v>27</v>
      </c>
      <c r="I2912" t="s">
        <v>28</v>
      </c>
      <c r="J2912" t="s">
        <v>3404</v>
      </c>
      <c r="K2912" t="s">
        <v>54</v>
      </c>
      <c r="L2912">
        <v>33065</v>
      </c>
      <c r="M2912" t="s">
        <v>31</v>
      </c>
      <c r="N2912" t="s">
        <v>2511</v>
      </c>
      <c r="O2912" t="s">
        <v>46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Superstore[[#This Row],[Profit]]/Superstore[[#This Row],[Sales]]</f>
        <v>6.25E-2</v>
      </c>
      <c r="W2912" t="str">
        <f>TEXT(Superstore[[#This Row],[Order Date]],"mmm-yyyy")</f>
        <v>Nov-2012</v>
      </c>
      <c r="X2912">
        <f>YEAR(Superstore[[#This Row],[Order Date]])</f>
        <v>2012</v>
      </c>
    </row>
    <row r="2913" spans="1:24" x14ac:dyDescent="0.25">
      <c r="A2913">
        <v>2912</v>
      </c>
      <c r="B2913" t="s">
        <v>6099</v>
      </c>
      <c r="C2913" s="1">
        <v>40710</v>
      </c>
      <c r="D2913" s="1">
        <v>40715</v>
      </c>
      <c r="E2913" t="s">
        <v>50</v>
      </c>
      <c r="F2913" t="s">
        <v>2001</v>
      </c>
      <c r="G2913" t="s">
        <v>2002</v>
      </c>
      <c r="H2913" t="s">
        <v>27</v>
      </c>
      <c r="I2913" t="s">
        <v>28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46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  <c r="V2913" s="2">
        <f>Superstore[[#This Row],[Profit]]/Superstore[[#This Row],[Sales]]</f>
        <v>0.47</v>
      </c>
      <c r="W2913" t="str">
        <f>TEXT(Superstore[[#This Row],[Order Date]],"mmm-yyyy")</f>
        <v>Jun-2011</v>
      </c>
      <c r="X2913">
        <f>YEAR(Superstore[[#This Row],[Order Date]])</f>
        <v>2011</v>
      </c>
    </row>
    <row r="2914" spans="1:24" x14ac:dyDescent="0.25">
      <c r="A2914">
        <v>2913</v>
      </c>
      <c r="B2914" t="s">
        <v>6099</v>
      </c>
      <c r="C2914" s="1">
        <v>40710</v>
      </c>
      <c r="D2914" s="1">
        <v>40715</v>
      </c>
      <c r="E2914" t="s">
        <v>50</v>
      </c>
      <c r="F2914" t="s">
        <v>2001</v>
      </c>
      <c r="G2914" t="s">
        <v>2002</v>
      </c>
      <c r="H2914" t="s">
        <v>27</v>
      </c>
      <c r="I2914" t="s">
        <v>28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46</v>
      </c>
      <c r="P2914" t="s">
        <v>68</v>
      </c>
      <c r="Q2914" t="s">
        <v>6103</v>
      </c>
      <c r="R2914">
        <v>35</v>
      </c>
      <c r="S2914">
        <v>4</v>
      </c>
      <c r="T2914">
        <v>0</v>
      </c>
      <c r="U2914">
        <v>10.5</v>
      </c>
      <c r="V2914" s="2">
        <f>Superstore[[#This Row],[Profit]]/Superstore[[#This Row],[Sales]]</f>
        <v>0.3</v>
      </c>
      <c r="W2914" t="str">
        <f>TEXT(Superstore[[#This Row],[Order Date]],"mmm-yyyy")</f>
        <v>Jun-2011</v>
      </c>
      <c r="X2914">
        <f>YEAR(Superstore[[#This Row],[Order Date]])</f>
        <v>2011</v>
      </c>
    </row>
    <row r="2915" spans="1:24" x14ac:dyDescent="0.25">
      <c r="A2915">
        <v>2914</v>
      </c>
      <c r="B2915" t="s">
        <v>6099</v>
      </c>
      <c r="C2915" s="1">
        <v>40710</v>
      </c>
      <c r="D2915" s="1">
        <v>40715</v>
      </c>
      <c r="E2915" t="s">
        <v>50</v>
      </c>
      <c r="F2915" t="s">
        <v>2001</v>
      </c>
      <c r="G2915" t="s">
        <v>2002</v>
      </c>
      <c r="H2915" t="s">
        <v>27</v>
      </c>
      <c r="I2915" t="s">
        <v>28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46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s="2">
        <f>Superstore[[#This Row],[Profit]]/Superstore[[#This Row],[Sales]]</f>
        <v>0.36249999999999999</v>
      </c>
      <c r="W2915" t="str">
        <f>TEXT(Superstore[[#This Row],[Order Date]],"mmm-yyyy")</f>
        <v>Jun-2011</v>
      </c>
      <c r="X2915">
        <f>YEAR(Superstore[[#This Row],[Order Date]])</f>
        <v>2011</v>
      </c>
    </row>
    <row r="2916" spans="1:24" x14ac:dyDescent="0.25">
      <c r="A2916">
        <v>2915</v>
      </c>
      <c r="B2916" t="s">
        <v>6104</v>
      </c>
      <c r="C2916" s="1">
        <v>41194</v>
      </c>
      <c r="D2916" s="1">
        <v>41199</v>
      </c>
      <c r="E2916" t="s">
        <v>24</v>
      </c>
      <c r="F2916" t="s">
        <v>2902</v>
      </c>
      <c r="G2916" t="s">
        <v>2903</v>
      </c>
      <c r="H2916" t="s">
        <v>27</v>
      </c>
      <c r="I2916" t="s">
        <v>28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  <c r="V2916" s="2">
        <f>Superstore[[#This Row],[Profit]]/Superstore[[#This Row],[Sales]]</f>
        <v>0.26</v>
      </c>
      <c r="W2916" t="str">
        <f>TEXT(Superstore[[#This Row],[Order Date]],"mmm-yyyy")</f>
        <v>Oct-2012</v>
      </c>
      <c r="X2916">
        <f>YEAR(Superstore[[#This Row],[Order Date]])</f>
        <v>2012</v>
      </c>
    </row>
    <row r="2917" spans="1:24" x14ac:dyDescent="0.25">
      <c r="A2917">
        <v>2916</v>
      </c>
      <c r="B2917" t="s">
        <v>6104</v>
      </c>
      <c r="C2917" s="1">
        <v>41194</v>
      </c>
      <c r="D2917" s="1">
        <v>41199</v>
      </c>
      <c r="E2917" t="s">
        <v>24</v>
      </c>
      <c r="F2917" t="s">
        <v>2902</v>
      </c>
      <c r="G2917" t="s">
        <v>2903</v>
      </c>
      <c r="H2917" t="s">
        <v>27</v>
      </c>
      <c r="I2917" t="s">
        <v>28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46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  <c r="V2917" s="2">
        <f>Superstore[[#This Row],[Profit]]/Superstore[[#This Row],[Sales]]</f>
        <v>0.45</v>
      </c>
      <c r="W2917" t="str">
        <f>TEXT(Superstore[[#This Row],[Order Date]],"mmm-yyyy")</f>
        <v>Oct-2012</v>
      </c>
      <c r="X2917">
        <f>YEAR(Superstore[[#This Row],[Order Date]])</f>
        <v>2012</v>
      </c>
    </row>
    <row r="2918" spans="1:24" x14ac:dyDescent="0.25">
      <c r="A2918">
        <v>2917</v>
      </c>
      <c r="B2918" t="s">
        <v>6104</v>
      </c>
      <c r="C2918" s="1">
        <v>41194</v>
      </c>
      <c r="D2918" s="1">
        <v>41199</v>
      </c>
      <c r="E2918" t="s">
        <v>24</v>
      </c>
      <c r="F2918" t="s">
        <v>2902</v>
      </c>
      <c r="G2918" t="s">
        <v>2903</v>
      </c>
      <c r="H2918" t="s">
        <v>27</v>
      </c>
      <c r="I2918" t="s">
        <v>28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  <c r="V2918" s="2">
        <f>Superstore[[#This Row],[Profit]]/Superstore[[#This Row],[Sales]]</f>
        <v>0.27</v>
      </c>
      <c r="W2918" t="str">
        <f>TEXT(Superstore[[#This Row],[Order Date]],"mmm-yyyy")</f>
        <v>Oct-2012</v>
      </c>
      <c r="X2918">
        <f>YEAR(Superstore[[#This Row],[Order Date]])</f>
        <v>2012</v>
      </c>
    </row>
    <row r="2919" spans="1:24" x14ac:dyDescent="0.25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27</v>
      </c>
      <c r="I2919" t="s">
        <v>28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46</v>
      </c>
      <c r="P2919" t="s">
        <v>68</v>
      </c>
      <c r="Q2919" t="s">
        <v>6108</v>
      </c>
      <c r="R2919">
        <v>5.952</v>
      </c>
      <c r="S2919">
        <v>1</v>
      </c>
      <c r="T2919">
        <v>0.2</v>
      </c>
      <c r="U2919">
        <v>0.372</v>
      </c>
      <c r="V2919" s="2">
        <f>Superstore[[#This Row],[Profit]]/Superstore[[#This Row],[Sales]]</f>
        <v>6.25E-2</v>
      </c>
      <c r="W2919" t="str">
        <f>TEXT(Superstore[[#This Row],[Order Date]],"mmm-yyyy")</f>
        <v>Aug-2014</v>
      </c>
      <c r="X2919">
        <f>YEAR(Superstore[[#This Row],[Order Date]])</f>
        <v>2014</v>
      </c>
    </row>
    <row r="2920" spans="1:24" x14ac:dyDescent="0.25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41</v>
      </c>
      <c r="I2920" t="s">
        <v>28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46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  <c r="V2920" s="2">
        <f>Superstore[[#This Row],[Profit]]/Superstore[[#This Row],[Sales]]</f>
        <v>0.15</v>
      </c>
      <c r="W2920" t="str">
        <f>TEXT(Superstore[[#This Row],[Order Date]],"mmm-yyyy")</f>
        <v>Nov-2013</v>
      </c>
      <c r="X2920">
        <f>YEAR(Superstore[[#This Row],[Order Date]])</f>
        <v>2013</v>
      </c>
    </row>
    <row r="2921" spans="1:24" x14ac:dyDescent="0.25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41</v>
      </c>
      <c r="I2921" t="s">
        <v>28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1</v>
      </c>
      <c r="P2921" t="s">
        <v>65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  <c r="V2921" s="2">
        <f>Superstore[[#This Row],[Profit]]/Superstore[[#This Row],[Sales]]</f>
        <v>0.27500000000000002</v>
      </c>
      <c r="W2921" t="str">
        <f>TEXT(Superstore[[#This Row],[Order Date]],"mmm-yyyy")</f>
        <v>Nov-2013</v>
      </c>
      <c r="X2921">
        <f>YEAR(Superstore[[#This Row],[Order Date]])</f>
        <v>2013</v>
      </c>
    </row>
    <row r="2922" spans="1:24" x14ac:dyDescent="0.25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41</v>
      </c>
      <c r="I2922" t="s">
        <v>28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1</v>
      </c>
      <c r="P2922" t="s">
        <v>65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  <c r="V2922" s="2">
        <f>Superstore[[#This Row],[Profit]]/Superstore[[#This Row],[Sales]]</f>
        <v>0.17500000000000002</v>
      </c>
      <c r="W2922" t="str">
        <f>TEXT(Superstore[[#This Row],[Order Date]],"mmm-yyyy")</f>
        <v>Nov-2013</v>
      </c>
      <c r="X2922">
        <f>YEAR(Superstore[[#This Row],[Order Date]])</f>
        <v>2013</v>
      </c>
    </row>
    <row r="2923" spans="1:24" x14ac:dyDescent="0.25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27</v>
      </c>
      <c r="I2923" t="s">
        <v>28</v>
      </c>
      <c r="J2923" t="s">
        <v>126</v>
      </c>
      <c r="K2923" t="s">
        <v>43</v>
      </c>
      <c r="L2923">
        <v>94109</v>
      </c>
      <c r="M2923" t="s">
        <v>44</v>
      </c>
      <c r="N2923" t="s">
        <v>2163</v>
      </c>
      <c r="O2923" t="s">
        <v>46</v>
      </c>
      <c r="P2923" t="s">
        <v>59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  <c r="V2923" s="2">
        <f>Superstore[[#This Row],[Profit]]/Superstore[[#This Row],[Sales]]</f>
        <v>4.9999999999999996E-2</v>
      </c>
      <c r="W2923" t="str">
        <f>TEXT(Superstore[[#This Row],[Order Date]],"mmm-yyyy")</f>
        <v>Jan-2014</v>
      </c>
      <c r="X2923">
        <f>YEAR(Superstore[[#This Row],[Order Date]])</f>
        <v>2014</v>
      </c>
    </row>
    <row r="2924" spans="1:24" x14ac:dyDescent="0.25">
      <c r="A2924">
        <v>2923</v>
      </c>
      <c r="B2924" t="s">
        <v>6111</v>
      </c>
      <c r="C2924" s="1">
        <v>41243</v>
      </c>
      <c r="D2924" s="1">
        <v>41246</v>
      </c>
      <c r="E2924" t="s">
        <v>24</v>
      </c>
      <c r="F2924" t="s">
        <v>4099</v>
      </c>
      <c r="G2924" t="s">
        <v>4100</v>
      </c>
      <c r="H2924" t="s">
        <v>101</v>
      </c>
      <c r="I2924" t="s">
        <v>28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46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Superstore[[#This Row],[Profit]]/Superstore[[#This Row],[Sales]]</f>
        <v>-1.5</v>
      </c>
      <c r="W2924" t="str">
        <f>TEXT(Superstore[[#This Row],[Order Date]],"mmm-yyyy")</f>
        <v>Nov-2012</v>
      </c>
      <c r="X2924">
        <f>YEAR(Superstore[[#This Row],[Order Date]])</f>
        <v>2012</v>
      </c>
    </row>
    <row r="2925" spans="1:24" x14ac:dyDescent="0.25">
      <c r="A2925">
        <v>2924</v>
      </c>
      <c r="B2925" t="s">
        <v>6112</v>
      </c>
      <c r="C2925" s="1">
        <v>40722</v>
      </c>
      <c r="D2925" s="1">
        <v>40728</v>
      </c>
      <c r="E2925" t="s">
        <v>50</v>
      </c>
      <c r="F2925" t="s">
        <v>2805</v>
      </c>
      <c r="G2925" t="s">
        <v>2806</v>
      </c>
      <c r="H2925" t="s">
        <v>41</v>
      </c>
      <c r="I2925" t="s">
        <v>28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46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  <c r="V2925" s="2">
        <f>Superstore[[#This Row],[Profit]]/Superstore[[#This Row],[Sales]]</f>
        <v>0.5</v>
      </c>
      <c r="W2925" t="str">
        <f>TEXT(Superstore[[#This Row],[Order Date]],"mmm-yyyy")</f>
        <v>Jun-2011</v>
      </c>
      <c r="X2925">
        <f>YEAR(Superstore[[#This Row],[Order Date]])</f>
        <v>2011</v>
      </c>
    </row>
    <row r="2926" spans="1:24" x14ac:dyDescent="0.25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27</v>
      </c>
      <c r="I2926" t="s">
        <v>28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46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  <c r="V2926" s="2">
        <f>Superstore[[#This Row],[Profit]]/Superstore[[#This Row],[Sales]]</f>
        <v>0.45</v>
      </c>
      <c r="W2926" t="str">
        <f>TEXT(Superstore[[#This Row],[Order Date]],"mmm-yyyy")</f>
        <v>Sep-2011</v>
      </c>
      <c r="X2926">
        <f>YEAR(Superstore[[#This Row],[Order Date]])</f>
        <v>2011</v>
      </c>
    </row>
    <row r="2927" spans="1:24" x14ac:dyDescent="0.25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27</v>
      </c>
      <c r="I2927" t="s">
        <v>28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1</v>
      </c>
      <c r="P2927" t="s">
        <v>65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  <c r="V2927" s="2">
        <f>Superstore[[#This Row],[Profit]]/Superstore[[#This Row],[Sales]]</f>
        <v>7.0000000000000007E-2</v>
      </c>
      <c r="W2927" t="str">
        <f>TEXT(Superstore[[#This Row],[Order Date]],"mmm-yyyy")</f>
        <v>Sep-2011</v>
      </c>
      <c r="X2927">
        <f>YEAR(Superstore[[#This Row],[Order Date]])</f>
        <v>2011</v>
      </c>
    </row>
    <row r="2928" spans="1:24" x14ac:dyDescent="0.25">
      <c r="A2928">
        <v>2927</v>
      </c>
      <c r="B2928" t="s">
        <v>6116</v>
      </c>
      <c r="C2928" s="1">
        <v>41831</v>
      </c>
      <c r="D2928" s="1">
        <v>41835</v>
      </c>
      <c r="E2928" t="s">
        <v>24</v>
      </c>
      <c r="F2928" t="s">
        <v>6117</v>
      </c>
      <c r="G2928" t="s">
        <v>6118</v>
      </c>
      <c r="H2928" t="s">
        <v>27</v>
      </c>
      <c r="I2928" t="s">
        <v>28</v>
      </c>
      <c r="J2928" t="s">
        <v>496</v>
      </c>
      <c r="K2928" t="s">
        <v>1271</v>
      </c>
      <c r="L2928">
        <v>31907</v>
      </c>
      <c r="M2928" t="s">
        <v>31</v>
      </c>
      <c r="N2928" t="s">
        <v>6081</v>
      </c>
      <c r="O2928" t="s">
        <v>1</v>
      </c>
      <c r="P2928" t="s">
        <v>65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  <c r="V2928" s="2">
        <f>Superstore[[#This Row],[Profit]]/Superstore[[#This Row],[Sales]]</f>
        <v>0.42</v>
      </c>
      <c r="W2928" t="str">
        <f>TEXT(Superstore[[#This Row],[Order Date]],"mmm-yyyy")</f>
        <v>Jul-2014</v>
      </c>
      <c r="X2928">
        <f>YEAR(Superstore[[#This Row],[Order Date]])</f>
        <v>2014</v>
      </c>
    </row>
    <row r="2929" spans="1:24" x14ac:dyDescent="0.25">
      <c r="A2929">
        <v>2928</v>
      </c>
      <c r="B2929" t="s">
        <v>6119</v>
      </c>
      <c r="C2929" s="1">
        <v>41795</v>
      </c>
      <c r="D2929" s="1">
        <v>41801</v>
      </c>
      <c r="E2929" t="s">
        <v>50</v>
      </c>
      <c r="F2929" t="s">
        <v>4910</v>
      </c>
      <c r="G2929" t="s">
        <v>4911</v>
      </c>
      <c r="H2929" t="s">
        <v>27</v>
      </c>
      <c r="I2929" t="s">
        <v>28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46</v>
      </c>
      <c r="P2929" t="s">
        <v>68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  <c r="V2929" s="2">
        <f>Superstore[[#This Row],[Profit]]/Superstore[[#This Row],[Sales]]</f>
        <v>0.28999999999999998</v>
      </c>
      <c r="W2929" t="str">
        <f>TEXT(Superstore[[#This Row],[Order Date]],"mmm-yyyy")</f>
        <v>Jun-2014</v>
      </c>
      <c r="X2929">
        <f>YEAR(Superstore[[#This Row],[Order Date]])</f>
        <v>2014</v>
      </c>
    </row>
    <row r="2930" spans="1:24" x14ac:dyDescent="0.25">
      <c r="A2930">
        <v>2929</v>
      </c>
      <c r="B2930" t="s">
        <v>6121</v>
      </c>
      <c r="C2930" s="1">
        <v>41932</v>
      </c>
      <c r="D2930" s="1">
        <v>41939</v>
      </c>
      <c r="E2930" t="s">
        <v>50</v>
      </c>
      <c r="F2930" t="s">
        <v>2283</v>
      </c>
      <c r="G2930" t="s">
        <v>2284</v>
      </c>
      <c r="H2930" t="s">
        <v>101</v>
      </c>
      <c r="I2930" t="s">
        <v>28</v>
      </c>
      <c r="J2930" t="s">
        <v>2220</v>
      </c>
      <c r="K2930" t="s">
        <v>87</v>
      </c>
      <c r="L2930">
        <v>27217</v>
      </c>
      <c r="M2930" t="s">
        <v>31</v>
      </c>
      <c r="N2930" t="s">
        <v>1254</v>
      </c>
      <c r="O2930" t="s">
        <v>46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Superstore[[#This Row],[Profit]]/Superstore[[#This Row],[Sales]]</f>
        <v>-0.8</v>
      </c>
      <c r="W2930" t="str">
        <f>TEXT(Superstore[[#This Row],[Order Date]],"mmm-yyyy")</f>
        <v>Oct-2014</v>
      </c>
      <c r="X2930">
        <f>YEAR(Superstore[[#This Row],[Order Date]])</f>
        <v>2014</v>
      </c>
    </row>
    <row r="2931" spans="1:24" x14ac:dyDescent="0.25">
      <c r="A2931">
        <v>2930</v>
      </c>
      <c r="B2931" t="s">
        <v>6122</v>
      </c>
      <c r="C2931" s="1">
        <v>41962</v>
      </c>
      <c r="D2931" s="1">
        <v>41968</v>
      </c>
      <c r="E2931" t="s">
        <v>50</v>
      </c>
      <c r="F2931" t="s">
        <v>3914</v>
      </c>
      <c r="G2931" t="s">
        <v>3915</v>
      </c>
      <c r="H2931" t="s">
        <v>101</v>
      </c>
      <c r="I2931" t="s">
        <v>28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1</v>
      </c>
      <c r="P2931" t="s">
        <v>65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  <c r="V2931" s="2">
        <f>Superstore[[#This Row],[Profit]]/Superstore[[#This Row],[Sales]]</f>
        <v>0.42</v>
      </c>
      <c r="W2931" t="str">
        <f>TEXT(Superstore[[#This Row],[Order Date]],"mmm-yyyy")</f>
        <v>Nov-2014</v>
      </c>
      <c r="X2931">
        <f>YEAR(Superstore[[#This Row],[Order Date]])</f>
        <v>2014</v>
      </c>
    </row>
    <row r="2932" spans="1:24" x14ac:dyDescent="0.25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27</v>
      </c>
      <c r="I2932" t="s">
        <v>28</v>
      </c>
      <c r="J2932" t="s">
        <v>126</v>
      </c>
      <c r="K2932" t="s">
        <v>43</v>
      </c>
      <c r="L2932">
        <v>94109</v>
      </c>
      <c r="M2932" t="s">
        <v>44</v>
      </c>
      <c r="N2932" t="s">
        <v>3586</v>
      </c>
      <c r="O2932" t="s">
        <v>46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  <c r="V2932" s="2">
        <f>Superstore[[#This Row],[Profit]]/Superstore[[#This Row],[Sales]]</f>
        <v>0.33750000000000002</v>
      </c>
      <c r="W2932" t="str">
        <f>TEXT(Superstore[[#This Row],[Order Date]],"mmm-yyyy")</f>
        <v>Aug-2012</v>
      </c>
      <c r="X2932">
        <f>YEAR(Superstore[[#This Row],[Order Date]])</f>
        <v>2012</v>
      </c>
    </row>
    <row r="2933" spans="1:24" x14ac:dyDescent="0.25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27</v>
      </c>
      <c r="I2933" t="s">
        <v>28</v>
      </c>
      <c r="J2933" t="s">
        <v>126</v>
      </c>
      <c r="K2933" t="s">
        <v>43</v>
      </c>
      <c r="L2933">
        <v>94109</v>
      </c>
      <c r="M2933" t="s">
        <v>44</v>
      </c>
      <c r="N2933" t="s">
        <v>1021</v>
      </c>
      <c r="O2933" t="s">
        <v>46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  <c r="V2933" s="2">
        <f>Superstore[[#This Row],[Profit]]/Superstore[[#This Row],[Sales]]</f>
        <v>0.375</v>
      </c>
      <c r="W2933" t="str">
        <f>TEXT(Superstore[[#This Row],[Order Date]],"mmm-yyyy")</f>
        <v>Aug-2012</v>
      </c>
      <c r="X2933">
        <f>YEAR(Superstore[[#This Row],[Order Date]])</f>
        <v>2012</v>
      </c>
    </row>
    <row r="2934" spans="1:24" x14ac:dyDescent="0.25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27</v>
      </c>
      <c r="I2934" t="s">
        <v>28</v>
      </c>
      <c r="J2934" t="s">
        <v>126</v>
      </c>
      <c r="K2934" t="s">
        <v>43</v>
      </c>
      <c r="L2934">
        <v>94109</v>
      </c>
      <c r="M2934" t="s">
        <v>44</v>
      </c>
      <c r="N2934" t="s">
        <v>1279</v>
      </c>
      <c r="O2934" t="s">
        <v>1</v>
      </c>
      <c r="P2934" t="s">
        <v>36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  <c r="V2934" s="2">
        <f>Superstore[[#This Row],[Profit]]/Superstore[[#This Row],[Sales]]</f>
        <v>7.5000000000000011E-2</v>
      </c>
      <c r="W2934" t="str">
        <f>TEXT(Superstore[[#This Row],[Order Date]],"mmm-yyyy")</f>
        <v>Aug-2012</v>
      </c>
      <c r="X2934">
        <f>YEAR(Superstore[[#This Row],[Order Date]])</f>
        <v>2012</v>
      </c>
    </row>
    <row r="2935" spans="1:24" x14ac:dyDescent="0.25">
      <c r="A2935">
        <v>2934</v>
      </c>
      <c r="B2935" t="s">
        <v>6124</v>
      </c>
      <c r="C2935" s="1">
        <v>41615</v>
      </c>
      <c r="D2935" s="1">
        <v>41621</v>
      </c>
      <c r="E2935" t="s">
        <v>50</v>
      </c>
      <c r="F2935" t="s">
        <v>1877</v>
      </c>
      <c r="G2935" t="s">
        <v>1878</v>
      </c>
      <c r="H2935" t="s">
        <v>27</v>
      </c>
      <c r="I2935" t="s">
        <v>28</v>
      </c>
      <c r="J2935" t="s">
        <v>94</v>
      </c>
      <c r="K2935" t="s">
        <v>95</v>
      </c>
      <c r="L2935">
        <v>98105</v>
      </c>
      <c r="M2935" t="s">
        <v>44</v>
      </c>
      <c r="N2935" t="s">
        <v>3781</v>
      </c>
      <c r="O2935" t="s">
        <v>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  <c r="V2935" s="2">
        <f>Superstore[[#This Row],[Profit]]/Superstore[[#This Row],[Sales]]</f>
        <v>8.7500000000000008E-2</v>
      </c>
      <c r="W2935" t="str">
        <f>TEXT(Superstore[[#This Row],[Order Date]],"mmm-yyyy")</f>
        <v>Dec-2013</v>
      </c>
      <c r="X2935">
        <f>YEAR(Superstore[[#This Row],[Order Date]])</f>
        <v>2013</v>
      </c>
    </row>
    <row r="2936" spans="1:24" x14ac:dyDescent="0.25">
      <c r="A2936">
        <v>2935</v>
      </c>
      <c r="B2936" t="s">
        <v>6124</v>
      </c>
      <c r="C2936" s="1">
        <v>41615</v>
      </c>
      <c r="D2936" s="1">
        <v>41621</v>
      </c>
      <c r="E2936" t="s">
        <v>50</v>
      </c>
      <c r="F2936" t="s">
        <v>1877</v>
      </c>
      <c r="G2936" t="s">
        <v>1878</v>
      </c>
      <c r="H2936" t="s">
        <v>27</v>
      </c>
      <c r="I2936" t="s">
        <v>28</v>
      </c>
      <c r="J2936" t="s">
        <v>94</v>
      </c>
      <c r="K2936" t="s">
        <v>95</v>
      </c>
      <c r="L2936">
        <v>98105</v>
      </c>
      <c r="M2936" t="s">
        <v>44</v>
      </c>
      <c r="N2936" t="s">
        <v>5784</v>
      </c>
      <c r="O2936" t="s">
        <v>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  <c r="V2936" s="2">
        <f>Superstore[[#This Row],[Profit]]/Superstore[[#This Row],[Sales]]</f>
        <v>6.25E-2</v>
      </c>
      <c r="W2936" t="str">
        <f>TEXT(Superstore[[#This Row],[Order Date]],"mmm-yyyy")</f>
        <v>Dec-2013</v>
      </c>
      <c r="X2936">
        <f>YEAR(Superstore[[#This Row],[Order Date]])</f>
        <v>2013</v>
      </c>
    </row>
    <row r="2937" spans="1:24" x14ac:dyDescent="0.25">
      <c r="A2937">
        <v>2936</v>
      </c>
      <c r="B2937" t="s">
        <v>6124</v>
      </c>
      <c r="C2937" s="1">
        <v>41615</v>
      </c>
      <c r="D2937" s="1">
        <v>41621</v>
      </c>
      <c r="E2937" t="s">
        <v>50</v>
      </c>
      <c r="F2937" t="s">
        <v>1877</v>
      </c>
      <c r="G2937" t="s">
        <v>1878</v>
      </c>
      <c r="H2937" t="s">
        <v>27</v>
      </c>
      <c r="I2937" t="s">
        <v>28</v>
      </c>
      <c r="J2937" t="s">
        <v>94</v>
      </c>
      <c r="K2937" t="s">
        <v>95</v>
      </c>
      <c r="L2937">
        <v>98105</v>
      </c>
      <c r="M2937" t="s">
        <v>44</v>
      </c>
      <c r="N2937" t="s">
        <v>373</v>
      </c>
      <c r="O2937" t="s">
        <v>46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s="2">
        <f>Superstore[[#This Row],[Profit]]/Superstore[[#This Row],[Sales]]</f>
        <v>0.45</v>
      </c>
      <c r="W2937" t="str">
        <f>TEXT(Superstore[[#This Row],[Order Date]],"mmm-yyyy")</f>
        <v>Dec-2013</v>
      </c>
      <c r="X2937">
        <f>YEAR(Superstore[[#This Row],[Order Date]])</f>
        <v>2013</v>
      </c>
    </row>
    <row r="2938" spans="1:24" x14ac:dyDescent="0.25">
      <c r="A2938">
        <v>2937</v>
      </c>
      <c r="B2938" t="s">
        <v>6124</v>
      </c>
      <c r="C2938" s="1">
        <v>41615</v>
      </c>
      <c r="D2938" s="1">
        <v>41621</v>
      </c>
      <c r="E2938" t="s">
        <v>50</v>
      </c>
      <c r="F2938" t="s">
        <v>1877</v>
      </c>
      <c r="G2938" t="s">
        <v>1878</v>
      </c>
      <c r="H2938" t="s">
        <v>27</v>
      </c>
      <c r="I2938" t="s">
        <v>28</v>
      </c>
      <c r="J2938" t="s">
        <v>94</v>
      </c>
      <c r="K2938" t="s">
        <v>95</v>
      </c>
      <c r="L2938">
        <v>98105</v>
      </c>
      <c r="M2938" t="s">
        <v>44</v>
      </c>
      <c r="N2938" t="s">
        <v>2615</v>
      </c>
      <c r="O2938" t="s">
        <v>46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Superstore[[#This Row],[Profit]]/Superstore[[#This Row],[Sales]]</f>
        <v>0.32500000000000001</v>
      </c>
      <c r="W2938" t="str">
        <f>TEXT(Superstore[[#This Row],[Order Date]],"mmm-yyyy")</f>
        <v>Dec-2013</v>
      </c>
      <c r="X2938">
        <f>YEAR(Superstore[[#This Row],[Order Date]])</f>
        <v>2013</v>
      </c>
    </row>
    <row r="2939" spans="1:24" x14ac:dyDescent="0.25">
      <c r="A2939">
        <v>2938</v>
      </c>
      <c r="B2939" t="s">
        <v>6124</v>
      </c>
      <c r="C2939" s="1">
        <v>41615</v>
      </c>
      <c r="D2939" s="1">
        <v>41621</v>
      </c>
      <c r="E2939" t="s">
        <v>50</v>
      </c>
      <c r="F2939" t="s">
        <v>1877</v>
      </c>
      <c r="G2939" t="s">
        <v>1878</v>
      </c>
      <c r="H2939" t="s">
        <v>27</v>
      </c>
      <c r="I2939" t="s">
        <v>28</v>
      </c>
      <c r="J2939" t="s">
        <v>94</v>
      </c>
      <c r="K2939" t="s">
        <v>95</v>
      </c>
      <c r="L2939">
        <v>98105</v>
      </c>
      <c r="M2939" t="s">
        <v>44</v>
      </c>
      <c r="N2939" t="s">
        <v>568</v>
      </c>
      <c r="O2939" t="s">
        <v>46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  <c r="V2939" s="2">
        <f>Superstore[[#This Row],[Profit]]/Superstore[[#This Row],[Sales]]</f>
        <v>0.47</v>
      </c>
      <c r="W2939" t="str">
        <f>TEXT(Superstore[[#This Row],[Order Date]],"mmm-yyyy")</f>
        <v>Dec-2013</v>
      </c>
      <c r="X2939">
        <f>YEAR(Superstore[[#This Row],[Order Date]])</f>
        <v>2013</v>
      </c>
    </row>
    <row r="2940" spans="1:24" x14ac:dyDescent="0.25">
      <c r="A2940">
        <v>2939</v>
      </c>
      <c r="B2940" t="s">
        <v>6124</v>
      </c>
      <c r="C2940" s="1">
        <v>41615</v>
      </c>
      <c r="D2940" s="1">
        <v>41621</v>
      </c>
      <c r="E2940" t="s">
        <v>50</v>
      </c>
      <c r="F2940" t="s">
        <v>1877</v>
      </c>
      <c r="G2940" t="s">
        <v>1878</v>
      </c>
      <c r="H2940" t="s">
        <v>27</v>
      </c>
      <c r="I2940" t="s">
        <v>28</v>
      </c>
      <c r="J2940" t="s">
        <v>94</v>
      </c>
      <c r="K2940" t="s">
        <v>95</v>
      </c>
      <c r="L2940">
        <v>98105</v>
      </c>
      <c r="M2940" t="s">
        <v>44</v>
      </c>
      <c r="N2940" t="s">
        <v>319</v>
      </c>
      <c r="O2940" t="s">
        <v>46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s="2">
        <f>Superstore[[#This Row],[Profit]]/Superstore[[#This Row],[Sales]]</f>
        <v>0.47000000000000008</v>
      </c>
      <c r="W2940" t="str">
        <f>TEXT(Superstore[[#This Row],[Order Date]],"mmm-yyyy")</f>
        <v>Dec-2013</v>
      </c>
      <c r="X2940">
        <f>YEAR(Superstore[[#This Row],[Order Date]])</f>
        <v>2013</v>
      </c>
    </row>
    <row r="2941" spans="1:24" x14ac:dyDescent="0.25">
      <c r="A2941">
        <v>2940</v>
      </c>
      <c r="B2941" t="s">
        <v>6124</v>
      </c>
      <c r="C2941" s="1">
        <v>41615</v>
      </c>
      <c r="D2941" s="1">
        <v>41621</v>
      </c>
      <c r="E2941" t="s">
        <v>50</v>
      </c>
      <c r="F2941" t="s">
        <v>1877</v>
      </c>
      <c r="G2941" t="s">
        <v>1878</v>
      </c>
      <c r="H2941" t="s">
        <v>27</v>
      </c>
      <c r="I2941" t="s">
        <v>28</v>
      </c>
      <c r="J2941" t="s">
        <v>94</v>
      </c>
      <c r="K2941" t="s">
        <v>95</v>
      </c>
      <c r="L2941">
        <v>98105</v>
      </c>
      <c r="M2941" t="s">
        <v>44</v>
      </c>
      <c r="N2941" t="s">
        <v>1723</v>
      </c>
      <c r="O2941" t="s">
        <v>46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  <c r="V2941" s="2">
        <f>Superstore[[#This Row],[Profit]]/Superstore[[#This Row],[Sales]]</f>
        <v>0.32500000000000001</v>
      </c>
      <c r="W2941" t="str">
        <f>TEXT(Superstore[[#This Row],[Order Date]],"mmm-yyyy")</f>
        <v>Dec-2013</v>
      </c>
      <c r="X2941">
        <f>YEAR(Superstore[[#This Row],[Order Date]])</f>
        <v>2013</v>
      </c>
    </row>
    <row r="2942" spans="1:24" x14ac:dyDescent="0.25">
      <c r="A2942">
        <v>2941</v>
      </c>
      <c r="B2942" t="s">
        <v>6125</v>
      </c>
      <c r="C2942" s="1">
        <v>41724</v>
      </c>
      <c r="D2942" s="1">
        <v>41730</v>
      </c>
      <c r="E2942" t="s">
        <v>50</v>
      </c>
      <c r="F2942" t="s">
        <v>2108</v>
      </c>
      <c r="G2942" t="s">
        <v>2109</v>
      </c>
      <c r="H2942" t="s">
        <v>41</v>
      </c>
      <c r="I2942" t="s">
        <v>28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1</v>
      </c>
      <c r="P2942" t="s">
        <v>36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  <c r="V2942" s="2">
        <f>Superstore[[#This Row],[Profit]]/Superstore[[#This Row],[Sales]]</f>
        <v>0.16</v>
      </c>
      <c r="W2942" t="str">
        <f>TEXT(Superstore[[#This Row],[Order Date]],"mmm-yyyy")</f>
        <v>Mar-2014</v>
      </c>
      <c r="X2942">
        <f>YEAR(Superstore[[#This Row],[Order Date]])</f>
        <v>2014</v>
      </c>
    </row>
    <row r="2943" spans="1:24" x14ac:dyDescent="0.25">
      <c r="A2943">
        <v>2942</v>
      </c>
      <c r="B2943" t="s">
        <v>6125</v>
      </c>
      <c r="C2943" s="1">
        <v>41724</v>
      </c>
      <c r="D2943" s="1">
        <v>41730</v>
      </c>
      <c r="E2943" t="s">
        <v>50</v>
      </c>
      <c r="F2943" t="s">
        <v>2108</v>
      </c>
      <c r="G2943" t="s">
        <v>2109</v>
      </c>
      <c r="H2943" t="s">
        <v>41</v>
      </c>
      <c r="I2943" t="s">
        <v>28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1</v>
      </c>
      <c r="P2943" t="s">
        <v>36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  <c r="V2943" s="2">
        <f>Superstore[[#This Row],[Profit]]/Superstore[[#This Row],[Sales]]</f>
        <v>0.28000000000000003</v>
      </c>
      <c r="W2943" t="str">
        <f>TEXT(Superstore[[#This Row],[Order Date]],"mmm-yyyy")</f>
        <v>Mar-2014</v>
      </c>
      <c r="X2943">
        <f>YEAR(Superstore[[#This Row],[Order Date]])</f>
        <v>2014</v>
      </c>
    </row>
    <row r="2944" spans="1:24" x14ac:dyDescent="0.25">
      <c r="A2944">
        <v>2943</v>
      </c>
      <c r="B2944" t="s">
        <v>6125</v>
      </c>
      <c r="C2944" s="1">
        <v>41724</v>
      </c>
      <c r="D2944" s="1">
        <v>41730</v>
      </c>
      <c r="E2944" t="s">
        <v>50</v>
      </c>
      <c r="F2944" t="s">
        <v>2108</v>
      </c>
      <c r="G2944" t="s">
        <v>2109</v>
      </c>
      <c r="H2944" t="s">
        <v>41</v>
      </c>
      <c r="I2944" t="s">
        <v>28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1</v>
      </c>
      <c r="P2944" t="s">
        <v>36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  <c r="V2944" s="2">
        <f>Superstore[[#This Row],[Profit]]/Superstore[[#This Row],[Sales]]</f>
        <v>0.10999999999999999</v>
      </c>
      <c r="W2944" t="str">
        <f>TEXT(Superstore[[#This Row],[Order Date]],"mmm-yyyy")</f>
        <v>Mar-2014</v>
      </c>
      <c r="X2944">
        <f>YEAR(Superstore[[#This Row],[Order Date]])</f>
        <v>2014</v>
      </c>
    </row>
    <row r="2945" spans="1:24" x14ac:dyDescent="0.25">
      <c r="A2945">
        <v>2944</v>
      </c>
      <c r="B2945" t="s">
        <v>6128</v>
      </c>
      <c r="C2945" s="1">
        <v>41963</v>
      </c>
      <c r="D2945" s="1">
        <v>41968</v>
      </c>
      <c r="E2945" t="s">
        <v>50</v>
      </c>
      <c r="F2945" t="s">
        <v>4169</v>
      </c>
      <c r="G2945" t="s">
        <v>4170</v>
      </c>
      <c r="H2945" t="s">
        <v>27</v>
      </c>
      <c r="I2945" t="s">
        <v>28</v>
      </c>
      <c r="J2945" t="s">
        <v>42</v>
      </c>
      <c r="K2945" t="s">
        <v>43</v>
      </c>
      <c r="L2945">
        <v>90049</v>
      </c>
      <c r="M2945" t="s">
        <v>44</v>
      </c>
      <c r="N2945" t="s">
        <v>1192</v>
      </c>
      <c r="O2945" t="s">
        <v>46</v>
      </c>
      <c r="P2945" t="s">
        <v>59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  <c r="V2945" s="2">
        <f>Superstore[[#This Row],[Profit]]/Superstore[[#This Row],[Sales]]</f>
        <v>0.25</v>
      </c>
      <c r="W2945" t="str">
        <f>TEXT(Superstore[[#This Row],[Order Date]],"mmm-yyyy")</f>
        <v>Nov-2014</v>
      </c>
      <c r="X2945">
        <f>YEAR(Superstore[[#This Row],[Order Date]])</f>
        <v>2014</v>
      </c>
    </row>
    <row r="2946" spans="1:24" x14ac:dyDescent="0.25">
      <c r="A2946">
        <v>2945</v>
      </c>
      <c r="B2946" t="s">
        <v>6128</v>
      </c>
      <c r="C2946" s="1">
        <v>41963</v>
      </c>
      <c r="D2946" s="1">
        <v>41968</v>
      </c>
      <c r="E2946" t="s">
        <v>50</v>
      </c>
      <c r="F2946" t="s">
        <v>4169</v>
      </c>
      <c r="G2946" t="s">
        <v>4170</v>
      </c>
      <c r="H2946" t="s">
        <v>27</v>
      </c>
      <c r="I2946" t="s">
        <v>28</v>
      </c>
      <c r="J2946" t="s">
        <v>42</v>
      </c>
      <c r="K2946" t="s">
        <v>43</v>
      </c>
      <c r="L2946">
        <v>90049</v>
      </c>
      <c r="M2946" t="s">
        <v>44</v>
      </c>
      <c r="N2946" t="s">
        <v>6129</v>
      </c>
      <c r="O2946" t="s">
        <v>1</v>
      </c>
      <c r="P2946" t="s">
        <v>65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  <c r="V2946" s="2">
        <f>Superstore[[#This Row],[Profit]]/Superstore[[#This Row],[Sales]]</f>
        <v>0.38</v>
      </c>
      <c r="W2946" t="str">
        <f>TEXT(Superstore[[#This Row],[Order Date]],"mmm-yyyy")</f>
        <v>Nov-2014</v>
      </c>
      <c r="X2946">
        <f>YEAR(Superstore[[#This Row],[Order Date]])</f>
        <v>2014</v>
      </c>
    </row>
    <row r="2947" spans="1:24" x14ac:dyDescent="0.25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27</v>
      </c>
      <c r="I2947" t="s">
        <v>28</v>
      </c>
      <c r="J2947" t="s">
        <v>126</v>
      </c>
      <c r="K2947" t="s">
        <v>43</v>
      </c>
      <c r="L2947">
        <v>94122</v>
      </c>
      <c r="M2947" t="s">
        <v>44</v>
      </c>
      <c r="N2947" t="s">
        <v>1909</v>
      </c>
      <c r="O2947" t="s">
        <v>1</v>
      </c>
      <c r="P2947" t="s">
        <v>65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  <c r="V2947" s="2">
        <f>Superstore[[#This Row],[Profit]]/Superstore[[#This Row],[Sales]]</f>
        <v>0.43000000000000005</v>
      </c>
      <c r="W2947" t="str">
        <f>TEXT(Superstore[[#This Row],[Order Date]],"mmm-yyyy")</f>
        <v>Nov-2013</v>
      </c>
      <c r="X2947">
        <f>YEAR(Superstore[[#This Row],[Order Date]])</f>
        <v>2013</v>
      </c>
    </row>
    <row r="2948" spans="1:24" x14ac:dyDescent="0.25">
      <c r="A2948">
        <v>2947</v>
      </c>
      <c r="B2948" t="s">
        <v>6132</v>
      </c>
      <c r="C2948" s="1">
        <v>41988</v>
      </c>
      <c r="D2948" s="1">
        <v>41992</v>
      </c>
      <c r="E2948" t="s">
        <v>50</v>
      </c>
      <c r="F2948" t="s">
        <v>4081</v>
      </c>
      <c r="G2948" t="s">
        <v>4082</v>
      </c>
      <c r="H2948" t="s">
        <v>101</v>
      </c>
      <c r="I2948" t="s">
        <v>28</v>
      </c>
      <c r="J2948" t="s">
        <v>946</v>
      </c>
      <c r="K2948" t="s">
        <v>43</v>
      </c>
      <c r="L2948">
        <v>92024</v>
      </c>
      <c r="M2948" t="s">
        <v>44</v>
      </c>
      <c r="N2948" t="s">
        <v>6133</v>
      </c>
      <c r="O2948" t="s">
        <v>1</v>
      </c>
      <c r="P2948" t="s">
        <v>65</v>
      </c>
      <c r="Q2948" t="s">
        <v>6134</v>
      </c>
      <c r="R2948">
        <v>26.25</v>
      </c>
      <c r="S2948">
        <v>3</v>
      </c>
      <c r="T2948">
        <v>0</v>
      </c>
      <c r="U2948">
        <v>11.025</v>
      </c>
      <c r="V2948" s="2">
        <f>Superstore[[#This Row],[Profit]]/Superstore[[#This Row],[Sales]]</f>
        <v>0.42000000000000004</v>
      </c>
      <c r="W2948" t="str">
        <f>TEXT(Superstore[[#This Row],[Order Date]],"mmm-yyyy")</f>
        <v>Dec-2014</v>
      </c>
      <c r="X2948">
        <f>YEAR(Superstore[[#This Row],[Order Date]])</f>
        <v>2014</v>
      </c>
    </row>
    <row r="2949" spans="1:24" x14ac:dyDescent="0.25">
      <c r="A2949">
        <v>2948</v>
      </c>
      <c r="B2949" t="s">
        <v>6132</v>
      </c>
      <c r="C2949" s="1">
        <v>41988</v>
      </c>
      <c r="D2949" s="1">
        <v>41992</v>
      </c>
      <c r="E2949" t="s">
        <v>50</v>
      </c>
      <c r="F2949" t="s">
        <v>4081</v>
      </c>
      <c r="G2949" t="s">
        <v>4082</v>
      </c>
      <c r="H2949" t="s">
        <v>101</v>
      </c>
      <c r="I2949" t="s">
        <v>28</v>
      </c>
      <c r="J2949" t="s">
        <v>946</v>
      </c>
      <c r="K2949" t="s">
        <v>43</v>
      </c>
      <c r="L2949">
        <v>92024</v>
      </c>
      <c r="M2949" t="s">
        <v>44</v>
      </c>
      <c r="N2949" t="s">
        <v>6135</v>
      </c>
      <c r="O2949" t="s">
        <v>46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Superstore[[#This Row],[Profit]]/Superstore[[#This Row],[Sales]]</f>
        <v>0.35000000000000003</v>
      </c>
      <c r="W2949" t="str">
        <f>TEXT(Superstore[[#This Row],[Order Date]],"mmm-yyyy")</f>
        <v>Dec-2014</v>
      </c>
      <c r="X2949">
        <f>YEAR(Superstore[[#This Row],[Order Date]])</f>
        <v>2014</v>
      </c>
    </row>
    <row r="2950" spans="1:24" x14ac:dyDescent="0.25">
      <c r="A2950">
        <v>2949</v>
      </c>
      <c r="B2950" t="s">
        <v>6132</v>
      </c>
      <c r="C2950" s="1">
        <v>41988</v>
      </c>
      <c r="D2950" s="1">
        <v>41992</v>
      </c>
      <c r="E2950" t="s">
        <v>50</v>
      </c>
      <c r="F2950" t="s">
        <v>4081</v>
      </c>
      <c r="G2950" t="s">
        <v>4082</v>
      </c>
      <c r="H2950" t="s">
        <v>101</v>
      </c>
      <c r="I2950" t="s">
        <v>28</v>
      </c>
      <c r="J2950" t="s">
        <v>946</v>
      </c>
      <c r="K2950" t="s">
        <v>43</v>
      </c>
      <c r="L2950">
        <v>92024</v>
      </c>
      <c r="M2950" t="s">
        <v>44</v>
      </c>
      <c r="N2950" t="s">
        <v>2955</v>
      </c>
      <c r="O2950" t="s">
        <v>46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  <c r="V2950" s="2">
        <f>Superstore[[#This Row],[Profit]]/Superstore[[#This Row],[Sales]]</f>
        <v>0.47000000000000003</v>
      </c>
      <c r="W2950" t="str">
        <f>TEXT(Superstore[[#This Row],[Order Date]],"mmm-yyyy")</f>
        <v>Dec-2014</v>
      </c>
      <c r="X2950">
        <f>YEAR(Superstore[[#This Row],[Order Date]])</f>
        <v>2014</v>
      </c>
    </row>
    <row r="2951" spans="1:24" x14ac:dyDescent="0.25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28</v>
      </c>
      <c r="J2951" t="s">
        <v>3941</v>
      </c>
      <c r="K2951" t="s">
        <v>309</v>
      </c>
      <c r="L2951">
        <v>85301</v>
      </c>
      <c r="M2951" t="s">
        <v>44</v>
      </c>
      <c r="N2951" t="s">
        <v>843</v>
      </c>
      <c r="O2951" t="s">
        <v>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  <c r="V2951" s="2">
        <f>Superstore[[#This Row],[Profit]]/Superstore[[#This Row],[Sales]]</f>
        <v>0.3125</v>
      </c>
      <c r="W2951" t="str">
        <f>TEXT(Superstore[[#This Row],[Order Date]],"mmm-yyyy")</f>
        <v>Nov-2014</v>
      </c>
      <c r="X2951">
        <f>YEAR(Superstore[[#This Row],[Order Date]])</f>
        <v>2014</v>
      </c>
    </row>
    <row r="2952" spans="1:24" x14ac:dyDescent="0.25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28</v>
      </c>
      <c r="J2952" t="s">
        <v>3941</v>
      </c>
      <c r="K2952" t="s">
        <v>309</v>
      </c>
      <c r="L2952">
        <v>85301</v>
      </c>
      <c r="M2952" t="s">
        <v>44</v>
      </c>
      <c r="N2952" t="s">
        <v>4859</v>
      </c>
      <c r="O2952" t="s">
        <v>46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  <c r="V2952" s="2">
        <f>Superstore[[#This Row],[Profit]]/Superstore[[#This Row],[Sales]]</f>
        <v>0.36249999999999999</v>
      </c>
      <c r="W2952" t="str">
        <f>TEXT(Superstore[[#This Row],[Order Date]],"mmm-yyyy")</f>
        <v>Nov-2014</v>
      </c>
      <c r="X2952">
        <f>YEAR(Superstore[[#This Row],[Order Date]])</f>
        <v>2014</v>
      </c>
    </row>
    <row r="2953" spans="1:24" x14ac:dyDescent="0.25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28</v>
      </c>
      <c r="J2953" t="s">
        <v>3941</v>
      </c>
      <c r="K2953" t="s">
        <v>309</v>
      </c>
      <c r="L2953">
        <v>85301</v>
      </c>
      <c r="M2953" t="s">
        <v>44</v>
      </c>
      <c r="N2953" t="s">
        <v>6140</v>
      </c>
      <c r="O2953" t="s">
        <v>1</v>
      </c>
      <c r="P2953" t="s">
        <v>36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Superstore[[#This Row],[Profit]]/Superstore[[#This Row],[Sales]]</f>
        <v>8.7499999999999994E-2</v>
      </c>
      <c r="W2953" t="str">
        <f>TEXT(Superstore[[#This Row],[Order Date]],"mmm-yyyy")</f>
        <v>Nov-2014</v>
      </c>
      <c r="X2953">
        <f>YEAR(Superstore[[#This Row],[Order Date]])</f>
        <v>2014</v>
      </c>
    </row>
    <row r="2954" spans="1:24" x14ac:dyDescent="0.25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28</v>
      </c>
      <c r="J2954" t="s">
        <v>3941</v>
      </c>
      <c r="K2954" t="s">
        <v>309</v>
      </c>
      <c r="L2954">
        <v>85301</v>
      </c>
      <c r="M2954" t="s">
        <v>44</v>
      </c>
      <c r="N2954" t="s">
        <v>6142</v>
      </c>
      <c r="O2954" t="s">
        <v>1</v>
      </c>
      <c r="P2954" t="s">
        <v>65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  <c r="V2954" s="2">
        <f>Superstore[[#This Row],[Profit]]/Superstore[[#This Row],[Sales]]</f>
        <v>-0.05</v>
      </c>
      <c r="W2954" t="str">
        <f>TEXT(Superstore[[#This Row],[Order Date]],"mmm-yyyy")</f>
        <v>Nov-2014</v>
      </c>
      <c r="X2954">
        <f>YEAR(Superstore[[#This Row],[Order Date]])</f>
        <v>2014</v>
      </c>
    </row>
    <row r="2955" spans="1:24" x14ac:dyDescent="0.25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28</v>
      </c>
      <c r="J2955" t="s">
        <v>3941</v>
      </c>
      <c r="K2955" t="s">
        <v>309</v>
      </c>
      <c r="L2955">
        <v>85301</v>
      </c>
      <c r="M2955" t="s">
        <v>44</v>
      </c>
      <c r="N2955" t="s">
        <v>1935</v>
      </c>
      <c r="O2955" t="s">
        <v>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  <c r="V2955" s="2">
        <f>Superstore[[#This Row],[Profit]]/Superstore[[#This Row],[Sales]]</f>
        <v>8.7499999999999994E-2</v>
      </c>
      <c r="W2955" t="str">
        <f>TEXT(Superstore[[#This Row],[Order Date]],"mmm-yyyy")</f>
        <v>Nov-2014</v>
      </c>
      <c r="X2955">
        <f>YEAR(Superstore[[#This Row],[Order Date]])</f>
        <v>2014</v>
      </c>
    </row>
    <row r="2956" spans="1:24" x14ac:dyDescent="0.25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28</v>
      </c>
      <c r="J2956" t="s">
        <v>3941</v>
      </c>
      <c r="K2956" t="s">
        <v>309</v>
      </c>
      <c r="L2956">
        <v>85301</v>
      </c>
      <c r="M2956" t="s">
        <v>44</v>
      </c>
      <c r="N2956" t="s">
        <v>6144</v>
      </c>
      <c r="O2956" t="s">
        <v>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Superstore[[#This Row],[Profit]]/Superstore[[#This Row],[Sales]]</f>
        <v>7.4999999999999997E-2</v>
      </c>
      <c r="W2956" t="str">
        <f>TEXT(Superstore[[#This Row],[Order Date]],"mmm-yyyy")</f>
        <v>Nov-2014</v>
      </c>
      <c r="X2956">
        <f>YEAR(Superstore[[#This Row],[Order Date]])</f>
        <v>2014</v>
      </c>
    </row>
    <row r="2957" spans="1:24" x14ac:dyDescent="0.25">
      <c r="A2957">
        <v>2956</v>
      </c>
      <c r="B2957" t="s">
        <v>6146</v>
      </c>
      <c r="C2957" s="1">
        <v>41505</v>
      </c>
      <c r="D2957" s="1">
        <v>41511</v>
      </c>
      <c r="E2957" t="s">
        <v>50</v>
      </c>
      <c r="F2957" t="s">
        <v>512</v>
      </c>
      <c r="G2957" t="s">
        <v>513</v>
      </c>
      <c r="H2957" t="s">
        <v>41</v>
      </c>
      <c r="I2957" t="s">
        <v>28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  <c r="V2957" s="2">
        <f>Superstore[[#This Row],[Profit]]/Superstore[[#This Row],[Sales]]</f>
        <v>0.28999999999999998</v>
      </c>
      <c r="W2957" t="str">
        <f>TEXT(Superstore[[#This Row],[Order Date]],"mmm-yyyy")</f>
        <v>Aug-2013</v>
      </c>
      <c r="X2957">
        <f>YEAR(Superstore[[#This Row],[Order Date]])</f>
        <v>2013</v>
      </c>
    </row>
    <row r="2958" spans="1:24" x14ac:dyDescent="0.25">
      <c r="A2958">
        <v>2957</v>
      </c>
      <c r="B2958" t="s">
        <v>6147</v>
      </c>
      <c r="C2958" s="1">
        <v>41818</v>
      </c>
      <c r="D2958" s="1">
        <v>41825</v>
      </c>
      <c r="E2958" t="s">
        <v>50</v>
      </c>
      <c r="F2958" t="s">
        <v>6148</v>
      </c>
      <c r="G2958" t="s">
        <v>6149</v>
      </c>
      <c r="H2958" t="s">
        <v>101</v>
      </c>
      <c r="I2958" t="s">
        <v>28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1</v>
      </c>
      <c r="P2958" t="s">
        <v>36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Superstore[[#This Row],[Profit]]/Superstore[[#This Row],[Sales]]</f>
        <v>0.16666666666666669</v>
      </c>
      <c r="W2958" t="str">
        <f>TEXT(Superstore[[#This Row],[Order Date]],"mmm-yyyy")</f>
        <v>Jun-2014</v>
      </c>
      <c r="X2958">
        <f>YEAR(Superstore[[#This Row],[Order Date]])</f>
        <v>2014</v>
      </c>
    </row>
    <row r="2959" spans="1:24" x14ac:dyDescent="0.25">
      <c r="A2959">
        <v>2958</v>
      </c>
      <c r="B2959" t="s">
        <v>6150</v>
      </c>
      <c r="C2959" s="1">
        <v>41764</v>
      </c>
      <c r="D2959" s="1">
        <v>41769</v>
      </c>
      <c r="E2959" t="s">
        <v>50</v>
      </c>
      <c r="F2959" t="s">
        <v>1124</v>
      </c>
      <c r="G2959" t="s">
        <v>1125</v>
      </c>
      <c r="H2959" t="s">
        <v>27</v>
      </c>
      <c r="I2959" t="s">
        <v>28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46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s="2">
        <f>Superstore[[#This Row],[Profit]]/Superstore[[#This Row],[Sales]]</f>
        <v>-0.83333333333333326</v>
      </c>
      <c r="W2959" t="str">
        <f>TEXT(Superstore[[#This Row],[Order Date]],"mmm-yyyy")</f>
        <v>May-2014</v>
      </c>
      <c r="X2959">
        <f>YEAR(Superstore[[#This Row],[Order Date]])</f>
        <v>2014</v>
      </c>
    </row>
    <row r="2960" spans="1:24" x14ac:dyDescent="0.25">
      <c r="A2960">
        <v>2959</v>
      </c>
      <c r="B2960" t="s">
        <v>6151</v>
      </c>
      <c r="C2960" s="1">
        <v>41267</v>
      </c>
      <c r="D2960" s="1">
        <v>41272</v>
      </c>
      <c r="E2960" t="s">
        <v>50</v>
      </c>
      <c r="F2960" t="s">
        <v>3738</v>
      </c>
      <c r="G2960" t="s">
        <v>3739</v>
      </c>
      <c r="H2960" t="s">
        <v>27</v>
      </c>
      <c r="I2960" t="s">
        <v>28</v>
      </c>
      <c r="J2960" t="s">
        <v>42</v>
      </c>
      <c r="K2960" t="s">
        <v>43</v>
      </c>
      <c r="L2960">
        <v>90032</v>
      </c>
      <c r="M2960" t="s">
        <v>44</v>
      </c>
      <c r="N2960" t="s">
        <v>3124</v>
      </c>
      <c r="O2960" t="s">
        <v>46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  <c r="V2960" s="2">
        <f>Superstore[[#This Row],[Profit]]/Superstore[[#This Row],[Sales]]</f>
        <v>0.36249999999999999</v>
      </c>
      <c r="W2960" t="str">
        <f>TEXT(Superstore[[#This Row],[Order Date]],"mmm-yyyy")</f>
        <v>Dec-2012</v>
      </c>
      <c r="X2960">
        <f>YEAR(Superstore[[#This Row],[Order Date]])</f>
        <v>2012</v>
      </c>
    </row>
    <row r="2961" spans="1:24" x14ac:dyDescent="0.25">
      <c r="A2961">
        <v>2960</v>
      </c>
      <c r="B2961" t="s">
        <v>6151</v>
      </c>
      <c r="C2961" s="1">
        <v>41267</v>
      </c>
      <c r="D2961" s="1">
        <v>41272</v>
      </c>
      <c r="E2961" t="s">
        <v>50</v>
      </c>
      <c r="F2961" t="s">
        <v>3738</v>
      </c>
      <c r="G2961" t="s">
        <v>3739</v>
      </c>
      <c r="H2961" t="s">
        <v>27</v>
      </c>
      <c r="I2961" t="s">
        <v>28</v>
      </c>
      <c r="J2961" t="s">
        <v>42</v>
      </c>
      <c r="K2961" t="s">
        <v>43</v>
      </c>
      <c r="L2961">
        <v>90032</v>
      </c>
      <c r="M2961" t="s">
        <v>44</v>
      </c>
      <c r="N2961" t="s">
        <v>1089</v>
      </c>
      <c r="O2961" t="s">
        <v>46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  <c r="V2961" s="2">
        <f>Superstore[[#This Row],[Profit]]/Superstore[[#This Row],[Sales]]</f>
        <v>0.47</v>
      </c>
      <c r="W2961" t="str">
        <f>TEXT(Superstore[[#This Row],[Order Date]],"mmm-yyyy")</f>
        <v>Dec-2012</v>
      </c>
      <c r="X2961">
        <f>YEAR(Superstore[[#This Row],[Order Date]])</f>
        <v>2012</v>
      </c>
    </row>
    <row r="2962" spans="1:24" x14ac:dyDescent="0.25">
      <c r="A2962">
        <v>2961</v>
      </c>
      <c r="B2962" t="s">
        <v>6152</v>
      </c>
      <c r="C2962" s="1">
        <v>41756</v>
      </c>
      <c r="D2962" s="1">
        <v>41761</v>
      </c>
      <c r="E2962" t="s">
        <v>50</v>
      </c>
      <c r="F2962" t="s">
        <v>1526</v>
      </c>
      <c r="G2962" t="s">
        <v>1527</v>
      </c>
      <c r="H2962" t="s">
        <v>101</v>
      </c>
      <c r="I2962" t="s">
        <v>28</v>
      </c>
      <c r="J2962" t="s">
        <v>94</v>
      </c>
      <c r="K2962" t="s">
        <v>95</v>
      </c>
      <c r="L2962">
        <v>98115</v>
      </c>
      <c r="M2962" t="s">
        <v>44</v>
      </c>
      <c r="N2962" t="s">
        <v>3864</v>
      </c>
      <c r="O2962" t="s">
        <v>46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  <c r="V2962" s="2">
        <f>Superstore[[#This Row],[Profit]]/Superstore[[#This Row],[Sales]]</f>
        <v>0.46</v>
      </c>
      <c r="W2962" t="str">
        <f>TEXT(Superstore[[#This Row],[Order Date]],"mmm-yyyy")</f>
        <v>Apr-2014</v>
      </c>
      <c r="X2962">
        <f>YEAR(Superstore[[#This Row],[Order Date]])</f>
        <v>2014</v>
      </c>
    </row>
    <row r="2963" spans="1:24" x14ac:dyDescent="0.25">
      <c r="A2963">
        <v>2962</v>
      </c>
      <c r="B2963" t="s">
        <v>6152</v>
      </c>
      <c r="C2963" s="1">
        <v>41756</v>
      </c>
      <c r="D2963" s="1">
        <v>41761</v>
      </c>
      <c r="E2963" t="s">
        <v>50</v>
      </c>
      <c r="F2963" t="s">
        <v>1526</v>
      </c>
      <c r="G2963" t="s">
        <v>1527</v>
      </c>
      <c r="H2963" t="s">
        <v>101</v>
      </c>
      <c r="I2963" t="s">
        <v>28</v>
      </c>
      <c r="J2963" t="s">
        <v>94</v>
      </c>
      <c r="K2963" t="s">
        <v>95</v>
      </c>
      <c r="L2963">
        <v>98115</v>
      </c>
      <c r="M2963" t="s">
        <v>44</v>
      </c>
      <c r="N2963" t="s">
        <v>4482</v>
      </c>
      <c r="O2963" t="s">
        <v>46</v>
      </c>
      <c r="P2963" t="s">
        <v>47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  <c r="V2963" s="2">
        <f>Superstore[[#This Row],[Profit]]/Superstore[[#This Row],[Sales]]</f>
        <v>0.49</v>
      </c>
      <c r="W2963" t="str">
        <f>TEXT(Superstore[[#This Row],[Order Date]],"mmm-yyyy")</f>
        <v>Apr-2014</v>
      </c>
      <c r="X2963">
        <f>YEAR(Superstore[[#This Row],[Order Date]])</f>
        <v>2014</v>
      </c>
    </row>
    <row r="2964" spans="1:24" x14ac:dyDescent="0.25">
      <c r="A2964">
        <v>2963</v>
      </c>
      <c r="B2964" t="s">
        <v>6153</v>
      </c>
      <c r="C2964" s="1">
        <v>41990</v>
      </c>
      <c r="D2964" s="1">
        <v>41995</v>
      </c>
      <c r="E2964" t="s">
        <v>24</v>
      </c>
      <c r="F2964" t="s">
        <v>6154</v>
      </c>
      <c r="G2964" t="s">
        <v>6155</v>
      </c>
      <c r="H2964" t="s">
        <v>41</v>
      </c>
      <c r="I2964" t="s">
        <v>28</v>
      </c>
      <c r="J2964" t="s">
        <v>2342</v>
      </c>
      <c r="K2964" t="s">
        <v>43</v>
      </c>
      <c r="L2964">
        <v>92054</v>
      </c>
      <c r="M2964" t="s">
        <v>44</v>
      </c>
      <c r="N2964" t="s">
        <v>148</v>
      </c>
      <c r="O2964" t="s">
        <v>1</v>
      </c>
      <c r="P2964" t="s">
        <v>36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Superstore[[#This Row],[Profit]]/Superstore[[#This Row],[Sales]]</f>
        <v>0.11249999999999999</v>
      </c>
      <c r="W2964" t="str">
        <f>TEXT(Superstore[[#This Row],[Order Date]],"mmm-yyyy")</f>
        <v>Dec-2014</v>
      </c>
      <c r="X2964">
        <f>YEAR(Superstore[[#This Row],[Order Date]])</f>
        <v>2014</v>
      </c>
    </row>
    <row r="2965" spans="1:24" x14ac:dyDescent="0.25">
      <c r="A2965">
        <v>2964</v>
      </c>
      <c r="B2965" t="s">
        <v>6153</v>
      </c>
      <c r="C2965" s="1">
        <v>41990</v>
      </c>
      <c r="D2965" s="1">
        <v>41995</v>
      </c>
      <c r="E2965" t="s">
        <v>24</v>
      </c>
      <c r="F2965" t="s">
        <v>6154</v>
      </c>
      <c r="G2965" t="s">
        <v>6155</v>
      </c>
      <c r="H2965" t="s">
        <v>41</v>
      </c>
      <c r="I2965" t="s">
        <v>28</v>
      </c>
      <c r="J2965" t="s">
        <v>2342</v>
      </c>
      <c r="K2965" t="s">
        <v>43</v>
      </c>
      <c r="L2965">
        <v>92054</v>
      </c>
      <c r="M2965" t="s">
        <v>44</v>
      </c>
      <c r="N2965" t="s">
        <v>700</v>
      </c>
      <c r="O2965" t="s">
        <v>1</v>
      </c>
      <c r="P2965" t="s">
        <v>36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Superstore[[#This Row],[Profit]]/Superstore[[#This Row],[Sales]]</f>
        <v>6.25E-2</v>
      </c>
      <c r="W2965" t="str">
        <f>TEXT(Superstore[[#This Row],[Order Date]],"mmm-yyyy")</f>
        <v>Dec-2014</v>
      </c>
      <c r="X2965">
        <f>YEAR(Superstore[[#This Row],[Order Date]])</f>
        <v>2014</v>
      </c>
    </row>
    <row r="2966" spans="1:24" x14ac:dyDescent="0.25">
      <c r="A2966">
        <v>2965</v>
      </c>
      <c r="B2966" t="s">
        <v>6153</v>
      </c>
      <c r="C2966" s="1">
        <v>41990</v>
      </c>
      <c r="D2966" s="1">
        <v>41995</v>
      </c>
      <c r="E2966" t="s">
        <v>24</v>
      </c>
      <c r="F2966" t="s">
        <v>6154</v>
      </c>
      <c r="G2966" t="s">
        <v>6155</v>
      </c>
      <c r="H2966" t="s">
        <v>41</v>
      </c>
      <c r="I2966" t="s">
        <v>28</v>
      </c>
      <c r="J2966" t="s">
        <v>2342</v>
      </c>
      <c r="K2966" t="s">
        <v>43</v>
      </c>
      <c r="L2966">
        <v>92054</v>
      </c>
      <c r="M2966" t="s">
        <v>44</v>
      </c>
      <c r="N2966" t="s">
        <v>2037</v>
      </c>
      <c r="O2966" t="s">
        <v>46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  <c r="V2966" s="2">
        <f>Superstore[[#This Row],[Profit]]/Superstore[[#This Row],[Sales]]</f>
        <v>0.33750000000000002</v>
      </c>
      <c r="W2966" t="str">
        <f>TEXT(Superstore[[#This Row],[Order Date]],"mmm-yyyy")</f>
        <v>Dec-2014</v>
      </c>
      <c r="X2966">
        <f>YEAR(Superstore[[#This Row],[Order Date]])</f>
        <v>2014</v>
      </c>
    </row>
    <row r="2967" spans="1:24" x14ac:dyDescent="0.25">
      <c r="A2967">
        <v>2966</v>
      </c>
      <c r="B2967" t="s">
        <v>6153</v>
      </c>
      <c r="C2967" s="1">
        <v>41990</v>
      </c>
      <c r="D2967" s="1">
        <v>41995</v>
      </c>
      <c r="E2967" t="s">
        <v>24</v>
      </c>
      <c r="F2967" t="s">
        <v>6154</v>
      </c>
      <c r="G2967" t="s">
        <v>6155</v>
      </c>
      <c r="H2967" t="s">
        <v>41</v>
      </c>
      <c r="I2967" t="s">
        <v>28</v>
      </c>
      <c r="J2967" t="s">
        <v>2342</v>
      </c>
      <c r="K2967" t="s">
        <v>43</v>
      </c>
      <c r="L2967">
        <v>92054</v>
      </c>
      <c r="M2967" t="s">
        <v>44</v>
      </c>
      <c r="N2967" t="s">
        <v>6156</v>
      </c>
      <c r="O2967" t="s">
        <v>1</v>
      </c>
      <c r="P2967" t="s">
        <v>65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  <c r="V2967" s="2">
        <f>Superstore[[#This Row],[Profit]]/Superstore[[#This Row],[Sales]]</f>
        <v>0.39999999999999997</v>
      </c>
      <c r="W2967" t="str">
        <f>TEXT(Superstore[[#This Row],[Order Date]],"mmm-yyyy")</f>
        <v>Dec-2014</v>
      </c>
      <c r="X2967">
        <f>YEAR(Superstore[[#This Row],[Order Date]])</f>
        <v>2014</v>
      </c>
    </row>
    <row r="2968" spans="1:24" x14ac:dyDescent="0.25">
      <c r="A2968">
        <v>2967</v>
      </c>
      <c r="B2968" t="s">
        <v>6158</v>
      </c>
      <c r="C2968" s="1">
        <v>40904</v>
      </c>
      <c r="D2968" s="1">
        <v>40908</v>
      </c>
      <c r="E2968" t="s">
        <v>50</v>
      </c>
      <c r="F2968" t="s">
        <v>3997</v>
      </c>
      <c r="G2968" t="s">
        <v>3998</v>
      </c>
      <c r="H2968" t="s">
        <v>27</v>
      </c>
      <c r="I2968" t="s">
        <v>28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1</v>
      </c>
      <c r="P2968" t="s">
        <v>65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  <c r="V2968" s="2">
        <f>Superstore[[#This Row],[Profit]]/Superstore[[#This Row],[Sales]]</f>
        <v>-0.60000000000000009</v>
      </c>
      <c r="W2968" t="str">
        <f>TEXT(Superstore[[#This Row],[Order Date]],"mmm-yyyy")</f>
        <v>Dec-2011</v>
      </c>
      <c r="X2968">
        <f>YEAR(Superstore[[#This Row],[Order Date]])</f>
        <v>2011</v>
      </c>
    </row>
    <row r="2969" spans="1:24" x14ac:dyDescent="0.25">
      <c r="A2969">
        <v>2968</v>
      </c>
      <c r="B2969" t="s">
        <v>6158</v>
      </c>
      <c r="C2969" s="1">
        <v>40904</v>
      </c>
      <c r="D2969" s="1">
        <v>40908</v>
      </c>
      <c r="E2969" t="s">
        <v>50</v>
      </c>
      <c r="F2969" t="s">
        <v>3997</v>
      </c>
      <c r="G2969" t="s">
        <v>3998</v>
      </c>
      <c r="H2969" t="s">
        <v>27</v>
      </c>
      <c r="I2969" t="s">
        <v>28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46</v>
      </c>
      <c r="P2969" t="s">
        <v>59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Superstore[[#This Row],[Profit]]/Superstore[[#This Row],[Sales]]</f>
        <v>0.1</v>
      </c>
      <c r="W2969" t="str">
        <f>TEXT(Superstore[[#This Row],[Order Date]],"mmm-yyyy")</f>
        <v>Dec-2011</v>
      </c>
      <c r="X2969">
        <f>YEAR(Superstore[[#This Row],[Order Date]])</f>
        <v>2011</v>
      </c>
    </row>
    <row r="2970" spans="1:24" x14ac:dyDescent="0.25">
      <c r="A2970">
        <v>2969</v>
      </c>
      <c r="B2970" t="s">
        <v>6159</v>
      </c>
      <c r="C2970" s="1">
        <v>41950</v>
      </c>
      <c r="D2970" s="1">
        <v>41953</v>
      </c>
      <c r="E2970" t="s">
        <v>24</v>
      </c>
      <c r="F2970" t="s">
        <v>4535</v>
      </c>
      <c r="G2970" t="s">
        <v>4536</v>
      </c>
      <c r="H2970" t="s">
        <v>27</v>
      </c>
      <c r="I2970" t="s">
        <v>28</v>
      </c>
      <c r="J2970" t="s">
        <v>1705</v>
      </c>
      <c r="K2970" t="s">
        <v>87</v>
      </c>
      <c r="L2970">
        <v>28314</v>
      </c>
      <c r="M2970" t="s">
        <v>31</v>
      </c>
      <c r="N2970" t="s">
        <v>358</v>
      </c>
      <c r="O2970" t="s">
        <v>46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s="2">
        <f>Superstore[[#This Row],[Profit]]/Superstore[[#This Row],[Sales]]</f>
        <v>8.7499999999999994E-2</v>
      </c>
      <c r="W2970" t="str">
        <f>TEXT(Superstore[[#This Row],[Order Date]],"mmm-yyyy")</f>
        <v>Nov-2014</v>
      </c>
      <c r="X2970">
        <f>YEAR(Superstore[[#This Row],[Order Date]])</f>
        <v>2014</v>
      </c>
    </row>
    <row r="2971" spans="1:24" x14ac:dyDescent="0.25">
      <c r="A2971">
        <v>2970</v>
      </c>
      <c r="B2971" t="s">
        <v>6159</v>
      </c>
      <c r="C2971" s="1">
        <v>41950</v>
      </c>
      <c r="D2971" s="1">
        <v>41953</v>
      </c>
      <c r="E2971" t="s">
        <v>24</v>
      </c>
      <c r="F2971" t="s">
        <v>4535</v>
      </c>
      <c r="G2971" t="s">
        <v>4536</v>
      </c>
      <c r="H2971" t="s">
        <v>27</v>
      </c>
      <c r="I2971" t="s">
        <v>28</v>
      </c>
      <c r="J2971" t="s">
        <v>1705</v>
      </c>
      <c r="K2971" t="s">
        <v>87</v>
      </c>
      <c r="L2971">
        <v>28314</v>
      </c>
      <c r="M2971" t="s">
        <v>31</v>
      </c>
      <c r="N2971" t="s">
        <v>2273</v>
      </c>
      <c r="O2971" t="s">
        <v>46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  <c r="V2971" s="2">
        <f>Superstore[[#This Row],[Profit]]/Superstore[[#This Row],[Sales]]</f>
        <v>0.35000000000000003</v>
      </c>
      <c r="W2971" t="str">
        <f>TEXT(Superstore[[#This Row],[Order Date]],"mmm-yyyy")</f>
        <v>Nov-2014</v>
      </c>
      <c r="X2971">
        <f>YEAR(Superstore[[#This Row],[Order Date]])</f>
        <v>2014</v>
      </c>
    </row>
    <row r="2972" spans="1:24" x14ac:dyDescent="0.25">
      <c r="A2972">
        <v>2971</v>
      </c>
      <c r="B2972" t="s">
        <v>6159</v>
      </c>
      <c r="C2972" s="1">
        <v>41950</v>
      </c>
      <c r="D2972" s="1">
        <v>41953</v>
      </c>
      <c r="E2972" t="s">
        <v>24</v>
      </c>
      <c r="F2972" t="s">
        <v>4535</v>
      </c>
      <c r="G2972" t="s">
        <v>4536</v>
      </c>
      <c r="H2972" t="s">
        <v>27</v>
      </c>
      <c r="I2972" t="s">
        <v>28</v>
      </c>
      <c r="J2972" t="s">
        <v>1705</v>
      </c>
      <c r="K2972" t="s">
        <v>87</v>
      </c>
      <c r="L2972">
        <v>28314</v>
      </c>
      <c r="M2972" t="s">
        <v>31</v>
      </c>
      <c r="N2972" t="s">
        <v>2155</v>
      </c>
      <c r="O2972" t="s">
        <v>46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  <c r="V2972" s="2">
        <f>Superstore[[#This Row],[Profit]]/Superstore[[#This Row],[Sales]]</f>
        <v>-0.79999999999999993</v>
      </c>
      <c r="W2972" t="str">
        <f>TEXT(Superstore[[#This Row],[Order Date]],"mmm-yyyy")</f>
        <v>Nov-2014</v>
      </c>
      <c r="X2972">
        <f>YEAR(Superstore[[#This Row],[Order Date]])</f>
        <v>2014</v>
      </c>
    </row>
    <row r="2973" spans="1:24" x14ac:dyDescent="0.25">
      <c r="A2973">
        <v>2972</v>
      </c>
      <c r="B2973" t="s">
        <v>6159</v>
      </c>
      <c r="C2973" s="1">
        <v>41950</v>
      </c>
      <c r="D2973" s="1">
        <v>41953</v>
      </c>
      <c r="E2973" t="s">
        <v>24</v>
      </c>
      <c r="F2973" t="s">
        <v>4535</v>
      </c>
      <c r="G2973" t="s">
        <v>4536</v>
      </c>
      <c r="H2973" t="s">
        <v>27</v>
      </c>
      <c r="I2973" t="s">
        <v>28</v>
      </c>
      <c r="J2973" t="s">
        <v>1705</v>
      </c>
      <c r="K2973" t="s">
        <v>87</v>
      </c>
      <c r="L2973">
        <v>28314</v>
      </c>
      <c r="M2973" t="s">
        <v>31</v>
      </c>
      <c r="N2973" t="s">
        <v>5696</v>
      </c>
      <c r="O2973" t="s">
        <v>1</v>
      </c>
      <c r="P2973" t="s">
        <v>65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Superstore[[#This Row],[Profit]]/Superstore[[#This Row],[Sales]]</f>
        <v>0.22500000000000001</v>
      </c>
      <c r="W2973" t="str">
        <f>TEXT(Superstore[[#This Row],[Order Date]],"mmm-yyyy")</f>
        <v>Nov-2014</v>
      </c>
      <c r="X2973">
        <f>YEAR(Superstore[[#This Row],[Order Date]])</f>
        <v>2014</v>
      </c>
    </row>
    <row r="2974" spans="1:24" x14ac:dyDescent="0.25">
      <c r="A2974">
        <v>2973</v>
      </c>
      <c r="B2974" t="s">
        <v>6159</v>
      </c>
      <c r="C2974" s="1">
        <v>41950</v>
      </c>
      <c r="D2974" s="1">
        <v>41953</v>
      </c>
      <c r="E2974" t="s">
        <v>24</v>
      </c>
      <c r="F2974" t="s">
        <v>4535</v>
      </c>
      <c r="G2974" t="s">
        <v>4536</v>
      </c>
      <c r="H2974" t="s">
        <v>27</v>
      </c>
      <c r="I2974" t="s">
        <v>28</v>
      </c>
      <c r="J2974" t="s">
        <v>1705</v>
      </c>
      <c r="K2974" t="s">
        <v>87</v>
      </c>
      <c r="L2974">
        <v>28314</v>
      </c>
      <c r="M2974" t="s">
        <v>31</v>
      </c>
      <c r="N2974" t="s">
        <v>1773</v>
      </c>
      <c r="O2974" t="s">
        <v>46</v>
      </c>
      <c r="P2974" t="s">
        <v>59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Superstore[[#This Row],[Profit]]/Superstore[[#This Row],[Sales]]</f>
        <v>-0.19999999999999998</v>
      </c>
      <c r="W2974" t="str">
        <f>TEXT(Superstore[[#This Row],[Order Date]],"mmm-yyyy")</f>
        <v>Nov-2014</v>
      </c>
      <c r="X2974">
        <f>YEAR(Superstore[[#This Row],[Order Date]])</f>
        <v>2014</v>
      </c>
    </row>
    <row r="2975" spans="1:24" x14ac:dyDescent="0.25">
      <c r="A2975">
        <v>2974</v>
      </c>
      <c r="B2975" t="s">
        <v>6160</v>
      </c>
      <c r="C2975" s="1">
        <v>41990</v>
      </c>
      <c r="D2975" s="1">
        <v>41994</v>
      </c>
      <c r="E2975" t="s">
        <v>50</v>
      </c>
      <c r="F2975" t="s">
        <v>2015</v>
      </c>
      <c r="G2975" t="s">
        <v>2016</v>
      </c>
      <c r="H2975" t="s">
        <v>27</v>
      </c>
      <c r="I2975" t="s">
        <v>28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46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  <c r="V2975" s="2">
        <f>Superstore[[#This Row],[Profit]]/Superstore[[#This Row],[Sales]]</f>
        <v>0.48</v>
      </c>
      <c r="W2975" t="str">
        <f>TEXT(Superstore[[#This Row],[Order Date]],"mmm-yyyy")</f>
        <v>Dec-2014</v>
      </c>
      <c r="X2975">
        <f>YEAR(Superstore[[#This Row],[Order Date]])</f>
        <v>2014</v>
      </c>
    </row>
    <row r="2976" spans="1:24" x14ac:dyDescent="0.25">
      <c r="A2976">
        <v>2975</v>
      </c>
      <c r="B2976" t="s">
        <v>6161</v>
      </c>
      <c r="C2976" s="1">
        <v>41036</v>
      </c>
      <c r="D2976" s="1">
        <v>41041</v>
      </c>
      <c r="E2976" t="s">
        <v>50</v>
      </c>
      <c r="F2976" t="s">
        <v>1407</v>
      </c>
      <c r="G2976" t="s">
        <v>1408</v>
      </c>
      <c r="H2976" t="s">
        <v>27</v>
      </c>
      <c r="I2976" t="s">
        <v>28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1</v>
      </c>
      <c r="P2976" t="s">
        <v>56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  <c r="V2976" s="2">
        <f>Superstore[[#This Row],[Profit]]/Superstore[[#This Row],[Sales]]</f>
        <v>-0.12857142857142856</v>
      </c>
      <c r="W2976" t="str">
        <f>TEXT(Superstore[[#This Row],[Order Date]],"mmm-yyyy")</f>
        <v>May-2012</v>
      </c>
      <c r="X2976">
        <f>YEAR(Superstore[[#This Row],[Order Date]])</f>
        <v>2012</v>
      </c>
    </row>
    <row r="2977" spans="1:24" x14ac:dyDescent="0.25">
      <c r="A2977">
        <v>2976</v>
      </c>
      <c r="B2977" t="s">
        <v>6161</v>
      </c>
      <c r="C2977" s="1">
        <v>41036</v>
      </c>
      <c r="D2977" s="1">
        <v>41041</v>
      </c>
      <c r="E2977" t="s">
        <v>50</v>
      </c>
      <c r="F2977" t="s">
        <v>1407</v>
      </c>
      <c r="G2977" t="s">
        <v>1408</v>
      </c>
      <c r="H2977" t="s">
        <v>27</v>
      </c>
      <c r="I2977" t="s">
        <v>28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46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  <c r="V2977" s="2">
        <f>Superstore[[#This Row],[Profit]]/Superstore[[#This Row],[Sales]]</f>
        <v>0.33750000000000002</v>
      </c>
      <c r="W2977" t="str">
        <f>TEXT(Superstore[[#This Row],[Order Date]],"mmm-yyyy")</f>
        <v>May-2012</v>
      </c>
      <c r="X2977">
        <f>YEAR(Superstore[[#This Row],[Order Date]])</f>
        <v>2012</v>
      </c>
    </row>
    <row r="2978" spans="1:24" x14ac:dyDescent="0.25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39</v>
      </c>
      <c r="G2978" t="s">
        <v>40</v>
      </c>
      <c r="H2978" t="s">
        <v>41</v>
      </c>
      <c r="I2978" t="s">
        <v>28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1</v>
      </c>
      <c r="P2978" t="s">
        <v>36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  <c r="V2978" s="2">
        <f>Superstore[[#This Row],[Profit]]/Superstore[[#This Row],[Sales]]</f>
        <v>-1.4285714285714287E-2</v>
      </c>
      <c r="W2978" t="str">
        <f>TEXT(Superstore[[#This Row],[Order Date]],"mmm-yyyy")</f>
        <v>Dec-2014</v>
      </c>
      <c r="X2978">
        <f>YEAR(Superstore[[#This Row],[Order Date]])</f>
        <v>2014</v>
      </c>
    </row>
    <row r="2979" spans="1:24" x14ac:dyDescent="0.25">
      <c r="A2979">
        <v>2978</v>
      </c>
      <c r="B2979" t="s">
        <v>6167</v>
      </c>
      <c r="C2979" s="1">
        <v>41916</v>
      </c>
      <c r="D2979" s="1">
        <v>41921</v>
      </c>
      <c r="E2979" t="s">
        <v>24</v>
      </c>
      <c r="F2979" t="s">
        <v>2752</v>
      </c>
      <c r="G2979" t="s">
        <v>2753</v>
      </c>
      <c r="H2979" t="s">
        <v>27</v>
      </c>
      <c r="I2979" t="s">
        <v>28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46</v>
      </c>
      <c r="P2979" t="s">
        <v>59</v>
      </c>
      <c r="Q2979" t="s">
        <v>3978</v>
      </c>
      <c r="R2979">
        <v>22.58</v>
      </c>
      <c r="S2979">
        <v>2</v>
      </c>
      <c r="T2979">
        <v>0</v>
      </c>
      <c r="U2979">
        <v>5.8708</v>
      </c>
      <c r="V2979" s="2">
        <f>Superstore[[#This Row],[Profit]]/Superstore[[#This Row],[Sales]]</f>
        <v>0.26</v>
      </c>
      <c r="W2979" t="str">
        <f>TEXT(Superstore[[#This Row],[Order Date]],"mmm-yyyy")</f>
        <v>Oct-2014</v>
      </c>
      <c r="X2979">
        <f>YEAR(Superstore[[#This Row],[Order Date]])</f>
        <v>2014</v>
      </c>
    </row>
    <row r="2980" spans="1:24" x14ac:dyDescent="0.25">
      <c r="A2980">
        <v>2979</v>
      </c>
      <c r="B2980" t="s">
        <v>6168</v>
      </c>
      <c r="C2980" s="1">
        <v>40557</v>
      </c>
      <c r="D2980" s="1">
        <v>40560</v>
      </c>
      <c r="E2980" t="s">
        <v>24</v>
      </c>
      <c r="F2980" t="s">
        <v>3730</v>
      </c>
      <c r="G2980" t="s">
        <v>3731</v>
      </c>
      <c r="H2980" t="s">
        <v>27</v>
      </c>
      <c r="I2980" t="s">
        <v>28</v>
      </c>
      <c r="J2980" t="s">
        <v>6169</v>
      </c>
      <c r="K2980" t="s">
        <v>382</v>
      </c>
      <c r="L2980">
        <v>29464</v>
      </c>
      <c r="M2980" t="s">
        <v>31</v>
      </c>
      <c r="N2980" t="s">
        <v>6126</v>
      </c>
      <c r="O2980" t="s">
        <v>1</v>
      </c>
      <c r="P2980" t="s">
        <v>36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  <c r="V2980" s="2">
        <f>Superstore[[#This Row],[Profit]]/Superstore[[#This Row],[Sales]]</f>
        <v>0.15999999999999998</v>
      </c>
      <c r="W2980" t="str">
        <f>TEXT(Superstore[[#This Row],[Order Date]],"mmm-yyyy")</f>
        <v>Jan-2011</v>
      </c>
      <c r="X2980">
        <f>YEAR(Superstore[[#This Row],[Order Date]])</f>
        <v>2011</v>
      </c>
    </row>
    <row r="2981" spans="1:24" x14ac:dyDescent="0.25">
      <c r="A2981">
        <v>2980</v>
      </c>
      <c r="B2981" t="s">
        <v>6170</v>
      </c>
      <c r="C2981" s="1">
        <v>41072</v>
      </c>
      <c r="D2981" s="1">
        <v>41077</v>
      </c>
      <c r="E2981" t="s">
        <v>50</v>
      </c>
      <c r="F2981" t="s">
        <v>6171</v>
      </c>
      <c r="G2981" t="s">
        <v>6172</v>
      </c>
      <c r="H2981" t="s">
        <v>27</v>
      </c>
      <c r="I2981" t="s">
        <v>28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46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Superstore[[#This Row],[Profit]]/Superstore[[#This Row],[Sales]]</f>
        <v>0.35</v>
      </c>
      <c r="W2981" t="str">
        <f>TEXT(Superstore[[#This Row],[Order Date]],"mmm-yyyy")</f>
        <v>Jun-2012</v>
      </c>
      <c r="X2981">
        <f>YEAR(Superstore[[#This Row],[Order Date]])</f>
        <v>2012</v>
      </c>
    </row>
    <row r="2982" spans="1:24" x14ac:dyDescent="0.25">
      <c r="A2982">
        <v>2981</v>
      </c>
      <c r="B2982" t="s">
        <v>6170</v>
      </c>
      <c r="C2982" s="1">
        <v>41072</v>
      </c>
      <c r="D2982" s="1">
        <v>41077</v>
      </c>
      <c r="E2982" t="s">
        <v>50</v>
      </c>
      <c r="F2982" t="s">
        <v>6171</v>
      </c>
      <c r="G2982" t="s">
        <v>6172</v>
      </c>
      <c r="H2982" t="s">
        <v>27</v>
      </c>
      <c r="I2982" t="s">
        <v>28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1</v>
      </c>
      <c r="P2982" t="s">
        <v>65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Superstore[[#This Row],[Profit]]/Superstore[[#This Row],[Sales]]</f>
        <v>0.1</v>
      </c>
      <c r="W2982" t="str">
        <f>TEXT(Superstore[[#This Row],[Order Date]],"mmm-yyyy")</f>
        <v>Jun-2012</v>
      </c>
      <c r="X2982">
        <f>YEAR(Superstore[[#This Row],[Order Date]])</f>
        <v>2012</v>
      </c>
    </row>
    <row r="2983" spans="1:24" x14ac:dyDescent="0.25">
      <c r="A2983">
        <v>2982</v>
      </c>
      <c r="B2983" t="s">
        <v>6175</v>
      </c>
      <c r="C2983" s="1">
        <v>40736</v>
      </c>
      <c r="D2983" s="1">
        <v>40742</v>
      </c>
      <c r="E2983" t="s">
        <v>50</v>
      </c>
      <c r="F2983" t="s">
        <v>485</v>
      </c>
      <c r="G2983" t="s">
        <v>486</v>
      </c>
      <c r="H2983" t="s">
        <v>27</v>
      </c>
      <c r="I2983" t="s">
        <v>28</v>
      </c>
      <c r="J2983" t="s">
        <v>94</v>
      </c>
      <c r="K2983" t="s">
        <v>95</v>
      </c>
      <c r="L2983">
        <v>98115</v>
      </c>
      <c r="M2983" t="s">
        <v>44</v>
      </c>
      <c r="N2983" t="s">
        <v>6165</v>
      </c>
      <c r="O2983" t="s">
        <v>1</v>
      </c>
      <c r="P2983" t="s">
        <v>36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  <c r="V2983" s="2">
        <f>Superstore[[#This Row],[Profit]]/Superstore[[#This Row],[Sales]]</f>
        <v>0.1125</v>
      </c>
      <c r="W2983" t="str">
        <f>TEXT(Superstore[[#This Row],[Order Date]],"mmm-yyyy")</f>
        <v>Jul-2011</v>
      </c>
      <c r="X2983">
        <f>YEAR(Superstore[[#This Row],[Order Date]])</f>
        <v>2011</v>
      </c>
    </row>
    <row r="2984" spans="1:24" x14ac:dyDescent="0.25">
      <c r="A2984">
        <v>2983</v>
      </c>
      <c r="B2984" t="s">
        <v>6175</v>
      </c>
      <c r="C2984" s="1">
        <v>40736</v>
      </c>
      <c r="D2984" s="1">
        <v>40742</v>
      </c>
      <c r="E2984" t="s">
        <v>50</v>
      </c>
      <c r="F2984" t="s">
        <v>485</v>
      </c>
      <c r="G2984" t="s">
        <v>486</v>
      </c>
      <c r="H2984" t="s">
        <v>27</v>
      </c>
      <c r="I2984" t="s">
        <v>28</v>
      </c>
      <c r="J2984" t="s">
        <v>94</v>
      </c>
      <c r="K2984" t="s">
        <v>95</v>
      </c>
      <c r="L2984">
        <v>98115</v>
      </c>
      <c r="M2984" t="s">
        <v>44</v>
      </c>
      <c r="N2984" t="s">
        <v>2552</v>
      </c>
      <c r="O2984" t="s">
        <v>46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Superstore[[#This Row],[Profit]]/Superstore[[#This Row],[Sales]]</f>
        <v>0.33750000000000002</v>
      </c>
      <c r="W2984" t="str">
        <f>TEXT(Superstore[[#This Row],[Order Date]],"mmm-yyyy")</f>
        <v>Jul-2011</v>
      </c>
      <c r="X2984">
        <f>YEAR(Superstore[[#This Row],[Order Date]])</f>
        <v>2011</v>
      </c>
    </row>
    <row r="2985" spans="1:24" x14ac:dyDescent="0.25">
      <c r="A2985">
        <v>2984</v>
      </c>
      <c r="B2985" t="s">
        <v>6176</v>
      </c>
      <c r="C2985" s="1">
        <v>40883</v>
      </c>
      <c r="D2985" s="1">
        <v>40888</v>
      </c>
      <c r="E2985" t="s">
        <v>24</v>
      </c>
      <c r="F2985" t="s">
        <v>494</v>
      </c>
      <c r="G2985" t="s">
        <v>495</v>
      </c>
      <c r="H2985" t="s">
        <v>27</v>
      </c>
      <c r="I2985" t="s">
        <v>28</v>
      </c>
      <c r="J2985" t="s">
        <v>317</v>
      </c>
      <c r="K2985" t="s">
        <v>419</v>
      </c>
      <c r="L2985">
        <v>97477</v>
      </c>
      <c r="M2985" t="s">
        <v>44</v>
      </c>
      <c r="N2985" t="s">
        <v>1304</v>
      </c>
      <c r="O2985" t="s">
        <v>46</v>
      </c>
      <c r="P2985" t="s">
        <v>59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Superstore[[#This Row],[Profit]]/Superstore[[#This Row],[Sales]]</f>
        <v>8.7499999999999994E-2</v>
      </c>
      <c r="W2985" t="str">
        <f>TEXT(Superstore[[#This Row],[Order Date]],"mmm-yyyy")</f>
        <v>Dec-2011</v>
      </c>
      <c r="X2985">
        <f>YEAR(Superstore[[#This Row],[Order Date]])</f>
        <v>2011</v>
      </c>
    </row>
    <row r="2986" spans="1:24" x14ac:dyDescent="0.25">
      <c r="A2986">
        <v>2985</v>
      </c>
      <c r="B2986" t="s">
        <v>6176</v>
      </c>
      <c r="C2986" s="1">
        <v>40883</v>
      </c>
      <c r="D2986" s="1">
        <v>40888</v>
      </c>
      <c r="E2986" t="s">
        <v>24</v>
      </c>
      <c r="F2986" t="s">
        <v>494</v>
      </c>
      <c r="G2986" t="s">
        <v>495</v>
      </c>
      <c r="H2986" t="s">
        <v>27</v>
      </c>
      <c r="I2986" t="s">
        <v>28</v>
      </c>
      <c r="J2986" t="s">
        <v>317</v>
      </c>
      <c r="K2986" t="s">
        <v>419</v>
      </c>
      <c r="L2986">
        <v>97477</v>
      </c>
      <c r="M2986" t="s">
        <v>44</v>
      </c>
      <c r="N2986" t="s">
        <v>5066</v>
      </c>
      <c r="O2986" t="s">
        <v>1</v>
      </c>
      <c r="P2986" t="s">
        <v>56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  <c r="V2986" s="2">
        <f>Superstore[[#This Row],[Profit]]/Superstore[[#This Row],[Sales]]</f>
        <v>-0.62</v>
      </c>
      <c r="W2986" t="str">
        <f>TEXT(Superstore[[#This Row],[Order Date]],"mmm-yyyy")</f>
        <v>Dec-2011</v>
      </c>
      <c r="X2986">
        <f>YEAR(Superstore[[#This Row],[Order Date]])</f>
        <v>2011</v>
      </c>
    </row>
    <row r="2987" spans="1:24" x14ac:dyDescent="0.25">
      <c r="A2987">
        <v>2986</v>
      </c>
      <c r="B2987" t="s">
        <v>6177</v>
      </c>
      <c r="C2987" s="1">
        <v>41420</v>
      </c>
      <c r="D2987" s="1">
        <v>41425</v>
      </c>
      <c r="E2987" t="s">
        <v>50</v>
      </c>
      <c r="F2987" t="s">
        <v>6178</v>
      </c>
      <c r="G2987" t="s">
        <v>6179</v>
      </c>
      <c r="H2987" t="s">
        <v>101</v>
      </c>
      <c r="I2987" t="s">
        <v>28</v>
      </c>
      <c r="J2987" t="s">
        <v>496</v>
      </c>
      <c r="K2987" t="s">
        <v>1271</v>
      </c>
      <c r="L2987">
        <v>31907</v>
      </c>
      <c r="M2987" t="s">
        <v>31</v>
      </c>
      <c r="N2987" t="s">
        <v>6180</v>
      </c>
      <c r="O2987" t="s">
        <v>1</v>
      </c>
      <c r="P2987" t="s">
        <v>65</v>
      </c>
      <c r="Q2987" t="s">
        <v>6181</v>
      </c>
      <c r="R2987">
        <v>24.96</v>
      </c>
      <c r="S2987">
        <v>4</v>
      </c>
      <c r="T2987">
        <v>0</v>
      </c>
      <c r="U2987">
        <v>6.24</v>
      </c>
      <c r="V2987" s="2">
        <f>Superstore[[#This Row],[Profit]]/Superstore[[#This Row],[Sales]]</f>
        <v>0.25</v>
      </c>
      <c r="W2987" t="str">
        <f>TEXT(Superstore[[#This Row],[Order Date]],"mmm-yyyy")</f>
        <v>May-2013</v>
      </c>
      <c r="X2987">
        <f>YEAR(Superstore[[#This Row],[Order Date]])</f>
        <v>2013</v>
      </c>
    </row>
    <row r="2988" spans="1:24" x14ac:dyDescent="0.25">
      <c r="A2988">
        <v>2987</v>
      </c>
      <c r="B2988" t="s">
        <v>6177</v>
      </c>
      <c r="C2988" s="1">
        <v>41420</v>
      </c>
      <c r="D2988" s="1">
        <v>41425</v>
      </c>
      <c r="E2988" t="s">
        <v>50</v>
      </c>
      <c r="F2988" t="s">
        <v>6178</v>
      </c>
      <c r="G2988" t="s">
        <v>6179</v>
      </c>
      <c r="H2988" t="s">
        <v>101</v>
      </c>
      <c r="I2988" t="s">
        <v>28</v>
      </c>
      <c r="J2988" t="s">
        <v>496</v>
      </c>
      <c r="K2988" t="s">
        <v>1271</v>
      </c>
      <c r="L2988">
        <v>31907</v>
      </c>
      <c r="M2988" t="s">
        <v>31</v>
      </c>
      <c r="N2988" t="s">
        <v>1437</v>
      </c>
      <c r="O2988" t="s">
        <v>46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  <c r="V2988" s="2">
        <f>Superstore[[#This Row],[Profit]]/Superstore[[#This Row],[Sales]]</f>
        <v>0.48</v>
      </c>
      <c r="W2988" t="str">
        <f>TEXT(Superstore[[#This Row],[Order Date]],"mmm-yyyy")</f>
        <v>May-2013</v>
      </c>
      <c r="X2988">
        <f>YEAR(Superstore[[#This Row],[Order Date]])</f>
        <v>2013</v>
      </c>
    </row>
    <row r="2989" spans="1:24" x14ac:dyDescent="0.25">
      <c r="A2989">
        <v>2988</v>
      </c>
      <c r="B2989" t="s">
        <v>6177</v>
      </c>
      <c r="C2989" s="1">
        <v>41420</v>
      </c>
      <c r="D2989" s="1">
        <v>41425</v>
      </c>
      <c r="E2989" t="s">
        <v>50</v>
      </c>
      <c r="F2989" t="s">
        <v>6178</v>
      </c>
      <c r="G2989" t="s">
        <v>6179</v>
      </c>
      <c r="H2989" t="s">
        <v>101</v>
      </c>
      <c r="I2989" t="s">
        <v>28</v>
      </c>
      <c r="J2989" t="s">
        <v>496</v>
      </c>
      <c r="K2989" t="s">
        <v>1271</v>
      </c>
      <c r="L2989">
        <v>31907</v>
      </c>
      <c r="M2989" t="s">
        <v>31</v>
      </c>
      <c r="N2989" t="s">
        <v>1651</v>
      </c>
      <c r="O2989" t="s">
        <v>46</v>
      </c>
      <c r="P2989" t="s">
        <v>59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  <c r="V2989" s="2">
        <f>Superstore[[#This Row],[Profit]]/Superstore[[#This Row],[Sales]]</f>
        <v>0.11999999999999998</v>
      </c>
      <c r="W2989" t="str">
        <f>TEXT(Superstore[[#This Row],[Order Date]],"mmm-yyyy")</f>
        <v>May-2013</v>
      </c>
      <c r="X2989">
        <f>YEAR(Superstore[[#This Row],[Order Date]])</f>
        <v>2013</v>
      </c>
    </row>
    <row r="2990" spans="1:24" x14ac:dyDescent="0.25">
      <c r="A2990">
        <v>2989</v>
      </c>
      <c r="B2990" t="s">
        <v>6182</v>
      </c>
      <c r="C2990" s="1">
        <v>41326</v>
      </c>
      <c r="D2990" s="1">
        <v>41331</v>
      </c>
      <c r="E2990" t="s">
        <v>24</v>
      </c>
      <c r="F2990" t="s">
        <v>5732</v>
      </c>
      <c r="G2990" t="s">
        <v>5733</v>
      </c>
      <c r="H2990" t="s">
        <v>41</v>
      </c>
      <c r="I2990" t="s">
        <v>28</v>
      </c>
      <c r="J2990" t="s">
        <v>42</v>
      </c>
      <c r="K2990" t="s">
        <v>43</v>
      </c>
      <c r="L2990">
        <v>90032</v>
      </c>
      <c r="M2990" t="s">
        <v>44</v>
      </c>
      <c r="N2990" t="s">
        <v>5894</v>
      </c>
      <c r="O2990" t="s">
        <v>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  <c r="V2990" s="2">
        <f>Superstore[[#This Row],[Profit]]/Superstore[[#This Row],[Sales]]</f>
        <v>0.06</v>
      </c>
      <c r="W2990" t="str">
        <f>TEXT(Superstore[[#This Row],[Order Date]],"mmm-yyyy")</f>
        <v>Feb-2013</v>
      </c>
      <c r="X2990">
        <f>YEAR(Superstore[[#This Row],[Order Date]])</f>
        <v>2013</v>
      </c>
    </row>
    <row r="2991" spans="1:24" x14ac:dyDescent="0.25">
      <c r="A2991">
        <v>2990</v>
      </c>
      <c r="B2991" t="s">
        <v>6182</v>
      </c>
      <c r="C2991" s="1">
        <v>41326</v>
      </c>
      <c r="D2991" s="1">
        <v>41331</v>
      </c>
      <c r="E2991" t="s">
        <v>24</v>
      </c>
      <c r="F2991" t="s">
        <v>5732</v>
      </c>
      <c r="G2991" t="s">
        <v>5733</v>
      </c>
      <c r="H2991" t="s">
        <v>41</v>
      </c>
      <c r="I2991" t="s">
        <v>28</v>
      </c>
      <c r="J2991" t="s">
        <v>42</v>
      </c>
      <c r="K2991" t="s">
        <v>43</v>
      </c>
      <c r="L2991">
        <v>90032</v>
      </c>
      <c r="M2991" t="s">
        <v>44</v>
      </c>
      <c r="N2991" t="s">
        <v>6135</v>
      </c>
      <c r="O2991" t="s">
        <v>46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Superstore[[#This Row],[Profit]]/Superstore[[#This Row],[Sales]]</f>
        <v>0.35000000000000003</v>
      </c>
      <c r="W2991" t="str">
        <f>TEXT(Superstore[[#This Row],[Order Date]],"mmm-yyyy")</f>
        <v>Feb-2013</v>
      </c>
      <c r="X2991">
        <f>YEAR(Superstore[[#This Row],[Order Date]])</f>
        <v>2013</v>
      </c>
    </row>
    <row r="2992" spans="1:24" x14ac:dyDescent="0.25">
      <c r="A2992">
        <v>2991</v>
      </c>
      <c r="B2992" t="s">
        <v>6182</v>
      </c>
      <c r="C2992" s="1">
        <v>41326</v>
      </c>
      <c r="D2992" s="1">
        <v>41331</v>
      </c>
      <c r="E2992" t="s">
        <v>24</v>
      </c>
      <c r="F2992" t="s">
        <v>5732</v>
      </c>
      <c r="G2992" t="s">
        <v>5733</v>
      </c>
      <c r="H2992" t="s">
        <v>41</v>
      </c>
      <c r="I2992" t="s">
        <v>28</v>
      </c>
      <c r="J2992" t="s">
        <v>42</v>
      </c>
      <c r="K2992" t="s">
        <v>43</v>
      </c>
      <c r="L2992">
        <v>90032</v>
      </c>
      <c r="M2992" t="s">
        <v>44</v>
      </c>
      <c r="N2992" t="s">
        <v>1688</v>
      </c>
      <c r="O2992" t="s">
        <v>46</v>
      </c>
      <c r="P2992" t="s">
        <v>59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  <c r="V2992" s="2">
        <f>Superstore[[#This Row],[Profit]]/Superstore[[#This Row],[Sales]]</f>
        <v>2.0000000000000004E-2</v>
      </c>
      <c r="W2992" t="str">
        <f>TEXT(Superstore[[#This Row],[Order Date]],"mmm-yyyy")</f>
        <v>Feb-2013</v>
      </c>
      <c r="X2992">
        <f>YEAR(Superstore[[#This Row],[Order Date]])</f>
        <v>2013</v>
      </c>
    </row>
    <row r="2993" spans="1:24" x14ac:dyDescent="0.25">
      <c r="A2993">
        <v>2992</v>
      </c>
      <c r="B2993" t="s">
        <v>6182</v>
      </c>
      <c r="C2993" s="1">
        <v>41326</v>
      </c>
      <c r="D2993" s="1">
        <v>41331</v>
      </c>
      <c r="E2993" t="s">
        <v>24</v>
      </c>
      <c r="F2993" t="s">
        <v>5732</v>
      </c>
      <c r="G2993" t="s">
        <v>5733</v>
      </c>
      <c r="H2993" t="s">
        <v>41</v>
      </c>
      <c r="I2993" t="s">
        <v>28</v>
      </c>
      <c r="J2993" t="s">
        <v>42</v>
      </c>
      <c r="K2993" t="s">
        <v>43</v>
      </c>
      <c r="L2993">
        <v>90032</v>
      </c>
      <c r="M2993" t="s">
        <v>44</v>
      </c>
      <c r="N2993" t="s">
        <v>360</v>
      </c>
      <c r="O2993" t="s">
        <v>46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s="2">
        <f>Superstore[[#This Row],[Profit]]/Superstore[[#This Row],[Sales]]</f>
        <v>0.35</v>
      </c>
      <c r="W2993" t="str">
        <f>TEXT(Superstore[[#This Row],[Order Date]],"mmm-yyyy")</f>
        <v>Feb-2013</v>
      </c>
      <c r="X2993">
        <f>YEAR(Superstore[[#This Row],[Order Date]])</f>
        <v>2013</v>
      </c>
    </row>
    <row r="2994" spans="1:24" x14ac:dyDescent="0.25">
      <c r="A2994">
        <v>2993</v>
      </c>
      <c r="B2994" t="s">
        <v>6183</v>
      </c>
      <c r="C2994" s="1">
        <v>41550</v>
      </c>
      <c r="D2994" s="1">
        <v>41554</v>
      </c>
      <c r="E2994" t="s">
        <v>50</v>
      </c>
      <c r="F2994" t="s">
        <v>5754</v>
      </c>
      <c r="G2994" t="s">
        <v>5755</v>
      </c>
      <c r="H2994" t="s">
        <v>41</v>
      </c>
      <c r="I2994" t="s">
        <v>28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46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  <c r="V2994" s="2">
        <f>Superstore[[#This Row],[Profit]]/Superstore[[#This Row],[Sales]]</f>
        <v>0.27</v>
      </c>
      <c r="W2994" t="str">
        <f>TEXT(Superstore[[#This Row],[Order Date]],"mmm-yyyy")</f>
        <v>Oct-2013</v>
      </c>
      <c r="X2994">
        <f>YEAR(Superstore[[#This Row],[Order Date]])</f>
        <v>2013</v>
      </c>
    </row>
    <row r="2995" spans="1:24" x14ac:dyDescent="0.25">
      <c r="A2995">
        <v>2994</v>
      </c>
      <c r="B2995" t="s">
        <v>6184</v>
      </c>
      <c r="C2995" s="1">
        <v>41710</v>
      </c>
      <c r="D2995" s="1">
        <v>41716</v>
      </c>
      <c r="E2995" t="s">
        <v>50</v>
      </c>
      <c r="F2995" t="s">
        <v>670</v>
      </c>
      <c r="G2995" t="s">
        <v>671</v>
      </c>
      <c r="H2995" t="s">
        <v>27</v>
      </c>
      <c r="I2995" t="s">
        <v>28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46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  <c r="V2995" s="2">
        <f>Superstore[[#This Row],[Profit]]/Superstore[[#This Row],[Sales]]</f>
        <v>0.47000000000000003</v>
      </c>
      <c r="W2995" t="str">
        <f>TEXT(Superstore[[#This Row],[Order Date]],"mmm-yyyy")</f>
        <v>Mar-2014</v>
      </c>
      <c r="X2995">
        <f>YEAR(Superstore[[#This Row],[Order Date]])</f>
        <v>2014</v>
      </c>
    </row>
    <row r="2996" spans="1:24" x14ac:dyDescent="0.25">
      <c r="A2996">
        <v>2995</v>
      </c>
      <c r="B2996" t="s">
        <v>6185</v>
      </c>
      <c r="C2996" s="1">
        <v>41527</v>
      </c>
      <c r="D2996" s="1">
        <v>41531</v>
      </c>
      <c r="E2996" t="s">
        <v>24</v>
      </c>
      <c r="F2996" t="s">
        <v>2071</v>
      </c>
      <c r="G2996" t="s">
        <v>2072</v>
      </c>
      <c r="H2996" t="s">
        <v>27</v>
      </c>
      <c r="I2996" t="s">
        <v>28</v>
      </c>
      <c r="J2996" t="s">
        <v>5024</v>
      </c>
      <c r="K2996" t="s">
        <v>43</v>
      </c>
      <c r="L2996">
        <v>95207</v>
      </c>
      <c r="M2996" t="s">
        <v>44</v>
      </c>
      <c r="N2996" t="s">
        <v>324</v>
      </c>
      <c r="O2996" t="s">
        <v>46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  <c r="V2996" s="2">
        <f>Superstore[[#This Row],[Profit]]/Superstore[[#This Row],[Sales]]</f>
        <v>0.33750000000000002</v>
      </c>
      <c r="W2996" t="str">
        <f>TEXT(Superstore[[#This Row],[Order Date]],"mmm-yyyy")</f>
        <v>Sep-2013</v>
      </c>
      <c r="X2996">
        <f>YEAR(Superstore[[#This Row],[Order Date]])</f>
        <v>2013</v>
      </c>
    </row>
    <row r="2997" spans="1:24" x14ac:dyDescent="0.25">
      <c r="A2997">
        <v>2996</v>
      </c>
      <c r="B2997" t="s">
        <v>6187</v>
      </c>
      <c r="C2997" s="1">
        <v>40738</v>
      </c>
      <c r="D2997" s="1">
        <v>40745</v>
      </c>
      <c r="E2997" t="s">
        <v>50</v>
      </c>
      <c r="F2997" t="s">
        <v>1458</v>
      </c>
      <c r="G2997" t="s">
        <v>1459</v>
      </c>
      <c r="H2997" t="s">
        <v>27</v>
      </c>
      <c r="I2997" t="s">
        <v>28</v>
      </c>
      <c r="J2997" t="s">
        <v>543</v>
      </c>
      <c r="K2997" t="s">
        <v>309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>
        <v>55.92</v>
      </c>
      <c r="S2997">
        <v>5</v>
      </c>
      <c r="T2997">
        <v>0.2</v>
      </c>
      <c r="U2997">
        <v>6.2910000000000004</v>
      </c>
      <c r="V2997" s="2">
        <f>Superstore[[#This Row],[Profit]]/Superstore[[#This Row],[Sales]]</f>
        <v>0.1125</v>
      </c>
      <c r="W2997" t="str">
        <f>TEXT(Superstore[[#This Row],[Order Date]],"mmm-yyyy")</f>
        <v>Jul-2011</v>
      </c>
      <c r="X2997">
        <f>YEAR(Superstore[[#This Row],[Order Date]])</f>
        <v>2011</v>
      </c>
    </row>
    <row r="2998" spans="1:24" x14ac:dyDescent="0.25">
      <c r="A2998">
        <v>2997</v>
      </c>
      <c r="B2998" t="s">
        <v>6188</v>
      </c>
      <c r="C2998" s="1">
        <v>40715</v>
      </c>
      <c r="D2998" s="1">
        <v>40719</v>
      </c>
      <c r="E2998" t="s">
        <v>50</v>
      </c>
      <c r="F2998" t="s">
        <v>4275</v>
      </c>
      <c r="G2998" t="s">
        <v>4276</v>
      </c>
      <c r="H2998" t="s">
        <v>27</v>
      </c>
      <c r="I2998" t="s">
        <v>28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46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Superstore[[#This Row],[Profit]]/Superstore[[#This Row],[Sales]]</f>
        <v>0.33749999999999997</v>
      </c>
      <c r="W2998" t="str">
        <f>TEXT(Superstore[[#This Row],[Order Date]],"mmm-yyyy")</f>
        <v>Jun-2011</v>
      </c>
      <c r="X2998">
        <f>YEAR(Superstore[[#This Row],[Order Date]])</f>
        <v>2011</v>
      </c>
    </row>
    <row r="2999" spans="1:24" x14ac:dyDescent="0.25">
      <c r="A2999">
        <v>2998</v>
      </c>
      <c r="B2999" t="s">
        <v>6188</v>
      </c>
      <c r="C2999" s="1">
        <v>40715</v>
      </c>
      <c r="D2999" s="1">
        <v>40719</v>
      </c>
      <c r="E2999" t="s">
        <v>50</v>
      </c>
      <c r="F2999" t="s">
        <v>4275</v>
      </c>
      <c r="G2999" t="s">
        <v>4276</v>
      </c>
      <c r="H2999" t="s">
        <v>27</v>
      </c>
      <c r="I2999" t="s">
        <v>28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1</v>
      </c>
      <c r="P2999" t="s">
        <v>65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  <c r="V2999" s="2">
        <f>Superstore[[#This Row],[Profit]]/Superstore[[#This Row],[Sales]]</f>
        <v>0.16250000000000001</v>
      </c>
      <c r="W2999" t="str">
        <f>TEXT(Superstore[[#This Row],[Order Date]],"mmm-yyyy")</f>
        <v>Jun-2011</v>
      </c>
      <c r="X2999">
        <f>YEAR(Superstore[[#This Row],[Order Date]])</f>
        <v>2011</v>
      </c>
    </row>
    <row r="3000" spans="1:24" x14ac:dyDescent="0.25">
      <c r="A3000">
        <v>2999</v>
      </c>
      <c r="B3000" t="s">
        <v>6188</v>
      </c>
      <c r="C3000" s="1">
        <v>40715</v>
      </c>
      <c r="D3000" s="1">
        <v>40719</v>
      </c>
      <c r="E3000" t="s">
        <v>50</v>
      </c>
      <c r="F3000" t="s">
        <v>4275</v>
      </c>
      <c r="G3000" t="s">
        <v>4276</v>
      </c>
      <c r="H3000" t="s">
        <v>27</v>
      </c>
      <c r="I3000" t="s">
        <v>28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Superstore[[#This Row],[Profit]]/Superstore[[#This Row],[Sales]]</f>
        <v>0.3</v>
      </c>
      <c r="W3000" t="str">
        <f>TEXT(Superstore[[#This Row],[Order Date]],"mmm-yyyy")</f>
        <v>Jun-2011</v>
      </c>
      <c r="X3000">
        <f>YEAR(Superstore[[#This Row],[Order Date]])</f>
        <v>2011</v>
      </c>
    </row>
    <row r="3001" spans="1:24" x14ac:dyDescent="0.25">
      <c r="A3001">
        <v>3000</v>
      </c>
      <c r="B3001" t="s">
        <v>6188</v>
      </c>
      <c r="C3001" s="1">
        <v>40715</v>
      </c>
      <c r="D3001" s="1">
        <v>40719</v>
      </c>
      <c r="E3001" t="s">
        <v>50</v>
      </c>
      <c r="F3001" t="s">
        <v>4275</v>
      </c>
      <c r="G3001" t="s">
        <v>4276</v>
      </c>
      <c r="H3001" t="s">
        <v>27</v>
      </c>
      <c r="I3001" t="s">
        <v>28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Superstore[[#This Row],[Profit]]/Superstore[[#This Row],[Sales]]</f>
        <v>-0.83333333333333326</v>
      </c>
      <c r="W3001" t="str">
        <f>TEXT(Superstore[[#This Row],[Order Date]],"mmm-yyyy")</f>
        <v>Jun-2011</v>
      </c>
      <c r="X3001">
        <f>YEAR(Superstore[[#This Row],[Order Date]])</f>
        <v>2011</v>
      </c>
    </row>
    <row r="3002" spans="1:24" x14ac:dyDescent="0.25">
      <c r="A3002">
        <v>3001</v>
      </c>
      <c r="B3002" t="s">
        <v>6188</v>
      </c>
      <c r="C3002" s="1">
        <v>40715</v>
      </c>
      <c r="D3002" s="1">
        <v>40719</v>
      </c>
      <c r="E3002" t="s">
        <v>50</v>
      </c>
      <c r="F3002" t="s">
        <v>4275</v>
      </c>
      <c r="G3002" t="s">
        <v>4276</v>
      </c>
      <c r="H3002" t="s">
        <v>27</v>
      </c>
      <c r="I3002" t="s">
        <v>28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46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Superstore[[#This Row],[Profit]]/Superstore[[#This Row],[Sales]]</f>
        <v>8.7500000000000008E-2</v>
      </c>
      <c r="W3002" t="str">
        <f>TEXT(Superstore[[#This Row],[Order Date]],"mmm-yyyy")</f>
        <v>Jun-2011</v>
      </c>
      <c r="X3002">
        <f>YEAR(Superstore[[#This Row],[Order Date]])</f>
        <v>2011</v>
      </c>
    </row>
    <row r="3003" spans="1:24" x14ac:dyDescent="0.25">
      <c r="A3003">
        <v>3002</v>
      </c>
      <c r="B3003" t="s">
        <v>6188</v>
      </c>
      <c r="C3003" s="1">
        <v>40715</v>
      </c>
      <c r="D3003" s="1">
        <v>40719</v>
      </c>
      <c r="E3003" t="s">
        <v>50</v>
      </c>
      <c r="F3003" t="s">
        <v>4275</v>
      </c>
      <c r="G3003" t="s">
        <v>4276</v>
      </c>
      <c r="H3003" t="s">
        <v>27</v>
      </c>
      <c r="I3003" t="s">
        <v>28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46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Superstore[[#This Row],[Profit]]/Superstore[[#This Row],[Sales]]</f>
        <v>-0.79999999999999993</v>
      </c>
      <c r="W3003" t="str">
        <f>TEXT(Superstore[[#This Row],[Order Date]],"mmm-yyyy")</f>
        <v>Jun-2011</v>
      </c>
      <c r="X3003">
        <f>YEAR(Superstore[[#This Row],[Order Date]])</f>
        <v>2011</v>
      </c>
    </row>
    <row r="3004" spans="1:24" x14ac:dyDescent="0.25">
      <c r="A3004">
        <v>3003</v>
      </c>
      <c r="B3004" t="s">
        <v>6193</v>
      </c>
      <c r="C3004" s="1">
        <v>41095</v>
      </c>
      <c r="D3004" s="1">
        <v>41100</v>
      </c>
      <c r="E3004" t="s">
        <v>50</v>
      </c>
      <c r="F3004" t="s">
        <v>1388</v>
      </c>
      <c r="G3004" t="s">
        <v>1389</v>
      </c>
      <c r="H3004" t="s">
        <v>101</v>
      </c>
      <c r="I3004" t="s">
        <v>28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46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  <c r="V3004" s="2">
        <f>Superstore[[#This Row],[Profit]]/Superstore[[#This Row],[Sales]]</f>
        <v>0.47</v>
      </c>
      <c r="W3004" t="str">
        <f>TEXT(Superstore[[#This Row],[Order Date]],"mmm-yyyy")</f>
        <v>Jul-2012</v>
      </c>
      <c r="X3004">
        <f>YEAR(Superstore[[#This Row],[Order Date]])</f>
        <v>2012</v>
      </c>
    </row>
    <row r="3005" spans="1:24" x14ac:dyDescent="0.25">
      <c r="A3005">
        <v>3004</v>
      </c>
      <c r="B3005" t="s">
        <v>6197</v>
      </c>
      <c r="C3005" s="1">
        <v>41990</v>
      </c>
      <c r="D3005" s="1">
        <v>41997</v>
      </c>
      <c r="E3005" t="s">
        <v>50</v>
      </c>
      <c r="F3005" t="s">
        <v>2312</v>
      </c>
      <c r="G3005" t="s">
        <v>2313</v>
      </c>
      <c r="H3005" t="s">
        <v>101</v>
      </c>
      <c r="I3005" t="s">
        <v>28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46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  <c r="V3005" s="2">
        <f>Superstore[[#This Row],[Profit]]/Superstore[[#This Row],[Sales]]</f>
        <v>0.3125</v>
      </c>
      <c r="W3005" t="str">
        <f>TEXT(Superstore[[#This Row],[Order Date]],"mmm-yyyy")</f>
        <v>Dec-2014</v>
      </c>
      <c r="X3005">
        <f>YEAR(Superstore[[#This Row],[Order Date]])</f>
        <v>2014</v>
      </c>
    </row>
    <row r="3006" spans="1:24" x14ac:dyDescent="0.25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28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46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  <c r="V3006" s="2">
        <f>Superstore[[#This Row],[Profit]]/Superstore[[#This Row],[Sales]]</f>
        <v>0.3</v>
      </c>
      <c r="W3006" t="str">
        <f>TEXT(Superstore[[#This Row],[Order Date]],"mmm-yyyy")</f>
        <v>Sep-2013</v>
      </c>
      <c r="X3006">
        <f>YEAR(Superstore[[#This Row],[Order Date]])</f>
        <v>2013</v>
      </c>
    </row>
    <row r="3007" spans="1:24" x14ac:dyDescent="0.25">
      <c r="A3007">
        <v>3006</v>
      </c>
      <c r="B3007" t="s">
        <v>6203</v>
      </c>
      <c r="C3007" s="1">
        <v>40680</v>
      </c>
      <c r="D3007" s="1">
        <v>40684</v>
      </c>
      <c r="E3007" t="s">
        <v>50</v>
      </c>
      <c r="F3007" t="s">
        <v>474</v>
      </c>
      <c r="G3007" t="s">
        <v>475</v>
      </c>
      <c r="H3007" t="s">
        <v>101</v>
      </c>
      <c r="I3007" t="s">
        <v>28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46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  <c r="V3007" s="2">
        <f>Superstore[[#This Row],[Profit]]/Superstore[[#This Row],[Sales]]</f>
        <v>0.5</v>
      </c>
      <c r="W3007" t="str">
        <f>TEXT(Superstore[[#This Row],[Order Date]],"mmm-yyyy")</f>
        <v>May-2011</v>
      </c>
      <c r="X3007">
        <f>YEAR(Superstore[[#This Row],[Order Date]])</f>
        <v>2011</v>
      </c>
    </row>
    <row r="3008" spans="1:24" x14ac:dyDescent="0.25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27</v>
      </c>
      <c r="I3008" t="s">
        <v>28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46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  <c r="V3008" s="2">
        <f>Superstore[[#This Row],[Profit]]/Superstore[[#This Row],[Sales]]</f>
        <v>0.28000000000000003</v>
      </c>
      <c r="W3008" t="str">
        <f>TEXT(Superstore[[#This Row],[Order Date]],"mmm-yyyy")</f>
        <v>Oct-2014</v>
      </c>
      <c r="X3008">
        <f>YEAR(Superstore[[#This Row],[Order Date]])</f>
        <v>2014</v>
      </c>
    </row>
    <row r="3009" spans="1:24" x14ac:dyDescent="0.25">
      <c r="A3009">
        <v>3008</v>
      </c>
      <c r="B3009" t="s">
        <v>6206</v>
      </c>
      <c r="C3009" s="1">
        <v>40840</v>
      </c>
      <c r="D3009" s="1">
        <v>40845</v>
      </c>
      <c r="E3009" t="s">
        <v>50</v>
      </c>
      <c r="F3009" t="s">
        <v>1820</v>
      </c>
      <c r="G3009" t="s">
        <v>1821</v>
      </c>
      <c r="H3009" t="s">
        <v>27</v>
      </c>
      <c r="I3009" t="s">
        <v>28</v>
      </c>
      <c r="J3009" t="s">
        <v>4980</v>
      </c>
      <c r="K3009" t="s">
        <v>43</v>
      </c>
      <c r="L3009">
        <v>91730</v>
      </c>
      <c r="M3009" t="s">
        <v>44</v>
      </c>
      <c r="N3009" t="s">
        <v>1101</v>
      </c>
      <c r="O3009" t="s">
        <v>46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Superstore[[#This Row],[Profit]]/Superstore[[#This Row],[Sales]]</f>
        <v>0.32500000000000001</v>
      </c>
      <c r="W3009" t="str">
        <f>TEXT(Superstore[[#This Row],[Order Date]],"mmm-yyyy")</f>
        <v>Oct-2011</v>
      </c>
      <c r="X3009">
        <f>YEAR(Superstore[[#This Row],[Order Date]])</f>
        <v>2011</v>
      </c>
    </row>
    <row r="3010" spans="1:24" x14ac:dyDescent="0.25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27</v>
      </c>
      <c r="I3010" t="s">
        <v>28</v>
      </c>
      <c r="J3010" t="s">
        <v>3648</v>
      </c>
      <c r="K3010" t="s">
        <v>30</v>
      </c>
      <c r="L3010">
        <v>42071</v>
      </c>
      <c r="M3010" t="s">
        <v>31</v>
      </c>
      <c r="N3010" t="s">
        <v>5142</v>
      </c>
      <c r="O3010" t="s">
        <v>1</v>
      </c>
      <c r="P3010" t="s">
        <v>65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  <c r="V3010" s="2">
        <f>Superstore[[#This Row],[Profit]]/Superstore[[#This Row],[Sales]]</f>
        <v>0.39</v>
      </c>
      <c r="W3010" t="str">
        <f>TEXT(Superstore[[#This Row],[Order Date]],"mmm-yyyy")</f>
        <v>Dec-2013</v>
      </c>
      <c r="X3010">
        <f>YEAR(Superstore[[#This Row],[Order Date]])</f>
        <v>2013</v>
      </c>
    </row>
    <row r="3011" spans="1:24" x14ac:dyDescent="0.25">
      <c r="A3011">
        <v>3010</v>
      </c>
      <c r="B3011" t="s">
        <v>6208</v>
      </c>
      <c r="C3011" s="1">
        <v>41481</v>
      </c>
      <c r="D3011" s="1">
        <v>41485</v>
      </c>
      <c r="E3011" t="s">
        <v>50</v>
      </c>
      <c r="F3011" t="s">
        <v>5797</v>
      </c>
      <c r="G3011" t="s">
        <v>5798</v>
      </c>
      <c r="H3011" t="s">
        <v>41</v>
      </c>
      <c r="I3011" t="s">
        <v>28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46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  <c r="V3011" s="2">
        <f>Superstore[[#This Row],[Profit]]/Superstore[[#This Row],[Sales]]</f>
        <v>0.1125</v>
      </c>
      <c r="W3011" t="str">
        <f>TEXT(Superstore[[#This Row],[Order Date]],"mmm-yyyy")</f>
        <v>Jul-2013</v>
      </c>
      <c r="X3011">
        <f>YEAR(Superstore[[#This Row],[Order Date]])</f>
        <v>2013</v>
      </c>
    </row>
    <row r="3012" spans="1:24" x14ac:dyDescent="0.25">
      <c r="A3012">
        <v>3011</v>
      </c>
      <c r="B3012" t="s">
        <v>6209</v>
      </c>
      <c r="C3012" s="1">
        <v>41747</v>
      </c>
      <c r="D3012" s="1">
        <v>41753</v>
      </c>
      <c r="E3012" t="s">
        <v>50</v>
      </c>
      <c r="F3012" t="s">
        <v>6210</v>
      </c>
      <c r="G3012" t="s">
        <v>6211</v>
      </c>
      <c r="H3012" t="s">
        <v>101</v>
      </c>
      <c r="I3012" t="s">
        <v>28</v>
      </c>
      <c r="J3012" t="s">
        <v>1472</v>
      </c>
      <c r="K3012" t="s">
        <v>456</v>
      </c>
      <c r="L3012">
        <v>80027</v>
      </c>
      <c r="M3012" t="s">
        <v>44</v>
      </c>
      <c r="N3012" t="s">
        <v>1521</v>
      </c>
      <c r="O3012" t="s">
        <v>46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  <c r="V3012" s="2">
        <f>Superstore[[#This Row],[Profit]]/Superstore[[#This Row],[Sales]]</f>
        <v>-0.76666666666666672</v>
      </c>
      <c r="W3012" t="str">
        <f>TEXT(Superstore[[#This Row],[Order Date]],"mmm-yyyy")</f>
        <v>Apr-2014</v>
      </c>
      <c r="X3012">
        <f>YEAR(Superstore[[#This Row],[Order Date]])</f>
        <v>2014</v>
      </c>
    </row>
    <row r="3013" spans="1:24" x14ac:dyDescent="0.25">
      <c r="A3013">
        <v>3012</v>
      </c>
      <c r="B3013" t="s">
        <v>6209</v>
      </c>
      <c r="C3013" s="1">
        <v>41747</v>
      </c>
      <c r="D3013" s="1">
        <v>41753</v>
      </c>
      <c r="E3013" t="s">
        <v>50</v>
      </c>
      <c r="F3013" t="s">
        <v>6210</v>
      </c>
      <c r="G3013" t="s">
        <v>6211</v>
      </c>
      <c r="H3013" t="s">
        <v>101</v>
      </c>
      <c r="I3013" t="s">
        <v>28</v>
      </c>
      <c r="J3013" t="s">
        <v>1472</v>
      </c>
      <c r="K3013" t="s">
        <v>456</v>
      </c>
      <c r="L3013">
        <v>80027</v>
      </c>
      <c r="M3013" t="s">
        <v>44</v>
      </c>
      <c r="N3013" t="s">
        <v>680</v>
      </c>
      <c r="O3013" t="s">
        <v>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  <c r="V3013" s="2">
        <f>Superstore[[#This Row],[Profit]]/Superstore[[#This Row],[Sales]]</f>
        <v>-1.3333333333333333</v>
      </c>
      <c r="W3013" t="str">
        <f>TEXT(Superstore[[#This Row],[Order Date]],"mmm-yyyy")</f>
        <v>Apr-2014</v>
      </c>
      <c r="X3013">
        <f>YEAR(Superstore[[#This Row],[Order Date]])</f>
        <v>2014</v>
      </c>
    </row>
    <row r="3014" spans="1:24" x14ac:dyDescent="0.25">
      <c r="A3014">
        <v>3013</v>
      </c>
      <c r="B3014" t="s">
        <v>6209</v>
      </c>
      <c r="C3014" s="1">
        <v>41747</v>
      </c>
      <c r="D3014" s="1">
        <v>41753</v>
      </c>
      <c r="E3014" t="s">
        <v>50</v>
      </c>
      <c r="F3014" t="s">
        <v>6210</v>
      </c>
      <c r="G3014" t="s">
        <v>6211</v>
      </c>
      <c r="H3014" t="s">
        <v>101</v>
      </c>
      <c r="I3014" t="s">
        <v>28</v>
      </c>
      <c r="J3014" t="s">
        <v>1472</v>
      </c>
      <c r="K3014" t="s">
        <v>456</v>
      </c>
      <c r="L3014">
        <v>80027</v>
      </c>
      <c r="M3014" t="s">
        <v>44</v>
      </c>
      <c r="N3014" t="s">
        <v>1493</v>
      </c>
      <c r="O3014" t="s">
        <v>46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Superstore[[#This Row],[Profit]]/Superstore[[#This Row],[Sales]]</f>
        <v>-0.73333333333333328</v>
      </c>
      <c r="W3014" t="str">
        <f>TEXT(Superstore[[#This Row],[Order Date]],"mmm-yyyy")</f>
        <v>Apr-2014</v>
      </c>
      <c r="X3014">
        <f>YEAR(Superstore[[#This Row],[Order Date]])</f>
        <v>2014</v>
      </c>
    </row>
    <row r="3015" spans="1:24" x14ac:dyDescent="0.25">
      <c r="A3015">
        <v>3014</v>
      </c>
      <c r="B3015" t="s">
        <v>6209</v>
      </c>
      <c r="C3015" s="1">
        <v>41747</v>
      </c>
      <c r="D3015" s="1">
        <v>41753</v>
      </c>
      <c r="E3015" t="s">
        <v>50</v>
      </c>
      <c r="F3015" t="s">
        <v>6210</v>
      </c>
      <c r="G3015" t="s">
        <v>6211</v>
      </c>
      <c r="H3015" t="s">
        <v>101</v>
      </c>
      <c r="I3015" t="s">
        <v>28</v>
      </c>
      <c r="J3015" t="s">
        <v>1472</v>
      </c>
      <c r="K3015" t="s">
        <v>456</v>
      </c>
      <c r="L3015">
        <v>80027</v>
      </c>
      <c r="M3015" t="s">
        <v>44</v>
      </c>
      <c r="N3015" t="s">
        <v>2300</v>
      </c>
      <c r="O3015" t="s">
        <v>46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Superstore[[#This Row],[Profit]]/Superstore[[#This Row],[Sales]]</f>
        <v>-0.73333333333333328</v>
      </c>
      <c r="W3015" t="str">
        <f>TEXT(Superstore[[#This Row],[Order Date]],"mmm-yyyy")</f>
        <v>Apr-2014</v>
      </c>
      <c r="X3015">
        <f>YEAR(Superstore[[#This Row],[Order Date]])</f>
        <v>2014</v>
      </c>
    </row>
    <row r="3016" spans="1:24" x14ac:dyDescent="0.25">
      <c r="A3016">
        <v>3015</v>
      </c>
      <c r="B3016" t="s">
        <v>6209</v>
      </c>
      <c r="C3016" s="1">
        <v>41747</v>
      </c>
      <c r="D3016" s="1">
        <v>41753</v>
      </c>
      <c r="E3016" t="s">
        <v>50</v>
      </c>
      <c r="F3016" t="s">
        <v>6210</v>
      </c>
      <c r="G3016" t="s">
        <v>6211</v>
      </c>
      <c r="H3016" t="s">
        <v>101</v>
      </c>
      <c r="I3016" t="s">
        <v>28</v>
      </c>
      <c r="J3016" t="s">
        <v>1472</v>
      </c>
      <c r="K3016" t="s">
        <v>456</v>
      </c>
      <c r="L3016">
        <v>80027</v>
      </c>
      <c r="M3016" t="s">
        <v>44</v>
      </c>
      <c r="N3016" t="s">
        <v>1978</v>
      </c>
      <c r="O3016" t="s">
        <v>46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Superstore[[#This Row],[Profit]]/Superstore[[#This Row],[Sales]]</f>
        <v>0.35</v>
      </c>
      <c r="W3016" t="str">
        <f>TEXT(Superstore[[#This Row],[Order Date]],"mmm-yyyy")</f>
        <v>Apr-2014</v>
      </c>
      <c r="X3016">
        <f>YEAR(Superstore[[#This Row],[Order Date]])</f>
        <v>2014</v>
      </c>
    </row>
    <row r="3017" spans="1:24" x14ac:dyDescent="0.25">
      <c r="A3017">
        <v>3016</v>
      </c>
      <c r="B3017" t="s">
        <v>6212</v>
      </c>
      <c r="C3017" s="1">
        <v>41169</v>
      </c>
      <c r="D3017" s="1">
        <v>41173</v>
      </c>
      <c r="E3017" t="s">
        <v>50</v>
      </c>
      <c r="F3017" t="s">
        <v>549</v>
      </c>
      <c r="G3017" t="s">
        <v>550</v>
      </c>
      <c r="H3017" t="s">
        <v>101</v>
      </c>
      <c r="I3017" t="s">
        <v>28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1</v>
      </c>
      <c r="P3017" t="s">
        <v>56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  <c r="V3017" s="2">
        <f>Superstore[[#This Row],[Profit]]/Superstore[[#This Row],[Sales]]</f>
        <v>-0.3</v>
      </c>
      <c r="W3017" t="str">
        <f>TEXT(Superstore[[#This Row],[Order Date]],"mmm-yyyy")</f>
        <v>Sep-2012</v>
      </c>
      <c r="X3017">
        <f>YEAR(Superstore[[#This Row],[Order Date]])</f>
        <v>2012</v>
      </c>
    </row>
    <row r="3018" spans="1:24" x14ac:dyDescent="0.25">
      <c r="A3018">
        <v>3017</v>
      </c>
      <c r="B3018" t="s">
        <v>6213</v>
      </c>
      <c r="C3018" s="1">
        <v>41510</v>
      </c>
      <c r="D3018" s="1">
        <v>41517</v>
      </c>
      <c r="E3018" t="s">
        <v>50</v>
      </c>
      <c r="F3018" t="s">
        <v>3502</v>
      </c>
      <c r="G3018" t="s">
        <v>3503</v>
      </c>
      <c r="H3018" t="s">
        <v>101</v>
      </c>
      <c r="I3018" t="s">
        <v>28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46</v>
      </c>
      <c r="P3018" t="s">
        <v>59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  <c r="V3018" s="2">
        <f>Superstore[[#This Row],[Profit]]/Superstore[[#This Row],[Sales]]</f>
        <v>-0.23749999999999999</v>
      </c>
      <c r="W3018" t="str">
        <f>TEXT(Superstore[[#This Row],[Order Date]],"mmm-yyyy")</f>
        <v>Aug-2013</v>
      </c>
      <c r="X3018">
        <f>YEAR(Superstore[[#This Row],[Order Date]])</f>
        <v>2013</v>
      </c>
    </row>
    <row r="3019" spans="1:24" x14ac:dyDescent="0.25">
      <c r="A3019">
        <v>3018</v>
      </c>
      <c r="B3019" t="s">
        <v>6213</v>
      </c>
      <c r="C3019" s="1">
        <v>41510</v>
      </c>
      <c r="D3019" s="1">
        <v>41517</v>
      </c>
      <c r="E3019" t="s">
        <v>50</v>
      </c>
      <c r="F3019" t="s">
        <v>3502</v>
      </c>
      <c r="G3019" t="s">
        <v>3503</v>
      </c>
      <c r="H3019" t="s">
        <v>101</v>
      </c>
      <c r="I3019" t="s">
        <v>28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1</v>
      </c>
      <c r="P3019" t="s">
        <v>65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  <c r="V3019" s="2">
        <f>Superstore[[#This Row],[Profit]]/Superstore[[#This Row],[Sales]]</f>
        <v>-0.45</v>
      </c>
      <c r="W3019" t="str">
        <f>TEXT(Superstore[[#This Row],[Order Date]],"mmm-yyyy")</f>
        <v>Aug-2013</v>
      </c>
      <c r="X3019">
        <f>YEAR(Superstore[[#This Row],[Order Date]])</f>
        <v>2013</v>
      </c>
    </row>
    <row r="3020" spans="1:24" x14ac:dyDescent="0.25">
      <c r="A3020">
        <v>3019</v>
      </c>
      <c r="B3020" t="s">
        <v>6213</v>
      </c>
      <c r="C3020" s="1">
        <v>41510</v>
      </c>
      <c r="D3020" s="1">
        <v>41517</v>
      </c>
      <c r="E3020" t="s">
        <v>50</v>
      </c>
      <c r="F3020" t="s">
        <v>3502</v>
      </c>
      <c r="G3020" t="s">
        <v>3503</v>
      </c>
      <c r="H3020" t="s">
        <v>101</v>
      </c>
      <c r="I3020" t="s">
        <v>28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  <c r="V3020" s="2">
        <f>Superstore[[#This Row],[Profit]]/Superstore[[#This Row],[Sales]]</f>
        <v>-0.05</v>
      </c>
      <c r="W3020" t="str">
        <f>TEXT(Superstore[[#This Row],[Order Date]],"mmm-yyyy")</f>
        <v>Aug-2013</v>
      </c>
      <c r="X3020">
        <f>YEAR(Superstore[[#This Row],[Order Date]])</f>
        <v>2013</v>
      </c>
    </row>
    <row r="3021" spans="1:24" x14ac:dyDescent="0.25">
      <c r="A3021">
        <v>3020</v>
      </c>
      <c r="B3021" t="s">
        <v>6215</v>
      </c>
      <c r="C3021" s="1">
        <v>41221</v>
      </c>
      <c r="D3021" s="1">
        <v>41227</v>
      </c>
      <c r="E3021" t="s">
        <v>50</v>
      </c>
      <c r="F3021" t="s">
        <v>1582</v>
      </c>
      <c r="G3021" t="s">
        <v>1583</v>
      </c>
      <c r="H3021" t="s">
        <v>27</v>
      </c>
      <c r="I3021" t="s">
        <v>28</v>
      </c>
      <c r="J3021" t="s">
        <v>119</v>
      </c>
      <c r="K3021" t="s">
        <v>120</v>
      </c>
      <c r="L3021">
        <v>84084</v>
      </c>
      <c r="M3021" t="s">
        <v>44</v>
      </c>
      <c r="N3021" t="s">
        <v>6216</v>
      </c>
      <c r="O3021" t="s">
        <v>46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  <c r="V3021" s="2">
        <f>Superstore[[#This Row],[Profit]]/Superstore[[#This Row],[Sales]]</f>
        <v>0.04</v>
      </c>
      <c r="W3021" t="str">
        <f>TEXT(Superstore[[#This Row],[Order Date]],"mmm-yyyy")</f>
        <v>Nov-2012</v>
      </c>
      <c r="X3021">
        <f>YEAR(Superstore[[#This Row],[Order Date]])</f>
        <v>2012</v>
      </c>
    </row>
    <row r="3022" spans="1:24" x14ac:dyDescent="0.25">
      <c r="A3022">
        <v>3021</v>
      </c>
      <c r="B3022" t="s">
        <v>6215</v>
      </c>
      <c r="C3022" s="1">
        <v>41221</v>
      </c>
      <c r="D3022" s="1">
        <v>41227</v>
      </c>
      <c r="E3022" t="s">
        <v>50</v>
      </c>
      <c r="F3022" t="s">
        <v>1582</v>
      </c>
      <c r="G3022" t="s">
        <v>1583</v>
      </c>
      <c r="H3022" t="s">
        <v>27</v>
      </c>
      <c r="I3022" t="s">
        <v>28</v>
      </c>
      <c r="J3022" t="s">
        <v>119</v>
      </c>
      <c r="K3022" t="s">
        <v>120</v>
      </c>
      <c r="L3022">
        <v>84084</v>
      </c>
      <c r="M3022" t="s">
        <v>44</v>
      </c>
      <c r="N3022" t="s">
        <v>4071</v>
      </c>
      <c r="O3022" t="s">
        <v>46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  <c r="V3022" s="2">
        <f>Superstore[[#This Row],[Profit]]/Superstore[[#This Row],[Sales]]</f>
        <v>0.45</v>
      </c>
      <c r="W3022" t="str">
        <f>TEXT(Superstore[[#This Row],[Order Date]],"mmm-yyyy")</f>
        <v>Nov-2012</v>
      </c>
      <c r="X3022">
        <f>YEAR(Superstore[[#This Row],[Order Date]])</f>
        <v>2012</v>
      </c>
    </row>
    <row r="3023" spans="1:24" x14ac:dyDescent="0.25">
      <c r="A3023">
        <v>3022</v>
      </c>
      <c r="B3023" t="s">
        <v>6215</v>
      </c>
      <c r="C3023" s="1">
        <v>41221</v>
      </c>
      <c r="D3023" s="1">
        <v>41227</v>
      </c>
      <c r="E3023" t="s">
        <v>50</v>
      </c>
      <c r="F3023" t="s">
        <v>1582</v>
      </c>
      <c r="G3023" t="s">
        <v>1583</v>
      </c>
      <c r="H3023" t="s">
        <v>27</v>
      </c>
      <c r="I3023" t="s">
        <v>28</v>
      </c>
      <c r="J3023" t="s">
        <v>119</v>
      </c>
      <c r="K3023" t="s">
        <v>120</v>
      </c>
      <c r="L3023">
        <v>84084</v>
      </c>
      <c r="M3023" t="s">
        <v>44</v>
      </c>
      <c r="N3023" t="s">
        <v>2508</v>
      </c>
      <c r="O3023" t="s">
        <v>1</v>
      </c>
      <c r="P3023" t="s">
        <v>65</v>
      </c>
      <c r="Q3023" t="s">
        <v>2509</v>
      </c>
      <c r="R3023">
        <v>66.69</v>
      </c>
      <c r="S3023">
        <v>3</v>
      </c>
      <c r="T3023">
        <v>0</v>
      </c>
      <c r="U3023">
        <v>22.0077</v>
      </c>
      <c r="V3023" s="2">
        <f>Superstore[[#This Row],[Profit]]/Superstore[[#This Row],[Sales]]</f>
        <v>0.33</v>
      </c>
      <c r="W3023" t="str">
        <f>TEXT(Superstore[[#This Row],[Order Date]],"mmm-yyyy")</f>
        <v>Nov-2012</v>
      </c>
      <c r="X3023">
        <f>YEAR(Superstore[[#This Row],[Order Date]])</f>
        <v>2012</v>
      </c>
    </row>
    <row r="3024" spans="1:24" x14ac:dyDescent="0.25">
      <c r="A3024">
        <v>3023</v>
      </c>
      <c r="B3024" t="s">
        <v>6215</v>
      </c>
      <c r="C3024" s="1">
        <v>41221</v>
      </c>
      <c r="D3024" s="1">
        <v>41227</v>
      </c>
      <c r="E3024" t="s">
        <v>50</v>
      </c>
      <c r="F3024" t="s">
        <v>1582</v>
      </c>
      <c r="G3024" t="s">
        <v>1583</v>
      </c>
      <c r="H3024" t="s">
        <v>27</v>
      </c>
      <c r="I3024" t="s">
        <v>28</v>
      </c>
      <c r="J3024" t="s">
        <v>119</v>
      </c>
      <c r="K3024" t="s">
        <v>120</v>
      </c>
      <c r="L3024">
        <v>84084</v>
      </c>
      <c r="M3024" t="s">
        <v>44</v>
      </c>
      <c r="N3024" t="s">
        <v>2772</v>
      </c>
      <c r="O3024" t="s">
        <v>46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  <c r="V3024" s="2">
        <f>Superstore[[#This Row],[Profit]]/Superstore[[#This Row],[Sales]]</f>
        <v>0.31249999999999994</v>
      </c>
      <c r="W3024" t="str">
        <f>TEXT(Superstore[[#This Row],[Order Date]],"mmm-yyyy")</f>
        <v>Nov-2012</v>
      </c>
      <c r="X3024">
        <f>YEAR(Superstore[[#This Row],[Order Date]])</f>
        <v>2012</v>
      </c>
    </row>
    <row r="3025" spans="1:24" x14ac:dyDescent="0.25">
      <c r="A3025">
        <v>3024</v>
      </c>
      <c r="B3025" t="s">
        <v>6218</v>
      </c>
      <c r="C3025" s="1">
        <v>41961</v>
      </c>
      <c r="D3025" s="1">
        <v>41967</v>
      </c>
      <c r="E3025" t="s">
        <v>50</v>
      </c>
      <c r="F3025" t="s">
        <v>6219</v>
      </c>
      <c r="G3025" t="s">
        <v>6220</v>
      </c>
      <c r="H3025" t="s">
        <v>27</v>
      </c>
      <c r="I3025" t="s">
        <v>28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1</v>
      </c>
      <c r="P3025" t="s">
        <v>33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  <c r="V3025" s="2">
        <f>Superstore[[#This Row],[Profit]]/Superstore[[#This Row],[Sales]]</f>
        <v>-4.4117647058823532E-2</v>
      </c>
      <c r="W3025" t="str">
        <f>TEXT(Superstore[[#This Row],[Order Date]],"mmm-yyyy")</f>
        <v>Nov-2014</v>
      </c>
      <c r="X3025">
        <f>YEAR(Superstore[[#This Row],[Order Date]])</f>
        <v>2014</v>
      </c>
    </row>
    <row r="3026" spans="1:24" x14ac:dyDescent="0.25">
      <c r="A3026">
        <v>3025</v>
      </c>
      <c r="B3026" t="s">
        <v>6221</v>
      </c>
      <c r="C3026" s="1">
        <v>41221</v>
      </c>
      <c r="D3026" s="1">
        <v>41226</v>
      </c>
      <c r="E3026" t="s">
        <v>50</v>
      </c>
      <c r="F3026" t="s">
        <v>4715</v>
      </c>
      <c r="G3026" t="s">
        <v>4716</v>
      </c>
      <c r="H3026" t="s">
        <v>27</v>
      </c>
      <c r="I3026" t="s">
        <v>28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46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  <c r="V3026" s="2">
        <f>Superstore[[#This Row],[Profit]]/Superstore[[#This Row],[Sales]]</f>
        <v>0.33750000000000002</v>
      </c>
      <c r="W3026" t="str">
        <f>TEXT(Superstore[[#This Row],[Order Date]],"mmm-yyyy")</f>
        <v>Nov-2012</v>
      </c>
      <c r="X3026">
        <f>YEAR(Superstore[[#This Row],[Order Date]])</f>
        <v>2012</v>
      </c>
    </row>
    <row r="3027" spans="1:24" x14ac:dyDescent="0.25">
      <c r="A3027">
        <v>3026</v>
      </c>
      <c r="B3027" t="s">
        <v>6221</v>
      </c>
      <c r="C3027" s="1">
        <v>41221</v>
      </c>
      <c r="D3027" s="1">
        <v>41226</v>
      </c>
      <c r="E3027" t="s">
        <v>50</v>
      </c>
      <c r="F3027" t="s">
        <v>4715</v>
      </c>
      <c r="G3027" t="s">
        <v>4716</v>
      </c>
      <c r="H3027" t="s">
        <v>27</v>
      </c>
      <c r="I3027" t="s">
        <v>28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46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  <c r="V3027" s="2">
        <f>Superstore[[#This Row],[Profit]]/Superstore[[#This Row],[Sales]]</f>
        <v>0.45</v>
      </c>
      <c r="W3027" t="str">
        <f>TEXT(Superstore[[#This Row],[Order Date]],"mmm-yyyy")</f>
        <v>Nov-2012</v>
      </c>
      <c r="X3027">
        <f>YEAR(Superstore[[#This Row],[Order Date]])</f>
        <v>2012</v>
      </c>
    </row>
    <row r="3028" spans="1:24" x14ac:dyDescent="0.25">
      <c r="A3028">
        <v>3027</v>
      </c>
      <c r="B3028" t="s">
        <v>6222</v>
      </c>
      <c r="C3028" s="1">
        <v>41752</v>
      </c>
      <c r="D3028" s="1">
        <v>41756</v>
      </c>
      <c r="E3028" t="s">
        <v>50</v>
      </c>
      <c r="F3028" t="s">
        <v>2066</v>
      </c>
      <c r="G3028" t="s">
        <v>2067</v>
      </c>
      <c r="H3028" t="s">
        <v>101</v>
      </c>
      <c r="I3028" t="s">
        <v>28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1</v>
      </c>
      <c r="P3028" t="s">
        <v>65</v>
      </c>
      <c r="Q3028" t="s">
        <v>4220</v>
      </c>
      <c r="R3028">
        <v>254.352</v>
      </c>
      <c r="S3028">
        <v>3</v>
      </c>
      <c r="T3028">
        <v>0.2</v>
      </c>
      <c r="U3028">
        <v>0</v>
      </c>
      <c r="V3028" s="2">
        <f>Superstore[[#This Row],[Profit]]/Superstore[[#This Row],[Sales]]</f>
        <v>0</v>
      </c>
      <c r="W3028" t="str">
        <f>TEXT(Superstore[[#This Row],[Order Date]],"mmm-yyyy")</f>
        <v>Apr-2014</v>
      </c>
      <c r="X3028">
        <f>YEAR(Superstore[[#This Row],[Order Date]])</f>
        <v>2014</v>
      </c>
    </row>
    <row r="3029" spans="1:24" x14ac:dyDescent="0.25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41</v>
      </c>
      <c r="I3029" t="s">
        <v>28</v>
      </c>
      <c r="J3029" t="s">
        <v>6224</v>
      </c>
      <c r="K3029" t="s">
        <v>1761</v>
      </c>
      <c r="L3029">
        <v>59102</v>
      </c>
      <c r="M3029" t="s">
        <v>44</v>
      </c>
      <c r="N3029" t="s">
        <v>6225</v>
      </c>
      <c r="O3029" t="s">
        <v>46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  <c r="V3029" s="2">
        <f>Superstore[[#This Row],[Profit]]/Superstore[[#This Row],[Sales]]</f>
        <v>0.32500000000000001</v>
      </c>
      <c r="W3029" t="str">
        <f>TEXT(Superstore[[#This Row],[Order Date]],"mmm-yyyy")</f>
        <v>Aug-2011</v>
      </c>
      <c r="X3029">
        <f>YEAR(Superstore[[#This Row],[Order Date]])</f>
        <v>2011</v>
      </c>
    </row>
    <row r="3030" spans="1:24" x14ac:dyDescent="0.25">
      <c r="A3030">
        <v>3029</v>
      </c>
      <c r="B3030" t="s">
        <v>6227</v>
      </c>
      <c r="C3030" s="1">
        <v>41991</v>
      </c>
      <c r="D3030" s="1">
        <v>41995</v>
      </c>
      <c r="E3030" t="s">
        <v>50</v>
      </c>
      <c r="F3030" t="s">
        <v>4041</v>
      </c>
      <c r="G3030" t="s">
        <v>4042</v>
      </c>
      <c r="H3030" t="s">
        <v>27</v>
      </c>
      <c r="I3030" t="s">
        <v>28</v>
      </c>
      <c r="J3030" t="s">
        <v>4873</v>
      </c>
      <c r="K3030" t="s">
        <v>318</v>
      </c>
      <c r="L3030">
        <v>23320</v>
      </c>
      <c r="M3030" t="s">
        <v>31</v>
      </c>
      <c r="N3030" t="s">
        <v>3620</v>
      </c>
      <c r="O3030" t="s">
        <v>1</v>
      </c>
      <c r="P3030" t="s">
        <v>36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  <c r="V3030" s="2">
        <f>Superstore[[#This Row],[Profit]]/Superstore[[#This Row],[Sales]]</f>
        <v>0.16000000000000003</v>
      </c>
      <c r="W3030" t="str">
        <f>TEXT(Superstore[[#This Row],[Order Date]],"mmm-yyyy")</f>
        <v>Dec-2014</v>
      </c>
      <c r="X3030">
        <f>YEAR(Superstore[[#This Row],[Order Date]])</f>
        <v>2014</v>
      </c>
    </row>
    <row r="3031" spans="1:24" x14ac:dyDescent="0.25">
      <c r="A3031">
        <v>3030</v>
      </c>
      <c r="B3031" t="s">
        <v>6228</v>
      </c>
      <c r="C3031" s="1">
        <v>41358</v>
      </c>
      <c r="D3031" s="1">
        <v>41362</v>
      </c>
      <c r="E3031" t="s">
        <v>50</v>
      </c>
      <c r="F3031" t="s">
        <v>957</v>
      </c>
      <c r="G3031" t="s">
        <v>958</v>
      </c>
      <c r="H3031" t="s">
        <v>41</v>
      </c>
      <c r="I3031" t="s">
        <v>28</v>
      </c>
      <c r="J3031" t="s">
        <v>6229</v>
      </c>
      <c r="K3031" t="s">
        <v>419</v>
      </c>
      <c r="L3031">
        <v>97030</v>
      </c>
      <c r="M3031" t="s">
        <v>44</v>
      </c>
      <c r="N3031" t="s">
        <v>5888</v>
      </c>
      <c r="O3031" t="s">
        <v>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  <c r="V3031" s="2">
        <f>Superstore[[#This Row],[Profit]]/Superstore[[#This Row],[Sales]]</f>
        <v>6.25E-2</v>
      </c>
      <c r="W3031" t="str">
        <f>TEXT(Superstore[[#This Row],[Order Date]],"mmm-yyyy")</f>
        <v>Mar-2013</v>
      </c>
      <c r="X3031">
        <f>YEAR(Superstore[[#This Row],[Order Date]])</f>
        <v>2013</v>
      </c>
    </row>
    <row r="3032" spans="1:24" x14ac:dyDescent="0.25">
      <c r="A3032">
        <v>3031</v>
      </c>
      <c r="B3032" t="s">
        <v>6230</v>
      </c>
      <c r="C3032" s="1">
        <v>41173</v>
      </c>
      <c r="D3032" s="1">
        <v>41179</v>
      </c>
      <c r="E3032" t="s">
        <v>50</v>
      </c>
      <c r="F3032" t="s">
        <v>6231</v>
      </c>
      <c r="G3032" t="s">
        <v>6232</v>
      </c>
      <c r="H3032" t="s">
        <v>41</v>
      </c>
      <c r="I3032" t="s">
        <v>28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1</v>
      </c>
      <c r="P3032" t="s">
        <v>33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  <c r="V3032" s="2">
        <f>Superstore[[#This Row],[Profit]]/Superstore[[#This Row],[Sales]]</f>
        <v>0.16</v>
      </c>
      <c r="W3032" t="str">
        <f>TEXT(Superstore[[#This Row],[Order Date]],"mmm-yyyy")</f>
        <v>Sep-2012</v>
      </c>
      <c r="X3032">
        <f>YEAR(Superstore[[#This Row],[Order Date]])</f>
        <v>2012</v>
      </c>
    </row>
    <row r="3033" spans="1:24" x14ac:dyDescent="0.25">
      <c r="A3033">
        <v>3032</v>
      </c>
      <c r="B3033" t="s">
        <v>6230</v>
      </c>
      <c r="C3033" s="1">
        <v>41173</v>
      </c>
      <c r="D3033" s="1">
        <v>41179</v>
      </c>
      <c r="E3033" t="s">
        <v>50</v>
      </c>
      <c r="F3033" t="s">
        <v>6231</v>
      </c>
      <c r="G3033" t="s">
        <v>6232</v>
      </c>
      <c r="H3033" t="s">
        <v>41</v>
      </c>
      <c r="I3033" t="s">
        <v>28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46</v>
      </c>
      <c r="P3033" t="s">
        <v>68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  <c r="V3033" s="2">
        <f>Superstore[[#This Row],[Profit]]/Superstore[[#This Row],[Sales]]</f>
        <v>0.28999999999999998</v>
      </c>
      <c r="W3033" t="str">
        <f>TEXT(Superstore[[#This Row],[Order Date]],"mmm-yyyy")</f>
        <v>Sep-2012</v>
      </c>
      <c r="X3033">
        <f>YEAR(Superstore[[#This Row],[Order Date]])</f>
        <v>2012</v>
      </c>
    </row>
    <row r="3034" spans="1:24" x14ac:dyDescent="0.25">
      <c r="A3034">
        <v>3033</v>
      </c>
      <c r="B3034" t="s">
        <v>6233</v>
      </c>
      <c r="C3034" s="1">
        <v>41600</v>
      </c>
      <c r="D3034" s="1">
        <v>41605</v>
      </c>
      <c r="E3034" t="s">
        <v>50</v>
      </c>
      <c r="F3034" t="s">
        <v>3592</v>
      </c>
      <c r="G3034" t="s">
        <v>3593</v>
      </c>
      <c r="H3034" t="s">
        <v>27</v>
      </c>
      <c r="I3034" t="s">
        <v>28</v>
      </c>
      <c r="J3034" t="s">
        <v>6229</v>
      </c>
      <c r="K3034" t="s">
        <v>419</v>
      </c>
      <c r="L3034">
        <v>97030</v>
      </c>
      <c r="M3034" t="s">
        <v>44</v>
      </c>
      <c r="N3034" t="s">
        <v>4927</v>
      </c>
      <c r="O3034" t="s">
        <v>1</v>
      </c>
      <c r="P3034" t="s">
        <v>36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  <c r="V3034" s="2">
        <f>Superstore[[#This Row],[Profit]]/Superstore[[#This Row],[Sales]]</f>
        <v>-6.25E-2</v>
      </c>
      <c r="W3034" t="str">
        <f>TEXT(Superstore[[#This Row],[Order Date]],"mmm-yyyy")</f>
        <v>Nov-2013</v>
      </c>
      <c r="X3034">
        <f>YEAR(Superstore[[#This Row],[Order Date]])</f>
        <v>2013</v>
      </c>
    </row>
    <row r="3035" spans="1:24" x14ac:dyDescent="0.25">
      <c r="A3035">
        <v>3034</v>
      </c>
      <c r="B3035" t="s">
        <v>6234</v>
      </c>
      <c r="C3035" s="1">
        <v>41899</v>
      </c>
      <c r="D3035" s="1">
        <v>41904</v>
      </c>
      <c r="E3035" t="s">
        <v>50</v>
      </c>
      <c r="F3035" t="s">
        <v>1248</v>
      </c>
      <c r="G3035" t="s">
        <v>1249</v>
      </c>
      <c r="H3035" t="s">
        <v>101</v>
      </c>
      <c r="I3035" t="s">
        <v>28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46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Superstore[[#This Row],[Profit]]/Superstore[[#This Row],[Sales]]</f>
        <v>0.35</v>
      </c>
      <c r="W3035" t="str">
        <f>TEXT(Superstore[[#This Row],[Order Date]],"mmm-yyyy")</f>
        <v>Sep-2014</v>
      </c>
      <c r="X3035">
        <f>YEAR(Superstore[[#This Row],[Order Date]])</f>
        <v>2014</v>
      </c>
    </row>
    <row r="3036" spans="1:24" x14ac:dyDescent="0.25">
      <c r="A3036">
        <v>3035</v>
      </c>
      <c r="B3036" t="s">
        <v>6235</v>
      </c>
      <c r="C3036" s="1">
        <v>41071</v>
      </c>
      <c r="D3036" s="1">
        <v>41076</v>
      </c>
      <c r="E3036" t="s">
        <v>50</v>
      </c>
      <c r="F3036" t="s">
        <v>1785</v>
      </c>
      <c r="G3036" t="s">
        <v>1786</v>
      </c>
      <c r="H3036" t="s">
        <v>27</v>
      </c>
      <c r="I3036" t="s">
        <v>28</v>
      </c>
      <c r="J3036" t="s">
        <v>734</v>
      </c>
      <c r="K3036" t="s">
        <v>735</v>
      </c>
      <c r="L3036">
        <v>71203</v>
      </c>
      <c r="M3036" t="s">
        <v>31</v>
      </c>
      <c r="N3036" t="s">
        <v>4155</v>
      </c>
      <c r="O3036" t="s">
        <v>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  <c r="V3036" s="2">
        <f>Superstore[[#This Row],[Profit]]/Superstore[[#This Row],[Sales]]</f>
        <v>0.18999999999999997</v>
      </c>
      <c r="W3036" t="str">
        <f>TEXT(Superstore[[#This Row],[Order Date]],"mmm-yyyy")</f>
        <v>Jun-2012</v>
      </c>
      <c r="X3036">
        <f>YEAR(Superstore[[#This Row],[Order Date]])</f>
        <v>2012</v>
      </c>
    </row>
    <row r="3037" spans="1:24" x14ac:dyDescent="0.25">
      <c r="A3037">
        <v>3036</v>
      </c>
      <c r="B3037" t="s">
        <v>6235</v>
      </c>
      <c r="C3037" s="1">
        <v>41071</v>
      </c>
      <c r="D3037" s="1">
        <v>41076</v>
      </c>
      <c r="E3037" t="s">
        <v>50</v>
      </c>
      <c r="F3037" t="s">
        <v>1785</v>
      </c>
      <c r="G3037" t="s">
        <v>1786</v>
      </c>
      <c r="H3037" t="s">
        <v>27</v>
      </c>
      <c r="I3037" t="s">
        <v>28</v>
      </c>
      <c r="J3037" t="s">
        <v>734</v>
      </c>
      <c r="K3037" t="s">
        <v>735</v>
      </c>
      <c r="L3037">
        <v>71203</v>
      </c>
      <c r="M3037" t="s">
        <v>31</v>
      </c>
      <c r="N3037" t="s">
        <v>6225</v>
      </c>
      <c r="O3037" t="s">
        <v>46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  <c r="V3037" s="2">
        <f>Superstore[[#This Row],[Profit]]/Superstore[[#This Row],[Sales]]</f>
        <v>0.46</v>
      </c>
      <c r="W3037" t="str">
        <f>TEXT(Superstore[[#This Row],[Order Date]],"mmm-yyyy")</f>
        <v>Jun-2012</v>
      </c>
      <c r="X3037">
        <f>YEAR(Superstore[[#This Row],[Order Date]])</f>
        <v>2012</v>
      </c>
    </row>
    <row r="3038" spans="1:24" x14ac:dyDescent="0.25">
      <c r="A3038">
        <v>3037</v>
      </c>
      <c r="B3038" t="s">
        <v>6235</v>
      </c>
      <c r="C3038" s="1">
        <v>41071</v>
      </c>
      <c r="D3038" s="1">
        <v>41076</v>
      </c>
      <c r="E3038" t="s">
        <v>50</v>
      </c>
      <c r="F3038" t="s">
        <v>1785</v>
      </c>
      <c r="G3038" t="s">
        <v>1786</v>
      </c>
      <c r="H3038" t="s">
        <v>27</v>
      </c>
      <c r="I3038" t="s">
        <v>28</v>
      </c>
      <c r="J3038" t="s">
        <v>734</v>
      </c>
      <c r="K3038" t="s">
        <v>735</v>
      </c>
      <c r="L3038">
        <v>71203</v>
      </c>
      <c r="M3038" t="s">
        <v>31</v>
      </c>
      <c r="N3038" t="s">
        <v>6236</v>
      </c>
      <c r="O3038" t="s">
        <v>46</v>
      </c>
      <c r="P3038" t="s">
        <v>68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  <c r="V3038" s="2">
        <f>Superstore[[#This Row],[Profit]]/Superstore[[#This Row],[Sales]]</f>
        <v>0.28000000000000003</v>
      </c>
      <c r="W3038" t="str">
        <f>TEXT(Superstore[[#This Row],[Order Date]],"mmm-yyyy")</f>
        <v>Jun-2012</v>
      </c>
      <c r="X3038">
        <f>YEAR(Superstore[[#This Row],[Order Date]])</f>
        <v>2012</v>
      </c>
    </row>
    <row r="3039" spans="1:24" x14ac:dyDescent="0.25">
      <c r="A3039">
        <v>3038</v>
      </c>
      <c r="B3039" t="s">
        <v>6235</v>
      </c>
      <c r="C3039" s="1">
        <v>41071</v>
      </c>
      <c r="D3039" s="1">
        <v>41076</v>
      </c>
      <c r="E3039" t="s">
        <v>50</v>
      </c>
      <c r="F3039" t="s">
        <v>1785</v>
      </c>
      <c r="G3039" t="s">
        <v>1786</v>
      </c>
      <c r="H3039" t="s">
        <v>27</v>
      </c>
      <c r="I3039" t="s">
        <v>28</v>
      </c>
      <c r="J3039" t="s">
        <v>734</v>
      </c>
      <c r="K3039" t="s">
        <v>735</v>
      </c>
      <c r="L3039">
        <v>71203</v>
      </c>
      <c r="M3039" t="s">
        <v>31</v>
      </c>
      <c r="N3039" t="s">
        <v>1928</v>
      </c>
      <c r="O3039" t="s">
        <v>46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  <c r="V3039" s="2">
        <f>Superstore[[#This Row],[Profit]]/Superstore[[#This Row],[Sales]]</f>
        <v>0.48</v>
      </c>
      <c r="W3039" t="str">
        <f>TEXT(Superstore[[#This Row],[Order Date]],"mmm-yyyy")</f>
        <v>Jun-2012</v>
      </c>
      <c r="X3039">
        <f>YEAR(Superstore[[#This Row],[Order Date]])</f>
        <v>2012</v>
      </c>
    </row>
    <row r="3040" spans="1:24" x14ac:dyDescent="0.25">
      <c r="A3040">
        <v>3039</v>
      </c>
      <c r="B3040" t="s">
        <v>6235</v>
      </c>
      <c r="C3040" s="1">
        <v>41071</v>
      </c>
      <c r="D3040" s="1">
        <v>41076</v>
      </c>
      <c r="E3040" t="s">
        <v>50</v>
      </c>
      <c r="F3040" t="s">
        <v>1785</v>
      </c>
      <c r="G3040" t="s">
        <v>1786</v>
      </c>
      <c r="H3040" t="s">
        <v>27</v>
      </c>
      <c r="I3040" t="s">
        <v>28</v>
      </c>
      <c r="J3040" t="s">
        <v>734</v>
      </c>
      <c r="K3040" t="s">
        <v>735</v>
      </c>
      <c r="L3040">
        <v>71203</v>
      </c>
      <c r="M3040" t="s">
        <v>31</v>
      </c>
      <c r="N3040" t="s">
        <v>6238</v>
      </c>
      <c r="O3040" t="s">
        <v>1</v>
      </c>
      <c r="P3040" t="s">
        <v>65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  <c r="V3040" s="2">
        <f>Superstore[[#This Row],[Profit]]/Superstore[[#This Row],[Sales]]</f>
        <v>0.37</v>
      </c>
      <c r="W3040" t="str">
        <f>TEXT(Superstore[[#This Row],[Order Date]],"mmm-yyyy")</f>
        <v>Jun-2012</v>
      </c>
      <c r="X3040">
        <f>YEAR(Superstore[[#This Row],[Order Date]])</f>
        <v>2012</v>
      </c>
    </row>
    <row r="3041" spans="1:24" x14ac:dyDescent="0.25">
      <c r="A3041">
        <v>3040</v>
      </c>
      <c r="B3041" t="s">
        <v>6240</v>
      </c>
      <c r="C3041" s="1">
        <v>41916</v>
      </c>
      <c r="D3041" s="1">
        <v>41921</v>
      </c>
      <c r="E3041" t="s">
        <v>50</v>
      </c>
      <c r="F3041" t="s">
        <v>3702</v>
      </c>
      <c r="G3041" t="s">
        <v>3703</v>
      </c>
      <c r="H3041" t="s">
        <v>41</v>
      </c>
      <c r="I3041" t="s">
        <v>28</v>
      </c>
      <c r="J3041" t="s">
        <v>601</v>
      </c>
      <c r="K3041" t="s">
        <v>43</v>
      </c>
      <c r="L3041">
        <v>91104</v>
      </c>
      <c r="M3041" t="s">
        <v>44</v>
      </c>
      <c r="N3041" t="s">
        <v>2802</v>
      </c>
      <c r="O3041" t="s">
        <v>1</v>
      </c>
      <c r="P3041" t="s">
        <v>56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Superstore[[#This Row],[Profit]]/Superstore[[#This Row],[Sales]]</f>
        <v>-3.7499999999999999E-2</v>
      </c>
      <c r="W3041" t="str">
        <f>TEXT(Superstore[[#This Row],[Order Date]],"mmm-yyyy")</f>
        <v>Oct-2014</v>
      </c>
      <c r="X3041">
        <f>YEAR(Superstore[[#This Row],[Order Date]])</f>
        <v>2014</v>
      </c>
    </row>
    <row r="3042" spans="1:24" x14ac:dyDescent="0.25">
      <c r="A3042">
        <v>3041</v>
      </c>
      <c r="B3042" t="s">
        <v>6241</v>
      </c>
      <c r="C3042" s="1">
        <v>41400</v>
      </c>
      <c r="D3042" s="1">
        <v>41404</v>
      </c>
      <c r="E3042" t="s">
        <v>50</v>
      </c>
      <c r="F3042" t="s">
        <v>124</v>
      </c>
      <c r="G3042" t="s">
        <v>125</v>
      </c>
      <c r="H3042" t="s">
        <v>27</v>
      </c>
      <c r="I3042" t="s">
        <v>28</v>
      </c>
      <c r="J3042" t="s">
        <v>6242</v>
      </c>
      <c r="K3042" t="s">
        <v>334</v>
      </c>
      <c r="L3042">
        <v>37421</v>
      </c>
      <c r="M3042" t="s">
        <v>31</v>
      </c>
      <c r="N3042" t="s">
        <v>3955</v>
      </c>
      <c r="O3042" t="s">
        <v>1</v>
      </c>
      <c r="P3042" t="s">
        <v>65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  <c r="V3042" s="2">
        <f>Superstore[[#This Row],[Profit]]/Superstore[[#This Row],[Sales]]</f>
        <v>0.2</v>
      </c>
      <c r="W3042" t="str">
        <f>TEXT(Superstore[[#This Row],[Order Date]],"mmm-yyyy")</f>
        <v>May-2013</v>
      </c>
      <c r="X3042">
        <f>YEAR(Superstore[[#This Row],[Order Date]])</f>
        <v>2013</v>
      </c>
    </row>
    <row r="3043" spans="1:24" x14ac:dyDescent="0.25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28</v>
      </c>
      <c r="J3043" t="s">
        <v>1172</v>
      </c>
      <c r="K3043" t="s">
        <v>43</v>
      </c>
      <c r="L3043">
        <v>90805</v>
      </c>
      <c r="M3043" t="s">
        <v>44</v>
      </c>
      <c r="N3043" t="s">
        <v>3352</v>
      </c>
      <c r="O3043" t="s">
        <v>46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  <c r="V3043" s="2">
        <f>Superstore[[#This Row],[Profit]]/Superstore[[#This Row],[Sales]]</f>
        <v>0.47999999999999993</v>
      </c>
      <c r="W3043" t="str">
        <f>TEXT(Superstore[[#This Row],[Order Date]],"mmm-yyyy")</f>
        <v>Sep-2014</v>
      </c>
      <c r="X3043">
        <f>YEAR(Superstore[[#This Row],[Order Date]])</f>
        <v>2014</v>
      </c>
    </row>
    <row r="3044" spans="1:24" x14ac:dyDescent="0.25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28</v>
      </c>
      <c r="J3044" t="s">
        <v>1172</v>
      </c>
      <c r="K3044" t="s">
        <v>43</v>
      </c>
      <c r="L3044">
        <v>90805</v>
      </c>
      <c r="M3044" t="s">
        <v>44</v>
      </c>
      <c r="N3044" t="s">
        <v>6244</v>
      </c>
      <c r="O3044" t="s">
        <v>46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  <c r="V3044" s="2">
        <f>Superstore[[#This Row],[Profit]]/Superstore[[#This Row],[Sales]]</f>
        <v>0.49</v>
      </c>
      <c r="W3044" t="str">
        <f>TEXT(Superstore[[#This Row],[Order Date]],"mmm-yyyy")</f>
        <v>Sep-2014</v>
      </c>
      <c r="X3044">
        <f>YEAR(Superstore[[#This Row],[Order Date]])</f>
        <v>2014</v>
      </c>
    </row>
    <row r="3045" spans="1:24" x14ac:dyDescent="0.25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28</v>
      </c>
      <c r="J3045" t="s">
        <v>1172</v>
      </c>
      <c r="K3045" t="s">
        <v>43</v>
      </c>
      <c r="L3045">
        <v>90805</v>
      </c>
      <c r="M3045" t="s">
        <v>44</v>
      </c>
      <c r="N3045" t="s">
        <v>6246</v>
      </c>
      <c r="O3045" t="s">
        <v>1</v>
      </c>
      <c r="P3045" t="s">
        <v>36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Superstore[[#This Row],[Profit]]/Superstore[[#This Row],[Sales]]</f>
        <v>0.125</v>
      </c>
      <c r="W3045" t="str">
        <f>TEXT(Superstore[[#This Row],[Order Date]],"mmm-yyyy")</f>
        <v>Sep-2014</v>
      </c>
      <c r="X3045">
        <f>YEAR(Superstore[[#This Row],[Order Date]])</f>
        <v>2014</v>
      </c>
    </row>
    <row r="3046" spans="1:24" x14ac:dyDescent="0.25">
      <c r="A3046">
        <v>3045</v>
      </c>
      <c r="B3046" t="s">
        <v>6248</v>
      </c>
      <c r="C3046" s="1">
        <v>41029</v>
      </c>
      <c r="D3046" s="1">
        <v>41031</v>
      </c>
      <c r="E3046" t="s">
        <v>24</v>
      </c>
      <c r="F3046" t="s">
        <v>4673</v>
      </c>
      <c r="G3046" t="s">
        <v>4674</v>
      </c>
      <c r="H3046" t="s">
        <v>27</v>
      </c>
      <c r="I3046" t="s">
        <v>28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  <c r="V3046" s="2">
        <f>Superstore[[#This Row],[Profit]]/Superstore[[#This Row],[Sales]]</f>
        <v>-0.25</v>
      </c>
      <c r="W3046" t="str">
        <f>TEXT(Superstore[[#This Row],[Order Date]],"mmm-yyyy")</f>
        <v>Apr-2012</v>
      </c>
      <c r="X3046">
        <f>YEAR(Superstore[[#This Row],[Order Date]])</f>
        <v>2012</v>
      </c>
    </row>
    <row r="3047" spans="1:24" x14ac:dyDescent="0.25">
      <c r="A3047">
        <v>3046</v>
      </c>
      <c r="B3047" t="s">
        <v>6249</v>
      </c>
      <c r="C3047" s="1">
        <v>41950</v>
      </c>
      <c r="D3047" s="1">
        <v>41954</v>
      </c>
      <c r="E3047" t="s">
        <v>24</v>
      </c>
      <c r="F3047" t="s">
        <v>2129</v>
      </c>
      <c r="G3047" t="s">
        <v>2130</v>
      </c>
      <c r="H3047" t="s">
        <v>101</v>
      </c>
      <c r="I3047" t="s">
        <v>28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46</v>
      </c>
      <c r="P3047" t="s">
        <v>68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  <c r="V3047" s="2">
        <f>Superstore[[#This Row],[Profit]]/Superstore[[#This Row],[Sales]]</f>
        <v>0.26</v>
      </c>
      <c r="W3047" t="str">
        <f>TEXT(Superstore[[#This Row],[Order Date]],"mmm-yyyy")</f>
        <v>Nov-2014</v>
      </c>
      <c r="X3047">
        <f>YEAR(Superstore[[#This Row],[Order Date]])</f>
        <v>2014</v>
      </c>
    </row>
    <row r="3048" spans="1:24" x14ac:dyDescent="0.25">
      <c r="A3048">
        <v>3047</v>
      </c>
      <c r="B3048" t="s">
        <v>6249</v>
      </c>
      <c r="C3048" s="1">
        <v>41950</v>
      </c>
      <c r="D3048" s="1">
        <v>41954</v>
      </c>
      <c r="E3048" t="s">
        <v>24</v>
      </c>
      <c r="F3048" t="s">
        <v>2129</v>
      </c>
      <c r="G3048" t="s">
        <v>2130</v>
      </c>
      <c r="H3048" t="s">
        <v>101</v>
      </c>
      <c r="I3048" t="s">
        <v>28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46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s="2">
        <f>Superstore[[#This Row],[Profit]]/Superstore[[#This Row],[Sales]]</f>
        <v>0.46</v>
      </c>
      <c r="W3048" t="str">
        <f>TEXT(Superstore[[#This Row],[Order Date]],"mmm-yyyy")</f>
        <v>Nov-2014</v>
      </c>
      <c r="X3048">
        <f>YEAR(Superstore[[#This Row],[Order Date]])</f>
        <v>2014</v>
      </c>
    </row>
    <row r="3049" spans="1:24" x14ac:dyDescent="0.25">
      <c r="A3049">
        <v>3048</v>
      </c>
      <c r="B3049" t="s">
        <v>6252</v>
      </c>
      <c r="C3049" s="1">
        <v>40816</v>
      </c>
      <c r="D3049" s="1">
        <v>40820</v>
      </c>
      <c r="E3049" t="s">
        <v>50</v>
      </c>
      <c r="F3049" t="s">
        <v>1210</v>
      </c>
      <c r="G3049" t="s">
        <v>1211</v>
      </c>
      <c r="H3049" t="s">
        <v>27</v>
      </c>
      <c r="I3049" t="s">
        <v>28</v>
      </c>
      <c r="J3049" t="s">
        <v>94</v>
      </c>
      <c r="K3049" t="s">
        <v>95</v>
      </c>
      <c r="L3049">
        <v>98105</v>
      </c>
      <c r="M3049" t="s">
        <v>44</v>
      </c>
      <c r="N3049" t="s">
        <v>73</v>
      </c>
      <c r="O3049" t="s">
        <v>46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2">
        <f>Superstore[[#This Row],[Profit]]/Superstore[[#This Row],[Sales]]</f>
        <v>0.3125</v>
      </c>
      <c r="W3049" t="str">
        <f>TEXT(Superstore[[#This Row],[Order Date]],"mmm-yyyy")</f>
        <v>Sep-2011</v>
      </c>
      <c r="X3049">
        <f>YEAR(Superstore[[#This Row],[Order Date]])</f>
        <v>2011</v>
      </c>
    </row>
    <row r="3050" spans="1:24" x14ac:dyDescent="0.25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28</v>
      </c>
      <c r="J3050" t="s">
        <v>496</v>
      </c>
      <c r="K3050" t="s">
        <v>1271</v>
      </c>
      <c r="L3050">
        <v>31907</v>
      </c>
      <c r="M3050" t="s">
        <v>31</v>
      </c>
      <c r="N3050" t="s">
        <v>538</v>
      </c>
      <c r="O3050" t="s">
        <v>1</v>
      </c>
      <c r="P3050" t="s">
        <v>56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s="2">
        <f>Superstore[[#This Row],[Profit]]/Superstore[[#This Row],[Sales]]</f>
        <v>0.16999999999999998</v>
      </c>
      <c r="W3050" t="str">
        <f>TEXT(Superstore[[#This Row],[Order Date]],"mmm-yyyy")</f>
        <v>Apr-2014</v>
      </c>
      <c r="X3050">
        <f>YEAR(Superstore[[#This Row],[Order Date]])</f>
        <v>2014</v>
      </c>
    </row>
    <row r="3051" spans="1:24" x14ac:dyDescent="0.25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28</v>
      </c>
      <c r="J3051" t="s">
        <v>496</v>
      </c>
      <c r="K3051" t="s">
        <v>1271</v>
      </c>
      <c r="L3051">
        <v>31907</v>
      </c>
      <c r="M3051" t="s">
        <v>31</v>
      </c>
      <c r="N3051" t="s">
        <v>1167</v>
      </c>
      <c r="O3051" t="s">
        <v>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  <c r="V3051" s="2">
        <f>Superstore[[#This Row],[Profit]]/Superstore[[#This Row],[Sales]]</f>
        <v>0.36</v>
      </c>
      <c r="W3051" t="str">
        <f>TEXT(Superstore[[#This Row],[Order Date]],"mmm-yyyy")</f>
        <v>Apr-2014</v>
      </c>
      <c r="X3051">
        <f>YEAR(Superstore[[#This Row],[Order Date]])</f>
        <v>2014</v>
      </c>
    </row>
    <row r="3052" spans="1:24" x14ac:dyDescent="0.25">
      <c r="A3052">
        <v>3051</v>
      </c>
      <c r="B3052" t="s">
        <v>6256</v>
      </c>
      <c r="C3052" s="1">
        <v>41919</v>
      </c>
      <c r="D3052" s="1">
        <v>41924</v>
      </c>
      <c r="E3052" t="s">
        <v>50</v>
      </c>
      <c r="F3052" t="s">
        <v>1067</v>
      </c>
      <c r="G3052" t="s">
        <v>1068</v>
      </c>
      <c r="H3052" t="s">
        <v>101</v>
      </c>
      <c r="I3052" t="s">
        <v>28</v>
      </c>
      <c r="J3052" t="s">
        <v>6257</v>
      </c>
      <c r="K3052" t="s">
        <v>6258</v>
      </c>
      <c r="L3052">
        <v>83642</v>
      </c>
      <c r="M3052" t="s">
        <v>44</v>
      </c>
      <c r="N3052" t="s">
        <v>6259</v>
      </c>
      <c r="O3052" t="s">
        <v>1</v>
      </c>
      <c r="P3052" t="s">
        <v>65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  <c r="V3052" s="2">
        <f>Superstore[[#This Row],[Profit]]/Superstore[[#This Row],[Sales]]</f>
        <v>6.9999999999999993E-2</v>
      </c>
      <c r="W3052" t="str">
        <f>TEXT(Superstore[[#This Row],[Order Date]],"mmm-yyyy")</f>
        <v>Oct-2014</v>
      </c>
      <c r="X3052">
        <f>YEAR(Superstore[[#This Row],[Order Date]])</f>
        <v>2014</v>
      </c>
    </row>
    <row r="3053" spans="1:24" x14ac:dyDescent="0.25">
      <c r="A3053">
        <v>3052</v>
      </c>
      <c r="B3053" t="s">
        <v>6256</v>
      </c>
      <c r="C3053" s="1">
        <v>41919</v>
      </c>
      <c r="D3053" s="1">
        <v>41924</v>
      </c>
      <c r="E3053" t="s">
        <v>50</v>
      </c>
      <c r="F3053" t="s">
        <v>1067</v>
      </c>
      <c r="G3053" t="s">
        <v>1068</v>
      </c>
      <c r="H3053" t="s">
        <v>101</v>
      </c>
      <c r="I3053" t="s">
        <v>28</v>
      </c>
      <c r="J3053" t="s">
        <v>6257</v>
      </c>
      <c r="K3053" t="s">
        <v>6258</v>
      </c>
      <c r="L3053">
        <v>83642</v>
      </c>
      <c r="M3053" t="s">
        <v>44</v>
      </c>
      <c r="N3053" t="s">
        <v>4181</v>
      </c>
      <c r="O3053" t="s">
        <v>46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  <c r="V3053" s="2">
        <f>Superstore[[#This Row],[Profit]]/Superstore[[#This Row],[Sales]]</f>
        <v>0.28999999999999998</v>
      </c>
      <c r="W3053" t="str">
        <f>TEXT(Superstore[[#This Row],[Order Date]],"mmm-yyyy")</f>
        <v>Oct-2014</v>
      </c>
      <c r="X3053">
        <f>YEAR(Superstore[[#This Row],[Order Date]])</f>
        <v>2014</v>
      </c>
    </row>
    <row r="3054" spans="1:24" x14ac:dyDescent="0.25">
      <c r="A3054">
        <v>3053</v>
      </c>
      <c r="B3054" t="s">
        <v>6256</v>
      </c>
      <c r="C3054" s="1">
        <v>41919</v>
      </c>
      <c r="D3054" s="1">
        <v>41924</v>
      </c>
      <c r="E3054" t="s">
        <v>50</v>
      </c>
      <c r="F3054" t="s">
        <v>1067</v>
      </c>
      <c r="G3054" t="s">
        <v>1068</v>
      </c>
      <c r="H3054" t="s">
        <v>101</v>
      </c>
      <c r="I3054" t="s">
        <v>28</v>
      </c>
      <c r="J3054" t="s">
        <v>6257</v>
      </c>
      <c r="K3054" t="s">
        <v>6258</v>
      </c>
      <c r="L3054">
        <v>83642</v>
      </c>
      <c r="M3054" t="s">
        <v>44</v>
      </c>
      <c r="N3054" t="s">
        <v>4970</v>
      </c>
      <c r="O3054" t="s">
        <v>46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  <c r="V3054" s="2">
        <f>Superstore[[#This Row],[Profit]]/Superstore[[#This Row],[Sales]]</f>
        <v>0.48000000000000009</v>
      </c>
      <c r="W3054" t="str">
        <f>TEXT(Superstore[[#This Row],[Order Date]],"mmm-yyyy")</f>
        <v>Oct-2014</v>
      </c>
      <c r="X3054">
        <f>YEAR(Superstore[[#This Row],[Order Date]])</f>
        <v>2014</v>
      </c>
    </row>
    <row r="3055" spans="1:24" x14ac:dyDescent="0.25">
      <c r="A3055">
        <v>3054</v>
      </c>
      <c r="B3055" t="s">
        <v>6261</v>
      </c>
      <c r="C3055" s="1">
        <v>41374</v>
      </c>
      <c r="D3055" s="1">
        <v>41379</v>
      </c>
      <c r="E3055" t="s">
        <v>24</v>
      </c>
      <c r="F3055" t="s">
        <v>6262</v>
      </c>
      <c r="G3055" t="s">
        <v>6263</v>
      </c>
      <c r="H3055" t="s">
        <v>101</v>
      </c>
      <c r="I3055" t="s">
        <v>28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  <c r="V3055" s="2">
        <f>Superstore[[#This Row],[Profit]]/Superstore[[#This Row],[Sales]]</f>
        <v>0.26</v>
      </c>
      <c r="W3055" t="str">
        <f>TEXT(Superstore[[#This Row],[Order Date]],"mmm-yyyy")</f>
        <v>Apr-2013</v>
      </c>
      <c r="X3055">
        <f>YEAR(Superstore[[#This Row],[Order Date]])</f>
        <v>2013</v>
      </c>
    </row>
    <row r="3056" spans="1:24" x14ac:dyDescent="0.25">
      <c r="A3056">
        <v>3055</v>
      </c>
      <c r="B3056" t="s">
        <v>6261</v>
      </c>
      <c r="C3056" s="1">
        <v>41374</v>
      </c>
      <c r="D3056" s="1">
        <v>41379</v>
      </c>
      <c r="E3056" t="s">
        <v>24</v>
      </c>
      <c r="F3056" t="s">
        <v>6262</v>
      </c>
      <c r="G3056" t="s">
        <v>6263</v>
      </c>
      <c r="H3056" t="s">
        <v>101</v>
      </c>
      <c r="I3056" t="s">
        <v>28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46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  <c r="V3056" s="2">
        <f>Superstore[[#This Row],[Profit]]/Superstore[[#This Row],[Sales]]</f>
        <v>0.45999999999999996</v>
      </c>
      <c r="W3056" t="str">
        <f>TEXT(Superstore[[#This Row],[Order Date]],"mmm-yyyy")</f>
        <v>Apr-2013</v>
      </c>
      <c r="X3056">
        <f>YEAR(Superstore[[#This Row],[Order Date]])</f>
        <v>2013</v>
      </c>
    </row>
    <row r="3057" spans="1:24" x14ac:dyDescent="0.25">
      <c r="A3057">
        <v>3056</v>
      </c>
      <c r="B3057" t="s">
        <v>6264</v>
      </c>
      <c r="C3057" s="1">
        <v>41149</v>
      </c>
      <c r="D3057" s="1">
        <v>41153</v>
      </c>
      <c r="E3057" t="s">
        <v>50</v>
      </c>
      <c r="F3057" t="s">
        <v>4001</v>
      </c>
      <c r="G3057" t="s">
        <v>4002</v>
      </c>
      <c r="H3057" t="s">
        <v>41</v>
      </c>
      <c r="I3057" t="s">
        <v>28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  <c r="V3057" s="2">
        <f>Superstore[[#This Row],[Profit]]/Superstore[[#This Row],[Sales]]</f>
        <v>0.3125</v>
      </c>
      <c r="W3057" t="str">
        <f>TEXT(Superstore[[#This Row],[Order Date]],"mmm-yyyy")</f>
        <v>Aug-2012</v>
      </c>
      <c r="X3057">
        <f>YEAR(Superstore[[#This Row],[Order Date]])</f>
        <v>2012</v>
      </c>
    </row>
    <row r="3058" spans="1:24" x14ac:dyDescent="0.25">
      <c r="A3058">
        <v>3057</v>
      </c>
      <c r="B3058" t="s">
        <v>6265</v>
      </c>
      <c r="C3058" s="1">
        <v>41932</v>
      </c>
      <c r="D3058" s="1">
        <v>41937</v>
      </c>
      <c r="E3058" t="s">
        <v>24</v>
      </c>
      <c r="F3058" t="s">
        <v>4303</v>
      </c>
      <c r="G3058" t="s">
        <v>4304</v>
      </c>
      <c r="H3058" t="s">
        <v>41</v>
      </c>
      <c r="I3058" t="s">
        <v>28</v>
      </c>
      <c r="J3058" t="s">
        <v>126</v>
      </c>
      <c r="K3058" t="s">
        <v>43</v>
      </c>
      <c r="L3058">
        <v>94110</v>
      </c>
      <c r="M3058" t="s">
        <v>44</v>
      </c>
      <c r="N3058" t="s">
        <v>5507</v>
      </c>
      <c r="O3058" t="s">
        <v>46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Superstore[[#This Row],[Profit]]/Superstore[[#This Row],[Sales]]</f>
        <v>0.47999999999999993</v>
      </c>
      <c r="W3058" t="str">
        <f>TEXT(Superstore[[#This Row],[Order Date]],"mmm-yyyy")</f>
        <v>Oct-2014</v>
      </c>
      <c r="X3058">
        <f>YEAR(Superstore[[#This Row],[Order Date]])</f>
        <v>2014</v>
      </c>
    </row>
    <row r="3059" spans="1:24" x14ac:dyDescent="0.25">
      <c r="A3059">
        <v>3058</v>
      </c>
      <c r="B3059" t="s">
        <v>6265</v>
      </c>
      <c r="C3059" s="1">
        <v>41932</v>
      </c>
      <c r="D3059" s="1">
        <v>41937</v>
      </c>
      <c r="E3059" t="s">
        <v>24</v>
      </c>
      <c r="F3059" t="s">
        <v>4303</v>
      </c>
      <c r="G3059" t="s">
        <v>4304</v>
      </c>
      <c r="H3059" t="s">
        <v>41</v>
      </c>
      <c r="I3059" t="s">
        <v>28</v>
      </c>
      <c r="J3059" t="s">
        <v>126</v>
      </c>
      <c r="K3059" t="s">
        <v>43</v>
      </c>
      <c r="L3059">
        <v>94110</v>
      </c>
      <c r="M3059" t="s">
        <v>44</v>
      </c>
      <c r="N3059" t="s">
        <v>4138</v>
      </c>
      <c r="O3059" t="s">
        <v>46</v>
      </c>
      <c r="P3059" t="s">
        <v>47</v>
      </c>
      <c r="Q3059" t="s">
        <v>4139</v>
      </c>
      <c r="R3059">
        <v>31.5</v>
      </c>
      <c r="S3059">
        <v>10</v>
      </c>
      <c r="T3059">
        <v>0</v>
      </c>
      <c r="U3059">
        <v>15.12</v>
      </c>
      <c r="V3059" s="2">
        <f>Superstore[[#This Row],[Profit]]/Superstore[[#This Row],[Sales]]</f>
        <v>0.48</v>
      </c>
      <c r="W3059" t="str">
        <f>TEXT(Superstore[[#This Row],[Order Date]],"mmm-yyyy")</f>
        <v>Oct-2014</v>
      </c>
      <c r="X3059">
        <f>YEAR(Superstore[[#This Row],[Order Date]])</f>
        <v>2014</v>
      </c>
    </row>
    <row r="3060" spans="1:24" x14ac:dyDescent="0.25">
      <c r="A3060">
        <v>3059</v>
      </c>
      <c r="B3060" t="s">
        <v>6265</v>
      </c>
      <c r="C3060" s="1">
        <v>41932</v>
      </c>
      <c r="D3060" s="1">
        <v>41937</v>
      </c>
      <c r="E3060" t="s">
        <v>24</v>
      </c>
      <c r="F3060" t="s">
        <v>4303</v>
      </c>
      <c r="G3060" t="s">
        <v>4304</v>
      </c>
      <c r="H3060" t="s">
        <v>41</v>
      </c>
      <c r="I3060" t="s">
        <v>28</v>
      </c>
      <c r="J3060" t="s">
        <v>126</v>
      </c>
      <c r="K3060" t="s">
        <v>43</v>
      </c>
      <c r="L3060">
        <v>94110</v>
      </c>
      <c r="M3060" t="s">
        <v>44</v>
      </c>
      <c r="N3060" t="s">
        <v>2628</v>
      </c>
      <c r="O3060" t="s">
        <v>1</v>
      </c>
      <c r="P3060" t="s">
        <v>65</v>
      </c>
      <c r="Q3060" t="s">
        <v>2629</v>
      </c>
      <c r="R3060">
        <v>30.56</v>
      </c>
      <c r="S3060">
        <v>2</v>
      </c>
      <c r="T3060">
        <v>0</v>
      </c>
      <c r="U3060">
        <v>10.3904</v>
      </c>
      <c r="V3060" s="2">
        <f>Superstore[[#This Row],[Profit]]/Superstore[[#This Row],[Sales]]</f>
        <v>0.34</v>
      </c>
      <c r="W3060" t="str">
        <f>TEXT(Superstore[[#This Row],[Order Date]],"mmm-yyyy")</f>
        <v>Oct-2014</v>
      </c>
      <c r="X3060">
        <f>YEAR(Superstore[[#This Row],[Order Date]])</f>
        <v>2014</v>
      </c>
    </row>
    <row r="3061" spans="1:24" x14ac:dyDescent="0.25">
      <c r="A3061">
        <v>3060</v>
      </c>
      <c r="B3061" t="s">
        <v>6265</v>
      </c>
      <c r="C3061" s="1">
        <v>41932</v>
      </c>
      <c r="D3061" s="1">
        <v>41937</v>
      </c>
      <c r="E3061" t="s">
        <v>24</v>
      </c>
      <c r="F3061" t="s">
        <v>4303</v>
      </c>
      <c r="G3061" t="s">
        <v>4304</v>
      </c>
      <c r="H3061" t="s">
        <v>41</v>
      </c>
      <c r="I3061" t="s">
        <v>28</v>
      </c>
      <c r="J3061" t="s">
        <v>126</v>
      </c>
      <c r="K3061" t="s">
        <v>43</v>
      </c>
      <c r="L3061">
        <v>94110</v>
      </c>
      <c r="M3061" t="s">
        <v>44</v>
      </c>
      <c r="N3061" t="s">
        <v>6266</v>
      </c>
      <c r="O3061" t="s">
        <v>1</v>
      </c>
      <c r="P3061" t="s">
        <v>56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  <c r="V3061" s="2">
        <f>Superstore[[#This Row],[Profit]]/Superstore[[#This Row],[Sales]]</f>
        <v>-0.13750000000000001</v>
      </c>
      <c r="W3061" t="str">
        <f>TEXT(Superstore[[#This Row],[Order Date]],"mmm-yyyy")</f>
        <v>Oct-2014</v>
      </c>
      <c r="X3061">
        <f>YEAR(Superstore[[#This Row],[Order Date]])</f>
        <v>2014</v>
      </c>
    </row>
    <row r="3062" spans="1:24" x14ac:dyDescent="0.25">
      <c r="A3062">
        <v>3061</v>
      </c>
      <c r="B3062" t="s">
        <v>6268</v>
      </c>
      <c r="C3062" s="1">
        <v>41586</v>
      </c>
      <c r="D3062" s="1">
        <v>41591</v>
      </c>
      <c r="E3062" t="s">
        <v>50</v>
      </c>
      <c r="F3062" t="s">
        <v>6027</v>
      </c>
      <c r="G3062" t="s">
        <v>6028</v>
      </c>
      <c r="H3062" t="s">
        <v>41</v>
      </c>
      <c r="I3062" t="s">
        <v>28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  <c r="V3062" s="2">
        <f>Superstore[[#This Row],[Profit]]/Superstore[[#This Row],[Sales]]</f>
        <v>0.1875</v>
      </c>
      <c r="W3062" t="str">
        <f>TEXT(Superstore[[#This Row],[Order Date]],"mmm-yyyy")</f>
        <v>Nov-2013</v>
      </c>
      <c r="X3062">
        <f>YEAR(Superstore[[#This Row],[Order Date]])</f>
        <v>2013</v>
      </c>
    </row>
    <row r="3063" spans="1:24" x14ac:dyDescent="0.25">
      <c r="A3063">
        <v>3062</v>
      </c>
      <c r="B3063" t="s">
        <v>6269</v>
      </c>
      <c r="C3063" s="1">
        <v>41702</v>
      </c>
      <c r="D3063" s="1">
        <v>41706</v>
      </c>
      <c r="E3063" t="s">
        <v>50</v>
      </c>
      <c r="F3063" t="s">
        <v>6270</v>
      </c>
      <c r="G3063" t="s">
        <v>6271</v>
      </c>
      <c r="H3063" t="s">
        <v>27</v>
      </c>
      <c r="I3063" t="s">
        <v>28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46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  <c r="V3063" s="2">
        <f>Superstore[[#This Row],[Profit]]/Superstore[[#This Row],[Sales]]</f>
        <v>0.36249999999999999</v>
      </c>
      <c r="W3063" t="str">
        <f>TEXT(Superstore[[#This Row],[Order Date]],"mmm-yyyy")</f>
        <v>Mar-2014</v>
      </c>
      <c r="X3063">
        <f>YEAR(Superstore[[#This Row],[Order Date]])</f>
        <v>2014</v>
      </c>
    </row>
    <row r="3064" spans="1:24" x14ac:dyDescent="0.25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41</v>
      </c>
      <c r="I3064" t="s">
        <v>28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  <c r="V3064" s="2">
        <f>Superstore[[#This Row],[Profit]]/Superstore[[#This Row],[Sales]]</f>
        <v>0.28000000000000003</v>
      </c>
      <c r="W3064" t="str">
        <f>TEXT(Superstore[[#This Row],[Order Date]],"mmm-yyyy")</f>
        <v>Nov-2012</v>
      </c>
      <c r="X3064">
        <f>YEAR(Superstore[[#This Row],[Order Date]])</f>
        <v>2012</v>
      </c>
    </row>
    <row r="3065" spans="1:24" x14ac:dyDescent="0.25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41</v>
      </c>
      <c r="I3065" t="s">
        <v>28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  <c r="V3065" s="2">
        <f>Superstore[[#This Row],[Profit]]/Superstore[[#This Row],[Sales]]</f>
        <v>7.0000000000000007E-2</v>
      </c>
      <c r="W3065" t="str">
        <f>TEXT(Superstore[[#This Row],[Order Date]],"mmm-yyyy")</f>
        <v>Nov-2012</v>
      </c>
      <c r="X3065">
        <f>YEAR(Superstore[[#This Row],[Order Date]])</f>
        <v>2012</v>
      </c>
    </row>
    <row r="3066" spans="1:24" x14ac:dyDescent="0.25">
      <c r="A3066">
        <v>3065</v>
      </c>
      <c r="B3066" t="s">
        <v>6277</v>
      </c>
      <c r="C3066" s="1">
        <v>41712</v>
      </c>
      <c r="D3066" s="1">
        <v>41717</v>
      </c>
      <c r="E3066" t="s">
        <v>24</v>
      </c>
      <c r="F3066" t="s">
        <v>6278</v>
      </c>
      <c r="G3066" t="s">
        <v>6279</v>
      </c>
      <c r="H3066" t="s">
        <v>101</v>
      </c>
      <c r="I3066" t="s">
        <v>28</v>
      </c>
      <c r="J3066" t="s">
        <v>5466</v>
      </c>
      <c r="K3066" t="s">
        <v>667</v>
      </c>
      <c r="L3066">
        <v>87105</v>
      </c>
      <c r="M3066" t="s">
        <v>44</v>
      </c>
      <c r="N3066" t="s">
        <v>348</v>
      </c>
      <c r="O3066" t="s">
        <v>46</v>
      </c>
      <c r="P3066" t="s">
        <v>59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s="2">
        <f>Superstore[[#This Row],[Profit]]/Superstore[[#This Row],[Sales]]</f>
        <v>0.28000000000000003</v>
      </c>
      <c r="W3066" t="str">
        <f>TEXT(Superstore[[#This Row],[Order Date]],"mmm-yyyy")</f>
        <v>Mar-2014</v>
      </c>
      <c r="X3066">
        <f>YEAR(Superstore[[#This Row],[Order Date]])</f>
        <v>2014</v>
      </c>
    </row>
    <row r="3067" spans="1:24" x14ac:dyDescent="0.25">
      <c r="A3067">
        <v>3066</v>
      </c>
      <c r="B3067" t="s">
        <v>6277</v>
      </c>
      <c r="C3067" s="1">
        <v>41712</v>
      </c>
      <c r="D3067" s="1">
        <v>41717</v>
      </c>
      <c r="E3067" t="s">
        <v>24</v>
      </c>
      <c r="F3067" t="s">
        <v>6278</v>
      </c>
      <c r="G3067" t="s">
        <v>6279</v>
      </c>
      <c r="H3067" t="s">
        <v>101</v>
      </c>
      <c r="I3067" t="s">
        <v>28</v>
      </c>
      <c r="J3067" t="s">
        <v>5466</v>
      </c>
      <c r="K3067" t="s">
        <v>667</v>
      </c>
      <c r="L3067">
        <v>87105</v>
      </c>
      <c r="M3067" t="s">
        <v>44</v>
      </c>
      <c r="N3067" t="s">
        <v>2816</v>
      </c>
      <c r="O3067" t="s">
        <v>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Superstore[[#This Row],[Profit]]/Superstore[[#This Row],[Sales]]</f>
        <v>0.35</v>
      </c>
      <c r="W3067" t="str">
        <f>TEXT(Superstore[[#This Row],[Order Date]],"mmm-yyyy")</f>
        <v>Mar-2014</v>
      </c>
      <c r="X3067">
        <f>YEAR(Superstore[[#This Row],[Order Date]])</f>
        <v>2014</v>
      </c>
    </row>
    <row r="3068" spans="1:24" x14ac:dyDescent="0.25">
      <c r="A3068">
        <v>3067</v>
      </c>
      <c r="B3068" t="s">
        <v>6277</v>
      </c>
      <c r="C3068" s="1">
        <v>41712</v>
      </c>
      <c r="D3068" s="1">
        <v>41717</v>
      </c>
      <c r="E3068" t="s">
        <v>24</v>
      </c>
      <c r="F3068" t="s">
        <v>6278</v>
      </c>
      <c r="G3068" t="s">
        <v>6279</v>
      </c>
      <c r="H3068" t="s">
        <v>101</v>
      </c>
      <c r="I3068" t="s">
        <v>28</v>
      </c>
      <c r="J3068" t="s">
        <v>5466</v>
      </c>
      <c r="K3068" t="s">
        <v>667</v>
      </c>
      <c r="L3068">
        <v>87105</v>
      </c>
      <c r="M3068" t="s">
        <v>44</v>
      </c>
      <c r="N3068" t="s">
        <v>6280</v>
      </c>
      <c r="O3068" t="s">
        <v>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  <c r="V3068" s="2">
        <f>Superstore[[#This Row],[Profit]]/Superstore[[#This Row],[Sales]]</f>
        <v>0.41</v>
      </c>
      <c r="W3068" t="str">
        <f>TEXT(Superstore[[#This Row],[Order Date]],"mmm-yyyy")</f>
        <v>Mar-2014</v>
      </c>
      <c r="X3068">
        <f>YEAR(Superstore[[#This Row],[Order Date]])</f>
        <v>2014</v>
      </c>
    </row>
    <row r="3069" spans="1:24" x14ac:dyDescent="0.25">
      <c r="A3069">
        <v>3068</v>
      </c>
      <c r="B3069" t="s">
        <v>6277</v>
      </c>
      <c r="C3069" s="1">
        <v>41712</v>
      </c>
      <c r="D3069" s="1">
        <v>41717</v>
      </c>
      <c r="E3069" t="s">
        <v>24</v>
      </c>
      <c r="F3069" t="s">
        <v>6278</v>
      </c>
      <c r="G3069" t="s">
        <v>6279</v>
      </c>
      <c r="H3069" t="s">
        <v>101</v>
      </c>
      <c r="I3069" t="s">
        <v>28</v>
      </c>
      <c r="J3069" t="s">
        <v>5466</v>
      </c>
      <c r="K3069" t="s">
        <v>667</v>
      </c>
      <c r="L3069">
        <v>87105</v>
      </c>
      <c r="M3069" t="s">
        <v>44</v>
      </c>
      <c r="N3069" t="s">
        <v>6282</v>
      </c>
      <c r="O3069" t="s">
        <v>46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  <c r="V3069" s="2">
        <f>Superstore[[#This Row],[Profit]]/Superstore[[#This Row],[Sales]]</f>
        <v>0.48</v>
      </c>
      <c r="W3069" t="str">
        <f>TEXT(Superstore[[#This Row],[Order Date]],"mmm-yyyy")</f>
        <v>Mar-2014</v>
      </c>
      <c r="X3069">
        <f>YEAR(Superstore[[#This Row],[Order Date]])</f>
        <v>2014</v>
      </c>
    </row>
    <row r="3070" spans="1:24" x14ac:dyDescent="0.25">
      <c r="A3070">
        <v>3069</v>
      </c>
      <c r="B3070" t="s">
        <v>6277</v>
      </c>
      <c r="C3070" s="1">
        <v>41712</v>
      </c>
      <c r="D3070" s="1">
        <v>41717</v>
      </c>
      <c r="E3070" t="s">
        <v>24</v>
      </c>
      <c r="F3070" t="s">
        <v>6278</v>
      </c>
      <c r="G3070" t="s">
        <v>6279</v>
      </c>
      <c r="H3070" t="s">
        <v>101</v>
      </c>
      <c r="I3070" t="s">
        <v>28</v>
      </c>
      <c r="J3070" t="s">
        <v>5466</v>
      </c>
      <c r="K3070" t="s">
        <v>667</v>
      </c>
      <c r="L3070">
        <v>87105</v>
      </c>
      <c r="M3070" t="s">
        <v>44</v>
      </c>
      <c r="N3070" t="s">
        <v>5852</v>
      </c>
      <c r="O3070" t="s">
        <v>46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  <c r="V3070" s="2">
        <f>Superstore[[#This Row],[Profit]]/Superstore[[#This Row],[Sales]]</f>
        <v>0.48</v>
      </c>
      <c r="W3070" t="str">
        <f>TEXT(Superstore[[#This Row],[Order Date]],"mmm-yyyy")</f>
        <v>Mar-2014</v>
      </c>
      <c r="X3070">
        <f>YEAR(Superstore[[#This Row],[Order Date]])</f>
        <v>2014</v>
      </c>
    </row>
    <row r="3071" spans="1:24" x14ac:dyDescent="0.25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28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46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Superstore[[#This Row],[Profit]]/Superstore[[#This Row],[Sales]]</f>
        <v>0.125</v>
      </c>
      <c r="W3071" t="str">
        <f>TEXT(Superstore[[#This Row],[Order Date]],"mmm-yyyy")</f>
        <v>Dec-2014</v>
      </c>
      <c r="X3071">
        <f>YEAR(Superstore[[#This Row],[Order Date]])</f>
        <v>2014</v>
      </c>
    </row>
    <row r="3072" spans="1:24" x14ac:dyDescent="0.25">
      <c r="A3072">
        <v>3071</v>
      </c>
      <c r="B3072" t="s">
        <v>6285</v>
      </c>
      <c r="C3072" s="1">
        <v>40864</v>
      </c>
      <c r="D3072" s="1">
        <v>40869</v>
      </c>
      <c r="E3072" t="s">
        <v>50</v>
      </c>
      <c r="F3072" t="s">
        <v>2393</v>
      </c>
      <c r="G3072" t="s">
        <v>2394</v>
      </c>
      <c r="H3072" t="s">
        <v>41</v>
      </c>
      <c r="I3072" t="s">
        <v>28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46</v>
      </c>
      <c r="P3072" t="s">
        <v>59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  <c r="V3072" s="2">
        <f>Superstore[[#This Row],[Profit]]/Superstore[[#This Row],[Sales]]</f>
        <v>0.27</v>
      </c>
      <c r="W3072" t="str">
        <f>TEXT(Superstore[[#This Row],[Order Date]],"mmm-yyyy")</f>
        <v>Nov-2011</v>
      </c>
      <c r="X3072">
        <f>YEAR(Superstore[[#This Row],[Order Date]])</f>
        <v>2011</v>
      </c>
    </row>
    <row r="3073" spans="1:24" x14ac:dyDescent="0.25">
      <c r="A3073">
        <v>3072</v>
      </c>
      <c r="B3073" t="s">
        <v>6285</v>
      </c>
      <c r="C3073" s="1">
        <v>40864</v>
      </c>
      <c r="D3073" s="1">
        <v>40869</v>
      </c>
      <c r="E3073" t="s">
        <v>50</v>
      </c>
      <c r="F3073" t="s">
        <v>2393</v>
      </c>
      <c r="G3073" t="s">
        <v>2394</v>
      </c>
      <c r="H3073" t="s">
        <v>41</v>
      </c>
      <c r="I3073" t="s">
        <v>28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1</v>
      </c>
      <c r="P3073" t="s">
        <v>65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  <c r="V3073" s="2">
        <f>Superstore[[#This Row],[Profit]]/Superstore[[#This Row],[Sales]]</f>
        <v>0.12</v>
      </c>
      <c r="W3073" t="str">
        <f>TEXT(Superstore[[#This Row],[Order Date]],"mmm-yyyy")</f>
        <v>Nov-2011</v>
      </c>
      <c r="X3073">
        <f>YEAR(Superstore[[#This Row],[Order Date]])</f>
        <v>2011</v>
      </c>
    </row>
    <row r="3074" spans="1:24" x14ac:dyDescent="0.25">
      <c r="A3074">
        <v>3073</v>
      </c>
      <c r="B3074" t="s">
        <v>6285</v>
      </c>
      <c r="C3074" s="1">
        <v>40864</v>
      </c>
      <c r="D3074" s="1">
        <v>40869</v>
      </c>
      <c r="E3074" t="s">
        <v>50</v>
      </c>
      <c r="F3074" t="s">
        <v>2393</v>
      </c>
      <c r="G3074" t="s">
        <v>2394</v>
      </c>
      <c r="H3074" t="s">
        <v>41</v>
      </c>
      <c r="I3074" t="s">
        <v>28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46</v>
      </c>
      <c r="P3074" t="s">
        <v>68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  <c r="V3074" s="2">
        <f>Superstore[[#This Row],[Profit]]/Superstore[[#This Row],[Sales]]</f>
        <v>0.46</v>
      </c>
      <c r="W3074" t="str">
        <f>TEXT(Superstore[[#This Row],[Order Date]],"mmm-yyyy")</f>
        <v>Nov-2011</v>
      </c>
      <c r="X3074">
        <f>YEAR(Superstore[[#This Row],[Order Date]])</f>
        <v>2011</v>
      </c>
    </row>
    <row r="3075" spans="1:24" x14ac:dyDescent="0.25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27</v>
      </c>
      <c r="I3075" t="s">
        <v>28</v>
      </c>
      <c r="J3075" t="s">
        <v>42</v>
      </c>
      <c r="K3075" t="s">
        <v>43</v>
      </c>
      <c r="L3075">
        <v>90045</v>
      </c>
      <c r="M3075" t="s">
        <v>44</v>
      </c>
      <c r="N3075" t="s">
        <v>5196</v>
      </c>
      <c r="O3075" t="s">
        <v>46</v>
      </c>
      <c r="P3075" t="s">
        <v>59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  <c r="V3075" s="2">
        <f>Superstore[[#This Row],[Profit]]/Superstore[[#This Row],[Sales]]</f>
        <v>0.25</v>
      </c>
      <c r="W3075" t="str">
        <f>TEXT(Superstore[[#This Row],[Order Date]],"mmm-yyyy")</f>
        <v>Jan-2013</v>
      </c>
      <c r="X3075">
        <f>YEAR(Superstore[[#This Row],[Order Date]])</f>
        <v>2013</v>
      </c>
    </row>
    <row r="3076" spans="1:24" x14ac:dyDescent="0.25">
      <c r="A3076">
        <v>3075</v>
      </c>
      <c r="B3076" t="s">
        <v>6289</v>
      </c>
      <c r="C3076" s="1">
        <v>41185</v>
      </c>
      <c r="D3076" s="1">
        <v>41190</v>
      </c>
      <c r="E3076" t="s">
        <v>50</v>
      </c>
      <c r="F3076" t="s">
        <v>804</v>
      </c>
      <c r="G3076" t="s">
        <v>805</v>
      </c>
      <c r="H3076" t="s">
        <v>27</v>
      </c>
      <c r="I3076" t="s">
        <v>28</v>
      </c>
      <c r="J3076" t="s">
        <v>42</v>
      </c>
      <c r="K3076" t="s">
        <v>43</v>
      </c>
      <c r="L3076">
        <v>90032</v>
      </c>
      <c r="M3076" t="s">
        <v>44</v>
      </c>
      <c r="N3076" t="s">
        <v>2461</v>
      </c>
      <c r="O3076" t="s">
        <v>1</v>
      </c>
      <c r="P3076" t="s">
        <v>33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  <c r="V3076" s="2">
        <f>Superstore[[#This Row],[Profit]]/Superstore[[#This Row],[Sales]]</f>
        <v>0.15294117647058822</v>
      </c>
      <c r="W3076" t="str">
        <f>TEXT(Superstore[[#This Row],[Order Date]],"mmm-yyyy")</f>
        <v>Oct-2012</v>
      </c>
      <c r="X3076">
        <f>YEAR(Superstore[[#This Row],[Order Date]])</f>
        <v>2012</v>
      </c>
    </row>
    <row r="3077" spans="1:24" x14ac:dyDescent="0.25">
      <c r="A3077">
        <v>3076</v>
      </c>
      <c r="B3077" t="s">
        <v>6290</v>
      </c>
      <c r="C3077" s="1">
        <v>40744</v>
      </c>
      <c r="D3077" s="1">
        <v>40748</v>
      </c>
      <c r="E3077" t="s">
        <v>50</v>
      </c>
      <c r="F3077" t="s">
        <v>3813</v>
      </c>
      <c r="G3077" t="s">
        <v>3814</v>
      </c>
      <c r="H3077" t="s">
        <v>101</v>
      </c>
      <c r="I3077" t="s">
        <v>28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46</v>
      </c>
      <c r="P3077" t="s">
        <v>59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Superstore[[#This Row],[Profit]]/Superstore[[#This Row],[Sales]]</f>
        <v>0.11250000000000002</v>
      </c>
      <c r="W3077" t="str">
        <f>TEXT(Superstore[[#This Row],[Order Date]],"mmm-yyyy")</f>
        <v>Jul-2011</v>
      </c>
      <c r="X3077">
        <f>YEAR(Superstore[[#This Row],[Order Date]])</f>
        <v>2011</v>
      </c>
    </row>
    <row r="3078" spans="1:24" x14ac:dyDescent="0.25">
      <c r="A3078">
        <v>3077</v>
      </c>
      <c r="B3078" t="s">
        <v>6290</v>
      </c>
      <c r="C3078" s="1">
        <v>40744</v>
      </c>
      <c r="D3078" s="1">
        <v>40748</v>
      </c>
      <c r="E3078" t="s">
        <v>50</v>
      </c>
      <c r="F3078" t="s">
        <v>3813</v>
      </c>
      <c r="G3078" t="s">
        <v>3814</v>
      </c>
      <c r="H3078" t="s">
        <v>101</v>
      </c>
      <c r="I3078" t="s">
        <v>28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1</v>
      </c>
      <c r="P3078" t="s">
        <v>65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Superstore[[#This Row],[Profit]]/Superstore[[#This Row],[Sales]]</f>
        <v>-0.85</v>
      </c>
      <c r="W3078" t="str">
        <f>TEXT(Superstore[[#This Row],[Order Date]],"mmm-yyyy")</f>
        <v>Jul-2011</v>
      </c>
      <c r="X3078">
        <f>YEAR(Superstore[[#This Row],[Order Date]])</f>
        <v>2011</v>
      </c>
    </row>
    <row r="3079" spans="1:24" x14ac:dyDescent="0.25">
      <c r="A3079">
        <v>3078</v>
      </c>
      <c r="B3079" t="s">
        <v>6290</v>
      </c>
      <c r="C3079" s="1">
        <v>40744</v>
      </c>
      <c r="D3079" s="1">
        <v>40748</v>
      </c>
      <c r="E3079" t="s">
        <v>50</v>
      </c>
      <c r="F3079" t="s">
        <v>3813</v>
      </c>
      <c r="G3079" t="s">
        <v>3814</v>
      </c>
      <c r="H3079" t="s">
        <v>101</v>
      </c>
      <c r="I3079" t="s">
        <v>28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1</v>
      </c>
      <c r="P3079" t="s">
        <v>36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  <c r="V3079" s="2">
        <f>Superstore[[#This Row],[Profit]]/Superstore[[#This Row],[Sales]]</f>
        <v>-0.14285714285714285</v>
      </c>
      <c r="W3079" t="str">
        <f>TEXT(Superstore[[#This Row],[Order Date]],"mmm-yyyy")</f>
        <v>Jul-2011</v>
      </c>
      <c r="X3079">
        <f>YEAR(Superstore[[#This Row],[Order Date]])</f>
        <v>2011</v>
      </c>
    </row>
    <row r="3080" spans="1:24" x14ac:dyDescent="0.25">
      <c r="A3080">
        <v>3079</v>
      </c>
      <c r="B3080" t="s">
        <v>6291</v>
      </c>
      <c r="C3080" s="1">
        <v>40684</v>
      </c>
      <c r="D3080" s="1">
        <v>40688</v>
      </c>
      <c r="E3080" t="s">
        <v>50</v>
      </c>
      <c r="F3080" t="s">
        <v>3395</v>
      </c>
      <c r="G3080" t="s">
        <v>3396</v>
      </c>
      <c r="H3080" t="s">
        <v>101</v>
      </c>
      <c r="I3080" t="s">
        <v>28</v>
      </c>
      <c r="J3080" t="s">
        <v>946</v>
      </c>
      <c r="K3080" t="s">
        <v>43</v>
      </c>
      <c r="L3080">
        <v>92037</v>
      </c>
      <c r="M3080" t="s">
        <v>44</v>
      </c>
      <c r="N3080" t="s">
        <v>769</v>
      </c>
      <c r="O3080" t="s">
        <v>46</v>
      </c>
      <c r="P3080" t="s">
        <v>68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  <c r="V3080" s="2">
        <f>Superstore[[#This Row],[Profit]]/Superstore[[#This Row],[Sales]]</f>
        <v>0.32999999999999996</v>
      </c>
      <c r="W3080" t="str">
        <f>TEXT(Superstore[[#This Row],[Order Date]],"mmm-yyyy")</f>
        <v>May-2011</v>
      </c>
      <c r="X3080">
        <f>YEAR(Superstore[[#This Row],[Order Date]])</f>
        <v>2011</v>
      </c>
    </row>
    <row r="3081" spans="1:24" x14ac:dyDescent="0.25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28</v>
      </c>
      <c r="J3081" t="s">
        <v>6120</v>
      </c>
      <c r="K3081" t="s">
        <v>43</v>
      </c>
      <c r="L3081">
        <v>92307</v>
      </c>
      <c r="M3081" t="s">
        <v>44</v>
      </c>
      <c r="N3081" t="s">
        <v>2273</v>
      </c>
      <c r="O3081" t="s">
        <v>46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  <c r="V3081" s="2">
        <f>Superstore[[#This Row],[Profit]]/Superstore[[#This Row],[Sales]]</f>
        <v>0.47999999999999993</v>
      </c>
      <c r="W3081" t="str">
        <f>TEXT(Superstore[[#This Row],[Order Date]],"mmm-yyyy")</f>
        <v>Sep-2014</v>
      </c>
      <c r="X3081">
        <f>YEAR(Superstore[[#This Row],[Order Date]])</f>
        <v>2014</v>
      </c>
    </row>
    <row r="3082" spans="1:24" x14ac:dyDescent="0.25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28</v>
      </c>
      <c r="J3082" t="s">
        <v>6120</v>
      </c>
      <c r="K3082" t="s">
        <v>43</v>
      </c>
      <c r="L3082">
        <v>92307</v>
      </c>
      <c r="M3082" t="s">
        <v>44</v>
      </c>
      <c r="N3082" t="s">
        <v>3246</v>
      </c>
      <c r="O3082" t="s">
        <v>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Superstore[[#This Row],[Profit]]/Superstore[[#This Row],[Sales]]</f>
        <v>0.35</v>
      </c>
      <c r="W3082" t="str">
        <f>TEXT(Superstore[[#This Row],[Order Date]],"mmm-yyyy")</f>
        <v>Sep-2014</v>
      </c>
      <c r="X3082">
        <f>YEAR(Superstore[[#This Row],[Order Date]])</f>
        <v>2014</v>
      </c>
    </row>
    <row r="3083" spans="1:24" x14ac:dyDescent="0.25">
      <c r="A3083">
        <v>3082</v>
      </c>
      <c r="B3083" t="s">
        <v>6295</v>
      </c>
      <c r="C3083" s="1">
        <v>41787</v>
      </c>
      <c r="D3083" s="1">
        <v>41793</v>
      </c>
      <c r="E3083" t="s">
        <v>50</v>
      </c>
      <c r="F3083" t="s">
        <v>929</v>
      </c>
      <c r="G3083" t="s">
        <v>930</v>
      </c>
      <c r="H3083" t="s">
        <v>101</v>
      </c>
      <c r="I3083" t="s">
        <v>28</v>
      </c>
      <c r="J3083" t="s">
        <v>1472</v>
      </c>
      <c r="K3083" t="s">
        <v>30</v>
      </c>
      <c r="L3083">
        <v>40214</v>
      </c>
      <c r="M3083" t="s">
        <v>31</v>
      </c>
      <c r="N3083" t="s">
        <v>2749</v>
      </c>
      <c r="O3083" t="s">
        <v>46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  <c r="V3083" s="2">
        <f>Superstore[[#This Row],[Profit]]/Superstore[[#This Row],[Sales]]</f>
        <v>0.48</v>
      </c>
      <c r="W3083" t="str">
        <f>TEXT(Superstore[[#This Row],[Order Date]],"mmm-yyyy")</f>
        <v>May-2014</v>
      </c>
      <c r="X3083">
        <f>YEAR(Superstore[[#This Row],[Order Date]])</f>
        <v>2014</v>
      </c>
    </row>
    <row r="3084" spans="1:24" x14ac:dyDescent="0.25">
      <c r="A3084">
        <v>3083</v>
      </c>
      <c r="B3084" t="s">
        <v>6295</v>
      </c>
      <c r="C3084" s="1">
        <v>41787</v>
      </c>
      <c r="D3084" s="1">
        <v>41793</v>
      </c>
      <c r="E3084" t="s">
        <v>50</v>
      </c>
      <c r="F3084" t="s">
        <v>929</v>
      </c>
      <c r="G3084" t="s">
        <v>930</v>
      </c>
      <c r="H3084" t="s">
        <v>101</v>
      </c>
      <c r="I3084" t="s">
        <v>28</v>
      </c>
      <c r="J3084" t="s">
        <v>1472</v>
      </c>
      <c r="K3084" t="s">
        <v>30</v>
      </c>
      <c r="L3084">
        <v>40214</v>
      </c>
      <c r="M3084" t="s">
        <v>31</v>
      </c>
      <c r="N3084" t="s">
        <v>5784</v>
      </c>
      <c r="O3084" t="s">
        <v>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  <c r="V3084" s="2">
        <f>Superstore[[#This Row],[Profit]]/Superstore[[#This Row],[Sales]]</f>
        <v>0.25</v>
      </c>
      <c r="W3084" t="str">
        <f>TEXT(Superstore[[#This Row],[Order Date]],"mmm-yyyy")</f>
        <v>May-2014</v>
      </c>
      <c r="X3084">
        <f>YEAR(Superstore[[#This Row],[Order Date]])</f>
        <v>2014</v>
      </c>
    </row>
    <row r="3085" spans="1:24" x14ac:dyDescent="0.25">
      <c r="A3085">
        <v>3084</v>
      </c>
      <c r="B3085" t="s">
        <v>6296</v>
      </c>
      <c r="C3085" s="1">
        <v>40572</v>
      </c>
      <c r="D3085" s="1">
        <v>40578</v>
      </c>
      <c r="E3085" t="s">
        <v>50</v>
      </c>
      <c r="F3085" t="s">
        <v>1809</v>
      </c>
      <c r="G3085" t="s">
        <v>1810</v>
      </c>
      <c r="H3085" t="s">
        <v>27</v>
      </c>
      <c r="I3085" t="s">
        <v>28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46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Superstore[[#This Row],[Profit]]/Superstore[[#This Row],[Sales]]</f>
        <v>0.33750000000000002</v>
      </c>
      <c r="W3085" t="str">
        <f>TEXT(Superstore[[#This Row],[Order Date]],"mmm-yyyy")</f>
        <v>Jan-2011</v>
      </c>
      <c r="X3085">
        <f>YEAR(Superstore[[#This Row],[Order Date]])</f>
        <v>2011</v>
      </c>
    </row>
    <row r="3086" spans="1:24" x14ac:dyDescent="0.25">
      <c r="A3086">
        <v>3085</v>
      </c>
      <c r="B3086" t="s">
        <v>6297</v>
      </c>
      <c r="C3086" s="1">
        <v>41680</v>
      </c>
      <c r="D3086" s="1">
        <v>41685</v>
      </c>
      <c r="E3086" t="s">
        <v>50</v>
      </c>
      <c r="F3086" t="s">
        <v>5257</v>
      </c>
      <c r="G3086" t="s">
        <v>5258</v>
      </c>
      <c r="H3086" t="s">
        <v>27</v>
      </c>
      <c r="I3086" t="s">
        <v>28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46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Superstore[[#This Row],[Profit]]/Superstore[[#This Row],[Sales]]</f>
        <v>-1.65</v>
      </c>
      <c r="W3086" t="str">
        <f>TEXT(Superstore[[#This Row],[Order Date]],"mmm-yyyy")</f>
        <v>Feb-2014</v>
      </c>
      <c r="X3086">
        <f>YEAR(Superstore[[#This Row],[Order Date]])</f>
        <v>2014</v>
      </c>
    </row>
    <row r="3087" spans="1:24" x14ac:dyDescent="0.25">
      <c r="A3087">
        <v>3086</v>
      </c>
      <c r="B3087" t="s">
        <v>6297</v>
      </c>
      <c r="C3087" s="1">
        <v>41680</v>
      </c>
      <c r="D3087" s="1">
        <v>41685</v>
      </c>
      <c r="E3087" t="s">
        <v>50</v>
      </c>
      <c r="F3087" t="s">
        <v>5257</v>
      </c>
      <c r="G3087" t="s">
        <v>5258</v>
      </c>
      <c r="H3087" t="s">
        <v>27</v>
      </c>
      <c r="I3087" t="s">
        <v>28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Superstore[[#This Row],[Profit]]/Superstore[[#This Row],[Sales]]</f>
        <v>0.125</v>
      </c>
      <c r="W3087" t="str">
        <f>TEXT(Superstore[[#This Row],[Order Date]],"mmm-yyyy")</f>
        <v>Feb-2014</v>
      </c>
      <c r="X3087">
        <f>YEAR(Superstore[[#This Row],[Order Date]])</f>
        <v>2014</v>
      </c>
    </row>
    <row r="3088" spans="1:24" x14ac:dyDescent="0.25">
      <c r="A3088">
        <v>3087</v>
      </c>
      <c r="B3088" t="s">
        <v>6297</v>
      </c>
      <c r="C3088" s="1">
        <v>41680</v>
      </c>
      <c r="D3088" s="1">
        <v>41685</v>
      </c>
      <c r="E3088" t="s">
        <v>50</v>
      </c>
      <c r="F3088" t="s">
        <v>5257</v>
      </c>
      <c r="G3088" t="s">
        <v>5258</v>
      </c>
      <c r="H3088" t="s">
        <v>27</v>
      </c>
      <c r="I3088" t="s">
        <v>28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1</v>
      </c>
      <c r="P3088" t="s">
        <v>65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  <c r="V3088" s="2">
        <f>Superstore[[#This Row],[Profit]]/Superstore[[#This Row],[Sales]]</f>
        <v>-0.67500000000000004</v>
      </c>
      <c r="W3088" t="str">
        <f>TEXT(Superstore[[#This Row],[Order Date]],"mmm-yyyy")</f>
        <v>Feb-2014</v>
      </c>
      <c r="X3088">
        <f>YEAR(Superstore[[#This Row],[Order Date]])</f>
        <v>2014</v>
      </c>
    </row>
    <row r="3089" spans="1:24" x14ac:dyDescent="0.25">
      <c r="A3089">
        <v>3088</v>
      </c>
      <c r="B3089" t="s">
        <v>6297</v>
      </c>
      <c r="C3089" s="1">
        <v>41680</v>
      </c>
      <c r="D3089" s="1">
        <v>41685</v>
      </c>
      <c r="E3089" t="s">
        <v>50</v>
      </c>
      <c r="F3089" t="s">
        <v>5257</v>
      </c>
      <c r="G3089" t="s">
        <v>5258</v>
      </c>
      <c r="H3089" t="s">
        <v>27</v>
      </c>
      <c r="I3089" t="s">
        <v>28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46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Superstore[[#This Row],[Profit]]/Superstore[[#This Row],[Sales]]</f>
        <v>-2.4999999999999996</v>
      </c>
      <c r="W3089" t="str">
        <f>TEXT(Superstore[[#This Row],[Order Date]],"mmm-yyyy")</f>
        <v>Feb-2014</v>
      </c>
      <c r="X3089">
        <f>YEAR(Superstore[[#This Row],[Order Date]])</f>
        <v>2014</v>
      </c>
    </row>
    <row r="3090" spans="1:24" x14ac:dyDescent="0.25">
      <c r="A3090">
        <v>3089</v>
      </c>
      <c r="B3090" t="s">
        <v>6298</v>
      </c>
      <c r="C3090" s="1">
        <v>41730</v>
      </c>
      <c r="D3090" s="1">
        <v>41732</v>
      </c>
      <c r="E3090" t="s">
        <v>24</v>
      </c>
      <c r="F3090" t="s">
        <v>5601</v>
      </c>
      <c r="G3090" t="s">
        <v>5602</v>
      </c>
      <c r="H3090" t="s">
        <v>101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4480</v>
      </c>
      <c r="O3090" t="s">
        <v>1</v>
      </c>
      <c r="P3090" t="s">
        <v>65</v>
      </c>
      <c r="Q3090" t="s">
        <v>4481</v>
      </c>
      <c r="R3090">
        <v>61</v>
      </c>
      <c r="S3090">
        <v>5</v>
      </c>
      <c r="T3090">
        <v>0</v>
      </c>
      <c r="U3090">
        <v>25.62</v>
      </c>
      <c r="V3090" s="2">
        <f>Superstore[[#This Row],[Profit]]/Superstore[[#This Row],[Sales]]</f>
        <v>0.42000000000000004</v>
      </c>
      <c r="W3090" t="str">
        <f>TEXT(Superstore[[#This Row],[Order Date]],"mmm-yyyy")</f>
        <v>Apr-2014</v>
      </c>
      <c r="X3090">
        <f>YEAR(Superstore[[#This Row],[Order Date]])</f>
        <v>2014</v>
      </c>
    </row>
    <row r="3091" spans="1:24" x14ac:dyDescent="0.25">
      <c r="A3091">
        <v>3090</v>
      </c>
      <c r="B3091" t="s">
        <v>6298</v>
      </c>
      <c r="C3091" s="1">
        <v>41730</v>
      </c>
      <c r="D3091" s="1">
        <v>41732</v>
      </c>
      <c r="E3091" t="s">
        <v>24</v>
      </c>
      <c r="F3091" t="s">
        <v>5601</v>
      </c>
      <c r="G3091" t="s">
        <v>5602</v>
      </c>
      <c r="H3091" t="s">
        <v>101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6299</v>
      </c>
      <c r="O3091" t="s">
        <v>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  <c r="V3091" s="2">
        <f>Superstore[[#This Row],[Profit]]/Superstore[[#This Row],[Sales]]</f>
        <v>0.28000000000000003</v>
      </c>
      <c r="W3091" t="str">
        <f>TEXT(Superstore[[#This Row],[Order Date]],"mmm-yyyy")</f>
        <v>Apr-2014</v>
      </c>
      <c r="X3091">
        <f>YEAR(Superstore[[#This Row],[Order Date]])</f>
        <v>2014</v>
      </c>
    </row>
    <row r="3092" spans="1:24" x14ac:dyDescent="0.25">
      <c r="A3092">
        <v>3091</v>
      </c>
      <c r="B3092" t="s">
        <v>6301</v>
      </c>
      <c r="C3092" s="1">
        <v>41337</v>
      </c>
      <c r="D3092" s="1">
        <v>41342</v>
      </c>
      <c r="E3092" t="s">
        <v>50</v>
      </c>
      <c r="F3092" t="s">
        <v>62</v>
      </c>
      <c r="G3092" t="s">
        <v>63</v>
      </c>
      <c r="H3092" t="s">
        <v>27</v>
      </c>
      <c r="I3092" t="s">
        <v>28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46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  <c r="V3092" s="2">
        <f>Superstore[[#This Row],[Profit]]/Superstore[[#This Row],[Sales]]</f>
        <v>0.49</v>
      </c>
      <c r="W3092" t="str">
        <f>TEXT(Superstore[[#This Row],[Order Date]],"mmm-yyyy")</f>
        <v>Mar-2013</v>
      </c>
      <c r="X3092">
        <f>YEAR(Superstore[[#This Row],[Order Date]])</f>
        <v>2013</v>
      </c>
    </row>
    <row r="3093" spans="1:24" x14ac:dyDescent="0.25">
      <c r="A3093">
        <v>3092</v>
      </c>
      <c r="B3093" t="s">
        <v>6301</v>
      </c>
      <c r="C3093" s="1">
        <v>41337</v>
      </c>
      <c r="D3093" s="1">
        <v>41342</v>
      </c>
      <c r="E3093" t="s">
        <v>50</v>
      </c>
      <c r="F3093" t="s">
        <v>62</v>
      </c>
      <c r="G3093" t="s">
        <v>63</v>
      </c>
      <c r="H3093" t="s">
        <v>27</v>
      </c>
      <c r="I3093" t="s">
        <v>28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  <c r="V3093" s="2">
        <f>Superstore[[#This Row],[Profit]]/Superstore[[#This Row],[Sales]]</f>
        <v>0.27</v>
      </c>
      <c r="W3093" t="str">
        <f>TEXT(Superstore[[#This Row],[Order Date]],"mmm-yyyy")</f>
        <v>Mar-2013</v>
      </c>
      <c r="X3093">
        <f>YEAR(Superstore[[#This Row],[Order Date]])</f>
        <v>2013</v>
      </c>
    </row>
    <row r="3094" spans="1:24" x14ac:dyDescent="0.25">
      <c r="A3094">
        <v>3093</v>
      </c>
      <c r="B3094" t="s">
        <v>6301</v>
      </c>
      <c r="C3094" s="1">
        <v>41337</v>
      </c>
      <c r="D3094" s="1">
        <v>41342</v>
      </c>
      <c r="E3094" t="s">
        <v>50</v>
      </c>
      <c r="F3094" t="s">
        <v>62</v>
      </c>
      <c r="G3094" t="s">
        <v>63</v>
      </c>
      <c r="H3094" t="s">
        <v>27</v>
      </c>
      <c r="I3094" t="s">
        <v>28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46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  <c r="V3094" s="2">
        <f>Superstore[[#This Row],[Profit]]/Superstore[[#This Row],[Sales]]</f>
        <v>0.48</v>
      </c>
      <c r="W3094" t="str">
        <f>TEXT(Superstore[[#This Row],[Order Date]],"mmm-yyyy")</f>
        <v>Mar-2013</v>
      </c>
      <c r="X3094">
        <f>YEAR(Superstore[[#This Row],[Order Date]])</f>
        <v>2013</v>
      </c>
    </row>
    <row r="3095" spans="1:24" x14ac:dyDescent="0.25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27</v>
      </c>
      <c r="I3095" t="s">
        <v>28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46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  <c r="V3095" s="2">
        <f>Superstore[[#This Row],[Profit]]/Superstore[[#This Row],[Sales]]</f>
        <v>8.7499999999999994E-2</v>
      </c>
      <c r="W3095" t="str">
        <f>TEXT(Superstore[[#This Row],[Order Date]],"mmm-yyyy")</f>
        <v>Aug-2012</v>
      </c>
      <c r="X3095">
        <f>YEAR(Superstore[[#This Row],[Order Date]])</f>
        <v>2012</v>
      </c>
    </row>
    <row r="3096" spans="1:24" x14ac:dyDescent="0.25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27</v>
      </c>
      <c r="I3096" t="s">
        <v>28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46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  <c r="V3096" s="2">
        <f>Superstore[[#This Row],[Profit]]/Superstore[[#This Row],[Sales]]</f>
        <v>0.35</v>
      </c>
      <c r="W3096" t="str">
        <f>TEXT(Superstore[[#This Row],[Order Date]],"mmm-yyyy")</f>
        <v>Aug-2012</v>
      </c>
      <c r="X3096">
        <f>YEAR(Superstore[[#This Row],[Order Date]])</f>
        <v>2012</v>
      </c>
    </row>
    <row r="3097" spans="1:24" x14ac:dyDescent="0.25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27</v>
      </c>
      <c r="I3097" t="s">
        <v>28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46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  <c r="V3097" s="2">
        <f>Superstore[[#This Row],[Profit]]/Superstore[[#This Row],[Sales]]</f>
        <v>0.18749999999999997</v>
      </c>
      <c r="W3097" t="str">
        <f>TEXT(Superstore[[#This Row],[Order Date]],"mmm-yyyy")</f>
        <v>Aug-2012</v>
      </c>
      <c r="X3097">
        <f>YEAR(Superstore[[#This Row],[Order Date]])</f>
        <v>2012</v>
      </c>
    </row>
    <row r="3098" spans="1:24" x14ac:dyDescent="0.25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27</v>
      </c>
      <c r="I3098" t="s">
        <v>28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46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  <c r="V3098" s="2">
        <f>Superstore[[#This Row],[Profit]]/Superstore[[#This Row],[Sales]]</f>
        <v>-2.35</v>
      </c>
      <c r="W3098" t="str">
        <f>TEXT(Superstore[[#This Row],[Order Date]],"mmm-yyyy")</f>
        <v>Aug-2012</v>
      </c>
      <c r="X3098">
        <f>YEAR(Superstore[[#This Row],[Order Date]])</f>
        <v>2012</v>
      </c>
    </row>
    <row r="3099" spans="1:24" x14ac:dyDescent="0.25">
      <c r="A3099">
        <v>3098</v>
      </c>
      <c r="B3099" t="s">
        <v>6306</v>
      </c>
      <c r="C3099" s="1">
        <v>41757</v>
      </c>
      <c r="D3099" s="1">
        <v>41761</v>
      </c>
      <c r="E3099" t="s">
        <v>50</v>
      </c>
      <c r="F3099" t="s">
        <v>480</v>
      </c>
      <c r="G3099" t="s">
        <v>481</v>
      </c>
      <c r="H3099" t="s">
        <v>41</v>
      </c>
      <c r="I3099" t="s">
        <v>28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46</v>
      </c>
      <c r="P3099" t="s">
        <v>47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Superstore[[#This Row],[Profit]]/Superstore[[#This Row],[Sales]]</f>
        <v>0.35000000000000003</v>
      </c>
      <c r="W3099" t="str">
        <f>TEXT(Superstore[[#This Row],[Order Date]],"mmm-yyyy")</f>
        <v>Apr-2014</v>
      </c>
      <c r="X3099">
        <f>YEAR(Superstore[[#This Row],[Order Date]])</f>
        <v>2014</v>
      </c>
    </row>
    <row r="3100" spans="1:24" x14ac:dyDescent="0.25">
      <c r="A3100">
        <v>3099</v>
      </c>
      <c r="B3100" t="s">
        <v>6306</v>
      </c>
      <c r="C3100" s="1">
        <v>41757</v>
      </c>
      <c r="D3100" s="1">
        <v>41761</v>
      </c>
      <c r="E3100" t="s">
        <v>50</v>
      </c>
      <c r="F3100" t="s">
        <v>480</v>
      </c>
      <c r="G3100" t="s">
        <v>481</v>
      </c>
      <c r="H3100" t="s">
        <v>41</v>
      </c>
      <c r="I3100" t="s">
        <v>28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1</v>
      </c>
      <c r="P3100" t="s">
        <v>33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  <c r="V3100" s="2">
        <f>Superstore[[#This Row],[Profit]]/Superstore[[#This Row],[Sales]]</f>
        <v>-0.19117647058823528</v>
      </c>
      <c r="W3100" t="str">
        <f>TEXT(Superstore[[#This Row],[Order Date]],"mmm-yyyy")</f>
        <v>Apr-2014</v>
      </c>
      <c r="X3100">
        <f>YEAR(Superstore[[#This Row],[Order Date]])</f>
        <v>2014</v>
      </c>
    </row>
    <row r="3101" spans="1:24" x14ac:dyDescent="0.25">
      <c r="A3101">
        <v>3100</v>
      </c>
      <c r="B3101" t="s">
        <v>6307</v>
      </c>
      <c r="C3101" s="1">
        <v>41744</v>
      </c>
      <c r="D3101" s="1">
        <v>41749</v>
      </c>
      <c r="E3101" t="s">
        <v>50</v>
      </c>
      <c r="F3101" t="s">
        <v>3258</v>
      </c>
      <c r="G3101" t="s">
        <v>3259</v>
      </c>
      <c r="H3101" t="s">
        <v>27</v>
      </c>
      <c r="I3101" t="s">
        <v>28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46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  <c r="V3101" s="2">
        <f>Superstore[[#This Row],[Profit]]/Superstore[[#This Row],[Sales]]</f>
        <v>0.32500000000000001</v>
      </c>
      <c r="W3101" t="str">
        <f>TEXT(Superstore[[#This Row],[Order Date]],"mmm-yyyy")</f>
        <v>Apr-2014</v>
      </c>
      <c r="X3101">
        <f>YEAR(Superstore[[#This Row],[Order Date]])</f>
        <v>2014</v>
      </c>
    </row>
    <row r="3102" spans="1:24" x14ac:dyDescent="0.25">
      <c r="A3102">
        <v>3101</v>
      </c>
      <c r="B3102" t="s">
        <v>6307</v>
      </c>
      <c r="C3102" s="1">
        <v>41744</v>
      </c>
      <c r="D3102" s="1">
        <v>41749</v>
      </c>
      <c r="E3102" t="s">
        <v>50</v>
      </c>
      <c r="F3102" t="s">
        <v>3258</v>
      </c>
      <c r="G3102" t="s">
        <v>3259</v>
      </c>
      <c r="H3102" t="s">
        <v>27</v>
      </c>
      <c r="I3102" t="s">
        <v>28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1</v>
      </c>
      <c r="P3102" t="s">
        <v>33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  <c r="V3102" s="2">
        <f>Superstore[[#This Row],[Profit]]/Superstore[[#This Row],[Sales]]</f>
        <v>3.7499999999999999E-2</v>
      </c>
      <c r="W3102" t="str">
        <f>TEXT(Superstore[[#This Row],[Order Date]],"mmm-yyyy")</f>
        <v>Apr-2014</v>
      </c>
      <c r="X3102">
        <f>YEAR(Superstore[[#This Row],[Order Date]])</f>
        <v>2014</v>
      </c>
    </row>
    <row r="3103" spans="1:24" x14ac:dyDescent="0.25">
      <c r="A3103">
        <v>3102</v>
      </c>
      <c r="B3103" t="s">
        <v>6308</v>
      </c>
      <c r="C3103" s="1">
        <v>41996</v>
      </c>
      <c r="D3103" s="1">
        <v>42001</v>
      </c>
      <c r="E3103" t="s">
        <v>24</v>
      </c>
      <c r="F3103" t="s">
        <v>6309</v>
      </c>
      <c r="G3103" t="s">
        <v>6310</v>
      </c>
      <c r="H3103" t="s">
        <v>41</v>
      </c>
      <c r="I3103" t="s">
        <v>28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46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  <c r="V3103" s="2">
        <f>Superstore[[#This Row],[Profit]]/Superstore[[#This Row],[Sales]]</f>
        <v>0.05</v>
      </c>
      <c r="W3103" t="str">
        <f>TEXT(Superstore[[#This Row],[Order Date]],"mmm-yyyy")</f>
        <v>Dec-2014</v>
      </c>
      <c r="X3103">
        <f>YEAR(Superstore[[#This Row],[Order Date]])</f>
        <v>2014</v>
      </c>
    </row>
    <row r="3104" spans="1:24" x14ac:dyDescent="0.25">
      <c r="A3104">
        <v>3103</v>
      </c>
      <c r="B3104" t="s">
        <v>6308</v>
      </c>
      <c r="C3104" s="1">
        <v>41996</v>
      </c>
      <c r="D3104" s="1">
        <v>42001</v>
      </c>
      <c r="E3104" t="s">
        <v>24</v>
      </c>
      <c r="F3104" t="s">
        <v>6309</v>
      </c>
      <c r="G3104" t="s">
        <v>6310</v>
      </c>
      <c r="H3104" t="s">
        <v>41</v>
      </c>
      <c r="I3104" t="s">
        <v>28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1</v>
      </c>
      <c r="P3104" t="s">
        <v>33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  <c r="V3104" s="2">
        <f>Superstore[[#This Row],[Profit]]/Superstore[[#This Row],[Sales]]</f>
        <v>0.23</v>
      </c>
      <c r="W3104" t="str">
        <f>TEXT(Superstore[[#This Row],[Order Date]],"mmm-yyyy")</f>
        <v>Dec-2014</v>
      </c>
      <c r="X3104">
        <f>YEAR(Superstore[[#This Row],[Order Date]])</f>
        <v>2014</v>
      </c>
    </row>
    <row r="3105" spans="1:24" x14ac:dyDescent="0.25">
      <c r="A3105">
        <v>3104</v>
      </c>
      <c r="B3105" t="s">
        <v>6313</v>
      </c>
      <c r="C3105" s="1">
        <v>41617</v>
      </c>
      <c r="D3105" s="1">
        <v>41621</v>
      </c>
      <c r="E3105" t="s">
        <v>50</v>
      </c>
      <c r="F3105" t="s">
        <v>5923</v>
      </c>
      <c r="G3105" t="s">
        <v>5924</v>
      </c>
      <c r="H3105" t="s">
        <v>101</v>
      </c>
      <c r="I3105" t="s">
        <v>28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46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Superstore[[#This Row],[Profit]]/Superstore[[#This Row],[Sales]]</f>
        <v>-0.73333333333333328</v>
      </c>
      <c r="W3105" t="str">
        <f>TEXT(Superstore[[#This Row],[Order Date]],"mmm-yyyy")</f>
        <v>Dec-2013</v>
      </c>
      <c r="X3105">
        <f>YEAR(Superstore[[#This Row],[Order Date]])</f>
        <v>2013</v>
      </c>
    </row>
    <row r="3106" spans="1:24" x14ac:dyDescent="0.25">
      <c r="A3106">
        <v>3105</v>
      </c>
      <c r="B3106" t="s">
        <v>6316</v>
      </c>
      <c r="C3106" s="1">
        <v>41722</v>
      </c>
      <c r="D3106" s="1">
        <v>41728</v>
      </c>
      <c r="E3106" t="s">
        <v>50</v>
      </c>
      <c r="F3106" t="s">
        <v>6317</v>
      </c>
      <c r="G3106" t="s">
        <v>6318</v>
      </c>
      <c r="H3106" t="s">
        <v>27</v>
      </c>
      <c r="I3106" t="s">
        <v>28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46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  <c r="V3106" s="2">
        <f>Superstore[[#This Row],[Profit]]/Superstore[[#This Row],[Sales]]</f>
        <v>0.44999999999999996</v>
      </c>
      <c r="W3106" t="str">
        <f>TEXT(Superstore[[#This Row],[Order Date]],"mmm-yyyy")</f>
        <v>Mar-2014</v>
      </c>
      <c r="X3106">
        <f>YEAR(Superstore[[#This Row],[Order Date]])</f>
        <v>2014</v>
      </c>
    </row>
    <row r="3107" spans="1:24" x14ac:dyDescent="0.25">
      <c r="A3107">
        <v>3106</v>
      </c>
      <c r="B3107" t="s">
        <v>6321</v>
      </c>
      <c r="C3107" s="1">
        <v>41481</v>
      </c>
      <c r="D3107" s="1">
        <v>41485</v>
      </c>
      <c r="E3107" t="s">
        <v>50</v>
      </c>
      <c r="F3107" t="s">
        <v>1502</v>
      </c>
      <c r="G3107" t="s">
        <v>1503</v>
      </c>
      <c r="H3107" t="s">
        <v>41</v>
      </c>
      <c r="I3107" t="s">
        <v>28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46</v>
      </c>
      <c r="P3107" t="s">
        <v>47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  <c r="V3107" s="2">
        <f>Superstore[[#This Row],[Profit]]/Superstore[[#This Row],[Sales]]</f>
        <v>0.36249999999999999</v>
      </c>
      <c r="W3107" t="str">
        <f>TEXT(Superstore[[#This Row],[Order Date]],"mmm-yyyy")</f>
        <v>Jul-2013</v>
      </c>
      <c r="X3107">
        <f>YEAR(Superstore[[#This Row],[Order Date]])</f>
        <v>2013</v>
      </c>
    </row>
    <row r="3108" spans="1:24" x14ac:dyDescent="0.25">
      <c r="A3108">
        <v>3107</v>
      </c>
      <c r="B3108" t="s">
        <v>6322</v>
      </c>
      <c r="C3108" s="1">
        <v>41831</v>
      </c>
      <c r="D3108" s="1">
        <v>41835</v>
      </c>
      <c r="E3108" t="s">
        <v>50</v>
      </c>
      <c r="F3108" t="s">
        <v>3667</v>
      </c>
      <c r="G3108" t="s">
        <v>3668</v>
      </c>
      <c r="H3108" t="s">
        <v>101</v>
      </c>
      <c r="I3108" t="s">
        <v>28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46</v>
      </c>
      <c r="P3108" t="s">
        <v>59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  <c r="V3108" s="2">
        <f>Superstore[[#This Row],[Profit]]/Superstore[[#This Row],[Sales]]</f>
        <v>8.7500000000000008E-2</v>
      </c>
      <c r="W3108" t="str">
        <f>TEXT(Superstore[[#This Row],[Order Date]],"mmm-yyyy")</f>
        <v>Jul-2014</v>
      </c>
      <c r="X3108">
        <f>YEAR(Superstore[[#This Row],[Order Date]])</f>
        <v>2014</v>
      </c>
    </row>
    <row r="3109" spans="1:24" x14ac:dyDescent="0.25">
      <c r="A3109">
        <v>3108</v>
      </c>
      <c r="B3109" t="s">
        <v>6323</v>
      </c>
      <c r="C3109" s="1">
        <v>41473</v>
      </c>
      <c r="D3109" s="1">
        <v>41478</v>
      </c>
      <c r="E3109" t="s">
        <v>50</v>
      </c>
      <c r="F3109" t="s">
        <v>84</v>
      </c>
      <c r="G3109" t="s">
        <v>85</v>
      </c>
      <c r="H3109" t="s">
        <v>27</v>
      </c>
      <c r="I3109" t="s">
        <v>28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46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  <c r="V3109" s="2">
        <f>Superstore[[#This Row],[Profit]]/Superstore[[#This Row],[Sales]]</f>
        <v>0.45999999999999996</v>
      </c>
      <c r="W3109" t="str">
        <f>TEXT(Superstore[[#This Row],[Order Date]],"mmm-yyyy")</f>
        <v>Jul-2013</v>
      </c>
      <c r="X3109">
        <f>YEAR(Superstore[[#This Row],[Order Date]])</f>
        <v>2013</v>
      </c>
    </row>
    <row r="3110" spans="1:24" x14ac:dyDescent="0.25">
      <c r="A3110">
        <v>3109</v>
      </c>
      <c r="B3110" t="s">
        <v>6323</v>
      </c>
      <c r="C3110" s="1">
        <v>41473</v>
      </c>
      <c r="D3110" s="1">
        <v>41478</v>
      </c>
      <c r="E3110" t="s">
        <v>50</v>
      </c>
      <c r="F3110" t="s">
        <v>84</v>
      </c>
      <c r="G3110" t="s">
        <v>85</v>
      </c>
      <c r="H3110" t="s">
        <v>27</v>
      </c>
      <c r="I3110" t="s">
        <v>28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46</v>
      </c>
      <c r="P3110" t="s">
        <v>59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  <c r="V3110" s="2">
        <f>Superstore[[#This Row],[Profit]]/Superstore[[#This Row],[Sales]]</f>
        <v>1.9999999999999997E-2</v>
      </c>
      <c r="W3110" t="str">
        <f>TEXT(Superstore[[#This Row],[Order Date]],"mmm-yyyy")</f>
        <v>Jul-2013</v>
      </c>
      <c r="X3110">
        <f>YEAR(Superstore[[#This Row],[Order Date]])</f>
        <v>2013</v>
      </c>
    </row>
    <row r="3111" spans="1:24" x14ac:dyDescent="0.25">
      <c r="A3111">
        <v>3110</v>
      </c>
      <c r="B3111" t="s">
        <v>6323</v>
      </c>
      <c r="C3111" s="1">
        <v>41473</v>
      </c>
      <c r="D3111" s="1">
        <v>41478</v>
      </c>
      <c r="E3111" t="s">
        <v>50</v>
      </c>
      <c r="F3111" t="s">
        <v>84</v>
      </c>
      <c r="G3111" t="s">
        <v>85</v>
      </c>
      <c r="H3111" t="s">
        <v>27</v>
      </c>
      <c r="I3111" t="s">
        <v>28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46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  <c r="V3111" s="2">
        <f>Superstore[[#This Row],[Profit]]/Superstore[[#This Row],[Sales]]</f>
        <v>0.49</v>
      </c>
      <c r="W3111" t="str">
        <f>TEXT(Superstore[[#This Row],[Order Date]],"mmm-yyyy")</f>
        <v>Jul-2013</v>
      </c>
      <c r="X3111">
        <f>YEAR(Superstore[[#This Row],[Order Date]])</f>
        <v>2013</v>
      </c>
    </row>
    <row r="3112" spans="1:24" x14ac:dyDescent="0.25">
      <c r="A3112">
        <v>3111</v>
      </c>
      <c r="B3112" t="s">
        <v>6323</v>
      </c>
      <c r="C3112" s="1">
        <v>41473</v>
      </c>
      <c r="D3112" s="1">
        <v>41478</v>
      </c>
      <c r="E3112" t="s">
        <v>50</v>
      </c>
      <c r="F3112" t="s">
        <v>84</v>
      </c>
      <c r="G3112" t="s">
        <v>85</v>
      </c>
      <c r="H3112" t="s">
        <v>27</v>
      </c>
      <c r="I3112" t="s">
        <v>28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46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  <c r="V3112" s="2">
        <f>Superstore[[#This Row],[Profit]]/Superstore[[#This Row],[Sales]]</f>
        <v>0.48999999999999994</v>
      </c>
      <c r="W3112" t="str">
        <f>TEXT(Superstore[[#This Row],[Order Date]],"mmm-yyyy")</f>
        <v>Jul-2013</v>
      </c>
      <c r="X3112">
        <f>YEAR(Superstore[[#This Row],[Order Date]])</f>
        <v>2013</v>
      </c>
    </row>
    <row r="3113" spans="1:24" x14ac:dyDescent="0.25">
      <c r="A3113">
        <v>3112</v>
      </c>
      <c r="B3113" t="s">
        <v>6323</v>
      </c>
      <c r="C3113" s="1">
        <v>41473</v>
      </c>
      <c r="D3113" s="1">
        <v>41478</v>
      </c>
      <c r="E3113" t="s">
        <v>50</v>
      </c>
      <c r="F3113" t="s">
        <v>84</v>
      </c>
      <c r="G3113" t="s">
        <v>85</v>
      </c>
      <c r="H3113" t="s">
        <v>27</v>
      </c>
      <c r="I3113" t="s">
        <v>28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46</v>
      </c>
      <c r="P3113" t="s">
        <v>59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  <c r="V3113" s="2">
        <f>Superstore[[#This Row],[Profit]]/Superstore[[#This Row],[Sales]]</f>
        <v>0.18</v>
      </c>
      <c r="W3113" t="str">
        <f>TEXT(Superstore[[#This Row],[Order Date]],"mmm-yyyy")</f>
        <v>Jul-2013</v>
      </c>
      <c r="X3113">
        <f>YEAR(Superstore[[#This Row],[Order Date]])</f>
        <v>2013</v>
      </c>
    </row>
    <row r="3114" spans="1:24" x14ac:dyDescent="0.25">
      <c r="A3114">
        <v>3113</v>
      </c>
      <c r="B3114" t="s">
        <v>6326</v>
      </c>
      <c r="C3114" s="1">
        <v>41510</v>
      </c>
      <c r="D3114" s="1">
        <v>41517</v>
      </c>
      <c r="E3114" t="s">
        <v>50</v>
      </c>
      <c r="F3114" t="s">
        <v>3986</v>
      </c>
      <c r="G3114" t="s">
        <v>3987</v>
      </c>
      <c r="H3114" t="s">
        <v>27</v>
      </c>
      <c r="I3114" t="s">
        <v>28</v>
      </c>
      <c r="J3114" t="s">
        <v>94</v>
      </c>
      <c r="K3114" t="s">
        <v>95</v>
      </c>
      <c r="L3114">
        <v>98105</v>
      </c>
      <c r="M3114" t="s">
        <v>44</v>
      </c>
      <c r="N3114" t="s">
        <v>6327</v>
      </c>
      <c r="O3114" t="s">
        <v>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  <c r="V3114" s="2">
        <f>Superstore[[#This Row],[Profit]]/Superstore[[#This Row],[Sales]]</f>
        <v>7.4999999999999997E-2</v>
      </c>
      <c r="W3114" t="str">
        <f>TEXT(Superstore[[#This Row],[Order Date]],"mmm-yyyy")</f>
        <v>Aug-2013</v>
      </c>
      <c r="X3114">
        <f>YEAR(Superstore[[#This Row],[Order Date]])</f>
        <v>2013</v>
      </c>
    </row>
    <row r="3115" spans="1:24" x14ac:dyDescent="0.25">
      <c r="A3115">
        <v>3114</v>
      </c>
      <c r="B3115" t="s">
        <v>6326</v>
      </c>
      <c r="C3115" s="1">
        <v>41510</v>
      </c>
      <c r="D3115" s="1">
        <v>41517</v>
      </c>
      <c r="E3115" t="s">
        <v>50</v>
      </c>
      <c r="F3115" t="s">
        <v>3986</v>
      </c>
      <c r="G3115" t="s">
        <v>3987</v>
      </c>
      <c r="H3115" t="s">
        <v>27</v>
      </c>
      <c r="I3115" t="s">
        <v>28</v>
      </c>
      <c r="J3115" t="s">
        <v>94</v>
      </c>
      <c r="K3115" t="s">
        <v>95</v>
      </c>
      <c r="L3115">
        <v>98105</v>
      </c>
      <c r="M3115" t="s">
        <v>44</v>
      </c>
      <c r="N3115" t="s">
        <v>504</v>
      </c>
      <c r="O3115" t="s">
        <v>46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2">
        <f>Superstore[[#This Row],[Profit]]/Superstore[[#This Row],[Sales]]</f>
        <v>0.47</v>
      </c>
      <c r="W3115" t="str">
        <f>TEXT(Superstore[[#This Row],[Order Date]],"mmm-yyyy")</f>
        <v>Aug-2013</v>
      </c>
      <c r="X3115">
        <f>YEAR(Superstore[[#This Row],[Order Date]])</f>
        <v>2013</v>
      </c>
    </row>
    <row r="3116" spans="1:24" x14ac:dyDescent="0.25">
      <c r="A3116">
        <v>3115</v>
      </c>
      <c r="B3116" t="s">
        <v>6326</v>
      </c>
      <c r="C3116" s="1">
        <v>41510</v>
      </c>
      <c r="D3116" s="1">
        <v>41517</v>
      </c>
      <c r="E3116" t="s">
        <v>50</v>
      </c>
      <c r="F3116" t="s">
        <v>3986</v>
      </c>
      <c r="G3116" t="s">
        <v>3987</v>
      </c>
      <c r="H3116" t="s">
        <v>27</v>
      </c>
      <c r="I3116" t="s">
        <v>28</v>
      </c>
      <c r="J3116" t="s">
        <v>94</v>
      </c>
      <c r="K3116" t="s">
        <v>95</v>
      </c>
      <c r="L3116">
        <v>98105</v>
      </c>
      <c r="M3116" t="s">
        <v>44</v>
      </c>
      <c r="N3116" t="s">
        <v>4859</v>
      </c>
      <c r="O3116" t="s">
        <v>46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  <c r="V3116" s="2">
        <f>Superstore[[#This Row],[Profit]]/Superstore[[#This Row],[Sales]]</f>
        <v>0.49000000000000005</v>
      </c>
      <c r="W3116" t="str">
        <f>TEXT(Superstore[[#This Row],[Order Date]],"mmm-yyyy")</f>
        <v>Aug-2013</v>
      </c>
      <c r="X3116">
        <f>YEAR(Superstore[[#This Row],[Order Date]])</f>
        <v>2013</v>
      </c>
    </row>
    <row r="3117" spans="1:24" x14ac:dyDescent="0.25">
      <c r="A3117">
        <v>3116</v>
      </c>
      <c r="B3117" t="s">
        <v>6326</v>
      </c>
      <c r="C3117" s="1">
        <v>41510</v>
      </c>
      <c r="D3117" s="1">
        <v>41517</v>
      </c>
      <c r="E3117" t="s">
        <v>50</v>
      </c>
      <c r="F3117" t="s">
        <v>3986</v>
      </c>
      <c r="G3117" t="s">
        <v>3987</v>
      </c>
      <c r="H3117" t="s">
        <v>27</v>
      </c>
      <c r="I3117" t="s">
        <v>28</v>
      </c>
      <c r="J3117" t="s">
        <v>94</v>
      </c>
      <c r="K3117" t="s">
        <v>95</v>
      </c>
      <c r="L3117">
        <v>98105</v>
      </c>
      <c r="M3117" t="s">
        <v>44</v>
      </c>
      <c r="N3117" t="s">
        <v>3544</v>
      </c>
      <c r="O3117" t="s">
        <v>1</v>
      </c>
      <c r="P3117" t="s">
        <v>36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Superstore[[#This Row],[Profit]]/Superstore[[#This Row],[Sales]]</f>
        <v>-7.5000000000000011E-2</v>
      </c>
      <c r="W3117" t="str">
        <f>TEXT(Superstore[[#This Row],[Order Date]],"mmm-yyyy")</f>
        <v>Aug-2013</v>
      </c>
      <c r="X3117">
        <f>YEAR(Superstore[[#This Row],[Order Date]])</f>
        <v>2013</v>
      </c>
    </row>
    <row r="3118" spans="1:24" x14ac:dyDescent="0.25">
      <c r="A3118">
        <v>3117</v>
      </c>
      <c r="B3118" t="s">
        <v>6326</v>
      </c>
      <c r="C3118" s="1">
        <v>41510</v>
      </c>
      <c r="D3118" s="1">
        <v>41517</v>
      </c>
      <c r="E3118" t="s">
        <v>50</v>
      </c>
      <c r="F3118" t="s">
        <v>3986</v>
      </c>
      <c r="G3118" t="s">
        <v>3987</v>
      </c>
      <c r="H3118" t="s">
        <v>27</v>
      </c>
      <c r="I3118" t="s">
        <v>28</v>
      </c>
      <c r="J3118" t="s">
        <v>94</v>
      </c>
      <c r="K3118" t="s">
        <v>95</v>
      </c>
      <c r="L3118">
        <v>98105</v>
      </c>
      <c r="M3118" t="s">
        <v>44</v>
      </c>
      <c r="N3118" t="s">
        <v>140</v>
      </c>
      <c r="O3118" t="s">
        <v>46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s="2">
        <f>Superstore[[#This Row],[Profit]]/Superstore[[#This Row],[Sales]]</f>
        <v>0.25999999999999995</v>
      </c>
      <c r="W3118" t="str">
        <f>TEXT(Superstore[[#This Row],[Order Date]],"mmm-yyyy")</f>
        <v>Aug-2013</v>
      </c>
      <c r="X3118">
        <f>YEAR(Superstore[[#This Row],[Order Date]])</f>
        <v>2013</v>
      </c>
    </row>
    <row r="3119" spans="1:24" x14ac:dyDescent="0.25">
      <c r="A3119">
        <v>3118</v>
      </c>
      <c r="B3119" t="s">
        <v>6326</v>
      </c>
      <c r="C3119" s="1">
        <v>41510</v>
      </c>
      <c r="D3119" s="1">
        <v>41517</v>
      </c>
      <c r="E3119" t="s">
        <v>50</v>
      </c>
      <c r="F3119" t="s">
        <v>3986</v>
      </c>
      <c r="G3119" t="s">
        <v>3987</v>
      </c>
      <c r="H3119" t="s">
        <v>27</v>
      </c>
      <c r="I3119" t="s">
        <v>28</v>
      </c>
      <c r="J3119" t="s">
        <v>94</v>
      </c>
      <c r="K3119" t="s">
        <v>95</v>
      </c>
      <c r="L3119">
        <v>98105</v>
      </c>
      <c r="M3119" t="s">
        <v>44</v>
      </c>
      <c r="N3119" t="s">
        <v>717</v>
      </c>
      <c r="O3119" t="s">
        <v>46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  <c r="V3119" s="2">
        <f>Superstore[[#This Row],[Profit]]/Superstore[[#This Row],[Sales]]</f>
        <v>9.9999999999999985E-3</v>
      </c>
      <c r="W3119" t="str">
        <f>TEXT(Superstore[[#This Row],[Order Date]],"mmm-yyyy")</f>
        <v>Aug-2013</v>
      </c>
      <c r="X3119">
        <f>YEAR(Superstore[[#This Row],[Order Date]])</f>
        <v>2013</v>
      </c>
    </row>
    <row r="3120" spans="1:24" x14ac:dyDescent="0.25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41</v>
      </c>
      <c r="I3120" t="s">
        <v>28</v>
      </c>
      <c r="J3120" t="s">
        <v>1791</v>
      </c>
      <c r="K3120" t="s">
        <v>54</v>
      </c>
      <c r="L3120">
        <v>33801</v>
      </c>
      <c r="M3120" t="s">
        <v>31</v>
      </c>
      <c r="N3120" t="s">
        <v>1194</v>
      </c>
      <c r="O3120" t="s">
        <v>1</v>
      </c>
      <c r="P3120" t="s">
        <v>36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  <c r="V3120" s="2">
        <f>Superstore[[#This Row],[Profit]]/Superstore[[#This Row],[Sales]]</f>
        <v>-0.16249999999999998</v>
      </c>
      <c r="W3120" t="str">
        <f>TEXT(Superstore[[#This Row],[Order Date]],"mmm-yyyy")</f>
        <v>Jun-2012</v>
      </c>
      <c r="X3120">
        <f>YEAR(Superstore[[#This Row],[Order Date]])</f>
        <v>2012</v>
      </c>
    </row>
    <row r="3121" spans="1:24" x14ac:dyDescent="0.25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41</v>
      </c>
      <c r="I3121" t="s">
        <v>28</v>
      </c>
      <c r="J3121" t="s">
        <v>1791</v>
      </c>
      <c r="K3121" t="s">
        <v>54</v>
      </c>
      <c r="L3121">
        <v>33801</v>
      </c>
      <c r="M3121" t="s">
        <v>31</v>
      </c>
      <c r="N3121" t="s">
        <v>1919</v>
      </c>
      <c r="O3121" t="s">
        <v>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  <c r="V3121" s="2">
        <f>Superstore[[#This Row],[Profit]]/Superstore[[#This Row],[Sales]]</f>
        <v>0.125</v>
      </c>
      <c r="W3121" t="str">
        <f>TEXT(Superstore[[#This Row],[Order Date]],"mmm-yyyy")</f>
        <v>Jun-2012</v>
      </c>
      <c r="X3121">
        <f>YEAR(Superstore[[#This Row],[Order Date]])</f>
        <v>2012</v>
      </c>
    </row>
    <row r="3122" spans="1:24" x14ac:dyDescent="0.25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41</v>
      </c>
      <c r="I3122" t="s">
        <v>28</v>
      </c>
      <c r="J3122" t="s">
        <v>1791</v>
      </c>
      <c r="K3122" t="s">
        <v>54</v>
      </c>
      <c r="L3122">
        <v>33801</v>
      </c>
      <c r="M3122" t="s">
        <v>31</v>
      </c>
      <c r="N3122" t="s">
        <v>6330</v>
      </c>
      <c r="O3122" t="s">
        <v>1</v>
      </c>
      <c r="P3122" t="s">
        <v>65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Superstore[[#This Row],[Profit]]/Superstore[[#This Row],[Sales]]</f>
        <v>0.15</v>
      </c>
      <c r="W3122" t="str">
        <f>TEXT(Superstore[[#This Row],[Order Date]],"mmm-yyyy")</f>
        <v>Jun-2012</v>
      </c>
      <c r="X3122">
        <f>YEAR(Superstore[[#This Row],[Order Date]])</f>
        <v>2012</v>
      </c>
    </row>
    <row r="3123" spans="1:24" x14ac:dyDescent="0.25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41</v>
      </c>
      <c r="I3123" t="s">
        <v>28</v>
      </c>
      <c r="J3123" t="s">
        <v>1791</v>
      </c>
      <c r="K3123" t="s">
        <v>54</v>
      </c>
      <c r="L3123">
        <v>33801</v>
      </c>
      <c r="M3123" t="s">
        <v>31</v>
      </c>
      <c r="N3123" t="s">
        <v>489</v>
      </c>
      <c r="O3123" t="s">
        <v>46</v>
      </c>
      <c r="P3123" t="s">
        <v>68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Superstore[[#This Row],[Profit]]/Superstore[[#This Row],[Sales]]</f>
        <v>0.125</v>
      </c>
      <c r="W3123" t="str">
        <f>TEXT(Superstore[[#This Row],[Order Date]],"mmm-yyyy")</f>
        <v>Jun-2012</v>
      </c>
      <c r="X3123">
        <f>YEAR(Superstore[[#This Row],[Order Date]])</f>
        <v>2012</v>
      </c>
    </row>
    <row r="3124" spans="1:24" x14ac:dyDescent="0.25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41</v>
      </c>
      <c r="I3124" t="s">
        <v>28</v>
      </c>
      <c r="J3124" t="s">
        <v>1791</v>
      </c>
      <c r="K3124" t="s">
        <v>54</v>
      </c>
      <c r="L3124">
        <v>33801</v>
      </c>
      <c r="M3124" t="s">
        <v>31</v>
      </c>
      <c r="N3124" t="s">
        <v>1087</v>
      </c>
      <c r="O3124" t="s">
        <v>46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  <c r="V3124" s="2">
        <f>Superstore[[#This Row],[Profit]]/Superstore[[#This Row],[Sales]]</f>
        <v>-0.8</v>
      </c>
      <c r="W3124" t="str">
        <f>TEXT(Superstore[[#This Row],[Order Date]],"mmm-yyyy")</f>
        <v>Jun-2012</v>
      </c>
      <c r="X3124">
        <f>YEAR(Superstore[[#This Row],[Order Date]])</f>
        <v>2012</v>
      </c>
    </row>
    <row r="3125" spans="1:24" x14ac:dyDescent="0.25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41</v>
      </c>
      <c r="I3125" t="s">
        <v>28</v>
      </c>
      <c r="J3125" t="s">
        <v>1791</v>
      </c>
      <c r="K3125" t="s">
        <v>54</v>
      </c>
      <c r="L3125">
        <v>33801</v>
      </c>
      <c r="M3125" t="s">
        <v>31</v>
      </c>
      <c r="N3125" t="s">
        <v>5668</v>
      </c>
      <c r="O3125" t="s">
        <v>46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  <c r="V3125" s="2">
        <f>Superstore[[#This Row],[Profit]]/Superstore[[#This Row],[Sales]]</f>
        <v>-0.83333333333333337</v>
      </c>
      <c r="W3125" t="str">
        <f>TEXT(Superstore[[#This Row],[Order Date]],"mmm-yyyy")</f>
        <v>Jun-2012</v>
      </c>
      <c r="X3125">
        <f>YEAR(Superstore[[#This Row],[Order Date]])</f>
        <v>2012</v>
      </c>
    </row>
    <row r="3126" spans="1:24" x14ac:dyDescent="0.25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41</v>
      </c>
      <c r="I3126" t="s">
        <v>28</v>
      </c>
      <c r="J3126" t="s">
        <v>1791</v>
      </c>
      <c r="K3126" t="s">
        <v>54</v>
      </c>
      <c r="L3126">
        <v>33801</v>
      </c>
      <c r="M3126" t="s">
        <v>31</v>
      </c>
      <c r="N3126" t="s">
        <v>1883</v>
      </c>
      <c r="O3126" t="s">
        <v>46</v>
      </c>
      <c r="P3126" t="s">
        <v>59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  <c r="V3126" s="2">
        <f>Superstore[[#This Row],[Profit]]/Superstore[[#This Row],[Sales]]</f>
        <v>0.05</v>
      </c>
      <c r="W3126" t="str">
        <f>TEXT(Superstore[[#This Row],[Order Date]],"mmm-yyyy")</f>
        <v>Jun-2012</v>
      </c>
      <c r="X3126">
        <f>YEAR(Superstore[[#This Row],[Order Date]])</f>
        <v>2012</v>
      </c>
    </row>
    <row r="3127" spans="1:24" x14ac:dyDescent="0.25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41</v>
      </c>
      <c r="I3127" t="s">
        <v>28</v>
      </c>
      <c r="J3127" t="s">
        <v>1791</v>
      </c>
      <c r="K3127" t="s">
        <v>54</v>
      </c>
      <c r="L3127">
        <v>33801</v>
      </c>
      <c r="M3127" t="s">
        <v>31</v>
      </c>
      <c r="N3127" t="s">
        <v>2794</v>
      </c>
      <c r="O3127" t="s">
        <v>46</v>
      </c>
      <c r="P3127" t="s">
        <v>59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Superstore[[#This Row],[Profit]]/Superstore[[#This Row],[Sales]]</f>
        <v>3.7500000000000006E-2</v>
      </c>
      <c r="W3127" t="str">
        <f>TEXT(Superstore[[#This Row],[Order Date]],"mmm-yyyy")</f>
        <v>Jun-2012</v>
      </c>
      <c r="X3127">
        <f>YEAR(Superstore[[#This Row],[Order Date]])</f>
        <v>2012</v>
      </c>
    </row>
    <row r="3128" spans="1:24" x14ac:dyDescent="0.25">
      <c r="A3128">
        <v>3127</v>
      </c>
      <c r="B3128" t="s">
        <v>6332</v>
      </c>
      <c r="C3128" s="1">
        <v>41891</v>
      </c>
      <c r="D3128" s="1">
        <v>41895</v>
      </c>
      <c r="E3128" t="s">
        <v>50</v>
      </c>
      <c r="F3128" t="s">
        <v>6333</v>
      </c>
      <c r="G3128" t="s">
        <v>6334</v>
      </c>
      <c r="H3128" t="s">
        <v>27</v>
      </c>
      <c r="I3128" t="s">
        <v>28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Superstore[[#This Row],[Profit]]/Superstore[[#This Row],[Sales]]</f>
        <v>-0.18333333333333332</v>
      </c>
      <c r="W3128" t="str">
        <f>TEXT(Superstore[[#This Row],[Order Date]],"mmm-yyyy")</f>
        <v>Sep-2014</v>
      </c>
      <c r="X3128">
        <f>YEAR(Superstore[[#This Row],[Order Date]])</f>
        <v>2014</v>
      </c>
    </row>
    <row r="3129" spans="1:24" x14ac:dyDescent="0.25">
      <c r="A3129">
        <v>3128</v>
      </c>
      <c r="B3129" t="s">
        <v>6336</v>
      </c>
      <c r="C3129" s="1">
        <v>41915</v>
      </c>
      <c r="D3129" s="1">
        <v>41919</v>
      </c>
      <c r="E3129" t="s">
        <v>50</v>
      </c>
      <c r="F3129" t="s">
        <v>6117</v>
      </c>
      <c r="G3129" t="s">
        <v>6118</v>
      </c>
      <c r="H3129" t="s">
        <v>27</v>
      </c>
      <c r="I3129" t="s">
        <v>28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46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  <c r="V3129" s="2">
        <f>Superstore[[#This Row],[Profit]]/Superstore[[#This Row],[Sales]]</f>
        <v>0.47000000000000003</v>
      </c>
      <c r="W3129" t="str">
        <f>TEXT(Superstore[[#This Row],[Order Date]],"mmm-yyyy")</f>
        <v>Oct-2014</v>
      </c>
      <c r="X3129">
        <f>YEAR(Superstore[[#This Row],[Order Date]])</f>
        <v>2014</v>
      </c>
    </row>
    <row r="3130" spans="1:24" x14ac:dyDescent="0.25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28</v>
      </c>
      <c r="J3130" t="s">
        <v>42</v>
      </c>
      <c r="K3130" t="s">
        <v>43</v>
      </c>
      <c r="L3130">
        <v>90049</v>
      </c>
      <c r="M3130" t="s">
        <v>44</v>
      </c>
      <c r="N3130" t="s">
        <v>2508</v>
      </c>
      <c r="O3130" t="s">
        <v>1</v>
      </c>
      <c r="P3130" t="s">
        <v>65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  <c r="V3130" s="2">
        <f>Superstore[[#This Row],[Profit]]/Superstore[[#This Row],[Sales]]</f>
        <v>0.32999999999999996</v>
      </c>
      <c r="W3130" t="str">
        <f>TEXT(Superstore[[#This Row],[Order Date]],"mmm-yyyy")</f>
        <v>Dec-2011</v>
      </c>
      <c r="X3130">
        <f>YEAR(Superstore[[#This Row],[Order Date]])</f>
        <v>2011</v>
      </c>
    </row>
    <row r="3131" spans="1:24" x14ac:dyDescent="0.25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28</v>
      </c>
      <c r="J3131" t="s">
        <v>42</v>
      </c>
      <c r="K3131" t="s">
        <v>43</v>
      </c>
      <c r="L3131">
        <v>90049</v>
      </c>
      <c r="M3131" t="s">
        <v>44</v>
      </c>
      <c r="N3131" t="s">
        <v>1163</v>
      </c>
      <c r="O3131" t="s">
        <v>1</v>
      </c>
      <c r="P3131" t="s">
        <v>36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Superstore[[#This Row],[Profit]]/Superstore[[#This Row],[Sales]]</f>
        <v>7.4999999999999997E-2</v>
      </c>
      <c r="W3131" t="str">
        <f>TEXT(Superstore[[#This Row],[Order Date]],"mmm-yyyy")</f>
        <v>Dec-2011</v>
      </c>
      <c r="X3131">
        <f>YEAR(Superstore[[#This Row],[Order Date]])</f>
        <v>2011</v>
      </c>
    </row>
    <row r="3132" spans="1:24" x14ac:dyDescent="0.25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28</v>
      </c>
      <c r="J3132" t="s">
        <v>42</v>
      </c>
      <c r="K3132" t="s">
        <v>43</v>
      </c>
      <c r="L3132">
        <v>90049</v>
      </c>
      <c r="M3132" t="s">
        <v>44</v>
      </c>
      <c r="N3132" t="s">
        <v>2142</v>
      </c>
      <c r="O3132" t="s">
        <v>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  <c r="V3132" s="2">
        <f>Superstore[[#This Row],[Profit]]/Superstore[[#This Row],[Sales]]</f>
        <v>0.1</v>
      </c>
      <c r="W3132" t="str">
        <f>TEXT(Superstore[[#This Row],[Order Date]],"mmm-yyyy")</f>
        <v>Dec-2011</v>
      </c>
      <c r="X3132">
        <f>YEAR(Superstore[[#This Row],[Order Date]])</f>
        <v>2011</v>
      </c>
    </row>
    <row r="3133" spans="1:24" x14ac:dyDescent="0.25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28</v>
      </c>
      <c r="J3133" t="s">
        <v>42</v>
      </c>
      <c r="K3133" t="s">
        <v>43</v>
      </c>
      <c r="L3133">
        <v>90049</v>
      </c>
      <c r="M3133" t="s">
        <v>44</v>
      </c>
      <c r="N3133" t="s">
        <v>191</v>
      </c>
      <c r="O3133" t="s">
        <v>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Superstore[[#This Row],[Profit]]/Superstore[[#This Row],[Sales]]</f>
        <v>0.11249999999999999</v>
      </c>
      <c r="W3133" t="str">
        <f>TEXT(Superstore[[#This Row],[Order Date]],"mmm-yyyy")</f>
        <v>Dec-2011</v>
      </c>
      <c r="X3133">
        <f>YEAR(Superstore[[#This Row],[Order Date]])</f>
        <v>2011</v>
      </c>
    </row>
    <row r="3134" spans="1:24" x14ac:dyDescent="0.25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41</v>
      </c>
      <c r="I3134" t="s">
        <v>28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1</v>
      </c>
      <c r="P3134" t="s">
        <v>65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  <c r="V3134" s="2">
        <f>Superstore[[#This Row],[Profit]]/Superstore[[#This Row],[Sales]]</f>
        <v>0.48</v>
      </c>
      <c r="W3134" t="str">
        <f>TEXT(Superstore[[#This Row],[Order Date]],"mmm-yyyy")</f>
        <v>Aug-2011</v>
      </c>
      <c r="X3134">
        <f>YEAR(Superstore[[#This Row],[Order Date]])</f>
        <v>2011</v>
      </c>
    </row>
    <row r="3135" spans="1:24" x14ac:dyDescent="0.25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41</v>
      </c>
      <c r="I3135" t="s">
        <v>28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46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  <c r="V3135" s="2">
        <f>Superstore[[#This Row],[Profit]]/Superstore[[#This Row],[Sales]]</f>
        <v>0.35</v>
      </c>
      <c r="W3135" t="str">
        <f>TEXT(Superstore[[#This Row],[Order Date]],"mmm-yyyy")</f>
        <v>Aug-2011</v>
      </c>
      <c r="X3135">
        <f>YEAR(Superstore[[#This Row],[Order Date]])</f>
        <v>2011</v>
      </c>
    </row>
    <row r="3136" spans="1:24" x14ac:dyDescent="0.25">
      <c r="A3136">
        <v>3135</v>
      </c>
      <c r="B3136" t="s">
        <v>6345</v>
      </c>
      <c r="C3136" s="1">
        <v>41956</v>
      </c>
      <c r="D3136" s="1">
        <v>41962</v>
      </c>
      <c r="E3136" t="s">
        <v>50</v>
      </c>
      <c r="F3136" t="s">
        <v>549</v>
      </c>
      <c r="G3136" t="s">
        <v>550</v>
      </c>
      <c r="H3136" t="s">
        <v>101</v>
      </c>
      <c r="I3136" t="s">
        <v>28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46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  <c r="V3136" s="2">
        <f>Superstore[[#This Row],[Profit]]/Superstore[[#This Row],[Sales]]</f>
        <v>-1.5000000000000002</v>
      </c>
      <c r="W3136" t="str">
        <f>TEXT(Superstore[[#This Row],[Order Date]],"mmm-yyyy")</f>
        <v>Nov-2014</v>
      </c>
      <c r="X3136">
        <f>YEAR(Superstore[[#This Row],[Order Date]])</f>
        <v>2014</v>
      </c>
    </row>
    <row r="3137" spans="1:24" x14ac:dyDescent="0.25">
      <c r="A3137">
        <v>3136</v>
      </c>
      <c r="B3137" t="s">
        <v>6345</v>
      </c>
      <c r="C3137" s="1">
        <v>41956</v>
      </c>
      <c r="D3137" s="1">
        <v>41962</v>
      </c>
      <c r="E3137" t="s">
        <v>50</v>
      </c>
      <c r="F3137" t="s">
        <v>549</v>
      </c>
      <c r="G3137" t="s">
        <v>550</v>
      </c>
      <c r="H3137" t="s">
        <v>101</v>
      </c>
      <c r="I3137" t="s">
        <v>28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46</v>
      </c>
      <c r="P3137" t="s">
        <v>59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Superstore[[#This Row],[Profit]]/Superstore[[#This Row],[Sales]]</f>
        <v>-0.2</v>
      </c>
      <c r="W3137" t="str">
        <f>TEXT(Superstore[[#This Row],[Order Date]],"mmm-yyyy")</f>
        <v>Nov-2014</v>
      </c>
      <c r="X3137">
        <f>YEAR(Superstore[[#This Row],[Order Date]])</f>
        <v>2014</v>
      </c>
    </row>
    <row r="3138" spans="1:24" x14ac:dyDescent="0.25">
      <c r="A3138">
        <v>3137</v>
      </c>
      <c r="B3138" t="s">
        <v>6345</v>
      </c>
      <c r="C3138" s="1">
        <v>41956</v>
      </c>
      <c r="D3138" s="1">
        <v>41962</v>
      </c>
      <c r="E3138" t="s">
        <v>50</v>
      </c>
      <c r="F3138" t="s">
        <v>549</v>
      </c>
      <c r="G3138" t="s">
        <v>550</v>
      </c>
      <c r="H3138" t="s">
        <v>101</v>
      </c>
      <c r="I3138" t="s">
        <v>28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Superstore[[#This Row],[Profit]]/Superstore[[#This Row],[Sales]]</f>
        <v>0.125</v>
      </c>
      <c r="W3138" t="str">
        <f>TEXT(Superstore[[#This Row],[Order Date]],"mmm-yyyy")</f>
        <v>Nov-2014</v>
      </c>
      <c r="X3138">
        <f>YEAR(Superstore[[#This Row],[Order Date]])</f>
        <v>2014</v>
      </c>
    </row>
    <row r="3139" spans="1:24" x14ac:dyDescent="0.25">
      <c r="A3139">
        <v>3138</v>
      </c>
      <c r="B3139" t="s">
        <v>6345</v>
      </c>
      <c r="C3139" s="1">
        <v>41956</v>
      </c>
      <c r="D3139" s="1">
        <v>41962</v>
      </c>
      <c r="E3139" t="s">
        <v>50</v>
      </c>
      <c r="F3139" t="s">
        <v>549</v>
      </c>
      <c r="G3139" t="s">
        <v>550</v>
      </c>
      <c r="H3139" t="s">
        <v>101</v>
      </c>
      <c r="I3139" t="s">
        <v>28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46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  <c r="V3139" s="2">
        <f>Superstore[[#This Row],[Profit]]/Superstore[[#This Row],[Sales]]</f>
        <v>0.36249999999999993</v>
      </c>
      <c r="W3139" t="str">
        <f>TEXT(Superstore[[#This Row],[Order Date]],"mmm-yyyy")</f>
        <v>Nov-2014</v>
      </c>
      <c r="X3139">
        <f>YEAR(Superstore[[#This Row],[Order Date]])</f>
        <v>2014</v>
      </c>
    </row>
    <row r="3140" spans="1:24" x14ac:dyDescent="0.25">
      <c r="A3140">
        <v>3139</v>
      </c>
      <c r="B3140" t="s">
        <v>6345</v>
      </c>
      <c r="C3140" s="1">
        <v>41956</v>
      </c>
      <c r="D3140" s="1">
        <v>41962</v>
      </c>
      <c r="E3140" t="s">
        <v>50</v>
      </c>
      <c r="F3140" t="s">
        <v>549</v>
      </c>
      <c r="G3140" t="s">
        <v>550</v>
      </c>
      <c r="H3140" t="s">
        <v>101</v>
      </c>
      <c r="I3140" t="s">
        <v>28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Superstore[[#This Row],[Profit]]/Superstore[[#This Row],[Sales]]</f>
        <v>-1.2499999999999999E-2</v>
      </c>
      <c r="W3140" t="str">
        <f>TEXT(Superstore[[#This Row],[Order Date]],"mmm-yyyy")</f>
        <v>Nov-2014</v>
      </c>
      <c r="X3140">
        <f>YEAR(Superstore[[#This Row],[Order Date]])</f>
        <v>2014</v>
      </c>
    </row>
    <row r="3141" spans="1:24" x14ac:dyDescent="0.25">
      <c r="A3141">
        <v>3140</v>
      </c>
      <c r="B3141" t="s">
        <v>6345</v>
      </c>
      <c r="C3141" s="1">
        <v>41956</v>
      </c>
      <c r="D3141" s="1">
        <v>41962</v>
      </c>
      <c r="E3141" t="s">
        <v>50</v>
      </c>
      <c r="F3141" t="s">
        <v>549</v>
      </c>
      <c r="G3141" t="s">
        <v>550</v>
      </c>
      <c r="H3141" t="s">
        <v>101</v>
      </c>
      <c r="I3141" t="s">
        <v>28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1</v>
      </c>
      <c r="P3141" t="s">
        <v>65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  <c r="V3141" s="2">
        <f>Superstore[[#This Row],[Profit]]/Superstore[[#This Row],[Sales]]</f>
        <v>-0.77500000000000002</v>
      </c>
      <c r="W3141" t="str">
        <f>TEXT(Superstore[[#This Row],[Order Date]],"mmm-yyyy")</f>
        <v>Nov-2014</v>
      </c>
      <c r="X3141">
        <f>YEAR(Superstore[[#This Row],[Order Date]])</f>
        <v>2014</v>
      </c>
    </row>
    <row r="3142" spans="1:24" x14ac:dyDescent="0.25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27</v>
      </c>
      <c r="I3142" t="s">
        <v>28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46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s="2">
        <f>Superstore[[#This Row],[Profit]]/Superstore[[#This Row],[Sales]]</f>
        <v>0.44</v>
      </c>
      <c r="W3142" t="str">
        <f>TEXT(Superstore[[#This Row],[Order Date]],"mmm-yyyy")</f>
        <v>Apr-2012</v>
      </c>
      <c r="X3142">
        <f>YEAR(Superstore[[#This Row],[Order Date]])</f>
        <v>2012</v>
      </c>
    </row>
    <row r="3143" spans="1:24" x14ac:dyDescent="0.25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41</v>
      </c>
      <c r="I3143" t="s">
        <v>28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46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s="2">
        <f>Superstore[[#This Row],[Profit]]/Superstore[[#This Row],[Sales]]</f>
        <v>-1.6</v>
      </c>
      <c r="W3143" t="str">
        <f>TEXT(Superstore[[#This Row],[Order Date]],"mmm-yyyy")</f>
        <v>Dec-2011</v>
      </c>
      <c r="X3143">
        <f>YEAR(Superstore[[#This Row],[Order Date]])</f>
        <v>2011</v>
      </c>
    </row>
    <row r="3144" spans="1:24" x14ac:dyDescent="0.25">
      <c r="A3144">
        <v>3143</v>
      </c>
      <c r="B3144" t="s">
        <v>6350</v>
      </c>
      <c r="C3144" s="1">
        <v>41908</v>
      </c>
      <c r="D3144" s="1">
        <v>41910</v>
      </c>
      <c r="E3144" t="s">
        <v>24</v>
      </c>
      <c r="F3144" t="s">
        <v>1557</v>
      </c>
      <c r="G3144" t="s">
        <v>1558</v>
      </c>
      <c r="H3144" t="s">
        <v>27</v>
      </c>
      <c r="I3144" t="s">
        <v>28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  <c r="V3144" s="2">
        <f>Superstore[[#This Row],[Profit]]/Superstore[[#This Row],[Sales]]</f>
        <v>0.3</v>
      </c>
      <c r="W3144" t="str">
        <f>TEXT(Superstore[[#This Row],[Order Date]],"mmm-yyyy")</f>
        <v>Sep-2014</v>
      </c>
      <c r="X3144">
        <f>YEAR(Superstore[[#This Row],[Order Date]])</f>
        <v>2014</v>
      </c>
    </row>
    <row r="3145" spans="1:24" x14ac:dyDescent="0.25">
      <c r="A3145">
        <v>3144</v>
      </c>
      <c r="B3145" t="s">
        <v>6350</v>
      </c>
      <c r="C3145" s="1">
        <v>41908</v>
      </c>
      <c r="D3145" s="1">
        <v>41910</v>
      </c>
      <c r="E3145" t="s">
        <v>24</v>
      </c>
      <c r="F3145" t="s">
        <v>1557</v>
      </c>
      <c r="G3145" t="s">
        <v>1558</v>
      </c>
      <c r="H3145" t="s">
        <v>27</v>
      </c>
      <c r="I3145" t="s">
        <v>28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46</v>
      </c>
      <c r="P3145" t="s">
        <v>68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Superstore[[#This Row],[Profit]]/Superstore[[#This Row],[Sales]]</f>
        <v>8.7499999999999994E-2</v>
      </c>
      <c r="W3145" t="str">
        <f>TEXT(Superstore[[#This Row],[Order Date]],"mmm-yyyy")</f>
        <v>Sep-2014</v>
      </c>
      <c r="X3145">
        <f>YEAR(Superstore[[#This Row],[Order Date]])</f>
        <v>2014</v>
      </c>
    </row>
    <row r="3146" spans="1:24" x14ac:dyDescent="0.25">
      <c r="A3146">
        <v>3145</v>
      </c>
      <c r="B3146" t="s">
        <v>6351</v>
      </c>
      <c r="C3146" s="1">
        <v>41523</v>
      </c>
      <c r="D3146" s="1">
        <v>41529</v>
      </c>
      <c r="E3146" t="s">
        <v>50</v>
      </c>
      <c r="F3146" t="s">
        <v>2139</v>
      </c>
      <c r="G3146" t="s">
        <v>2140</v>
      </c>
      <c r="H3146" t="s">
        <v>41</v>
      </c>
      <c r="I3146" t="s">
        <v>28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1</v>
      </c>
      <c r="P3146" t="s">
        <v>36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  <c r="V3146" s="2">
        <f>Superstore[[#This Row],[Profit]]/Superstore[[#This Row],[Sales]]</f>
        <v>-7.1428571428571425E-2</v>
      </c>
      <c r="W3146" t="str">
        <f>TEXT(Superstore[[#This Row],[Order Date]],"mmm-yyyy")</f>
        <v>Sep-2013</v>
      </c>
      <c r="X3146">
        <f>YEAR(Superstore[[#This Row],[Order Date]])</f>
        <v>2013</v>
      </c>
    </row>
    <row r="3147" spans="1:24" x14ac:dyDescent="0.25">
      <c r="A3147">
        <v>3146</v>
      </c>
      <c r="B3147" t="s">
        <v>6352</v>
      </c>
      <c r="C3147" s="1">
        <v>41682</v>
      </c>
      <c r="D3147" s="1">
        <v>41684</v>
      </c>
      <c r="E3147" t="s">
        <v>24</v>
      </c>
      <c r="F3147" t="s">
        <v>6353</v>
      </c>
      <c r="G3147" t="s">
        <v>6354</v>
      </c>
      <c r="H3147" t="s">
        <v>41</v>
      </c>
      <c r="I3147" t="s">
        <v>28</v>
      </c>
      <c r="J3147" t="s">
        <v>94</v>
      </c>
      <c r="K3147" t="s">
        <v>95</v>
      </c>
      <c r="L3147">
        <v>98105</v>
      </c>
      <c r="M3147" t="s">
        <v>44</v>
      </c>
      <c r="N3147" t="s">
        <v>6355</v>
      </c>
      <c r="O3147" t="s">
        <v>1</v>
      </c>
      <c r="P3147" t="s">
        <v>36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  <c r="V3147" s="2">
        <f>Superstore[[#This Row],[Profit]]/Superstore[[#This Row],[Sales]]</f>
        <v>0.1125</v>
      </c>
      <c r="W3147" t="str">
        <f>TEXT(Superstore[[#This Row],[Order Date]],"mmm-yyyy")</f>
        <v>Feb-2014</v>
      </c>
      <c r="X3147">
        <f>YEAR(Superstore[[#This Row],[Order Date]])</f>
        <v>2014</v>
      </c>
    </row>
    <row r="3148" spans="1:24" x14ac:dyDescent="0.25">
      <c r="A3148">
        <v>3147</v>
      </c>
      <c r="B3148" t="s">
        <v>6352</v>
      </c>
      <c r="C3148" s="1">
        <v>41682</v>
      </c>
      <c r="D3148" s="1">
        <v>41684</v>
      </c>
      <c r="E3148" t="s">
        <v>24</v>
      </c>
      <c r="F3148" t="s">
        <v>6353</v>
      </c>
      <c r="G3148" t="s">
        <v>6354</v>
      </c>
      <c r="H3148" t="s">
        <v>41</v>
      </c>
      <c r="I3148" t="s">
        <v>28</v>
      </c>
      <c r="J3148" t="s">
        <v>94</v>
      </c>
      <c r="K3148" t="s">
        <v>95</v>
      </c>
      <c r="L3148">
        <v>98105</v>
      </c>
      <c r="M3148" t="s">
        <v>44</v>
      </c>
      <c r="N3148" t="s">
        <v>2668</v>
      </c>
      <c r="O3148" t="s">
        <v>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  <c r="V3148" s="2">
        <f>Superstore[[#This Row],[Profit]]/Superstore[[#This Row],[Sales]]</f>
        <v>8.7500000000000008E-2</v>
      </c>
      <c r="W3148" t="str">
        <f>TEXT(Superstore[[#This Row],[Order Date]],"mmm-yyyy")</f>
        <v>Feb-2014</v>
      </c>
      <c r="X3148">
        <f>YEAR(Superstore[[#This Row],[Order Date]])</f>
        <v>2014</v>
      </c>
    </row>
    <row r="3149" spans="1:24" x14ac:dyDescent="0.25">
      <c r="A3149">
        <v>3148</v>
      </c>
      <c r="B3149" t="s">
        <v>6357</v>
      </c>
      <c r="C3149" s="1">
        <v>40724</v>
      </c>
      <c r="D3149" s="1">
        <v>40727</v>
      </c>
      <c r="E3149" t="s">
        <v>24</v>
      </c>
      <c r="F3149" t="s">
        <v>2139</v>
      </c>
      <c r="G3149" t="s">
        <v>2140</v>
      </c>
      <c r="H3149" t="s">
        <v>41</v>
      </c>
      <c r="I3149" t="s">
        <v>28</v>
      </c>
      <c r="J3149" t="s">
        <v>42</v>
      </c>
      <c r="K3149" t="s">
        <v>43</v>
      </c>
      <c r="L3149">
        <v>90004</v>
      </c>
      <c r="M3149" t="s">
        <v>44</v>
      </c>
      <c r="N3149" t="s">
        <v>1245</v>
      </c>
      <c r="O3149" t="s">
        <v>46</v>
      </c>
      <c r="P3149" t="s">
        <v>68</v>
      </c>
      <c r="Q3149" t="s">
        <v>1246</v>
      </c>
      <c r="R3149">
        <v>32.4</v>
      </c>
      <c r="S3149">
        <v>5</v>
      </c>
      <c r="T3149">
        <v>0</v>
      </c>
      <c r="U3149">
        <v>10.368</v>
      </c>
      <c r="V3149" s="2">
        <f>Superstore[[#This Row],[Profit]]/Superstore[[#This Row],[Sales]]</f>
        <v>0.32</v>
      </c>
      <c r="W3149" t="str">
        <f>TEXT(Superstore[[#This Row],[Order Date]],"mmm-yyyy")</f>
        <v>Jun-2011</v>
      </c>
      <c r="X3149">
        <f>YEAR(Superstore[[#This Row],[Order Date]])</f>
        <v>2011</v>
      </c>
    </row>
    <row r="3150" spans="1:24" x14ac:dyDescent="0.25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28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46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  <c r="V3150" s="2">
        <f>Superstore[[#This Row],[Profit]]/Superstore[[#This Row],[Sales]]</f>
        <v>0.48</v>
      </c>
      <c r="W3150" t="str">
        <f>TEXT(Superstore[[#This Row],[Order Date]],"mmm-yyyy")</f>
        <v>Jun-2013</v>
      </c>
      <c r="X3150">
        <f>YEAR(Superstore[[#This Row],[Order Date]])</f>
        <v>2013</v>
      </c>
    </row>
    <row r="3151" spans="1:24" x14ac:dyDescent="0.25">
      <c r="A3151">
        <v>3150</v>
      </c>
      <c r="B3151" t="s">
        <v>6359</v>
      </c>
      <c r="C3151" s="1">
        <v>40897</v>
      </c>
      <c r="D3151" s="1">
        <v>40902</v>
      </c>
      <c r="E3151" t="s">
        <v>50</v>
      </c>
      <c r="F3151" t="s">
        <v>1429</v>
      </c>
      <c r="G3151" t="s">
        <v>1430</v>
      </c>
      <c r="H3151" t="s">
        <v>27</v>
      </c>
      <c r="I3151" t="s">
        <v>28</v>
      </c>
      <c r="J3151" t="s">
        <v>94</v>
      </c>
      <c r="K3151" t="s">
        <v>95</v>
      </c>
      <c r="L3151">
        <v>98103</v>
      </c>
      <c r="M3151" t="s">
        <v>44</v>
      </c>
      <c r="N3151" t="s">
        <v>1040</v>
      </c>
      <c r="O3151" t="s">
        <v>46</v>
      </c>
      <c r="P3151" t="s">
        <v>47</v>
      </c>
      <c r="Q3151" t="s">
        <v>1041</v>
      </c>
      <c r="R3151">
        <v>31.05</v>
      </c>
      <c r="S3151">
        <v>3</v>
      </c>
      <c r="T3151">
        <v>0</v>
      </c>
      <c r="U3151">
        <v>14.904</v>
      </c>
      <c r="V3151" s="2">
        <f>Superstore[[#This Row],[Profit]]/Superstore[[#This Row],[Sales]]</f>
        <v>0.48</v>
      </c>
      <c r="W3151" t="str">
        <f>TEXT(Superstore[[#This Row],[Order Date]],"mmm-yyyy")</f>
        <v>Dec-2011</v>
      </c>
      <c r="X3151">
        <f>YEAR(Superstore[[#This Row],[Order Date]])</f>
        <v>2011</v>
      </c>
    </row>
    <row r="3152" spans="1:24" x14ac:dyDescent="0.25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27</v>
      </c>
      <c r="I3152" t="s">
        <v>28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  <c r="V3152" s="2">
        <f>Superstore[[#This Row],[Profit]]/Superstore[[#This Row],[Sales]]</f>
        <v>0.3</v>
      </c>
      <c r="W3152" t="str">
        <f>TEXT(Superstore[[#This Row],[Order Date]],"mmm-yyyy")</f>
        <v>Dec-2012</v>
      </c>
      <c r="X3152">
        <f>YEAR(Superstore[[#This Row],[Order Date]])</f>
        <v>2012</v>
      </c>
    </row>
    <row r="3153" spans="1:24" x14ac:dyDescent="0.25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27</v>
      </c>
      <c r="I3153" t="s">
        <v>28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Superstore[[#This Row],[Profit]]/Superstore[[#This Row],[Sales]]</f>
        <v>-1.4666666666666668</v>
      </c>
      <c r="W3153" t="str">
        <f>TEXT(Superstore[[#This Row],[Order Date]],"mmm-yyyy")</f>
        <v>Dec-2012</v>
      </c>
      <c r="X3153">
        <f>YEAR(Superstore[[#This Row],[Order Date]])</f>
        <v>2012</v>
      </c>
    </row>
    <row r="3154" spans="1:24" x14ac:dyDescent="0.25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27</v>
      </c>
      <c r="I3154" t="s">
        <v>28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  <c r="V3154" s="2">
        <f>Superstore[[#This Row],[Profit]]/Superstore[[#This Row],[Sales]]</f>
        <v>-0.16666666666666669</v>
      </c>
      <c r="W3154" t="str">
        <f>TEXT(Superstore[[#This Row],[Order Date]],"mmm-yyyy")</f>
        <v>Dec-2012</v>
      </c>
      <c r="X3154">
        <f>YEAR(Superstore[[#This Row],[Order Date]])</f>
        <v>2012</v>
      </c>
    </row>
    <row r="3155" spans="1:24" x14ac:dyDescent="0.25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27</v>
      </c>
      <c r="I3155" t="s">
        <v>28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1</v>
      </c>
      <c r="P3155" t="s">
        <v>65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Superstore[[#This Row],[Profit]]/Superstore[[#This Row],[Sales]]</f>
        <v>0.26250000000000001</v>
      </c>
      <c r="W3155" t="str">
        <f>TEXT(Superstore[[#This Row],[Order Date]],"mmm-yyyy")</f>
        <v>Dec-2012</v>
      </c>
      <c r="X3155">
        <f>YEAR(Superstore[[#This Row],[Order Date]])</f>
        <v>2012</v>
      </c>
    </row>
    <row r="3156" spans="1:24" x14ac:dyDescent="0.25">
      <c r="A3156">
        <v>3155</v>
      </c>
      <c r="B3156" t="s">
        <v>6363</v>
      </c>
      <c r="C3156" s="1">
        <v>41841</v>
      </c>
      <c r="D3156" s="1">
        <v>41845</v>
      </c>
      <c r="E3156" t="s">
        <v>50</v>
      </c>
      <c r="F3156" t="s">
        <v>3517</v>
      </c>
      <c r="G3156" t="s">
        <v>3518</v>
      </c>
      <c r="H3156" t="s">
        <v>41</v>
      </c>
      <c r="I3156" t="s">
        <v>28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46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  <c r="V3156" s="2">
        <f>Superstore[[#This Row],[Profit]]/Superstore[[#This Row],[Sales]]</f>
        <v>0.44999999999999996</v>
      </c>
      <c r="W3156" t="str">
        <f>TEXT(Superstore[[#This Row],[Order Date]],"mmm-yyyy")</f>
        <v>Jul-2014</v>
      </c>
      <c r="X3156">
        <f>YEAR(Superstore[[#This Row],[Order Date]])</f>
        <v>2014</v>
      </c>
    </row>
    <row r="3157" spans="1:24" x14ac:dyDescent="0.25">
      <c r="A3157">
        <v>3156</v>
      </c>
      <c r="B3157" t="s">
        <v>6367</v>
      </c>
      <c r="C3157" s="1">
        <v>40758</v>
      </c>
      <c r="D3157" s="1">
        <v>40760</v>
      </c>
      <c r="E3157" t="s">
        <v>24</v>
      </c>
      <c r="F3157" t="s">
        <v>6368</v>
      </c>
      <c r="G3157" t="s">
        <v>6369</v>
      </c>
      <c r="H3157" t="s">
        <v>101</v>
      </c>
      <c r="I3157" t="s">
        <v>28</v>
      </c>
      <c r="J3157" t="s">
        <v>3941</v>
      </c>
      <c r="K3157" t="s">
        <v>309</v>
      </c>
      <c r="L3157">
        <v>85301</v>
      </c>
      <c r="M3157" t="s">
        <v>44</v>
      </c>
      <c r="N3157" t="s">
        <v>3792</v>
      </c>
      <c r="O3157" t="s">
        <v>46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Superstore[[#This Row],[Profit]]/Superstore[[#This Row],[Sales]]</f>
        <v>0.36250000000000004</v>
      </c>
      <c r="W3157" t="str">
        <f>TEXT(Superstore[[#This Row],[Order Date]],"mmm-yyyy")</f>
        <v>Aug-2011</v>
      </c>
      <c r="X3157">
        <f>YEAR(Superstore[[#This Row],[Order Date]])</f>
        <v>2011</v>
      </c>
    </row>
    <row r="3158" spans="1:24" x14ac:dyDescent="0.25">
      <c r="A3158">
        <v>3157</v>
      </c>
      <c r="B3158" t="s">
        <v>6370</v>
      </c>
      <c r="C3158" s="1">
        <v>41145</v>
      </c>
      <c r="D3158" s="1">
        <v>41149</v>
      </c>
      <c r="E3158" t="s">
        <v>50</v>
      </c>
      <c r="F3158" t="s">
        <v>5457</v>
      </c>
      <c r="G3158" t="s">
        <v>5458</v>
      </c>
      <c r="H3158" t="s">
        <v>41</v>
      </c>
      <c r="I3158" t="s">
        <v>28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1</v>
      </c>
      <c r="P3158" t="s">
        <v>56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Superstore[[#This Row],[Profit]]/Superstore[[#This Row],[Sales]]</f>
        <v>-0.26666666666666666</v>
      </c>
      <c r="W3158" t="str">
        <f>TEXT(Superstore[[#This Row],[Order Date]],"mmm-yyyy")</f>
        <v>Aug-2012</v>
      </c>
      <c r="X3158">
        <f>YEAR(Superstore[[#This Row],[Order Date]])</f>
        <v>2012</v>
      </c>
    </row>
    <row r="3159" spans="1:24" x14ac:dyDescent="0.25">
      <c r="A3159">
        <v>3158</v>
      </c>
      <c r="B3159" t="s">
        <v>6370</v>
      </c>
      <c r="C3159" s="1">
        <v>41145</v>
      </c>
      <c r="D3159" s="1">
        <v>41149</v>
      </c>
      <c r="E3159" t="s">
        <v>50</v>
      </c>
      <c r="F3159" t="s">
        <v>5457</v>
      </c>
      <c r="G3159" t="s">
        <v>5458</v>
      </c>
      <c r="H3159" t="s">
        <v>41</v>
      </c>
      <c r="I3159" t="s">
        <v>28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  <c r="V3159" s="2">
        <f>Superstore[[#This Row],[Profit]]/Superstore[[#This Row],[Sales]]</f>
        <v>0.44999999999999996</v>
      </c>
      <c r="W3159" t="str">
        <f>TEXT(Superstore[[#This Row],[Order Date]],"mmm-yyyy")</f>
        <v>Aug-2012</v>
      </c>
      <c r="X3159">
        <f>YEAR(Superstore[[#This Row],[Order Date]])</f>
        <v>2012</v>
      </c>
    </row>
    <row r="3160" spans="1:24" x14ac:dyDescent="0.25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27</v>
      </c>
      <c r="I3160" t="s">
        <v>28</v>
      </c>
      <c r="J3160" t="s">
        <v>1520</v>
      </c>
      <c r="K3160" t="s">
        <v>87</v>
      </c>
      <c r="L3160">
        <v>28540</v>
      </c>
      <c r="M3160" t="s">
        <v>31</v>
      </c>
      <c r="N3160" t="s">
        <v>4104</v>
      </c>
      <c r="O3160" t="s">
        <v>46</v>
      </c>
      <c r="P3160" t="s">
        <v>59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  <c r="V3160" s="2">
        <f>Superstore[[#This Row],[Profit]]/Superstore[[#This Row],[Sales]]</f>
        <v>8.7499999999999994E-2</v>
      </c>
      <c r="W3160" t="str">
        <f>TEXT(Superstore[[#This Row],[Order Date]],"mmm-yyyy")</f>
        <v>Mar-2013</v>
      </c>
      <c r="X3160">
        <f>YEAR(Superstore[[#This Row],[Order Date]])</f>
        <v>2013</v>
      </c>
    </row>
    <row r="3161" spans="1:24" x14ac:dyDescent="0.25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27</v>
      </c>
      <c r="I3161" t="s">
        <v>28</v>
      </c>
      <c r="J3161" t="s">
        <v>1520</v>
      </c>
      <c r="K3161" t="s">
        <v>87</v>
      </c>
      <c r="L3161">
        <v>28540</v>
      </c>
      <c r="M3161" t="s">
        <v>31</v>
      </c>
      <c r="N3161" t="s">
        <v>3754</v>
      </c>
      <c r="O3161" t="s">
        <v>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  <c r="V3161" s="2">
        <f>Superstore[[#This Row],[Profit]]/Superstore[[#This Row],[Sales]]</f>
        <v>-0.15000000000000002</v>
      </c>
      <c r="W3161" t="str">
        <f>TEXT(Superstore[[#This Row],[Order Date]],"mmm-yyyy")</f>
        <v>Mar-2013</v>
      </c>
      <c r="X3161">
        <f>YEAR(Superstore[[#This Row],[Order Date]])</f>
        <v>2013</v>
      </c>
    </row>
    <row r="3162" spans="1:24" x14ac:dyDescent="0.25">
      <c r="A3162">
        <v>3161</v>
      </c>
      <c r="B3162" t="s">
        <v>6372</v>
      </c>
      <c r="C3162" s="1">
        <v>40798</v>
      </c>
      <c r="D3162" s="1">
        <v>40802</v>
      </c>
      <c r="E3162" t="s">
        <v>24</v>
      </c>
      <c r="F3162" t="s">
        <v>6373</v>
      </c>
      <c r="G3162" t="s">
        <v>6374</v>
      </c>
      <c r="H3162" t="s">
        <v>27</v>
      </c>
      <c r="I3162" t="s">
        <v>28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46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  <c r="V3162" s="2">
        <f>Superstore[[#This Row],[Profit]]/Superstore[[#This Row],[Sales]]</f>
        <v>-1.55</v>
      </c>
      <c r="W3162" t="str">
        <f>TEXT(Superstore[[#This Row],[Order Date]],"mmm-yyyy")</f>
        <v>Sep-2011</v>
      </c>
      <c r="X3162">
        <f>YEAR(Superstore[[#This Row],[Order Date]])</f>
        <v>2011</v>
      </c>
    </row>
    <row r="3163" spans="1:24" x14ac:dyDescent="0.25">
      <c r="A3163">
        <v>3162</v>
      </c>
      <c r="B3163" t="s">
        <v>6377</v>
      </c>
      <c r="C3163" s="1">
        <v>40807</v>
      </c>
      <c r="D3163" s="1">
        <v>40811</v>
      </c>
      <c r="E3163" t="s">
        <v>50</v>
      </c>
      <c r="F3163" t="s">
        <v>4371</v>
      </c>
      <c r="G3163" t="s">
        <v>4372</v>
      </c>
      <c r="H3163" t="s">
        <v>27</v>
      </c>
      <c r="I3163" t="s">
        <v>28</v>
      </c>
      <c r="J3163" t="s">
        <v>126</v>
      </c>
      <c r="K3163" t="s">
        <v>43</v>
      </c>
      <c r="L3163">
        <v>94109</v>
      </c>
      <c r="M3163" t="s">
        <v>44</v>
      </c>
      <c r="N3163" t="s">
        <v>3269</v>
      </c>
      <c r="O3163" t="s">
        <v>46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  <c r="V3163" s="2">
        <f>Superstore[[#This Row],[Profit]]/Superstore[[#This Row],[Sales]]</f>
        <v>0.47</v>
      </c>
      <c r="W3163" t="str">
        <f>TEXT(Superstore[[#This Row],[Order Date]],"mmm-yyyy")</f>
        <v>Sep-2011</v>
      </c>
      <c r="X3163">
        <f>YEAR(Superstore[[#This Row],[Order Date]])</f>
        <v>2011</v>
      </c>
    </row>
    <row r="3164" spans="1:24" x14ac:dyDescent="0.25">
      <c r="A3164">
        <v>3163</v>
      </c>
      <c r="B3164" t="s">
        <v>6377</v>
      </c>
      <c r="C3164" s="1">
        <v>40807</v>
      </c>
      <c r="D3164" s="1">
        <v>40811</v>
      </c>
      <c r="E3164" t="s">
        <v>50</v>
      </c>
      <c r="F3164" t="s">
        <v>4371</v>
      </c>
      <c r="G3164" t="s">
        <v>4372</v>
      </c>
      <c r="H3164" t="s">
        <v>27</v>
      </c>
      <c r="I3164" t="s">
        <v>28</v>
      </c>
      <c r="J3164" t="s">
        <v>126</v>
      </c>
      <c r="K3164" t="s">
        <v>43</v>
      </c>
      <c r="L3164">
        <v>94109</v>
      </c>
      <c r="M3164" t="s">
        <v>44</v>
      </c>
      <c r="N3164" t="s">
        <v>5579</v>
      </c>
      <c r="O3164" t="s">
        <v>46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  <c r="V3164" s="2">
        <f>Superstore[[#This Row],[Profit]]/Superstore[[#This Row],[Sales]]</f>
        <v>0.47000000000000003</v>
      </c>
      <c r="W3164" t="str">
        <f>TEXT(Superstore[[#This Row],[Order Date]],"mmm-yyyy")</f>
        <v>Sep-2011</v>
      </c>
      <c r="X3164">
        <f>YEAR(Superstore[[#This Row],[Order Date]])</f>
        <v>2011</v>
      </c>
    </row>
    <row r="3165" spans="1:24" x14ac:dyDescent="0.25">
      <c r="A3165">
        <v>3164</v>
      </c>
      <c r="B3165" t="s">
        <v>6377</v>
      </c>
      <c r="C3165" s="1">
        <v>40807</v>
      </c>
      <c r="D3165" s="1">
        <v>40811</v>
      </c>
      <c r="E3165" t="s">
        <v>50</v>
      </c>
      <c r="F3165" t="s">
        <v>4371</v>
      </c>
      <c r="G3165" t="s">
        <v>4372</v>
      </c>
      <c r="H3165" t="s">
        <v>27</v>
      </c>
      <c r="I3165" t="s">
        <v>28</v>
      </c>
      <c r="J3165" t="s">
        <v>126</v>
      </c>
      <c r="K3165" t="s">
        <v>43</v>
      </c>
      <c r="L3165">
        <v>94109</v>
      </c>
      <c r="M3165" t="s">
        <v>44</v>
      </c>
      <c r="N3165" t="s">
        <v>6378</v>
      </c>
      <c r="O3165" t="s">
        <v>46</v>
      </c>
      <c r="P3165" t="s">
        <v>68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  <c r="V3165" s="2">
        <f>Superstore[[#This Row],[Profit]]/Superstore[[#This Row],[Sales]]</f>
        <v>0.25999999999999995</v>
      </c>
      <c r="W3165" t="str">
        <f>TEXT(Superstore[[#This Row],[Order Date]],"mmm-yyyy")</f>
        <v>Sep-2011</v>
      </c>
      <c r="X3165">
        <f>YEAR(Superstore[[#This Row],[Order Date]])</f>
        <v>2011</v>
      </c>
    </row>
    <row r="3166" spans="1:24" x14ac:dyDescent="0.25">
      <c r="A3166">
        <v>3165</v>
      </c>
      <c r="B3166" t="s">
        <v>6377</v>
      </c>
      <c r="C3166" s="1">
        <v>40807</v>
      </c>
      <c r="D3166" s="1">
        <v>40811</v>
      </c>
      <c r="E3166" t="s">
        <v>50</v>
      </c>
      <c r="F3166" t="s">
        <v>4371</v>
      </c>
      <c r="G3166" t="s">
        <v>4372</v>
      </c>
      <c r="H3166" t="s">
        <v>27</v>
      </c>
      <c r="I3166" t="s">
        <v>28</v>
      </c>
      <c r="J3166" t="s">
        <v>126</v>
      </c>
      <c r="K3166" t="s">
        <v>43</v>
      </c>
      <c r="L3166">
        <v>94109</v>
      </c>
      <c r="M3166" t="s">
        <v>44</v>
      </c>
      <c r="N3166" t="s">
        <v>6095</v>
      </c>
      <c r="O3166" t="s">
        <v>46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  <c r="V3166" s="2">
        <f>Superstore[[#This Row],[Profit]]/Superstore[[#This Row],[Sales]]</f>
        <v>0.44999999999999996</v>
      </c>
      <c r="W3166" t="str">
        <f>TEXT(Superstore[[#This Row],[Order Date]],"mmm-yyyy")</f>
        <v>Sep-2011</v>
      </c>
      <c r="X3166">
        <f>YEAR(Superstore[[#This Row],[Order Date]])</f>
        <v>2011</v>
      </c>
    </row>
    <row r="3167" spans="1:24" x14ac:dyDescent="0.25">
      <c r="A3167">
        <v>3166</v>
      </c>
      <c r="B3167" t="s">
        <v>6377</v>
      </c>
      <c r="C3167" s="1">
        <v>40807</v>
      </c>
      <c r="D3167" s="1">
        <v>40811</v>
      </c>
      <c r="E3167" t="s">
        <v>50</v>
      </c>
      <c r="F3167" t="s">
        <v>4371</v>
      </c>
      <c r="G3167" t="s">
        <v>4372</v>
      </c>
      <c r="H3167" t="s">
        <v>27</v>
      </c>
      <c r="I3167" t="s">
        <v>28</v>
      </c>
      <c r="J3167" t="s">
        <v>126</v>
      </c>
      <c r="K3167" t="s">
        <v>43</v>
      </c>
      <c r="L3167">
        <v>94109</v>
      </c>
      <c r="M3167" t="s">
        <v>44</v>
      </c>
      <c r="N3167" t="s">
        <v>6380</v>
      </c>
      <c r="O3167" t="s">
        <v>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  <c r="V3167" s="2">
        <f>Superstore[[#This Row],[Profit]]/Superstore[[#This Row],[Sales]]</f>
        <v>9.9999999999999992E-2</v>
      </c>
      <c r="W3167" t="str">
        <f>TEXT(Superstore[[#This Row],[Order Date]],"mmm-yyyy")</f>
        <v>Sep-2011</v>
      </c>
      <c r="X3167">
        <f>YEAR(Superstore[[#This Row],[Order Date]])</f>
        <v>2011</v>
      </c>
    </row>
    <row r="3168" spans="1:24" x14ac:dyDescent="0.25">
      <c r="A3168">
        <v>3167</v>
      </c>
      <c r="B3168" t="s">
        <v>6377</v>
      </c>
      <c r="C3168" s="1">
        <v>40807</v>
      </c>
      <c r="D3168" s="1">
        <v>40811</v>
      </c>
      <c r="E3168" t="s">
        <v>50</v>
      </c>
      <c r="F3168" t="s">
        <v>4371</v>
      </c>
      <c r="G3168" t="s">
        <v>4372</v>
      </c>
      <c r="H3168" t="s">
        <v>27</v>
      </c>
      <c r="I3168" t="s">
        <v>28</v>
      </c>
      <c r="J3168" t="s">
        <v>126</v>
      </c>
      <c r="K3168" t="s">
        <v>43</v>
      </c>
      <c r="L3168">
        <v>94109</v>
      </c>
      <c r="M3168" t="s">
        <v>44</v>
      </c>
      <c r="N3168" t="s">
        <v>5829</v>
      </c>
      <c r="O3168" t="s">
        <v>46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  <c r="V3168" s="2">
        <f>Superstore[[#This Row],[Profit]]/Superstore[[#This Row],[Sales]]</f>
        <v>0.49</v>
      </c>
      <c r="W3168" t="str">
        <f>TEXT(Superstore[[#This Row],[Order Date]],"mmm-yyyy")</f>
        <v>Sep-2011</v>
      </c>
      <c r="X3168">
        <f>YEAR(Superstore[[#This Row],[Order Date]])</f>
        <v>2011</v>
      </c>
    </row>
    <row r="3169" spans="1:24" x14ac:dyDescent="0.25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27</v>
      </c>
      <c r="I3169" t="s">
        <v>28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1</v>
      </c>
      <c r="P3169" t="s">
        <v>65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  <c r="V3169" s="2">
        <f>Superstore[[#This Row],[Profit]]/Superstore[[#This Row],[Sales]]</f>
        <v>0.47999999999999993</v>
      </c>
      <c r="W3169" t="str">
        <f>TEXT(Superstore[[#This Row],[Order Date]],"mmm-yyyy")</f>
        <v>Oct-2013</v>
      </c>
      <c r="X3169">
        <f>YEAR(Superstore[[#This Row],[Order Date]])</f>
        <v>2013</v>
      </c>
    </row>
    <row r="3170" spans="1:24" x14ac:dyDescent="0.25">
      <c r="A3170">
        <v>3169</v>
      </c>
      <c r="B3170" t="s">
        <v>6383</v>
      </c>
      <c r="C3170" s="1">
        <v>41423</v>
      </c>
      <c r="D3170" s="1">
        <v>41429</v>
      </c>
      <c r="E3170" t="s">
        <v>50</v>
      </c>
      <c r="F3170" t="s">
        <v>1447</v>
      </c>
      <c r="G3170" t="s">
        <v>1448</v>
      </c>
      <c r="H3170" t="s">
        <v>41</v>
      </c>
      <c r="I3170" t="s">
        <v>28</v>
      </c>
      <c r="J3170" t="s">
        <v>5645</v>
      </c>
      <c r="K3170" t="s">
        <v>54</v>
      </c>
      <c r="L3170">
        <v>32303</v>
      </c>
      <c r="M3170" t="s">
        <v>31</v>
      </c>
      <c r="N3170" t="s">
        <v>4927</v>
      </c>
      <c r="O3170" t="s">
        <v>1</v>
      </c>
      <c r="P3170" t="s">
        <v>36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Superstore[[#This Row],[Profit]]/Superstore[[#This Row],[Sales]]</f>
        <v>-6.25E-2</v>
      </c>
      <c r="W3170" t="str">
        <f>TEXT(Superstore[[#This Row],[Order Date]],"mmm-yyyy")</f>
        <v>May-2013</v>
      </c>
      <c r="X3170">
        <f>YEAR(Superstore[[#This Row],[Order Date]])</f>
        <v>2013</v>
      </c>
    </row>
    <row r="3171" spans="1:24" x14ac:dyDescent="0.25">
      <c r="A3171">
        <v>3170</v>
      </c>
      <c r="B3171" t="s">
        <v>6383</v>
      </c>
      <c r="C3171" s="1">
        <v>41423</v>
      </c>
      <c r="D3171" s="1">
        <v>41429</v>
      </c>
      <c r="E3171" t="s">
        <v>50</v>
      </c>
      <c r="F3171" t="s">
        <v>1447</v>
      </c>
      <c r="G3171" t="s">
        <v>1448</v>
      </c>
      <c r="H3171" t="s">
        <v>41</v>
      </c>
      <c r="I3171" t="s">
        <v>28</v>
      </c>
      <c r="J3171" t="s">
        <v>5645</v>
      </c>
      <c r="K3171" t="s">
        <v>54</v>
      </c>
      <c r="L3171">
        <v>32303</v>
      </c>
      <c r="M3171" t="s">
        <v>31</v>
      </c>
      <c r="N3171" t="s">
        <v>1766</v>
      </c>
      <c r="O3171" t="s">
        <v>46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  <c r="V3171" s="2">
        <f>Superstore[[#This Row],[Profit]]/Superstore[[#This Row],[Sales]]</f>
        <v>0.3125</v>
      </c>
      <c r="W3171" t="str">
        <f>TEXT(Superstore[[#This Row],[Order Date]],"mmm-yyyy")</f>
        <v>May-2013</v>
      </c>
      <c r="X3171">
        <f>YEAR(Superstore[[#This Row],[Order Date]])</f>
        <v>2013</v>
      </c>
    </row>
    <row r="3172" spans="1:24" x14ac:dyDescent="0.25">
      <c r="A3172">
        <v>3171</v>
      </c>
      <c r="B3172" t="s">
        <v>6384</v>
      </c>
      <c r="C3172" s="1">
        <v>41995</v>
      </c>
      <c r="D3172" s="1">
        <v>42000</v>
      </c>
      <c r="E3172" t="s">
        <v>24</v>
      </c>
      <c r="F3172" t="s">
        <v>110</v>
      </c>
      <c r="G3172" t="s">
        <v>111</v>
      </c>
      <c r="H3172" t="s">
        <v>27</v>
      </c>
      <c r="I3172" t="s">
        <v>28</v>
      </c>
      <c r="J3172" t="s">
        <v>381</v>
      </c>
      <c r="K3172" t="s">
        <v>382</v>
      </c>
      <c r="L3172">
        <v>29203</v>
      </c>
      <c r="M3172" t="s">
        <v>31</v>
      </c>
      <c r="N3172" t="s">
        <v>5820</v>
      </c>
      <c r="O3172" t="s">
        <v>46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  <c r="V3172" s="2">
        <f>Superstore[[#This Row],[Profit]]/Superstore[[#This Row],[Sales]]</f>
        <v>0.47</v>
      </c>
      <c r="W3172" t="str">
        <f>TEXT(Superstore[[#This Row],[Order Date]],"mmm-yyyy")</f>
        <v>Dec-2014</v>
      </c>
      <c r="X3172">
        <f>YEAR(Superstore[[#This Row],[Order Date]])</f>
        <v>2014</v>
      </c>
    </row>
    <row r="3173" spans="1:24" x14ac:dyDescent="0.25">
      <c r="A3173">
        <v>3172</v>
      </c>
      <c r="B3173" t="s">
        <v>6385</v>
      </c>
      <c r="C3173" s="1">
        <v>41355</v>
      </c>
      <c r="D3173" s="1">
        <v>41362</v>
      </c>
      <c r="E3173" t="s">
        <v>50</v>
      </c>
      <c r="F3173" t="s">
        <v>3738</v>
      </c>
      <c r="G3173" t="s">
        <v>3739</v>
      </c>
      <c r="H3173" t="s">
        <v>27</v>
      </c>
      <c r="I3173" t="s">
        <v>28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46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Superstore[[#This Row],[Profit]]/Superstore[[#This Row],[Sales]]</f>
        <v>-1.4999999999999998</v>
      </c>
      <c r="W3173" t="str">
        <f>TEXT(Superstore[[#This Row],[Order Date]],"mmm-yyyy")</f>
        <v>Mar-2013</v>
      </c>
      <c r="X3173">
        <f>YEAR(Superstore[[#This Row],[Order Date]])</f>
        <v>2013</v>
      </c>
    </row>
    <row r="3174" spans="1:24" x14ac:dyDescent="0.25">
      <c r="A3174">
        <v>3173</v>
      </c>
      <c r="B3174" t="s">
        <v>6385</v>
      </c>
      <c r="C3174" s="1">
        <v>41355</v>
      </c>
      <c r="D3174" s="1">
        <v>41362</v>
      </c>
      <c r="E3174" t="s">
        <v>50</v>
      </c>
      <c r="F3174" t="s">
        <v>3738</v>
      </c>
      <c r="G3174" t="s">
        <v>3739</v>
      </c>
      <c r="H3174" t="s">
        <v>27</v>
      </c>
      <c r="I3174" t="s">
        <v>28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1</v>
      </c>
      <c r="P3174" t="s">
        <v>36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  <c r="V3174" s="2">
        <f>Superstore[[#This Row],[Profit]]/Superstore[[#This Row],[Sales]]</f>
        <v>0</v>
      </c>
      <c r="W3174" t="str">
        <f>TEXT(Superstore[[#This Row],[Order Date]],"mmm-yyyy")</f>
        <v>Mar-2013</v>
      </c>
      <c r="X3174">
        <f>YEAR(Superstore[[#This Row],[Order Date]])</f>
        <v>2013</v>
      </c>
    </row>
    <row r="3175" spans="1:24" x14ac:dyDescent="0.25">
      <c r="A3175">
        <v>3174</v>
      </c>
      <c r="B3175" t="s">
        <v>6385</v>
      </c>
      <c r="C3175" s="1">
        <v>41355</v>
      </c>
      <c r="D3175" s="1">
        <v>41362</v>
      </c>
      <c r="E3175" t="s">
        <v>50</v>
      </c>
      <c r="F3175" t="s">
        <v>3738</v>
      </c>
      <c r="G3175" t="s">
        <v>3739</v>
      </c>
      <c r="H3175" t="s">
        <v>27</v>
      </c>
      <c r="I3175" t="s">
        <v>28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46</v>
      </c>
      <c r="P3175" t="s">
        <v>68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Superstore[[#This Row],[Profit]]/Superstore[[#This Row],[Sales]]</f>
        <v>0.1125</v>
      </c>
      <c r="W3175" t="str">
        <f>TEXT(Superstore[[#This Row],[Order Date]],"mmm-yyyy")</f>
        <v>Mar-2013</v>
      </c>
      <c r="X3175">
        <f>YEAR(Superstore[[#This Row],[Order Date]])</f>
        <v>2013</v>
      </c>
    </row>
    <row r="3176" spans="1:24" x14ac:dyDescent="0.25">
      <c r="A3176">
        <v>3175</v>
      </c>
      <c r="B3176" t="s">
        <v>6386</v>
      </c>
      <c r="C3176" s="1">
        <v>41955</v>
      </c>
      <c r="D3176" s="1">
        <v>41962</v>
      </c>
      <c r="E3176" t="s">
        <v>50</v>
      </c>
      <c r="F3176" t="s">
        <v>1826</v>
      </c>
      <c r="G3176" t="s">
        <v>1827</v>
      </c>
      <c r="H3176" t="s">
        <v>27</v>
      </c>
      <c r="I3176" t="s">
        <v>28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46</v>
      </c>
      <c r="P3176" t="s">
        <v>68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  <c r="V3176" s="2">
        <f>Superstore[[#This Row],[Profit]]/Superstore[[#This Row],[Sales]]</f>
        <v>0.27999999999999997</v>
      </c>
      <c r="W3176" t="str">
        <f>TEXT(Superstore[[#This Row],[Order Date]],"mmm-yyyy")</f>
        <v>Nov-2014</v>
      </c>
      <c r="X3176">
        <f>YEAR(Superstore[[#This Row],[Order Date]])</f>
        <v>2014</v>
      </c>
    </row>
    <row r="3177" spans="1:24" x14ac:dyDescent="0.25">
      <c r="A3177">
        <v>3176</v>
      </c>
      <c r="B3177" t="s">
        <v>6389</v>
      </c>
      <c r="C3177" s="1">
        <v>41906</v>
      </c>
      <c r="D3177" s="1">
        <v>41912</v>
      </c>
      <c r="E3177" t="s">
        <v>50</v>
      </c>
      <c r="F3177" t="s">
        <v>2286</v>
      </c>
      <c r="G3177" t="s">
        <v>2287</v>
      </c>
      <c r="H3177" t="s">
        <v>27</v>
      </c>
      <c r="I3177" t="s">
        <v>28</v>
      </c>
      <c r="J3177" t="s">
        <v>5338</v>
      </c>
      <c r="K3177" t="s">
        <v>456</v>
      </c>
      <c r="L3177">
        <v>80525</v>
      </c>
      <c r="M3177" t="s">
        <v>44</v>
      </c>
      <c r="N3177" t="s">
        <v>3090</v>
      </c>
      <c r="O3177" t="s">
        <v>1</v>
      </c>
      <c r="P3177" t="s">
        <v>33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Superstore[[#This Row],[Profit]]/Superstore[[#This Row],[Sales]]</f>
        <v>-1.3333333333333333</v>
      </c>
      <c r="W3177" t="str">
        <f>TEXT(Superstore[[#This Row],[Order Date]],"mmm-yyyy")</f>
        <v>Sep-2014</v>
      </c>
      <c r="X3177">
        <f>YEAR(Superstore[[#This Row],[Order Date]])</f>
        <v>2014</v>
      </c>
    </row>
    <row r="3178" spans="1:24" x14ac:dyDescent="0.25">
      <c r="A3178">
        <v>3177</v>
      </c>
      <c r="B3178" t="s">
        <v>6389</v>
      </c>
      <c r="C3178" s="1">
        <v>41906</v>
      </c>
      <c r="D3178" s="1">
        <v>41912</v>
      </c>
      <c r="E3178" t="s">
        <v>50</v>
      </c>
      <c r="F3178" t="s">
        <v>2286</v>
      </c>
      <c r="G3178" t="s">
        <v>2287</v>
      </c>
      <c r="H3178" t="s">
        <v>27</v>
      </c>
      <c r="I3178" t="s">
        <v>28</v>
      </c>
      <c r="J3178" t="s">
        <v>5338</v>
      </c>
      <c r="K3178" t="s">
        <v>456</v>
      </c>
      <c r="L3178">
        <v>80525</v>
      </c>
      <c r="M3178" t="s">
        <v>44</v>
      </c>
      <c r="N3178" t="s">
        <v>4166</v>
      </c>
      <c r="O3178" t="s">
        <v>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  <c r="V3178" s="2">
        <f>Superstore[[#This Row],[Profit]]/Superstore[[#This Row],[Sales]]</f>
        <v>1.2499999999999999E-2</v>
      </c>
      <c r="W3178" t="str">
        <f>TEXT(Superstore[[#This Row],[Order Date]],"mmm-yyyy")</f>
        <v>Sep-2014</v>
      </c>
      <c r="X3178">
        <f>YEAR(Superstore[[#This Row],[Order Date]])</f>
        <v>2014</v>
      </c>
    </row>
    <row r="3179" spans="1:24" x14ac:dyDescent="0.25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27</v>
      </c>
      <c r="I3179" t="s">
        <v>28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46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Superstore[[#This Row],[Profit]]/Superstore[[#This Row],[Sales]]</f>
        <v>0.47999999999999993</v>
      </c>
      <c r="W3179" t="str">
        <f>TEXT(Superstore[[#This Row],[Order Date]],"mmm-yyyy")</f>
        <v>Sep-2014</v>
      </c>
      <c r="X3179">
        <f>YEAR(Superstore[[#This Row],[Order Date]])</f>
        <v>2014</v>
      </c>
    </row>
    <row r="3180" spans="1:24" x14ac:dyDescent="0.25">
      <c r="A3180">
        <v>3179</v>
      </c>
      <c r="B3180" t="s">
        <v>6391</v>
      </c>
      <c r="C3180" s="1">
        <v>41979</v>
      </c>
      <c r="D3180" s="1">
        <v>41985</v>
      </c>
      <c r="E3180" t="s">
        <v>50</v>
      </c>
      <c r="F3180" t="s">
        <v>3517</v>
      </c>
      <c r="G3180" t="s">
        <v>3518</v>
      </c>
      <c r="H3180" t="s">
        <v>41</v>
      </c>
      <c r="I3180" t="s">
        <v>28</v>
      </c>
      <c r="J3180" t="s">
        <v>265</v>
      </c>
      <c r="K3180" t="s">
        <v>266</v>
      </c>
      <c r="L3180">
        <v>10011</v>
      </c>
      <c r="M3180" t="s">
        <v>147</v>
      </c>
      <c r="N3180" t="s">
        <v>64</v>
      </c>
      <c r="O3180" t="s">
        <v>1</v>
      </c>
      <c r="P3180" t="s">
        <v>65</v>
      </c>
      <c r="Q3180" t="s">
        <v>66</v>
      </c>
      <c r="R3180">
        <v>20.94</v>
      </c>
      <c r="S3180">
        <v>3</v>
      </c>
      <c r="T3180">
        <v>0</v>
      </c>
      <c r="U3180">
        <v>6.0726000000000004</v>
      </c>
      <c r="V3180" s="2">
        <f>Superstore[[#This Row],[Profit]]/Superstore[[#This Row],[Sales]]</f>
        <v>0.28999999999999998</v>
      </c>
      <c r="W3180" t="str">
        <f>TEXT(Superstore[[#This Row],[Order Date]],"mmm-yyyy")</f>
        <v>Dec-2014</v>
      </c>
      <c r="X3180">
        <f>YEAR(Superstore[[#This Row],[Order Date]])</f>
        <v>2014</v>
      </c>
    </row>
    <row r="3181" spans="1:24" x14ac:dyDescent="0.25">
      <c r="A3181">
        <v>3180</v>
      </c>
      <c r="B3181" t="s">
        <v>6391</v>
      </c>
      <c r="C3181" s="1">
        <v>41979</v>
      </c>
      <c r="D3181" s="1">
        <v>41985</v>
      </c>
      <c r="E3181" t="s">
        <v>50</v>
      </c>
      <c r="F3181" t="s">
        <v>3517</v>
      </c>
      <c r="G3181" t="s">
        <v>3518</v>
      </c>
      <c r="H3181" t="s">
        <v>41</v>
      </c>
      <c r="I3181" t="s">
        <v>28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1</v>
      </c>
      <c r="P3181" t="s">
        <v>65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  <c r="V3181" s="2">
        <f>Superstore[[#This Row],[Profit]]/Superstore[[#This Row],[Sales]]</f>
        <v>0.31</v>
      </c>
      <c r="W3181" t="str">
        <f>TEXT(Superstore[[#This Row],[Order Date]],"mmm-yyyy")</f>
        <v>Dec-2014</v>
      </c>
      <c r="X3181">
        <f>YEAR(Superstore[[#This Row],[Order Date]])</f>
        <v>2014</v>
      </c>
    </row>
    <row r="3182" spans="1:24" x14ac:dyDescent="0.25">
      <c r="A3182">
        <v>3181</v>
      </c>
      <c r="B3182" t="s">
        <v>6391</v>
      </c>
      <c r="C3182" s="1">
        <v>41979</v>
      </c>
      <c r="D3182" s="1">
        <v>41985</v>
      </c>
      <c r="E3182" t="s">
        <v>50</v>
      </c>
      <c r="F3182" t="s">
        <v>3517</v>
      </c>
      <c r="G3182" t="s">
        <v>3518</v>
      </c>
      <c r="H3182" t="s">
        <v>41</v>
      </c>
      <c r="I3182" t="s">
        <v>28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46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  <c r="V3182" s="2">
        <f>Superstore[[#This Row],[Profit]]/Superstore[[#This Row],[Sales]]</f>
        <v>0.26999999999999996</v>
      </c>
      <c r="W3182" t="str">
        <f>TEXT(Superstore[[#This Row],[Order Date]],"mmm-yyyy")</f>
        <v>Dec-2014</v>
      </c>
      <c r="X3182">
        <f>YEAR(Superstore[[#This Row],[Order Date]])</f>
        <v>2014</v>
      </c>
    </row>
    <row r="3183" spans="1:24" x14ac:dyDescent="0.25">
      <c r="A3183">
        <v>3182</v>
      </c>
      <c r="B3183" t="s">
        <v>6392</v>
      </c>
      <c r="C3183" s="1">
        <v>41953</v>
      </c>
      <c r="D3183" s="1">
        <v>41956</v>
      </c>
      <c r="E3183" t="s">
        <v>24</v>
      </c>
      <c r="F3183" t="s">
        <v>2604</v>
      </c>
      <c r="G3183" t="s">
        <v>2605</v>
      </c>
      <c r="H3183" t="s">
        <v>41</v>
      </c>
      <c r="I3183" t="s">
        <v>28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46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  <c r="V3183" s="2">
        <f>Superstore[[#This Row],[Profit]]/Superstore[[#This Row],[Sales]]</f>
        <v>0.45999999999999996</v>
      </c>
      <c r="W3183" t="str">
        <f>TEXT(Superstore[[#This Row],[Order Date]],"mmm-yyyy")</f>
        <v>Nov-2014</v>
      </c>
      <c r="X3183">
        <f>YEAR(Superstore[[#This Row],[Order Date]])</f>
        <v>2014</v>
      </c>
    </row>
    <row r="3184" spans="1:24" x14ac:dyDescent="0.25">
      <c r="A3184">
        <v>3183</v>
      </c>
      <c r="B3184" t="s">
        <v>6392</v>
      </c>
      <c r="C3184" s="1">
        <v>41953</v>
      </c>
      <c r="D3184" s="1">
        <v>41956</v>
      </c>
      <c r="E3184" t="s">
        <v>24</v>
      </c>
      <c r="F3184" t="s">
        <v>2604</v>
      </c>
      <c r="G3184" t="s">
        <v>2605</v>
      </c>
      <c r="H3184" t="s">
        <v>41</v>
      </c>
      <c r="I3184" t="s">
        <v>28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  <c r="V3184" s="2">
        <f>Superstore[[#This Row],[Profit]]/Superstore[[#This Row],[Sales]]</f>
        <v>0.43</v>
      </c>
      <c r="W3184" t="str">
        <f>TEXT(Superstore[[#This Row],[Order Date]],"mmm-yyyy")</f>
        <v>Nov-2014</v>
      </c>
      <c r="X3184">
        <f>YEAR(Superstore[[#This Row],[Order Date]])</f>
        <v>2014</v>
      </c>
    </row>
    <row r="3185" spans="1:24" x14ac:dyDescent="0.25">
      <c r="A3185">
        <v>3184</v>
      </c>
      <c r="B3185" t="s">
        <v>6392</v>
      </c>
      <c r="C3185" s="1">
        <v>41953</v>
      </c>
      <c r="D3185" s="1">
        <v>41956</v>
      </c>
      <c r="E3185" t="s">
        <v>24</v>
      </c>
      <c r="F3185" t="s">
        <v>2604</v>
      </c>
      <c r="G3185" t="s">
        <v>2605</v>
      </c>
      <c r="H3185" t="s">
        <v>41</v>
      </c>
      <c r="I3185" t="s">
        <v>28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46</v>
      </c>
      <c r="P3185" t="s">
        <v>59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  <c r="V3185" s="2">
        <f>Superstore[[#This Row],[Profit]]/Superstore[[#This Row],[Sales]]</f>
        <v>0.28999999999999998</v>
      </c>
      <c r="W3185" t="str">
        <f>TEXT(Superstore[[#This Row],[Order Date]],"mmm-yyyy")</f>
        <v>Nov-2014</v>
      </c>
      <c r="X3185">
        <f>YEAR(Superstore[[#This Row],[Order Date]])</f>
        <v>2014</v>
      </c>
    </row>
    <row r="3186" spans="1:24" x14ac:dyDescent="0.25">
      <c r="A3186">
        <v>3185</v>
      </c>
      <c r="B3186" t="s">
        <v>6392</v>
      </c>
      <c r="C3186" s="1">
        <v>41953</v>
      </c>
      <c r="D3186" s="1">
        <v>41956</v>
      </c>
      <c r="E3186" t="s">
        <v>24</v>
      </c>
      <c r="F3186" t="s">
        <v>2604</v>
      </c>
      <c r="G3186" t="s">
        <v>2605</v>
      </c>
      <c r="H3186" t="s">
        <v>41</v>
      </c>
      <c r="I3186" t="s">
        <v>28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46</v>
      </c>
      <c r="P3186" t="s">
        <v>59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  <c r="V3186" s="2">
        <f>Superstore[[#This Row],[Profit]]/Superstore[[#This Row],[Sales]]</f>
        <v>0.29000000000000004</v>
      </c>
      <c r="W3186" t="str">
        <f>TEXT(Superstore[[#This Row],[Order Date]],"mmm-yyyy")</f>
        <v>Nov-2014</v>
      </c>
      <c r="X3186">
        <f>YEAR(Superstore[[#This Row],[Order Date]])</f>
        <v>2014</v>
      </c>
    </row>
    <row r="3187" spans="1:24" x14ac:dyDescent="0.25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41</v>
      </c>
      <c r="I3187" t="s">
        <v>28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46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Superstore[[#This Row],[Profit]]/Superstore[[#This Row],[Sales]]</f>
        <v>-1.7</v>
      </c>
      <c r="W3187" t="str">
        <f>TEXT(Superstore[[#This Row],[Order Date]],"mmm-yyyy")</f>
        <v>Nov-2011</v>
      </c>
      <c r="X3187">
        <f>YEAR(Superstore[[#This Row],[Order Date]])</f>
        <v>2011</v>
      </c>
    </row>
    <row r="3188" spans="1:24" x14ac:dyDescent="0.25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41</v>
      </c>
      <c r="I3188" t="s">
        <v>28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46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  <c r="V3188" s="2">
        <f>Superstore[[#This Row],[Profit]]/Superstore[[#This Row],[Sales]]</f>
        <v>0.36249999999999999</v>
      </c>
      <c r="W3188" t="str">
        <f>TEXT(Superstore[[#This Row],[Order Date]],"mmm-yyyy")</f>
        <v>Nov-2011</v>
      </c>
      <c r="X3188">
        <f>YEAR(Superstore[[#This Row],[Order Date]])</f>
        <v>2011</v>
      </c>
    </row>
    <row r="3189" spans="1:24" x14ac:dyDescent="0.25">
      <c r="A3189">
        <v>3188</v>
      </c>
      <c r="B3189" t="s">
        <v>6395</v>
      </c>
      <c r="C3189" s="1">
        <v>41711</v>
      </c>
      <c r="D3189" s="1">
        <v>41716</v>
      </c>
      <c r="E3189" t="s">
        <v>50</v>
      </c>
      <c r="F3189" t="s">
        <v>134</v>
      </c>
      <c r="G3189" t="s">
        <v>135</v>
      </c>
      <c r="H3189" t="s">
        <v>41</v>
      </c>
      <c r="I3189" t="s">
        <v>28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  <c r="V3189" s="2">
        <f>Superstore[[#This Row],[Profit]]/Superstore[[#This Row],[Sales]]</f>
        <v>0.45999999999999996</v>
      </c>
      <c r="W3189" t="str">
        <f>TEXT(Superstore[[#This Row],[Order Date]],"mmm-yyyy")</f>
        <v>Mar-2014</v>
      </c>
      <c r="X3189">
        <f>YEAR(Superstore[[#This Row],[Order Date]])</f>
        <v>2014</v>
      </c>
    </row>
    <row r="3190" spans="1:24" x14ac:dyDescent="0.25">
      <c r="A3190">
        <v>3189</v>
      </c>
      <c r="B3190" t="s">
        <v>6396</v>
      </c>
      <c r="C3190" s="1">
        <v>41933</v>
      </c>
      <c r="D3190" s="1">
        <v>41935</v>
      </c>
      <c r="E3190" t="s">
        <v>24</v>
      </c>
      <c r="F3190" t="s">
        <v>609</v>
      </c>
      <c r="G3190" t="s">
        <v>610</v>
      </c>
      <c r="H3190" t="s">
        <v>41</v>
      </c>
      <c r="I3190" t="s">
        <v>28</v>
      </c>
      <c r="J3190" t="s">
        <v>6397</v>
      </c>
      <c r="K3190" t="s">
        <v>43</v>
      </c>
      <c r="L3190">
        <v>95695</v>
      </c>
      <c r="M3190" t="s">
        <v>44</v>
      </c>
      <c r="N3190" t="s">
        <v>4690</v>
      </c>
      <c r="O3190" t="s">
        <v>46</v>
      </c>
      <c r="P3190" t="s">
        <v>47</v>
      </c>
      <c r="Q3190" t="s">
        <v>4691</v>
      </c>
      <c r="R3190">
        <v>3.75</v>
      </c>
      <c r="S3190">
        <v>1</v>
      </c>
      <c r="T3190">
        <v>0</v>
      </c>
      <c r="U3190">
        <v>1.8</v>
      </c>
      <c r="V3190" s="2">
        <f>Superstore[[#This Row],[Profit]]/Superstore[[#This Row],[Sales]]</f>
        <v>0.48000000000000004</v>
      </c>
      <c r="W3190" t="str">
        <f>TEXT(Superstore[[#This Row],[Order Date]],"mmm-yyyy")</f>
        <v>Oct-2014</v>
      </c>
      <c r="X3190">
        <f>YEAR(Superstore[[#This Row],[Order Date]])</f>
        <v>2014</v>
      </c>
    </row>
    <row r="3191" spans="1:24" x14ac:dyDescent="0.25">
      <c r="A3191">
        <v>3190</v>
      </c>
      <c r="B3191" t="s">
        <v>6396</v>
      </c>
      <c r="C3191" s="1">
        <v>41933</v>
      </c>
      <c r="D3191" s="1">
        <v>41935</v>
      </c>
      <c r="E3191" t="s">
        <v>24</v>
      </c>
      <c r="F3191" t="s">
        <v>609</v>
      </c>
      <c r="G3191" t="s">
        <v>610</v>
      </c>
      <c r="H3191" t="s">
        <v>41</v>
      </c>
      <c r="I3191" t="s">
        <v>28</v>
      </c>
      <c r="J3191" t="s">
        <v>6397</v>
      </c>
      <c r="K3191" t="s">
        <v>43</v>
      </c>
      <c r="L3191">
        <v>95695</v>
      </c>
      <c r="M3191" t="s">
        <v>44</v>
      </c>
      <c r="N3191" t="s">
        <v>6398</v>
      </c>
      <c r="O3191" t="s">
        <v>46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Superstore[[#This Row],[Profit]]/Superstore[[#This Row],[Sales]]</f>
        <v>0.36249999999999999</v>
      </c>
      <c r="W3191" t="str">
        <f>TEXT(Superstore[[#This Row],[Order Date]],"mmm-yyyy")</f>
        <v>Oct-2014</v>
      </c>
      <c r="X3191">
        <f>YEAR(Superstore[[#This Row],[Order Date]])</f>
        <v>2014</v>
      </c>
    </row>
    <row r="3192" spans="1:24" x14ac:dyDescent="0.25">
      <c r="A3192">
        <v>3191</v>
      </c>
      <c r="B3192" t="s">
        <v>6400</v>
      </c>
      <c r="C3192" s="1">
        <v>41270</v>
      </c>
      <c r="D3192" s="1">
        <v>41275</v>
      </c>
      <c r="E3192" t="s">
        <v>50</v>
      </c>
      <c r="F3192" t="s">
        <v>5991</v>
      </c>
      <c r="G3192" t="s">
        <v>5992</v>
      </c>
      <c r="H3192" t="s">
        <v>101</v>
      </c>
      <c r="I3192" t="s">
        <v>28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46</v>
      </c>
      <c r="P3192" t="s">
        <v>59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Superstore[[#This Row],[Profit]]/Superstore[[#This Row],[Sales]]</f>
        <v>-0.25</v>
      </c>
      <c r="W3192" t="str">
        <f>TEXT(Superstore[[#This Row],[Order Date]],"mmm-yyyy")</f>
        <v>Dec-2012</v>
      </c>
      <c r="X3192">
        <f>YEAR(Superstore[[#This Row],[Order Date]])</f>
        <v>2012</v>
      </c>
    </row>
    <row r="3193" spans="1:24" x14ac:dyDescent="0.25">
      <c r="A3193">
        <v>3192</v>
      </c>
      <c r="B3193" t="s">
        <v>6403</v>
      </c>
      <c r="C3193" s="1">
        <v>41915</v>
      </c>
      <c r="D3193" s="1">
        <v>41921</v>
      </c>
      <c r="E3193" t="s">
        <v>50</v>
      </c>
      <c r="F3193" t="s">
        <v>2805</v>
      </c>
      <c r="G3193" t="s">
        <v>2806</v>
      </c>
      <c r="H3193" t="s">
        <v>41</v>
      </c>
      <c r="I3193" t="s">
        <v>28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  <c r="V3193" s="2">
        <f>Superstore[[#This Row],[Profit]]/Superstore[[#This Row],[Sales]]</f>
        <v>0.26</v>
      </c>
      <c r="W3193" t="str">
        <f>TEXT(Superstore[[#This Row],[Order Date]],"mmm-yyyy")</f>
        <v>Oct-2014</v>
      </c>
      <c r="X3193">
        <f>YEAR(Superstore[[#This Row],[Order Date]])</f>
        <v>2014</v>
      </c>
    </row>
    <row r="3194" spans="1:24" x14ac:dyDescent="0.25">
      <c r="A3194">
        <v>3193</v>
      </c>
      <c r="B3194" t="s">
        <v>6404</v>
      </c>
      <c r="C3194" s="1">
        <v>41795</v>
      </c>
      <c r="D3194" s="1">
        <v>41799</v>
      </c>
      <c r="E3194" t="s">
        <v>50</v>
      </c>
      <c r="F3194" t="s">
        <v>5464</v>
      </c>
      <c r="G3194" t="s">
        <v>5465</v>
      </c>
      <c r="H3194" t="s">
        <v>41</v>
      </c>
      <c r="I3194" t="s">
        <v>28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46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  <c r="V3194" s="2">
        <f>Superstore[[#This Row],[Profit]]/Superstore[[#This Row],[Sales]]</f>
        <v>-1.5</v>
      </c>
      <c r="W3194" t="str">
        <f>TEXT(Superstore[[#This Row],[Order Date]],"mmm-yyyy")</f>
        <v>Jun-2014</v>
      </c>
      <c r="X3194">
        <f>YEAR(Superstore[[#This Row],[Order Date]])</f>
        <v>2014</v>
      </c>
    </row>
    <row r="3195" spans="1:24" x14ac:dyDescent="0.25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27</v>
      </c>
      <c r="I3195" t="s">
        <v>28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46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Superstore[[#This Row],[Profit]]/Superstore[[#This Row],[Sales]]</f>
        <v>-1.65</v>
      </c>
      <c r="W3195" t="str">
        <f>TEXT(Superstore[[#This Row],[Order Date]],"mmm-yyyy")</f>
        <v>Sep-2011</v>
      </c>
      <c r="X3195">
        <f>YEAR(Superstore[[#This Row],[Order Date]])</f>
        <v>2011</v>
      </c>
    </row>
    <row r="3196" spans="1:24" x14ac:dyDescent="0.25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27</v>
      </c>
      <c r="I3196" t="s">
        <v>28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46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  <c r="V3196" s="2">
        <f>Superstore[[#This Row],[Profit]]/Superstore[[#This Row],[Sales]]</f>
        <v>0.35000000000000003</v>
      </c>
      <c r="W3196" t="str">
        <f>TEXT(Superstore[[#This Row],[Order Date]],"mmm-yyyy")</f>
        <v>Sep-2011</v>
      </c>
      <c r="X3196">
        <f>YEAR(Superstore[[#This Row],[Order Date]])</f>
        <v>2011</v>
      </c>
    </row>
    <row r="3197" spans="1:24" x14ac:dyDescent="0.25">
      <c r="A3197">
        <v>3196</v>
      </c>
      <c r="B3197" t="s">
        <v>6409</v>
      </c>
      <c r="C3197" s="1">
        <v>41495</v>
      </c>
      <c r="D3197" s="1">
        <v>41500</v>
      </c>
      <c r="E3197" t="s">
        <v>50</v>
      </c>
      <c r="F3197" t="s">
        <v>3990</v>
      </c>
      <c r="G3197" t="s">
        <v>3991</v>
      </c>
      <c r="H3197" t="s">
        <v>101</v>
      </c>
      <c r="I3197" t="s">
        <v>28</v>
      </c>
      <c r="J3197" t="s">
        <v>327</v>
      </c>
      <c r="K3197" t="s">
        <v>1486</v>
      </c>
      <c r="L3197">
        <v>39212</v>
      </c>
      <c r="M3197" t="s">
        <v>31</v>
      </c>
      <c r="N3197" t="s">
        <v>6410</v>
      </c>
      <c r="O3197" t="s">
        <v>46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  <c r="V3197" s="2">
        <f>Superstore[[#This Row],[Profit]]/Superstore[[#This Row],[Sales]]</f>
        <v>0.01</v>
      </c>
      <c r="W3197" t="str">
        <f>TEXT(Superstore[[#This Row],[Order Date]],"mmm-yyyy")</f>
        <v>Aug-2013</v>
      </c>
      <c r="X3197">
        <f>YEAR(Superstore[[#This Row],[Order Date]])</f>
        <v>2013</v>
      </c>
    </row>
    <row r="3198" spans="1:24" x14ac:dyDescent="0.25">
      <c r="A3198">
        <v>3197</v>
      </c>
      <c r="B3198" t="s">
        <v>6412</v>
      </c>
      <c r="C3198" s="1">
        <v>41843</v>
      </c>
      <c r="D3198" s="1">
        <v>41849</v>
      </c>
      <c r="E3198" t="s">
        <v>50</v>
      </c>
      <c r="F3198" t="s">
        <v>791</v>
      </c>
      <c r="G3198" t="s">
        <v>792</v>
      </c>
      <c r="H3198" t="s">
        <v>41</v>
      </c>
      <c r="I3198" t="s">
        <v>28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  <c r="V3198" s="2">
        <f>Superstore[[#This Row],[Profit]]/Superstore[[#This Row],[Sales]]</f>
        <v>0.47000000000000003</v>
      </c>
      <c r="W3198" t="str">
        <f>TEXT(Superstore[[#This Row],[Order Date]],"mmm-yyyy")</f>
        <v>Jul-2014</v>
      </c>
      <c r="X3198">
        <f>YEAR(Superstore[[#This Row],[Order Date]])</f>
        <v>2014</v>
      </c>
    </row>
    <row r="3199" spans="1:24" x14ac:dyDescent="0.25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27</v>
      </c>
      <c r="I3199" t="s">
        <v>28</v>
      </c>
      <c r="J3199" t="s">
        <v>4074</v>
      </c>
      <c r="K3199" t="s">
        <v>309</v>
      </c>
      <c r="L3199">
        <v>85281</v>
      </c>
      <c r="M3199" t="s">
        <v>44</v>
      </c>
      <c r="N3199" t="s">
        <v>5742</v>
      </c>
      <c r="O3199" t="s">
        <v>46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Superstore[[#This Row],[Profit]]/Superstore[[#This Row],[Sales]]</f>
        <v>-0.66666666666666674</v>
      </c>
      <c r="W3199" t="str">
        <f>TEXT(Superstore[[#This Row],[Order Date]],"mmm-yyyy")</f>
        <v>Jul-2012</v>
      </c>
      <c r="X3199">
        <f>YEAR(Superstore[[#This Row],[Order Date]])</f>
        <v>2012</v>
      </c>
    </row>
    <row r="3200" spans="1:24" x14ac:dyDescent="0.25">
      <c r="A3200">
        <v>3199</v>
      </c>
      <c r="B3200" t="s">
        <v>6414</v>
      </c>
      <c r="C3200" s="1">
        <v>40878</v>
      </c>
      <c r="D3200" s="1">
        <v>40884</v>
      </c>
      <c r="E3200" t="s">
        <v>50</v>
      </c>
      <c r="F3200" t="s">
        <v>4281</v>
      </c>
      <c r="G3200" t="s">
        <v>4282</v>
      </c>
      <c r="H3200" t="s">
        <v>27</v>
      </c>
      <c r="I3200" t="s">
        <v>28</v>
      </c>
      <c r="J3200" t="s">
        <v>1520</v>
      </c>
      <c r="K3200" t="s">
        <v>87</v>
      </c>
      <c r="L3200">
        <v>28540</v>
      </c>
      <c r="M3200" t="s">
        <v>31</v>
      </c>
      <c r="N3200" t="s">
        <v>6415</v>
      </c>
      <c r="O3200" t="s">
        <v>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  <c r="V3200" s="2">
        <f>Superstore[[#This Row],[Profit]]/Superstore[[#This Row],[Sales]]</f>
        <v>9.9999999999999992E-2</v>
      </c>
      <c r="W3200" t="str">
        <f>TEXT(Superstore[[#This Row],[Order Date]],"mmm-yyyy")</f>
        <v>Dec-2011</v>
      </c>
      <c r="X3200">
        <f>YEAR(Superstore[[#This Row],[Order Date]])</f>
        <v>2011</v>
      </c>
    </row>
    <row r="3201" spans="1:24" x14ac:dyDescent="0.25">
      <c r="A3201">
        <v>3200</v>
      </c>
      <c r="B3201" t="s">
        <v>6417</v>
      </c>
      <c r="C3201" s="1">
        <v>41992</v>
      </c>
      <c r="D3201" s="1">
        <v>41996</v>
      </c>
      <c r="E3201" t="s">
        <v>50</v>
      </c>
      <c r="F3201" t="s">
        <v>6418</v>
      </c>
      <c r="G3201" t="s">
        <v>6419</v>
      </c>
      <c r="H3201" t="s">
        <v>41</v>
      </c>
      <c r="I3201" t="s">
        <v>28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46</v>
      </c>
      <c r="P3201" t="s">
        <v>68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Superstore[[#This Row],[Profit]]/Superstore[[#This Row],[Sales]]</f>
        <v>0.125</v>
      </c>
      <c r="W3201" t="str">
        <f>TEXT(Superstore[[#This Row],[Order Date]],"mmm-yyyy")</f>
        <v>Dec-2014</v>
      </c>
      <c r="X3201">
        <f>YEAR(Superstore[[#This Row],[Order Date]])</f>
        <v>2014</v>
      </c>
    </row>
    <row r="3202" spans="1:24" x14ac:dyDescent="0.25">
      <c r="A3202">
        <v>3201</v>
      </c>
      <c r="B3202" t="s">
        <v>6420</v>
      </c>
      <c r="C3202" s="1">
        <v>40681</v>
      </c>
      <c r="D3202" s="1">
        <v>40683</v>
      </c>
      <c r="E3202" t="s">
        <v>24</v>
      </c>
      <c r="F3202" t="s">
        <v>654</v>
      </c>
      <c r="G3202" t="s">
        <v>655</v>
      </c>
      <c r="H3202" t="s">
        <v>27</v>
      </c>
      <c r="I3202" t="s">
        <v>28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1</v>
      </c>
      <c r="P3202" t="s">
        <v>65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  <c r="V3202" s="2">
        <f>Superstore[[#This Row],[Profit]]/Superstore[[#This Row],[Sales]]</f>
        <v>2.4999999999999998E-2</v>
      </c>
      <c r="W3202" t="str">
        <f>TEXT(Superstore[[#This Row],[Order Date]],"mmm-yyyy")</f>
        <v>May-2011</v>
      </c>
      <c r="X3202">
        <f>YEAR(Superstore[[#This Row],[Order Date]])</f>
        <v>2011</v>
      </c>
    </row>
    <row r="3203" spans="1:24" x14ac:dyDescent="0.25">
      <c r="A3203">
        <v>3202</v>
      </c>
      <c r="B3203" t="s">
        <v>6420</v>
      </c>
      <c r="C3203" s="1">
        <v>40681</v>
      </c>
      <c r="D3203" s="1">
        <v>40683</v>
      </c>
      <c r="E3203" t="s">
        <v>24</v>
      </c>
      <c r="F3203" t="s">
        <v>654</v>
      </c>
      <c r="G3203" t="s">
        <v>655</v>
      </c>
      <c r="H3203" t="s">
        <v>27</v>
      </c>
      <c r="I3203" t="s">
        <v>28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46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  <c r="V3203" s="2">
        <f>Superstore[[#This Row],[Profit]]/Superstore[[#This Row],[Sales]]</f>
        <v>0.36249999999999999</v>
      </c>
      <c r="W3203" t="str">
        <f>TEXT(Superstore[[#This Row],[Order Date]],"mmm-yyyy")</f>
        <v>May-2011</v>
      </c>
      <c r="X3203">
        <f>YEAR(Superstore[[#This Row],[Order Date]])</f>
        <v>2011</v>
      </c>
    </row>
    <row r="3204" spans="1:24" x14ac:dyDescent="0.25">
      <c r="A3204">
        <v>3203</v>
      </c>
      <c r="B3204" t="s">
        <v>6421</v>
      </c>
      <c r="C3204" s="1">
        <v>40857</v>
      </c>
      <c r="D3204" s="1">
        <v>40863</v>
      </c>
      <c r="E3204" t="s">
        <v>50</v>
      </c>
      <c r="F3204" t="s">
        <v>664</v>
      </c>
      <c r="G3204" t="s">
        <v>665</v>
      </c>
      <c r="H3204" t="s">
        <v>27</v>
      </c>
      <c r="I3204" t="s">
        <v>28</v>
      </c>
      <c r="J3204" t="s">
        <v>946</v>
      </c>
      <c r="K3204" t="s">
        <v>43</v>
      </c>
      <c r="L3204">
        <v>92037</v>
      </c>
      <c r="M3204" t="s">
        <v>44</v>
      </c>
      <c r="N3204" t="s">
        <v>2085</v>
      </c>
      <c r="O3204" t="s">
        <v>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Superstore[[#This Row],[Profit]]/Superstore[[#This Row],[Sales]]</f>
        <v>0.1</v>
      </c>
      <c r="W3204" t="str">
        <f>TEXT(Superstore[[#This Row],[Order Date]],"mmm-yyyy")</f>
        <v>Nov-2011</v>
      </c>
      <c r="X3204">
        <f>YEAR(Superstore[[#This Row],[Order Date]])</f>
        <v>2011</v>
      </c>
    </row>
    <row r="3205" spans="1:24" x14ac:dyDescent="0.25">
      <c r="A3205">
        <v>3204</v>
      </c>
      <c r="B3205" t="s">
        <v>6421</v>
      </c>
      <c r="C3205" s="1">
        <v>40857</v>
      </c>
      <c r="D3205" s="1">
        <v>40863</v>
      </c>
      <c r="E3205" t="s">
        <v>50</v>
      </c>
      <c r="F3205" t="s">
        <v>664</v>
      </c>
      <c r="G3205" t="s">
        <v>665</v>
      </c>
      <c r="H3205" t="s">
        <v>27</v>
      </c>
      <c r="I3205" t="s">
        <v>28</v>
      </c>
      <c r="J3205" t="s">
        <v>946</v>
      </c>
      <c r="K3205" t="s">
        <v>43</v>
      </c>
      <c r="L3205">
        <v>92037</v>
      </c>
      <c r="M3205" t="s">
        <v>44</v>
      </c>
      <c r="N3205" t="s">
        <v>3555</v>
      </c>
      <c r="O3205" t="s">
        <v>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  <c r="V3205" s="2">
        <f>Superstore[[#This Row],[Profit]]/Superstore[[#This Row],[Sales]]</f>
        <v>0.39</v>
      </c>
      <c r="W3205" t="str">
        <f>TEXT(Superstore[[#This Row],[Order Date]],"mmm-yyyy")</f>
        <v>Nov-2011</v>
      </c>
      <c r="X3205">
        <f>YEAR(Superstore[[#This Row],[Order Date]])</f>
        <v>2011</v>
      </c>
    </row>
    <row r="3206" spans="1:24" x14ac:dyDescent="0.25">
      <c r="A3206">
        <v>3205</v>
      </c>
      <c r="B3206" t="s">
        <v>6421</v>
      </c>
      <c r="C3206" s="1">
        <v>40857</v>
      </c>
      <c r="D3206" s="1">
        <v>40863</v>
      </c>
      <c r="E3206" t="s">
        <v>50</v>
      </c>
      <c r="F3206" t="s">
        <v>664</v>
      </c>
      <c r="G3206" t="s">
        <v>665</v>
      </c>
      <c r="H3206" t="s">
        <v>27</v>
      </c>
      <c r="I3206" t="s">
        <v>28</v>
      </c>
      <c r="J3206" t="s">
        <v>946</v>
      </c>
      <c r="K3206" t="s">
        <v>43</v>
      </c>
      <c r="L3206">
        <v>92037</v>
      </c>
      <c r="M3206" t="s">
        <v>44</v>
      </c>
      <c r="N3206" t="s">
        <v>297</v>
      </c>
      <c r="O3206" t="s">
        <v>1</v>
      </c>
      <c r="P3206" t="s">
        <v>65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s="2">
        <f>Superstore[[#This Row],[Profit]]/Superstore[[#This Row],[Sales]]</f>
        <v>0.27999999999999997</v>
      </c>
      <c r="W3206" t="str">
        <f>TEXT(Superstore[[#This Row],[Order Date]],"mmm-yyyy")</f>
        <v>Nov-2011</v>
      </c>
      <c r="X3206">
        <f>YEAR(Superstore[[#This Row],[Order Date]])</f>
        <v>2011</v>
      </c>
    </row>
    <row r="3207" spans="1:24" x14ac:dyDescent="0.25">
      <c r="A3207">
        <v>3206</v>
      </c>
      <c r="B3207" t="s">
        <v>6421</v>
      </c>
      <c r="C3207" s="1">
        <v>40857</v>
      </c>
      <c r="D3207" s="1">
        <v>40863</v>
      </c>
      <c r="E3207" t="s">
        <v>50</v>
      </c>
      <c r="F3207" t="s">
        <v>664</v>
      </c>
      <c r="G3207" t="s">
        <v>665</v>
      </c>
      <c r="H3207" t="s">
        <v>27</v>
      </c>
      <c r="I3207" t="s">
        <v>28</v>
      </c>
      <c r="J3207" t="s">
        <v>946</v>
      </c>
      <c r="K3207" t="s">
        <v>43</v>
      </c>
      <c r="L3207">
        <v>92037</v>
      </c>
      <c r="M3207" t="s">
        <v>44</v>
      </c>
      <c r="N3207" t="s">
        <v>2196</v>
      </c>
      <c r="O3207" t="s">
        <v>46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  <c r="V3207" s="2">
        <f>Superstore[[#This Row],[Profit]]/Superstore[[#This Row],[Sales]]</f>
        <v>0.44999999999999996</v>
      </c>
      <c r="W3207" t="str">
        <f>TEXT(Superstore[[#This Row],[Order Date]],"mmm-yyyy")</f>
        <v>Nov-2011</v>
      </c>
      <c r="X3207">
        <f>YEAR(Superstore[[#This Row],[Order Date]])</f>
        <v>2011</v>
      </c>
    </row>
    <row r="3208" spans="1:24" x14ac:dyDescent="0.25">
      <c r="A3208">
        <v>3207</v>
      </c>
      <c r="B3208" t="s">
        <v>6421</v>
      </c>
      <c r="C3208" s="1">
        <v>40857</v>
      </c>
      <c r="D3208" s="1">
        <v>40863</v>
      </c>
      <c r="E3208" t="s">
        <v>50</v>
      </c>
      <c r="F3208" t="s">
        <v>664</v>
      </c>
      <c r="G3208" t="s">
        <v>665</v>
      </c>
      <c r="H3208" t="s">
        <v>27</v>
      </c>
      <c r="I3208" t="s">
        <v>28</v>
      </c>
      <c r="J3208" t="s">
        <v>946</v>
      </c>
      <c r="K3208" t="s">
        <v>43</v>
      </c>
      <c r="L3208">
        <v>92037</v>
      </c>
      <c r="M3208" t="s">
        <v>44</v>
      </c>
      <c r="N3208" t="s">
        <v>3430</v>
      </c>
      <c r="O3208" t="s">
        <v>1</v>
      </c>
      <c r="P3208" t="s">
        <v>65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  <c r="V3208" s="2">
        <f>Superstore[[#This Row],[Profit]]/Superstore[[#This Row],[Sales]]</f>
        <v>0.28000000000000003</v>
      </c>
      <c r="W3208" t="str">
        <f>TEXT(Superstore[[#This Row],[Order Date]],"mmm-yyyy")</f>
        <v>Nov-2011</v>
      </c>
      <c r="X3208">
        <f>YEAR(Superstore[[#This Row],[Order Date]])</f>
        <v>2011</v>
      </c>
    </row>
    <row r="3209" spans="1:24" x14ac:dyDescent="0.25">
      <c r="A3209">
        <v>3208</v>
      </c>
      <c r="B3209" t="s">
        <v>6421</v>
      </c>
      <c r="C3209" s="1">
        <v>40857</v>
      </c>
      <c r="D3209" s="1">
        <v>40863</v>
      </c>
      <c r="E3209" t="s">
        <v>50</v>
      </c>
      <c r="F3209" t="s">
        <v>664</v>
      </c>
      <c r="G3209" t="s">
        <v>665</v>
      </c>
      <c r="H3209" t="s">
        <v>27</v>
      </c>
      <c r="I3209" t="s">
        <v>28</v>
      </c>
      <c r="J3209" t="s">
        <v>946</v>
      </c>
      <c r="K3209" t="s">
        <v>43</v>
      </c>
      <c r="L3209">
        <v>92037</v>
      </c>
      <c r="M3209" t="s">
        <v>44</v>
      </c>
      <c r="N3209" t="s">
        <v>6422</v>
      </c>
      <c r="O3209" t="s">
        <v>46</v>
      </c>
      <c r="P3209" t="s">
        <v>47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  <c r="V3209" s="2">
        <f>Superstore[[#This Row],[Profit]]/Superstore[[#This Row],[Sales]]</f>
        <v>0.45999999999999996</v>
      </c>
      <c r="W3209" t="str">
        <f>TEXT(Superstore[[#This Row],[Order Date]],"mmm-yyyy")</f>
        <v>Nov-2011</v>
      </c>
      <c r="X3209">
        <f>YEAR(Superstore[[#This Row],[Order Date]])</f>
        <v>2011</v>
      </c>
    </row>
    <row r="3210" spans="1:24" x14ac:dyDescent="0.25">
      <c r="A3210">
        <v>3209</v>
      </c>
      <c r="B3210" t="s">
        <v>6424</v>
      </c>
      <c r="C3210" s="1">
        <v>41283</v>
      </c>
      <c r="D3210" s="1">
        <v>41289</v>
      </c>
      <c r="E3210" t="s">
        <v>50</v>
      </c>
      <c r="F3210" t="s">
        <v>1344</v>
      </c>
      <c r="G3210" t="s">
        <v>1345</v>
      </c>
      <c r="H3210" t="s">
        <v>41</v>
      </c>
      <c r="I3210" t="s">
        <v>28</v>
      </c>
      <c r="J3210" t="s">
        <v>3487</v>
      </c>
      <c r="K3210" t="s">
        <v>43</v>
      </c>
      <c r="L3210">
        <v>93727</v>
      </c>
      <c r="M3210" t="s">
        <v>44</v>
      </c>
      <c r="N3210" t="s">
        <v>6425</v>
      </c>
      <c r="O3210" t="s">
        <v>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  <c r="V3210" s="2">
        <f>Superstore[[#This Row],[Profit]]/Superstore[[#This Row],[Sales]]</f>
        <v>0.34</v>
      </c>
      <c r="W3210" t="str">
        <f>TEXT(Superstore[[#This Row],[Order Date]],"mmm-yyyy")</f>
        <v>Jan-2013</v>
      </c>
      <c r="X3210">
        <f>YEAR(Superstore[[#This Row],[Order Date]])</f>
        <v>2013</v>
      </c>
    </row>
    <row r="3211" spans="1:24" x14ac:dyDescent="0.25">
      <c r="A3211">
        <v>3210</v>
      </c>
      <c r="B3211" t="s">
        <v>6424</v>
      </c>
      <c r="C3211" s="1">
        <v>41283</v>
      </c>
      <c r="D3211" s="1">
        <v>41289</v>
      </c>
      <c r="E3211" t="s">
        <v>50</v>
      </c>
      <c r="F3211" t="s">
        <v>1344</v>
      </c>
      <c r="G3211" t="s">
        <v>1345</v>
      </c>
      <c r="H3211" t="s">
        <v>41</v>
      </c>
      <c r="I3211" t="s">
        <v>28</v>
      </c>
      <c r="J3211" t="s">
        <v>3487</v>
      </c>
      <c r="K3211" t="s">
        <v>43</v>
      </c>
      <c r="L3211">
        <v>93727</v>
      </c>
      <c r="M3211" t="s">
        <v>44</v>
      </c>
      <c r="N3211" t="s">
        <v>312</v>
      </c>
      <c r="O3211" t="s">
        <v>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s="2">
        <f>Superstore[[#This Row],[Profit]]/Superstore[[#This Row],[Sales]]</f>
        <v>0.37500000000000006</v>
      </c>
      <c r="W3211" t="str">
        <f>TEXT(Superstore[[#This Row],[Order Date]],"mmm-yyyy")</f>
        <v>Jan-2013</v>
      </c>
      <c r="X3211">
        <f>YEAR(Superstore[[#This Row],[Order Date]])</f>
        <v>2013</v>
      </c>
    </row>
    <row r="3212" spans="1:24" x14ac:dyDescent="0.25">
      <c r="A3212">
        <v>3211</v>
      </c>
      <c r="B3212" t="s">
        <v>6427</v>
      </c>
      <c r="C3212" s="1">
        <v>41905</v>
      </c>
      <c r="D3212" s="1">
        <v>41910</v>
      </c>
      <c r="E3212" t="s">
        <v>50</v>
      </c>
      <c r="F3212" t="s">
        <v>583</v>
      </c>
      <c r="G3212" t="s">
        <v>584</v>
      </c>
      <c r="H3212" t="s">
        <v>41</v>
      </c>
      <c r="I3212" t="s">
        <v>28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46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Superstore[[#This Row],[Profit]]/Superstore[[#This Row],[Sales]]</f>
        <v>0.37500000000000006</v>
      </c>
      <c r="W3212" t="str">
        <f>TEXT(Superstore[[#This Row],[Order Date]],"mmm-yyyy")</f>
        <v>Sep-2014</v>
      </c>
      <c r="X3212">
        <f>YEAR(Superstore[[#This Row],[Order Date]])</f>
        <v>2014</v>
      </c>
    </row>
    <row r="3213" spans="1:24" x14ac:dyDescent="0.25">
      <c r="A3213">
        <v>3212</v>
      </c>
      <c r="B3213" t="s">
        <v>6427</v>
      </c>
      <c r="C3213" s="1">
        <v>41905</v>
      </c>
      <c r="D3213" s="1">
        <v>41910</v>
      </c>
      <c r="E3213" t="s">
        <v>50</v>
      </c>
      <c r="F3213" t="s">
        <v>583</v>
      </c>
      <c r="G3213" t="s">
        <v>584</v>
      </c>
      <c r="H3213" t="s">
        <v>41</v>
      </c>
      <c r="I3213" t="s">
        <v>28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46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  <c r="V3213" s="2">
        <f>Superstore[[#This Row],[Profit]]/Superstore[[#This Row],[Sales]]</f>
        <v>-1.65</v>
      </c>
      <c r="W3213" t="str">
        <f>TEXT(Superstore[[#This Row],[Order Date]],"mmm-yyyy")</f>
        <v>Sep-2014</v>
      </c>
      <c r="X3213">
        <f>YEAR(Superstore[[#This Row],[Order Date]])</f>
        <v>2014</v>
      </c>
    </row>
    <row r="3214" spans="1:24" x14ac:dyDescent="0.25">
      <c r="A3214">
        <v>3213</v>
      </c>
      <c r="B3214" t="s">
        <v>6429</v>
      </c>
      <c r="C3214" s="1">
        <v>40900</v>
      </c>
      <c r="D3214" s="1">
        <v>40905</v>
      </c>
      <c r="E3214" t="s">
        <v>50</v>
      </c>
      <c r="F3214" t="s">
        <v>1938</v>
      </c>
      <c r="G3214" t="s">
        <v>1939</v>
      </c>
      <c r="H3214" t="s">
        <v>27</v>
      </c>
      <c r="I3214" t="s">
        <v>28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46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  <c r="V3214" s="2">
        <f>Superstore[[#This Row],[Profit]]/Superstore[[#This Row],[Sales]]</f>
        <v>0.27999999999999997</v>
      </c>
      <c r="W3214" t="str">
        <f>TEXT(Superstore[[#This Row],[Order Date]],"mmm-yyyy")</f>
        <v>Dec-2011</v>
      </c>
      <c r="X3214">
        <f>YEAR(Superstore[[#This Row],[Order Date]])</f>
        <v>2011</v>
      </c>
    </row>
    <row r="3215" spans="1:24" x14ac:dyDescent="0.25">
      <c r="A3215">
        <v>3214</v>
      </c>
      <c r="B3215" t="s">
        <v>6430</v>
      </c>
      <c r="C3215" s="1">
        <v>41421</v>
      </c>
      <c r="D3215" s="1">
        <v>41427</v>
      </c>
      <c r="E3215" t="s">
        <v>50</v>
      </c>
      <c r="F3215" t="s">
        <v>2170</v>
      </c>
      <c r="G3215" t="s">
        <v>2171</v>
      </c>
      <c r="H3215" t="s">
        <v>41</v>
      </c>
      <c r="I3215" t="s">
        <v>28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46</v>
      </c>
      <c r="P3215" t="s">
        <v>68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  <c r="V3215" s="2">
        <f>Superstore[[#This Row],[Profit]]/Superstore[[#This Row],[Sales]]</f>
        <v>0.11249999999999999</v>
      </c>
      <c r="W3215" t="str">
        <f>TEXT(Superstore[[#This Row],[Order Date]],"mmm-yyyy")</f>
        <v>May-2013</v>
      </c>
      <c r="X3215">
        <f>YEAR(Superstore[[#This Row],[Order Date]])</f>
        <v>2013</v>
      </c>
    </row>
    <row r="3216" spans="1:24" x14ac:dyDescent="0.25">
      <c r="A3216">
        <v>3215</v>
      </c>
      <c r="B3216" t="s">
        <v>6430</v>
      </c>
      <c r="C3216" s="1">
        <v>41421</v>
      </c>
      <c r="D3216" s="1">
        <v>41427</v>
      </c>
      <c r="E3216" t="s">
        <v>50</v>
      </c>
      <c r="F3216" t="s">
        <v>2170</v>
      </c>
      <c r="G3216" t="s">
        <v>2171</v>
      </c>
      <c r="H3216" t="s">
        <v>41</v>
      </c>
      <c r="I3216" t="s">
        <v>28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46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Superstore[[#This Row],[Profit]]/Superstore[[#This Row],[Sales]]</f>
        <v>0.1875</v>
      </c>
      <c r="W3216" t="str">
        <f>TEXT(Superstore[[#This Row],[Order Date]],"mmm-yyyy")</f>
        <v>May-2013</v>
      </c>
      <c r="X3216">
        <f>YEAR(Superstore[[#This Row],[Order Date]])</f>
        <v>2013</v>
      </c>
    </row>
    <row r="3217" spans="1:24" x14ac:dyDescent="0.25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27</v>
      </c>
      <c r="I3217" t="s">
        <v>28</v>
      </c>
      <c r="J3217" t="s">
        <v>6432</v>
      </c>
      <c r="K3217" t="s">
        <v>43</v>
      </c>
      <c r="L3217">
        <v>94403</v>
      </c>
      <c r="M3217" t="s">
        <v>44</v>
      </c>
      <c r="N3217" t="s">
        <v>256</v>
      </c>
      <c r="O3217" t="s">
        <v>46</v>
      </c>
      <c r="P3217" t="s">
        <v>47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s="2">
        <f>Superstore[[#This Row],[Profit]]/Superstore[[#This Row],[Sales]]</f>
        <v>0.47</v>
      </c>
      <c r="W3217" t="str">
        <f>TEXT(Superstore[[#This Row],[Order Date]],"mmm-yyyy")</f>
        <v>Jul-2014</v>
      </c>
      <c r="X3217">
        <f>YEAR(Superstore[[#This Row],[Order Date]])</f>
        <v>2014</v>
      </c>
    </row>
    <row r="3218" spans="1:24" x14ac:dyDescent="0.25">
      <c r="A3218">
        <v>3217</v>
      </c>
      <c r="B3218" t="s">
        <v>6433</v>
      </c>
      <c r="C3218" s="1">
        <v>40676</v>
      </c>
      <c r="D3218" s="1">
        <v>40680</v>
      </c>
      <c r="E3218" t="s">
        <v>50</v>
      </c>
      <c r="F3218" t="s">
        <v>2234</v>
      </c>
      <c r="G3218" t="s">
        <v>2235</v>
      </c>
      <c r="H3218" t="s">
        <v>27</v>
      </c>
      <c r="I3218" t="s">
        <v>28</v>
      </c>
      <c r="J3218" t="s">
        <v>3198</v>
      </c>
      <c r="K3218" t="s">
        <v>43</v>
      </c>
      <c r="L3218">
        <v>94601</v>
      </c>
      <c r="M3218" t="s">
        <v>44</v>
      </c>
      <c r="N3218" t="s">
        <v>4946</v>
      </c>
      <c r="O3218" t="s">
        <v>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  <c r="V3218" s="2">
        <f>Superstore[[#This Row],[Profit]]/Superstore[[#This Row],[Sales]]</f>
        <v>0.35</v>
      </c>
      <c r="W3218" t="str">
        <f>TEXT(Superstore[[#This Row],[Order Date]],"mmm-yyyy")</f>
        <v>May-2011</v>
      </c>
      <c r="X3218">
        <f>YEAR(Superstore[[#This Row],[Order Date]])</f>
        <v>2011</v>
      </c>
    </row>
    <row r="3219" spans="1:24" x14ac:dyDescent="0.25">
      <c r="A3219">
        <v>3218</v>
      </c>
      <c r="B3219" t="s">
        <v>6434</v>
      </c>
      <c r="C3219" s="1">
        <v>41954</v>
      </c>
      <c r="D3219" s="1">
        <v>41960</v>
      </c>
      <c r="E3219" t="s">
        <v>50</v>
      </c>
      <c r="F3219" t="s">
        <v>3286</v>
      </c>
      <c r="G3219" t="s">
        <v>3287</v>
      </c>
      <c r="H3219" t="s">
        <v>41</v>
      </c>
      <c r="I3219" t="s">
        <v>28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46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Superstore[[#This Row],[Profit]]/Superstore[[#This Row],[Sales]]</f>
        <v>0.33750000000000002</v>
      </c>
      <c r="W3219" t="str">
        <f>TEXT(Superstore[[#This Row],[Order Date]],"mmm-yyyy")</f>
        <v>Nov-2014</v>
      </c>
      <c r="X3219">
        <f>YEAR(Superstore[[#This Row],[Order Date]])</f>
        <v>2014</v>
      </c>
    </row>
    <row r="3220" spans="1:24" x14ac:dyDescent="0.25">
      <c r="A3220">
        <v>3219</v>
      </c>
      <c r="B3220" t="s">
        <v>6434</v>
      </c>
      <c r="C3220" s="1">
        <v>41954</v>
      </c>
      <c r="D3220" s="1">
        <v>41960</v>
      </c>
      <c r="E3220" t="s">
        <v>50</v>
      </c>
      <c r="F3220" t="s">
        <v>3286</v>
      </c>
      <c r="G3220" t="s">
        <v>3287</v>
      </c>
      <c r="H3220" t="s">
        <v>41</v>
      </c>
      <c r="I3220" t="s">
        <v>28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  <c r="V3220" s="2">
        <f>Superstore[[#This Row],[Profit]]/Superstore[[#This Row],[Sales]]</f>
        <v>0.29000000000000004</v>
      </c>
      <c r="W3220" t="str">
        <f>TEXT(Superstore[[#This Row],[Order Date]],"mmm-yyyy")</f>
        <v>Nov-2014</v>
      </c>
      <c r="X3220">
        <f>YEAR(Superstore[[#This Row],[Order Date]])</f>
        <v>2014</v>
      </c>
    </row>
    <row r="3221" spans="1:24" x14ac:dyDescent="0.25">
      <c r="A3221">
        <v>3220</v>
      </c>
      <c r="B3221" t="s">
        <v>6435</v>
      </c>
      <c r="C3221" s="1">
        <v>41184</v>
      </c>
      <c r="D3221" s="1">
        <v>41190</v>
      </c>
      <c r="E3221" t="s">
        <v>50</v>
      </c>
      <c r="F3221" t="s">
        <v>6341</v>
      </c>
      <c r="G3221" t="s">
        <v>6342</v>
      </c>
      <c r="H3221" t="s">
        <v>41</v>
      </c>
      <c r="I3221" t="s">
        <v>28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46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  <c r="V3221" s="2">
        <f>Superstore[[#This Row],[Profit]]/Superstore[[#This Row],[Sales]]</f>
        <v>0.48000000000000004</v>
      </c>
      <c r="W3221" t="str">
        <f>TEXT(Superstore[[#This Row],[Order Date]],"mmm-yyyy")</f>
        <v>Oct-2012</v>
      </c>
      <c r="X3221">
        <f>YEAR(Superstore[[#This Row],[Order Date]])</f>
        <v>2012</v>
      </c>
    </row>
    <row r="3222" spans="1:24" x14ac:dyDescent="0.25">
      <c r="A3222">
        <v>3221</v>
      </c>
      <c r="B3222" t="s">
        <v>6435</v>
      </c>
      <c r="C3222" s="1">
        <v>41184</v>
      </c>
      <c r="D3222" s="1">
        <v>41190</v>
      </c>
      <c r="E3222" t="s">
        <v>50</v>
      </c>
      <c r="F3222" t="s">
        <v>6341</v>
      </c>
      <c r="G3222" t="s">
        <v>6342</v>
      </c>
      <c r="H3222" t="s">
        <v>41</v>
      </c>
      <c r="I3222" t="s">
        <v>28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46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s="2">
        <f>Superstore[[#This Row],[Profit]]/Superstore[[#This Row],[Sales]]</f>
        <v>0.45000000000000007</v>
      </c>
      <c r="W3222" t="str">
        <f>TEXT(Superstore[[#This Row],[Order Date]],"mmm-yyyy")</f>
        <v>Oct-2012</v>
      </c>
      <c r="X3222">
        <f>YEAR(Superstore[[#This Row],[Order Date]])</f>
        <v>2012</v>
      </c>
    </row>
    <row r="3223" spans="1:24" x14ac:dyDescent="0.25">
      <c r="A3223">
        <v>3222</v>
      </c>
      <c r="B3223" t="s">
        <v>6435</v>
      </c>
      <c r="C3223" s="1">
        <v>41184</v>
      </c>
      <c r="D3223" s="1">
        <v>41190</v>
      </c>
      <c r="E3223" t="s">
        <v>50</v>
      </c>
      <c r="F3223" t="s">
        <v>6341</v>
      </c>
      <c r="G3223" t="s">
        <v>6342</v>
      </c>
      <c r="H3223" t="s">
        <v>41</v>
      </c>
      <c r="I3223" t="s">
        <v>28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  <c r="V3223" s="2">
        <f>Superstore[[#This Row],[Profit]]/Superstore[[#This Row],[Sales]]</f>
        <v>0.36</v>
      </c>
      <c r="W3223" t="str">
        <f>TEXT(Superstore[[#This Row],[Order Date]],"mmm-yyyy")</f>
        <v>Oct-2012</v>
      </c>
      <c r="X3223">
        <f>YEAR(Superstore[[#This Row],[Order Date]])</f>
        <v>2012</v>
      </c>
    </row>
    <row r="3224" spans="1:24" x14ac:dyDescent="0.25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41</v>
      </c>
      <c r="I3224" t="s">
        <v>28</v>
      </c>
      <c r="J3224" t="s">
        <v>4074</v>
      </c>
      <c r="K3224" t="s">
        <v>309</v>
      </c>
      <c r="L3224">
        <v>85281</v>
      </c>
      <c r="M3224" t="s">
        <v>44</v>
      </c>
      <c r="N3224" t="s">
        <v>4003</v>
      </c>
      <c r="O3224" t="s">
        <v>46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Superstore[[#This Row],[Profit]]/Superstore[[#This Row],[Sales]]</f>
        <v>0.36250000000000004</v>
      </c>
      <c r="W3224" t="str">
        <f>TEXT(Superstore[[#This Row],[Order Date]],"mmm-yyyy")</f>
        <v>Oct-2011</v>
      </c>
      <c r="X3224">
        <f>YEAR(Superstore[[#This Row],[Order Date]])</f>
        <v>2011</v>
      </c>
    </row>
    <row r="3225" spans="1:24" x14ac:dyDescent="0.25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41</v>
      </c>
      <c r="I3225" t="s">
        <v>28</v>
      </c>
      <c r="J3225" t="s">
        <v>4074</v>
      </c>
      <c r="K3225" t="s">
        <v>309</v>
      </c>
      <c r="L3225">
        <v>85281</v>
      </c>
      <c r="M3225" t="s">
        <v>44</v>
      </c>
      <c r="N3225" t="s">
        <v>3306</v>
      </c>
      <c r="O3225" t="s">
        <v>46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  <c r="V3225" s="2">
        <f>Superstore[[#This Row],[Profit]]/Superstore[[#This Row],[Sales]]</f>
        <v>0.3125</v>
      </c>
      <c r="W3225" t="str">
        <f>TEXT(Superstore[[#This Row],[Order Date]],"mmm-yyyy")</f>
        <v>Oct-2011</v>
      </c>
      <c r="X3225">
        <f>YEAR(Superstore[[#This Row],[Order Date]])</f>
        <v>2011</v>
      </c>
    </row>
    <row r="3226" spans="1:24" x14ac:dyDescent="0.25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41</v>
      </c>
      <c r="I3226" t="s">
        <v>28</v>
      </c>
      <c r="J3226" t="s">
        <v>4074</v>
      </c>
      <c r="K3226" t="s">
        <v>309</v>
      </c>
      <c r="L3226">
        <v>85281</v>
      </c>
      <c r="M3226" t="s">
        <v>44</v>
      </c>
      <c r="N3226" t="s">
        <v>1045</v>
      </c>
      <c r="O3226" t="s">
        <v>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  <c r="V3226" s="2">
        <f>Superstore[[#This Row],[Profit]]/Superstore[[#This Row],[Sales]]</f>
        <v>0.33750000000000002</v>
      </c>
      <c r="W3226" t="str">
        <f>TEXT(Superstore[[#This Row],[Order Date]],"mmm-yyyy")</f>
        <v>Oct-2011</v>
      </c>
      <c r="X3226">
        <f>YEAR(Superstore[[#This Row],[Order Date]])</f>
        <v>2011</v>
      </c>
    </row>
    <row r="3227" spans="1:24" x14ac:dyDescent="0.25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41</v>
      </c>
      <c r="I3227" t="s">
        <v>28</v>
      </c>
      <c r="J3227" t="s">
        <v>4074</v>
      </c>
      <c r="K3227" t="s">
        <v>309</v>
      </c>
      <c r="L3227">
        <v>85281</v>
      </c>
      <c r="M3227" t="s">
        <v>44</v>
      </c>
      <c r="N3227" t="s">
        <v>6437</v>
      </c>
      <c r="O3227" t="s">
        <v>46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Superstore[[#This Row],[Profit]]/Superstore[[#This Row],[Sales]]</f>
        <v>0.36249999999999999</v>
      </c>
      <c r="W3227" t="str">
        <f>TEXT(Superstore[[#This Row],[Order Date]],"mmm-yyyy")</f>
        <v>Oct-2011</v>
      </c>
      <c r="X3227">
        <f>YEAR(Superstore[[#This Row],[Order Date]])</f>
        <v>2011</v>
      </c>
    </row>
    <row r="3228" spans="1:24" x14ac:dyDescent="0.25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41</v>
      </c>
      <c r="I3228" t="s">
        <v>28</v>
      </c>
      <c r="J3228" t="s">
        <v>4074</v>
      </c>
      <c r="K3228" t="s">
        <v>309</v>
      </c>
      <c r="L3228">
        <v>85281</v>
      </c>
      <c r="M3228" t="s">
        <v>44</v>
      </c>
      <c r="N3228" t="s">
        <v>6439</v>
      </c>
      <c r="O3228" t="s">
        <v>46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  <c r="V3228" s="2">
        <f>Superstore[[#This Row],[Profit]]/Superstore[[#This Row],[Sales]]</f>
        <v>-0.21249999999999999</v>
      </c>
      <c r="W3228" t="str">
        <f>TEXT(Superstore[[#This Row],[Order Date]],"mmm-yyyy")</f>
        <v>Oct-2011</v>
      </c>
      <c r="X3228">
        <f>YEAR(Superstore[[#This Row],[Order Date]])</f>
        <v>2011</v>
      </c>
    </row>
    <row r="3229" spans="1:24" x14ac:dyDescent="0.25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41</v>
      </c>
      <c r="I3229" t="s">
        <v>28</v>
      </c>
      <c r="J3229" t="s">
        <v>4074</v>
      </c>
      <c r="K3229" t="s">
        <v>309</v>
      </c>
      <c r="L3229">
        <v>85281</v>
      </c>
      <c r="M3229" t="s">
        <v>44</v>
      </c>
      <c r="N3229" t="s">
        <v>2583</v>
      </c>
      <c r="O3229" t="s">
        <v>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  <c r="V3229" s="2">
        <f>Superstore[[#This Row],[Profit]]/Superstore[[#This Row],[Sales]]</f>
        <v>8.7500000000000008E-2</v>
      </c>
      <c r="W3229" t="str">
        <f>TEXT(Superstore[[#This Row],[Order Date]],"mmm-yyyy")</f>
        <v>Oct-2011</v>
      </c>
      <c r="X3229">
        <f>YEAR(Superstore[[#This Row],[Order Date]])</f>
        <v>2011</v>
      </c>
    </row>
    <row r="3230" spans="1:24" x14ac:dyDescent="0.25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41</v>
      </c>
      <c r="I3230" t="s">
        <v>28</v>
      </c>
      <c r="J3230" t="s">
        <v>4074</v>
      </c>
      <c r="K3230" t="s">
        <v>309</v>
      </c>
      <c r="L3230">
        <v>85281</v>
      </c>
      <c r="M3230" t="s">
        <v>44</v>
      </c>
      <c r="N3230" t="s">
        <v>4155</v>
      </c>
      <c r="O3230" t="s">
        <v>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  <c r="V3230" s="2">
        <f>Superstore[[#This Row],[Profit]]/Superstore[[#This Row],[Sales]]</f>
        <v>-1.2499999999999999E-2</v>
      </c>
      <c r="W3230" t="str">
        <f>TEXT(Superstore[[#This Row],[Order Date]],"mmm-yyyy")</f>
        <v>Oct-2011</v>
      </c>
      <c r="X3230">
        <f>YEAR(Superstore[[#This Row],[Order Date]])</f>
        <v>2011</v>
      </c>
    </row>
    <row r="3231" spans="1:24" x14ac:dyDescent="0.25">
      <c r="A3231">
        <v>3230</v>
      </c>
      <c r="B3231" t="s">
        <v>6441</v>
      </c>
      <c r="C3231" s="1">
        <v>40766</v>
      </c>
      <c r="D3231" s="1">
        <v>40771</v>
      </c>
      <c r="E3231" t="s">
        <v>50</v>
      </c>
      <c r="F3231" t="s">
        <v>915</v>
      </c>
      <c r="G3231" t="s">
        <v>916</v>
      </c>
      <c r="H3231" t="s">
        <v>27</v>
      </c>
      <c r="I3231" t="s">
        <v>28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46</v>
      </c>
      <c r="P3231" t="s">
        <v>59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  <c r="V3231" s="2">
        <f>Superstore[[#This Row],[Profit]]/Superstore[[#This Row],[Sales]]</f>
        <v>0.05</v>
      </c>
      <c r="W3231" t="str">
        <f>TEXT(Superstore[[#This Row],[Order Date]],"mmm-yyyy")</f>
        <v>Aug-2011</v>
      </c>
      <c r="X3231">
        <f>YEAR(Superstore[[#This Row],[Order Date]])</f>
        <v>2011</v>
      </c>
    </row>
    <row r="3232" spans="1:24" x14ac:dyDescent="0.25">
      <c r="A3232">
        <v>3231</v>
      </c>
      <c r="B3232" t="s">
        <v>6442</v>
      </c>
      <c r="C3232" s="1">
        <v>41884</v>
      </c>
      <c r="D3232" s="1">
        <v>41888</v>
      </c>
      <c r="E3232" t="s">
        <v>24</v>
      </c>
      <c r="F3232" t="s">
        <v>1753</v>
      </c>
      <c r="G3232" t="s">
        <v>1754</v>
      </c>
      <c r="H3232" t="s">
        <v>27</v>
      </c>
      <c r="I3232" t="s">
        <v>28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1</v>
      </c>
      <c r="P3232" t="s">
        <v>65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  <c r="V3232" s="2">
        <f>Superstore[[#This Row],[Profit]]/Superstore[[#This Row],[Sales]]</f>
        <v>0.34</v>
      </c>
      <c r="W3232" t="str">
        <f>TEXT(Superstore[[#This Row],[Order Date]],"mmm-yyyy")</f>
        <v>Sep-2014</v>
      </c>
      <c r="X3232">
        <f>YEAR(Superstore[[#This Row],[Order Date]])</f>
        <v>2014</v>
      </c>
    </row>
    <row r="3233" spans="1:24" x14ac:dyDescent="0.25">
      <c r="A3233">
        <v>3232</v>
      </c>
      <c r="B3233" t="s">
        <v>6443</v>
      </c>
      <c r="C3233" s="1">
        <v>41746</v>
      </c>
      <c r="D3233" s="1">
        <v>41752</v>
      </c>
      <c r="E3233" t="s">
        <v>50</v>
      </c>
      <c r="F3233" t="s">
        <v>3730</v>
      </c>
      <c r="G3233" t="s">
        <v>3731</v>
      </c>
      <c r="H3233" t="s">
        <v>27</v>
      </c>
      <c r="I3233" t="s">
        <v>28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46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Superstore[[#This Row],[Profit]]/Superstore[[#This Row],[Sales]]</f>
        <v>-1.7</v>
      </c>
      <c r="W3233" t="str">
        <f>TEXT(Superstore[[#This Row],[Order Date]],"mmm-yyyy")</f>
        <v>Apr-2014</v>
      </c>
      <c r="X3233">
        <f>YEAR(Superstore[[#This Row],[Order Date]])</f>
        <v>2014</v>
      </c>
    </row>
    <row r="3234" spans="1:24" x14ac:dyDescent="0.25">
      <c r="A3234">
        <v>3233</v>
      </c>
      <c r="B3234" t="s">
        <v>6443</v>
      </c>
      <c r="C3234" s="1">
        <v>41746</v>
      </c>
      <c r="D3234" s="1">
        <v>41752</v>
      </c>
      <c r="E3234" t="s">
        <v>50</v>
      </c>
      <c r="F3234" t="s">
        <v>3730</v>
      </c>
      <c r="G3234" t="s">
        <v>3731</v>
      </c>
      <c r="H3234" t="s">
        <v>27</v>
      </c>
      <c r="I3234" t="s">
        <v>28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46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Superstore[[#This Row],[Profit]]/Superstore[[#This Row],[Sales]]</f>
        <v>-1.6500000000000001</v>
      </c>
      <c r="W3234" t="str">
        <f>TEXT(Superstore[[#This Row],[Order Date]],"mmm-yyyy")</f>
        <v>Apr-2014</v>
      </c>
      <c r="X3234">
        <f>YEAR(Superstore[[#This Row],[Order Date]])</f>
        <v>2014</v>
      </c>
    </row>
    <row r="3235" spans="1:24" x14ac:dyDescent="0.25">
      <c r="A3235">
        <v>3234</v>
      </c>
      <c r="B3235" t="s">
        <v>6443</v>
      </c>
      <c r="C3235" s="1">
        <v>41746</v>
      </c>
      <c r="D3235" s="1">
        <v>41752</v>
      </c>
      <c r="E3235" t="s">
        <v>50</v>
      </c>
      <c r="F3235" t="s">
        <v>3730</v>
      </c>
      <c r="G3235" t="s">
        <v>3731</v>
      </c>
      <c r="H3235" t="s">
        <v>27</v>
      </c>
      <c r="I3235" t="s">
        <v>28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46</v>
      </c>
      <c r="P3235" t="s">
        <v>59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Superstore[[#This Row],[Profit]]/Superstore[[#This Row],[Sales]]</f>
        <v>-0.23750000000000002</v>
      </c>
      <c r="W3235" t="str">
        <f>TEXT(Superstore[[#This Row],[Order Date]],"mmm-yyyy")</f>
        <v>Apr-2014</v>
      </c>
      <c r="X3235">
        <f>YEAR(Superstore[[#This Row],[Order Date]])</f>
        <v>2014</v>
      </c>
    </row>
    <row r="3236" spans="1:24" x14ac:dyDescent="0.25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27</v>
      </c>
      <c r="I3236" t="s">
        <v>28</v>
      </c>
      <c r="J3236" t="s">
        <v>2854</v>
      </c>
      <c r="K3236" t="s">
        <v>43</v>
      </c>
      <c r="L3236">
        <v>92503</v>
      </c>
      <c r="M3236" t="s">
        <v>44</v>
      </c>
      <c r="N3236" t="s">
        <v>2300</v>
      </c>
      <c r="O3236" t="s">
        <v>46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  <c r="V3236" s="2">
        <f>Superstore[[#This Row],[Profit]]/Superstore[[#This Row],[Sales]]</f>
        <v>0.35000000000000003</v>
      </c>
      <c r="W3236" t="str">
        <f>TEXT(Superstore[[#This Row],[Order Date]],"mmm-yyyy")</f>
        <v>Apr-2013</v>
      </c>
      <c r="X3236">
        <f>YEAR(Superstore[[#This Row],[Order Date]])</f>
        <v>2013</v>
      </c>
    </row>
    <row r="3237" spans="1:24" x14ac:dyDescent="0.25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27</v>
      </c>
      <c r="I3237" t="s">
        <v>28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1</v>
      </c>
      <c r="P3237" t="s">
        <v>56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  <c r="V3237" s="2">
        <f>Superstore[[#This Row],[Profit]]/Superstore[[#This Row],[Sales]]</f>
        <v>-8.5714285714285715E-2</v>
      </c>
      <c r="W3237" t="str">
        <f>TEXT(Superstore[[#This Row],[Order Date]],"mmm-yyyy")</f>
        <v>Jan-2013</v>
      </c>
      <c r="X3237">
        <f>YEAR(Superstore[[#This Row],[Order Date]])</f>
        <v>2013</v>
      </c>
    </row>
    <row r="3238" spans="1:24" x14ac:dyDescent="0.25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27</v>
      </c>
      <c r="I3238" t="s">
        <v>28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46</v>
      </c>
      <c r="P3238" t="s">
        <v>59</v>
      </c>
      <c r="Q3238" t="s">
        <v>1410</v>
      </c>
      <c r="R3238">
        <v>44.94</v>
      </c>
      <c r="S3238">
        <v>3</v>
      </c>
      <c r="T3238">
        <v>0</v>
      </c>
      <c r="U3238">
        <v>12.5832</v>
      </c>
      <c r="V3238" s="2">
        <f>Superstore[[#This Row],[Profit]]/Superstore[[#This Row],[Sales]]</f>
        <v>0.28000000000000003</v>
      </c>
      <c r="W3238" t="str">
        <f>TEXT(Superstore[[#This Row],[Order Date]],"mmm-yyyy")</f>
        <v>May-2013</v>
      </c>
      <c r="X3238">
        <f>YEAR(Superstore[[#This Row],[Order Date]])</f>
        <v>2013</v>
      </c>
    </row>
    <row r="3239" spans="1:24" x14ac:dyDescent="0.25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27</v>
      </c>
      <c r="I3239" t="s">
        <v>28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46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Superstore[[#This Row],[Profit]]/Superstore[[#This Row],[Sales]]</f>
        <v>0.35</v>
      </c>
      <c r="W3239" t="str">
        <f>TEXT(Superstore[[#This Row],[Order Date]],"mmm-yyyy")</f>
        <v>May-2013</v>
      </c>
      <c r="X3239">
        <f>YEAR(Superstore[[#This Row],[Order Date]])</f>
        <v>2013</v>
      </c>
    </row>
    <row r="3240" spans="1:24" x14ac:dyDescent="0.25">
      <c r="A3240">
        <v>3239</v>
      </c>
      <c r="B3240" t="s">
        <v>6451</v>
      </c>
      <c r="C3240" s="1">
        <v>41599</v>
      </c>
      <c r="D3240" s="1">
        <v>41606</v>
      </c>
      <c r="E3240" t="s">
        <v>50</v>
      </c>
      <c r="F3240" t="s">
        <v>6452</v>
      </c>
      <c r="G3240" t="s">
        <v>6453</v>
      </c>
      <c r="H3240" t="s">
        <v>41</v>
      </c>
      <c r="I3240" t="s">
        <v>28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1</v>
      </c>
      <c r="P3240" t="s">
        <v>36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  <c r="V3240" s="2">
        <f>Superstore[[#This Row],[Profit]]/Superstore[[#This Row],[Sales]]</f>
        <v>-0.24285714285714285</v>
      </c>
      <c r="W3240" t="str">
        <f>TEXT(Superstore[[#This Row],[Order Date]],"mmm-yyyy")</f>
        <v>Nov-2013</v>
      </c>
      <c r="X3240">
        <f>YEAR(Superstore[[#This Row],[Order Date]])</f>
        <v>2013</v>
      </c>
    </row>
    <row r="3241" spans="1:24" x14ac:dyDescent="0.25">
      <c r="A3241">
        <v>3240</v>
      </c>
      <c r="B3241" t="s">
        <v>6451</v>
      </c>
      <c r="C3241" s="1">
        <v>41599</v>
      </c>
      <c r="D3241" s="1">
        <v>41606</v>
      </c>
      <c r="E3241" t="s">
        <v>50</v>
      </c>
      <c r="F3241" t="s">
        <v>6452</v>
      </c>
      <c r="G3241" t="s">
        <v>6453</v>
      </c>
      <c r="H3241" t="s">
        <v>41</v>
      </c>
      <c r="I3241" t="s">
        <v>28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  <c r="V3241" s="2">
        <f>Superstore[[#This Row],[Profit]]/Superstore[[#This Row],[Sales]]</f>
        <v>0.375</v>
      </c>
      <c r="W3241" t="str">
        <f>TEXT(Superstore[[#This Row],[Order Date]],"mmm-yyyy")</f>
        <v>Nov-2013</v>
      </c>
      <c r="X3241">
        <f>YEAR(Superstore[[#This Row],[Order Date]])</f>
        <v>2013</v>
      </c>
    </row>
    <row r="3242" spans="1:24" x14ac:dyDescent="0.25">
      <c r="A3242">
        <v>3241</v>
      </c>
      <c r="B3242" t="s">
        <v>6451</v>
      </c>
      <c r="C3242" s="1">
        <v>41599</v>
      </c>
      <c r="D3242" s="1">
        <v>41606</v>
      </c>
      <c r="E3242" t="s">
        <v>50</v>
      </c>
      <c r="F3242" t="s">
        <v>6452</v>
      </c>
      <c r="G3242" t="s">
        <v>6453</v>
      </c>
      <c r="H3242" t="s">
        <v>41</v>
      </c>
      <c r="I3242" t="s">
        <v>28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1</v>
      </c>
      <c r="P3242" t="s">
        <v>65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Superstore[[#This Row],[Profit]]/Superstore[[#This Row],[Sales]]</f>
        <v>-0.4</v>
      </c>
      <c r="W3242" t="str">
        <f>TEXT(Superstore[[#This Row],[Order Date]],"mmm-yyyy")</f>
        <v>Nov-2013</v>
      </c>
      <c r="X3242">
        <f>YEAR(Superstore[[#This Row],[Order Date]])</f>
        <v>2013</v>
      </c>
    </row>
    <row r="3243" spans="1:24" x14ac:dyDescent="0.25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41</v>
      </c>
      <c r="I3243" t="s">
        <v>28</v>
      </c>
      <c r="J3243" t="s">
        <v>1126</v>
      </c>
      <c r="K3243" t="s">
        <v>318</v>
      </c>
      <c r="L3243">
        <v>22204</v>
      </c>
      <c r="M3243" t="s">
        <v>31</v>
      </c>
      <c r="N3243" t="s">
        <v>3977</v>
      </c>
      <c r="O3243" t="s">
        <v>46</v>
      </c>
      <c r="P3243" t="s">
        <v>59</v>
      </c>
      <c r="Q3243" t="s">
        <v>3978</v>
      </c>
      <c r="R3243">
        <v>56.45</v>
      </c>
      <c r="S3243">
        <v>5</v>
      </c>
      <c r="T3243">
        <v>0</v>
      </c>
      <c r="U3243">
        <v>14.677</v>
      </c>
      <c r="V3243" s="2">
        <f>Superstore[[#This Row],[Profit]]/Superstore[[#This Row],[Sales]]</f>
        <v>0.25999999999999995</v>
      </c>
      <c r="W3243" t="str">
        <f>TEXT(Superstore[[#This Row],[Order Date]],"mmm-yyyy")</f>
        <v>Feb-2013</v>
      </c>
      <c r="X3243">
        <f>YEAR(Superstore[[#This Row],[Order Date]])</f>
        <v>2013</v>
      </c>
    </row>
    <row r="3244" spans="1:24" x14ac:dyDescent="0.25">
      <c r="A3244">
        <v>3243</v>
      </c>
      <c r="B3244" t="s">
        <v>6457</v>
      </c>
      <c r="C3244" s="1">
        <v>41730</v>
      </c>
      <c r="D3244" s="1">
        <v>41735</v>
      </c>
      <c r="E3244" t="s">
        <v>24</v>
      </c>
      <c r="F3244" t="s">
        <v>2340</v>
      </c>
      <c r="G3244" t="s">
        <v>2341</v>
      </c>
      <c r="H3244" t="s">
        <v>27</v>
      </c>
      <c r="I3244" t="s">
        <v>28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46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  <c r="V3244" s="2">
        <f>Superstore[[#This Row],[Profit]]/Superstore[[#This Row],[Sales]]</f>
        <v>-1.7000000000000002</v>
      </c>
      <c r="W3244" t="str">
        <f>TEXT(Superstore[[#This Row],[Order Date]],"mmm-yyyy")</f>
        <v>Apr-2014</v>
      </c>
      <c r="X3244">
        <f>YEAR(Superstore[[#This Row],[Order Date]])</f>
        <v>2014</v>
      </c>
    </row>
    <row r="3245" spans="1:24" x14ac:dyDescent="0.25">
      <c r="A3245">
        <v>3244</v>
      </c>
      <c r="B3245" t="s">
        <v>6458</v>
      </c>
      <c r="C3245" s="1">
        <v>41975</v>
      </c>
      <c r="D3245" s="1">
        <v>41979</v>
      </c>
      <c r="E3245" t="s">
        <v>50</v>
      </c>
      <c r="F3245" t="s">
        <v>6459</v>
      </c>
      <c r="G3245" t="s">
        <v>6460</v>
      </c>
      <c r="H3245" t="s">
        <v>27</v>
      </c>
      <c r="I3245" t="s">
        <v>28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  <c r="V3245" s="2">
        <f>Superstore[[#This Row],[Profit]]/Superstore[[#This Row],[Sales]]</f>
        <v>0.11249999999999999</v>
      </c>
      <c r="W3245" t="str">
        <f>TEXT(Superstore[[#This Row],[Order Date]],"mmm-yyyy")</f>
        <v>Dec-2014</v>
      </c>
      <c r="X3245">
        <f>YEAR(Superstore[[#This Row],[Order Date]])</f>
        <v>2014</v>
      </c>
    </row>
    <row r="3246" spans="1:24" x14ac:dyDescent="0.25">
      <c r="A3246">
        <v>3245</v>
      </c>
      <c r="B3246" t="s">
        <v>6458</v>
      </c>
      <c r="C3246" s="1">
        <v>41975</v>
      </c>
      <c r="D3246" s="1">
        <v>41979</v>
      </c>
      <c r="E3246" t="s">
        <v>50</v>
      </c>
      <c r="F3246" t="s">
        <v>6459</v>
      </c>
      <c r="G3246" t="s">
        <v>6460</v>
      </c>
      <c r="H3246" t="s">
        <v>27</v>
      </c>
      <c r="I3246" t="s">
        <v>28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1</v>
      </c>
      <c r="P3246" t="s">
        <v>36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Superstore[[#This Row],[Profit]]/Superstore[[#This Row],[Sales]]</f>
        <v>-5.7142857142857141E-2</v>
      </c>
      <c r="W3246" t="str">
        <f>TEXT(Superstore[[#This Row],[Order Date]],"mmm-yyyy")</f>
        <v>Dec-2014</v>
      </c>
      <c r="X3246">
        <f>YEAR(Superstore[[#This Row],[Order Date]])</f>
        <v>2014</v>
      </c>
    </row>
    <row r="3247" spans="1:24" x14ac:dyDescent="0.25">
      <c r="A3247">
        <v>3246</v>
      </c>
      <c r="B3247" t="s">
        <v>6463</v>
      </c>
      <c r="C3247" s="1">
        <v>41984</v>
      </c>
      <c r="D3247" s="1">
        <v>41986</v>
      </c>
      <c r="E3247" t="s">
        <v>24</v>
      </c>
      <c r="F3247" t="s">
        <v>1130</v>
      </c>
      <c r="G3247" t="s">
        <v>1131</v>
      </c>
      <c r="H3247" t="s">
        <v>41</v>
      </c>
      <c r="I3247" t="s">
        <v>28</v>
      </c>
      <c r="J3247" t="s">
        <v>94</v>
      </c>
      <c r="K3247" t="s">
        <v>95</v>
      </c>
      <c r="L3247">
        <v>98103</v>
      </c>
      <c r="M3247" t="s">
        <v>44</v>
      </c>
      <c r="N3247" t="s">
        <v>3764</v>
      </c>
      <c r="O3247" t="s">
        <v>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  <c r="V3247" s="2">
        <f>Superstore[[#This Row],[Profit]]/Superstore[[#This Row],[Sales]]</f>
        <v>0.1</v>
      </c>
      <c r="W3247" t="str">
        <f>TEXT(Superstore[[#This Row],[Order Date]],"mmm-yyyy")</f>
        <v>Dec-2014</v>
      </c>
      <c r="X3247">
        <f>YEAR(Superstore[[#This Row],[Order Date]])</f>
        <v>2014</v>
      </c>
    </row>
    <row r="3248" spans="1:24" x14ac:dyDescent="0.25">
      <c r="A3248">
        <v>3247</v>
      </c>
      <c r="B3248" t="s">
        <v>6463</v>
      </c>
      <c r="C3248" s="1">
        <v>41984</v>
      </c>
      <c r="D3248" s="1">
        <v>41986</v>
      </c>
      <c r="E3248" t="s">
        <v>24</v>
      </c>
      <c r="F3248" t="s">
        <v>1130</v>
      </c>
      <c r="G3248" t="s">
        <v>1131</v>
      </c>
      <c r="H3248" t="s">
        <v>41</v>
      </c>
      <c r="I3248" t="s">
        <v>28</v>
      </c>
      <c r="J3248" t="s">
        <v>94</v>
      </c>
      <c r="K3248" t="s">
        <v>95</v>
      </c>
      <c r="L3248">
        <v>98103</v>
      </c>
      <c r="M3248" t="s">
        <v>44</v>
      </c>
      <c r="N3248" t="s">
        <v>1541</v>
      </c>
      <c r="O3248" t="s">
        <v>46</v>
      </c>
      <c r="P3248" t="s">
        <v>59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  <c r="V3248" s="2">
        <f>Superstore[[#This Row],[Profit]]/Superstore[[#This Row],[Sales]]</f>
        <v>0.12000000000000001</v>
      </c>
      <c r="W3248" t="str">
        <f>TEXT(Superstore[[#This Row],[Order Date]],"mmm-yyyy")</f>
        <v>Dec-2014</v>
      </c>
      <c r="X3248">
        <f>YEAR(Superstore[[#This Row],[Order Date]])</f>
        <v>2014</v>
      </c>
    </row>
    <row r="3249" spans="1:24" x14ac:dyDescent="0.25">
      <c r="A3249">
        <v>3248</v>
      </c>
      <c r="B3249" t="s">
        <v>6463</v>
      </c>
      <c r="C3249" s="1">
        <v>41984</v>
      </c>
      <c r="D3249" s="1">
        <v>41986</v>
      </c>
      <c r="E3249" t="s">
        <v>24</v>
      </c>
      <c r="F3249" t="s">
        <v>1130</v>
      </c>
      <c r="G3249" t="s">
        <v>1131</v>
      </c>
      <c r="H3249" t="s">
        <v>41</v>
      </c>
      <c r="I3249" t="s">
        <v>28</v>
      </c>
      <c r="J3249" t="s">
        <v>94</v>
      </c>
      <c r="K3249" t="s">
        <v>95</v>
      </c>
      <c r="L3249">
        <v>98103</v>
      </c>
      <c r="M3249" t="s">
        <v>44</v>
      </c>
      <c r="N3249" t="s">
        <v>6464</v>
      </c>
      <c r="O3249" t="s">
        <v>46</v>
      </c>
      <c r="P3249" t="s">
        <v>68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  <c r="V3249" s="2">
        <f>Superstore[[#This Row],[Profit]]/Superstore[[#This Row],[Sales]]</f>
        <v>0.29000000000000004</v>
      </c>
      <c r="W3249" t="str">
        <f>TEXT(Superstore[[#This Row],[Order Date]],"mmm-yyyy")</f>
        <v>Dec-2014</v>
      </c>
      <c r="X3249">
        <f>YEAR(Superstore[[#This Row],[Order Date]])</f>
        <v>2014</v>
      </c>
    </row>
    <row r="3250" spans="1:24" x14ac:dyDescent="0.25">
      <c r="A3250">
        <v>3249</v>
      </c>
      <c r="B3250" t="s">
        <v>6466</v>
      </c>
      <c r="C3250" s="1">
        <v>41535</v>
      </c>
      <c r="D3250" s="1">
        <v>41539</v>
      </c>
      <c r="E3250" t="s">
        <v>50</v>
      </c>
      <c r="F3250" t="s">
        <v>2655</v>
      </c>
      <c r="G3250" t="s">
        <v>2656</v>
      </c>
      <c r="H3250" t="s">
        <v>101</v>
      </c>
      <c r="I3250" t="s">
        <v>28</v>
      </c>
      <c r="J3250" t="s">
        <v>94</v>
      </c>
      <c r="K3250" t="s">
        <v>95</v>
      </c>
      <c r="L3250">
        <v>98103</v>
      </c>
      <c r="M3250" t="s">
        <v>44</v>
      </c>
      <c r="N3250" t="s">
        <v>6140</v>
      </c>
      <c r="O3250" t="s">
        <v>1</v>
      </c>
      <c r="P3250" t="s">
        <v>36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Superstore[[#This Row],[Profit]]/Superstore[[#This Row],[Sales]]</f>
        <v>8.7499999999999994E-2</v>
      </c>
      <c r="W3250" t="str">
        <f>TEXT(Superstore[[#This Row],[Order Date]],"mmm-yyyy")</f>
        <v>Sep-2013</v>
      </c>
      <c r="X3250">
        <f>YEAR(Superstore[[#This Row],[Order Date]])</f>
        <v>2013</v>
      </c>
    </row>
    <row r="3251" spans="1:24" x14ac:dyDescent="0.25">
      <c r="A3251">
        <v>3250</v>
      </c>
      <c r="B3251" t="s">
        <v>6466</v>
      </c>
      <c r="C3251" s="1">
        <v>41535</v>
      </c>
      <c r="D3251" s="1">
        <v>41539</v>
      </c>
      <c r="E3251" t="s">
        <v>50</v>
      </c>
      <c r="F3251" t="s">
        <v>2655</v>
      </c>
      <c r="G3251" t="s">
        <v>2656</v>
      </c>
      <c r="H3251" t="s">
        <v>101</v>
      </c>
      <c r="I3251" t="s">
        <v>28</v>
      </c>
      <c r="J3251" t="s">
        <v>94</v>
      </c>
      <c r="K3251" t="s">
        <v>95</v>
      </c>
      <c r="L3251">
        <v>98103</v>
      </c>
      <c r="M3251" t="s">
        <v>44</v>
      </c>
      <c r="N3251" t="s">
        <v>2585</v>
      </c>
      <c r="O3251" t="s">
        <v>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  <c r="V3251" s="2">
        <f>Superstore[[#This Row],[Profit]]/Superstore[[#This Row],[Sales]]</f>
        <v>7.4999999999999997E-2</v>
      </c>
      <c r="W3251" t="str">
        <f>TEXT(Superstore[[#This Row],[Order Date]],"mmm-yyyy")</f>
        <v>Sep-2013</v>
      </c>
      <c r="X3251">
        <f>YEAR(Superstore[[#This Row],[Order Date]])</f>
        <v>2013</v>
      </c>
    </row>
    <row r="3252" spans="1:24" x14ac:dyDescent="0.25">
      <c r="A3252">
        <v>3251</v>
      </c>
      <c r="B3252" t="s">
        <v>6467</v>
      </c>
      <c r="C3252" s="1">
        <v>41632</v>
      </c>
      <c r="D3252" s="1">
        <v>41638</v>
      </c>
      <c r="E3252" t="s">
        <v>50</v>
      </c>
      <c r="F3252" t="s">
        <v>4923</v>
      </c>
      <c r="G3252" t="s">
        <v>4924</v>
      </c>
      <c r="H3252" t="s">
        <v>41</v>
      </c>
      <c r="I3252" t="s">
        <v>28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46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  <c r="V3252" s="2">
        <f>Superstore[[#This Row],[Profit]]/Superstore[[#This Row],[Sales]]</f>
        <v>0.47000000000000003</v>
      </c>
      <c r="W3252" t="str">
        <f>TEXT(Superstore[[#This Row],[Order Date]],"mmm-yyyy")</f>
        <v>Dec-2013</v>
      </c>
      <c r="X3252">
        <f>YEAR(Superstore[[#This Row],[Order Date]])</f>
        <v>2013</v>
      </c>
    </row>
    <row r="3253" spans="1:24" x14ac:dyDescent="0.25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27</v>
      </c>
      <c r="I3253" t="s">
        <v>28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1</v>
      </c>
      <c r="P3253" t="s">
        <v>65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Superstore[[#This Row],[Profit]]/Superstore[[#This Row],[Sales]]</f>
        <v>8.7500000000000008E-2</v>
      </c>
      <c r="W3253" t="str">
        <f>TEXT(Superstore[[#This Row],[Order Date]],"mmm-yyyy")</f>
        <v>Apr-2014</v>
      </c>
      <c r="X3253">
        <f>YEAR(Superstore[[#This Row],[Order Date]])</f>
        <v>2014</v>
      </c>
    </row>
    <row r="3254" spans="1:24" x14ac:dyDescent="0.25">
      <c r="A3254">
        <v>3253</v>
      </c>
      <c r="B3254" t="s">
        <v>6472</v>
      </c>
      <c r="C3254" s="1">
        <v>41940</v>
      </c>
      <c r="D3254" s="1">
        <v>41943</v>
      </c>
      <c r="E3254" t="s">
        <v>24</v>
      </c>
      <c r="F3254" t="s">
        <v>181</v>
      </c>
      <c r="G3254" t="s">
        <v>182</v>
      </c>
      <c r="H3254" t="s">
        <v>101</v>
      </c>
      <c r="I3254" t="s">
        <v>28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46</v>
      </c>
      <c r="P3254" t="s">
        <v>68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  <c r="V3254" s="2">
        <f>Superstore[[#This Row],[Profit]]/Superstore[[#This Row],[Sales]]</f>
        <v>0.3125</v>
      </c>
      <c r="W3254" t="str">
        <f>TEXT(Superstore[[#This Row],[Order Date]],"mmm-yyyy")</f>
        <v>Oct-2014</v>
      </c>
      <c r="X3254">
        <f>YEAR(Superstore[[#This Row],[Order Date]])</f>
        <v>2014</v>
      </c>
    </row>
    <row r="3255" spans="1:24" x14ac:dyDescent="0.25">
      <c r="A3255">
        <v>3254</v>
      </c>
      <c r="B3255" t="s">
        <v>6472</v>
      </c>
      <c r="C3255" s="1">
        <v>41940</v>
      </c>
      <c r="D3255" s="1">
        <v>41943</v>
      </c>
      <c r="E3255" t="s">
        <v>24</v>
      </c>
      <c r="F3255" t="s">
        <v>181</v>
      </c>
      <c r="G3255" t="s">
        <v>182</v>
      </c>
      <c r="H3255" t="s">
        <v>101</v>
      </c>
      <c r="I3255" t="s">
        <v>28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Superstore[[#This Row],[Profit]]/Superstore[[#This Row],[Sales]]</f>
        <v>7.4999999999999997E-2</v>
      </c>
      <c r="W3255" t="str">
        <f>TEXT(Superstore[[#This Row],[Order Date]],"mmm-yyyy")</f>
        <v>Oct-2014</v>
      </c>
      <c r="X3255">
        <f>YEAR(Superstore[[#This Row],[Order Date]])</f>
        <v>2014</v>
      </c>
    </row>
    <row r="3256" spans="1:24" x14ac:dyDescent="0.25">
      <c r="A3256">
        <v>3255</v>
      </c>
      <c r="B3256" t="s">
        <v>6473</v>
      </c>
      <c r="C3256" s="1">
        <v>41464</v>
      </c>
      <c r="D3256" s="1">
        <v>41470</v>
      </c>
      <c r="E3256" t="s">
        <v>50</v>
      </c>
      <c r="F3256" t="s">
        <v>3524</v>
      </c>
      <c r="G3256" t="s">
        <v>3525</v>
      </c>
      <c r="H3256" t="s">
        <v>27</v>
      </c>
      <c r="I3256" t="s">
        <v>28</v>
      </c>
      <c r="J3256" t="s">
        <v>94</v>
      </c>
      <c r="K3256" t="s">
        <v>95</v>
      </c>
      <c r="L3256">
        <v>98105</v>
      </c>
      <c r="M3256" t="s">
        <v>44</v>
      </c>
      <c r="N3256" t="s">
        <v>961</v>
      </c>
      <c r="O3256" t="s">
        <v>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Superstore[[#This Row],[Profit]]/Superstore[[#This Row],[Sales]]</f>
        <v>8.7500000000000008E-2</v>
      </c>
      <c r="W3256" t="str">
        <f>TEXT(Superstore[[#This Row],[Order Date]],"mmm-yyyy")</f>
        <v>Jul-2013</v>
      </c>
      <c r="X3256">
        <f>YEAR(Superstore[[#This Row],[Order Date]])</f>
        <v>2013</v>
      </c>
    </row>
    <row r="3257" spans="1:24" x14ac:dyDescent="0.25">
      <c r="A3257">
        <v>3256</v>
      </c>
      <c r="B3257" t="s">
        <v>6473</v>
      </c>
      <c r="C3257" s="1">
        <v>41464</v>
      </c>
      <c r="D3257" s="1">
        <v>41470</v>
      </c>
      <c r="E3257" t="s">
        <v>50</v>
      </c>
      <c r="F3257" t="s">
        <v>3524</v>
      </c>
      <c r="G3257" t="s">
        <v>3525</v>
      </c>
      <c r="H3257" t="s">
        <v>27</v>
      </c>
      <c r="I3257" t="s">
        <v>28</v>
      </c>
      <c r="J3257" t="s">
        <v>94</v>
      </c>
      <c r="K3257" t="s">
        <v>95</v>
      </c>
      <c r="L3257">
        <v>98105</v>
      </c>
      <c r="M3257" t="s">
        <v>44</v>
      </c>
      <c r="N3257" t="s">
        <v>4943</v>
      </c>
      <c r="O3257" t="s">
        <v>46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  <c r="V3257" s="2">
        <f>Superstore[[#This Row],[Profit]]/Superstore[[#This Row],[Sales]]</f>
        <v>0.3125</v>
      </c>
      <c r="W3257" t="str">
        <f>TEXT(Superstore[[#This Row],[Order Date]],"mmm-yyyy")</f>
        <v>Jul-2013</v>
      </c>
      <c r="X3257">
        <f>YEAR(Superstore[[#This Row],[Order Date]])</f>
        <v>2013</v>
      </c>
    </row>
    <row r="3258" spans="1:24" x14ac:dyDescent="0.25">
      <c r="A3258">
        <v>3257</v>
      </c>
      <c r="B3258" t="s">
        <v>6474</v>
      </c>
      <c r="C3258" s="1">
        <v>41130</v>
      </c>
      <c r="D3258" s="1">
        <v>41135</v>
      </c>
      <c r="E3258" t="s">
        <v>50</v>
      </c>
      <c r="F3258" t="s">
        <v>214</v>
      </c>
      <c r="G3258" t="s">
        <v>215</v>
      </c>
      <c r="H3258" t="s">
        <v>41</v>
      </c>
      <c r="I3258" t="s">
        <v>28</v>
      </c>
      <c r="J3258" t="s">
        <v>1520</v>
      </c>
      <c r="K3258" t="s">
        <v>54</v>
      </c>
      <c r="L3258">
        <v>32216</v>
      </c>
      <c r="M3258" t="s">
        <v>31</v>
      </c>
      <c r="N3258" t="s">
        <v>2917</v>
      </c>
      <c r="O3258" t="s">
        <v>46</v>
      </c>
      <c r="P3258" t="s">
        <v>47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Superstore[[#This Row],[Profit]]/Superstore[[#This Row],[Sales]]</f>
        <v>0.36250000000000004</v>
      </c>
      <c r="W3258" t="str">
        <f>TEXT(Superstore[[#This Row],[Order Date]],"mmm-yyyy")</f>
        <v>Aug-2012</v>
      </c>
      <c r="X3258">
        <f>YEAR(Superstore[[#This Row],[Order Date]])</f>
        <v>2012</v>
      </c>
    </row>
    <row r="3259" spans="1:24" x14ac:dyDescent="0.25">
      <c r="A3259">
        <v>3258</v>
      </c>
      <c r="B3259" t="s">
        <v>6475</v>
      </c>
      <c r="C3259" s="1">
        <v>41618</v>
      </c>
      <c r="D3259" s="1">
        <v>41623</v>
      </c>
      <c r="E3259" t="s">
        <v>24</v>
      </c>
      <c r="F3259" t="s">
        <v>3855</v>
      </c>
      <c r="G3259" t="s">
        <v>3856</v>
      </c>
      <c r="H3259" t="s">
        <v>41</v>
      </c>
      <c r="I3259" t="s">
        <v>28</v>
      </c>
      <c r="J3259" t="s">
        <v>611</v>
      </c>
      <c r="K3259" t="s">
        <v>334</v>
      </c>
      <c r="L3259">
        <v>37064</v>
      </c>
      <c r="M3259" t="s">
        <v>31</v>
      </c>
      <c r="N3259" t="s">
        <v>3805</v>
      </c>
      <c r="O3259" t="s">
        <v>1</v>
      </c>
      <c r="P3259" t="s">
        <v>56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Superstore[[#This Row],[Profit]]/Superstore[[#This Row],[Sales]]</f>
        <v>-0.36666666666666664</v>
      </c>
      <c r="W3259" t="str">
        <f>TEXT(Superstore[[#This Row],[Order Date]],"mmm-yyyy")</f>
        <v>Dec-2013</v>
      </c>
      <c r="X3259">
        <f>YEAR(Superstore[[#This Row],[Order Date]])</f>
        <v>2013</v>
      </c>
    </row>
    <row r="3260" spans="1:24" x14ac:dyDescent="0.25">
      <c r="A3260">
        <v>3259</v>
      </c>
      <c r="B3260" t="s">
        <v>6475</v>
      </c>
      <c r="C3260" s="1">
        <v>41618</v>
      </c>
      <c r="D3260" s="1">
        <v>41623</v>
      </c>
      <c r="E3260" t="s">
        <v>24</v>
      </c>
      <c r="F3260" t="s">
        <v>3855</v>
      </c>
      <c r="G3260" t="s">
        <v>3856</v>
      </c>
      <c r="H3260" t="s">
        <v>41</v>
      </c>
      <c r="I3260" t="s">
        <v>28</v>
      </c>
      <c r="J3260" t="s">
        <v>611</v>
      </c>
      <c r="K3260" t="s">
        <v>334</v>
      </c>
      <c r="L3260">
        <v>37064</v>
      </c>
      <c r="M3260" t="s">
        <v>31</v>
      </c>
      <c r="N3260" t="s">
        <v>2708</v>
      </c>
      <c r="O3260" t="s">
        <v>46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Superstore[[#This Row],[Profit]]/Superstore[[#This Row],[Sales]]</f>
        <v>-0.69999999999999984</v>
      </c>
      <c r="W3260" t="str">
        <f>TEXT(Superstore[[#This Row],[Order Date]],"mmm-yyyy")</f>
        <v>Dec-2013</v>
      </c>
      <c r="X3260">
        <f>YEAR(Superstore[[#This Row],[Order Date]])</f>
        <v>2013</v>
      </c>
    </row>
    <row r="3261" spans="1:24" x14ac:dyDescent="0.25">
      <c r="A3261">
        <v>3260</v>
      </c>
      <c r="B3261" t="s">
        <v>6476</v>
      </c>
      <c r="C3261" s="1">
        <v>41592</v>
      </c>
      <c r="D3261" s="1">
        <v>41596</v>
      </c>
      <c r="E3261" t="s">
        <v>50</v>
      </c>
      <c r="F3261" t="s">
        <v>6477</v>
      </c>
      <c r="G3261" t="s">
        <v>6478</v>
      </c>
      <c r="H3261" t="s">
        <v>101</v>
      </c>
      <c r="I3261" t="s">
        <v>28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46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Superstore[[#This Row],[Profit]]/Superstore[[#This Row],[Sales]]</f>
        <v>-1.4999999999999998</v>
      </c>
      <c r="W3261" t="str">
        <f>TEXT(Superstore[[#This Row],[Order Date]],"mmm-yyyy")</f>
        <v>Nov-2013</v>
      </c>
      <c r="X3261">
        <f>YEAR(Superstore[[#This Row],[Order Date]])</f>
        <v>2013</v>
      </c>
    </row>
    <row r="3262" spans="1:24" x14ac:dyDescent="0.25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41</v>
      </c>
      <c r="I3262" t="s">
        <v>28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46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Superstore[[#This Row],[Profit]]/Superstore[[#This Row],[Sales]]</f>
        <v>0.35</v>
      </c>
      <c r="W3262" t="str">
        <f>TEXT(Superstore[[#This Row],[Order Date]],"mmm-yyyy")</f>
        <v>Nov-2011</v>
      </c>
      <c r="X3262">
        <f>YEAR(Superstore[[#This Row],[Order Date]])</f>
        <v>2011</v>
      </c>
    </row>
    <row r="3263" spans="1:24" x14ac:dyDescent="0.25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41</v>
      </c>
      <c r="I3263" t="s">
        <v>28</v>
      </c>
      <c r="J3263" t="s">
        <v>126</v>
      </c>
      <c r="K3263" t="s">
        <v>43</v>
      </c>
      <c r="L3263">
        <v>94109</v>
      </c>
      <c r="M3263" t="s">
        <v>44</v>
      </c>
      <c r="N3263" t="s">
        <v>3754</v>
      </c>
      <c r="O3263" t="s">
        <v>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  <c r="V3263" s="2">
        <f>Superstore[[#This Row],[Profit]]/Superstore[[#This Row],[Sales]]</f>
        <v>0.08</v>
      </c>
      <c r="W3263" t="str">
        <f>TEXT(Superstore[[#This Row],[Order Date]],"mmm-yyyy")</f>
        <v>Nov-2011</v>
      </c>
      <c r="X3263">
        <f>YEAR(Superstore[[#This Row],[Order Date]])</f>
        <v>2011</v>
      </c>
    </row>
    <row r="3264" spans="1:24" x14ac:dyDescent="0.25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41</v>
      </c>
      <c r="I3264" t="s">
        <v>28</v>
      </c>
      <c r="J3264" t="s">
        <v>126</v>
      </c>
      <c r="K3264" t="s">
        <v>43</v>
      </c>
      <c r="L3264">
        <v>94109</v>
      </c>
      <c r="M3264" t="s">
        <v>44</v>
      </c>
      <c r="N3264" t="s">
        <v>2558</v>
      </c>
      <c r="O3264" t="s">
        <v>46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  <c r="V3264" s="2">
        <f>Superstore[[#This Row],[Profit]]/Superstore[[#This Row],[Sales]]</f>
        <v>0.48</v>
      </c>
      <c r="W3264" t="str">
        <f>TEXT(Superstore[[#This Row],[Order Date]],"mmm-yyyy")</f>
        <v>Nov-2011</v>
      </c>
      <c r="X3264">
        <f>YEAR(Superstore[[#This Row],[Order Date]])</f>
        <v>2011</v>
      </c>
    </row>
    <row r="3265" spans="1:24" x14ac:dyDescent="0.25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41</v>
      </c>
      <c r="I3265" t="s">
        <v>28</v>
      </c>
      <c r="J3265" t="s">
        <v>126</v>
      </c>
      <c r="K3265" t="s">
        <v>43</v>
      </c>
      <c r="L3265">
        <v>94109</v>
      </c>
      <c r="M3265" t="s">
        <v>44</v>
      </c>
      <c r="N3265" t="s">
        <v>5942</v>
      </c>
      <c r="O3265" t="s">
        <v>46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  <c r="V3265" s="2">
        <f>Superstore[[#This Row],[Profit]]/Superstore[[#This Row],[Sales]]</f>
        <v>0.3</v>
      </c>
      <c r="W3265" t="str">
        <f>TEXT(Superstore[[#This Row],[Order Date]],"mmm-yyyy")</f>
        <v>Nov-2011</v>
      </c>
      <c r="X3265">
        <f>YEAR(Superstore[[#This Row],[Order Date]])</f>
        <v>2011</v>
      </c>
    </row>
    <row r="3266" spans="1:24" x14ac:dyDescent="0.25">
      <c r="A3266">
        <v>3265</v>
      </c>
      <c r="B3266" t="s">
        <v>6485</v>
      </c>
      <c r="C3266" s="1">
        <v>41338</v>
      </c>
      <c r="D3266" s="1">
        <v>41342</v>
      </c>
      <c r="E3266" t="s">
        <v>24</v>
      </c>
      <c r="F3266" t="s">
        <v>5043</v>
      </c>
      <c r="G3266" t="s">
        <v>5044</v>
      </c>
      <c r="H3266" t="s">
        <v>41</v>
      </c>
      <c r="I3266" t="s">
        <v>28</v>
      </c>
      <c r="J3266" t="s">
        <v>1418</v>
      </c>
      <c r="K3266" t="s">
        <v>54</v>
      </c>
      <c r="L3266">
        <v>33180</v>
      </c>
      <c r="M3266" t="s">
        <v>31</v>
      </c>
      <c r="N3266" t="s">
        <v>4138</v>
      </c>
      <c r="O3266" t="s">
        <v>46</v>
      </c>
      <c r="P3266" t="s">
        <v>47</v>
      </c>
      <c r="Q3266" t="s">
        <v>4139</v>
      </c>
      <c r="R3266">
        <v>10.08</v>
      </c>
      <c r="S3266">
        <v>4</v>
      </c>
      <c r="T3266">
        <v>0.2</v>
      </c>
      <c r="U3266">
        <v>3.528</v>
      </c>
      <c r="V3266" s="2">
        <f>Superstore[[#This Row],[Profit]]/Superstore[[#This Row],[Sales]]</f>
        <v>0.35</v>
      </c>
      <c r="W3266" t="str">
        <f>TEXT(Superstore[[#This Row],[Order Date]],"mmm-yyyy")</f>
        <v>Mar-2013</v>
      </c>
      <c r="X3266">
        <f>YEAR(Superstore[[#This Row],[Order Date]])</f>
        <v>2013</v>
      </c>
    </row>
    <row r="3267" spans="1:24" x14ac:dyDescent="0.25">
      <c r="A3267">
        <v>3266</v>
      </c>
      <c r="B3267" t="s">
        <v>6486</v>
      </c>
      <c r="C3267" s="1">
        <v>40827</v>
      </c>
      <c r="D3267" s="1">
        <v>40831</v>
      </c>
      <c r="E3267" t="s">
        <v>50</v>
      </c>
      <c r="F3267" t="s">
        <v>4535</v>
      </c>
      <c r="G3267" t="s">
        <v>4536</v>
      </c>
      <c r="H3267" t="s">
        <v>27</v>
      </c>
      <c r="I3267" t="s">
        <v>28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46</v>
      </c>
      <c r="P3267" t="s">
        <v>59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  <c r="V3267" s="2">
        <f>Superstore[[#This Row],[Profit]]/Superstore[[#This Row],[Sales]]</f>
        <v>3.7500000000000006E-2</v>
      </c>
      <c r="W3267" t="str">
        <f>TEXT(Superstore[[#This Row],[Order Date]],"mmm-yyyy")</f>
        <v>Oct-2011</v>
      </c>
      <c r="X3267">
        <f>YEAR(Superstore[[#This Row],[Order Date]])</f>
        <v>2011</v>
      </c>
    </row>
    <row r="3268" spans="1:24" x14ac:dyDescent="0.25">
      <c r="A3268">
        <v>3267</v>
      </c>
      <c r="B3268" t="s">
        <v>6486</v>
      </c>
      <c r="C3268" s="1">
        <v>40827</v>
      </c>
      <c r="D3268" s="1">
        <v>40831</v>
      </c>
      <c r="E3268" t="s">
        <v>50</v>
      </c>
      <c r="F3268" t="s">
        <v>4535</v>
      </c>
      <c r="G3268" t="s">
        <v>4536</v>
      </c>
      <c r="H3268" t="s">
        <v>27</v>
      </c>
      <c r="I3268" t="s">
        <v>28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46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  <c r="V3268" s="2">
        <f>Superstore[[#This Row],[Profit]]/Superstore[[#This Row],[Sales]]</f>
        <v>0.33750000000000002</v>
      </c>
      <c r="W3268" t="str">
        <f>TEXT(Superstore[[#This Row],[Order Date]],"mmm-yyyy")</f>
        <v>Oct-2011</v>
      </c>
      <c r="X3268">
        <f>YEAR(Superstore[[#This Row],[Order Date]])</f>
        <v>2011</v>
      </c>
    </row>
    <row r="3269" spans="1:24" x14ac:dyDescent="0.25">
      <c r="A3269">
        <v>3268</v>
      </c>
      <c r="B3269" t="s">
        <v>6487</v>
      </c>
      <c r="C3269" s="1">
        <v>40685</v>
      </c>
      <c r="D3269" s="1">
        <v>40692</v>
      </c>
      <c r="E3269" t="s">
        <v>50</v>
      </c>
      <c r="F3269" t="s">
        <v>6488</v>
      </c>
      <c r="G3269" t="s">
        <v>6489</v>
      </c>
      <c r="H3269" t="s">
        <v>27</v>
      </c>
      <c r="I3269" t="s">
        <v>28</v>
      </c>
      <c r="J3269" t="s">
        <v>356</v>
      </c>
      <c r="K3269" t="s">
        <v>357</v>
      </c>
      <c r="L3269">
        <v>35601</v>
      </c>
      <c r="M3269" t="s">
        <v>31</v>
      </c>
      <c r="N3269" t="s">
        <v>2744</v>
      </c>
      <c r="O3269" t="s">
        <v>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  <c r="V3269" s="2">
        <f>Superstore[[#This Row],[Profit]]/Superstore[[#This Row],[Sales]]</f>
        <v>0.25</v>
      </c>
      <c r="W3269" t="str">
        <f>TEXT(Superstore[[#This Row],[Order Date]],"mmm-yyyy")</f>
        <v>May-2011</v>
      </c>
      <c r="X3269">
        <f>YEAR(Superstore[[#This Row],[Order Date]])</f>
        <v>2011</v>
      </c>
    </row>
    <row r="3270" spans="1:24" x14ac:dyDescent="0.25">
      <c r="A3270">
        <v>3269</v>
      </c>
      <c r="B3270" t="s">
        <v>6487</v>
      </c>
      <c r="C3270" s="1">
        <v>40685</v>
      </c>
      <c r="D3270" s="1">
        <v>40692</v>
      </c>
      <c r="E3270" t="s">
        <v>50</v>
      </c>
      <c r="F3270" t="s">
        <v>6488</v>
      </c>
      <c r="G3270" t="s">
        <v>6489</v>
      </c>
      <c r="H3270" t="s">
        <v>27</v>
      </c>
      <c r="I3270" t="s">
        <v>28</v>
      </c>
      <c r="J3270" t="s">
        <v>356</v>
      </c>
      <c r="K3270" t="s">
        <v>357</v>
      </c>
      <c r="L3270">
        <v>35601</v>
      </c>
      <c r="M3270" t="s">
        <v>31</v>
      </c>
      <c r="N3270" t="s">
        <v>6490</v>
      </c>
      <c r="O3270" t="s">
        <v>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  <c r="V3270" s="2">
        <f>Superstore[[#This Row],[Profit]]/Superstore[[#This Row],[Sales]]</f>
        <v>0.27999999999999997</v>
      </c>
      <c r="W3270" t="str">
        <f>TEXT(Superstore[[#This Row],[Order Date]],"mmm-yyyy")</f>
        <v>May-2011</v>
      </c>
      <c r="X3270">
        <f>YEAR(Superstore[[#This Row],[Order Date]])</f>
        <v>2011</v>
      </c>
    </row>
    <row r="3271" spans="1:24" x14ac:dyDescent="0.25">
      <c r="A3271">
        <v>3270</v>
      </c>
      <c r="B3271" t="s">
        <v>6492</v>
      </c>
      <c r="C3271" s="1">
        <v>40739</v>
      </c>
      <c r="D3271" s="1">
        <v>40743</v>
      </c>
      <c r="E3271" t="s">
        <v>50</v>
      </c>
      <c r="F3271" t="s">
        <v>846</v>
      </c>
      <c r="G3271" t="s">
        <v>847</v>
      </c>
      <c r="H3271" t="s">
        <v>41</v>
      </c>
      <c r="I3271" t="s">
        <v>28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  <c r="V3271" s="2">
        <f>Superstore[[#This Row],[Profit]]/Superstore[[#This Row],[Sales]]</f>
        <v>0.43999999999999995</v>
      </c>
      <c r="W3271" t="str">
        <f>TEXT(Superstore[[#This Row],[Order Date]],"mmm-yyyy")</f>
        <v>Jul-2011</v>
      </c>
      <c r="X3271">
        <f>YEAR(Superstore[[#This Row],[Order Date]])</f>
        <v>2011</v>
      </c>
    </row>
    <row r="3272" spans="1:24" x14ac:dyDescent="0.25">
      <c r="A3272">
        <v>3271</v>
      </c>
      <c r="B3272" t="s">
        <v>6492</v>
      </c>
      <c r="C3272" s="1">
        <v>40739</v>
      </c>
      <c r="D3272" s="1">
        <v>40743</v>
      </c>
      <c r="E3272" t="s">
        <v>50</v>
      </c>
      <c r="F3272" t="s">
        <v>846</v>
      </c>
      <c r="G3272" t="s">
        <v>847</v>
      </c>
      <c r="H3272" t="s">
        <v>41</v>
      </c>
      <c r="I3272" t="s">
        <v>28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46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s="2">
        <f>Superstore[[#This Row],[Profit]]/Superstore[[#This Row],[Sales]]</f>
        <v>0.41</v>
      </c>
      <c r="W3272" t="str">
        <f>TEXT(Superstore[[#This Row],[Order Date]],"mmm-yyyy")</f>
        <v>Jul-2011</v>
      </c>
      <c r="X3272">
        <f>YEAR(Superstore[[#This Row],[Order Date]])</f>
        <v>2011</v>
      </c>
    </row>
    <row r="3273" spans="1:24" x14ac:dyDescent="0.25">
      <c r="A3273">
        <v>3272</v>
      </c>
      <c r="B3273" t="s">
        <v>6493</v>
      </c>
      <c r="C3273" s="1">
        <v>41270</v>
      </c>
      <c r="D3273" s="1">
        <v>41272</v>
      </c>
      <c r="E3273" t="s">
        <v>24</v>
      </c>
      <c r="F3273" t="s">
        <v>5713</v>
      </c>
      <c r="G3273" t="s">
        <v>5714</v>
      </c>
      <c r="H3273" t="s">
        <v>41</v>
      </c>
      <c r="I3273" t="s">
        <v>28</v>
      </c>
      <c r="J3273" t="s">
        <v>6494</v>
      </c>
      <c r="K3273" t="s">
        <v>43</v>
      </c>
      <c r="L3273">
        <v>93277</v>
      </c>
      <c r="M3273" t="s">
        <v>44</v>
      </c>
      <c r="N3273" t="s">
        <v>5929</v>
      </c>
      <c r="O3273" t="s">
        <v>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  <c r="V3273" s="2">
        <f>Superstore[[#This Row],[Profit]]/Superstore[[#This Row],[Sales]]</f>
        <v>0.44</v>
      </c>
      <c r="W3273" t="str">
        <f>TEXT(Superstore[[#This Row],[Order Date]],"mmm-yyyy")</f>
        <v>Dec-2012</v>
      </c>
      <c r="X3273">
        <f>YEAR(Superstore[[#This Row],[Order Date]])</f>
        <v>2012</v>
      </c>
    </row>
    <row r="3274" spans="1:24" x14ac:dyDescent="0.25">
      <c r="A3274">
        <v>3273</v>
      </c>
      <c r="B3274" t="s">
        <v>6495</v>
      </c>
      <c r="C3274" s="1">
        <v>40948</v>
      </c>
      <c r="D3274" s="1">
        <v>40955</v>
      </c>
      <c r="E3274" t="s">
        <v>50</v>
      </c>
      <c r="F3274" t="s">
        <v>6459</v>
      </c>
      <c r="G3274" t="s">
        <v>6460</v>
      </c>
      <c r="H3274" t="s">
        <v>27</v>
      </c>
      <c r="I3274" t="s">
        <v>28</v>
      </c>
      <c r="J3274" t="s">
        <v>42</v>
      </c>
      <c r="K3274" t="s">
        <v>43</v>
      </c>
      <c r="L3274">
        <v>90049</v>
      </c>
      <c r="M3274" t="s">
        <v>44</v>
      </c>
      <c r="N3274" t="s">
        <v>148</v>
      </c>
      <c r="O3274" t="s">
        <v>1</v>
      </c>
      <c r="P3274" t="s">
        <v>36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s="2">
        <f>Superstore[[#This Row],[Profit]]/Superstore[[#This Row],[Sales]]</f>
        <v>0.1125</v>
      </c>
      <c r="W3274" t="str">
        <f>TEXT(Superstore[[#This Row],[Order Date]],"mmm-yyyy")</f>
        <v>Feb-2012</v>
      </c>
      <c r="X3274">
        <f>YEAR(Superstore[[#This Row],[Order Date]])</f>
        <v>2012</v>
      </c>
    </row>
    <row r="3275" spans="1:24" x14ac:dyDescent="0.25">
      <c r="A3275">
        <v>3274</v>
      </c>
      <c r="B3275" t="s">
        <v>6496</v>
      </c>
      <c r="C3275" s="1">
        <v>41768</v>
      </c>
      <c r="D3275" s="1">
        <v>41772</v>
      </c>
      <c r="E3275" t="s">
        <v>50</v>
      </c>
      <c r="F3275" t="s">
        <v>3216</v>
      </c>
      <c r="G3275" t="s">
        <v>3217</v>
      </c>
      <c r="H3275" t="s">
        <v>101</v>
      </c>
      <c r="I3275" t="s">
        <v>28</v>
      </c>
      <c r="J3275" t="s">
        <v>42</v>
      </c>
      <c r="K3275" t="s">
        <v>43</v>
      </c>
      <c r="L3275">
        <v>90032</v>
      </c>
      <c r="M3275" t="s">
        <v>44</v>
      </c>
      <c r="N3275" t="s">
        <v>3457</v>
      </c>
      <c r="O3275" t="s">
        <v>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Superstore[[#This Row],[Profit]]/Superstore[[#This Row],[Sales]]</f>
        <v>0.31249999999999994</v>
      </c>
      <c r="W3275" t="str">
        <f>TEXT(Superstore[[#This Row],[Order Date]],"mmm-yyyy")</f>
        <v>May-2014</v>
      </c>
      <c r="X3275">
        <f>YEAR(Superstore[[#This Row],[Order Date]])</f>
        <v>2014</v>
      </c>
    </row>
    <row r="3276" spans="1:24" x14ac:dyDescent="0.25">
      <c r="A3276">
        <v>3275</v>
      </c>
      <c r="B3276" t="s">
        <v>6497</v>
      </c>
      <c r="C3276" s="1">
        <v>41946</v>
      </c>
      <c r="D3276" s="1">
        <v>41950</v>
      </c>
      <c r="E3276" t="s">
        <v>50</v>
      </c>
      <c r="F3276" t="s">
        <v>3024</v>
      </c>
      <c r="G3276" t="s">
        <v>3025</v>
      </c>
      <c r="H3276" t="s">
        <v>41</v>
      </c>
      <c r="I3276" t="s">
        <v>28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46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  <c r="V3276" s="2">
        <f>Superstore[[#This Row],[Profit]]/Superstore[[#This Row],[Sales]]</f>
        <v>0.5</v>
      </c>
      <c r="W3276" t="str">
        <f>TEXT(Superstore[[#This Row],[Order Date]],"mmm-yyyy")</f>
        <v>Nov-2014</v>
      </c>
      <c r="X3276">
        <f>YEAR(Superstore[[#This Row],[Order Date]])</f>
        <v>2014</v>
      </c>
    </row>
    <row r="3277" spans="1:24" x14ac:dyDescent="0.25">
      <c r="A3277">
        <v>3276</v>
      </c>
      <c r="B3277" t="s">
        <v>6497</v>
      </c>
      <c r="C3277" s="1">
        <v>41946</v>
      </c>
      <c r="D3277" s="1">
        <v>41950</v>
      </c>
      <c r="E3277" t="s">
        <v>50</v>
      </c>
      <c r="F3277" t="s">
        <v>3024</v>
      </c>
      <c r="G3277" t="s">
        <v>3025</v>
      </c>
      <c r="H3277" t="s">
        <v>41</v>
      </c>
      <c r="I3277" t="s">
        <v>28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46</v>
      </c>
      <c r="P3277" t="s">
        <v>68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  <c r="V3277" s="2">
        <f>Superstore[[#This Row],[Profit]]/Superstore[[#This Row],[Sales]]</f>
        <v>0.33</v>
      </c>
      <c r="W3277" t="str">
        <f>TEXT(Superstore[[#This Row],[Order Date]],"mmm-yyyy")</f>
        <v>Nov-2014</v>
      </c>
      <c r="X3277">
        <f>YEAR(Superstore[[#This Row],[Order Date]])</f>
        <v>2014</v>
      </c>
    </row>
    <row r="3278" spans="1:24" x14ac:dyDescent="0.25">
      <c r="A3278">
        <v>3277</v>
      </c>
      <c r="B3278" t="s">
        <v>6499</v>
      </c>
      <c r="C3278" s="1">
        <v>40638</v>
      </c>
      <c r="D3278" s="1">
        <v>40642</v>
      </c>
      <c r="E3278" t="s">
        <v>24</v>
      </c>
      <c r="F3278" t="s">
        <v>5544</v>
      </c>
      <c r="G3278" t="s">
        <v>5545</v>
      </c>
      <c r="H3278" t="s">
        <v>41</v>
      </c>
      <c r="I3278" t="s">
        <v>28</v>
      </c>
      <c r="J3278" t="s">
        <v>2810</v>
      </c>
      <c r="K3278" t="s">
        <v>318</v>
      </c>
      <c r="L3278">
        <v>22304</v>
      </c>
      <c r="M3278" t="s">
        <v>31</v>
      </c>
      <c r="N3278" t="s">
        <v>1366</v>
      </c>
      <c r="O3278" t="s">
        <v>46</v>
      </c>
      <c r="P3278" t="s">
        <v>68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  <c r="V3278" s="2">
        <f>Superstore[[#This Row],[Profit]]/Superstore[[#This Row],[Sales]]</f>
        <v>0.33</v>
      </c>
      <c r="W3278" t="str">
        <f>TEXT(Superstore[[#This Row],[Order Date]],"mmm-yyyy")</f>
        <v>Apr-2011</v>
      </c>
      <c r="X3278">
        <f>YEAR(Superstore[[#This Row],[Order Date]])</f>
        <v>2011</v>
      </c>
    </row>
    <row r="3279" spans="1:24" x14ac:dyDescent="0.25">
      <c r="A3279">
        <v>3278</v>
      </c>
      <c r="B3279" t="s">
        <v>6499</v>
      </c>
      <c r="C3279" s="1">
        <v>40638</v>
      </c>
      <c r="D3279" s="1">
        <v>40642</v>
      </c>
      <c r="E3279" t="s">
        <v>24</v>
      </c>
      <c r="F3279" t="s">
        <v>5544</v>
      </c>
      <c r="G3279" t="s">
        <v>5545</v>
      </c>
      <c r="H3279" t="s">
        <v>41</v>
      </c>
      <c r="I3279" t="s">
        <v>28</v>
      </c>
      <c r="J3279" t="s">
        <v>2810</v>
      </c>
      <c r="K3279" t="s">
        <v>318</v>
      </c>
      <c r="L3279">
        <v>22304</v>
      </c>
      <c r="M3279" t="s">
        <v>31</v>
      </c>
      <c r="N3279" t="s">
        <v>4508</v>
      </c>
      <c r="O3279" t="s">
        <v>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  <c r="V3279" s="2">
        <f>Superstore[[#This Row],[Profit]]/Superstore[[#This Row],[Sales]]</f>
        <v>0.29000000000000004</v>
      </c>
      <c r="W3279" t="str">
        <f>TEXT(Superstore[[#This Row],[Order Date]],"mmm-yyyy")</f>
        <v>Apr-2011</v>
      </c>
      <c r="X3279">
        <f>YEAR(Superstore[[#This Row],[Order Date]])</f>
        <v>2011</v>
      </c>
    </row>
    <row r="3280" spans="1:24" x14ac:dyDescent="0.25">
      <c r="A3280">
        <v>3279</v>
      </c>
      <c r="B3280" t="s">
        <v>6499</v>
      </c>
      <c r="C3280" s="1">
        <v>40638</v>
      </c>
      <c r="D3280" s="1">
        <v>40642</v>
      </c>
      <c r="E3280" t="s">
        <v>24</v>
      </c>
      <c r="F3280" t="s">
        <v>5544</v>
      </c>
      <c r="G3280" t="s">
        <v>5545</v>
      </c>
      <c r="H3280" t="s">
        <v>41</v>
      </c>
      <c r="I3280" t="s">
        <v>28</v>
      </c>
      <c r="J3280" t="s">
        <v>2810</v>
      </c>
      <c r="K3280" t="s">
        <v>318</v>
      </c>
      <c r="L3280">
        <v>22304</v>
      </c>
      <c r="M3280" t="s">
        <v>31</v>
      </c>
      <c r="N3280" t="s">
        <v>917</v>
      </c>
      <c r="O3280" t="s">
        <v>46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  <c r="V3280" s="2">
        <f>Superstore[[#This Row],[Profit]]/Superstore[[#This Row],[Sales]]</f>
        <v>0.48999999999999994</v>
      </c>
      <c r="W3280" t="str">
        <f>TEXT(Superstore[[#This Row],[Order Date]],"mmm-yyyy")</f>
        <v>Apr-2011</v>
      </c>
      <c r="X3280">
        <f>YEAR(Superstore[[#This Row],[Order Date]])</f>
        <v>2011</v>
      </c>
    </row>
    <row r="3281" spans="1:24" x14ac:dyDescent="0.25">
      <c r="A3281">
        <v>3280</v>
      </c>
      <c r="B3281" t="s">
        <v>6499</v>
      </c>
      <c r="C3281" s="1">
        <v>40638</v>
      </c>
      <c r="D3281" s="1">
        <v>40642</v>
      </c>
      <c r="E3281" t="s">
        <v>24</v>
      </c>
      <c r="F3281" t="s">
        <v>5544</v>
      </c>
      <c r="G3281" t="s">
        <v>5545</v>
      </c>
      <c r="H3281" t="s">
        <v>41</v>
      </c>
      <c r="I3281" t="s">
        <v>28</v>
      </c>
      <c r="J3281" t="s">
        <v>2810</v>
      </c>
      <c r="K3281" t="s">
        <v>318</v>
      </c>
      <c r="L3281">
        <v>22304</v>
      </c>
      <c r="M3281" t="s">
        <v>31</v>
      </c>
      <c r="N3281" t="s">
        <v>4841</v>
      </c>
      <c r="O3281" t="s">
        <v>46</v>
      </c>
      <c r="P3281" t="s">
        <v>68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  <c r="V3281" s="2">
        <f>Superstore[[#This Row],[Profit]]/Superstore[[#This Row],[Sales]]</f>
        <v>0.28999999999999998</v>
      </c>
      <c r="W3281" t="str">
        <f>TEXT(Superstore[[#This Row],[Order Date]],"mmm-yyyy")</f>
        <v>Apr-2011</v>
      </c>
      <c r="X3281">
        <f>YEAR(Superstore[[#This Row],[Order Date]])</f>
        <v>2011</v>
      </c>
    </row>
    <row r="3282" spans="1:24" x14ac:dyDescent="0.25">
      <c r="A3282">
        <v>3281</v>
      </c>
      <c r="B3282" t="s">
        <v>6499</v>
      </c>
      <c r="C3282" s="1">
        <v>40638</v>
      </c>
      <c r="D3282" s="1">
        <v>40642</v>
      </c>
      <c r="E3282" t="s">
        <v>24</v>
      </c>
      <c r="F3282" t="s">
        <v>5544</v>
      </c>
      <c r="G3282" t="s">
        <v>5545</v>
      </c>
      <c r="H3282" t="s">
        <v>41</v>
      </c>
      <c r="I3282" t="s">
        <v>28</v>
      </c>
      <c r="J3282" t="s">
        <v>2810</v>
      </c>
      <c r="K3282" t="s">
        <v>318</v>
      </c>
      <c r="L3282">
        <v>22304</v>
      </c>
      <c r="M3282" t="s">
        <v>31</v>
      </c>
      <c r="N3282" t="s">
        <v>1799</v>
      </c>
      <c r="O3282" t="s">
        <v>46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  <c r="V3282" s="2">
        <f>Superstore[[#This Row],[Profit]]/Superstore[[#This Row],[Sales]]</f>
        <v>0.02</v>
      </c>
      <c r="W3282" t="str">
        <f>TEXT(Superstore[[#This Row],[Order Date]],"mmm-yyyy")</f>
        <v>Apr-2011</v>
      </c>
      <c r="X3282">
        <f>YEAR(Superstore[[#This Row],[Order Date]])</f>
        <v>2011</v>
      </c>
    </row>
    <row r="3283" spans="1:24" x14ac:dyDescent="0.25">
      <c r="A3283">
        <v>3282</v>
      </c>
      <c r="B3283" t="s">
        <v>6500</v>
      </c>
      <c r="C3283" s="1">
        <v>40803</v>
      </c>
      <c r="D3283" s="1">
        <v>40810</v>
      </c>
      <c r="E3283" t="s">
        <v>50</v>
      </c>
      <c r="F3283" t="s">
        <v>3738</v>
      </c>
      <c r="G3283" t="s">
        <v>3739</v>
      </c>
      <c r="H3283" t="s">
        <v>27</v>
      </c>
      <c r="I3283" t="s">
        <v>28</v>
      </c>
      <c r="J3283" t="s">
        <v>4587</v>
      </c>
      <c r="K3283" t="s">
        <v>87</v>
      </c>
      <c r="L3283">
        <v>27604</v>
      </c>
      <c r="M3283" t="s">
        <v>31</v>
      </c>
      <c r="N3283" t="s">
        <v>3994</v>
      </c>
      <c r="O3283" t="s">
        <v>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Superstore[[#This Row],[Profit]]/Superstore[[#This Row],[Sales]]</f>
        <v>0.27500000000000002</v>
      </c>
      <c r="W3283" t="str">
        <f>TEXT(Superstore[[#This Row],[Order Date]],"mmm-yyyy")</f>
        <v>Sep-2011</v>
      </c>
      <c r="X3283">
        <f>YEAR(Superstore[[#This Row],[Order Date]])</f>
        <v>2011</v>
      </c>
    </row>
    <row r="3284" spans="1:24" x14ac:dyDescent="0.25">
      <c r="A3284">
        <v>3283</v>
      </c>
      <c r="B3284" t="s">
        <v>6500</v>
      </c>
      <c r="C3284" s="1">
        <v>40803</v>
      </c>
      <c r="D3284" s="1">
        <v>40810</v>
      </c>
      <c r="E3284" t="s">
        <v>50</v>
      </c>
      <c r="F3284" t="s">
        <v>3738</v>
      </c>
      <c r="G3284" t="s">
        <v>3739</v>
      </c>
      <c r="H3284" t="s">
        <v>27</v>
      </c>
      <c r="I3284" t="s">
        <v>28</v>
      </c>
      <c r="J3284" t="s">
        <v>4587</v>
      </c>
      <c r="K3284" t="s">
        <v>87</v>
      </c>
      <c r="L3284">
        <v>27604</v>
      </c>
      <c r="M3284" t="s">
        <v>31</v>
      </c>
      <c r="N3284" t="s">
        <v>3401</v>
      </c>
      <c r="O3284" t="s">
        <v>46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Superstore[[#This Row],[Profit]]/Superstore[[#This Row],[Sales]]</f>
        <v>0.36249999999999999</v>
      </c>
      <c r="W3284" t="str">
        <f>TEXT(Superstore[[#This Row],[Order Date]],"mmm-yyyy")</f>
        <v>Sep-2011</v>
      </c>
      <c r="X3284">
        <f>YEAR(Superstore[[#This Row],[Order Date]])</f>
        <v>2011</v>
      </c>
    </row>
    <row r="3285" spans="1:24" x14ac:dyDescent="0.25">
      <c r="A3285">
        <v>3284</v>
      </c>
      <c r="B3285" t="s">
        <v>6501</v>
      </c>
      <c r="C3285" s="1">
        <v>40816</v>
      </c>
      <c r="D3285" s="1">
        <v>40822</v>
      </c>
      <c r="E3285" t="s">
        <v>50</v>
      </c>
      <c r="F3285" t="s">
        <v>1620</v>
      </c>
      <c r="G3285" t="s">
        <v>1621</v>
      </c>
      <c r="H3285" t="s">
        <v>41</v>
      </c>
      <c r="I3285" t="s">
        <v>28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1</v>
      </c>
      <c r="P3285" t="s">
        <v>65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  <c r="V3285" s="2">
        <f>Superstore[[#This Row],[Profit]]/Superstore[[#This Row],[Sales]]</f>
        <v>0.34</v>
      </c>
      <c r="W3285" t="str">
        <f>TEXT(Superstore[[#This Row],[Order Date]],"mmm-yyyy")</f>
        <v>Sep-2011</v>
      </c>
      <c r="X3285">
        <f>YEAR(Superstore[[#This Row],[Order Date]])</f>
        <v>2011</v>
      </c>
    </row>
    <row r="3286" spans="1:24" x14ac:dyDescent="0.25">
      <c r="A3286">
        <v>3285</v>
      </c>
      <c r="B3286" t="s">
        <v>6502</v>
      </c>
      <c r="C3286" s="1">
        <v>40798</v>
      </c>
      <c r="D3286" s="1">
        <v>40803</v>
      </c>
      <c r="E3286" t="s">
        <v>50</v>
      </c>
      <c r="F3286" t="s">
        <v>2622</v>
      </c>
      <c r="G3286" t="s">
        <v>2623</v>
      </c>
      <c r="H3286" t="s">
        <v>27</v>
      </c>
      <c r="I3286" t="s">
        <v>28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46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Superstore[[#This Row],[Profit]]/Superstore[[#This Row],[Sales]]</f>
        <v>-0.73333333333333339</v>
      </c>
      <c r="W3286" t="str">
        <f>TEXT(Superstore[[#This Row],[Order Date]],"mmm-yyyy")</f>
        <v>Sep-2011</v>
      </c>
      <c r="X3286">
        <f>YEAR(Superstore[[#This Row],[Order Date]])</f>
        <v>2011</v>
      </c>
    </row>
    <row r="3287" spans="1:24" x14ac:dyDescent="0.25">
      <c r="A3287">
        <v>3286</v>
      </c>
      <c r="B3287" t="s">
        <v>6503</v>
      </c>
      <c r="C3287" s="1">
        <v>41691</v>
      </c>
      <c r="D3287" s="1">
        <v>41696</v>
      </c>
      <c r="E3287" t="s">
        <v>50</v>
      </c>
      <c r="F3287" t="s">
        <v>5923</v>
      </c>
      <c r="G3287" t="s">
        <v>5924</v>
      </c>
      <c r="H3287" t="s">
        <v>101</v>
      </c>
      <c r="I3287" t="s">
        <v>28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46</v>
      </c>
      <c r="P3287" t="s">
        <v>68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  <c r="V3287" s="2">
        <f>Superstore[[#This Row],[Profit]]/Superstore[[#This Row],[Sales]]</f>
        <v>0.29000000000000004</v>
      </c>
      <c r="W3287" t="str">
        <f>TEXT(Superstore[[#This Row],[Order Date]],"mmm-yyyy")</f>
        <v>Feb-2014</v>
      </c>
      <c r="X3287">
        <f>YEAR(Superstore[[#This Row],[Order Date]])</f>
        <v>2014</v>
      </c>
    </row>
    <row r="3288" spans="1:24" x14ac:dyDescent="0.25">
      <c r="A3288">
        <v>3287</v>
      </c>
      <c r="B3288" t="s">
        <v>6503</v>
      </c>
      <c r="C3288" s="1">
        <v>41691</v>
      </c>
      <c r="D3288" s="1">
        <v>41696</v>
      </c>
      <c r="E3288" t="s">
        <v>50</v>
      </c>
      <c r="F3288" t="s">
        <v>5923</v>
      </c>
      <c r="G3288" t="s">
        <v>5924</v>
      </c>
      <c r="H3288" t="s">
        <v>101</v>
      </c>
      <c r="I3288" t="s">
        <v>28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46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  <c r="V3288" s="2">
        <f>Superstore[[#This Row],[Profit]]/Superstore[[#This Row],[Sales]]</f>
        <v>0.26</v>
      </c>
      <c r="W3288" t="str">
        <f>TEXT(Superstore[[#This Row],[Order Date]],"mmm-yyyy")</f>
        <v>Feb-2014</v>
      </c>
      <c r="X3288">
        <f>YEAR(Superstore[[#This Row],[Order Date]])</f>
        <v>2014</v>
      </c>
    </row>
    <row r="3289" spans="1:24" x14ac:dyDescent="0.25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27</v>
      </c>
      <c r="I3289" t="s">
        <v>28</v>
      </c>
      <c r="J3289" t="s">
        <v>6507</v>
      </c>
      <c r="K3289" t="s">
        <v>43</v>
      </c>
      <c r="L3289">
        <v>92592</v>
      </c>
      <c r="M3289" t="s">
        <v>44</v>
      </c>
      <c r="N3289" t="s">
        <v>2486</v>
      </c>
      <c r="O3289" t="s">
        <v>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Superstore[[#This Row],[Profit]]/Superstore[[#This Row],[Sales]]</f>
        <v>0.1</v>
      </c>
      <c r="W3289" t="str">
        <f>TEXT(Superstore[[#This Row],[Order Date]],"mmm-yyyy")</f>
        <v>Dec-2012</v>
      </c>
      <c r="X3289">
        <f>YEAR(Superstore[[#This Row],[Order Date]])</f>
        <v>2012</v>
      </c>
    </row>
    <row r="3290" spans="1:24" x14ac:dyDescent="0.25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27</v>
      </c>
      <c r="I3290" t="s">
        <v>28</v>
      </c>
      <c r="J3290" t="s">
        <v>6507</v>
      </c>
      <c r="K3290" t="s">
        <v>43</v>
      </c>
      <c r="L3290">
        <v>92592</v>
      </c>
      <c r="M3290" t="s">
        <v>44</v>
      </c>
      <c r="N3290" t="s">
        <v>1371</v>
      </c>
      <c r="O3290" t="s">
        <v>46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  <c r="V3290" s="2">
        <f>Superstore[[#This Row],[Profit]]/Superstore[[#This Row],[Sales]]</f>
        <v>0.33750000000000002</v>
      </c>
      <c r="W3290" t="str">
        <f>TEXT(Superstore[[#This Row],[Order Date]],"mmm-yyyy")</f>
        <v>Dec-2012</v>
      </c>
      <c r="X3290">
        <f>YEAR(Superstore[[#This Row],[Order Date]])</f>
        <v>2012</v>
      </c>
    </row>
    <row r="3291" spans="1:24" x14ac:dyDescent="0.25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27</v>
      </c>
      <c r="I3291" t="s">
        <v>28</v>
      </c>
      <c r="J3291" t="s">
        <v>6507</v>
      </c>
      <c r="K3291" t="s">
        <v>43</v>
      </c>
      <c r="L3291">
        <v>92592</v>
      </c>
      <c r="M3291" t="s">
        <v>44</v>
      </c>
      <c r="N3291" t="s">
        <v>457</v>
      </c>
      <c r="O3291" t="s">
        <v>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s="2">
        <f>Superstore[[#This Row],[Profit]]/Superstore[[#This Row],[Sales]]</f>
        <v>0.11</v>
      </c>
      <c r="W3291" t="str">
        <f>TEXT(Superstore[[#This Row],[Order Date]],"mmm-yyyy")</f>
        <v>Dec-2012</v>
      </c>
      <c r="X3291">
        <f>YEAR(Superstore[[#This Row],[Order Date]])</f>
        <v>2012</v>
      </c>
    </row>
    <row r="3292" spans="1:24" x14ac:dyDescent="0.25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27</v>
      </c>
      <c r="I3292" t="s">
        <v>28</v>
      </c>
      <c r="J3292" t="s">
        <v>6507</v>
      </c>
      <c r="K3292" t="s">
        <v>43</v>
      </c>
      <c r="L3292">
        <v>92592</v>
      </c>
      <c r="M3292" t="s">
        <v>44</v>
      </c>
      <c r="N3292" t="s">
        <v>6508</v>
      </c>
      <c r="O3292" t="s">
        <v>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  <c r="V3292" s="2">
        <f>Superstore[[#This Row],[Profit]]/Superstore[[#This Row],[Sales]]</f>
        <v>0.42</v>
      </c>
      <c r="W3292" t="str">
        <f>TEXT(Superstore[[#This Row],[Order Date]],"mmm-yyyy")</f>
        <v>Dec-2012</v>
      </c>
      <c r="X3292">
        <f>YEAR(Superstore[[#This Row],[Order Date]])</f>
        <v>2012</v>
      </c>
    </row>
    <row r="3293" spans="1:24" x14ac:dyDescent="0.25">
      <c r="A3293">
        <v>3292</v>
      </c>
      <c r="B3293" t="s">
        <v>6510</v>
      </c>
      <c r="C3293" s="1">
        <v>41578</v>
      </c>
      <c r="D3293" s="1">
        <v>41583</v>
      </c>
      <c r="E3293" t="s">
        <v>50</v>
      </c>
      <c r="F3293" t="s">
        <v>5746</v>
      </c>
      <c r="G3293" t="s">
        <v>5747</v>
      </c>
      <c r="H3293" t="s">
        <v>27</v>
      </c>
      <c r="I3293" t="s">
        <v>28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46</v>
      </c>
      <c r="P3293" t="s">
        <v>68</v>
      </c>
      <c r="Q3293" t="s">
        <v>1987</v>
      </c>
      <c r="R3293">
        <v>11.68</v>
      </c>
      <c r="S3293">
        <v>2</v>
      </c>
      <c r="T3293">
        <v>0</v>
      </c>
      <c r="U3293">
        <v>3.504</v>
      </c>
      <c r="V3293" s="2">
        <f>Superstore[[#This Row],[Profit]]/Superstore[[#This Row],[Sales]]</f>
        <v>0.3</v>
      </c>
      <c r="W3293" t="str">
        <f>TEXT(Superstore[[#This Row],[Order Date]],"mmm-yyyy")</f>
        <v>Oct-2013</v>
      </c>
      <c r="X3293">
        <f>YEAR(Superstore[[#This Row],[Order Date]])</f>
        <v>2013</v>
      </c>
    </row>
    <row r="3294" spans="1:24" x14ac:dyDescent="0.25">
      <c r="A3294">
        <v>3293</v>
      </c>
      <c r="B3294" t="s">
        <v>6511</v>
      </c>
      <c r="C3294" s="1">
        <v>40903</v>
      </c>
      <c r="D3294" s="1">
        <v>40907</v>
      </c>
      <c r="E3294" t="s">
        <v>50</v>
      </c>
      <c r="F3294" t="s">
        <v>2034</v>
      </c>
      <c r="G3294" t="s">
        <v>2035</v>
      </c>
      <c r="H3294" t="s">
        <v>27</v>
      </c>
      <c r="I3294" t="s">
        <v>28</v>
      </c>
      <c r="J3294" t="s">
        <v>946</v>
      </c>
      <c r="K3294" t="s">
        <v>43</v>
      </c>
      <c r="L3294">
        <v>92024</v>
      </c>
      <c r="M3294" t="s">
        <v>44</v>
      </c>
      <c r="N3294" t="s">
        <v>717</v>
      </c>
      <c r="O3294" t="s">
        <v>46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  <c r="V3294" s="2">
        <f>Superstore[[#This Row],[Profit]]/Superstore[[#This Row],[Sales]]</f>
        <v>0.01</v>
      </c>
      <c r="W3294" t="str">
        <f>TEXT(Superstore[[#This Row],[Order Date]],"mmm-yyyy")</f>
        <v>Dec-2011</v>
      </c>
      <c r="X3294">
        <f>YEAR(Superstore[[#This Row],[Order Date]])</f>
        <v>2011</v>
      </c>
    </row>
    <row r="3295" spans="1:24" x14ac:dyDescent="0.25">
      <c r="A3295">
        <v>3294</v>
      </c>
      <c r="B3295" t="s">
        <v>6511</v>
      </c>
      <c r="C3295" s="1">
        <v>40903</v>
      </c>
      <c r="D3295" s="1">
        <v>40907</v>
      </c>
      <c r="E3295" t="s">
        <v>50</v>
      </c>
      <c r="F3295" t="s">
        <v>2034</v>
      </c>
      <c r="G3295" t="s">
        <v>2035</v>
      </c>
      <c r="H3295" t="s">
        <v>27</v>
      </c>
      <c r="I3295" t="s">
        <v>28</v>
      </c>
      <c r="J3295" t="s">
        <v>946</v>
      </c>
      <c r="K3295" t="s">
        <v>43</v>
      </c>
      <c r="L3295">
        <v>92024</v>
      </c>
      <c r="M3295" t="s">
        <v>44</v>
      </c>
      <c r="N3295" t="s">
        <v>3315</v>
      </c>
      <c r="O3295" t="s">
        <v>1</v>
      </c>
      <c r="P3295" t="s">
        <v>65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  <c r="V3295" s="2">
        <f>Superstore[[#This Row],[Profit]]/Superstore[[#This Row],[Sales]]</f>
        <v>0.32</v>
      </c>
      <c r="W3295" t="str">
        <f>TEXT(Superstore[[#This Row],[Order Date]],"mmm-yyyy")</f>
        <v>Dec-2011</v>
      </c>
      <c r="X3295">
        <f>YEAR(Superstore[[#This Row],[Order Date]])</f>
        <v>2011</v>
      </c>
    </row>
    <row r="3296" spans="1:24" x14ac:dyDescent="0.25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27</v>
      </c>
      <c r="I3296" t="s">
        <v>28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46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  <c r="V3296" s="2">
        <f>Superstore[[#This Row],[Profit]]/Superstore[[#This Row],[Sales]]</f>
        <v>-1.7</v>
      </c>
      <c r="W3296" t="str">
        <f>TEXT(Superstore[[#This Row],[Order Date]],"mmm-yyyy")</f>
        <v>Aug-2011</v>
      </c>
      <c r="X3296">
        <f>YEAR(Superstore[[#This Row],[Order Date]])</f>
        <v>2011</v>
      </c>
    </row>
    <row r="3297" spans="1:24" x14ac:dyDescent="0.25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28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  <c r="V3297" s="2">
        <f>Superstore[[#This Row],[Profit]]/Superstore[[#This Row],[Sales]]</f>
        <v>0.45</v>
      </c>
      <c r="W3297" t="str">
        <f>TEXT(Superstore[[#This Row],[Order Date]],"mmm-yyyy")</f>
        <v>Oct-2014</v>
      </c>
      <c r="X3297">
        <f>YEAR(Superstore[[#This Row],[Order Date]])</f>
        <v>2014</v>
      </c>
    </row>
    <row r="3298" spans="1:24" x14ac:dyDescent="0.25">
      <c r="A3298">
        <v>3297</v>
      </c>
      <c r="B3298" t="s">
        <v>6516</v>
      </c>
      <c r="C3298" s="1">
        <v>41052</v>
      </c>
      <c r="D3298" s="1">
        <v>41059</v>
      </c>
      <c r="E3298" t="s">
        <v>50</v>
      </c>
      <c r="F3298" t="s">
        <v>151</v>
      </c>
      <c r="G3298" t="s">
        <v>152</v>
      </c>
      <c r="H3298" t="s">
        <v>27</v>
      </c>
      <c r="I3298" t="s">
        <v>28</v>
      </c>
      <c r="J3298" t="s">
        <v>543</v>
      </c>
      <c r="K3298" t="s">
        <v>309</v>
      </c>
      <c r="L3298">
        <v>85023</v>
      </c>
      <c r="M3298" t="s">
        <v>44</v>
      </c>
      <c r="N3298" t="s">
        <v>2440</v>
      </c>
      <c r="O3298" t="s">
        <v>46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Superstore[[#This Row],[Profit]]/Superstore[[#This Row],[Sales]]</f>
        <v>-0.66666666666666663</v>
      </c>
      <c r="W3298" t="str">
        <f>TEXT(Superstore[[#This Row],[Order Date]],"mmm-yyyy")</f>
        <v>May-2012</v>
      </c>
      <c r="X3298">
        <f>YEAR(Superstore[[#This Row],[Order Date]])</f>
        <v>2012</v>
      </c>
    </row>
    <row r="3299" spans="1:24" x14ac:dyDescent="0.25">
      <c r="A3299">
        <v>3298</v>
      </c>
      <c r="B3299" t="s">
        <v>6516</v>
      </c>
      <c r="C3299" s="1">
        <v>41052</v>
      </c>
      <c r="D3299" s="1">
        <v>41059</v>
      </c>
      <c r="E3299" t="s">
        <v>50</v>
      </c>
      <c r="F3299" t="s">
        <v>151</v>
      </c>
      <c r="G3299" t="s">
        <v>152</v>
      </c>
      <c r="H3299" t="s">
        <v>27</v>
      </c>
      <c r="I3299" t="s">
        <v>28</v>
      </c>
      <c r="J3299" t="s">
        <v>543</v>
      </c>
      <c r="K3299" t="s">
        <v>309</v>
      </c>
      <c r="L3299">
        <v>85023</v>
      </c>
      <c r="M3299" t="s">
        <v>44</v>
      </c>
      <c r="N3299" t="s">
        <v>1991</v>
      </c>
      <c r="O3299" t="s">
        <v>46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  <c r="V3299" s="2">
        <f>Superstore[[#This Row],[Profit]]/Superstore[[#This Row],[Sales]]</f>
        <v>0.11249999999999999</v>
      </c>
      <c r="W3299" t="str">
        <f>TEXT(Superstore[[#This Row],[Order Date]],"mmm-yyyy")</f>
        <v>May-2012</v>
      </c>
      <c r="X3299">
        <f>YEAR(Superstore[[#This Row],[Order Date]])</f>
        <v>2012</v>
      </c>
    </row>
    <row r="3300" spans="1:24" x14ac:dyDescent="0.25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41</v>
      </c>
      <c r="I3300" t="s">
        <v>28</v>
      </c>
      <c r="J3300" t="s">
        <v>126</v>
      </c>
      <c r="K3300" t="s">
        <v>43</v>
      </c>
      <c r="L3300">
        <v>94122</v>
      </c>
      <c r="M3300" t="s">
        <v>44</v>
      </c>
      <c r="N3300" t="s">
        <v>4602</v>
      </c>
      <c r="O3300" t="s">
        <v>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  <c r="V3300" s="2">
        <f>Superstore[[#This Row],[Profit]]/Superstore[[#This Row],[Sales]]</f>
        <v>0.11249999999999999</v>
      </c>
      <c r="W3300" t="str">
        <f>TEXT(Superstore[[#This Row],[Order Date]],"mmm-yyyy")</f>
        <v>Nov-2014</v>
      </c>
      <c r="X3300">
        <f>YEAR(Superstore[[#This Row],[Order Date]])</f>
        <v>2014</v>
      </c>
    </row>
    <row r="3301" spans="1:24" x14ac:dyDescent="0.25">
      <c r="A3301">
        <v>3300</v>
      </c>
      <c r="B3301" t="s">
        <v>6518</v>
      </c>
      <c r="C3301" s="1">
        <v>40865</v>
      </c>
      <c r="D3301" s="1">
        <v>40869</v>
      </c>
      <c r="E3301" t="s">
        <v>50</v>
      </c>
      <c r="F3301" t="s">
        <v>1951</v>
      </c>
      <c r="G3301" t="s">
        <v>1952</v>
      </c>
      <c r="H3301" t="s">
        <v>27</v>
      </c>
      <c r="I3301" t="s">
        <v>28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46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s="2">
        <f>Superstore[[#This Row],[Profit]]/Superstore[[#This Row],[Sales]]</f>
        <v>-0.8</v>
      </c>
      <c r="W3301" t="str">
        <f>TEXT(Superstore[[#This Row],[Order Date]],"mmm-yyyy")</f>
        <v>Nov-2011</v>
      </c>
      <c r="X3301">
        <f>YEAR(Superstore[[#This Row],[Order Date]])</f>
        <v>2011</v>
      </c>
    </row>
    <row r="3302" spans="1:24" x14ac:dyDescent="0.25">
      <c r="A3302">
        <v>3301</v>
      </c>
      <c r="B3302" t="s">
        <v>6518</v>
      </c>
      <c r="C3302" s="1">
        <v>40865</v>
      </c>
      <c r="D3302" s="1">
        <v>40869</v>
      </c>
      <c r="E3302" t="s">
        <v>50</v>
      </c>
      <c r="F3302" t="s">
        <v>1951</v>
      </c>
      <c r="G3302" t="s">
        <v>1952</v>
      </c>
      <c r="H3302" t="s">
        <v>27</v>
      </c>
      <c r="I3302" t="s">
        <v>28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46</v>
      </c>
      <c r="P3302" t="s">
        <v>59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Superstore[[#This Row],[Profit]]/Superstore[[#This Row],[Sales]]</f>
        <v>-0.21249999999999999</v>
      </c>
      <c r="W3302" t="str">
        <f>TEXT(Superstore[[#This Row],[Order Date]],"mmm-yyyy")</f>
        <v>Nov-2011</v>
      </c>
      <c r="X3302">
        <f>YEAR(Superstore[[#This Row],[Order Date]])</f>
        <v>2011</v>
      </c>
    </row>
    <row r="3303" spans="1:24" x14ac:dyDescent="0.25">
      <c r="A3303">
        <v>3302</v>
      </c>
      <c r="B3303" t="s">
        <v>6518</v>
      </c>
      <c r="C3303" s="1">
        <v>40865</v>
      </c>
      <c r="D3303" s="1">
        <v>40869</v>
      </c>
      <c r="E3303" t="s">
        <v>50</v>
      </c>
      <c r="F3303" t="s">
        <v>1951</v>
      </c>
      <c r="G3303" t="s">
        <v>1952</v>
      </c>
      <c r="H3303" t="s">
        <v>27</v>
      </c>
      <c r="I3303" t="s">
        <v>28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  <c r="V3303" s="2">
        <f>Superstore[[#This Row],[Profit]]/Superstore[[#This Row],[Sales]]</f>
        <v>-0.19999999999999998</v>
      </c>
      <c r="W3303" t="str">
        <f>TEXT(Superstore[[#This Row],[Order Date]],"mmm-yyyy")</f>
        <v>Nov-2011</v>
      </c>
      <c r="X3303">
        <f>YEAR(Superstore[[#This Row],[Order Date]])</f>
        <v>2011</v>
      </c>
    </row>
    <row r="3304" spans="1:24" x14ac:dyDescent="0.25">
      <c r="A3304">
        <v>3303</v>
      </c>
      <c r="B3304" t="s">
        <v>6518</v>
      </c>
      <c r="C3304" s="1">
        <v>40865</v>
      </c>
      <c r="D3304" s="1">
        <v>40869</v>
      </c>
      <c r="E3304" t="s">
        <v>50</v>
      </c>
      <c r="F3304" t="s">
        <v>1951</v>
      </c>
      <c r="G3304" t="s">
        <v>1952</v>
      </c>
      <c r="H3304" t="s">
        <v>27</v>
      </c>
      <c r="I3304" t="s">
        <v>28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1</v>
      </c>
      <c r="P3304" t="s">
        <v>65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Superstore[[#This Row],[Profit]]/Superstore[[#This Row],[Sales]]</f>
        <v>8.7500000000000008E-2</v>
      </c>
      <c r="W3304" t="str">
        <f>TEXT(Superstore[[#This Row],[Order Date]],"mmm-yyyy")</f>
        <v>Nov-2011</v>
      </c>
      <c r="X3304">
        <f>YEAR(Superstore[[#This Row],[Order Date]])</f>
        <v>2011</v>
      </c>
    </row>
    <row r="3305" spans="1:24" x14ac:dyDescent="0.25">
      <c r="A3305">
        <v>3304</v>
      </c>
      <c r="B3305" t="s">
        <v>6518</v>
      </c>
      <c r="C3305" s="1">
        <v>40865</v>
      </c>
      <c r="D3305" s="1">
        <v>40869</v>
      </c>
      <c r="E3305" t="s">
        <v>50</v>
      </c>
      <c r="F3305" t="s">
        <v>1951</v>
      </c>
      <c r="G3305" t="s">
        <v>1952</v>
      </c>
      <c r="H3305" t="s">
        <v>27</v>
      </c>
      <c r="I3305" t="s">
        <v>28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46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  <c r="V3305" s="2">
        <f>Superstore[[#This Row],[Profit]]/Superstore[[#This Row],[Sales]]</f>
        <v>-0.73333333333333339</v>
      </c>
      <c r="W3305" t="str">
        <f>TEXT(Superstore[[#This Row],[Order Date]],"mmm-yyyy")</f>
        <v>Nov-2011</v>
      </c>
      <c r="X3305">
        <f>YEAR(Superstore[[#This Row],[Order Date]])</f>
        <v>2011</v>
      </c>
    </row>
    <row r="3306" spans="1:24" x14ac:dyDescent="0.25">
      <c r="A3306">
        <v>3305</v>
      </c>
      <c r="B3306" t="s">
        <v>6521</v>
      </c>
      <c r="C3306" s="1">
        <v>40907</v>
      </c>
      <c r="D3306" s="1">
        <v>40909</v>
      </c>
      <c r="E3306" t="s">
        <v>24</v>
      </c>
      <c r="F3306" t="s">
        <v>3426</v>
      </c>
      <c r="G3306" t="s">
        <v>3427</v>
      </c>
      <c r="H3306" t="s">
        <v>41</v>
      </c>
      <c r="I3306" t="s">
        <v>28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46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  <c r="V3306" s="2">
        <f>Superstore[[#This Row],[Profit]]/Superstore[[#This Row],[Sales]]</f>
        <v>0.36249999999999999</v>
      </c>
      <c r="W3306" t="str">
        <f>TEXT(Superstore[[#This Row],[Order Date]],"mmm-yyyy")</f>
        <v>Dec-2011</v>
      </c>
      <c r="X3306">
        <f>YEAR(Superstore[[#This Row],[Order Date]])</f>
        <v>2011</v>
      </c>
    </row>
    <row r="3307" spans="1:24" x14ac:dyDescent="0.25">
      <c r="A3307">
        <v>3306</v>
      </c>
      <c r="B3307" t="s">
        <v>6521</v>
      </c>
      <c r="C3307" s="1">
        <v>40907</v>
      </c>
      <c r="D3307" s="1">
        <v>40909</v>
      </c>
      <c r="E3307" t="s">
        <v>24</v>
      </c>
      <c r="F3307" t="s">
        <v>3426</v>
      </c>
      <c r="G3307" t="s">
        <v>3427</v>
      </c>
      <c r="H3307" t="s">
        <v>41</v>
      </c>
      <c r="I3307" t="s">
        <v>28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  <c r="V3307" s="2">
        <f>Superstore[[#This Row],[Profit]]/Superstore[[#This Row],[Sales]]</f>
        <v>8.7499999999999994E-2</v>
      </c>
      <c r="W3307" t="str">
        <f>TEXT(Superstore[[#This Row],[Order Date]],"mmm-yyyy")</f>
        <v>Dec-2011</v>
      </c>
      <c r="X3307">
        <f>YEAR(Superstore[[#This Row],[Order Date]])</f>
        <v>2011</v>
      </c>
    </row>
    <row r="3308" spans="1:24" x14ac:dyDescent="0.25">
      <c r="A3308">
        <v>3307</v>
      </c>
      <c r="B3308" t="s">
        <v>6521</v>
      </c>
      <c r="C3308" s="1">
        <v>40907</v>
      </c>
      <c r="D3308" s="1">
        <v>40909</v>
      </c>
      <c r="E3308" t="s">
        <v>24</v>
      </c>
      <c r="F3308" t="s">
        <v>3426</v>
      </c>
      <c r="G3308" t="s">
        <v>3427</v>
      </c>
      <c r="H3308" t="s">
        <v>41</v>
      </c>
      <c r="I3308" t="s">
        <v>28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Superstore[[#This Row],[Profit]]/Superstore[[#This Row],[Sales]]</f>
        <v>8.7499999999999994E-2</v>
      </c>
      <c r="W3308" t="str">
        <f>TEXT(Superstore[[#This Row],[Order Date]],"mmm-yyyy")</f>
        <v>Dec-2011</v>
      </c>
      <c r="X3308">
        <f>YEAR(Superstore[[#This Row],[Order Date]])</f>
        <v>2011</v>
      </c>
    </row>
    <row r="3309" spans="1:24" x14ac:dyDescent="0.25">
      <c r="A3309">
        <v>3308</v>
      </c>
      <c r="B3309" t="s">
        <v>6521</v>
      </c>
      <c r="C3309" s="1">
        <v>40907</v>
      </c>
      <c r="D3309" s="1">
        <v>40909</v>
      </c>
      <c r="E3309" t="s">
        <v>24</v>
      </c>
      <c r="F3309" t="s">
        <v>3426</v>
      </c>
      <c r="G3309" t="s">
        <v>3427</v>
      </c>
      <c r="H3309" t="s">
        <v>41</v>
      </c>
      <c r="I3309" t="s">
        <v>28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46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  <c r="V3309" s="2">
        <f>Superstore[[#This Row],[Profit]]/Superstore[[#This Row],[Sales]]</f>
        <v>-1.5999999999999999</v>
      </c>
      <c r="W3309" t="str">
        <f>TEXT(Superstore[[#This Row],[Order Date]],"mmm-yyyy")</f>
        <v>Dec-2011</v>
      </c>
      <c r="X3309">
        <f>YEAR(Superstore[[#This Row],[Order Date]])</f>
        <v>2011</v>
      </c>
    </row>
    <row r="3310" spans="1:24" x14ac:dyDescent="0.25">
      <c r="A3310">
        <v>3309</v>
      </c>
      <c r="B3310" t="s">
        <v>6521</v>
      </c>
      <c r="C3310" s="1">
        <v>40907</v>
      </c>
      <c r="D3310" s="1">
        <v>40909</v>
      </c>
      <c r="E3310" t="s">
        <v>24</v>
      </c>
      <c r="F3310" t="s">
        <v>3426</v>
      </c>
      <c r="G3310" t="s">
        <v>3427</v>
      </c>
      <c r="H3310" t="s">
        <v>41</v>
      </c>
      <c r="I3310" t="s">
        <v>28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Superstore[[#This Row],[Profit]]/Superstore[[#This Row],[Sales]]</f>
        <v>0.3</v>
      </c>
      <c r="W3310" t="str">
        <f>TEXT(Superstore[[#This Row],[Order Date]],"mmm-yyyy")</f>
        <v>Dec-2011</v>
      </c>
      <c r="X3310">
        <f>YEAR(Superstore[[#This Row],[Order Date]])</f>
        <v>2011</v>
      </c>
    </row>
    <row r="3311" spans="1:24" x14ac:dyDescent="0.25">
      <c r="A3311">
        <v>3310</v>
      </c>
      <c r="B3311" t="s">
        <v>6522</v>
      </c>
      <c r="C3311" s="1">
        <v>41218</v>
      </c>
      <c r="D3311" s="1">
        <v>41224</v>
      </c>
      <c r="E3311" t="s">
        <v>50</v>
      </c>
      <c r="F3311" t="s">
        <v>2218</v>
      </c>
      <c r="G3311" t="s">
        <v>2219</v>
      </c>
      <c r="H3311" t="s">
        <v>41</v>
      </c>
      <c r="I3311" t="s">
        <v>28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46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Superstore[[#This Row],[Profit]]/Superstore[[#This Row],[Sales]]</f>
        <v>0.35</v>
      </c>
      <c r="W3311" t="str">
        <f>TEXT(Superstore[[#This Row],[Order Date]],"mmm-yyyy")</f>
        <v>Nov-2012</v>
      </c>
      <c r="X3311">
        <f>YEAR(Superstore[[#This Row],[Order Date]])</f>
        <v>2012</v>
      </c>
    </row>
    <row r="3312" spans="1:24" x14ac:dyDescent="0.25">
      <c r="A3312">
        <v>3311</v>
      </c>
      <c r="B3312" t="s">
        <v>6523</v>
      </c>
      <c r="C3312" s="1">
        <v>41535</v>
      </c>
      <c r="D3312" s="1">
        <v>41540</v>
      </c>
      <c r="E3312" t="s">
        <v>50</v>
      </c>
      <c r="F3312" t="s">
        <v>4875</v>
      </c>
      <c r="G3312" t="s">
        <v>4876</v>
      </c>
      <c r="H3312" t="s">
        <v>27</v>
      </c>
      <c r="I3312" t="s">
        <v>28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46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  <c r="V3312" s="2">
        <f>Superstore[[#This Row],[Profit]]/Superstore[[#This Row],[Sales]]</f>
        <v>0.33750000000000002</v>
      </c>
      <c r="W3312" t="str">
        <f>TEXT(Superstore[[#This Row],[Order Date]],"mmm-yyyy")</f>
        <v>Sep-2013</v>
      </c>
      <c r="X3312">
        <f>YEAR(Superstore[[#This Row],[Order Date]])</f>
        <v>2013</v>
      </c>
    </row>
    <row r="3313" spans="1:24" x14ac:dyDescent="0.25">
      <c r="A3313">
        <v>3312</v>
      </c>
      <c r="B3313" t="s">
        <v>6524</v>
      </c>
      <c r="C3313" s="1">
        <v>41354</v>
      </c>
      <c r="D3313" s="1">
        <v>41359</v>
      </c>
      <c r="E3313" t="s">
        <v>24</v>
      </c>
      <c r="F3313" t="s">
        <v>6418</v>
      </c>
      <c r="G3313" t="s">
        <v>6419</v>
      </c>
      <c r="H3313" t="s">
        <v>41</v>
      </c>
      <c r="I3313" t="s">
        <v>28</v>
      </c>
      <c r="J3313" t="s">
        <v>3481</v>
      </c>
      <c r="K3313" t="s">
        <v>1486</v>
      </c>
      <c r="L3313">
        <v>39503</v>
      </c>
      <c r="M3313" t="s">
        <v>31</v>
      </c>
      <c r="N3313" t="s">
        <v>3468</v>
      </c>
      <c r="O3313" t="s">
        <v>1</v>
      </c>
      <c r="P3313" t="s">
        <v>65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  <c r="V3313" s="2">
        <f>Superstore[[#This Row],[Profit]]/Superstore[[#This Row],[Sales]]</f>
        <v>0.43999999999999995</v>
      </c>
      <c r="W3313" t="str">
        <f>TEXT(Superstore[[#This Row],[Order Date]],"mmm-yyyy")</f>
        <v>Mar-2013</v>
      </c>
      <c r="X3313">
        <f>YEAR(Superstore[[#This Row],[Order Date]])</f>
        <v>2013</v>
      </c>
    </row>
    <row r="3314" spans="1:24" x14ac:dyDescent="0.25">
      <c r="A3314">
        <v>3313</v>
      </c>
      <c r="B3314" t="s">
        <v>6525</v>
      </c>
      <c r="C3314" s="1">
        <v>40813</v>
      </c>
      <c r="D3314" s="1">
        <v>40817</v>
      </c>
      <c r="E3314" t="s">
        <v>50</v>
      </c>
      <c r="F3314" t="s">
        <v>4318</v>
      </c>
      <c r="G3314" t="s">
        <v>4319</v>
      </c>
      <c r="H3314" t="s">
        <v>27</v>
      </c>
      <c r="I3314" t="s">
        <v>28</v>
      </c>
      <c r="J3314" t="s">
        <v>946</v>
      </c>
      <c r="K3314" t="s">
        <v>43</v>
      </c>
      <c r="L3314">
        <v>92037</v>
      </c>
      <c r="M3314" t="s">
        <v>44</v>
      </c>
      <c r="N3314" t="s">
        <v>1163</v>
      </c>
      <c r="O3314" t="s">
        <v>1</v>
      </c>
      <c r="P3314" t="s">
        <v>36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Superstore[[#This Row],[Profit]]/Superstore[[#This Row],[Sales]]</f>
        <v>7.4999999999999997E-2</v>
      </c>
      <c r="W3314" t="str">
        <f>TEXT(Superstore[[#This Row],[Order Date]],"mmm-yyyy")</f>
        <v>Sep-2011</v>
      </c>
      <c r="X3314">
        <f>YEAR(Superstore[[#This Row],[Order Date]])</f>
        <v>2011</v>
      </c>
    </row>
    <row r="3315" spans="1:24" x14ac:dyDescent="0.25">
      <c r="A3315">
        <v>3314</v>
      </c>
      <c r="B3315" t="s">
        <v>6525</v>
      </c>
      <c r="C3315" s="1">
        <v>40813</v>
      </c>
      <c r="D3315" s="1">
        <v>40817</v>
      </c>
      <c r="E3315" t="s">
        <v>50</v>
      </c>
      <c r="F3315" t="s">
        <v>4318</v>
      </c>
      <c r="G3315" t="s">
        <v>4319</v>
      </c>
      <c r="H3315" t="s">
        <v>27</v>
      </c>
      <c r="I3315" t="s">
        <v>28</v>
      </c>
      <c r="J3315" t="s">
        <v>946</v>
      </c>
      <c r="K3315" t="s">
        <v>43</v>
      </c>
      <c r="L3315">
        <v>92037</v>
      </c>
      <c r="M3315" t="s">
        <v>44</v>
      </c>
      <c r="N3315" t="s">
        <v>4499</v>
      </c>
      <c r="O3315" t="s">
        <v>46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  <c r="V3315" s="2">
        <f>Superstore[[#This Row],[Profit]]/Superstore[[#This Row],[Sales]]</f>
        <v>0.49</v>
      </c>
      <c r="W3315" t="str">
        <f>TEXT(Superstore[[#This Row],[Order Date]],"mmm-yyyy")</f>
        <v>Sep-2011</v>
      </c>
      <c r="X3315">
        <f>YEAR(Superstore[[#This Row],[Order Date]])</f>
        <v>2011</v>
      </c>
    </row>
    <row r="3316" spans="1:24" x14ac:dyDescent="0.25">
      <c r="A3316">
        <v>3315</v>
      </c>
      <c r="B3316" t="s">
        <v>6526</v>
      </c>
      <c r="C3316" s="1">
        <v>41998</v>
      </c>
      <c r="D3316" s="1">
        <v>42002</v>
      </c>
      <c r="E3316" t="s">
        <v>50</v>
      </c>
      <c r="F3316" t="s">
        <v>5791</v>
      </c>
      <c r="G3316" t="s">
        <v>5792</v>
      </c>
      <c r="H3316" t="s">
        <v>27</v>
      </c>
      <c r="I3316" t="s">
        <v>28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1</v>
      </c>
      <c r="P3316" t="s">
        <v>36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Superstore[[#This Row],[Profit]]/Superstore[[#This Row],[Sales]]</f>
        <v>0.17777777777777778</v>
      </c>
      <c r="W3316" t="str">
        <f>TEXT(Superstore[[#This Row],[Order Date]],"mmm-yyyy")</f>
        <v>Dec-2014</v>
      </c>
      <c r="X3316">
        <f>YEAR(Superstore[[#This Row],[Order Date]])</f>
        <v>2014</v>
      </c>
    </row>
    <row r="3317" spans="1:24" x14ac:dyDescent="0.25">
      <c r="A3317">
        <v>3316</v>
      </c>
      <c r="B3317" t="s">
        <v>6526</v>
      </c>
      <c r="C3317" s="1">
        <v>41998</v>
      </c>
      <c r="D3317" s="1">
        <v>42002</v>
      </c>
      <c r="E3317" t="s">
        <v>50</v>
      </c>
      <c r="F3317" t="s">
        <v>5791</v>
      </c>
      <c r="G3317" t="s">
        <v>5792</v>
      </c>
      <c r="H3317" t="s">
        <v>27</v>
      </c>
      <c r="I3317" t="s">
        <v>28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46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Superstore[[#This Row],[Profit]]/Superstore[[#This Row],[Sales]]</f>
        <v>0.33749999999999997</v>
      </c>
      <c r="W3317" t="str">
        <f>TEXT(Superstore[[#This Row],[Order Date]],"mmm-yyyy")</f>
        <v>Dec-2014</v>
      </c>
      <c r="X3317">
        <f>YEAR(Superstore[[#This Row],[Order Date]])</f>
        <v>2014</v>
      </c>
    </row>
    <row r="3318" spans="1:24" x14ac:dyDescent="0.25">
      <c r="A3318">
        <v>3317</v>
      </c>
      <c r="B3318" t="s">
        <v>6527</v>
      </c>
      <c r="C3318" s="1">
        <v>41954</v>
      </c>
      <c r="D3318" s="1">
        <v>41959</v>
      </c>
      <c r="E3318" t="s">
        <v>24</v>
      </c>
      <c r="F3318" t="s">
        <v>4135</v>
      </c>
      <c r="G3318" t="s">
        <v>4136</v>
      </c>
      <c r="H3318" t="s">
        <v>41</v>
      </c>
      <c r="I3318" t="s">
        <v>28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1</v>
      </c>
      <c r="P3318" t="s">
        <v>65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  <c r="V3318" s="2">
        <f>Superstore[[#This Row],[Profit]]/Superstore[[#This Row],[Sales]]</f>
        <v>-1.25</v>
      </c>
      <c r="W3318" t="str">
        <f>TEXT(Superstore[[#This Row],[Order Date]],"mmm-yyyy")</f>
        <v>Nov-2014</v>
      </c>
      <c r="X3318">
        <f>YEAR(Superstore[[#This Row],[Order Date]])</f>
        <v>2014</v>
      </c>
    </row>
    <row r="3319" spans="1:24" x14ac:dyDescent="0.25">
      <c r="A3319">
        <v>3318</v>
      </c>
      <c r="B3319" t="s">
        <v>6528</v>
      </c>
      <c r="C3319" s="1">
        <v>41163</v>
      </c>
      <c r="D3319" s="1">
        <v>41167</v>
      </c>
      <c r="E3319" t="s">
        <v>50</v>
      </c>
      <c r="F3319" t="s">
        <v>518</v>
      </c>
      <c r="G3319" t="s">
        <v>519</v>
      </c>
      <c r="H3319" t="s">
        <v>27</v>
      </c>
      <c r="I3319" t="s">
        <v>28</v>
      </c>
      <c r="J3319" t="s">
        <v>774</v>
      </c>
      <c r="K3319" t="s">
        <v>43</v>
      </c>
      <c r="L3319">
        <v>92374</v>
      </c>
      <c r="M3319" t="s">
        <v>44</v>
      </c>
      <c r="N3319" t="s">
        <v>2444</v>
      </c>
      <c r="O3319" t="s">
        <v>46</v>
      </c>
      <c r="P3319" t="s">
        <v>68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  <c r="V3319" s="2">
        <f>Superstore[[#This Row],[Profit]]/Superstore[[#This Row],[Sales]]</f>
        <v>0.27</v>
      </c>
      <c r="W3319" t="str">
        <f>TEXT(Superstore[[#This Row],[Order Date]],"mmm-yyyy")</f>
        <v>Sep-2012</v>
      </c>
      <c r="X3319">
        <f>YEAR(Superstore[[#This Row],[Order Date]])</f>
        <v>2012</v>
      </c>
    </row>
    <row r="3320" spans="1:24" x14ac:dyDescent="0.25">
      <c r="A3320">
        <v>3319</v>
      </c>
      <c r="B3320" t="s">
        <v>6528</v>
      </c>
      <c r="C3320" s="1">
        <v>41163</v>
      </c>
      <c r="D3320" s="1">
        <v>41167</v>
      </c>
      <c r="E3320" t="s">
        <v>50</v>
      </c>
      <c r="F3320" t="s">
        <v>518</v>
      </c>
      <c r="G3320" t="s">
        <v>519</v>
      </c>
      <c r="H3320" t="s">
        <v>27</v>
      </c>
      <c r="I3320" t="s">
        <v>28</v>
      </c>
      <c r="J3320" t="s">
        <v>774</v>
      </c>
      <c r="K3320" t="s">
        <v>43</v>
      </c>
      <c r="L3320">
        <v>92374</v>
      </c>
      <c r="M3320" t="s">
        <v>44</v>
      </c>
      <c r="N3320" t="s">
        <v>4756</v>
      </c>
      <c r="O3320" t="s">
        <v>46</v>
      </c>
      <c r="P3320" t="s">
        <v>47</v>
      </c>
      <c r="Q3320" t="s">
        <v>4757</v>
      </c>
      <c r="R3320">
        <v>8.64</v>
      </c>
      <c r="S3320">
        <v>3</v>
      </c>
      <c r="T3320">
        <v>0</v>
      </c>
      <c r="U3320">
        <v>4.2336</v>
      </c>
      <c r="V3320" s="2">
        <f>Superstore[[#This Row],[Profit]]/Superstore[[#This Row],[Sales]]</f>
        <v>0.49</v>
      </c>
      <c r="W3320" t="str">
        <f>TEXT(Superstore[[#This Row],[Order Date]],"mmm-yyyy")</f>
        <v>Sep-2012</v>
      </c>
      <c r="X3320">
        <f>YEAR(Superstore[[#This Row],[Order Date]])</f>
        <v>2012</v>
      </c>
    </row>
    <row r="3321" spans="1:24" x14ac:dyDescent="0.25">
      <c r="A3321">
        <v>3320</v>
      </c>
      <c r="B3321" t="s">
        <v>6529</v>
      </c>
      <c r="C3321" s="1">
        <v>40897</v>
      </c>
      <c r="D3321" s="1">
        <v>40902</v>
      </c>
      <c r="E3321" t="s">
        <v>50</v>
      </c>
      <c r="F3321" t="s">
        <v>6530</v>
      </c>
      <c r="G3321" t="s">
        <v>6531</v>
      </c>
      <c r="H3321" t="s">
        <v>27</v>
      </c>
      <c r="I3321" t="s">
        <v>28</v>
      </c>
      <c r="J3321" t="s">
        <v>381</v>
      </c>
      <c r="K3321" t="s">
        <v>334</v>
      </c>
      <c r="L3321">
        <v>38401</v>
      </c>
      <c r="M3321" t="s">
        <v>31</v>
      </c>
      <c r="N3321" t="s">
        <v>4108</v>
      </c>
      <c r="O3321" t="s">
        <v>46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  <c r="V3321" s="2">
        <f>Superstore[[#This Row],[Profit]]/Superstore[[#This Row],[Sales]]</f>
        <v>8.7500000000000008E-2</v>
      </c>
      <c r="W3321" t="str">
        <f>TEXT(Superstore[[#This Row],[Order Date]],"mmm-yyyy")</f>
        <v>Dec-2011</v>
      </c>
      <c r="X3321">
        <f>YEAR(Superstore[[#This Row],[Order Date]])</f>
        <v>2011</v>
      </c>
    </row>
    <row r="3322" spans="1:24" x14ac:dyDescent="0.25">
      <c r="A3322">
        <v>3321</v>
      </c>
      <c r="B3322" t="s">
        <v>6529</v>
      </c>
      <c r="C3322" s="1">
        <v>40897</v>
      </c>
      <c r="D3322" s="1">
        <v>40902</v>
      </c>
      <c r="E3322" t="s">
        <v>50</v>
      </c>
      <c r="F3322" t="s">
        <v>6530</v>
      </c>
      <c r="G3322" t="s">
        <v>6531</v>
      </c>
      <c r="H3322" t="s">
        <v>27</v>
      </c>
      <c r="I3322" t="s">
        <v>28</v>
      </c>
      <c r="J3322" t="s">
        <v>381</v>
      </c>
      <c r="K3322" t="s">
        <v>334</v>
      </c>
      <c r="L3322">
        <v>38401</v>
      </c>
      <c r="M3322" t="s">
        <v>31</v>
      </c>
      <c r="N3322" t="s">
        <v>685</v>
      </c>
      <c r="O3322" t="s">
        <v>1</v>
      </c>
      <c r="P3322" t="s">
        <v>36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  <c r="V3322" s="2">
        <f>Superstore[[#This Row],[Profit]]/Superstore[[#This Row],[Sales]]</f>
        <v>0.1125</v>
      </c>
      <c r="W3322" t="str">
        <f>TEXT(Superstore[[#This Row],[Order Date]],"mmm-yyyy")</f>
        <v>Dec-2011</v>
      </c>
      <c r="X3322">
        <f>YEAR(Superstore[[#This Row],[Order Date]])</f>
        <v>2011</v>
      </c>
    </row>
    <row r="3323" spans="1:24" x14ac:dyDescent="0.25">
      <c r="A3323">
        <v>3322</v>
      </c>
      <c r="B3323" t="s">
        <v>6529</v>
      </c>
      <c r="C3323" s="1">
        <v>40897</v>
      </c>
      <c r="D3323" s="1">
        <v>40902</v>
      </c>
      <c r="E3323" t="s">
        <v>50</v>
      </c>
      <c r="F3323" t="s">
        <v>6530</v>
      </c>
      <c r="G3323" t="s">
        <v>6531</v>
      </c>
      <c r="H3323" t="s">
        <v>27</v>
      </c>
      <c r="I3323" t="s">
        <v>28</v>
      </c>
      <c r="J3323" t="s">
        <v>381</v>
      </c>
      <c r="K3323" t="s">
        <v>334</v>
      </c>
      <c r="L3323">
        <v>38401</v>
      </c>
      <c r="M3323" t="s">
        <v>31</v>
      </c>
      <c r="N3323" t="s">
        <v>4283</v>
      </c>
      <c r="O3323" t="s">
        <v>46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  <c r="V3323" s="2">
        <f>Superstore[[#This Row],[Profit]]/Superstore[[#This Row],[Sales]]</f>
        <v>0.34999999999999992</v>
      </c>
      <c r="W3323" t="str">
        <f>TEXT(Superstore[[#This Row],[Order Date]],"mmm-yyyy")</f>
        <v>Dec-2011</v>
      </c>
      <c r="X3323">
        <f>YEAR(Superstore[[#This Row],[Order Date]])</f>
        <v>2011</v>
      </c>
    </row>
    <row r="3324" spans="1:24" x14ac:dyDescent="0.25">
      <c r="A3324">
        <v>3323</v>
      </c>
      <c r="B3324" t="s">
        <v>6532</v>
      </c>
      <c r="C3324" s="1">
        <v>41113</v>
      </c>
      <c r="D3324" s="1">
        <v>41117</v>
      </c>
      <c r="E3324" t="s">
        <v>50</v>
      </c>
      <c r="F3324" t="s">
        <v>2283</v>
      </c>
      <c r="G3324" t="s">
        <v>2284</v>
      </c>
      <c r="H3324" t="s">
        <v>101</v>
      </c>
      <c r="I3324" t="s">
        <v>28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46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s="2">
        <f>Superstore[[#This Row],[Profit]]/Superstore[[#This Row],[Sales]]</f>
        <v>0.3</v>
      </c>
      <c r="W3324" t="str">
        <f>TEXT(Superstore[[#This Row],[Order Date]],"mmm-yyyy")</f>
        <v>Jul-2012</v>
      </c>
      <c r="X3324">
        <f>YEAR(Superstore[[#This Row],[Order Date]])</f>
        <v>2012</v>
      </c>
    </row>
    <row r="3325" spans="1:24" x14ac:dyDescent="0.25">
      <c r="A3325">
        <v>3324</v>
      </c>
      <c r="B3325" t="s">
        <v>6532</v>
      </c>
      <c r="C3325" s="1">
        <v>41113</v>
      </c>
      <c r="D3325" s="1">
        <v>41117</v>
      </c>
      <c r="E3325" t="s">
        <v>50</v>
      </c>
      <c r="F3325" t="s">
        <v>2283</v>
      </c>
      <c r="G3325" t="s">
        <v>2284</v>
      </c>
      <c r="H3325" t="s">
        <v>101</v>
      </c>
      <c r="I3325" t="s">
        <v>28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1</v>
      </c>
      <c r="P3325" t="s">
        <v>65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  <c r="V3325" s="2">
        <f>Superstore[[#This Row],[Profit]]/Superstore[[#This Row],[Sales]]</f>
        <v>0.39</v>
      </c>
      <c r="W3325" t="str">
        <f>TEXT(Superstore[[#This Row],[Order Date]],"mmm-yyyy")</f>
        <v>Jul-2012</v>
      </c>
      <c r="X3325">
        <f>YEAR(Superstore[[#This Row],[Order Date]])</f>
        <v>2012</v>
      </c>
    </row>
    <row r="3326" spans="1:24" x14ac:dyDescent="0.25">
      <c r="A3326">
        <v>3325</v>
      </c>
      <c r="B3326" t="s">
        <v>6533</v>
      </c>
      <c r="C3326" s="1">
        <v>40858</v>
      </c>
      <c r="D3326" s="1">
        <v>40862</v>
      </c>
      <c r="E3326" t="s">
        <v>50</v>
      </c>
      <c r="F3326" t="s">
        <v>315</v>
      </c>
      <c r="G3326" t="s">
        <v>316</v>
      </c>
      <c r="H3326" t="s">
        <v>27</v>
      </c>
      <c r="I3326" t="s">
        <v>28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46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  <c r="V3326" s="2">
        <f>Superstore[[#This Row],[Profit]]/Superstore[[#This Row],[Sales]]</f>
        <v>-1.65</v>
      </c>
      <c r="W3326" t="str">
        <f>TEXT(Superstore[[#This Row],[Order Date]],"mmm-yyyy")</f>
        <v>Nov-2011</v>
      </c>
      <c r="X3326">
        <f>YEAR(Superstore[[#This Row],[Order Date]])</f>
        <v>2011</v>
      </c>
    </row>
    <row r="3327" spans="1:24" x14ac:dyDescent="0.25">
      <c r="A3327">
        <v>3326</v>
      </c>
      <c r="B3327" t="s">
        <v>6533</v>
      </c>
      <c r="C3327" s="1">
        <v>40858</v>
      </c>
      <c r="D3327" s="1">
        <v>40862</v>
      </c>
      <c r="E3327" t="s">
        <v>50</v>
      </c>
      <c r="F3327" t="s">
        <v>315</v>
      </c>
      <c r="G3327" t="s">
        <v>316</v>
      </c>
      <c r="H3327" t="s">
        <v>27</v>
      </c>
      <c r="I3327" t="s">
        <v>28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46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  <c r="V3327" s="2">
        <f>Superstore[[#This Row],[Profit]]/Superstore[[#This Row],[Sales]]</f>
        <v>-1.5999999999999999</v>
      </c>
      <c r="W3327" t="str">
        <f>TEXT(Superstore[[#This Row],[Order Date]],"mmm-yyyy")</f>
        <v>Nov-2011</v>
      </c>
      <c r="X3327">
        <f>YEAR(Superstore[[#This Row],[Order Date]])</f>
        <v>2011</v>
      </c>
    </row>
    <row r="3328" spans="1:24" x14ac:dyDescent="0.25">
      <c r="A3328">
        <v>3327</v>
      </c>
      <c r="B3328" t="s">
        <v>6533</v>
      </c>
      <c r="C3328" s="1">
        <v>40858</v>
      </c>
      <c r="D3328" s="1">
        <v>40862</v>
      </c>
      <c r="E3328" t="s">
        <v>50</v>
      </c>
      <c r="F3328" t="s">
        <v>315</v>
      </c>
      <c r="G3328" t="s">
        <v>316</v>
      </c>
      <c r="H3328" t="s">
        <v>27</v>
      </c>
      <c r="I3328" t="s">
        <v>28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46</v>
      </c>
      <c r="P3328" t="s">
        <v>68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  <c r="V3328" s="2">
        <f>Superstore[[#This Row],[Profit]]/Superstore[[#This Row],[Sales]]</f>
        <v>0.1</v>
      </c>
      <c r="W3328" t="str">
        <f>TEXT(Superstore[[#This Row],[Order Date]],"mmm-yyyy")</f>
        <v>Nov-2011</v>
      </c>
      <c r="X3328">
        <f>YEAR(Superstore[[#This Row],[Order Date]])</f>
        <v>2011</v>
      </c>
    </row>
    <row r="3329" spans="1:24" x14ac:dyDescent="0.25">
      <c r="A3329">
        <v>3328</v>
      </c>
      <c r="B3329" t="s">
        <v>6533</v>
      </c>
      <c r="C3329" s="1">
        <v>40858</v>
      </c>
      <c r="D3329" s="1">
        <v>40862</v>
      </c>
      <c r="E3329" t="s">
        <v>50</v>
      </c>
      <c r="F3329" t="s">
        <v>315</v>
      </c>
      <c r="G3329" t="s">
        <v>316</v>
      </c>
      <c r="H3329" t="s">
        <v>27</v>
      </c>
      <c r="I3329" t="s">
        <v>28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46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  <c r="V3329" s="2">
        <f>Superstore[[#This Row],[Profit]]/Superstore[[#This Row],[Sales]]</f>
        <v>0.36249999999999999</v>
      </c>
      <c r="W3329" t="str">
        <f>TEXT(Superstore[[#This Row],[Order Date]],"mmm-yyyy")</f>
        <v>Nov-2011</v>
      </c>
      <c r="X3329">
        <f>YEAR(Superstore[[#This Row],[Order Date]])</f>
        <v>2011</v>
      </c>
    </row>
    <row r="3330" spans="1:24" x14ac:dyDescent="0.25">
      <c r="A3330">
        <v>3329</v>
      </c>
      <c r="B3330" t="s">
        <v>6533</v>
      </c>
      <c r="C3330" s="1">
        <v>40858</v>
      </c>
      <c r="D3330" s="1">
        <v>40862</v>
      </c>
      <c r="E3330" t="s">
        <v>50</v>
      </c>
      <c r="F3330" t="s">
        <v>315</v>
      </c>
      <c r="G3330" t="s">
        <v>316</v>
      </c>
      <c r="H3330" t="s">
        <v>27</v>
      </c>
      <c r="I3330" t="s">
        <v>28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46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Superstore[[#This Row],[Profit]]/Superstore[[#This Row],[Sales]]</f>
        <v>0.36249999999999999</v>
      </c>
      <c r="W3330" t="str">
        <f>TEXT(Superstore[[#This Row],[Order Date]],"mmm-yyyy")</f>
        <v>Nov-2011</v>
      </c>
      <c r="X3330">
        <f>YEAR(Superstore[[#This Row],[Order Date]])</f>
        <v>2011</v>
      </c>
    </row>
    <row r="3331" spans="1:24" x14ac:dyDescent="0.25">
      <c r="A3331">
        <v>3330</v>
      </c>
      <c r="B3331" t="s">
        <v>6533</v>
      </c>
      <c r="C3331" s="1">
        <v>40858</v>
      </c>
      <c r="D3331" s="1">
        <v>40862</v>
      </c>
      <c r="E3331" t="s">
        <v>50</v>
      </c>
      <c r="F3331" t="s">
        <v>315</v>
      </c>
      <c r="G3331" t="s">
        <v>316</v>
      </c>
      <c r="H3331" t="s">
        <v>27</v>
      </c>
      <c r="I3331" t="s">
        <v>28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Superstore[[#This Row],[Profit]]/Superstore[[#This Row],[Sales]]</f>
        <v>0.11250000000000002</v>
      </c>
      <c r="W3331" t="str">
        <f>TEXT(Superstore[[#This Row],[Order Date]],"mmm-yyyy")</f>
        <v>Nov-2011</v>
      </c>
      <c r="X3331">
        <f>YEAR(Superstore[[#This Row],[Order Date]])</f>
        <v>2011</v>
      </c>
    </row>
    <row r="3332" spans="1:24" x14ac:dyDescent="0.25">
      <c r="A3332">
        <v>3331</v>
      </c>
      <c r="B3332" t="s">
        <v>6533</v>
      </c>
      <c r="C3332" s="1">
        <v>40858</v>
      </c>
      <c r="D3332" s="1">
        <v>40862</v>
      </c>
      <c r="E3332" t="s">
        <v>50</v>
      </c>
      <c r="F3332" t="s">
        <v>315</v>
      </c>
      <c r="G3332" t="s">
        <v>316</v>
      </c>
      <c r="H3332" t="s">
        <v>27</v>
      </c>
      <c r="I3332" t="s">
        <v>28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Superstore[[#This Row],[Profit]]/Superstore[[#This Row],[Sales]]</f>
        <v>6.25E-2</v>
      </c>
      <c r="W3332" t="str">
        <f>TEXT(Superstore[[#This Row],[Order Date]],"mmm-yyyy")</f>
        <v>Nov-2011</v>
      </c>
      <c r="X3332">
        <f>YEAR(Superstore[[#This Row],[Order Date]])</f>
        <v>2011</v>
      </c>
    </row>
    <row r="3333" spans="1:24" x14ac:dyDescent="0.25">
      <c r="A3333">
        <v>3332</v>
      </c>
      <c r="B3333" t="s">
        <v>6536</v>
      </c>
      <c r="C3333" s="1">
        <v>41988</v>
      </c>
      <c r="D3333" s="1">
        <v>41994</v>
      </c>
      <c r="E3333" t="s">
        <v>50</v>
      </c>
      <c r="F3333" t="s">
        <v>394</v>
      </c>
      <c r="G3333" t="s">
        <v>395</v>
      </c>
      <c r="H3333" t="s">
        <v>101</v>
      </c>
      <c r="I3333" t="s">
        <v>28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  <c r="V3333" s="2">
        <f>Superstore[[#This Row],[Profit]]/Superstore[[#This Row],[Sales]]</f>
        <v>0.125</v>
      </c>
      <c r="W3333" t="str">
        <f>TEXT(Superstore[[#This Row],[Order Date]],"mmm-yyyy")</f>
        <v>Dec-2014</v>
      </c>
      <c r="X3333">
        <f>YEAR(Superstore[[#This Row],[Order Date]])</f>
        <v>2014</v>
      </c>
    </row>
    <row r="3334" spans="1:24" x14ac:dyDescent="0.25">
      <c r="A3334">
        <v>3333</v>
      </c>
      <c r="B3334" t="s">
        <v>6536</v>
      </c>
      <c r="C3334" s="1">
        <v>41988</v>
      </c>
      <c r="D3334" s="1">
        <v>41994</v>
      </c>
      <c r="E3334" t="s">
        <v>50</v>
      </c>
      <c r="F3334" t="s">
        <v>394</v>
      </c>
      <c r="G3334" t="s">
        <v>395</v>
      </c>
      <c r="H3334" t="s">
        <v>101</v>
      </c>
      <c r="I3334" t="s">
        <v>28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  <c r="V3334" s="2">
        <f>Superstore[[#This Row],[Profit]]/Superstore[[#This Row],[Sales]]</f>
        <v>0.375</v>
      </c>
      <c r="W3334" t="str">
        <f>TEXT(Superstore[[#This Row],[Order Date]],"mmm-yyyy")</f>
        <v>Dec-2014</v>
      </c>
      <c r="X3334">
        <f>YEAR(Superstore[[#This Row],[Order Date]])</f>
        <v>2014</v>
      </c>
    </row>
    <row r="3335" spans="1:24" x14ac:dyDescent="0.25">
      <c r="A3335">
        <v>3334</v>
      </c>
      <c r="B3335" t="s">
        <v>6536</v>
      </c>
      <c r="C3335" s="1">
        <v>41988</v>
      </c>
      <c r="D3335" s="1">
        <v>41994</v>
      </c>
      <c r="E3335" t="s">
        <v>50</v>
      </c>
      <c r="F3335" t="s">
        <v>394</v>
      </c>
      <c r="G3335" t="s">
        <v>395</v>
      </c>
      <c r="H3335" t="s">
        <v>101</v>
      </c>
      <c r="I3335" t="s">
        <v>28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1</v>
      </c>
      <c r="P3335" t="s">
        <v>65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  <c r="V3335" s="2">
        <f>Superstore[[#This Row],[Profit]]/Superstore[[#This Row],[Sales]]</f>
        <v>-0.65</v>
      </c>
      <c r="W3335" t="str">
        <f>TEXT(Superstore[[#This Row],[Order Date]],"mmm-yyyy")</f>
        <v>Dec-2014</v>
      </c>
      <c r="X3335">
        <f>YEAR(Superstore[[#This Row],[Order Date]])</f>
        <v>2014</v>
      </c>
    </row>
    <row r="3336" spans="1:24" x14ac:dyDescent="0.25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27</v>
      </c>
      <c r="I3336" t="s">
        <v>28</v>
      </c>
      <c r="J3336" t="s">
        <v>3198</v>
      </c>
      <c r="K3336" t="s">
        <v>43</v>
      </c>
      <c r="L3336">
        <v>94601</v>
      </c>
      <c r="M3336" t="s">
        <v>44</v>
      </c>
      <c r="N3336" t="s">
        <v>3078</v>
      </c>
      <c r="O3336" t="s">
        <v>46</v>
      </c>
      <c r="P3336" t="s">
        <v>68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  <c r="V3336" s="2">
        <f>Superstore[[#This Row],[Profit]]/Superstore[[#This Row],[Sales]]</f>
        <v>0.28999999999999998</v>
      </c>
      <c r="W3336" t="str">
        <f>TEXT(Superstore[[#This Row],[Order Date]],"mmm-yyyy")</f>
        <v>Aug-2014</v>
      </c>
      <c r="X3336">
        <f>YEAR(Superstore[[#This Row],[Order Date]])</f>
        <v>2014</v>
      </c>
    </row>
    <row r="3337" spans="1:24" x14ac:dyDescent="0.25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27</v>
      </c>
      <c r="I3337" t="s">
        <v>28</v>
      </c>
      <c r="J3337" t="s">
        <v>3198</v>
      </c>
      <c r="K3337" t="s">
        <v>43</v>
      </c>
      <c r="L3337">
        <v>94601</v>
      </c>
      <c r="M3337" t="s">
        <v>44</v>
      </c>
      <c r="N3337" t="s">
        <v>2031</v>
      </c>
      <c r="O3337" t="s">
        <v>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Superstore[[#This Row],[Profit]]/Superstore[[#This Row],[Sales]]</f>
        <v>8.7499999999999994E-2</v>
      </c>
      <c r="W3337" t="str">
        <f>TEXT(Superstore[[#This Row],[Order Date]],"mmm-yyyy")</f>
        <v>Aug-2014</v>
      </c>
      <c r="X3337">
        <f>YEAR(Superstore[[#This Row],[Order Date]])</f>
        <v>2014</v>
      </c>
    </row>
    <row r="3338" spans="1:24" x14ac:dyDescent="0.25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27</v>
      </c>
      <c r="I3338" t="s">
        <v>28</v>
      </c>
      <c r="J3338" t="s">
        <v>3198</v>
      </c>
      <c r="K3338" t="s">
        <v>43</v>
      </c>
      <c r="L3338">
        <v>94601</v>
      </c>
      <c r="M3338" t="s">
        <v>44</v>
      </c>
      <c r="N3338" t="s">
        <v>6544</v>
      </c>
      <c r="O3338" t="s">
        <v>1</v>
      </c>
      <c r="P3338" t="s">
        <v>65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  <c r="V3338" s="2">
        <f>Superstore[[#This Row],[Profit]]/Superstore[[#This Row],[Sales]]</f>
        <v>0.08</v>
      </c>
      <c r="W3338" t="str">
        <f>TEXT(Superstore[[#This Row],[Order Date]],"mmm-yyyy")</f>
        <v>Aug-2014</v>
      </c>
      <c r="X3338">
        <f>YEAR(Superstore[[#This Row],[Order Date]])</f>
        <v>2014</v>
      </c>
    </row>
    <row r="3339" spans="1:24" x14ac:dyDescent="0.25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27</v>
      </c>
      <c r="I3339" t="s">
        <v>28</v>
      </c>
      <c r="J3339" t="s">
        <v>3198</v>
      </c>
      <c r="K3339" t="s">
        <v>43</v>
      </c>
      <c r="L3339">
        <v>94601</v>
      </c>
      <c r="M3339" t="s">
        <v>44</v>
      </c>
      <c r="N3339" t="s">
        <v>79</v>
      </c>
      <c r="O3339" t="s">
        <v>1</v>
      </c>
      <c r="P3339" t="s">
        <v>56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Superstore[[#This Row],[Profit]]/Superstore[[#This Row],[Sales]]</f>
        <v>0.05</v>
      </c>
      <c r="W3339" t="str">
        <f>TEXT(Superstore[[#This Row],[Order Date]],"mmm-yyyy")</f>
        <v>Aug-2014</v>
      </c>
      <c r="X3339">
        <f>YEAR(Superstore[[#This Row],[Order Date]])</f>
        <v>2014</v>
      </c>
    </row>
    <row r="3340" spans="1:24" x14ac:dyDescent="0.25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27</v>
      </c>
      <c r="I3340" t="s">
        <v>28</v>
      </c>
      <c r="J3340" t="s">
        <v>3198</v>
      </c>
      <c r="K3340" t="s">
        <v>43</v>
      </c>
      <c r="L3340">
        <v>94601</v>
      </c>
      <c r="M3340" t="s">
        <v>44</v>
      </c>
      <c r="N3340" t="s">
        <v>6546</v>
      </c>
      <c r="O3340" t="s">
        <v>46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Superstore[[#This Row],[Profit]]/Superstore[[#This Row],[Sales]]</f>
        <v>0.36249999999999999</v>
      </c>
      <c r="W3340" t="str">
        <f>TEXT(Superstore[[#This Row],[Order Date]],"mmm-yyyy")</f>
        <v>Aug-2014</v>
      </c>
      <c r="X3340">
        <f>YEAR(Superstore[[#This Row],[Order Date]])</f>
        <v>2014</v>
      </c>
    </row>
    <row r="3341" spans="1:24" x14ac:dyDescent="0.25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27</v>
      </c>
      <c r="I3341" t="s">
        <v>28</v>
      </c>
      <c r="J3341" t="s">
        <v>3198</v>
      </c>
      <c r="K3341" t="s">
        <v>43</v>
      </c>
      <c r="L3341">
        <v>94601</v>
      </c>
      <c r="M3341" t="s">
        <v>44</v>
      </c>
      <c r="N3341" t="s">
        <v>6548</v>
      </c>
      <c r="O3341" t="s">
        <v>46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  <c r="V3341" s="2">
        <f>Superstore[[#This Row],[Profit]]/Superstore[[#This Row],[Sales]]</f>
        <v>0.27</v>
      </c>
      <c r="W3341" t="str">
        <f>TEXT(Superstore[[#This Row],[Order Date]],"mmm-yyyy")</f>
        <v>Aug-2014</v>
      </c>
      <c r="X3341">
        <f>YEAR(Superstore[[#This Row],[Order Date]])</f>
        <v>2014</v>
      </c>
    </row>
    <row r="3342" spans="1:24" x14ac:dyDescent="0.25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27</v>
      </c>
      <c r="I3342" t="s">
        <v>28</v>
      </c>
      <c r="J3342" t="s">
        <v>3198</v>
      </c>
      <c r="K3342" t="s">
        <v>43</v>
      </c>
      <c r="L3342">
        <v>94601</v>
      </c>
      <c r="M3342" t="s">
        <v>44</v>
      </c>
      <c r="N3342" t="s">
        <v>1274</v>
      </c>
      <c r="O3342" t="s">
        <v>46</v>
      </c>
      <c r="P3342" t="s">
        <v>47</v>
      </c>
      <c r="Q3342" t="s">
        <v>1275</v>
      </c>
      <c r="R3342">
        <v>51.75</v>
      </c>
      <c r="S3342">
        <v>5</v>
      </c>
      <c r="T3342">
        <v>0</v>
      </c>
      <c r="U3342">
        <v>24.84</v>
      </c>
      <c r="V3342" s="2">
        <f>Superstore[[#This Row],[Profit]]/Superstore[[#This Row],[Sales]]</f>
        <v>0.48</v>
      </c>
      <c r="W3342" t="str">
        <f>TEXT(Superstore[[#This Row],[Order Date]],"mmm-yyyy")</f>
        <v>Aug-2014</v>
      </c>
      <c r="X3342">
        <f>YEAR(Superstore[[#This Row],[Order Date]])</f>
        <v>2014</v>
      </c>
    </row>
    <row r="3343" spans="1:24" x14ac:dyDescent="0.25">
      <c r="A3343">
        <v>3342</v>
      </c>
      <c r="B3343" t="s">
        <v>6550</v>
      </c>
      <c r="C3343" s="1">
        <v>41514</v>
      </c>
      <c r="D3343" s="1">
        <v>41519</v>
      </c>
      <c r="E3343" t="s">
        <v>24</v>
      </c>
      <c r="F3343" t="s">
        <v>273</v>
      </c>
      <c r="G3343" t="s">
        <v>274</v>
      </c>
      <c r="H3343" t="s">
        <v>27</v>
      </c>
      <c r="I3343" t="s">
        <v>28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46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  <c r="V3343" s="2">
        <f>Superstore[[#This Row],[Profit]]/Superstore[[#This Row],[Sales]]</f>
        <v>0.49</v>
      </c>
      <c r="W3343" t="str">
        <f>TEXT(Superstore[[#This Row],[Order Date]],"mmm-yyyy")</f>
        <v>Aug-2013</v>
      </c>
      <c r="X3343">
        <f>YEAR(Superstore[[#This Row],[Order Date]])</f>
        <v>2013</v>
      </c>
    </row>
    <row r="3344" spans="1:24" x14ac:dyDescent="0.25">
      <c r="A3344">
        <v>3343</v>
      </c>
      <c r="B3344" t="s">
        <v>6550</v>
      </c>
      <c r="C3344" s="1">
        <v>41514</v>
      </c>
      <c r="D3344" s="1">
        <v>41519</v>
      </c>
      <c r="E3344" t="s">
        <v>24</v>
      </c>
      <c r="F3344" t="s">
        <v>273</v>
      </c>
      <c r="G3344" t="s">
        <v>274</v>
      </c>
      <c r="H3344" t="s">
        <v>27</v>
      </c>
      <c r="I3344" t="s">
        <v>28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1</v>
      </c>
      <c r="P3344" t="s">
        <v>56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Superstore[[#This Row],[Profit]]/Superstore[[#This Row],[Sales]]</f>
        <v>8.5714285714285701E-2</v>
      </c>
      <c r="W3344" t="str">
        <f>TEXT(Superstore[[#This Row],[Order Date]],"mmm-yyyy")</f>
        <v>Aug-2013</v>
      </c>
      <c r="X3344">
        <f>YEAR(Superstore[[#This Row],[Order Date]])</f>
        <v>2013</v>
      </c>
    </row>
    <row r="3345" spans="1:24" x14ac:dyDescent="0.25">
      <c r="A3345">
        <v>3344</v>
      </c>
      <c r="B3345" t="s">
        <v>6550</v>
      </c>
      <c r="C3345" s="1">
        <v>41514</v>
      </c>
      <c r="D3345" s="1">
        <v>41519</v>
      </c>
      <c r="E3345" t="s">
        <v>24</v>
      </c>
      <c r="F3345" t="s">
        <v>273</v>
      </c>
      <c r="G3345" t="s">
        <v>274</v>
      </c>
      <c r="H3345" t="s">
        <v>27</v>
      </c>
      <c r="I3345" t="s">
        <v>28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  <c r="V3345" s="2">
        <f>Superstore[[#This Row],[Profit]]/Superstore[[#This Row],[Sales]]</f>
        <v>0.48</v>
      </c>
      <c r="W3345" t="str">
        <f>TEXT(Superstore[[#This Row],[Order Date]],"mmm-yyyy")</f>
        <v>Aug-2013</v>
      </c>
      <c r="X3345">
        <f>YEAR(Superstore[[#This Row],[Order Date]])</f>
        <v>2013</v>
      </c>
    </row>
    <row r="3346" spans="1:24" x14ac:dyDescent="0.25">
      <c r="A3346">
        <v>3345</v>
      </c>
      <c r="B3346" t="s">
        <v>6550</v>
      </c>
      <c r="C3346" s="1">
        <v>41514</v>
      </c>
      <c r="D3346" s="1">
        <v>41519</v>
      </c>
      <c r="E3346" t="s">
        <v>24</v>
      </c>
      <c r="F3346" t="s">
        <v>273</v>
      </c>
      <c r="G3346" t="s">
        <v>274</v>
      </c>
      <c r="H3346" t="s">
        <v>27</v>
      </c>
      <c r="I3346" t="s">
        <v>28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46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  <c r="V3346" s="2">
        <f>Superstore[[#This Row],[Profit]]/Superstore[[#This Row],[Sales]]</f>
        <v>0.44999999999999996</v>
      </c>
      <c r="W3346" t="str">
        <f>TEXT(Superstore[[#This Row],[Order Date]],"mmm-yyyy")</f>
        <v>Aug-2013</v>
      </c>
      <c r="X3346">
        <f>YEAR(Superstore[[#This Row],[Order Date]])</f>
        <v>2013</v>
      </c>
    </row>
    <row r="3347" spans="1:24" x14ac:dyDescent="0.25">
      <c r="A3347">
        <v>3346</v>
      </c>
      <c r="B3347" t="s">
        <v>6550</v>
      </c>
      <c r="C3347" s="1">
        <v>41514</v>
      </c>
      <c r="D3347" s="1">
        <v>41519</v>
      </c>
      <c r="E3347" t="s">
        <v>24</v>
      </c>
      <c r="F3347" t="s">
        <v>273</v>
      </c>
      <c r="G3347" t="s">
        <v>274</v>
      </c>
      <c r="H3347" t="s">
        <v>27</v>
      </c>
      <c r="I3347" t="s">
        <v>28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46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  <c r="V3347" s="2">
        <f>Superstore[[#This Row],[Profit]]/Superstore[[#This Row],[Sales]]</f>
        <v>0.45</v>
      </c>
      <c r="W3347" t="str">
        <f>TEXT(Superstore[[#This Row],[Order Date]],"mmm-yyyy")</f>
        <v>Aug-2013</v>
      </c>
      <c r="X3347">
        <f>YEAR(Superstore[[#This Row],[Order Date]])</f>
        <v>2013</v>
      </c>
    </row>
    <row r="3348" spans="1:24" x14ac:dyDescent="0.25">
      <c r="A3348">
        <v>3347</v>
      </c>
      <c r="B3348" t="s">
        <v>6550</v>
      </c>
      <c r="C3348" s="1">
        <v>41514</v>
      </c>
      <c r="D3348" s="1">
        <v>41519</v>
      </c>
      <c r="E3348" t="s">
        <v>24</v>
      </c>
      <c r="F3348" t="s">
        <v>273</v>
      </c>
      <c r="G3348" t="s">
        <v>274</v>
      </c>
      <c r="H3348" t="s">
        <v>27</v>
      </c>
      <c r="I3348" t="s">
        <v>28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46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  <c r="V3348" s="2">
        <f>Superstore[[#This Row],[Profit]]/Superstore[[#This Row],[Sales]]</f>
        <v>0.48</v>
      </c>
      <c r="W3348" t="str">
        <f>TEXT(Superstore[[#This Row],[Order Date]],"mmm-yyyy")</f>
        <v>Aug-2013</v>
      </c>
      <c r="X3348">
        <f>YEAR(Superstore[[#This Row],[Order Date]])</f>
        <v>2013</v>
      </c>
    </row>
    <row r="3349" spans="1:24" x14ac:dyDescent="0.25">
      <c r="A3349">
        <v>3348</v>
      </c>
      <c r="B3349" t="s">
        <v>6551</v>
      </c>
      <c r="C3349" s="1">
        <v>41134</v>
      </c>
      <c r="D3349" s="1">
        <v>41141</v>
      </c>
      <c r="E3349" t="s">
        <v>50</v>
      </c>
      <c r="F3349" t="s">
        <v>225</v>
      </c>
      <c r="G3349" t="s">
        <v>226</v>
      </c>
      <c r="H3349" t="s">
        <v>41</v>
      </c>
      <c r="I3349" t="s">
        <v>28</v>
      </c>
      <c r="J3349" t="s">
        <v>6552</v>
      </c>
      <c r="K3349" t="s">
        <v>43</v>
      </c>
      <c r="L3349">
        <v>92399</v>
      </c>
      <c r="M3349" t="s">
        <v>44</v>
      </c>
      <c r="N3349" t="s">
        <v>1566</v>
      </c>
      <c r="O3349" t="s">
        <v>46</v>
      </c>
      <c r="P3349" t="s">
        <v>68</v>
      </c>
      <c r="Q3349" t="s">
        <v>1567</v>
      </c>
      <c r="R3349">
        <v>50.8</v>
      </c>
      <c r="S3349">
        <v>5</v>
      </c>
      <c r="T3349">
        <v>0</v>
      </c>
      <c r="U3349">
        <v>13.208</v>
      </c>
      <c r="V3349" s="2">
        <f>Superstore[[#This Row],[Profit]]/Superstore[[#This Row],[Sales]]</f>
        <v>0.26</v>
      </c>
      <c r="W3349" t="str">
        <f>TEXT(Superstore[[#This Row],[Order Date]],"mmm-yyyy")</f>
        <v>Aug-2012</v>
      </c>
      <c r="X3349">
        <f>YEAR(Superstore[[#This Row],[Order Date]])</f>
        <v>2012</v>
      </c>
    </row>
    <row r="3350" spans="1:24" x14ac:dyDescent="0.25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41</v>
      </c>
      <c r="I3350" t="s">
        <v>28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46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s="2">
        <f>Superstore[[#This Row],[Profit]]/Superstore[[#This Row],[Sales]]</f>
        <v>-1.5999999999999999</v>
      </c>
      <c r="W3350" t="str">
        <f>TEXT(Superstore[[#This Row],[Order Date]],"mmm-yyyy")</f>
        <v>Nov-2014</v>
      </c>
      <c r="X3350">
        <f>YEAR(Superstore[[#This Row],[Order Date]])</f>
        <v>2014</v>
      </c>
    </row>
    <row r="3351" spans="1:24" x14ac:dyDescent="0.25">
      <c r="A3351">
        <v>3350</v>
      </c>
      <c r="B3351" t="s">
        <v>6554</v>
      </c>
      <c r="C3351" s="1">
        <v>41504</v>
      </c>
      <c r="D3351" s="1">
        <v>41508</v>
      </c>
      <c r="E3351" t="s">
        <v>50</v>
      </c>
      <c r="F3351" t="s">
        <v>3236</v>
      </c>
      <c r="G3351" t="s">
        <v>3237</v>
      </c>
      <c r="H3351" t="s">
        <v>27</v>
      </c>
      <c r="I3351" t="s">
        <v>28</v>
      </c>
      <c r="J3351" t="s">
        <v>94</v>
      </c>
      <c r="K3351" t="s">
        <v>95</v>
      </c>
      <c r="L3351">
        <v>98105</v>
      </c>
      <c r="M3351" t="s">
        <v>44</v>
      </c>
      <c r="N3351" t="s">
        <v>2708</v>
      </c>
      <c r="O3351" t="s">
        <v>46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  <c r="V3351" s="2">
        <f>Superstore[[#This Row],[Profit]]/Superstore[[#This Row],[Sales]]</f>
        <v>0.36249999999999999</v>
      </c>
      <c r="W3351" t="str">
        <f>TEXT(Superstore[[#This Row],[Order Date]],"mmm-yyyy")</f>
        <v>Aug-2013</v>
      </c>
      <c r="X3351">
        <f>YEAR(Superstore[[#This Row],[Order Date]])</f>
        <v>2013</v>
      </c>
    </row>
    <row r="3352" spans="1:24" x14ac:dyDescent="0.25">
      <c r="A3352">
        <v>3351</v>
      </c>
      <c r="B3352" t="s">
        <v>6555</v>
      </c>
      <c r="C3352" s="1">
        <v>41635</v>
      </c>
      <c r="D3352" s="1">
        <v>41640</v>
      </c>
      <c r="E3352" t="s">
        <v>50</v>
      </c>
      <c r="F3352" t="s">
        <v>2015</v>
      </c>
      <c r="G3352" t="s">
        <v>2016</v>
      </c>
      <c r="H3352" t="s">
        <v>27</v>
      </c>
      <c r="I3352" t="s">
        <v>28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  <c r="V3352" s="2">
        <f>Superstore[[#This Row],[Profit]]/Superstore[[#This Row],[Sales]]</f>
        <v>0.21</v>
      </c>
      <c r="W3352" t="str">
        <f>TEXT(Superstore[[#This Row],[Order Date]],"mmm-yyyy")</f>
        <v>Dec-2013</v>
      </c>
      <c r="X3352">
        <f>YEAR(Superstore[[#This Row],[Order Date]])</f>
        <v>2013</v>
      </c>
    </row>
    <row r="3353" spans="1:24" x14ac:dyDescent="0.25">
      <c r="A3353">
        <v>3352</v>
      </c>
      <c r="B3353" t="s">
        <v>6556</v>
      </c>
      <c r="C3353" s="1">
        <v>40809</v>
      </c>
      <c r="D3353" s="1">
        <v>40814</v>
      </c>
      <c r="E3353" t="s">
        <v>50</v>
      </c>
      <c r="F3353" t="s">
        <v>2604</v>
      </c>
      <c r="G3353" t="s">
        <v>2605</v>
      </c>
      <c r="H3353" t="s">
        <v>41</v>
      </c>
      <c r="I3353" t="s">
        <v>28</v>
      </c>
      <c r="J3353" t="s">
        <v>946</v>
      </c>
      <c r="K3353" t="s">
        <v>43</v>
      </c>
      <c r="L3353">
        <v>92037</v>
      </c>
      <c r="M3353" t="s">
        <v>44</v>
      </c>
      <c r="N3353" t="s">
        <v>6557</v>
      </c>
      <c r="O3353" t="s">
        <v>1</v>
      </c>
      <c r="P3353" t="s">
        <v>33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Superstore[[#This Row],[Profit]]/Superstore[[#This Row],[Sales]]</f>
        <v>4.7058823529411764E-2</v>
      </c>
      <c r="W3353" t="str">
        <f>TEXT(Superstore[[#This Row],[Order Date]],"mmm-yyyy")</f>
        <v>Sep-2011</v>
      </c>
      <c r="X3353">
        <f>YEAR(Superstore[[#This Row],[Order Date]])</f>
        <v>2011</v>
      </c>
    </row>
    <row r="3354" spans="1:24" x14ac:dyDescent="0.25">
      <c r="A3354">
        <v>3353</v>
      </c>
      <c r="B3354" t="s">
        <v>6556</v>
      </c>
      <c r="C3354" s="1">
        <v>40809</v>
      </c>
      <c r="D3354" s="1">
        <v>40814</v>
      </c>
      <c r="E3354" t="s">
        <v>50</v>
      </c>
      <c r="F3354" t="s">
        <v>2604</v>
      </c>
      <c r="G3354" t="s">
        <v>2605</v>
      </c>
      <c r="H3354" t="s">
        <v>41</v>
      </c>
      <c r="I3354" t="s">
        <v>28</v>
      </c>
      <c r="J3354" t="s">
        <v>946</v>
      </c>
      <c r="K3354" t="s">
        <v>43</v>
      </c>
      <c r="L3354">
        <v>92037</v>
      </c>
      <c r="M3354" t="s">
        <v>44</v>
      </c>
      <c r="N3354" t="s">
        <v>312</v>
      </c>
      <c r="O3354" t="s">
        <v>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s="2">
        <f>Superstore[[#This Row],[Profit]]/Superstore[[#This Row],[Sales]]</f>
        <v>0.375</v>
      </c>
      <c r="W3354" t="str">
        <f>TEXT(Superstore[[#This Row],[Order Date]],"mmm-yyyy")</f>
        <v>Sep-2011</v>
      </c>
      <c r="X3354">
        <f>YEAR(Superstore[[#This Row],[Order Date]])</f>
        <v>2011</v>
      </c>
    </row>
    <row r="3355" spans="1:24" x14ac:dyDescent="0.25">
      <c r="A3355">
        <v>3354</v>
      </c>
      <c r="B3355" t="s">
        <v>6559</v>
      </c>
      <c r="C3355" s="1">
        <v>40743</v>
      </c>
      <c r="D3355" s="1">
        <v>40748</v>
      </c>
      <c r="E3355" t="s">
        <v>50</v>
      </c>
      <c r="F3355" t="s">
        <v>1004</v>
      </c>
      <c r="G3355" t="s">
        <v>1005</v>
      </c>
      <c r="H3355" t="s">
        <v>41</v>
      </c>
      <c r="I3355" t="s">
        <v>28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  <c r="V3355" s="2">
        <f>Superstore[[#This Row],[Profit]]/Superstore[[#This Row],[Sales]]</f>
        <v>0.26</v>
      </c>
      <c r="W3355" t="str">
        <f>TEXT(Superstore[[#This Row],[Order Date]],"mmm-yyyy")</f>
        <v>Jul-2011</v>
      </c>
      <c r="X3355">
        <f>YEAR(Superstore[[#This Row],[Order Date]])</f>
        <v>2011</v>
      </c>
    </row>
    <row r="3356" spans="1:24" x14ac:dyDescent="0.25">
      <c r="A3356">
        <v>3355</v>
      </c>
      <c r="B3356" t="s">
        <v>6559</v>
      </c>
      <c r="C3356" s="1">
        <v>40743</v>
      </c>
      <c r="D3356" s="1">
        <v>40748</v>
      </c>
      <c r="E3356" t="s">
        <v>50</v>
      </c>
      <c r="F3356" t="s">
        <v>1004</v>
      </c>
      <c r="G3356" t="s">
        <v>1005</v>
      </c>
      <c r="H3356" t="s">
        <v>41</v>
      </c>
      <c r="I3356" t="s">
        <v>28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1</v>
      </c>
      <c r="P3356" t="s">
        <v>56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  <c r="V3356" s="2">
        <f>Superstore[[#This Row],[Profit]]/Superstore[[#This Row],[Sales]]</f>
        <v>-5.7142857142857141E-2</v>
      </c>
      <c r="W3356" t="str">
        <f>TEXT(Superstore[[#This Row],[Order Date]],"mmm-yyyy")</f>
        <v>Jul-2011</v>
      </c>
      <c r="X3356">
        <f>YEAR(Superstore[[#This Row],[Order Date]])</f>
        <v>2011</v>
      </c>
    </row>
    <row r="3357" spans="1:24" x14ac:dyDescent="0.25">
      <c r="A3357">
        <v>3356</v>
      </c>
      <c r="B3357" t="s">
        <v>6559</v>
      </c>
      <c r="C3357" s="1">
        <v>40743</v>
      </c>
      <c r="D3357" s="1">
        <v>40748</v>
      </c>
      <c r="E3357" t="s">
        <v>50</v>
      </c>
      <c r="F3357" t="s">
        <v>1004</v>
      </c>
      <c r="G3357" t="s">
        <v>1005</v>
      </c>
      <c r="H3357" t="s">
        <v>41</v>
      </c>
      <c r="I3357" t="s">
        <v>28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46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  <c r="V3357" s="2">
        <f>Superstore[[#This Row],[Profit]]/Superstore[[#This Row],[Sales]]</f>
        <v>0.45999999999999996</v>
      </c>
      <c r="W3357" t="str">
        <f>TEXT(Superstore[[#This Row],[Order Date]],"mmm-yyyy")</f>
        <v>Jul-2011</v>
      </c>
      <c r="X3357">
        <f>YEAR(Superstore[[#This Row],[Order Date]])</f>
        <v>2011</v>
      </c>
    </row>
    <row r="3358" spans="1:24" x14ac:dyDescent="0.25">
      <c r="A3358">
        <v>3357</v>
      </c>
      <c r="B3358" t="s">
        <v>6559</v>
      </c>
      <c r="C3358" s="1">
        <v>40743</v>
      </c>
      <c r="D3358" s="1">
        <v>40748</v>
      </c>
      <c r="E3358" t="s">
        <v>50</v>
      </c>
      <c r="F3358" t="s">
        <v>1004</v>
      </c>
      <c r="G3358" t="s">
        <v>1005</v>
      </c>
      <c r="H3358" t="s">
        <v>41</v>
      </c>
      <c r="I3358" t="s">
        <v>28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46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  <c r="V3358" s="2">
        <f>Superstore[[#This Row],[Profit]]/Superstore[[#This Row],[Sales]]</f>
        <v>0.48</v>
      </c>
      <c r="W3358" t="str">
        <f>TEXT(Superstore[[#This Row],[Order Date]],"mmm-yyyy")</f>
        <v>Jul-2011</v>
      </c>
      <c r="X3358">
        <f>YEAR(Superstore[[#This Row],[Order Date]])</f>
        <v>2011</v>
      </c>
    </row>
    <row r="3359" spans="1:24" x14ac:dyDescent="0.25">
      <c r="A3359">
        <v>3358</v>
      </c>
      <c r="B3359" t="s">
        <v>6562</v>
      </c>
      <c r="C3359" s="1">
        <v>41890</v>
      </c>
      <c r="D3359" s="1">
        <v>41896</v>
      </c>
      <c r="E3359" t="s">
        <v>50</v>
      </c>
      <c r="F3359" t="s">
        <v>3115</v>
      </c>
      <c r="G3359" t="s">
        <v>3116</v>
      </c>
      <c r="H3359" t="s">
        <v>101</v>
      </c>
      <c r="I3359" t="s">
        <v>28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46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Superstore[[#This Row],[Profit]]/Superstore[[#This Row],[Sales]]</f>
        <v>0.36249999999999999</v>
      </c>
      <c r="W3359" t="str">
        <f>TEXT(Superstore[[#This Row],[Order Date]],"mmm-yyyy")</f>
        <v>Sep-2014</v>
      </c>
      <c r="X3359">
        <f>YEAR(Superstore[[#This Row],[Order Date]])</f>
        <v>2014</v>
      </c>
    </row>
    <row r="3360" spans="1:24" x14ac:dyDescent="0.25">
      <c r="A3360">
        <v>3359</v>
      </c>
      <c r="B3360" t="s">
        <v>6563</v>
      </c>
      <c r="C3360" s="1">
        <v>41401</v>
      </c>
      <c r="D3360" s="1">
        <v>41405</v>
      </c>
      <c r="E3360" t="s">
        <v>50</v>
      </c>
      <c r="F3360" t="s">
        <v>5076</v>
      </c>
      <c r="G3360" t="s">
        <v>5077</v>
      </c>
      <c r="H3360" t="s">
        <v>27</v>
      </c>
      <c r="I3360" t="s">
        <v>28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46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Superstore[[#This Row],[Profit]]/Superstore[[#This Row],[Sales]]</f>
        <v>-1.65</v>
      </c>
      <c r="W3360" t="str">
        <f>TEXT(Superstore[[#This Row],[Order Date]],"mmm-yyyy")</f>
        <v>May-2013</v>
      </c>
      <c r="X3360">
        <f>YEAR(Superstore[[#This Row],[Order Date]])</f>
        <v>2013</v>
      </c>
    </row>
    <row r="3361" spans="1:24" x14ac:dyDescent="0.25">
      <c r="A3361">
        <v>3360</v>
      </c>
      <c r="B3361" t="s">
        <v>6563</v>
      </c>
      <c r="C3361" s="1">
        <v>41401</v>
      </c>
      <c r="D3361" s="1">
        <v>41405</v>
      </c>
      <c r="E3361" t="s">
        <v>50</v>
      </c>
      <c r="F3361" t="s">
        <v>5076</v>
      </c>
      <c r="G3361" t="s">
        <v>5077</v>
      </c>
      <c r="H3361" t="s">
        <v>27</v>
      </c>
      <c r="I3361" t="s">
        <v>28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Superstore[[#This Row],[Profit]]/Superstore[[#This Row],[Sales]]</f>
        <v>-0.125</v>
      </c>
      <c r="W3361" t="str">
        <f>TEXT(Superstore[[#This Row],[Order Date]],"mmm-yyyy")</f>
        <v>May-2013</v>
      </c>
      <c r="X3361">
        <f>YEAR(Superstore[[#This Row],[Order Date]])</f>
        <v>2013</v>
      </c>
    </row>
    <row r="3362" spans="1:24" x14ac:dyDescent="0.25">
      <c r="A3362">
        <v>3361</v>
      </c>
      <c r="B3362" t="s">
        <v>6564</v>
      </c>
      <c r="C3362" s="1">
        <v>41064</v>
      </c>
      <c r="D3362" s="1">
        <v>41068</v>
      </c>
      <c r="E3362" t="s">
        <v>24</v>
      </c>
      <c r="F3362" t="s">
        <v>3605</v>
      </c>
      <c r="G3362" t="s">
        <v>3606</v>
      </c>
      <c r="H3362" t="s">
        <v>101</v>
      </c>
      <c r="I3362" t="s">
        <v>28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46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  <c r="V3362" s="2">
        <f>Superstore[[#This Row],[Profit]]/Superstore[[#This Row],[Sales]]</f>
        <v>0.47000000000000003</v>
      </c>
      <c r="W3362" t="str">
        <f>TEXT(Superstore[[#This Row],[Order Date]],"mmm-yyyy")</f>
        <v>Jun-2012</v>
      </c>
      <c r="X3362">
        <f>YEAR(Superstore[[#This Row],[Order Date]])</f>
        <v>2012</v>
      </c>
    </row>
    <row r="3363" spans="1:24" x14ac:dyDescent="0.25">
      <c r="A3363">
        <v>3362</v>
      </c>
      <c r="B3363" t="s">
        <v>6564</v>
      </c>
      <c r="C3363" s="1">
        <v>41064</v>
      </c>
      <c r="D3363" s="1">
        <v>41068</v>
      </c>
      <c r="E3363" t="s">
        <v>24</v>
      </c>
      <c r="F3363" t="s">
        <v>3605</v>
      </c>
      <c r="G3363" t="s">
        <v>3606</v>
      </c>
      <c r="H3363" t="s">
        <v>101</v>
      </c>
      <c r="I3363" t="s">
        <v>28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1</v>
      </c>
      <c r="P3363" t="s">
        <v>65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  <c r="V3363" s="2">
        <f>Superstore[[#This Row],[Profit]]/Superstore[[#This Row],[Sales]]</f>
        <v>0.34</v>
      </c>
      <c r="W3363" t="str">
        <f>TEXT(Superstore[[#This Row],[Order Date]],"mmm-yyyy")</f>
        <v>Jun-2012</v>
      </c>
      <c r="X3363">
        <f>YEAR(Superstore[[#This Row],[Order Date]])</f>
        <v>2012</v>
      </c>
    </row>
    <row r="3364" spans="1:24" x14ac:dyDescent="0.25">
      <c r="A3364">
        <v>3363</v>
      </c>
      <c r="B3364" t="s">
        <v>6567</v>
      </c>
      <c r="C3364" s="1">
        <v>41256</v>
      </c>
      <c r="D3364" s="1">
        <v>41263</v>
      </c>
      <c r="E3364" t="s">
        <v>50</v>
      </c>
      <c r="F3364" t="s">
        <v>5926</v>
      </c>
      <c r="G3364" t="s">
        <v>5927</v>
      </c>
      <c r="H3364" t="s">
        <v>101</v>
      </c>
      <c r="I3364" t="s">
        <v>28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46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Superstore[[#This Row],[Profit]]/Superstore[[#This Row],[Sales]]</f>
        <v>0.48000000000000004</v>
      </c>
      <c r="W3364" t="str">
        <f>TEXT(Superstore[[#This Row],[Order Date]],"mmm-yyyy")</f>
        <v>Dec-2012</v>
      </c>
      <c r="X3364">
        <f>YEAR(Superstore[[#This Row],[Order Date]])</f>
        <v>2012</v>
      </c>
    </row>
    <row r="3365" spans="1:24" x14ac:dyDescent="0.25">
      <c r="A3365">
        <v>3364</v>
      </c>
      <c r="B3365" t="s">
        <v>6567</v>
      </c>
      <c r="C3365" s="1">
        <v>41256</v>
      </c>
      <c r="D3365" s="1">
        <v>41263</v>
      </c>
      <c r="E3365" t="s">
        <v>50</v>
      </c>
      <c r="F3365" t="s">
        <v>5926</v>
      </c>
      <c r="G3365" t="s">
        <v>5927</v>
      </c>
      <c r="H3365" t="s">
        <v>101</v>
      </c>
      <c r="I3365" t="s">
        <v>28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46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2">
        <f>Superstore[[#This Row],[Profit]]/Superstore[[#This Row],[Sales]]</f>
        <v>0.5</v>
      </c>
      <c r="W3365" t="str">
        <f>TEXT(Superstore[[#This Row],[Order Date]],"mmm-yyyy")</f>
        <v>Dec-2012</v>
      </c>
      <c r="X3365">
        <f>YEAR(Superstore[[#This Row],[Order Date]])</f>
        <v>2012</v>
      </c>
    </row>
    <row r="3366" spans="1:24" x14ac:dyDescent="0.25">
      <c r="A3366">
        <v>3365</v>
      </c>
      <c r="B3366" t="s">
        <v>6569</v>
      </c>
      <c r="C3366" s="1">
        <v>41472</v>
      </c>
      <c r="D3366" s="1">
        <v>41474</v>
      </c>
      <c r="E3366" t="s">
        <v>24</v>
      </c>
      <c r="F3366" t="s">
        <v>3906</v>
      </c>
      <c r="G3366" t="s">
        <v>3907</v>
      </c>
      <c r="H3366" t="s">
        <v>41</v>
      </c>
      <c r="I3366" t="s">
        <v>28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1</v>
      </c>
      <c r="P3366" t="s">
        <v>65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Superstore[[#This Row],[Profit]]/Superstore[[#This Row],[Sales]]</f>
        <v>-0.4</v>
      </c>
      <c r="W3366" t="str">
        <f>TEXT(Superstore[[#This Row],[Order Date]],"mmm-yyyy")</f>
        <v>Jul-2013</v>
      </c>
      <c r="X3366">
        <f>YEAR(Superstore[[#This Row],[Order Date]])</f>
        <v>2013</v>
      </c>
    </row>
    <row r="3367" spans="1:24" x14ac:dyDescent="0.25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27</v>
      </c>
      <c r="I3367" t="s">
        <v>28</v>
      </c>
      <c r="J3367" t="s">
        <v>2115</v>
      </c>
      <c r="K3367" t="s">
        <v>43</v>
      </c>
      <c r="L3367">
        <v>92691</v>
      </c>
      <c r="M3367" t="s">
        <v>44</v>
      </c>
      <c r="N3367" t="s">
        <v>4416</v>
      </c>
      <c r="O3367" t="s">
        <v>1</v>
      </c>
      <c r="P3367" t="s">
        <v>33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  <c r="V3367" s="2">
        <f>Superstore[[#This Row],[Profit]]/Superstore[[#This Row],[Sales]]</f>
        <v>1.1764705882352941E-2</v>
      </c>
      <c r="W3367" t="str">
        <f>TEXT(Superstore[[#This Row],[Order Date]],"mmm-yyyy")</f>
        <v>Feb-2011</v>
      </c>
      <c r="X3367">
        <f>YEAR(Superstore[[#This Row],[Order Date]])</f>
        <v>2011</v>
      </c>
    </row>
    <row r="3368" spans="1:24" x14ac:dyDescent="0.25">
      <c r="A3368">
        <v>3367</v>
      </c>
      <c r="B3368" t="s">
        <v>6573</v>
      </c>
      <c r="C3368" s="1">
        <v>40733</v>
      </c>
      <c r="D3368" s="1">
        <v>40739</v>
      </c>
      <c r="E3368" t="s">
        <v>50</v>
      </c>
      <c r="F3368" t="s">
        <v>2604</v>
      </c>
      <c r="G3368" t="s">
        <v>2605</v>
      </c>
      <c r="H3368" t="s">
        <v>41</v>
      </c>
      <c r="I3368" t="s">
        <v>28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46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  <c r="V3368" s="2">
        <f>Superstore[[#This Row],[Profit]]/Superstore[[#This Row],[Sales]]</f>
        <v>0.35</v>
      </c>
      <c r="W3368" t="str">
        <f>TEXT(Superstore[[#This Row],[Order Date]],"mmm-yyyy")</f>
        <v>Jul-2011</v>
      </c>
      <c r="X3368">
        <f>YEAR(Superstore[[#This Row],[Order Date]])</f>
        <v>2011</v>
      </c>
    </row>
    <row r="3369" spans="1:24" x14ac:dyDescent="0.25">
      <c r="A3369">
        <v>3368</v>
      </c>
      <c r="B3369" t="s">
        <v>6573</v>
      </c>
      <c r="C3369" s="1">
        <v>40733</v>
      </c>
      <c r="D3369" s="1">
        <v>40739</v>
      </c>
      <c r="E3369" t="s">
        <v>50</v>
      </c>
      <c r="F3369" t="s">
        <v>2604</v>
      </c>
      <c r="G3369" t="s">
        <v>2605</v>
      </c>
      <c r="H3369" t="s">
        <v>41</v>
      </c>
      <c r="I3369" t="s">
        <v>28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46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  <c r="V3369" s="2">
        <f>Superstore[[#This Row],[Profit]]/Superstore[[#This Row],[Sales]]</f>
        <v>0.3125</v>
      </c>
      <c r="W3369" t="str">
        <f>TEXT(Superstore[[#This Row],[Order Date]],"mmm-yyyy")</f>
        <v>Jul-2011</v>
      </c>
      <c r="X3369">
        <f>YEAR(Superstore[[#This Row],[Order Date]])</f>
        <v>2011</v>
      </c>
    </row>
    <row r="3370" spans="1:24" x14ac:dyDescent="0.25">
      <c r="A3370">
        <v>3369</v>
      </c>
      <c r="B3370" t="s">
        <v>6574</v>
      </c>
      <c r="C3370" s="1">
        <v>41234</v>
      </c>
      <c r="D3370" s="1">
        <v>41238</v>
      </c>
      <c r="E3370" t="s">
        <v>50</v>
      </c>
      <c r="F3370" t="s">
        <v>4275</v>
      </c>
      <c r="G3370" t="s">
        <v>4276</v>
      </c>
      <c r="H3370" t="s">
        <v>27</v>
      </c>
      <c r="I3370" t="s">
        <v>28</v>
      </c>
      <c r="J3370" t="s">
        <v>1390</v>
      </c>
      <c r="K3370" t="s">
        <v>1391</v>
      </c>
      <c r="L3370">
        <v>89115</v>
      </c>
      <c r="M3370" t="s">
        <v>44</v>
      </c>
      <c r="N3370" t="s">
        <v>6575</v>
      </c>
      <c r="O3370" t="s">
        <v>1</v>
      </c>
      <c r="P3370" t="s">
        <v>33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  <c r="V3370" s="2">
        <f>Superstore[[#This Row],[Profit]]/Superstore[[#This Row],[Sales]]</f>
        <v>0.28999999999999998</v>
      </c>
      <c r="W3370" t="str">
        <f>TEXT(Superstore[[#This Row],[Order Date]],"mmm-yyyy")</f>
        <v>Nov-2012</v>
      </c>
      <c r="X3370">
        <f>YEAR(Superstore[[#This Row],[Order Date]])</f>
        <v>2012</v>
      </c>
    </row>
    <row r="3371" spans="1:24" x14ac:dyDescent="0.25">
      <c r="A3371">
        <v>3370</v>
      </c>
      <c r="B3371" t="s">
        <v>6574</v>
      </c>
      <c r="C3371" s="1">
        <v>41234</v>
      </c>
      <c r="D3371" s="1">
        <v>41238</v>
      </c>
      <c r="E3371" t="s">
        <v>50</v>
      </c>
      <c r="F3371" t="s">
        <v>4275</v>
      </c>
      <c r="G3371" t="s">
        <v>4276</v>
      </c>
      <c r="H3371" t="s">
        <v>27</v>
      </c>
      <c r="I3371" t="s">
        <v>28</v>
      </c>
      <c r="J3371" t="s">
        <v>1390</v>
      </c>
      <c r="K3371" t="s">
        <v>1391</v>
      </c>
      <c r="L3371">
        <v>89115</v>
      </c>
      <c r="M3371" t="s">
        <v>44</v>
      </c>
      <c r="N3371" t="s">
        <v>1341</v>
      </c>
      <c r="O3371" t="s">
        <v>46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Superstore[[#This Row],[Profit]]/Superstore[[#This Row],[Sales]]</f>
        <v>0.35000000000000003</v>
      </c>
      <c r="W3371" t="str">
        <f>TEXT(Superstore[[#This Row],[Order Date]],"mmm-yyyy")</f>
        <v>Nov-2012</v>
      </c>
      <c r="X3371">
        <f>YEAR(Superstore[[#This Row],[Order Date]])</f>
        <v>2012</v>
      </c>
    </row>
    <row r="3372" spans="1:24" x14ac:dyDescent="0.25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27</v>
      </c>
      <c r="I3372" t="s">
        <v>28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  <c r="V3372" s="2">
        <f>Superstore[[#This Row],[Profit]]/Superstore[[#This Row],[Sales]]</f>
        <v>0.19</v>
      </c>
      <c r="W3372" t="str">
        <f>TEXT(Superstore[[#This Row],[Order Date]],"mmm-yyyy")</f>
        <v>Mar-2013</v>
      </c>
      <c r="X3372">
        <f>YEAR(Superstore[[#This Row],[Order Date]])</f>
        <v>2013</v>
      </c>
    </row>
    <row r="3373" spans="1:24" x14ac:dyDescent="0.25">
      <c r="A3373">
        <v>3372</v>
      </c>
      <c r="B3373" t="s">
        <v>6578</v>
      </c>
      <c r="C3373" s="1">
        <v>41906</v>
      </c>
      <c r="D3373" s="1">
        <v>41913</v>
      </c>
      <c r="E3373" t="s">
        <v>50</v>
      </c>
      <c r="F3373" t="s">
        <v>804</v>
      </c>
      <c r="G3373" t="s">
        <v>805</v>
      </c>
      <c r="H3373" t="s">
        <v>27</v>
      </c>
      <c r="I3373" t="s">
        <v>28</v>
      </c>
      <c r="J3373" t="s">
        <v>126</v>
      </c>
      <c r="K3373" t="s">
        <v>43</v>
      </c>
      <c r="L3373">
        <v>94122</v>
      </c>
      <c r="M3373" t="s">
        <v>44</v>
      </c>
      <c r="N3373" t="s">
        <v>3808</v>
      </c>
      <c r="O3373" t="s">
        <v>46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Superstore[[#This Row],[Profit]]/Superstore[[#This Row],[Sales]]</f>
        <v>0.35</v>
      </c>
      <c r="W3373" t="str">
        <f>TEXT(Superstore[[#This Row],[Order Date]],"mmm-yyyy")</f>
        <v>Sep-2014</v>
      </c>
      <c r="X3373">
        <f>YEAR(Superstore[[#This Row],[Order Date]])</f>
        <v>2014</v>
      </c>
    </row>
    <row r="3374" spans="1:24" x14ac:dyDescent="0.25">
      <c r="A3374">
        <v>3373</v>
      </c>
      <c r="B3374" t="s">
        <v>6578</v>
      </c>
      <c r="C3374" s="1">
        <v>41906</v>
      </c>
      <c r="D3374" s="1">
        <v>41913</v>
      </c>
      <c r="E3374" t="s">
        <v>50</v>
      </c>
      <c r="F3374" t="s">
        <v>804</v>
      </c>
      <c r="G3374" t="s">
        <v>805</v>
      </c>
      <c r="H3374" t="s">
        <v>27</v>
      </c>
      <c r="I3374" t="s">
        <v>28</v>
      </c>
      <c r="J3374" t="s">
        <v>126</v>
      </c>
      <c r="K3374" t="s">
        <v>43</v>
      </c>
      <c r="L3374">
        <v>94122</v>
      </c>
      <c r="M3374" t="s">
        <v>44</v>
      </c>
      <c r="N3374" t="s">
        <v>5942</v>
      </c>
      <c r="O3374" t="s">
        <v>46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  <c r="V3374" s="2">
        <f>Superstore[[#This Row],[Profit]]/Superstore[[#This Row],[Sales]]</f>
        <v>0.3</v>
      </c>
      <c r="W3374" t="str">
        <f>TEXT(Superstore[[#This Row],[Order Date]],"mmm-yyyy")</f>
        <v>Sep-2014</v>
      </c>
      <c r="X3374">
        <f>YEAR(Superstore[[#This Row],[Order Date]])</f>
        <v>2014</v>
      </c>
    </row>
    <row r="3375" spans="1:24" x14ac:dyDescent="0.25">
      <c r="A3375">
        <v>3374</v>
      </c>
      <c r="B3375" t="s">
        <v>6579</v>
      </c>
      <c r="C3375" s="1">
        <v>41247</v>
      </c>
      <c r="D3375" s="1">
        <v>41253</v>
      </c>
      <c r="E3375" t="s">
        <v>50</v>
      </c>
      <c r="F3375" t="s">
        <v>51</v>
      </c>
      <c r="G3375" t="s">
        <v>52</v>
      </c>
      <c r="H3375" t="s">
        <v>27</v>
      </c>
      <c r="I3375" t="s">
        <v>28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1</v>
      </c>
      <c r="P3375" t="s">
        <v>65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  <c r="V3375" s="2">
        <f>Superstore[[#This Row],[Profit]]/Superstore[[#This Row],[Sales]]</f>
        <v>0.39999999999999997</v>
      </c>
      <c r="W3375" t="str">
        <f>TEXT(Superstore[[#This Row],[Order Date]],"mmm-yyyy")</f>
        <v>Dec-2012</v>
      </c>
      <c r="X3375">
        <f>YEAR(Superstore[[#This Row],[Order Date]])</f>
        <v>2012</v>
      </c>
    </row>
    <row r="3376" spans="1:24" x14ac:dyDescent="0.25">
      <c r="A3376">
        <v>3375</v>
      </c>
      <c r="B3376" t="s">
        <v>6579</v>
      </c>
      <c r="C3376" s="1">
        <v>41247</v>
      </c>
      <c r="D3376" s="1">
        <v>41253</v>
      </c>
      <c r="E3376" t="s">
        <v>50</v>
      </c>
      <c r="F3376" t="s">
        <v>51</v>
      </c>
      <c r="G3376" t="s">
        <v>52</v>
      </c>
      <c r="H3376" t="s">
        <v>27</v>
      </c>
      <c r="I3376" t="s">
        <v>28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1</v>
      </c>
      <c r="P3376" t="s">
        <v>36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  <c r="V3376" s="2">
        <f>Superstore[[#This Row],[Profit]]/Superstore[[#This Row],[Sales]]</f>
        <v>2.2222222222222223E-2</v>
      </c>
      <c r="W3376" t="str">
        <f>TEXT(Superstore[[#This Row],[Order Date]],"mmm-yyyy")</f>
        <v>Dec-2012</v>
      </c>
      <c r="X3376">
        <f>YEAR(Superstore[[#This Row],[Order Date]])</f>
        <v>2012</v>
      </c>
    </row>
    <row r="3377" spans="1:24" x14ac:dyDescent="0.25">
      <c r="A3377">
        <v>3376</v>
      </c>
      <c r="B3377" t="s">
        <v>6579</v>
      </c>
      <c r="C3377" s="1">
        <v>41247</v>
      </c>
      <c r="D3377" s="1">
        <v>41253</v>
      </c>
      <c r="E3377" t="s">
        <v>50</v>
      </c>
      <c r="F3377" t="s">
        <v>51</v>
      </c>
      <c r="G3377" t="s">
        <v>52</v>
      </c>
      <c r="H3377" t="s">
        <v>27</v>
      </c>
      <c r="I3377" t="s">
        <v>28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  <c r="V3377" s="2">
        <f>Superstore[[#This Row],[Profit]]/Superstore[[#This Row],[Sales]]</f>
        <v>0.26</v>
      </c>
      <c r="W3377" t="str">
        <f>TEXT(Superstore[[#This Row],[Order Date]],"mmm-yyyy")</f>
        <v>Dec-2012</v>
      </c>
      <c r="X3377">
        <f>YEAR(Superstore[[#This Row],[Order Date]])</f>
        <v>2012</v>
      </c>
    </row>
    <row r="3378" spans="1:24" x14ac:dyDescent="0.25">
      <c r="A3378">
        <v>3377</v>
      </c>
      <c r="B3378" t="s">
        <v>6579</v>
      </c>
      <c r="C3378" s="1">
        <v>41247</v>
      </c>
      <c r="D3378" s="1">
        <v>41253</v>
      </c>
      <c r="E3378" t="s">
        <v>50</v>
      </c>
      <c r="F3378" t="s">
        <v>51</v>
      </c>
      <c r="G3378" t="s">
        <v>52</v>
      </c>
      <c r="H3378" t="s">
        <v>27</v>
      </c>
      <c r="I3378" t="s">
        <v>28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1</v>
      </c>
      <c r="P3378" t="s">
        <v>36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Superstore[[#This Row],[Profit]]/Superstore[[#This Row],[Sales]]</f>
        <v>0.18888888888888888</v>
      </c>
      <c r="W3378" t="str">
        <f>TEXT(Superstore[[#This Row],[Order Date]],"mmm-yyyy")</f>
        <v>Dec-2012</v>
      </c>
      <c r="X3378">
        <f>YEAR(Superstore[[#This Row],[Order Date]])</f>
        <v>2012</v>
      </c>
    </row>
    <row r="3379" spans="1:24" x14ac:dyDescent="0.25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41</v>
      </c>
      <c r="I3379" t="s">
        <v>28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46</v>
      </c>
      <c r="P3379" t="s">
        <v>59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  <c r="V3379" s="2">
        <f>Superstore[[#This Row],[Profit]]/Superstore[[#This Row],[Sales]]</f>
        <v>6.25E-2</v>
      </c>
      <c r="W3379" t="str">
        <f>TEXT(Superstore[[#This Row],[Order Date]],"mmm-yyyy")</f>
        <v>Nov-2013</v>
      </c>
      <c r="X3379">
        <f>YEAR(Superstore[[#This Row],[Order Date]])</f>
        <v>2013</v>
      </c>
    </row>
    <row r="3380" spans="1:24" x14ac:dyDescent="0.25">
      <c r="A3380">
        <v>3379</v>
      </c>
      <c r="B3380" t="s">
        <v>6585</v>
      </c>
      <c r="C3380" s="1">
        <v>41716</v>
      </c>
      <c r="D3380" s="1">
        <v>41720</v>
      </c>
      <c r="E3380" t="s">
        <v>50</v>
      </c>
      <c r="F3380" t="s">
        <v>1526</v>
      </c>
      <c r="G3380" t="s">
        <v>1527</v>
      </c>
      <c r="H3380" t="s">
        <v>101</v>
      </c>
      <c r="I3380" t="s">
        <v>28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46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  <c r="V3380" s="2">
        <f>Superstore[[#This Row],[Profit]]/Superstore[[#This Row],[Sales]]</f>
        <v>-1.5999999999999999</v>
      </c>
      <c r="W3380" t="str">
        <f>TEXT(Superstore[[#This Row],[Order Date]],"mmm-yyyy")</f>
        <v>Mar-2014</v>
      </c>
      <c r="X3380">
        <f>YEAR(Superstore[[#This Row],[Order Date]])</f>
        <v>2014</v>
      </c>
    </row>
    <row r="3381" spans="1:24" x14ac:dyDescent="0.25">
      <c r="A3381">
        <v>3380</v>
      </c>
      <c r="B3381" t="s">
        <v>6585</v>
      </c>
      <c r="C3381" s="1">
        <v>41716</v>
      </c>
      <c r="D3381" s="1">
        <v>41720</v>
      </c>
      <c r="E3381" t="s">
        <v>50</v>
      </c>
      <c r="F3381" t="s">
        <v>1526</v>
      </c>
      <c r="G3381" t="s">
        <v>1527</v>
      </c>
      <c r="H3381" t="s">
        <v>101</v>
      </c>
      <c r="I3381" t="s">
        <v>28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46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  <c r="V3381" s="2">
        <f>Superstore[[#This Row],[Profit]]/Superstore[[#This Row],[Sales]]</f>
        <v>0.3125</v>
      </c>
      <c r="W3381" t="str">
        <f>TEXT(Superstore[[#This Row],[Order Date]],"mmm-yyyy")</f>
        <v>Mar-2014</v>
      </c>
      <c r="X3381">
        <f>YEAR(Superstore[[#This Row],[Order Date]])</f>
        <v>2014</v>
      </c>
    </row>
    <row r="3382" spans="1:24" x14ac:dyDescent="0.25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27</v>
      </c>
      <c r="I3382" t="s">
        <v>28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1</v>
      </c>
      <c r="P3382" t="s">
        <v>65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Superstore[[#This Row],[Profit]]/Superstore[[#This Row],[Sales]]</f>
        <v>0.30000000000000004</v>
      </c>
      <c r="W3382" t="str">
        <f>TEXT(Superstore[[#This Row],[Order Date]],"mmm-yyyy")</f>
        <v>Nov-2014</v>
      </c>
      <c r="X3382">
        <f>YEAR(Superstore[[#This Row],[Order Date]])</f>
        <v>2014</v>
      </c>
    </row>
    <row r="3383" spans="1:24" x14ac:dyDescent="0.25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41</v>
      </c>
      <c r="I3383" t="s">
        <v>28</v>
      </c>
      <c r="J3383" t="s">
        <v>899</v>
      </c>
      <c r="K3383" t="s">
        <v>54</v>
      </c>
      <c r="L3383">
        <v>33614</v>
      </c>
      <c r="M3383" t="s">
        <v>31</v>
      </c>
      <c r="N3383" t="s">
        <v>587</v>
      </c>
      <c r="O3383" t="s">
        <v>46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Superstore[[#This Row],[Profit]]/Superstore[[#This Row],[Sales]]</f>
        <v>0.33750000000000002</v>
      </c>
      <c r="W3383" t="str">
        <f>TEXT(Superstore[[#This Row],[Order Date]],"mmm-yyyy")</f>
        <v>Aug-2014</v>
      </c>
      <c r="X3383">
        <f>YEAR(Superstore[[#This Row],[Order Date]])</f>
        <v>2014</v>
      </c>
    </row>
    <row r="3384" spans="1:24" x14ac:dyDescent="0.25">
      <c r="A3384">
        <v>3383</v>
      </c>
      <c r="B3384" t="s">
        <v>6592</v>
      </c>
      <c r="C3384" s="1">
        <v>41247</v>
      </c>
      <c r="D3384" s="1">
        <v>41252</v>
      </c>
      <c r="E3384" t="s">
        <v>24</v>
      </c>
      <c r="F3384" t="s">
        <v>2756</v>
      </c>
      <c r="G3384" t="s">
        <v>2757</v>
      </c>
      <c r="H3384" t="s">
        <v>27</v>
      </c>
      <c r="I3384" t="s">
        <v>28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46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Superstore[[#This Row],[Profit]]/Superstore[[#This Row],[Sales]]</f>
        <v>0.48999999999999994</v>
      </c>
      <c r="W3384" t="str">
        <f>TEXT(Superstore[[#This Row],[Order Date]],"mmm-yyyy")</f>
        <v>Dec-2012</v>
      </c>
      <c r="X3384">
        <f>YEAR(Superstore[[#This Row],[Order Date]])</f>
        <v>2012</v>
      </c>
    </row>
    <row r="3385" spans="1:24" x14ac:dyDescent="0.25">
      <c r="A3385">
        <v>3384</v>
      </c>
      <c r="B3385" t="s">
        <v>6592</v>
      </c>
      <c r="C3385" s="1">
        <v>41247</v>
      </c>
      <c r="D3385" s="1">
        <v>41252</v>
      </c>
      <c r="E3385" t="s">
        <v>24</v>
      </c>
      <c r="F3385" t="s">
        <v>2756</v>
      </c>
      <c r="G3385" t="s">
        <v>2757</v>
      </c>
      <c r="H3385" t="s">
        <v>27</v>
      </c>
      <c r="I3385" t="s">
        <v>28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1</v>
      </c>
      <c r="P3385" t="s">
        <v>36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Superstore[[#This Row],[Profit]]/Superstore[[#This Row],[Sales]]</f>
        <v>7.7777777777777779E-2</v>
      </c>
      <c r="W3385" t="str">
        <f>TEXT(Superstore[[#This Row],[Order Date]],"mmm-yyyy")</f>
        <v>Dec-2012</v>
      </c>
      <c r="X3385">
        <f>YEAR(Superstore[[#This Row],[Order Date]])</f>
        <v>2012</v>
      </c>
    </row>
    <row r="3386" spans="1:24" x14ac:dyDescent="0.25">
      <c r="A3386">
        <v>3385</v>
      </c>
      <c r="B3386" t="s">
        <v>6592</v>
      </c>
      <c r="C3386" s="1">
        <v>41247</v>
      </c>
      <c r="D3386" s="1">
        <v>41252</v>
      </c>
      <c r="E3386" t="s">
        <v>24</v>
      </c>
      <c r="F3386" t="s">
        <v>2756</v>
      </c>
      <c r="G3386" t="s">
        <v>2757</v>
      </c>
      <c r="H3386" t="s">
        <v>27</v>
      </c>
      <c r="I3386" t="s">
        <v>28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  <c r="V3386" s="2">
        <f>Superstore[[#This Row],[Profit]]/Superstore[[#This Row],[Sales]]</f>
        <v>0.3</v>
      </c>
      <c r="W3386" t="str">
        <f>TEXT(Superstore[[#This Row],[Order Date]],"mmm-yyyy")</f>
        <v>Dec-2012</v>
      </c>
      <c r="X3386">
        <f>YEAR(Superstore[[#This Row],[Order Date]])</f>
        <v>2012</v>
      </c>
    </row>
    <row r="3387" spans="1:24" x14ac:dyDescent="0.25">
      <c r="A3387">
        <v>3386</v>
      </c>
      <c r="B3387" t="s">
        <v>6595</v>
      </c>
      <c r="C3387" s="1">
        <v>41920</v>
      </c>
      <c r="D3387" s="1">
        <v>41924</v>
      </c>
      <c r="E3387" t="s">
        <v>50</v>
      </c>
      <c r="F3387" t="s">
        <v>5926</v>
      </c>
      <c r="G3387" t="s">
        <v>5927</v>
      </c>
      <c r="H3387" t="s">
        <v>101</v>
      </c>
      <c r="I3387" t="s">
        <v>28</v>
      </c>
      <c r="J3387" t="s">
        <v>466</v>
      </c>
      <c r="K3387" t="s">
        <v>87</v>
      </c>
      <c r="L3387">
        <v>28205</v>
      </c>
      <c r="M3387" t="s">
        <v>31</v>
      </c>
      <c r="N3387" t="s">
        <v>1014</v>
      </c>
      <c r="O3387" t="s">
        <v>46</v>
      </c>
      <c r="P3387" t="s">
        <v>59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Superstore[[#This Row],[Profit]]/Superstore[[#This Row],[Sales]]</f>
        <v>0.11249999999999999</v>
      </c>
      <c r="W3387" t="str">
        <f>TEXT(Superstore[[#This Row],[Order Date]],"mmm-yyyy")</f>
        <v>Oct-2014</v>
      </c>
      <c r="X3387">
        <f>YEAR(Superstore[[#This Row],[Order Date]])</f>
        <v>2014</v>
      </c>
    </row>
    <row r="3388" spans="1:24" x14ac:dyDescent="0.25">
      <c r="A3388">
        <v>3387</v>
      </c>
      <c r="B3388" t="s">
        <v>6595</v>
      </c>
      <c r="C3388" s="1">
        <v>41920</v>
      </c>
      <c r="D3388" s="1">
        <v>41924</v>
      </c>
      <c r="E3388" t="s">
        <v>50</v>
      </c>
      <c r="F3388" t="s">
        <v>5926</v>
      </c>
      <c r="G3388" t="s">
        <v>5927</v>
      </c>
      <c r="H3388" t="s">
        <v>101</v>
      </c>
      <c r="I3388" t="s">
        <v>28</v>
      </c>
      <c r="J3388" t="s">
        <v>466</v>
      </c>
      <c r="K3388" t="s">
        <v>87</v>
      </c>
      <c r="L3388">
        <v>28205</v>
      </c>
      <c r="M3388" t="s">
        <v>31</v>
      </c>
      <c r="N3388" t="s">
        <v>2135</v>
      </c>
      <c r="O3388" t="s">
        <v>46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  <c r="V3388" s="2">
        <f>Superstore[[#This Row],[Profit]]/Superstore[[#This Row],[Sales]]</f>
        <v>0.3125</v>
      </c>
      <c r="W3388" t="str">
        <f>TEXT(Superstore[[#This Row],[Order Date]],"mmm-yyyy")</f>
        <v>Oct-2014</v>
      </c>
      <c r="X3388">
        <f>YEAR(Superstore[[#This Row],[Order Date]])</f>
        <v>2014</v>
      </c>
    </row>
    <row r="3389" spans="1:24" x14ac:dyDescent="0.25">
      <c r="A3389">
        <v>3388</v>
      </c>
      <c r="B3389" t="s">
        <v>6595</v>
      </c>
      <c r="C3389" s="1">
        <v>41920</v>
      </c>
      <c r="D3389" s="1">
        <v>41924</v>
      </c>
      <c r="E3389" t="s">
        <v>50</v>
      </c>
      <c r="F3389" t="s">
        <v>5926</v>
      </c>
      <c r="G3389" t="s">
        <v>5927</v>
      </c>
      <c r="H3389" t="s">
        <v>101</v>
      </c>
      <c r="I3389" t="s">
        <v>28</v>
      </c>
      <c r="J3389" t="s">
        <v>466</v>
      </c>
      <c r="K3389" t="s">
        <v>87</v>
      </c>
      <c r="L3389">
        <v>28205</v>
      </c>
      <c r="M3389" t="s">
        <v>31</v>
      </c>
      <c r="N3389" t="s">
        <v>3397</v>
      </c>
      <c r="O3389" t="s">
        <v>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Superstore[[#This Row],[Profit]]/Superstore[[#This Row],[Sales]]</f>
        <v>7.4999999999999997E-2</v>
      </c>
      <c r="W3389" t="str">
        <f>TEXT(Superstore[[#This Row],[Order Date]],"mmm-yyyy")</f>
        <v>Oct-2014</v>
      </c>
      <c r="X3389">
        <f>YEAR(Superstore[[#This Row],[Order Date]])</f>
        <v>2014</v>
      </c>
    </row>
    <row r="3390" spans="1:24" x14ac:dyDescent="0.25">
      <c r="A3390">
        <v>3389</v>
      </c>
      <c r="B3390" t="s">
        <v>6595</v>
      </c>
      <c r="C3390" s="1">
        <v>41920</v>
      </c>
      <c r="D3390" s="1">
        <v>41924</v>
      </c>
      <c r="E3390" t="s">
        <v>50</v>
      </c>
      <c r="F3390" t="s">
        <v>5926</v>
      </c>
      <c r="G3390" t="s">
        <v>5927</v>
      </c>
      <c r="H3390" t="s">
        <v>101</v>
      </c>
      <c r="I3390" t="s">
        <v>28</v>
      </c>
      <c r="J3390" t="s">
        <v>466</v>
      </c>
      <c r="K3390" t="s">
        <v>87</v>
      </c>
      <c r="L3390">
        <v>28205</v>
      </c>
      <c r="M3390" t="s">
        <v>31</v>
      </c>
      <c r="N3390" t="s">
        <v>3541</v>
      </c>
      <c r="O3390" t="s">
        <v>46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Superstore[[#This Row],[Profit]]/Superstore[[#This Row],[Sales]]</f>
        <v>-0.66666666666666674</v>
      </c>
      <c r="W3390" t="str">
        <f>TEXT(Superstore[[#This Row],[Order Date]],"mmm-yyyy")</f>
        <v>Oct-2014</v>
      </c>
      <c r="X3390">
        <f>YEAR(Superstore[[#This Row],[Order Date]])</f>
        <v>2014</v>
      </c>
    </row>
    <row r="3391" spans="1:24" x14ac:dyDescent="0.25">
      <c r="A3391">
        <v>3390</v>
      </c>
      <c r="B3391" t="s">
        <v>6595</v>
      </c>
      <c r="C3391" s="1">
        <v>41920</v>
      </c>
      <c r="D3391" s="1">
        <v>41924</v>
      </c>
      <c r="E3391" t="s">
        <v>50</v>
      </c>
      <c r="F3391" t="s">
        <v>5926</v>
      </c>
      <c r="G3391" t="s">
        <v>5927</v>
      </c>
      <c r="H3391" t="s">
        <v>101</v>
      </c>
      <c r="I3391" t="s">
        <v>28</v>
      </c>
      <c r="J3391" t="s">
        <v>466</v>
      </c>
      <c r="K3391" t="s">
        <v>87</v>
      </c>
      <c r="L3391">
        <v>28205</v>
      </c>
      <c r="M3391" t="s">
        <v>31</v>
      </c>
      <c r="N3391" t="s">
        <v>3821</v>
      </c>
      <c r="O3391" t="s">
        <v>1</v>
      </c>
      <c r="P3391" t="s">
        <v>56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Superstore[[#This Row],[Profit]]/Superstore[[#This Row],[Sales]]</f>
        <v>-0.23333333333333334</v>
      </c>
      <c r="W3391" t="str">
        <f>TEXT(Superstore[[#This Row],[Order Date]],"mmm-yyyy")</f>
        <v>Oct-2014</v>
      </c>
      <c r="X3391">
        <f>YEAR(Superstore[[#This Row],[Order Date]])</f>
        <v>2014</v>
      </c>
    </row>
    <row r="3392" spans="1:24" x14ac:dyDescent="0.25">
      <c r="A3392">
        <v>3391</v>
      </c>
      <c r="B3392" t="s">
        <v>6596</v>
      </c>
      <c r="C3392" s="1">
        <v>41724</v>
      </c>
      <c r="D3392" s="1">
        <v>41729</v>
      </c>
      <c r="E3392" t="s">
        <v>24</v>
      </c>
      <c r="F3392" t="s">
        <v>4742</v>
      </c>
      <c r="G3392" t="s">
        <v>4743</v>
      </c>
      <c r="H3392" t="s">
        <v>27</v>
      </c>
      <c r="I3392" t="s">
        <v>28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46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  <c r="V3392" s="2">
        <f>Superstore[[#This Row],[Profit]]/Superstore[[#This Row],[Sales]]</f>
        <v>0.3125</v>
      </c>
      <c r="W3392" t="str">
        <f>TEXT(Superstore[[#This Row],[Order Date]],"mmm-yyyy")</f>
        <v>Mar-2014</v>
      </c>
      <c r="X3392">
        <f>YEAR(Superstore[[#This Row],[Order Date]])</f>
        <v>2014</v>
      </c>
    </row>
    <row r="3393" spans="1:24" x14ac:dyDescent="0.25">
      <c r="A3393">
        <v>3392</v>
      </c>
      <c r="B3393" t="s">
        <v>6597</v>
      </c>
      <c r="C3393" s="1">
        <v>40764</v>
      </c>
      <c r="D3393" s="1">
        <v>40768</v>
      </c>
      <c r="E3393" t="s">
        <v>50</v>
      </c>
      <c r="F3393" t="s">
        <v>3129</v>
      </c>
      <c r="G3393" t="s">
        <v>3130</v>
      </c>
      <c r="H3393" t="s">
        <v>101</v>
      </c>
      <c r="I3393" t="s">
        <v>28</v>
      </c>
      <c r="J3393" t="s">
        <v>94</v>
      </c>
      <c r="K3393" t="s">
        <v>95</v>
      </c>
      <c r="L3393">
        <v>98103</v>
      </c>
      <c r="M3393" t="s">
        <v>44</v>
      </c>
      <c r="N3393" t="s">
        <v>2486</v>
      </c>
      <c r="O3393" t="s">
        <v>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Superstore[[#This Row],[Profit]]/Superstore[[#This Row],[Sales]]</f>
        <v>6.25E-2</v>
      </c>
      <c r="W3393" t="str">
        <f>TEXT(Superstore[[#This Row],[Order Date]],"mmm-yyyy")</f>
        <v>Aug-2011</v>
      </c>
      <c r="X3393">
        <f>YEAR(Superstore[[#This Row],[Order Date]])</f>
        <v>2011</v>
      </c>
    </row>
    <row r="3394" spans="1:24" x14ac:dyDescent="0.25">
      <c r="A3394">
        <v>3393</v>
      </c>
      <c r="B3394" t="s">
        <v>6597</v>
      </c>
      <c r="C3394" s="1">
        <v>40764</v>
      </c>
      <c r="D3394" s="1">
        <v>40768</v>
      </c>
      <c r="E3394" t="s">
        <v>50</v>
      </c>
      <c r="F3394" t="s">
        <v>3129</v>
      </c>
      <c r="G3394" t="s">
        <v>3130</v>
      </c>
      <c r="H3394" t="s">
        <v>101</v>
      </c>
      <c r="I3394" t="s">
        <v>28</v>
      </c>
      <c r="J3394" t="s">
        <v>94</v>
      </c>
      <c r="K3394" t="s">
        <v>95</v>
      </c>
      <c r="L3394">
        <v>98103</v>
      </c>
      <c r="M3394" t="s">
        <v>44</v>
      </c>
      <c r="N3394" t="s">
        <v>4278</v>
      </c>
      <c r="O3394" t="s">
        <v>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Superstore[[#This Row],[Profit]]/Superstore[[#This Row],[Sales]]</f>
        <v>-0.19999999999999998</v>
      </c>
      <c r="W3394" t="str">
        <f>TEXT(Superstore[[#This Row],[Order Date]],"mmm-yyyy")</f>
        <v>Aug-2011</v>
      </c>
      <c r="X3394">
        <f>YEAR(Superstore[[#This Row],[Order Date]])</f>
        <v>2011</v>
      </c>
    </row>
    <row r="3395" spans="1:24" x14ac:dyDescent="0.25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27</v>
      </c>
      <c r="I3395" t="s">
        <v>28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46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  <c r="V3395" s="2">
        <f>Superstore[[#This Row],[Profit]]/Superstore[[#This Row],[Sales]]</f>
        <v>-1.5999999999999999</v>
      </c>
      <c r="W3395" t="str">
        <f>TEXT(Superstore[[#This Row],[Order Date]],"mmm-yyyy")</f>
        <v>Nov-2011</v>
      </c>
      <c r="X3395">
        <f>YEAR(Superstore[[#This Row],[Order Date]])</f>
        <v>2011</v>
      </c>
    </row>
    <row r="3396" spans="1:24" x14ac:dyDescent="0.25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27</v>
      </c>
      <c r="I3396" t="s">
        <v>28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46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  <c r="V3396" s="2">
        <f>Superstore[[#This Row],[Profit]]/Superstore[[#This Row],[Sales]]</f>
        <v>0.37500000000000006</v>
      </c>
      <c r="W3396" t="str">
        <f>TEXT(Superstore[[#This Row],[Order Date]],"mmm-yyyy")</f>
        <v>Jun-2014</v>
      </c>
      <c r="X3396">
        <f>YEAR(Superstore[[#This Row],[Order Date]])</f>
        <v>2014</v>
      </c>
    </row>
    <row r="3397" spans="1:24" x14ac:dyDescent="0.25">
      <c r="A3397">
        <v>3396</v>
      </c>
      <c r="B3397" t="s">
        <v>6600</v>
      </c>
      <c r="C3397" s="1">
        <v>41822</v>
      </c>
      <c r="D3397" s="1">
        <v>41829</v>
      </c>
      <c r="E3397" t="s">
        <v>50</v>
      </c>
      <c r="F3397" t="s">
        <v>5097</v>
      </c>
      <c r="G3397" t="s">
        <v>5098</v>
      </c>
      <c r="H3397" t="s">
        <v>101</v>
      </c>
      <c r="I3397" t="s">
        <v>28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46</v>
      </c>
      <c r="P3397" t="s">
        <v>59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  <c r="V3397" s="2">
        <f>Superstore[[#This Row],[Profit]]/Superstore[[#This Row],[Sales]]</f>
        <v>0.03</v>
      </c>
      <c r="W3397" t="str">
        <f>TEXT(Superstore[[#This Row],[Order Date]],"mmm-yyyy")</f>
        <v>Jul-2014</v>
      </c>
      <c r="X3397">
        <f>YEAR(Superstore[[#This Row],[Order Date]])</f>
        <v>2014</v>
      </c>
    </row>
    <row r="3398" spans="1:24" x14ac:dyDescent="0.25">
      <c r="A3398">
        <v>3397</v>
      </c>
      <c r="B3398" t="s">
        <v>6600</v>
      </c>
      <c r="C3398" s="1">
        <v>41822</v>
      </c>
      <c r="D3398" s="1">
        <v>41829</v>
      </c>
      <c r="E3398" t="s">
        <v>50</v>
      </c>
      <c r="F3398" t="s">
        <v>5097</v>
      </c>
      <c r="G3398" t="s">
        <v>5098</v>
      </c>
      <c r="H3398" t="s">
        <v>101</v>
      </c>
      <c r="I3398" t="s">
        <v>28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46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s="2">
        <f>Superstore[[#This Row],[Profit]]/Superstore[[#This Row],[Sales]]</f>
        <v>0.46</v>
      </c>
      <c r="W3398" t="str">
        <f>TEXT(Superstore[[#This Row],[Order Date]],"mmm-yyyy")</f>
        <v>Jul-2014</v>
      </c>
      <c r="X3398">
        <f>YEAR(Superstore[[#This Row],[Order Date]])</f>
        <v>2014</v>
      </c>
    </row>
    <row r="3399" spans="1:24" x14ac:dyDescent="0.25">
      <c r="A3399">
        <v>3398</v>
      </c>
      <c r="B3399" t="s">
        <v>6600</v>
      </c>
      <c r="C3399" s="1">
        <v>41822</v>
      </c>
      <c r="D3399" s="1">
        <v>41829</v>
      </c>
      <c r="E3399" t="s">
        <v>50</v>
      </c>
      <c r="F3399" t="s">
        <v>5097</v>
      </c>
      <c r="G3399" t="s">
        <v>5098</v>
      </c>
      <c r="H3399" t="s">
        <v>101</v>
      </c>
      <c r="I3399" t="s">
        <v>28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46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  <c r="V3399" s="2">
        <f>Superstore[[#This Row],[Profit]]/Superstore[[#This Row],[Sales]]</f>
        <v>0.47999999999999993</v>
      </c>
      <c r="W3399" t="str">
        <f>TEXT(Superstore[[#This Row],[Order Date]],"mmm-yyyy")</f>
        <v>Jul-2014</v>
      </c>
      <c r="X3399">
        <f>YEAR(Superstore[[#This Row],[Order Date]])</f>
        <v>2014</v>
      </c>
    </row>
    <row r="3400" spans="1:24" x14ac:dyDescent="0.25">
      <c r="A3400">
        <v>3399</v>
      </c>
      <c r="B3400" t="s">
        <v>6601</v>
      </c>
      <c r="C3400" s="1">
        <v>40868</v>
      </c>
      <c r="D3400" s="1">
        <v>40873</v>
      </c>
      <c r="E3400" t="s">
        <v>50</v>
      </c>
      <c r="F3400" t="s">
        <v>6602</v>
      </c>
      <c r="G3400" t="s">
        <v>6603</v>
      </c>
      <c r="H3400" t="s">
        <v>41</v>
      </c>
      <c r="I3400" t="s">
        <v>28</v>
      </c>
      <c r="J3400" t="s">
        <v>1463</v>
      </c>
      <c r="K3400" t="s">
        <v>30</v>
      </c>
      <c r="L3400">
        <v>40475</v>
      </c>
      <c r="M3400" t="s">
        <v>31</v>
      </c>
      <c r="N3400" t="s">
        <v>2668</v>
      </c>
      <c r="O3400" t="s">
        <v>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  <c r="V3400" s="2">
        <f>Superstore[[#This Row],[Profit]]/Superstore[[#This Row],[Sales]]</f>
        <v>0.26999999999999996</v>
      </c>
      <c r="W3400" t="str">
        <f>TEXT(Superstore[[#This Row],[Order Date]],"mmm-yyyy")</f>
        <v>Nov-2011</v>
      </c>
      <c r="X3400">
        <f>YEAR(Superstore[[#This Row],[Order Date]])</f>
        <v>2011</v>
      </c>
    </row>
    <row r="3401" spans="1:24" x14ac:dyDescent="0.25">
      <c r="A3401">
        <v>3400</v>
      </c>
      <c r="B3401" t="s">
        <v>6601</v>
      </c>
      <c r="C3401" s="1">
        <v>40868</v>
      </c>
      <c r="D3401" s="1">
        <v>40873</v>
      </c>
      <c r="E3401" t="s">
        <v>50</v>
      </c>
      <c r="F3401" t="s">
        <v>6602</v>
      </c>
      <c r="G3401" t="s">
        <v>6603</v>
      </c>
      <c r="H3401" t="s">
        <v>41</v>
      </c>
      <c r="I3401" t="s">
        <v>28</v>
      </c>
      <c r="J3401" t="s">
        <v>1463</v>
      </c>
      <c r="K3401" t="s">
        <v>30</v>
      </c>
      <c r="L3401">
        <v>40475</v>
      </c>
      <c r="M3401" t="s">
        <v>31</v>
      </c>
      <c r="N3401" t="s">
        <v>4292</v>
      </c>
      <c r="O3401" t="s">
        <v>46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  <c r="V3401" s="2">
        <f>Superstore[[#This Row],[Profit]]/Superstore[[#This Row],[Sales]]</f>
        <v>0.48000000000000004</v>
      </c>
      <c r="W3401" t="str">
        <f>TEXT(Superstore[[#This Row],[Order Date]],"mmm-yyyy")</f>
        <v>Nov-2011</v>
      </c>
      <c r="X3401">
        <f>YEAR(Superstore[[#This Row],[Order Date]])</f>
        <v>2011</v>
      </c>
    </row>
    <row r="3402" spans="1:24" x14ac:dyDescent="0.25">
      <c r="A3402">
        <v>3401</v>
      </c>
      <c r="B3402" t="s">
        <v>6601</v>
      </c>
      <c r="C3402" s="1">
        <v>40868</v>
      </c>
      <c r="D3402" s="1">
        <v>40873</v>
      </c>
      <c r="E3402" t="s">
        <v>50</v>
      </c>
      <c r="F3402" t="s">
        <v>6602</v>
      </c>
      <c r="G3402" t="s">
        <v>6603</v>
      </c>
      <c r="H3402" t="s">
        <v>41</v>
      </c>
      <c r="I3402" t="s">
        <v>28</v>
      </c>
      <c r="J3402" t="s">
        <v>1463</v>
      </c>
      <c r="K3402" t="s">
        <v>30</v>
      </c>
      <c r="L3402">
        <v>40475</v>
      </c>
      <c r="M3402" t="s">
        <v>31</v>
      </c>
      <c r="N3402" t="s">
        <v>2163</v>
      </c>
      <c r="O3402" t="s">
        <v>46</v>
      </c>
      <c r="P3402" t="s">
        <v>59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  <c r="V3402" s="2">
        <f>Superstore[[#This Row],[Profit]]/Superstore[[#This Row],[Sales]]</f>
        <v>0.05</v>
      </c>
      <c r="W3402" t="str">
        <f>TEXT(Superstore[[#This Row],[Order Date]],"mmm-yyyy")</f>
        <v>Nov-2011</v>
      </c>
      <c r="X3402">
        <f>YEAR(Superstore[[#This Row],[Order Date]])</f>
        <v>2011</v>
      </c>
    </row>
    <row r="3403" spans="1:24" x14ac:dyDescent="0.25">
      <c r="A3403">
        <v>3402</v>
      </c>
      <c r="B3403" t="s">
        <v>6601</v>
      </c>
      <c r="C3403" s="1">
        <v>40868</v>
      </c>
      <c r="D3403" s="1">
        <v>40873</v>
      </c>
      <c r="E3403" t="s">
        <v>50</v>
      </c>
      <c r="F3403" t="s">
        <v>6602</v>
      </c>
      <c r="G3403" t="s">
        <v>6603</v>
      </c>
      <c r="H3403" t="s">
        <v>41</v>
      </c>
      <c r="I3403" t="s">
        <v>28</v>
      </c>
      <c r="J3403" t="s">
        <v>1463</v>
      </c>
      <c r="K3403" t="s">
        <v>30</v>
      </c>
      <c r="L3403">
        <v>40475</v>
      </c>
      <c r="M3403" t="s">
        <v>31</v>
      </c>
      <c r="N3403" t="s">
        <v>67</v>
      </c>
      <c r="O3403" t="s">
        <v>46</v>
      </c>
      <c r="P3403" t="s">
        <v>68</v>
      </c>
      <c r="Q3403" t="s">
        <v>69</v>
      </c>
      <c r="R3403">
        <v>5.46</v>
      </c>
      <c r="S3403">
        <v>3</v>
      </c>
      <c r="T3403">
        <v>0</v>
      </c>
      <c r="U3403">
        <v>1.4742</v>
      </c>
      <c r="V3403" s="2">
        <f>Superstore[[#This Row],[Profit]]/Superstore[[#This Row],[Sales]]</f>
        <v>0.27</v>
      </c>
      <c r="W3403" t="str">
        <f>TEXT(Superstore[[#This Row],[Order Date]],"mmm-yyyy")</f>
        <v>Nov-2011</v>
      </c>
      <c r="X3403">
        <f>YEAR(Superstore[[#This Row],[Order Date]])</f>
        <v>2011</v>
      </c>
    </row>
    <row r="3404" spans="1:24" x14ac:dyDescent="0.25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41</v>
      </c>
      <c r="I3404" t="s">
        <v>28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1</v>
      </c>
      <c r="P3404" t="s">
        <v>65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  <c r="V3404" s="2">
        <f>Superstore[[#This Row],[Profit]]/Superstore[[#This Row],[Sales]]</f>
        <v>-0.4</v>
      </c>
      <c r="W3404" t="str">
        <f>TEXT(Superstore[[#This Row],[Order Date]],"mmm-yyyy")</f>
        <v>May-2012</v>
      </c>
      <c r="X3404">
        <f>YEAR(Superstore[[#This Row],[Order Date]])</f>
        <v>2012</v>
      </c>
    </row>
    <row r="3405" spans="1:24" x14ac:dyDescent="0.25">
      <c r="A3405">
        <v>3404</v>
      </c>
      <c r="B3405" t="s">
        <v>6606</v>
      </c>
      <c r="C3405" s="1">
        <v>41789</v>
      </c>
      <c r="D3405" s="1">
        <v>41796</v>
      </c>
      <c r="E3405" t="s">
        <v>50</v>
      </c>
      <c r="F3405" t="s">
        <v>4375</v>
      </c>
      <c r="G3405" t="s">
        <v>4376</v>
      </c>
      <c r="H3405" t="s">
        <v>27</v>
      </c>
      <c r="I3405" t="s">
        <v>28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1</v>
      </c>
      <c r="P3405" t="s">
        <v>65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Superstore[[#This Row],[Profit]]/Superstore[[#This Row],[Sales]]</f>
        <v>-0.79999999999999993</v>
      </c>
      <c r="W3405" t="str">
        <f>TEXT(Superstore[[#This Row],[Order Date]],"mmm-yyyy")</f>
        <v>May-2014</v>
      </c>
      <c r="X3405">
        <f>YEAR(Superstore[[#This Row],[Order Date]])</f>
        <v>2014</v>
      </c>
    </row>
    <row r="3406" spans="1:24" x14ac:dyDescent="0.25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27</v>
      </c>
      <c r="I3406" t="s">
        <v>28</v>
      </c>
      <c r="J3406" t="s">
        <v>42</v>
      </c>
      <c r="K3406" t="s">
        <v>43</v>
      </c>
      <c r="L3406">
        <v>90004</v>
      </c>
      <c r="M3406" t="s">
        <v>44</v>
      </c>
      <c r="N3406" t="s">
        <v>216</v>
      </c>
      <c r="O3406" t="s">
        <v>46</v>
      </c>
      <c r="P3406" t="s">
        <v>59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s="2">
        <f>Superstore[[#This Row],[Profit]]/Superstore[[#This Row],[Sales]]</f>
        <v>0.05</v>
      </c>
      <c r="W3406" t="str">
        <f>TEXT(Superstore[[#This Row],[Order Date]],"mmm-yyyy")</f>
        <v>Oct-2012</v>
      </c>
      <c r="X3406">
        <f>YEAR(Superstore[[#This Row],[Order Date]])</f>
        <v>2012</v>
      </c>
    </row>
    <row r="3407" spans="1:24" x14ac:dyDescent="0.25">
      <c r="A3407">
        <v>3406</v>
      </c>
      <c r="B3407" t="s">
        <v>6610</v>
      </c>
      <c r="C3407" s="1">
        <v>40656</v>
      </c>
      <c r="D3407" s="1">
        <v>40660</v>
      </c>
      <c r="E3407" t="s">
        <v>50</v>
      </c>
      <c r="F3407" t="s">
        <v>6477</v>
      </c>
      <c r="G3407" t="s">
        <v>6478</v>
      </c>
      <c r="H3407" t="s">
        <v>101</v>
      </c>
      <c r="I3407" t="s">
        <v>28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1</v>
      </c>
      <c r="P3407" t="s">
        <v>36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  <c r="V3407" s="2">
        <f>Superstore[[#This Row],[Profit]]/Superstore[[#This Row],[Sales]]</f>
        <v>-4.2857142857142858E-2</v>
      </c>
      <c r="W3407" t="str">
        <f>TEXT(Superstore[[#This Row],[Order Date]],"mmm-yyyy")</f>
        <v>Apr-2011</v>
      </c>
      <c r="X3407">
        <f>YEAR(Superstore[[#This Row],[Order Date]])</f>
        <v>2011</v>
      </c>
    </row>
    <row r="3408" spans="1:24" x14ac:dyDescent="0.25">
      <c r="A3408">
        <v>3407</v>
      </c>
      <c r="B3408" t="s">
        <v>6610</v>
      </c>
      <c r="C3408" s="1">
        <v>40656</v>
      </c>
      <c r="D3408" s="1">
        <v>40660</v>
      </c>
      <c r="E3408" t="s">
        <v>50</v>
      </c>
      <c r="F3408" t="s">
        <v>6477</v>
      </c>
      <c r="G3408" t="s">
        <v>6478</v>
      </c>
      <c r="H3408" t="s">
        <v>101</v>
      </c>
      <c r="I3408" t="s">
        <v>28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1</v>
      </c>
      <c r="P3408" t="s">
        <v>36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  <c r="V3408" s="2">
        <f>Superstore[[#This Row],[Profit]]/Superstore[[#This Row],[Sales]]</f>
        <v>-4.2857142857142858E-2</v>
      </c>
      <c r="W3408" t="str">
        <f>TEXT(Superstore[[#This Row],[Order Date]],"mmm-yyyy")</f>
        <v>Apr-2011</v>
      </c>
      <c r="X3408">
        <f>YEAR(Superstore[[#This Row],[Order Date]])</f>
        <v>2011</v>
      </c>
    </row>
    <row r="3409" spans="1:24" x14ac:dyDescent="0.25">
      <c r="A3409">
        <v>3408</v>
      </c>
      <c r="B3409" t="s">
        <v>6610</v>
      </c>
      <c r="C3409" s="1">
        <v>40656</v>
      </c>
      <c r="D3409" s="1">
        <v>40660</v>
      </c>
      <c r="E3409" t="s">
        <v>50</v>
      </c>
      <c r="F3409" t="s">
        <v>6477</v>
      </c>
      <c r="G3409" t="s">
        <v>6478</v>
      </c>
      <c r="H3409" t="s">
        <v>101</v>
      </c>
      <c r="I3409" t="s">
        <v>28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46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  <c r="V3409" s="2">
        <f>Superstore[[#This Row],[Profit]]/Superstore[[#This Row],[Sales]]</f>
        <v>-0.7</v>
      </c>
      <c r="W3409" t="str">
        <f>TEXT(Superstore[[#This Row],[Order Date]],"mmm-yyyy")</f>
        <v>Apr-2011</v>
      </c>
      <c r="X3409">
        <f>YEAR(Superstore[[#This Row],[Order Date]])</f>
        <v>2011</v>
      </c>
    </row>
    <row r="3410" spans="1:24" x14ac:dyDescent="0.25">
      <c r="A3410">
        <v>3409</v>
      </c>
      <c r="B3410" t="s">
        <v>6610</v>
      </c>
      <c r="C3410" s="1">
        <v>40656</v>
      </c>
      <c r="D3410" s="1">
        <v>40660</v>
      </c>
      <c r="E3410" t="s">
        <v>50</v>
      </c>
      <c r="F3410" t="s">
        <v>6477</v>
      </c>
      <c r="G3410" t="s">
        <v>6478</v>
      </c>
      <c r="H3410" t="s">
        <v>101</v>
      </c>
      <c r="I3410" t="s">
        <v>28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1</v>
      </c>
      <c r="P3410" t="s">
        <v>65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Superstore[[#This Row],[Profit]]/Superstore[[#This Row],[Sales]]</f>
        <v>0.35000000000000003</v>
      </c>
      <c r="W3410" t="str">
        <f>TEXT(Superstore[[#This Row],[Order Date]],"mmm-yyyy")</f>
        <v>Apr-2011</v>
      </c>
      <c r="X3410">
        <f>YEAR(Superstore[[#This Row],[Order Date]])</f>
        <v>2011</v>
      </c>
    </row>
    <row r="3411" spans="1:24" x14ac:dyDescent="0.25">
      <c r="A3411">
        <v>3410</v>
      </c>
      <c r="B3411" t="s">
        <v>6611</v>
      </c>
      <c r="C3411" s="1">
        <v>41760</v>
      </c>
      <c r="D3411" s="1">
        <v>41766</v>
      </c>
      <c r="E3411" t="s">
        <v>50</v>
      </c>
      <c r="F3411" t="s">
        <v>1912</v>
      </c>
      <c r="G3411" t="s">
        <v>1913</v>
      </c>
      <c r="H3411" t="s">
        <v>27</v>
      </c>
      <c r="I3411" t="s">
        <v>28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46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  <c r="V3411" s="2">
        <f>Superstore[[#This Row],[Profit]]/Superstore[[#This Row],[Sales]]</f>
        <v>0.35</v>
      </c>
      <c r="W3411" t="str">
        <f>TEXT(Superstore[[#This Row],[Order Date]],"mmm-yyyy")</f>
        <v>May-2014</v>
      </c>
      <c r="X3411">
        <f>YEAR(Superstore[[#This Row],[Order Date]])</f>
        <v>2014</v>
      </c>
    </row>
    <row r="3412" spans="1:24" x14ac:dyDescent="0.25">
      <c r="A3412">
        <v>3411</v>
      </c>
      <c r="B3412" t="s">
        <v>6612</v>
      </c>
      <c r="C3412" s="1">
        <v>41538</v>
      </c>
      <c r="D3412" s="1">
        <v>41542</v>
      </c>
      <c r="E3412" t="s">
        <v>50</v>
      </c>
      <c r="F3412" t="s">
        <v>5544</v>
      </c>
      <c r="G3412" t="s">
        <v>5545</v>
      </c>
      <c r="H3412" t="s">
        <v>41</v>
      </c>
      <c r="I3412" t="s">
        <v>28</v>
      </c>
      <c r="J3412" t="s">
        <v>126</v>
      </c>
      <c r="K3412" t="s">
        <v>43</v>
      </c>
      <c r="L3412">
        <v>94122</v>
      </c>
      <c r="M3412" t="s">
        <v>44</v>
      </c>
      <c r="N3412" t="s">
        <v>6324</v>
      </c>
      <c r="O3412" t="s">
        <v>46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  <c r="V3412" s="2">
        <f>Superstore[[#This Row],[Profit]]/Superstore[[#This Row],[Sales]]</f>
        <v>0.45999999999999996</v>
      </c>
      <c r="W3412" t="str">
        <f>TEXT(Superstore[[#This Row],[Order Date]],"mmm-yyyy")</f>
        <v>Sep-2013</v>
      </c>
      <c r="X3412">
        <f>YEAR(Superstore[[#This Row],[Order Date]])</f>
        <v>2013</v>
      </c>
    </row>
    <row r="3413" spans="1:24" x14ac:dyDescent="0.25">
      <c r="A3413">
        <v>3412</v>
      </c>
      <c r="B3413" t="s">
        <v>6612</v>
      </c>
      <c r="C3413" s="1">
        <v>41538</v>
      </c>
      <c r="D3413" s="1">
        <v>41542</v>
      </c>
      <c r="E3413" t="s">
        <v>50</v>
      </c>
      <c r="F3413" t="s">
        <v>5544</v>
      </c>
      <c r="G3413" t="s">
        <v>5545</v>
      </c>
      <c r="H3413" t="s">
        <v>41</v>
      </c>
      <c r="I3413" t="s">
        <v>28</v>
      </c>
      <c r="J3413" t="s">
        <v>126</v>
      </c>
      <c r="K3413" t="s">
        <v>43</v>
      </c>
      <c r="L3413">
        <v>94122</v>
      </c>
      <c r="M3413" t="s">
        <v>44</v>
      </c>
      <c r="N3413" t="s">
        <v>96</v>
      </c>
      <c r="O3413" t="s">
        <v>46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Superstore[[#This Row],[Profit]]/Superstore[[#This Row],[Sales]]</f>
        <v>0.32500000000000001</v>
      </c>
      <c r="W3413" t="str">
        <f>TEXT(Superstore[[#This Row],[Order Date]],"mmm-yyyy")</f>
        <v>Sep-2013</v>
      </c>
      <c r="X3413">
        <f>YEAR(Superstore[[#This Row],[Order Date]])</f>
        <v>2013</v>
      </c>
    </row>
    <row r="3414" spans="1:24" x14ac:dyDescent="0.25">
      <c r="A3414">
        <v>3413</v>
      </c>
      <c r="B3414" t="s">
        <v>6612</v>
      </c>
      <c r="C3414" s="1">
        <v>41538</v>
      </c>
      <c r="D3414" s="1">
        <v>41542</v>
      </c>
      <c r="E3414" t="s">
        <v>50</v>
      </c>
      <c r="F3414" t="s">
        <v>5544</v>
      </c>
      <c r="G3414" t="s">
        <v>5545</v>
      </c>
      <c r="H3414" t="s">
        <v>41</v>
      </c>
      <c r="I3414" t="s">
        <v>28</v>
      </c>
      <c r="J3414" t="s">
        <v>126</v>
      </c>
      <c r="K3414" t="s">
        <v>43</v>
      </c>
      <c r="L3414">
        <v>94122</v>
      </c>
      <c r="M3414" t="s">
        <v>44</v>
      </c>
      <c r="N3414" t="s">
        <v>585</v>
      </c>
      <c r="O3414" t="s">
        <v>46</v>
      </c>
      <c r="P3414" t="s">
        <v>68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  <c r="V3414" s="2">
        <f>Superstore[[#This Row],[Profit]]/Superstore[[#This Row],[Sales]]</f>
        <v>0.26999999999999996</v>
      </c>
      <c r="W3414" t="str">
        <f>TEXT(Superstore[[#This Row],[Order Date]],"mmm-yyyy")</f>
        <v>Sep-2013</v>
      </c>
      <c r="X3414">
        <f>YEAR(Superstore[[#This Row],[Order Date]])</f>
        <v>2013</v>
      </c>
    </row>
    <row r="3415" spans="1:24" x14ac:dyDescent="0.25">
      <c r="A3415">
        <v>3414</v>
      </c>
      <c r="B3415" t="s">
        <v>6612</v>
      </c>
      <c r="C3415" s="1">
        <v>41538</v>
      </c>
      <c r="D3415" s="1">
        <v>41542</v>
      </c>
      <c r="E3415" t="s">
        <v>50</v>
      </c>
      <c r="F3415" t="s">
        <v>5544</v>
      </c>
      <c r="G3415" t="s">
        <v>5545</v>
      </c>
      <c r="H3415" t="s">
        <v>41</v>
      </c>
      <c r="I3415" t="s">
        <v>28</v>
      </c>
      <c r="J3415" t="s">
        <v>126</v>
      </c>
      <c r="K3415" t="s">
        <v>43</v>
      </c>
      <c r="L3415">
        <v>94122</v>
      </c>
      <c r="M3415" t="s">
        <v>44</v>
      </c>
      <c r="N3415" t="s">
        <v>5846</v>
      </c>
      <c r="O3415" t="s">
        <v>46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  <c r="V3415" s="2">
        <f>Superstore[[#This Row],[Profit]]/Superstore[[#This Row],[Sales]]</f>
        <v>0.49000000000000005</v>
      </c>
      <c r="W3415" t="str">
        <f>TEXT(Superstore[[#This Row],[Order Date]],"mmm-yyyy")</f>
        <v>Sep-2013</v>
      </c>
      <c r="X3415">
        <f>YEAR(Superstore[[#This Row],[Order Date]])</f>
        <v>2013</v>
      </c>
    </row>
    <row r="3416" spans="1:24" x14ac:dyDescent="0.25">
      <c r="A3416">
        <v>3415</v>
      </c>
      <c r="B3416" t="s">
        <v>6612</v>
      </c>
      <c r="C3416" s="1">
        <v>41538</v>
      </c>
      <c r="D3416" s="1">
        <v>41542</v>
      </c>
      <c r="E3416" t="s">
        <v>50</v>
      </c>
      <c r="F3416" t="s">
        <v>5544</v>
      </c>
      <c r="G3416" t="s">
        <v>5545</v>
      </c>
      <c r="H3416" t="s">
        <v>41</v>
      </c>
      <c r="I3416" t="s">
        <v>28</v>
      </c>
      <c r="J3416" t="s">
        <v>126</v>
      </c>
      <c r="K3416" t="s">
        <v>43</v>
      </c>
      <c r="L3416">
        <v>94122</v>
      </c>
      <c r="M3416" t="s">
        <v>44</v>
      </c>
      <c r="N3416" t="s">
        <v>3916</v>
      </c>
      <c r="O3416" t="s">
        <v>46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  <c r="V3416" s="2">
        <f>Superstore[[#This Row],[Profit]]/Superstore[[#This Row],[Sales]]</f>
        <v>0.32500000000000001</v>
      </c>
      <c r="W3416" t="str">
        <f>TEXT(Superstore[[#This Row],[Order Date]],"mmm-yyyy")</f>
        <v>Sep-2013</v>
      </c>
      <c r="X3416">
        <f>YEAR(Superstore[[#This Row],[Order Date]])</f>
        <v>2013</v>
      </c>
    </row>
    <row r="3417" spans="1:24" x14ac:dyDescent="0.25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27</v>
      </c>
      <c r="I3417" t="s">
        <v>28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46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  <c r="V3417" s="2">
        <f>Superstore[[#This Row],[Profit]]/Superstore[[#This Row],[Sales]]</f>
        <v>0.36</v>
      </c>
      <c r="W3417" t="str">
        <f>TEXT(Superstore[[#This Row],[Order Date]],"mmm-yyyy")</f>
        <v>Sep-2013</v>
      </c>
      <c r="X3417">
        <f>YEAR(Superstore[[#This Row],[Order Date]])</f>
        <v>2013</v>
      </c>
    </row>
    <row r="3418" spans="1:24" x14ac:dyDescent="0.25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27</v>
      </c>
      <c r="I3418" t="s">
        <v>28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46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  <c r="V3418" s="2">
        <f>Superstore[[#This Row],[Profit]]/Superstore[[#This Row],[Sales]]</f>
        <v>0.47000000000000003</v>
      </c>
      <c r="W3418" t="str">
        <f>TEXT(Superstore[[#This Row],[Order Date]],"mmm-yyyy")</f>
        <v>Sep-2013</v>
      </c>
      <c r="X3418">
        <f>YEAR(Superstore[[#This Row],[Order Date]])</f>
        <v>2013</v>
      </c>
    </row>
    <row r="3419" spans="1:24" x14ac:dyDescent="0.25">
      <c r="A3419">
        <v>3418</v>
      </c>
      <c r="B3419" t="s">
        <v>6614</v>
      </c>
      <c r="C3419" s="1">
        <v>41026</v>
      </c>
      <c r="D3419" s="1">
        <v>41031</v>
      </c>
      <c r="E3419" t="s">
        <v>50</v>
      </c>
      <c r="F3419" t="s">
        <v>6254</v>
      </c>
      <c r="G3419" t="s">
        <v>6255</v>
      </c>
      <c r="H3419" t="s">
        <v>101</v>
      </c>
      <c r="I3419" t="s">
        <v>28</v>
      </c>
      <c r="J3419" t="s">
        <v>455</v>
      </c>
      <c r="K3419" t="s">
        <v>456</v>
      </c>
      <c r="L3419">
        <v>80013</v>
      </c>
      <c r="M3419" t="s">
        <v>44</v>
      </c>
      <c r="N3419" t="s">
        <v>3618</v>
      </c>
      <c r="O3419" t="s">
        <v>46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  <c r="V3419" s="2">
        <f>Superstore[[#This Row],[Profit]]/Superstore[[#This Row],[Sales]]</f>
        <v>7.4999999999999997E-2</v>
      </c>
      <c r="W3419" t="str">
        <f>TEXT(Superstore[[#This Row],[Order Date]],"mmm-yyyy")</f>
        <v>Apr-2012</v>
      </c>
      <c r="X3419">
        <f>YEAR(Superstore[[#This Row],[Order Date]])</f>
        <v>2012</v>
      </c>
    </row>
    <row r="3420" spans="1:24" x14ac:dyDescent="0.25">
      <c r="A3420">
        <v>3419</v>
      </c>
      <c r="B3420" t="s">
        <v>6614</v>
      </c>
      <c r="C3420" s="1">
        <v>41026</v>
      </c>
      <c r="D3420" s="1">
        <v>41031</v>
      </c>
      <c r="E3420" t="s">
        <v>50</v>
      </c>
      <c r="F3420" t="s">
        <v>6254</v>
      </c>
      <c r="G3420" t="s">
        <v>6255</v>
      </c>
      <c r="H3420" t="s">
        <v>101</v>
      </c>
      <c r="I3420" t="s">
        <v>28</v>
      </c>
      <c r="J3420" t="s">
        <v>455</v>
      </c>
      <c r="K3420" t="s">
        <v>456</v>
      </c>
      <c r="L3420">
        <v>80013</v>
      </c>
      <c r="M3420" t="s">
        <v>44</v>
      </c>
      <c r="N3420" t="s">
        <v>1948</v>
      </c>
      <c r="O3420" t="s">
        <v>46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  <c r="V3420" s="2">
        <f>Superstore[[#This Row],[Profit]]/Superstore[[#This Row],[Sales]]</f>
        <v>0.125</v>
      </c>
      <c r="W3420" t="str">
        <f>TEXT(Superstore[[#This Row],[Order Date]],"mmm-yyyy")</f>
        <v>Apr-2012</v>
      </c>
      <c r="X3420">
        <f>YEAR(Superstore[[#This Row],[Order Date]])</f>
        <v>2012</v>
      </c>
    </row>
    <row r="3421" spans="1:24" x14ac:dyDescent="0.25">
      <c r="A3421">
        <v>3420</v>
      </c>
      <c r="B3421" t="s">
        <v>6615</v>
      </c>
      <c r="C3421" s="1">
        <v>41158</v>
      </c>
      <c r="D3421" s="1">
        <v>41165</v>
      </c>
      <c r="E3421" t="s">
        <v>50</v>
      </c>
      <c r="F3421" t="s">
        <v>2129</v>
      </c>
      <c r="G3421" t="s">
        <v>2130</v>
      </c>
      <c r="H3421" t="s">
        <v>101</v>
      </c>
      <c r="I3421" t="s">
        <v>28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1</v>
      </c>
      <c r="P3421" t="s">
        <v>36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Superstore[[#This Row],[Profit]]/Superstore[[#This Row],[Sales]]</f>
        <v>0.22222222222222224</v>
      </c>
      <c r="W3421" t="str">
        <f>TEXT(Superstore[[#This Row],[Order Date]],"mmm-yyyy")</f>
        <v>Sep-2012</v>
      </c>
      <c r="X3421">
        <f>YEAR(Superstore[[#This Row],[Order Date]])</f>
        <v>2012</v>
      </c>
    </row>
    <row r="3422" spans="1:24" x14ac:dyDescent="0.25">
      <c r="A3422">
        <v>3421</v>
      </c>
      <c r="B3422" t="s">
        <v>6616</v>
      </c>
      <c r="C3422" s="1">
        <v>41423</v>
      </c>
      <c r="D3422" s="1">
        <v>41429</v>
      </c>
      <c r="E3422" t="s">
        <v>50</v>
      </c>
      <c r="F3422" t="s">
        <v>485</v>
      </c>
      <c r="G3422" t="s">
        <v>486</v>
      </c>
      <c r="H3422" t="s">
        <v>27</v>
      </c>
      <c r="I3422" t="s">
        <v>28</v>
      </c>
      <c r="J3422" t="s">
        <v>42</v>
      </c>
      <c r="K3422" t="s">
        <v>43</v>
      </c>
      <c r="L3422">
        <v>90004</v>
      </c>
      <c r="M3422" t="s">
        <v>44</v>
      </c>
      <c r="N3422" t="s">
        <v>705</v>
      </c>
      <c r="O3422" t="s">
        <v>46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  <c r="V3422" s="2">
        <f>Superstore[[#This Row],[Profit]]/Superstore[[#This Row],[Sales]]</f>
        <v>0.3</v>
      </c>
      <c r="W3422" t="str">
        <f>TEXT(Superstore[[#This Row],[Order Date]],"mmm-yyyy")</f>
        <v>May-2013</v>
      </c>
      <c r="X3422">
        <f>YEAR(Superstore[[#This Row],[Order Date]])</f>
        <v>2013</v>
      </c>
    </row>
    <row r="3423" spans="1:24" x14ac:dyDescent="0.25">
      <c r="A3423">
        <v>3422</v>
      </c>
      <c r="B3423" t="s">
        <v>6616</v>
      </c>
      <c r="C3423" s="1">
        <v>41423</v>
      </c>
      <c r="D3423" s="1">
        <v>41429</v>
      </c>
      <c r="E3423" t="s">
        <v>50</v>
      </c>
      <c r="F3423" t="s">
        <v>485</v>
      </c>
      <c r="G3423" t="s">
        <v>486</v>
      </c>
      <c r="H3423" t="s">
        <v>27</v>
      </c>
      <c r="I3423" t="s">
        <v>28</v>
      </c>
      <c r="J3423" t="s">
        <v>42</v>
      </c>
      <c r="K3423" t="s">
        <v>43</v>
      </c>
      <c r="L3423">
        <v>90004</v>
      </c>
      <c r="M3423" t="s">
        <v>44</v>
      </c>
      <c r="N3423" t="s">
        <v>5179</v>
      </c>
      <c r="O3423" t="s">
        <v>46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  <c r="V3423" s="2">
        <f>Superstore[[#This Row],[Profit]]/Superstore[[#This Row],[Sales]]</f>
        <v>0.45999999999999996</v>
      </c>
      <c r="W3423" t="str">
        <f>TEXT(Superstore[[#This Row],[Order Date]],"mmm-yyyy")</f>
        <v>May-2013</v>
      </c>
      <c r="X3423">
        <f>YEAR(Superstore[[#This Row],[Order Date]])</f>
        <v>2013</v>
      </c>
    </row>
    <row r="3424" spans="1:24" x14ac:dyDescent="0.25">
      <c r="A3424">
        <v>3423</v>
      </c>
      <c r="B3424" t="s">
        <v>6616</v>
      </c>
      <c r="C3424" s="1">
        <v>41423</v>
      </c>
      <c r="D3424" s="1">
        <v>41429</v>
      </c>
      <c r="E3424" t="s">
        <v>50</v>
      </c>
      <c r="F3424" t="s">
        <v>485</v>
      </c>
      <c r="G3424" t="s">
        <v>486</v>
      </c>
      <c r="H3424" t="s">
        <v>27</v>
      </c>
      <c r="I3424" t="s">
        <v>28</v>
      </c>
      <c r="J3424" t="s">
        <v>42</v>
      </c>
      <c r="K3424" t="s">
        <v>43</v>
      </c>
      <c r="L3424">
        <v>90004</v>
      </c>
      <c r="M3424" t="s">
        <v>44</v>
      </c>
      <c r="N3424" t="s">
        <v>4816</v>
      </c>
      <c r="O3424" t="s">
        <v>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  <c r="V3424" s="2">
        <f>Superstore[[#This Row],[Profit]]/Superstore[[#This Row],[Sales]]</f>
        <v>6.0000000000000005E-2</v>
      </c>
      <c r="W3424" t="str">
        <f>TEXT(Superstore[[#This Row],[Order Date]],"mmm-yyyy")</f>
        <v>May-2013</v>
      </c>
      <c r="X3424">
        <f>YEAR(Superstore[[#This Row],[Order Date]])</f>
        <v>2013</v>
      </c>
    </row>
    <row r="3425" spans="1:24" x14ac:dyDescent="0.25">
      <c r="A3425">
        <v>3424</v>
      </c>
      <c r="B3425" t="s">
        <v>6616</v>
      </c>
      <c r="C3425" s="1">
        <v>41423</v>
      </c>
      <c r="D3425" s="1">
        <v>41429</v>
      </c>
      <c r="E3425" t="s">
        <v>50</v>
      </c>
      <c r="F3425" t="s">
        <v>485</v>
      </c>
      <c r="G3425" t="s">
        <v>486</v>
      </c>
      <c r="H3425" t="s">
        <v>27</v>
      </c>
      <c r="I3425" t="s">
        <v>28</v>
      </c>
      <c r="J3425" t="s">
        <v>42</v>
      </c>
      <c r="K3425" t="s">
        <v>43</v>
      </c>
      <c r="L3425">
        <v>90004</v>
      </c>
      <c r="M3425" t="s">
        <v>44</v>
      </c>
      <c r="N3425" t="s">
        <v>131</v>
      </c>
      <c r="O3425" t="s">
        <v>46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s="2">
        <f>Superstore[[#This Row],[Profit]]/Superstore[[#This Row],[Sales]]</f>
        <v>0.32500000000000001</v>
      </c>
      <c r="W3425" t="str">
        <f>TEXT(Superstore[[#This Row],[Order Date]],"mmm-yyyy")</f>
        <v>May-2013</v>
      </c>
      <c r="X3425">
        <f>YEAR(Superstore[[#This Row],[Order Date]])</f>
        <v>2013</v>
      </c>
    </row>
    <row r="3426" spans="1:24" x14ac:dyDescent="0.25">
      <c r="A3426">
        <v>3425</v>
      </c>
      <c r="B3426" t="s">
        <v>6616</v>
      </c>
      <c r="C3426" s="1">
        <v>41423</v>
      </c>
      <c r="D3426" s="1">
        <v>41429</v>
      </c>
      <c r="E3426" t="s">
        <v>50</v>
      </c>
      <c r="F3426" t="s">
        <v>485</v>
      </c>
      <c r="G3426" t="s">
        <v>486</v>
      </c>
      <c r="H3426" t="s">
        <v>27</v>
      </c>
      <c r="I3426" t="s">
        <v>28</v>
      </c>
      <c r="J3426" t="s">
        <v>42</v>
      </c>
      <c r="K3426" t="s">
        <v>43</v>
      </c>
      <c r="L3426">
        <v>90004</v>
      </c>
      <c r="M3426" t="s">
        <v>44</v>
      </c>
      <c r="N3426" t="s">
        <v>6327</v>
      </c>
      <c r="O3426" t="s">
        <v>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  <c r="V3426" s="2">
        <f>Superstore[[#This Row],[Profit]]/Superstore[[#This Row],[Sales]]</f>
        <v>7.5000000000000011E-2</v>
      </c>
      <c r="W3426" t="str">
        <f>TEXT(Superstore[[#This Row],[Order Date]],"mmm-yyyy")</f>
        <v>May-2013</v>
      </c>
      <c r="X3426">
        <f>YEAR(Superstore[[#This Row],[Order Date]])</f>
        <v>2013</v>
      </c>
    </row>
    <row r="3427" spans="1:24" x14ac:dyDescent="0.25">
      <c r="A3427">
        <v>3426</v>
      </c>
      <c r="B3427" t="s">
        <v>6617</v>
      </c>
      <c r="C3427" s="1">
        <v>41176</v>
      </c>
      <c r="D3427" s="1">
        <v>41180</v>
      </c>
      <c r="E3427" t="s">
        <v>50</v>
      </c>
      <c r="F3427" t="s">
        <v>3048</v>
      </c>
      <c r="G3427" t="s">
        <v>3049</v>
      </c>
      <c r="H3427" t="s">
        <v>101</v>
      </c>
      <c r="I3427" t="s">
        <v>28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46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s="2">
        <f>Superstore[[#This Row],[Profit]]/Superstore[[#This Row],[Sales]]</f>
        <v>0.44999999999999996</v>
      </c>
      <c r="W3427" t="str">
        <f>TEXT(Superstore[[#This Row],[Order Date]],"mmm-yyyy")</f>
        <v>Sep-2012</v>
      </c>
      <c r="X3427">
        <f>YEAR(Superstore[[#This Row],[Order Date]])</f>
        <v>2012</v>
      </c>
    </row>
    <row r="3428" spans="1:24" x14ac:dyDescent="0.25">
      <c r="A3428">
        <v>3427</v>
      </c>
      <c r="B3428" t="s">
        <v>6617</v>
      </c>
      <c r="C3428" s="1">
        <v>41176</v>
      </c>
      <c r="D3428" s="1">
        <v>41180</v>
      </c>
      <c r="E3428" t="s">
        <v>50</v>
      </c>
      <c r="F3428" t="s">
        <v>3048</v>
      </c>
      <c r="G3428" t="s">
        <v>3049</v>
      </c>
      <c r="H3428" t="s">
        <v>101</v>
      </c>
      <c r="I3428" t="s">
        <v>28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1</v>
      </c>
      <c r="P3428" t="s">
        <v>36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  <c r="V3428" s="2">
        <f>Superstore[[#This Row],[Profit]]/Superstore[[#This Row],[Sales]]</f>
        <v>0.27999999999999997</v>
      </c>
      <c r="W3428" t="str">
        <f>TEXT(Superstore[[#This Row],[Order Date]],"mmm-yyyy")</f>
        <v>Sep-2012</v>
      </c>
      <c r="X3428">
        <f>YEAR(Superstore[[#This Row],[Order Date]])</f>
        <v>2012</v>
      </c>
    </row>
    <row r="3429" spans="1:24" x14ac:dyDescent="0.25">
      <c r="A3429">
        <v>3428</v>
      </c>
      <c r="B3429" t="s">
        <v>6619</v>
      </c>
      <c r="C3429" s="1">
        <v>41824</v>
      </c>
      <c r="D3429" s="1">
        <v>41827</v>
      </c>
      <c r="E3429" t="s">
        <v>24</v>
      </c>
      <c r="F3429" t="s">
        <v>3757</v>
      </c>
      <c r="G3429" t="s">
        <v>3758</v>
      </c>
      <c r="H3429" t="s">
        <v>101</v>
      </c>
      <c r="I3429" t="s">
        <v>28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46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Superstore[[#This Row],[Profit]]/Superstore[[#This Row],[Sales]]</f>
        <v>0.33749999999999997</v>
      </c>
      <c r="W3429" t="str">
        <f>TEXT(Superstore[[#This Row],[Order Date]],"mmm-yyyy")</f>
        <v>Jul-2014</v>
      </c>
      <c r="X3429">
        <f>YEAR(Superstore[[#This Row],[Order Date]])</f>
        <v>2014</v>
      </c>
    </row>
    <row r="3430" spans="1:24" x14ac:dyDescent="0.25">
      <c r="A3430">
        <v>3429</v>
      </c>
      <c r="B3430" t="s">
        <v>6619</v>
      </c>
      <c r="C3430" s="1">
        <v>41824</v>
      </c>
      <c r="D3430" s="1">
        <v>41827</v>
      </c>
      <c r="E3430" t="s">
        <v>24</v>
      </c>
      <c r="F3430" t="s">
        <v>3757</v>
      </c>
      <c r="G3430" t="s">
        <v>3758</v>
      </c>
      <c r="H3430" t="s">
        <v>101</v>
      </c>
      <c r="I3430" t="s">
        <v>28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1</v>
      </c>
      <c r="P3430" t="s">
        <v>56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  <c r="V3430" s="2">
        <f>Superstore[[#This Row],[Profit]]/Superstore[[#This Row],[Sales]]</f>
        <v>-0.48333333333333339</v>
      </c>
      <c r="W3430" t="str">
        <f>TEXT(Superstore[[#This Row],[Order Date]],"mmm-yyyy")</f>
        <v>Jul-2014</v>
      </c>
      <c r="X3430">
        <f>YEAR(Superstore[[#This Row],[Order Date]])</f>
        <v>2014</v>
      </c>
    </row>
    <row r="3431" spans="1:24" x14ac:dyDescent="0.25">
      <c r="A3431">
        <v>3430</v>
      </c>
      <c r="B3431" t="s">
        <v>6619</v>
      </c>
      <c r="C3431" s="1">
        <v>41824</v>
      </c>
      <c r="D3431" s="1">
        <v>41827</v>
      </c>
      <c r="E3431" t="s">
        <v>24</v>
      </c>
      <c r="F3431" t="s">
        <v>3757</v>
      </c>
      <c r="G3431" t="s">
        <v>3758</v>
      </c>
      <c r="H3431" t="s">
        <v>101</v>
      </c>
      <c r="I3431" t="s">
        <v>28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46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  <c r="V3431" s="2">
        <f>Superstore[[#This Row],[Profit]]/Superstore[[#This Row],[Sales]]</f>
        <v>0.36249999999999999</v>
      </c>
      <c r="W3431" t="str">
        <f>TEXT(Superstore[[#This Row],[Order Date]],"mmm-yyyy")</f>
        <v>Jul-2014</v>
      </c>
      <c r="X3431">
        <f>YEAR(Superstore[[#This Row],[Order Date]])</f>
        <v>2014</v>
      </c>
    </row>
    <row r="3432" spans="1:24" x14ac:dyDescent="0.25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27</v>
      </c>
      <c r="I3432" t="s">
        <v>28</v>
      </c>
      <c r="J3432" t="s">
        <v>1026</v>
      </c>
      <c r="K3432" t="s">
        <v>43</v>
      </c>
      <c r="L3432">
        <v>90301</v>
      </c>
      <c r="M3432" t="s">
        <v>44</v>
      </c>
      <c r="N3432" t="s">
        <v>1332</v>
      </c>
      <c r="O3432" t="s">
        <v>46</v>
      </c>
      <c r="P3432" t="s">
        <v>59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  <c r="V3432" s="2">
        <f>Superstore[[#This Row],[Profit]]/Superstore[[#This Row],[Sales]]</f>
        <v>0.28999999999999998</v>
      </c>
      <c r="W3432" t="str">
        <f>TEXT(Superstore[[#This Row],[Order Date]],"mmm-yyyy")</f>
        <v>Dec-2014</v>
      </c>
      <c r="X3432">
        <f>YEAR(Superstore[[#This Row],[Order Date]])</f>
        <v>2014</v>
      </c>
    </row>
    <row r="3433" spans="1:24" x14ac:dyDescent="0.25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27</v>
      </c>
      <c r="I3433" t="s">
        <v>28</v>
      </c>
      <c r="J3433" t="s">
        <v>1026</v>
      </c>
      <c r="K3433" t="s">
        <v>43</v>
      </c>
      <c r="L3433">
        <v>90301</v>
      </c>
      <c r="M3433" t="s">
        <v>44</v>
      </c>
      <c r="N3433" t="s">
        <v>6623</v>
      </c>
      <c r="O3433" t="s">
        <v>1</v>
      </c>
      <c r="P3433" t="s">
        <v>65</v>
      </c>
      <c r="Q3433" t="s">
        <v>6624</v>
      </c>
      <c r="R3433">
        <v>128.9</v>
      </c>
      <c r="S3433">
        <v>2</v>
      </c>
      <c r="T3433">
        <v>0</v>
      </c>
      <c r="U3433">
        <v>15.468</v>
      </c>
      <c r="V3433" s="2">
        <f>Superstore[[#This Row],[Profit]]/Superstore[[#This Row],[Sales]]</f>
        <v>0.12</v>
      </c>
      <c r="W3433" t="str">
        <f>TEXT(Superstore[[#This Row],[Order Date]],"mmm-yyyy")</f>
        <v>Dec-2014</v>
      </c>
      <c r="X3433">
        <f>YEAR(Superstore[[#This Row],[Order Date]])</f>
        <v>2014</v>
      </c>
    </row>
    <row r="3434" spans="1:24" x14ac:dyDescent="0.25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27</v>
      </c>
      <c r="I3434" t="s">
        <v>28</v>
      </c>
      <c r="J3434" t="s">
        <v>1026</v>
      </c>
      <c r="K3434" t="s">
        <v>43</v>
      </c>
      <c r="L3434">
        <v>90301</v>
      </c>
      <c r="M3434" t="s">
        <v>44</v>
      </c>
      <c r="N3434" t="s">
        <v>2549</v>
      </c>
      <c r="O3434" t="s">
        <v>46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  <c r="V3434" s="2">
        <f>Superstore[[#This Row],[Profit]]/Superstore[[#This Row],[Sales]]</f>
        <v>0.48000000000000004</v>
      </c>
      <c r="W3434" t="str">
        <f>TEXT(Superstore[[#This Row],[Order Date]],"mmm-yyyy")</f>
        <v>Dec-2014</v>
      </c>
      <c r="X3434">
        <f>YEAR(Superstore[[#This Row],[Order Date]])</f>
        <v>2014</v>
      </c>
    </row>
    <row r="3435" spans="1:24" x14ac:dyDescent="0.25">
      <c r="A3435">
        <v>3434</v>
      </c>
      <c r="B3435" t="s">
        <v>6625</v>
      </c>
      <c r="C3435" s="1">
        <v>41979</v>
      </c>
      <c r="D3435" s="1">
        <v>41983</v>
      </c>
      <c r="E3435" t="s">
        <v>50</v>
      </c>
      <c r="F3435" t="s">
        <v>2242</v>
      </c>
      <c r="G3435" t="s">
        <v>2243</v>
      </c>
      <c r="H3435" t="s">
        <v>27</v>
      </c>
      <c r="I3435" t="s">
        <v>28</v>
      </c>
      <c r="J3435" t="s">
        <v>4121</v>
      </c>
      <c r="K3435" t="s">
        <v>95</v>
      </c>
      <c r="L3435">
        <v>98006</v>
      </c>
      <c r="M3435" t="s">
        <v>44</v>
      </c>
      <c r="N3435" t="s">
        <v>5485</v>
      </c>
      <c r="O3435" t="s">
        <v>46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Superstore[[#This Row],[Profit]]/Superstore[[#This Row],[Sales]]</f>
        <v>0.33750000000000002</v>
      </c>
      <c r="W3435" t="str">
        <f>TEXT(Superstore[[#This Row],[Order Date]],"mmm-yyyy")</f>
        <v>Dec-2014</v>
      </c>
      <c r="X3435">
        <f>YEAR(Superstore[[#This Row],[Order Date]])</f>
        <v>2014</v>
      </c>
    </row>
    <row r="3436" spans="1:24" x14ac:dyDescent="0.25">
      <c r="A3436">
        <v>3435</v>
      </c>
      <c r="B3436" t="s">
        <v>6625</v>
      </c>
      <c r="C3436" s="1">
        <v>41979</v>
      </c>
      <c r="D3436" s="1">
        <v>41983</v>
      </c>
      <c r="E3436" t="s">
        <v>50</v>
      </c>
      <c r="F3436" t="s">
        <v>2242</v>
      </c>
      <c r="G3436" t="s">
        <v>2243</v>
      </c>
      <c r="H3436" t="s">
        <v>27</v>
      </c>
      <c r="I3436" t="s">
        <v>28</v>
      </c>
      <c r="J3436" t="s">
        <v>4121</v>
      </c>
      <c r="K3436" t="s">
        <v>95</v>
      </c>
      <c r="L3436">
        <v>98006</v>
      </c>
      <c r="M3436" t="s">
        <v>44</v>
      </c>
      <c r="N3436" t="s">
        <v>2912</v>
      </c>
      <c r="O3436" t="s">
        <v>46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Superstore[[#This Row],[Profit]]/Superstore[[#This Row],[Sales]]</f>
        <v>0.36249999999999999</v>
      </c>
      <c r="W3436" t="str">
        <f>TEXT(Superstore[[#This Row],[Order Date]],"mmm-yyyy")</f>
        <v>Dec-2014</v>
      </c>
      <c r="X3436">
        <f>YEAR(Superstore[[#This Row],[Order Date]])</f>
        <v>2014</v>
      </c>
    </row>
    <row r="3437" spans="1:24" x14ac:dyDescent="0.25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27</v>
      </c>
      <c r="I3437" t="s">
        <v>28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46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  <c r="V3437" s="2">
        <f>Superstore[[#This Row],[Profit]]/Superstore[[#This Row],[Sales]]</f>
        <v>-1.5</v>
      </c>
      <c r="W3437" t="str">
        <f>TEXT(Superstore[[#This Row],[Order Date]],"mmm-yyyy")</f>
        <v>Sep-2012</v>
      </c>
      <c r="X3437">
        <f>YEAR(Superstore[[#This Row],[Order Date]])</f>
        <v>2012</v>
      </c>
    </row>
    <row r="3438" spans="1:24" x14ac:dyDescent="0.25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27</v>
      </c>
      <c r="I3438" t="s">
        <v>28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1</v>
      </c>
      <c r="P3438" t="s">
        <v>65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  <c r="V3438" s="2">
        <f>Superstore[[#This Row],[Profit]]/Superstore[[#This Row],[Sales]]</f>
        <v>-0.52500000000000002</v>
      </c>
      <c r="W3438" t="str">
        <f>TEXT(Superstore[[#This Row],[Order Date]],"mmm-yyyy")</f>
        <v>Sep-2012</v>
      </c>
      <c r="X3438">
        <f>YEAR(Superstore[[#This Row],[Order Date]])</f>
        <v>2012</v>
      </c>
    </row>
    <row r="3439" spans="1:24" x14ac:dyDescent="0.25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27</v>
      </c>
      <c r="I3439" t="s">
        <v>28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1</v>
      </c>
      <c r="P3439" t="s">
        <v>65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  <c r="V3439" s="2">
        <f>Superstore[[#This Row],[Profit]]/Superstore[[#This Row],[Sales]]</f>
        <v>-0.52500000000000002</v>
      </c>
      <c r="W3439" t="str">
        <f>TEXT(Superstore[[#This Row],[Order Date]],"mmm-yyyy")</f>
        <v>Oct-2014</v>
      </c>
      <c r="X3439">
        <f>YEAR(Superstore[[#This Row],[Order Date]])</f>
        <v>2014</v>
      </c>
    </row>
    <row r="3440" spans="1:24" x14ac:dyDescent="0.25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27</v>
      </c>
      <c r="I3440" t="s">
        <v>28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1</v>
      </c>
      <c r="P3440" t="s">
        <v>56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  <c r="V3440" s="2">
        <f>Superstore[[#This Row],[Profit]]/Superstore[[#This Row],[Sales]]</f>
        <v>-0.27142857142857146</v>
      </c>
      <c r="W3440" t="str">
        <f>TEXT(Superstore[[#This Row],[Order Date]],"mmm-yyyy")</f>
        <v>Oct-2014</v>
      </c>
      <c r="X3440">
        <f>YEAR(Superstore[[#This Row],[Order Date]])</f>
        <v>2014</v>
      </c>
    </row>
    <row r="3441" spans="1:24" x14ac:dyDescent="0.25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27</v>
      </c>
      <c r="I3441" t="s">
        <v>28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46</v>
      </c>
      <c r="P3441" t="s">
        <v>59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  <c r="V3441" s="2">
        <f>Superstore[[#This Row],[Profit]]/Superstore[[#This Row],[Sales]]</f>
        <v>7.4999999999999997E-2</v>
      </c>
      <c r="W3441" t="str">
        <f>TEXT(Superstore[[#This Row],[Order Date]],"mmm-yyyy")</f>
        <v>Oct-2014</v>
      </c>
      <c r="X3441">
        <f>YEAR(Superstore[[#This Row],[Order Date]])</f>
        <v>2014</v>
      </c>
    </row>
    <row r="3442" spans="1:24" x14ac:dyDescent="0.25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28</v>
      </c>
      <c r="J3442" t="s">
        <v>126</v>
      </c>
      <c r="K3442" t="s">
        <v>43</v>
      </c>
      <c r="L3442">
        <v>94122</v>
      </c>
      <c r="M3442" t="s">
        <v>44</v>
      </c>
      <c r="N3442" t="s">
        <v>293</v>
      </c>
      <c r="O3442" t="s">
        <v>46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2">
        <f>Superstore[[#This Row],[Profit]]/Superstore[[#This Row],[Sales]]</f>
        <v>0.36249999999999999</v>
      </c>
      <c r="W3442" t="str">
        <f>TEXT(Superstore[[#This Row],[Order Date]],"mmm-yyyy")</f>
        <v>Nov-2012</v>
      </c>
      <c r="X3442">
        <f>YEAR(Superstore[[#This Row],[Order Date]])</f>
        <v>2012</v>
      </c>
    </row>
    <row r="3443" spans="1:24" x14ac:dyDescent="0.25">
      <c r="A3443">
        <v>3442</v>
      </c>
      <c r="B3443" t="s">
        <v>6629</v>
      </c>
      <c r="C3443" s="1">
        <v>40613</v>
      </c>
      <c r="D3443" s="1">
        <v>40616</v>
      </c>
      <c r="E3443" t="s">
        <v>24</v>
      </c>
      <c r="F3443" t="s">
        <v>4954</v>
      </c>
      <c r="G3443" t="s">
        <v>4955</v>
      </c>
      <c r="H3443" t="s">
        <v>27</v>
      </c>
      <c r="I3443" t="s">
        <v>28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46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  <c r="V3443" s="2">
        <f>Superstore[[#This Row],[Profit]]/Superstore[[#This Row],[Sales]]</f>
        <v>0.45</v>
      </c>
      <c r="W3443" t="str">
        <f>TEXT(Superstore[[#This Row],[Order Date]],"mmm-yyyy")</f>
        <v>Mar-2011</v>
      </c>
      <c r="X3443">
        <f>YEAR(Superstore[[#This Row],[Order Date]])</f>
        <v>2011</v>
      </c>
    </row>
    <row r="3444" spans="1:24" x14ac:dyDescent="0.25">
      <c r="A3444">
        <v>3443</v>
      </c>
      <c r="B3444" t="s">
        <v>6630</v>
      </c>
      <c r="C3444" s="1">
        <v>41963</v>
      </c>
      <c r="D3444" s="1">
        <v>41967</v>
      </c>
      <c r="E3444" t="s">
        <v>50</v>
      </c>
      <c r="F3444" t="s">
        <v>2108</v>
      </c>
      <c r="G3444" t="s">
        <v>2109</v>
      </c>
      <c r="H3444" t="s">
        <v>41</v>
      </c>
      <c r="I3444" t="s">
        <v>28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46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  <c r="V3444" s="2">
        <f>Superstore[[#This Row],[Profit]]/Superstore[[#This Row],[Sales]]</f>
        <v>0.5</v>
      </c>
      <c r="W3444" t="str">
        <f>TEXT(Superstore[[#This Row],[Order Date]],"mmm-yyyy")</f>
        <v>Nov-2014</v>
      </c>
      <c r="X3444">
        <f>YEAR(Superstore[[#This Row],[Order Date]])</f>
        <v>2014</v>
      </c>
    </row>
    <row r="3445" spans="1:24" x14ac:dyDescent="0.25">
      <c r="A3445">
        <v>3444</v>
      </c>
      <c r="B3445" t="s">
        <v>6630</v>
      </c>
      <c r="C3445" s="1">
        <v>41963</v>
      </c>
      <c r="D3445" s="1">
        <v>41967</v>
      </c>
      <c r="E3445" t="s">
        <v>50</v>
      </c>
      <c r="F3445" t="s">
        <v>2108</v>
      </c>
      <c r="G3445" t="s">
        <v>2109</v>
      </c>
      <c r="H3445" t="s">
        <v>41</v>
      </c>
      <c r="I3445" t="s">
        <v>28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46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  <c r="V3445" s="2">
        <f>Superstore[[#This Row],[Profit]]/Superstore[[#This Row],[Sales]]</f>
        <v>0.25</v>
      </c>
      <c r="W3445" t="str">
        <f>TEXT(Superstore[[#This Row],[Order Date]],"mmm-yyyy")</f>
        <v>Nov-2014</v>
      </c>
      <c r="X3445">
        <f>YEAR(Superstore[[#This Row],[Order Date]])</f>
        <v>2014</v>
      </c>
    </row>
    <row r="3446" spans="1:24" x14ac:dyDescent="0.25">
      <c r="A3446">
        <v>3445</v>
      </c>
      <c r="B3446" t="s">
        <v>6631</v>
      </c>
      <c r="C3446" s="1">
        <v>41485</v>
      </c>
      <c r="D3446" s="1">
        <v>41489</v>
      </c>
      <c r="E3446" t="s">
        <v>50</v>
      </c>
      <c r="F3446" t="s">
        <v>6632</v>
      </c>
      <c r="G3446" t="s">
        <v>6633</v>
      </c>
      <c r="H3446" t="s">
        <v>41</v>
      </c>
      <c r="I3446" t="s">
        <v>28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46</v>
      </c>
      <c r="P3446" t="s">
        <v>59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Superstore[[#This Row],[Profit]]/Superstore[[#This Row],[Sales]]</f>
        <v>-0.2</v>
      </c>
      <c r="W3446" t="str">
        <f>TEXT(Superstore[[#This Row],[Order Date]],"mmm-yyyy")</f>
        <v>Jul-2013</v>
      </c>
      <c r="X3446">
        <f>YEAR(Superstore[[#This Row],[Order Date]])</f>
        <v>2013</v>
      </c>
    </row>
    <row r="3447" spans="1:24" x14ac:dyDescent="0.25">
      <c r="A3447">
        <v>3446</v>
      </c>
      <c r="B3447" t="s">
        <v>6634</v>
      </c>
      <c r="C3447" s="1">
        <v>41072</v>
      </c>
      <c r="D3447" s="1">
        <v>41077</v>
      </c>
      <c r="E3447" t="s">
        <v>50</v>
      </c>
      <c r="F3447" t="s">
        <v>823</v>
      </c>
      <c r="G3447" t="s">
        <v>824</v>
      </c>
      <c r="H3447" t="s">
        <v>27</v>
      </c>
      <c r="I3447" t="s">
        <v>28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46</v>
      </c>
      <c r="P3447" t="s">
        <v>59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  <c r="V3447" s="2">
        <f>Superstore[[#This Row],[Profit]]/Superstore[[#This Row],[Sales]]</f>
        <v>0.17</v>
      </c>
      <c r="W3447" t="str">
        <f>TEXT(Superstore[[#This Row],[Order Date]],"mmm-yyyy")</f>
        <v>Jun-2012</v>
      </c>
      <c r="X3447">
        <f>YEAR(Superstore[[#This Row],[Order Date]])</f>
        <v>2012</v>
      </c>
    </row>
    <row r="3448" spans="1:24" x14ac:dyDescent="0.25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41</v>
      </c>
      <c r="I3448" t="s">
        <v>28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46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s="2">
        <f>Superstore[[#This Row],[Profit]]/Superstore[[#This Row],[Sales]]</f>
        <v>0.47000000000000003</v>
      </c>
      <c r="W3448" t="str">
        <f>TEXT(Superstore[[#This Row],[Order Date]],"mmm-yyyy")</f>
        <v>Aug-2013</v>
      </c>
      <c r="X3448">
        <f>YEAR(Superstore[[#This Row],[Order Date]])</f>
        <v>2013</v>
      </c>
    </row>
    <row r="3449" spans="1:24" x14ac:dyDescent="0.25">
      <c r="A3449">
        <v>3448</v>
      </c>
      <c r="B3449" t="s">
        <v>6638</v>
      </c>
      <c r="C3449" s="1">
        <v>41802</v>
      </c>
      <c r="D3449" s="1">
        <v>41806</v>
      </c>
      <c r="E3449" t="s">
        <v>50</v>
      </c>
      <c r="F3449" t="s">
        <v>5336</v>
      </c>
      <c r="G3449" t="s">
        <v>5337</v>
      </c>
      <c r="H3449" t="s">
        <v>101</v>
      </c>
      <c r="I3449" t="s">
        <v>28</v>
      </c>
      <c r="J3449" t="s">
        <v>1559</v>
      </c>
      <c r="K3449" t="s">
        <v>357</v>
      </c>
      <c r="L3449">
        <v>36830</v>
      </c>
      <c r="M3449" t="s">
        <v>31</v>
      </c>
      <c r="N3449" t="s">
        <v>3382</v>
      </c>
      <c r="O3449" t="s">
        <v>46</v>
      </c>
      <c r="P3449" t="s">
        <v>68</v>
      </c>
      <c r="Q3449" t="s">
        <v>3383</v>
      </c>
      <c r="R3449">
        <v>3.76</v>
      </c>
      <c r="S3449">
        <v>2</v>
      </c>
      <c r="T3449">
        <v>0</v>
      </c>
      <c r="U3449">
        <v>1.0904</v>
      </c>
      <c r="V3449" s="2">
        <f>Superstore[[#This Row],[Profit]]/Superstore[[#This Row],[Sales]]</f>
        <v>0.29000000000000004</v>
      </c>
      <c r="W3449" t="str">
        <f>TEXT(Superstore[[#This Row],[Order Date]],"mmm-yyyy")</f>
        <v>Jun-2014</v>
      </c>
      <c r="X3449">
        <f>YEAR(Superstore[[#This Row],[Order Date]])</f>
        <v>2014</v>
      </c>
    </row>
    <row r="3450" spans="1:24" x14ac:dyDescent="0.25">
      <c r="A3450">
        <v>3449</v>
      </c>
      <c r="B3450" t="s">
        <v>6639</v>
      </c>
      <c r="C3450" s="1">
        <v>41555</v>
      </c>
      <c r="D3450" s="1">
        <v>41561</v>
      </c>
      <c r="E3450" t="s">
        <v>50</v>
      </c>
      <c r="F3450" t="s">
        <v>5560</v>
      </c>
      <c r="G3450" t="s">
        <v>5561</v>
      </c>
      <c r="H3450" t="s">
        <v>27</v>
      </c>
      <c r="I3450" t="s">
        <v>28</v>
      </c>
      <c r="J3450" t="s">
        <v>42</v>
      </c>
      <c r="K3450" t="s">
        <v>43</v>
      </c>
      <c r="L3450">
        <v>90049</v>
      </c>
      <c r="M3450" t="s">
        <v>44</v>
      </c>
      <c r="N3450" t="s">
        <v>3220</v>
      </c>
      <c r="O3450" t="s">
        <v>46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Superstore[[#This Row],[Profit]]/Superstore[[#This Row],[Sales]]</f>
        <v>0.32500000000000001</v>
      </c>
      <c r="W3450" t="str">
        <f>TEXT(Superstore[[#This Row],[Order Date]],"mmm-yyyy")</f>
        <v>Oct-2013</v>
      </c>
      <c r="X3450">
        <f>YEAR(Superstore[[#This Row],[Order Date]])</f>
        <v>2013</v>
      </c>
    </row>
    <row r="3451" spans="1:24" x14ac:dyDescent="0.25">
      <c r="A3451">
        <v>3450</v>
      </c>
      <c r="B3451" t="s">
        <v>6640</v>
      </c>
      <c r="C3451" s="1">
        <v>40794</v>
      </c>
      <c r="D3451" s="1">
        <v>40800</v>
      </c>
      <c r="E3451" t="s">
        <v>50</v>
      </c>
      <c r="F3451" t="s">
        <v>4206</v>
      </c>
      <c r="G3451" t="s">
        <v>4207</v>
      </c>
      <c r="H3451" t="s">
        <v>101</v>
      </c>
      <c r="I3451" t="s">
        <v>28</v>
      </c>
      <c r="J3451" t="s">
        <v>126</v>
      </c>
      <c r="K3451" t="s">
        <v>43</v>
      </c>
      <c r="L3451">
        <v>94110</v>
      </c>
      <c r="M3451" t="s">
        <v>44</v>
      </c>
      <c r="N3451" t="s">
        <v>4814</v>
      </c>
      <c r="O3451" t="s">
        <v>46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  <c r="V3451" s="2">
        <f>Superstore[[#This Row],[Profit]]/Superstore[[#This Row],[Sales]]</f>
        <v>0.43000000000000005</v>
      </c>
      <c r="W3451" t="str">
        <f>TEXT(Superstore[[#This Row],[Order Date]],"mmm-yyyy")</f>
        <v>Sep-2011</v>
      </c>
      <c r="X3451">
        <f>YEAR(Superstore[[#This Row],[Order Date]])</f>
        <v>2011</v>
      </c>
    </row>
    <row r="3452" spans="1:24" x14ac:dyDescent="0.25">
      <c r="A3452">
        <v>3451</v>
      </c>
      <c r="B3452" t="s">
        <v>6640</v>
      </c>
      <c r="C3452" s="1">
        <v>40794</v>
      </c>
      <c r="D3452" s="1">
        <v>40800</v>
      </c>
      <c r="E3452" t="s">
        <v>50</v>
      </c>
      <c r="F3452" t="s">
        <v>4206</v>
      </c>
      <c r="G3452" t="s">
        <v>4207</v>
      </c>
      <c r="H3452" t="s">
        <v>101</v>
      </c>
      <c r="I3452" t="s">
        <v>28</v>
      </c>
      <c r="J3452" t="s">
        <v>126</v>
      </c>
      <c r="K3452" t="s">
        <v>43</v>
      </c>
      <c r="L3452">
        <v>94110</v>
      </c>
      <c r="M3452" t="s">
        <v>44</v>
      </c>
      <c r="N3452" t="s">
        <v>1296</v>
      </c>
      <c r="O3452" t="s">
        <v>46</v>
      </c>
      <c r="P3452" t="s">
        <v>59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  <c r="V3452" s="2">
        <f>Superstore[[#This Row],[Profit]]/Superstore[[#This Row],[Sales]]</f>
        <v>0.28000000000000003</v>
      </c>
      <c r="W3452" t="str">
        <f>TEXT(Superstore[[#This Row],[Order Date]],"mmm-yyyy")</f>
        <v>Sep-2011</v>
      </c>
      <c r="X3452">
        <f>YEAR(Superstore[[#This Row],[Order Date]])</f>
        <v>2011</v>
      </c>
    </row>
    <row r="3453" spans="1:24" x14ac:dyDescent="0.25">
      <c r="A3453">
        <v>3452</v>
      </c>
      <c r="B3453" t="s">
        <v>6640</v>
      </c>
      <c r="C3453" s="1">
        <v>40794</v>
      </c>
      <c r="D3453" s="1">
        <v>40800</v>
      </c>
      <c r="E3453" t="s">
        <v>50</v>
      </c>
      <c r="F3453" t="s">
        <v>4206</v>
      </c>
      <c r="G3453" t="s">
        <v>4207</v>
      </c>
      <c r="H3453" t="s">
        <v>101</v>
      </c>
      <c r="I3453" t="s">
        <v>28</v>
      </c>
      <c r="J3453" t="s">
        <v>126</v>
      </c>
      <c r="K3453" t="s">
        <v>43</v>
      </c>
      <c r="L3453">
        <v>94110</v>
      </c>
      <c r="M3453" t="s">
        <v>44</v>
      </c>
      <c r="N3453" t="s">
        <v>572</v>
      </c>
      <c r="O3453" t="s">
        <v>46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  <c r="V3453" s="2">
        <f>Superstore[[#This Row],[Profit]]/Superstore[[#This Row],[Sales]]</f>
        <v>0.49000000000000005</v>
      </c>
      <c r="W3453" t="str">
        <f>TEXT(Superstore[[#This Row],[Order Date]],"mmm-yyyy")</f>
        <v>Sep-2011</v>
      </c>
      <c r="X3453">
        <f>YEAR(Superstore[[#This Row],[Order Date]])</f>
        <v>2011</v>
      </c>
    </row>
    <row r="3454" spans="1:24" x14ac:dyDescent="0.25">
      <c r="A3454">
        <v>3453</v>
      </c>
      <c r="B3454" t="s">
        <v>6641</v>
      </c>
      <c r="C3454" s="1">
        <v>40618</v>
      </c>
      <c r="D3454" s="1">
        <v>40623</v>
      </c>
      <c r="E3454" t="s">
        <v>24</v>
      </c>
      <c r="F3454" t="s">
        <v>5336</v>
      </c>
      <c r="G3454" t="s">
        <v>5337</v>
      </c>
      <c r="H3454" t="s">
        <v>101</v>
      </c>
      <c r="I3454" t="s">
        <v>28</v>
      </c>
      <c r="J3454" t="s">
        <v>4587</v>
      </c>
      <c r="K3454" t="s">
        <v>87</v>
      </c>
      <c r="L3454">
        <v>27604</v>
      </c>
      <c r="M3454" t="s">
        <v>31</v>
      </c>
      <c r="N3454" t="s">
        <v>6642</v>
      </c>
      <c r="O3454" t="s">
        <v>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  <c r="V3454" s="2">
        <f>Superstore[[#This Row],[Profit]]/Superstore[[#This Row],[Sales]]</f>
        <v>6.25E-2</v>
      </c>
      <c r="W3454" t="str">
        <f>TEXT(Superstore[[#This Row],[Order Date]],"mmm-yyyy")</f>
        <v>Mar-2011</v>
      </c>
      <c r="X3454">
        <f>YEAR(Superstore[[#This Row],[Order Date]])</f>
        <v>2011</v>
      </c>
    </row>
    <row r="3455" spans="1:24" x14ac:dyDescent="0.25">
      <c r="A3455">
        <v>3454</v>
      </c>
      <c r="B3455" t="s">
        <v>6644</v>
      </c>
      <c r="C3455" s="1">
        <v>40968</v>
      </c>
      <c r="D3455" s="1">
        <v>40970</v>
      </c>
      <c r="E3455" t="s">
        <v>24</v>
      </c>
      <c r="F3455" t="s">
        <v>3867</v>
      </c>
      <c r="G3455" t="s">
        <v>3868</v>
      </c>
      <c r="H3455" t="s">
        <v>27</v>
      </c>
      <c r="I3455" t="s">
        <v>28</v>
      </c>
      <c r="J3455" t="s">
        <v>3554</v>
      </c>
      <c r="K3455" t="s">
        <v>1271</v>
      </c>
      <c r="L3455">
        <v>31204</v>
      </c>
      <c r="M3455" t="s">
        <v>31</v>
      </c>
      <c r="N3455" t="s">
        <v>3520</v>
      </c>
      <c r="O3455" t="s">
        <v>46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  <c r="V3455" s="2">
        <f>Superstore[[#This Row],[Profit]]/Superstore[[#This Row],[Sales]]</f>
        <v>0.45999999999999996</v>
      </c>
      <c r="W3455" t="str">
        <f>TEXT(Superstore[[#This Row],[Order Date]],"mmm-yyyy")</f>
        <v>Feb-2012</v>
      </c>
      <c r="X3455">
        <f>YEAR(Superstore[[#This Row],[Order Date]])</f>
        <v>2012</v>
      </c>
    </row>
    <row r="3456" spans="1:24" x14ac:dyDescent="0.25">
      <c r="A3456">
        <v>3455</v>
      </c>
      <c r="B3456" t="s">
        <v>6645</v>
      </c>
      <c r="C3456" s="1">
        <v>41099</v>
      </c>
      <c r="D3456" s="1">
        <v>41104</v>
      </c>
      <c r="E3456" t="s">
        <v>50</v>
      </c>
      <c r="F3456" t="s">
        <v>151</v>
      </c>
      <c r="G3456" t="s">
        <v>152</v>
      </c>
      <c r="H3456" t="s">
        <v>27</v>
      </c>
      <c r="I3456" t="s">
        <v>28</v>
      </c>
      <c r="J3456" t="s">
        <v>5659</v>
      </c>
      <c r="K3456" t="s">
        <v>334</v>
      </c>
      <c r="L3456">
        <v>37211</v>
      </c>
      <c r="M3456" t="s">
        <v>31</v>
      </c>
      <c r="N3456" t="s">
        <v>6646</v>
      </c>
      <c r="O3456" t="s">
        <v>46</v>
      </c>
      <c r="P3456" t="s">
        <v>68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  <c r="V3456" s="2">
        <f>Superstore[[#This Row],[Profit]]/Superstore[[#This Row],[Sales]]</f>
        <v>0.16250000000000001</v>
      </c>
      <c r="W3456" t="str">
        <f>TEXT(Superstore[[#This Row],[Order Date]],"mmm-yyyy")</f>
        <v>Jul-2012</v>
      </c>
      <c r="X3456">
        <f>YEAR(Superstore[[#This Row],[Order Date]])</f>
        <v>2012</v>
      </c>
    </row>
    <row r="3457" spans="1:24" x14ac:dyDescent="0.25">
      <c r="A3457">
        <v>3456</v>
      </c>
      <c r="B3457" t="s">
        <v>6648</v>
      </c>
      <c r="C3457" s="1">
        <v>41325</v>
      </c>
      <c r="D3457" s="1">
        <v>41332</v>
      </c>
      <c r="E3457" t="s">
        <v>50</v>
      </c>
      <c r="F3457" t="s">
        <v>988</v>
      </c>
      <c r="G3457" t="s">
        <v>989</v>
      </c>
      <c r="H3457" t="s">
        <v>27</v>
      </c>
      <c r="I3457" t="s">
        <v>28</v>
      </c>
      <c r="J3457" t="s">
        <v>5659</v>
      </c>
      <c r="K3457" t="s">
        <v>334</v>
      </c>
      <c r="L3457">
        <v>37211</v>
      </c>
      <c r="M3457" t="s">
        <v>31</v>
      </c>
      <c r="N3457" t="s">
        <v>6649</v>
      </c>
      <c r="O3457" t="s">
        <v>46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Superstore[[#This Row],[Profit]]/Superstore[[#This Row],[Sales]]</f>
        <v>0.33750000000000002</v>
      </c>
      <c r="W3457" t="str">
        <f>TEXT(Superstore[[#This Row],[Order Date]],"mmm-yyyy")</f>
        <v>Feb-2013</v>
      </c>
      <c r="X3457">
        <f>YEAR(Superstore[[#This Row],[Order Date]])</f>
        <v>2013</v>
      </c>
    </row>
    <row r="3458" spans="1:24" x14ac:dyDescent="0.25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27</v>
      </c>
      <c r="I3458" t="s">
        <v>28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Superstore[[#This Row],[Profit]]/Superstore[[#This Row],[Sales]]</f>
        <v>0.27499999999999997</v>
      </c>
      <c r="W3458" t="str">
        <f>TEXT(Superstore[[#This Row],[Order Date]],"mmm-yyyy")</f>
        <v>Sep-2014</v>
      </c>
      <c r="X3458">
        <f>YEAR(Superstore[[#This Row],[Order Date]])</f>
        <v>2014</v>
      </c>
    </row>
    <row r="3459" spans="1:24" x14ac:dyDescent="0.25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27</v>
      </c>
      <c r="I3459" t="s">
        <v>28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1</v>
      </c>
      <c r="P3459" t="s">
        <v>65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  <c r="V3459" s="2">
        <f>Superstore[[#This Row],[Profit]]/Superstore[[#This Row],[Sales]]</f>
        <v>9.9999999999999992E-2</v>
      </c>
      <c r="W3459" t="str">
        <f>TEXT(Superstore[[#This Row],[Order Date]],"mmm-yyyy")</f>
        <v>Sep-2014</v>
      </c>
      <c r="X3459">
        <f>YEAR(Superstore[[#This Row],[Order Date]])</f>
        <v>2014</v>
      </c>
    </row>
    <row r="3460" spans="1:24" x14ac:dyDescent="0.25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27</v>
      </c>
      <c r="I3460" t="s">
        <v>28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46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  <c r="V3460" s="2">
        <f>Superstore[[#This Row],[Profit]]/Superstore[[#This Row],[Sales]]</f>
        <v>-0.79999999999999993</v>
      </c>
      <c r="W3460" t="str">
        <f>TEXT(Superstore[[#This Row],[Order Date]],"mmm-yyyy")</f>
        <v>Sep-2014</v>
      </c>
      <c r="X3460">
        <f>YEAR(Superstore[[#This Row],[Order Date]])</f>
        <v>2014</v>
      </c>
    </row>
    <row r="3461" spans="1:24" x14ac:dyDescent="0.25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27</v>
      </c>
      <c r="I3461" t="s">
        <v>28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46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Superstore[[#This Row],[Profit]]/Superstore[[#This Row],[Sales]]</f>
        <v>-0.76666666666666672</v>
      </c>
      <c r="W3461" t="str">
        <f>TEXT(Superstore[[#This Row],[Order Date]],"mmm-yyyy")</f>
        <v>Sep-2014</v>
      </c>
      <c r="X3461">
        <f>YEAR(Superstore[[#This Row],[Order Date]])</f>
        <v>2014</v>
      </c>
    </row>
    <row r="3462" spans="1:24" x14ac:dyDescent="0.25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27</v>
      </c>
      <c r="I3462" t="s">
        <v>28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Superstore[[#This Row],[Profit]]/Superstore[[#This Row],[Sales]]</f>
        <v>0.3</v>
      </c>
      <c r="W3462" t="str">
        <f>TEXT(Superstore[[#This Row],[Order Date]],"mmm-yyyy")</f>
        <v>Sep-2014</v>
      </c>
      <c r="X3462">
        <f>YEAR(Superstore[[#This Row],[Order Date]])</f>
        <v>2014</v>
      </c>
    </row>
    <row r="3463" spans="1:24" x14ac:dyDescent="0.25">
      <c r="A3463">
        <v>3462</v>
      </c>
      <c r="B3463" t="s">
        <v>6652</v>
      </c>
      <c r="C3463" s="1">
        <v>41949</v>
      </c>
      <c r="D3463" s="1">
        <v>41954</v>
      </c>
      <c r="E3463" t="s">
        <v>24</v>
      </c>
      <c r="F3463" t="s">
        <v>5321</v>
      </c>
      <c r="G3463" t="s">
        <v>5322</v>
      </c>
      <c r="H3463" t="s">
        <v>41</v>
      </c>
      <c r="I3463" t="s">
        <v>28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Superstore[[#This Row],[Profit]]/Superstore[[#This Row],[Sales]]</f>
        <v>0.1125</v>
      </c>
      <c r="W3463" t="str">
        <f>TEXT(Superstore[[#This Row],[Order Date]],"mmm-yyyy")</f>
        <v>Nov-2014</v>
      </c>
      <c r="X3463">
        <f>YEAR(Superstore[[#This Row],[Order Date]])</f>
        <v>2014</v>
      </c>
    </row>
    <row r="3464" spans="1:24" x14ac:dyDescent="0.25">
      <c r="A3464">
        <v>3463</v>
      </c>
      <c r="B3464" t="s">
        <v>6653</v>
      </c>
      <c r="C3464" s="1">
        <v>40959</v>
      </c>
      <c r="D3464" s="1">
        <v>40962</v>
      </c>
      <c r="E3464" t="s">
        <v>24</v>
      </c>
      <c r="F3464" t="s">
        <v>4954</v>
      </c>
      <c r="G3464" t="s">
        <v>4955</v>
      </c>
      <c r="H3464" t="s">
        <v>27</v>
      </c>
      <c r="I3464" t="s">
        <v>28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46</v>
      </c>
      <c r="P3464" t="s">
        <v>68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  <c r="V3464" s="2">
        <f>Superstore[[#This Row],[Profit]]/Superstore[[#This Row],[Sales]]</f>
        <v>0.25999999999999995</v>
      </c>
      <c r="W3464" t="str">
        <f>TEXT(Superstore[[#This Row],[Order Date]],"mmm-yyyy")</f>
        <v>Feb-2012</v>
      </c>
      <c r="X3464">
        <f>YEAR(Superstore[[#This Row],[Order Date]])</f>
        <v>2012</v>
      </c>
    </row>
    <row r="3465" spans="1:24" x14ac:dyDescent="0.25">
      <c r="A3465">
        <v>3464</v>
      </c>
      <c r="B3465" t="s">
        <v>6654</v>
      </c>
      <c r="C3465" s="1">
        <v>41604</v>
      </c>
      <c r="D3465" s="1">
        <v>41609</v>
      </c>
      <c r="E3465" t="s">
        <v>50</v>
      </c>
      <c r="F3465" t="s">
        <v>6655</v>
      </c>
      <c r="G3465" t="s">
        <v>6656</v>
      </c>
      <c r="H3465" t="s">
        <v>101</v>
      </c>
      <c r="I3465" t="s">
        <v>28</v>
      </c>
      <c r="J3465" t="s">
        <v>1520</v>
      </c>
      <c r="K3465" t="s">
        <v>54</v>
      </c>
      <c r="L3465">
        <v>32216</v>
      </c>
      <c r="M3465" t="s">
        <v>31</v>
      </c>
      <c r="N3465" t="s">
        <v>328</v>
      </c>
      <c r="O3465" t="s">
        <v>46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s="2">
        <f>Superstore[[#This Row],[Profit]]/Superstore[[#This Row],[Sales]]</f>
        <v>0.32500000000000001</v>
      </c>
      <c r="W3465" t="str">
        <f>TEXT(Superstore[[#This Row],[Order Date]],"mmm-yyyy")</f>
        <v>Nov-2013</v>
      </c>
      <c r="X3465">
        <f>YEAR(Superstore[[#This Row],[Order Date]])</f>
        <v>2013</v>
      </c>
    </row>
    <row r="3466" spans="1:24" x14ac:dyDescent="0.25">
      <c r="A3466">
        <v>3465</v>
      </c>
      <c r="B3466" t="s">
        <v>6657</v>
      </c>
      <c r="C3466" s="1">
        <v>41977</v>
      </c>
      <c r="D3466" s="1">
        <v>41979</v>
      </c>
      <c r="E3466" t="s">
        <v>24</v>
      </c>
      <c r="F3466" t="s">
        <v>3730</v>
      </c>
      <c r="G3466" t="s">
        <v>3731</v>
      </c>
      <c r="H3466" t="s">
        <v>27</v>
      </c>
      <c r="I3466" t="s">
        <v>28</v>
      </c>
      <c r="J3466" t="s">
        <v>1520</v>
      </c>
      <c r="K3466" t="s">
        <v>54</v>
      </c>
      <c r="L3466">
        <v>32216</v>
      </c>
      <c r="M3466" t="s">
        <v>31</v>
      </c>
      <c r="N3466" t="s">
        <v>3408</v>
      </c>
      <c r="O3466" t="s">
        <v>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Superstore[[#This Row],[Profit]]/Superstore[[#This Row],[Sales]]</f>
        <v>0.15000000000000002</v>
      </c>
      <c r="W3466" t="str">
        <f>TEXT(Superstore[[#This Row],[Order Date]],"mmm-yyyy")</f>
        <v>Dec-2014</v>
      </c>
      <c r="X3466">
        <f>YEAR(Superstore[[#This Row],[Order Date]])</f>
        <v>2014</v>
      </c>
    </row>
    <row r="3467" spans="1:24" x14ac:dyDescent="0.25">
      <c r="A3467">
        <v>3466</v>
      </c>
      <c r="B3467" t="s">
        <v>6658</v>
      </c>
      <c r="C3467" s="1">
        <v>41162</v>
      </c>
      <c r="D3467" s="1">
        <v>41166</v>
      </c>
      <c r="E3467" t="s">
        <v>50</v>
      </c>
      <c r="F3467" t="s">
        <v>4763</v>
      </c>
      <c r="G3467" t="s">
        <v>4764</v>
      </c>
      <c r="H3467" t="s">
        <v>41</v>
      </c>
      <c r="I3467" t="s">
        <v>28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46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  <c r="V3467" s="2">
        <f>Superstore[[#This Row],[Profit]]/Superstore[[#This Row],[Sales]]</f>
        <v>0.26</v>
      </c>
      <c r="W3467" t="str">
        <f>TEXT(Superstore[[#This Row],[Order Date]],"mmm-yyyy")</f>
        <v>Sep-2012</v>
      </c>
      <c r="X3467">
        <f>YEAR(Superstore[[#This Row],[Order Date]])</f>
        <v>2012</v>
      </c>
    </row>
    <row r="3468" spans="1:24" x14ac:dyDescent="0.25">
      <c r="A3468">
        <v>3467</v>
      </c>
      <c r="B3468" t="s">
        <v>6658</v>
      </c>
      <c r="C3468" s="1">
        <v>41162</v>
      </c>
      <c r="D3468" s="1">
        <v>41166</v>
      </c>
      <c r="E3468" t="s">
        <v>50</v>
      </c>
      <c r="F3468" t="s">
        <v>4763</v>
      </c>
      <c r="G3468" t="s">
        <v>4764</v>
      </c>
      <c r="H3468" t="s">
        <v>41</v>
      </c>
      <c r="I3468" t="s">
        <v>28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1</v>
      </c>
      <c r="P3468" t="s">
        <v>33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  <c r="V3468" s="2">
        <f>Superstore[[#This Row],[Profit]]/Superstore[[#This Row],[Sales]]</f>
        <v>0.23</v>
      </c>
      <c r="W3468" t="str">
        <f>TEXT(Superstore[[#This Row],[Order Date]],"mmm-yyyy")</f>
        <v>Sep-2012</v>
      </c>
      <c r="X3468">
        <f>YEAR(Superstore[[#This Row],[Order Date]])</f>
        <v>2012</v>
      </c>
    </row>
    <row r="3469" spans="1:24" x14ac:dyDescent="0.25">
      <c r="A3469">
        <v>3468</v>
      </c>
      <c r="B3469" t="s">
        <v>6658</v>
      </c>
      <c r="C3469" s="1">
        <v>41162</v>
      </c>
      <c r="D3469" s="1">
        <v>41166</v>
      </c>
      <c r="E3469" t="s">
        <v>50</v>
      </c>
      <c r="F3469" t="s">
        <v>4763</v>
      </c>
      <c r="G3469" t="s">
        <v>4764</v>
      </c>
      <c r="H3469" t="s">
        <v>41</v>
      </c>
      <c r="I3469" t="s">
        <v>28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46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  <c r="V3469" s="2">
        <f>Superstore[[#This Row],[Profit]]/Superstore[[#This Row],[Sales]]</f>
        <v>0.45</v>
      </c>
      <c r="W3469" t="str">
        <f>TEXT(Superstore[[#This Row],[Order Date]],"mmm-yyyy")</f>
        <v>Sep-2012</v>
      </c>
      <c r="X3469">
        <f>YEAR(Superstore[[#This Row],[Order Date]])</f>
        <v>2012</v>
      </c>
    </row>
    <row r="3470" spans="1:24" x14ac:dyDescent="0.25">
      <c r="A3470">
        <v>3469</v>
      </c>
      <c r="B3470" t="s">
        <v>6659</v>
      </c>
      <c r="C3470" s="1">
        <v>41623</v>
      </c>
      <c r="D3470" s="1">
        <v>41628</v>
      </c>
      <c r="E3470" t="s">
        <v>50</v>
      </c>
      <c r="F3470" t="s">
        <v>2224</v>
      </c>
      <c r="G3470" t="s">
        <v>2225</v>
      </c>
      <c r="H3470" t="s">
        <v>27</v>
      </c>
      <c r="I3470" t="s">
        <v>28</v>
      </c>
      <c r="J3470" t="s">
        <v>327</v>
      </c>
      <c r="K3470" t="s">
        <v>1486</v>
      </c>
      <c r="L3470">
        <v>39212</v>
      </c>
      <c r="M3470" t="s">
        <v>31</v>
      </c>
      <c r="N3470" t="s">
        <v>5691</v>
      </c>
      <c r="O3470" t="s">
        <v>1</v>
      </c>
      <c r="P3470" t="s">
        <v>65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  <c r="V3470" s="2">
        <f>Superstore[[#This Row],[Profit]]/Superstore[[#This Row],[Sales]]</f>
        <v>0.44</v>
      </c>
      <c r="W3470" t="str">
        <f>TEXT(Superstore[[#This Row],[Order Date]],"mmm-yyyy")</f>
        <v>Dec-2013</v>
      </c>
      <c r="X3470">
        <f>YEAR(Superstore[[#This Row],[Order Date]])</f>
        <v>2013</v>
      </c>
    </row>
    <row r="3471" spans="1:24" x14ac:dyDescent="0.25">
      <c r="A3471">
        <v>3470</v>
      </c>
      <c r="B3471" t="s">
        <v>6660</v>
      </c>
      <c r="C3471" s="1">
        <v>41005</v>
      </c>
      <c r="D3471" s="1">
        <v>41009</v>
      </c>
      <c r="E3471" t="s">
        <v>50</v>
      </c>
      <c r="F3471" t="s">
        <v>6661</v>
      </c>
      <c r="G3471" t="s">
        <v>6662</v>
      </c>
      <c r="H3471" t="s">
        <v>27</v>
      </c>
      <c r="I3471" t="s">
        <v>28</v>
      </c>
      <c r="J3471" t="s">
        <v>1520</v>
      </c>
      <c r="K3471" t="s">
        <v>87</v>
      </c>
      <c r="L3471">
        <v>28540</v>
      </c>
      <c r="M3471" t="s">
        <v>31</v>
      </c>
      <c r="N3471" t="s">
        <v>2649</v>
      </c>
      <c r="O3471" t="s">
        <v>46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Superstore[[#This Row],[Profit]]/Superstore[[#This Row],[Sales]]</f>
        <v>0.33750000000000002</v>
      </c>
      <c r="W3471" t="str">
        <f>TEXT(Superstore[[#This Row],[Order Date]],"mmm-yyyy")</f>
        <v>Apr-2012</v>
      </c>
      <c r="X3471">
        <f>YEAR(Superstore[[#This Row],[Order Date]])</f>
        <v>2012</v>
      </c>
    </row>
    <row r="3472" spans="1:24" x14ac:dyDescent="0.25">
      <c r="A3472">
        <v>3471</v>
      </c>
      <c r="B3472" t="s">
        <v>6663</v>
      </c>
      <c r="C3472" s="1">
        <v>41610</v>
      </c>
      <c r="D3472" s="1">
        <v>41614</v>
      </c>
      <c r="E3472" t="s">
        <v>50</v>
      </c>
      <c r="F3472" t="s">
        <v>4093</v>
      </c>
      <c r="G3472" t="s">
        <v>4094</v>
      </c>
      <c r="H3472" t="s">
        <v>27</v>
      </c>
      <c r="I3472" t="s">
        <v>28</v>
      </c>
      <c r="J3472" t="s">
        <v>126</v>
      </c>
      <c r="K3472" t="s">
        <v>43</v>
      </c>
      <c r="L3472">
        <v>94122</v>
      </c>
      <c r="M3472" t="s">
        <v>44</v>
      </c>
      <c r="N3472" t="s">
        <v>3504</v>
      </c>
      <c r="O3472" t="s">
        <v>1</v>
      </c>
      <c r="P3472" t="s">
        <v>65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  <c r="V3472" s="2">
        <f>Superstore[[#This Row],[Profit]]/Superstore[[#This Row],[Sales]]</f>
        <v>0.26000000000000006</v>
      </c>
      <c r="W3472" t="str">
        <f>TEXT(Superstore[[#This Row],[Order Date]],"mmm-yyyy")</f>
        <v>Dec-2013</v>
      </c>
      <c r="X3472">
        <f>YEAR(Superstore[[#This Row],[Order Date]])</f>
        <v>2013</v>
      </c>
    </row>
    <row r="3473" spans="1:24" x14ac:dyDescent="0.25">
      <c r="A3473">
        <v>3472</v>
      </c>
      <c r="B3473" t="s">
        <v>6664</v>
      </c>
      <c r="C3473" s="1">
        <v>41956</v>
      </c>
      <c r="D3473" s="1">
        <v>41961</v>
      </c>
      <c r="E3473" t="s">
        <v>50</v>
      </c>
      <c r="F3473" t="s">
        <v>2056</v>
      </c>
      <c r="G3473" t="s">
        <v>2057</v>
      </c>
      <c r="H3473" t="s">
        <v>41</v>
      </c>
      <c r="I3473" t="s">
        <v>28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46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Superstore[[#This Row],[Profit]]/Superstore[[#This Row],[Sales]]</f>
        <v>0.32499999999999996</v>
      </c>
      <c r="W3473" t="str">
        <f>TEXT(Superstore[[#This Row],[Order Date]],"mmm-yyyy")</f>
        <v>Nov-2014</v>
      </c>
      <c r="X3473">
        <f>YEAR(Superstore[[#This Row],[Order Date]])</f>
        <v>2014</v>
      </c>
    </row>
    <row r="3474" spans="1:24" x14ac:dyDescent="0.25">
      <c r="A3474">
        <v>3473</v>
      </c>
      <c r="B3474" t="s">
        <v>6664</v>
      </c>
      <c r="C3474" s="1">
        <v>41956</v>
      </c>
      <c r="D3474" s="1">
        <v>41961</v>
      </c>
      <c r="E3474" t="s">
        <v>50</v>
      </c>
      <c r="F3474" t="s">
        <v>2056</v>
      </c>
      <c r="G3474" t="s">
        <v>2057</v>
      </c>
      <c r="H3474" t="s">
        <v>41</v>
      </c>
      <c r="I3474" t="s">
        <v>28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  <c r="V3474" s="2">
        <f>Superstore[[#This Row],[Profit]]/Superstore[[#This Row],[Sales]]</f>
        <v>0.16249999999999998</v>
      </c>
      <c r="W3474" t="str">
        <f>TEXT(Superstore[[#This Row],[Order Date]],"mmm-yyyy")</f>
        <v>Nov-2014</v>
      </c>
      <c r="X3474">
        <f>YEAR(Superstore[[#This Row],[Order Date]])</f>
        <v>2014</v>
      </c>
    </row>
    <row r="3475" spans="1:24" x14ac:dyDescent="0.25">
      <c r="A3475">
        <v>3474</v>
      </c>
      <c r="B3475" t="s">
        <v>6665</v>
      </c>
      <c r="C3475" s="1">
        <v>41702</v>
      </c>
      <c r="D3475" s="1">
        <v>41709</v>
      </c>
      <c r="E3475" t="s">
        <v>50</v>
      </c>
      <c r="F3475" t="s">
        <v>1826</v>
      </c>
      <c r="G3475" t="s">
        <v>1827</v>
      </c>
      <c r="H3475" t="s">
        <v>27</v>
      </c>
      <c r="I3475" t="s">
        <v>28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1</v>
      </c>
      <c r="P3475" t="s">
        <v>36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  <c r="V3475" s="2">
        <f>Superstore[[#This Row],[Profit]]/Superstore[[#This Row],[Sales]]</f>
        <v>0.26</v>
      </c>
      <c r="W3475" t="str">
        <f>TEXT(Superstore[[#This Row],[Order Date]],"mmm-yyyy")</f>
        <v>Mar-2014</v>
      </c>
      <c r="X3475">
        <f>YEAR(Superstore[[#This Row],[Order Date]])</f>
        <v>2014</v>
      </c>
    </row>
    <row r="3476" spans="1:24" x14ac:dyDescent="0.25">
      <c r="A3476">
        <v>3475</v>
      </c>
      <c r="B3476" t="s">
        <v>6665</v>
      </c>
      <c r="C3476" s="1">
        <v>41702</v>
      </c>
      <c r="D3476" s="1">
        <v>41709</v>
      </c>
      <c r="E3476" t="s">
        <v>50</v>
      </c>
      <c r="F3476" t="s">
        <v>1826</v>
      </c>
      <c r="G3476" t="s">
        <v>1827</v>
      </c>
      <c r="H3476" t="s">
        <v>27</v>
      </c>
      <c r="I3476" t="s">
        <v>28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  <c r="V3476" s="2">
        <f>Superstore[[#This Row],[Profit]]/Superstore[[#This Row],[Sales]]</f>
        <v>0.43</v>
      </c>
      <c r="W3476" t="str">
        <f>TEXT(Superstore[[#This Row],[Order Date]],"mmm-yyyy")</f>
        <v>Mar-2014</v>
      </c>
      <c r="X3476">
        <f>YEAR(Superstore[[#This Row],[Order Date]])</f>
        <v>2014</v>
      </c>
    </row>
    <row r="3477" spans="1:24" x14ac:dyDescent="0.25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41</v>
      </c>
      <c r="I3477" t="s">
        <v>28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s="2">
        <f>Superstore[[#This Row],[Profit]]/Superstore[[#This Row],[Sales]]</f>
        <v>0.43999999999999995</v>
      </c>
      <c r="W3477" t="str">
        <f>TEXT(Superstore[[#This Row],[Order Date]],"mmm-yyyy")</f>
        <v>Nov-2013</v>
      </c>
      <c r="X3477">
        <f>YEAR(Superstore[[#This Row],[Order Date]])</f>
        <v>2013</v>
      </c>
    </row>
    <row r="3478" spans="1:24" x14ac:dyDescent="0.25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41</v>
      </c>
      <c r="I3478" t="s">
        <v>28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46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  <c r="V3478" s="2">
        <f>Superstore[[#This Row],[Profit]]/Superstore[[#This Row],[Sales]]</f>
        <v>0.46</v>
      </c>
      <c r="W3478" t="str">
        <f>TEXT(Superstore[[#This Row],[Order Date]],"mmm-yyyy")</f>
        <v>Nov-2013</v>
      </c>
      <c r="X3478">
        <f>YEAR(Superstore[[#This Row],[Order Date]])</f>
        <v>2013</v>
      </c>
    </row>
    <row r="3479" spans="1:24" x14ac:dyDescent="0.25">
      <c r="A3479">
        <v>3478</v>
      </c>
      <c r="B3479" t="s">
        <v>6668</v>
      </c>
      <c r="C3479" s="1">
        <v>40786</v>
      </c>
      <c r="D3479" s="1">
        <v>40791</v>
      </c>
      <c r="E3479" t="s">
        <v>50</v>
      </c>
      <c r="F3479" t="s">
        <v>710</v>
      </c>
      <c r="G3479" t="s">
        <v>711</v>
      </c>
      <c r="H3479" t="s">
        <v>27</v>
      </c>
      <c r="I3479" t="s">
        <v>28</v>
      </c>
      <c r="J3479" t="s">
        <v>6669</v>
      </c>
      <c r="K3479" t="s">
        <v>667</v>
      </c>
      <c r="L3479">
        <v>87505</v>
      </c>
      <c r="M3479" t="s">
        <v>44</v>
      </c>
      <c r="N3479" t="s">
        <v>5719</v>
      </c>
      <c r="O3479" t="s">
        <v>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  <c r="V3479" s="2">
        <f>Superstore[[#This Row],[Profit]]/Superstore[[#This Row],[Sales]]</f>
        <v>0.2</v>
      </c>
      <c r="W3479" t="str">
        <f>TEXT(Superstore[[#This Row],[Order Date]],"mmm-yyyy")</f>
        <v>Aug-2011</v>
      </c>
      <c r="X3479">
        <f>YEAR(Superstore[[#This Row],[Order Date]])</f>
        <v>2011</v>
      </c>
    </row>
    <row r="3480" spans="1:24" x14ac:dyDescent="0.25">
      <c r="A3480">
        <v>3479</v>
      </c>
      <c r="B3480" t="s">
        <v>6670</v>
      </c>
      <c r="C3480" s="1">
        <v>41617</v>
      </c>
      <c r="D3480" s="1">
        <v>41623</v>
      </c>
      <c r="E3480" t="s">
        <v>50</v>
      </c>
      <c r="F3480" t="s">
        <v>3426</v>
      </c>
      <c r="G3480" t="s">
        <v>3427</v>
      </c>
      <c r="H3480" t="s">
        <v>41</v>
      </c>
      <c r="I3480" t="s">
        <v>28</v>
      </c>
      <c r="J3480" t="s">
        <v>126</v>
      </c>
      <c r="K3480" t="s">
        <v>43</v>
      </c>
      <c r="L3480">
        <v>94110</v>
      </c>
      <c r="M3480" t="s">
        <v>44</v>
      </c>
      <c r="N3480" t="s">
        <v>127</v>
      </c>
      <c r="O3480" t="s">
        <v>46</v>
      </c>
      <c r="P3480" t="s">
        <v>68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s="2">
        <f>Superstore[[#This Row],[Profit]]/Superstore[[#This Row],[Sales]]</f>
        <v>0.28999999999999998</v>
      </c>
      <c r="W3480" t="str">
        <f>TEXT(Superstore[[#This Row],[Order Date]],"mmm-yyyy")</f>
        <v>Dec-2013</v>
      </c>
      <c r="X3480">
        <f>YEAR(Superstore[[#This Row],[Order Date]])</f>
        <v>2013</v>
      </c>
    </row>
    <row r="3481" spans="1:24" x14ac:dyDescent="0.25">
      <c r="A3481">
        <v>3480</v>
      </c>
      <c r="B3481" t="s">
        <v>6670</v>
      </c>
      <c r="C3481" s="1">
        <v>41617</v>
      </c>
      <c r="D3481" s="1">
        <v>41623</v>
      </c>
      <c r="E3481" t="s">
        <v>50</v>
      </c>
      <c r="F3481" t="s">
        <v>3426</v>
      </c>
      <c r="G3481" t="s">
        <v>3427</v>
      </c>
      <c r="H3481" t="s">
        <v>41</v>
      </c>
      <c r="I3481" t="s">
        <v>28</v>
      </c>
      <c r="J3481" t="s">
        <v>126</v>
      </c>
      <c r="K3481" t="s">
        <v>43</v>
      </c>
      <c r="L3481">
        <v>94110</v>
      </c>
      <c r="M3481" t="s">
        <v>44</v>
      </c>
      <c r="N3481" t="s">
        <v>6671</v>
      </c>
      <c r="O3481" t="s">
        <v>46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  <c r="V3481" s="2">
        <f>Superstore[[#This Row],[Profit]]/Superstore[[#This Row],[Sales]]</f>
        <v>0.48</v>
      </c>
      <c r="W3481" t="str">
        <f>TEXT(Superstore[[#This Row],[Order Date]],"mmm-yyyy")</f>
        <v>Dec-2013</v>
      </c>
      <c r="X3481">
        <f>YEAR(Superstore[[#This Row],[Order Date]])</f>
        <v>2013</v>
      </c>
    </row>
    <row r="3482" spans="1:24" x14ac:dyDescent="0.25">
      <c r="A3482">
        <v>3481</v>
      </c>
      <c r="B3482" t="s">
        <v>6670</v>
      </c>
      <c r="C3482" s="1">
        <v>41617</v>
      </c>
      <c r="D3482" s="1">
        <v>41623</v>
      </c>
      <c r="E3482" t="s">
        <v>50</v>
      </c>
      <c r="F3482" t="s">
        <v>3426</v>
      </c>
      <c r="G3482" t="s">
        <v>3427</v>
      </c>
      <c r="H3482" t="s">
        <v>41</v>
      </c>
      <c r="I3482" t="s">
        <v>28</v>
      </c>
      <c r="J3482" t="s">
        <v>126</v>
      </c>
      <c r="K3482" t="s">
        <v>43</v>
      </c>
      <c r="L3482">
        <v>94110</v>
      </c>
      <c r="M3482" t="s">
        <v>44</v>
      </c>
      <c r="N3482" t="s">
        <v>4948</v>
      </c>
      <c r="O3482" t="s">
        <v>1</v>
      </c>
      <c r="P3482" t="s">
        <v>56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  <c r="V3482" s="2">
        <f>Superstore[[#This Row],[Profit]]/Superstore[[#This Row],[Sales]]</f>
        <v>-0.13750000000000001</v>
      </c>
      <c r="W3482" t="str">
        <f>TEXT(Superstore[[#This Row],[Order Date]],"mmm-yyyy")</f>
        <v>Dec-2013</v>
      </c>
      <c r="X3482">
        <f>YEAR(Superstore[[#This Row],[Order Date]])</f>
        <v>2013</v>
      </c>
    </row>
    <row r="3483" spans="1:24" x14ac:dyDescent="0.25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27</v>
      </c>
      <c r="I3483" t="s">
        <v>28</v>
      </c>
      <c r="J3483" t="s">
        <v>3908</v>
      </c>
      <c r="K3483" t="s">
        <v>357</v>
      </c>
      <c r="L3483">
        <v>36608</v>
      </c>
      <c r="M3483" t="s">
        <v>31</v>
      </c>
      <c r="N3483" t="s">
        <v>4269</v>
      </c>
      <c r="O3483" t="s">
        <v>1</v>
      </c>
      <c r="P3483" t="s">
        <v>65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  <c r="V3483" s="2">
        <f>Superstore[[#This Row],[Profit]]/Superstore[[#This Row],[Sales]]</f>
        <v>0.31</v>
      </c>
      <c r="W3483" t="str">
        <f>TEXT(Superstore[[#This Row],[Order Date]],"mmm-yyyy")</f>
        <v>Apr-2011</v>
      </c>
      <c r="X3483">
        <f>YEAR(Superstore[[#This Row],[Order Date]])</f>
        <v>2011</v>
      </c>
    </row>
    <row r="3484" spans="1:24" x14ac:dyDescent="0.25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41</v>
      </c>
      <c r="I3484" t="s">
        <v>28</v>
      </c>
      <c r="J3484" t="s">
        <v>317</v>
      </c>
      <c r="K3484" t="s">
        <v>318</v>
      </c>
      <c r="L3484">
        <v>22153</v>
      </c>
      <c r="M3484" t="s">
        <v>31</v>
      </c>
      <c r="N3484" t="s">
        <v>4531</v>
      </c>
      <c r="O3484" t="s">
        <v>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  <c r="V3484" s="2">
        <f>Superstore[[#This Row],[Profit]]/Superstore[[#This Row],[Sales]]</f>
        <v>0.28999999999999998</v>
      </c>
      <c r="W3484" t="str">
        <f>TEXT(Superstore[[#This Row],[Order Date]],"mmm-yyyy")</f>
        <v>Aug-2011</v>
      </c>
      <c r="X3484">
        <f>YEAR(Superstore[[#This Row],[Order Date]])</f>
        <v>2011</v>
      </c>
    </row>
    <row r="3485" spans="1:24" x14ac:dyDescent="0.25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41</v>
      </c>
      <c r="I3485" t="s">
        <v>28</v>
      </c>
      <c r="J3485" t="s">
        <v>317</v>
      </c>
      <c r="K3485" t="s">
        <v>318</v>
      </c>
      <c r="L3485">
        <v>22153</v>
      </c>
      <c r="M3485" t="s">
        <v>31</v>
      </c>
      <c r="N3485" t="s">
        <v>4063</v>
      </c>
      <c r="O3485" t="s">
        <v>1</v>
      </c>
      <c r="P3485" t="s">
        <v>65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  <c r="V3485" s="2">
        <f>Superstore[[#This Row],[Profit]]/Superstore[[#This Row],[Sales]]</f>
        <v>0.42999999999999994</v>
      </c>
      <c r="W3485" t="str">
        <f>TEXT(Superstore[[#This Row],[Order Date]],"mmm-yyyy")</f>
        <v>Aug-2011</v>
      </c>
      <c r="X3485">
        <f>YEAR(Superstore[[#This Row],[Order Date]])</f>
        <v>2011</v>
      </c>
    </row>
    <row r="3486" spans="1:24" x14ac:dyDescent="0.25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41</v>
      </c>
      <c r="I3486" t="s">
        <v>28</v>
      </c>
      <c r="J3486" t="s">
        <v>317</v>
      </c>
      <c r="K3486" t="s">
        <v>318</v>
      </c>
      <c r="L3486">
        <v>22153</v>
      </c>
      <c r="M3486" t="s">
        <v>31</v>
      </c>
      <c r="N3486" t="s">
        <v>5698</v>
      </c>
      <c r="O3486" t="s">
        <v>1</v>
      </c>
      <c r="P3486" t="s">
        <v>56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  <c r="V3486" s="2">
        <f>Superstore[[#This Row],[Profit]]/Superstore[[#This Row],[Sales]]</f>
        <v>0.25</v>
      </c>
      <c r="W3486" t="str">
        <f>TEXT(Superstore[[#This Row],[Order Date]],"mmm-yyyy")</f>
        <v>Aug-2011</v>
      </c>
      <c r="X3486">
        <f>YEAR(Superstore[[#This Row],[Order Date]])</f>
        <v>2011</v>
      </c>
    </row>
    <row r="3487" spans="1:24" x14ac:dyDescent="0.25">
      <c r="A3487">
        <v>3486</v>
      </c>
      <c r="B3487" t="s">
        <v>6675</v>
      </c>
      <c r="C3487" s="1">
        <v>41569</v>
      </c>
      <c r="D3487" s="1">
        <v>41574</v>
      </c>
      <c r="E3487" t="s">
        <v>50</v>
      </c>
      <c r="F3487" t="s">
        <v>4192</v>
      </c>
      <c r="G3487" t="s">
        <v>4193</v>
      </c>
      <c r="H3487" t="s">
        <v>41</v>
      </c>
      <c r="I3487" t="s">
        <v>28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46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  <c r="V3487" s="2">
        <f>Superstore[[#This Row],[Profit]]/Superstore[[#This Row],[Sales]]</f>
        <v>0.45</v>
      </c>
      <c r="W3487" t="str">
        <f>TEXT(Superstore[[#This Row],[Order Date]],"mmm-yyyy")</f>
        <v>Oct-2013</v>
      </c>
      <c r="X3487">
        <f>YEAR(Superstore[[#This Row],[Order Date]])</f>
        <v>2013</v>
      </c>
    </row>
    <row r="3488" spans="1:24" x14ac:dyDescent="0.25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27</v>
      </c>
      <c r="I3488" t="s">
        <v>28</v>
      </c>
      <c r="J3488" t="s">
        <v>6677</v>
      </c>
      <c r="K3488" t="s">
        <v>87</v>
      </c>
      <c r="L3488">
        <v>28601</v>
      </c>
      <c r="M3488" t="s">
        <v>31</v>
      </c>
      <c r="N3488" t="s">
        <v>5831</v>
      </c>
      <c r="O3488" t="s">
        <v>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  <c r="V3488" s="2">
        <f>Superstore[[#This Row],[Profit]]/Superstore[[#This Row],[Sales]]</f>
        <v>7.4999999999999997E-2</v>
      </c>
      <c r="W3488" t="str">
        <f>TEXT(Superstore[[#This Row],[Order Date]],"mmm-yyyy")</f>
        <v>Dec-2013</v>
      </c>
      <c r="X3488">
        <f>YEAR(Superstore[[#This Row],[Order Date]])</f>
        <v>2013</v>
      </c>
    </row>
    <row r="3489" spans="1:24" x14ac:dyDescent="0.25">
      <c r="A3489">
        <v>3488</v>
      </c>
      <c r="B3489" t="s">
        <v>6678</v>
      </c>
      <c r="C3489" s="1">
        <v>41888</v>
      </c>
      <c r="D3489" s="1">
        <v>41894</v>
      </c>
      <c r="E3489" t="s">
        <v>50</v>
      </c>
      <c r="F3489" t="s">
        <v>6199</v>
      </c>
      <c r="G3489" t="s">
        <v>6200</v>
      </c>
      <c r="H3489" t="s">
        <v>101</v>
      </c>
      <c r="I3489" t="s">
        <v>28</v>
      </c>
      <c r="J3489" t="s">
        <v>53</v>
      </c>
      <c r="K3489" t="s">
        <v>54</v>
      </c>
      <c r="L3489">
        <v>33311</v>
      </c>
      <c r="M3489" t="s">
        <v>31</v>
      </c>
      <c r="N3489" t="s">
        <v>838</v>
      </c>
      <c r="O3489" t="s">
        <v>46</v>
      </c>
      <c r="P3489" t="s">
        <v>59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  <c r="V3489" s="2">
        <f>Superstore[[#This Row],[Profit]]/Superstore[[#This Row],[Sales]]</f>
        <v>-0.2</v>
      </c>
      <c r="W3489" t="str">
        <f>TEXT(Superstore[[#This Row],[Order Date]],"mmm-yyyy")</f>
        <v>Sep-2014</v>
      </c>
      <c r="X3489">
        <f>YEAR(Superstore[[#This Row],[Order Date]])</f>
        <v>2014</v>
      </c>
    </row>
    <row r="3490" spans="1:24" x14ac:dyDescent="0.25">
      <c r="A3490">
        <v>3489</v>
      </c>
      <c r="B3490" t="s">
        <v>6679</v>
      </c>
      <c r="C3490" s="1">
        <v>41092</v>
      </c>
      <c r="D3490" s="1">
        <v>41096</v>
      </c>
      <c r="E3490" t="s">
        <v>50</v>
      </c>
      <c r="F3490" t="s">
        <v>5126</v>
      </c>
      <c r="G3490" t="s">
        <v>5127</v>
      </c>
      <c r="H3490" t="s">
        <v>27</v>
      </c>
      <c r="I3490" t="s">
        <v>28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1</v>
      </c>
      <c r="P3490" t="s">
        <v>36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  <c r="V3490" s="2">
        <f>Superstore[[#This Row],[Profit]]/Superstore[[#This Row],[Sales]]</f>
        <v>-1.4285714285714285E-2</v>
      </c>
      <c r="W3490" t="str">
        <f>TEXT(Superstore[[#This Row],[Order Date]],"mmm-yyyy")</f>
        <v>Jul-2012</v>
      </c>
      <c r="X3490">
        <f>YEAR(Superstore[[#This Row],[Order Date]])</f>
        <v>2012</v>
      </c>
    </row>
    <row r="3491" spans="1:24" x14ac:dyDescent="0.25">
      <c r="A3491">
        <v>3490</v>
      </c>
      <c r="B3491" t="s">
        <v>6679</v>
      </c>
      <c r="C3491" s="1">
        <v>41092</v>
      </c>
      <c r="D3491" s="1">
        <v>41096</v>
      </c>
      <c r="E3491" t="s">
        <v>50</v>
      </c>
      <c r="F3491" t="s">
        <v>5126</v>
      </c>
      <c r="G3491" t="s">
        <v>5127</v>
      </c>
      <c r="H3491" t="s">
        <v>27</v>
      </c>
      <c r="I3491" t="s">
        <v>28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1</v>
      </c>
      <c r="P3491" t="s">
        <v>36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Superstore[[#This Row],[Profit]]/Superstore[[#This Row],[Sales]]</f>
        <v>-0.24285714285714285</v>
      </c>
      <c r="W3491" t="str">
        <f>TEXT(Superstore[[#This Row],[Order Date]],"mmm-yyyy")</f>
        <v>Jul-2012</v>
      </c>
      <c r="X3491">
        <f>YEAR(Superstore[[#This Row],[Order Date]])</f>
        <v>2012</v>
      </c>
    </row>
    <row r="3492" spans="1:24" x14ac:dyDescent="0.25">
      <c r="A3492">
        <v>3491</v>
      </c>
      <c r="B3492" t="s">
        <v>6679</v>
      </c>
      <c r="C3492" s="1">
        <v>41092</v>
      </c>
      <c r="D3492" s="1">
        <v>41096</v>
      </c>
      <c r="E3492" t="s">
        <v>50</v>
      </c>
      <c r="F3492" t="s">
        <v>5126</v>
      </c>
      <c r="G3492" t="s">
        <v>5127</v>
      </c>
      <c r="H3492" t="s">
        <v>27</v>
      </c>
      <c r="I3492" t="s">
        <v>28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46</v>
      </c>
      <c r="P3492" t="s">
        <v>59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Superstore[[#This Row],[Profit]]/Superstore[[#This Row],[Sales]]</f>
        <v>8.7500000000000008E-2</v>
      </c>
      <c r="W3492" t="str">
        <f>TEXT(Superstore[[#This Row],[Order Date]],"mmm-yyyy")</f>
        <v>Jul-2012</v>
      </c>
      <c r="X3492">
        <f>YEAR(Superstore[[#This Row],[Order Date]])</f>
        <v>2012</v>
      </c>
    </row>
    <row r="3493" spans="1:24" x14ac:dyDescent="0.25">
      <c r="A3493">
        <v>3492</v>
      </c>
      <c r="B3493" t="s">
        <v>6679</v>
      </c>
      <c r="C3493" s="1">
        <v>41092</v>
      </c>
      <c r="D3493" s="1">
        <v>41096</v>
      </c>
      <c r="E3493" t="s">
        <v>50</v>
      </c>
      <c r="F3493" t="s">
        <v>5126</v>
      </c>
      <c r="G3493" t="s">
        <v>5127</v>
      </c>
      <c r="H3493" t="s">
        <v>27</v>
      </c>
      <c r="I3493" t="s">
        <v>28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46</v>
      </c>
      <c r="P3493" t="s">
        <v>59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Superstore[[#This Row],[Profit]]/Superstore[[#This Row],[Sales]]</f>
        <v>0.11249999999999999</v>
      </c>
      <c r="W3493" t="str">
        <f>TEXT(Superstore[[#This Row],[Order Date]],"mmm-yyyy")</f>
        <v>Jul-2012</v>
      </c>
      <c r="X3493">
        <f>YEAR(Superstore[[#This Row],[Order Date]])</f>
        <v>2012</v>
      </c>
    </row>
    <row r="3494" spans="1:24" x14ac:dyDescent="0.25">
      <c r="A3494">
        <v>3493</v>
      </c>
      <c r="B3494" t="s">
        <v>6679</v>
      </c>
      <c r="C3494" s="1">
        <v>41092</v>
      </c>
      <c r="D3494" s="1">
        <v>41096</v>
      </c>
      <c r="E3494" t="s">
        <v>50</v>
      </c>
      <c r="F3494" t="s">
        <v>5126</v>
      </c>
      <c r="G3494" t="s">
        <v>5127</v>
      </c>
      <c r="H3494" t="s">
        <v>27</v>
      </c>
      <c r="I3494" t="s">
        <v>28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46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Superstore[[#This Row],[Profit]]/Superstore[[#This Row],[Sales]]</f>
        <v>0.33750000000000002</v>
      </c>
      <c r="W3494" t="str">
        <f>TEXT(Superstore[[#This Row],[Order Date]],"mmm-yyyy")</f>
        <v>Jul-2012</v>
      </c>
      <c r="X3494">
        <f>YEAR(Superstore[[#This Row],[Order Date]])</f>
        <v>2012</v>
      </c>
    </row>
    <row r="3495" spans="1:24" x14ac:dyDescent="0.25">
      <c r="A3495">
        <v>3494</v>
      </c>
      <c r="B3495" t="s">
        <v>6681</v>
      </c>
      <c r="C3495" s="1">
        <v>41907</v>
      </c>
      <c r="D3495" s="1">
        <v>41911</v>
      </c>
      <c r="E3495" t="s">
        <v>50</v>
      </c>
      <c r="F3495" t="s">
        <v>1804</v>
      </c>
      <c r="G3495" t="s">
        <v>1805</v>
      </c>
      <c r="H3495" t="s">
        <v>41</v>
      </c>
      <c r="I3495" t="s">
        <v>28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  <c r="V3495" s="2">
        <f>Superstore[[#This Row],[Profit]]/Superstore[[#This Row],[Sales]]</f>
        <v>0.18000000000000002</v>
      </c>
      <c r="W3495" t="str">
        <f>TEXT(Superstore[[#This Row],[Order Date]],"mmm-yyyy")</f>
        <v>Sep-2014</v>
      </c>
      <c r="X3495">
        <f>YEAR(Superstore[[#This Row],[Order Date]])</f>
        <v>2014</v>
      </c>
    </row>
    <row r="3496" spans="1:24" x14ac:dyDescent="0.25">
      <c r="A3496">
        <v>3495</v>
      </c>
      <c r="B3496" t="s">
        <v>6681</v>
      </c>
      <c r="C3496" s="1">
        <v>41907</v>
      </c>
      <c r="D3496" s="1">
        <v>41911</v>
      </c>
      <c r="E3496" t="s">
        <v>50</v>
      </c>
      <c r="F3496" t="s">
        <v>1804</v>
      </c>
      <c r="G3496" t="s">
        <v>1805</v>
      </c>
      <c r="H3496" t="s">
        <v>41</v>
      </c>
      <c r="I3496" t="s">
        <v>28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  <c r="V3496" s="2">
        <f>Superstore[[#This Row],[Profit]]/Superstore[[#This Row],[Sales]]</f>
        <v>0.42000000000000004</v>
      </c>
      <c r="W3496" t="str">
        <f>TEXT(Superstore[[#This Row],[Order Date]],"mmm-yyyy")</f>
        <v>Sep-2014</v>
      </c>
      <c r="X3496">
        <f>YEAR(Superstore[[#This Row],[Order Date]])</f>
        <v>2014</v>
      </c>
    </row>
    <row r="3497" spans="1:24" x14ac:dyDescent="0.25">
      <c r="A3497">
        <v>3496</v>
      </c>
      <c r="B3497" t="s">
        <v>6681</v>
      </c>
      <c r="C3497" s="1">
        <v>41907</v>
      </c>
      <c r="D3497" s="1">
        <v>41911</v>
      </c>
      <c r="E3497" t="s">
        <v>50</v>
      </c>
      <c r="F3497" t="s">
        <v>1804</v>
      </c>
      <c r="G3497" t="s">
        <v>1805</v>
      </c>
      <c r="H3497" t="s">
        <v>41</v>
      </c>
      <c r="I3497" t="s">
        <v>28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1</v>
      </c>
      <c r="P3497" t="s">
        <v>36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  <c r="V3497" s="2">
        <f>Superstore[[#This Row],[Profit]]/Superstore[[#This Row],[Sales]]</f>
        <v>0.3</v>
      </c>
      <c r="W3497" t="str">
        <f>TEXT(Superstore[[#This Row],[Order Date]],"mmm-yyyy")</f>
        <v>Sep-2014</v>
      </c>
      <c r="X3497">
        <f>YEAR(Superstore[[#This Row],[Order Date]])</f>
        <v>2014</v>
      </c>
    </row>
    <row r="3498" spans="1:24" x14ac:dyDescent="0.25">
      <c r="A3498">
        <v>3497</v>
      </c>
      <c r="B3498" t="s">
        <v>6687</v>
      </c>
      <c r="C3498" s="1">
        <v>41495</v>
      </c>
      <c r="D3498" s="1">
        <v>41502</v>
      </c>
      <c r="E3498" t="s">
        <v>50</v>
      </c>
      <c r="F3498" t="s">
        <v>3377</v>
      </c>
      <c r="G3498" t="s">
        <v>3378</v>
      </c>
      <c r="H3498" t="s">
        <v>101</v>
      </c>
      <c r="I3498" t="s">
        <v>28</v>
      </c>
      <c r="J3498" t="s">
        <v>42</v>
      </c>
      <c r="K3498" t="s">
        <v>43</v>
      </c>
      <c r="L3498">
        <v>90036</v>
      </c>
      <c r="M3498" t="s">
        <v>44</v>
      </c>
      <c r="N3498" t="s">
        <v>3325</v>
      </c>
      <c r="O3498" t="s">
        <v>1</v>
      </c>
      <c r="P3498" t="s">
        <v>56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  <c r="V3498" s="2">
        <f>Superstore[[#This Row],[Profit]]/Superstore[[#This Row],[Sales]]</f>
        <v>2.4999999999999998E-2</v>
      </c>
      <c r="W3498" t="str">
        <f>TEXT(Superstore[[#This Row],[Order Date]],"mmm-yyyy")</f>
        <v>Aug-2013</v>
      </c>
      <c r="X3498">
        <f>YEAR(Superstore[[#This Row],[Order Date]])</f>
        <v>2013</v>
      </c>
    </row>
    <row r="3499" spans="1:24" x14ac:dyDescent="0.25">
      <c r="A3499">
        <v>3498</v>
      </c>
      <c r="B3499" t="s">
        <v>6687</v>
      </c>
      <c r="C3499" s="1">
        <v>41495</v>
      </c>
      <c r="D3499" s="1">
        <v>41502</v>
      </c>
      <c r="E3499" t="s">
        <v>50</v>
      </c>
      <c r="F3499" t="s">
        <v>3377</v>
      </c>
      <c r="G3499" t="s">
        <v>3378</v>
      </c>
      <c r="H3499" t="s">
        <v>101</v>
      </c>
      <c r="I3499" t="s">
        <v>28</v>
      </c>
      <c r="J3499" t="s">
        <v>42</v>
      </c>
      <c r="K3499" t="s">
        <v>43</v>
      </c>
      <c r="L3499">
        <v>90036</v>
      </c>
      <c r="M3499" t="s">
        <v>44</v>
      </c>
      <c r="N3499" t="s">
        <v>2818</v>
      </c>
      <c r="O3499" t="s">
        <v>46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  <c r="V3499" s="2">
        <f>Superstore[[#This Row],[Profit]]/Superstore[[#This Row],[Sales]]</f>
        <v>0.28000000000000003</v>
      </c>
      <c r="W3499" t="str">
        <f>TEXT(Superstore[[#This Row],[Order Date]],"mmm-yyyy")</f>
        <v>Aug-2013</v>
      </c>
      <c r="X3499">
        <f>YEAR(Superstore[[#This Row],[Order Date]])</f>
        <v>2013</v>
      </c>
    </row>
    <row r="3500" spans="1:24" x14ac:dyDescent="0.25">
      <c r="A3500">
        <v>3499</v>
      </c>
      <c r="B3500" t="s">
        <v>6687</v>
      </c>
      <c r="C3500" s="1">
        <v>41495</v>
      </c>
      <c r="D3500" s="1">
        <v>41502</v>
      </c>
      <c r="E3500" t="s">
        <v>50</v>
      </c>
      <c r="F3500" t="s">
        <v>3377</v>
      </c>
      <c r="G3500" t="s">
        <v>3378</v>
      </c>
      <c r="H3500" t="s">
        <v>101</v>
      </c>
      <c r="I3500" t="s">
        <v>28</v>
      </c>
      <c r="J3500" t="s">
        <v>42</v>
      </c>
      <c r="K3500" t="s">
        <v>43</v>
      </c>
      <c r="L3500">
        <v>90036</v>
      </c>
      <c r="M3500" t="s">
        <v>44</v>
      </c>
      <c r="N3500" t="s">
        <v>1252</v>
      </c>
      <c r="O3500" t="s">
        <v>46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  <c r="V3500" s="2">
        <f>Superstore[[#This Row],[Profit]]/Superstore[[#This Row],[Sales]]</f>
        <v>0.35</v>
      </c>
      <c r="W3500" t="str">
        <f>TEXT(Superstore[[#This Row],[Order Date]],"mmm-yyyy")</f>
        <v>Aug-2013</v>
      </c>
      <c r="X3500">
        <f>YEAR(Superstore[[#This Row],[Order Date]])</f>
        <v>2013</v>
      </c>
    </row>
    <row r="3501" spans="1:24" x14ac:dyDescent="0.25">
      <c r="A3501">
        <v>3500</v>
      </c>
      <c r="B3501" t="s">
        <v>6688</v>
      </c>
      <c r="C3501" s="1">
        <v>41547</v>
      </c>
      <c r="D3501" s="1">
        <v>41551</v>
      </c>
      <c r="E3501" t="s">
        <v>50</v>
      </c>
      <c r="F3501" t="s">
        <v>2483</v>
      </c>
      <c r="G3501" t="s">
        <v>2484</v>
      </c>
      <c r="H3501" t="s">
        <v>27</v>
      </c>
      <c r="I3501" t="s">
        <v>28</v>
      </c>
      <c r="J3501" t="s">
        <v>3908</v>
      </c>
      <c r="K3501" t="s">
        <v>357</v>
      </c>
      <c r="L3501">
        <v>36608</v>
      </c>
      <c r="M3501" t="s">
        <v>31</v>
      </c>
      <c r="N3501" t="s">
        <v>6425</v>
      </c>
      <c r="O3501" t="s">
        <v>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  <c r="V3501" s="2">
        <f>Superstore[[#This Row],[Profit]]/Superstore[[#This Row],[Sales]]</f>
        <v>0.33999999999999997</v>
      </c>
      <c r="W3501" t="str">
        <f>TEXT(Superstore[[#This Row],[Order Date]],"mmm-yyyy")</f>
        <v>Sep-2013</v>
      </c>
      <c r="X3501">
        <f>YEAR(Superstore[[#This Row],[Order Date]])</f>
        <v>2013</v>
      </c>
    </row>
    <row r="3502" spans="1:24" x14ac:dyDescent="0.25">
      <c r="A3502">
        <v>3501</v>
      </c>
      <c r="B3502" t="s">
        <v>6688</v>
      </c>
      <c r="C3502" s="1">
        <v>41547</v>
      </c>
      <c r="D3502" s="1">
        <v>41551</v>
      </c>
      <c r="E3502" t="s">
        <v>50</v>
      </c>
      <c r="F3502" t="s">
        <v>2483</v>
      </c>
      <c r="G3502" t="s">
        <v>2484</v>
      </c>
      <c r="H3502" t="s">
        <v>27</v>
      </c>
      <c r="I3502" t="s">
        <v>28</v>
      </c>
      <c r="J3502" t="s">
        <v>3908</v>
      </c>
      <c r="K3502" t="s">
        <v>357</v>
      </c>
      <c r="L3502">
        <v>36608</v>
      </c>
      <c r="M3502" t="s">
        <v>31</v>
      </c>
      <c r="N3502" t="s">
        <v>2099</v>
      </c>
      <c r="O3502" t="s">
        <v>46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  <c r="V3502" s="2">
        <f>Superstore[[#This Row],[Profit]]/Superstore[[#This Row],[Sales]]</f>
        <v>0.48000000000000004</v>
      </c>
      <c r="W3502" t="str">
        <f>TEXT(Superstore[[#This Row],[Order Date]],"mmm-yyyy")</f>
        <v>Sep-2013</v>
      </c>
      <c r="X3502">
        <f>YEAR(Superstore[[#This Row],[Order Date]])</f>
        <v>2013</v>
      </c>
    </row>
    <row r="3503" spans="1:24" x14ac:dyDescent="0.25">
      <c r="A3503">
        <v>3502</v>
      </c>
      <c r="B3503" t="s">
        <v>6688</v>
      </c>
      <c r="C3503" s="1">
        <v>41547</v>
      </c>
      <c r="D3503" s="1">
        <v>41551</v>
      </c>
      <c r="E3503" t="s">
        <v>50</v>
      </c>
      <c r="F3503" t="s">
        <v>2483</v>
      </c>
      <c r="G3503" t="s">
        <v>2484</v>
      </c>
      <c r="H3503" t="s">
        <v>27</v>
      </c>
      <c r="I3503" t="s">
        <v>28</v>
      </c>
      <c r="J3503" t="s">
        <v>3908</v>
      </c>
      <c r="K3503" t="s">
        <v>357</v>
      </c>
      <c r="L3503">
        <v>36608</v>
      </c>
      <c r="M3503" t="s">
        <v>31</v>
      </c>
      <c r="N3503" t="s">
        <v>570</v>
      </c>
      <c r="O3503" t="s">
        <v>46</v>
      </c>
      <c r="P3503" t="s">
        <v>68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  <c r="V3503" s="2">
        <f>Superstore[[#This Row],[Profit]]/Superstore[[#This Row],[Sales]]</f>
        <v>0.3</v>
      </c>
      <c r="W3503" t="str">
        <f>TEXT(Superstore[[#This Row],[Order Date]],"mmm-yyyy")</f>
        <v>Sep-2013</v>
      </c>
      <c r="X3503">
        <f>YEAR(Superstore[[#This Row],[Order Date]])</f>
        <v>2013</v>
      </c>
    </row>
    <row r="3504" spans="1:24" x14ac:dyDescent="0.25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27</v>
      </c>
      <c r="I3504" t="s">
        <v>28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46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  <c r="V3504" s="2">
        <f>Superstore[[#This Row],[Profit]]/Superstore[[#This Row],[Sales]]</f>
        <v>0.35</v>
      </c>
      <c r="W3504" t="str">
        <f>TEXT(Superstore[[#This Row],[Order Date]],"mmm-yyyy")</f>
        <v>Apr-2014</v>
      </c>
      <c r="X3504">
        <f>YEAR(Superstore[[#This Row],[Order Date]])</f>
        <v>2014</v>
      </c>
    </row>
    <row r="3505" spans="1:24" x14ac:dyDescent="0.25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27</v>
      </c>
      <c r="I3505" t="s">
        <v>28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Superstore[[#This Row],[Profit]]/Superstore[[#This Row],[Sales]]</f>
        <v>0.21249999999999999</v>
      </c>
      <c r="W3505" t="str">
        <f>TEXT(Superstore[[#This Row],[Order Date]],"mmm-yyyy")</f>
        <v>Apr-2014</v>
      </c>
      <c r="X3505">
        <f>YEAR(Superstore[[#This Row],[Order Date]])</f>
        <v>2014</v>
      </c>
    </row>
    <row r="3506" spans="1:24" x14ac:dyDescent="0.25">
      <c r="A3506">
        <v>3505</v>
      </c>
      <c r="B3506" t="s">
        <v>6692</v>
      </c>
      <c r="C3506" s="1">
        <v>41627</v>
      </c>
      <c r="D3506" s="1">
        <v>41629</v>
      </c>
      <c r="E3506" t="s">
        <v>24</v>
      </c>
      <c r="F3506" t="s">
        <v>3786</v>
      </c>
      <c r="G3506" t="s">
        <v>3787</v>
      </c>
      <c r="H3506" t="s">
        <v>101</v>
      </c>
      <c r="I3506" t="s">
        <v>28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46</v>
      </c>
      <c r="P3506" t="s">
        <v>59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  <c r="V3506" s="2">
        <f>Superstore[[#This Row],[Profit]]/Superstore[[#This Row],[Sales]]</f>
        <v>0.13</v>
      </c>
      <c r="W3506" t="str">
        <f>TEXT(Superstore[[#This Row],[Order Date]],"mmm-yyyy")</f>
        <v>Dec-2013</v>
      </c>
      <c r="X3506">
        <f>YEAR(Superstore[[#This Row],[Order Date]])</f>
        <v>2013</v>
      </c>
    </row>
    <row r="3507" spans="1:24" x14ac:dyDescent="0.25">
      <c r="A3507">
        <v>3506</v>
      </c>
      <c r="B3507" t="s">
        <v>6693</v>
      </c>
      <c r="C3507" s="1">
        <v>40714</v>
      </c>
      <c r="D3507" s="1">
        <v>40718</v>
      </c>
      <c r="E3507" t="s">
        <v>50</v>
      </c>
      <c r="F3507" t="s">
        <v>6694</v>
      </c>
      <c r="G3507" t="s">
        <v>6695</v>
      </c>
      <c r="H3507" t="s">
        <v>27</v>
      </c>
      <c r="I3507" t="s">
        <v>28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  <c r="V3507" s="2">
        <f>Superstore[[#This Row],[Profit]]/Superstore[[#This Row],[Sales]]</f>
        <v>0.1</v>
      </c>
      <c r="W3507" t="str">
        <f>TEXT(Superstore[[#This Row],[Order Date]],"mmm-yyyy")</f>
        <v>Jun-2011</v>
      </c>
      <c r="X3507">
        <f>YEAR(Superstore[[#This Row],[Order Date]])</f>
        <v>2011</v>
      </c>
    </row>
    <row r="3508" spans="1:24" x14ac:dyDescent="0.25">
      <c r="A3508">
        <v>3507</v>
      </c>
      <c r="B3508" t="s">
        <v>6693</v>
      </c>
      <c r="C3508" s="1">
        <v>40714</v>
      </c>
      <c r="D3508" s="1">
        <v>40718</v>
      </c>
      <c r="E3508" t="s">
        <v>50</v>
      </c>
      <c r="F3508" t="s">
        <v>6694</v>
      </c>
      <c r="G3508" t="s">
        <v>6695</v>
      </c>
      <c r="H3508" t="s">
        <v>27</v>
      </c>
      <c r="I3508" t="s">
        <v>28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46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Superstore[[#This Row],[Profit]]/Superstore[[#This Row],[Sales]]</f>
        <v>-1.5</v>
      </c>
      <c r="W3508" t="str">
        <f>TEXT(Superstore[[#This Row],[Order Date]],"mmm-yyyy")</f>
        <v>Jun-2011</v>
      </c>
      <c r="X3508">
        <f>YEAR(Superstore[[#This Row],[Order Date]])</f>
        <v>2011</v>
      </c>
    </row>
    <row r="3509" spans="1:24" x14ac:dyDescent="0.25">
      <c r="A3509">
        <v>3508</v>
      </c>
      <c r="B3509" t="s">
        <v>6693</v>
      </c>
      <c r="C3509" s="1">
        <v>40714</v>
      </c>
      <c r="D3509" s="1">
        <v>40718</v>
      </c>
      <c r="E3509" t="s">
        <v>50</v>
      </c>
      <c r="F3509" t="s">
        <v>6694</v>
      </c>
      <c r="G3509" t="s">
        <v>6695</v>
      </c>
      <c r="H3509" t="s">
        <v>27</v>
      </c>
      <c r="I3509" t="s">
        <v>28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1</v>
      </c>
      <c r="P3509" t="s">
        <v>33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Superstore[[#This Row],[Profit]]/Superstore[[#This Row],[Sales]]</f>
        <v>-0.10294117647058824</v>
      </c>
      <c r="W3509" t="str">
        <f>TEXT(Superstore[[#This Row],[Order Date]],"mmm-yyyy")</f>
        <v>Jun-2011</v>
      </c>
      <c r="X3509">
        <f>YEAR(Superstore[[#This Row],[Order Date]])</f>
        <v>2011</v>
      </c>
    </row>
    <row r="3510" spans="1:24" x14ac:dyDescent="0.25">
      <c r="A3510">
        <v>3509</v>
      </c>
      <c r="B3510" t="s">
        <v>6693</v>
      </c>
      <c r="C3510" s="1">
        <v>40714</v>
      </c>
      <c r="D3510" s="1">
        <v>40718</v>
      </c>
      <c r="E3510" t="s">
        <v>50</v>
      </c>
      <c r="F3510" t="s">
        <v>6694</v>
      </c>
      <c r="G3510" t="s">
        <v>6695</v>
      </c>
      <c r="H3510" t="s">
        <v>27</v>
      </c>
      <c r="I3510" t="s">
        <v>28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46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  <c r="V3510" s="2">
        <f>Superstore[[#This Row],[Profit]]/Superstore[[#This Row],[Sales]]</f>
        <v>0.35000000000000003</v>
      </c>
      <c r="W3510" t="str">
        <f>TEXT(Superstore[[#This Row],[Order Date]],"mmm-yyyy")</f>
        <v>Jun-2011</v>
      </c>
      <c r="X3510">
        <f>YEAR(Superstore[[#This Row],[Order Date]])</f>
        <v>2011</v>
      </c>
    </row>
    <row r="3511" spans="1:24" x14ac:dyDescent="0.25">
      <c r="A3511">
        <v>3510</v>
      </c>
      <c r="B3511" t="s">
        <v>6693</v>
      </c>
      <c r="C3511" s="1">
        <v>40714</v>
      </c>
      <c r="D3511" s="1">
        <v>40718</v>
      </c>
      <c r="E3511" t="s">
        <v>50</v>
      </c>
      <c r="F3511" t="s">
        <v>6694</v>
      </c>
      <c r="G3511" t="s">
        <v>6695</v>
      </c>
      <c r="H3511" t="s">
        <v>27</v>
      </c>
      <c r="I3511" t="s">
        <v>28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46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s="2">
        <f>Superstore[[#This Row],[Profit]]/Superstore[[#This Row],[Sales]]</f>
        <v>0.35000000000000003</v>
      </c>
      <c r="W3511" t="str">
        <f>TEXT(Superstore[[#This Row],[Order Date]],"mmm-yyyy")</f>
        <v>Jun-2011</v>
      </c>
      <c r="X3511">
        <f>YEAR(Superstore[[#This Row],[Order Date]])</f>
        <v>2011</v>
      </c>
    </row>
    <row r="3512" spans="1:24" x14ac:dyDescent="0.25">
      <c r="A3512">
        <v>3511</v>
      </c>
      <c r="B3512" t="s">
        <v>6693</v>
      </c>
      <c r="C3512" s="1">
        <v>40714</v>
      </c>
      <c r="D3512" s="1">
        <v>40718</v>
      </c>
      <c r="E3512" t="s">
        <v>50</v>
      </c>
      <c r="F3512" t="s">
        <v>6694</v>
      </c>
      <c r="G3512" t="s">
        <v>6695</v>
      </c>
      <c r="H3512" t="s">
        <v>27</v>
      </c>
      <c r="I3512" t="s">
        <v>28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  <c r="V3512" s="2">
        <f>Superstore[[#This Row],[Profit]]/Superstore[[#This Row],[Sales]]</f>
        <v>-0.23333333333333334</v>
      </c>
      <c r="W3512" t="str">
        <f>TEXT(Superstore[[#This Row],[Order Date]],"mmm-yyyy")</f>
        <v>Jun-2011</v>
      </c>
      <c r="X3512">
        <f>YEAR(Superstore[[#This Row],[Order Date]])</f>
        <v>2011</v>
      </c>
    </row>
    <row r="3513" spans="1:24" x14ac:dyDescent="0.25">
      <c r="A3513">
        <v>3512</v>
      </c>
      <c r="B3513" t="s">
        <v>6693</v>
      </c>
      <c r="C3513" s="1">
        <v>40714</v>
      </c>
      <c r="D3513" s="1">
        <v>40718</v>
      </c>
      <c r="E3513" t="s">
        <v>50</v>
      </c>
      <c r="F3513" t="s">
        <v>6694</v>
      </c>
      <c r="G3513" t="s">
        <v>6695</v>
      </c>
      <c r="H3513" t="s">
        <v>27</v>
      </c>
      <c r="I3513" t="s">
        <v>28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46</v>
      </c>
      <c r="P3513" t="s">
        <v>59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s="2">
        <f>Superstore[[#This Row],[Profit]]/Superstore[[#This Row],[Sales]]</f>
        <v>-0.25</v>
      </c>
      <c r="W3513" t="str">
        <f>TEXT(Superstore[[#This Row],[Order Date]],"mmm-yyyy")</f>
        <v>Jun-2011</v>
      </c>
      <c r="X3513">
        <f>YEAR(Superstore[[#This Row],[Order Date]])</f>
        <v>2011</v>
      </c>
    </row>
    <row r="3514" spans="1:24" x14ac:dyDescent="0.25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41</v>
      </c>
      <c r="I3514" t="s">
        <v>28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1</v>
      </c>
      <c r="P3514" t="s">
        <v>33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Superstore[[#This Row],[Profit]]/Superstore[[#This Row],[Sales]]</f>
        <v>-0.14285714285714288</v>
      </c>
      <c r="W3514" t="str">
        <f>TEXT(Superstore[[#This Row],[Order Date]],"mmm-yyyy")</f>
        <v>Sep-2014</v>
      </c>
      <c r="X3514">
        <f>YEAR(Superstore[[#This Row],[Order Date]])</f>
        <v>2014</v>
      </c>
    </row>
    <row r="3515" spans="1:24" x14ac:dyDescent="0.25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41</v>
      </c>
      <c r="I3515" t="s">
        <v>28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46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  <c r="V3515" s="2">
        <f>Superstore[[#This Row],[Profit]]/Superstore[[#This Row],[Sales]]</f>
        <v>0.31249999999999994</v>
      </c>
      <c r="W3515" t="str">
        <f>TEXT(Superstore[[#This Row],[Order Date]],"mmm-yyyy")</f>
        <v>Sep-2014</v>
      </c>
      <c r="X3515">
        <f>YEAR(Superstore[[#This Row],[Order Date]])</f>
        <v>2014</v>
      </c>
    </row>
    <row r="3516" spans="1:24" x14ac:dyDescent="0.25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41</v>
      </c>
      <c r="I3516" t="s">
        <v>28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46</v>
      </c>
      <c r="P3516" t="s">
        <v>68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Superstore[[#This Row],[Profit]]/Superstore[[#This Row],[Sales]]</f>
        <v>0.125</v>
      </c>
      <c r="W3516" t="str">
        <f>TEXT(Superstore[[#This Row],[Order Date]],"mmm-yyyy")</f>
        <v>Sep-2014</v>
      </c>
      <c r="X3516">
        <f>YEAR(Superstore[[#This Row],[Order Date]])</f>
        <v>2014</v>
      </c>
    </row>
    <row r="3517" spans="1:24" x14ac:dyDescent="0.25">
      <c r="A3517">
        <v>3516</v>
      </c>
      <c r="B3517" t="s">
        <v>6701</v>
      </c>
      <c r="C3517" s="1">
        <v>41629</v>
      </c>
      <c r="D3517" s="1">
        <v>41633</v>
      </c>
      <c r="E3517" t="s">
        <v>50</v>
      </c>
      <c r="F3517" t="s">
        <v>4887</v>
      </c>
      <c r="G3517" t="s">
        <v>4888</v>
      </c>
      <c r="H3517" t="s">
        <v>27</v>
      </c>
      <c r="I3517" t="s">
        <v>28</v>
      </c>
      <c r="J3517" t="s">
        <v>327</v>
      </c>
      <c r="K3517" t="s">
        <v>1486</v>
      </c>
      <c r="L3517">
        <v>39212</v>
      </c>
      <c r="M3517" t="s">
        <v>31</v>
      </c>
      <c r="N3517" t="s">
        <v>752</v>
      </c>
      <c r="O3517" t="s">
        <v>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  <c r="V3517" s="2">
        <f>Superstore[[#This Row],[Profit]]/Superstore[[#This Row],[Sales]]</f>
        <v>0.13</v>
      </c>
      <c r="W3517" t="str">
        <f>TEXT(Superstore[[#This Row],[Order Date]],"mmm-yyyy")</f>
        <v>Dec-2013</v>
      </c>
      <c r="X3517">
        <f>YEAR(Superstore[[#This Row],[Order Date]])</f>
        <v>2013</v>
      </c>
    </row>
    <row r="3518" spans="1:24" x14ac:dyDescent="0.25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27</v>
      </c>
      <c r="I3518" t="s">
        <v>28</v>
      </c>
      <c r="J3518" t="s">
        <v>1705</v>
      </c>
      <c r="K3518" t="s">
        <v>87</v>
      </c>
      <c r="L3518">
        <v>28314</v>
      </c>
      <c r="M3518" t="s">
        <v>31</v>
      </c>
      <c r="N3518" t="s">
        <v>3980</v>
      </c>
      <c r="O3518" t="s">
        <v>46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Superstore[[#This Row],[Profit]]/Superstore[[#This Row],[Sales]]</f>
        <v>0.31250000000000006</v>
      </c>
      <c r="W3518" t="str">
        <f>TEXT(Superstore[[#This Row],[Order Date]],"mmm-yyyy")</f>
        <v>Aug-2013</v>
      </c>
      <c r="X3518">
        <f>YEAR(Superstore[[#This Row],[Order Date]])</f>
        <v>2013</v>
      </c>
    </row>
    <row r="3519" spans="1:24" x14ac:dyDescent="0.25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27</v>
      </c>
      <c r="I3519" t="s">
        <v>28</v>
      </c>
      <c r="J3519" t="s">
        <v>1705</v>
      </c>
      <c r="K3519" t="s">
        <v>87</v>
      </c>
      <c r="L3519">
        <v>28314</v>
      </c>
      <c r="M3519" t="s">
        <v>31</v>
      </c>
      <c r="N3519" t="s">
        <v>6273</v>
      </c>
      <c r="O3519" t="s">
        <v>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Superstore[[#This Row],[Profit]]/Superstore[[#This Row],[Sales]]</f>
        <v>9.9999999999999992E-2</v>
      </c>
      <c r="W3519" t="str">
        <f>TEXT(Superstore[[#This Row],[Order Date]],"mmm-yyyy")</f>
        <v>Aug-2013</v>
      </c>
      <c r="X3519">
        <f>YEAR(Superstore[[#This Row],[Order Date]])</f>
        <v>2013</v>
      </c>
    </row>
    <row r="3520" spans="1:24" x14ac:dyDescent="0.25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27</v>
      </c>
      <c r="I3520" t="s">
        <v>28</v>
      </c>
      <c r="J3520" t="s">
        <v>1705</v>
      </c>
      <c r="K3520" t="s">
        <v>87</v>
      </c>
      <c r="L3520">
        <v>28314</v>
      </c>
      <c r="M3520" t="s">
        <v>31</v>
      </c>
      <c r="N3520" t="s">
        <v>689</v>
      </c>
      <c r="O3520" t="s">
        <v>46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Superstore[[#This Row],[Profit]]/Superstore[[#This Row],[Sales]]</f>
        <v>0.11250000000000002</v>
      </c>
      <c r="W3520" t="str">
        <f>TEXT(Superstore[[#This Row],[Order Date]],"mmm-yyyy")</f>
        <v>Aug-2013</v>
      </c>
      <c r="X3520">
        <f>YEAR(Superstore[[#This Row],[Order Date]])</f>
        <v>2013</v>
      </c>
    </row>
    <row r="3521" spans="1:24" x14ac:dyDescent="0.25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28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1</v>
      </c>
      <c r="P3521" t="s">
        <v>56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Superstore[[#This Row],[Profit]]/Superstore[[#This Row],[Sales]]</f>
        <v>-0.66</v>
      </c>
      <c r="W3521" t="str">
        <f>TEXT(Superstore[[#This Row],[Order Date]],"mmm-yyyy")</f>
        <v>Jun-2012</v>
      </c>
      <c r="X3521">
        <f>YEAR(Superstore[[#This Row],[Order Date]])</f>
        <v>2012</v>
      </c>
    </row>
    <row r="3522" spans="1:24" x14ac:dyDescent="0.25">
      <c r="A3522">
        <v>3521</v>
      </c>
      <c r="B3522" t="s">
        <v>6704</v>
      </c>
      <c r="C3522" s="1">
        <v>41009</v>
      </c>
      <c r="D3522" s="1">
        <v>41014</v>
      </c>
      <c r="E3522" t="s">
        <v>50</v>
      </c>
      <c r="F3522" t="s">
        <v>6231</v>
      </c>
      <c r="G3522" t="s">
        <v>6232</v>
      </c>
      <c r="H3522" t="s">
        <v>41</v>
      </c>
      <c r="I3522" t="s">
        <v>28</v>
      </c>
      <c r="J3522" t="s">
        <v>5393</v>
      </c>
      <c r="K3522" t="s">
        <v>43</v>
      </c>
      <c r="L3522">
        <v>95823</v>
      </c>
      <c r="M3522" t="s">
        <v>44</v>
      </c>
      <c r="N3522" t="s">
        <v>1521</v>
      </c>
      <c r="O3522" t="s">
        <v>46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  <c r="V3522" s="2">
        <f>Superstore[[#This Row],[Profit]]/Superstore[[#This Row],[Sales]]</f>
        <v>0.33749999999999997</v>
      </c>
      <c r="W3522" t="str">
        <f>TEXT(Superstore[[#This Row],[Order Date]],"mmm-yyyy")</f>
        <v>Apr-2012</v>
      </c>
      <c r="X3522">
        <f>YEAR(Superstore[[#This Row],[Order Date]])</f>
        <v>2012</v>
      </c>
    </row>
    <row r="3523" spans="1:24" x14ac:dyDescent="0.25">
      <c r="A3523">
        <v>3522</v>
      </c>
      <c r="B3523" t="s">
        <v>6705</v>
      </c>
      <c r="C3523" s="1">
        <v>41600</v>
      </c>
      <c r="D3523" s="1">
        <v>41604</v>
      </c>
      <c r="E3523" t="s">
        <v>24</v>
      </c>
      <c r="F3523" t="s">
        <v>6027</v>
      </c>
      <c r="G3523" t="s">
        <v>6028</v>
      </c>
      <c r="H3523" t="s">
        <v>41</v>
      </c>
      <c r="I3523" t="s">
        <v>28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46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  <c r="V3523" s="2">
        <f>Superstore[[#This Row],[Profit]]/Superstore[[#This Row],[Sales]]</f>
        <v>0.48999999999999994</v>
      </c>
      <c r="W3523" t="str">
        <f>TEXT(Superstore[[#This Row],[Order Date]],"mmm-yyyy")</f>
        <v>Nov-2013</v>
      </c>
      <c r="X3523">
        <f>YEAR(Superstore[[#This Row],[Order Date]])</f>
        <v>2013</v>
      </c>
    </row>
    <row r="3524" spans="1:24" x14ac:dyDescent="0.25">
      <c r="A3524">
        <v>3523</v>
      </c>
      <c r="B3524" t="s">
        <v>6705</v>
      </c>
      <c r="C3524" s="1">
        <v>41600</v>
      </c>
      <c r="D3524" s="1">
        <v>41604</v>
      </c>
      <c r="E3524" t="s">
        <v>24</v>
      </c>
      <c r="F3524" t="s">
        <v>6027</v>
      </c>
      <c r="G3524" t="s">
        <v>6028</v>
      </c>
      <c r="H3524" t="s">
        <v>41</v>
      </c>
      <c r="I3524" t="s">
        <v>28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  <c r="V3524" s="2">
        <f>Superstore[[#This Row],[Profit]]/Superstore[[#This Row],[Sales]]</f>
        <v>0.27</v>
      </c>
      <c r="W3524" t="str">
        <f>TEXT(Superstore[[#This Row],[Order Date]],"mmm-yyyy")</f>
        <v>Nov-2013</v>
      </c>
      <c r="X3524">
        <f>YEAR(Superstore[[#This Row],[Order Date]])</f>
        <v>2013</v>
      </c>
    </row>
    <row r="3525" spans="1:24" x14ac:dyDescent="0.25">
      <c r="A3525">
        <v>3524</v>
      </c>
      <c r="B3525" t="s">
        <v>6706</v>
      </c>
      <c r="C3525" s="1">
        <v>41523</v>
      </c>
      <c r="D3525" s="1">
        <v>41528</v>
      </c>
      <c r="E3525" t="s">
        <v>50</v>
      </c>
      <c r="F3525" t="s">
        <v>4235</v>
      </c>
      <c r="G3525" t="s">
        <v>4236</v>
      </c>
      <c r="H3525" t="s">
        <v>41</v>
      </c>
      <c r="I3525" t="s">
        <v>28</v>
      </c>
      <c r="J3525" t="s">
        <v>946</v>
      </c>
      <c r="K3525" t="s">
        <v>43</v>
      </c>
      <c r="L3525">
        <v>92105</v>
      </c>
      <c r="M3525" t="s">
        <v>44</v>
      </c>
      <c r="N3525" t="s">
        <v>740</v>
      </c>
      <c r="O3525" t="s">
        <v>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  <c r="V3525" s="2">
        <f>Superstore[[#This Row],[Profit]]/Superstore[[#This Row],[Sales]]</f>
        <v>0.25</v>
      </c>
      <c r="W3525" t="str">
        <f>TEXT(Superstore[[#This Row],[Order Date]],"mmm-yyyy")</f>
        <v>Sep-2013</v>
      </c>
      <c r="X3525">
        <f>YEAR(Superstore[[#This Row],[Order Date]])</f>
        <v>2013</v>
      </c>
    </row>
    <row r="3526" spans="1:24" x14ac:dyDescent="0.25">
      <c r="A3526">
        <v>3525</v>
      </c>
      <c r="B3526" t="s">
        <v>6707</v>
      </c>
      <c r="C3526" s="1">
        <v>41603</v>
      </c>
      <c r="D3526" s="1">
        <v>41607</v>
      </c>
      <c r="E3526" t="s">
        <v>50</v>
      </c>
      <c r="F3526" t="s">
        <v>5919</v>
      </c>
      <c r="G3526" t="s">
        <v>5920</v>
      </c>
      <c r="H3526" t="s">
        <v>27</v>
      </c>
      <c r="I3526" t="s">
        <v>28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Superstore[[#This Row],[Profit]]/Superstore[[#This Row],[Sales]]</f>
        <v>7.4999999999999997E-2</v>
      </c>
      <c r="W3526" t="str">
        <f>TEXT(Superstore[[#This Row],[Order Date]],"mmm-yyyy")</f>
        <v>Nov-2013</v>
      </c>
      <c r="X3526">
        <f>YEAR(Superstore[[#This Row],[Order Date]])</f>
        <v>2013</v>
      </c>
    </row>
    <row r="3527" spans="1:24" x14ac:dyDescent="0.25">
      <c r="A3527">
        <v>3526</v>
      </c>
      <c r="B3527" t="s">
        <v>6710</v>
      </c>
      <c r="C3527" s="1">
        <v>41984</v>
      </c>
      <c r="D3527" s="1">
        <v>41989</v>
      </c>
      <c r="E3527" t="s">
        <v>24</v>
      </c>
      <c r="F3527" t="s">
        <v>6711</v>
      </c>
      <c r="G3527" t="s">
        <v>6712</v>
      </c>
      <c r="H3527" t="s">
        <v>101</v>
      </c>
      <c r="I3527" t="s">
        <v>28</v>
      </c>
      <c r="J3527" t="s">
        <v>327</v>
      </c>
      <c r="K3527" t="s">
        <v>1486</v>
      </c>
      <c r="L3527">
        <v>39212</v>
      </c>
      <c r="M3527" t="s">
        <v>31</v>
      </c>
      <c r="N3527" t="s">
        <v>2542</v>
      </c>
      <c r="O3527" t="s">
        <v>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  <c r="V3527" s="2">
        <f>Superstore[[#This Row],[Profit]]/Superstore[[#This Row],[Sales]]</f>
        <v>0.43</v>
      </c>
      <c r="W3527" t="str">
        <f>TEXT(Superstore[[#This Row],[Order Date]],"mmm-yyyy")</f>
        <v>Dec-2014</v>
      </c>
      <c r="X3527">
        <f>YEAR(Superstore[[#This Row],[Order Date]])</f>
        <v>2014</v>
      </c>
    </row>
    <row r="3528" spans="1:24" x14ac:dyDescent="0.25">
      <c r="A3528">
        <v>3527</v>
      </c>
      <c r="B3528" t="s">
        <v>6710</v>
      </c>
      <c r="C3528" s="1">
        <v>41984</v>
      </c>
      <c r="D3528" s="1">
        <v>41989</v>
      </c>
      <c r="E3528" t="s">
        <v>24</v>
      </c>
      <c r="F3528" t="s">
        <v>6711</v>
      </c>
      <c r="G3528" t="s">
        <v>6712</v>
      </c>
      <c r="H3528" t="s">
        <v>101</v>
      </c>
      <c r="I3528" t="s">
        <v>28</v>
      </c>
      <c r="J3528" t="s">
        <v>327</v>
      </c>
      <c r="K3528" t="s">
        <v>1486</v>
      </c>
      <c r="L3528">
        <v>39212</v>
      </c>
      <c r="M3528" t="s">
        <v>31</v>
      </c>
      <c r="N3528" t="s">
        <v>3054</v>
      </c>
      <c r="O3528" t="s">
        <v>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  <c r="V3528" s="2">
        <f>Superstore[[#This Row],[Profit]]/Superstore[[#This Row],[Sales]]</f>
        <v>0.02</v>
      </c>
      <c r="W3528" t="str">
        <f>TEXT(Superstore[[#This Row],[Order Date]],"mmm-yyyy")</f>
        <v>Dec-2014</v>
      </c>
      <c r="X3528">
        <f>YEAR(Superstore[[#This Row],[Order Date]])</f>
        <v>2014</v>
      </c>
    </row>
    <row r="3529" spans="1:24" x14ac:dyDescent="0.25">
      <c r="A3529">
        <v>3528</v>
      </c>
      <c r="B3529" t="s">
        <v>6710</v>
      </c>
      <c r="C3529" s="1">
        <v>41984</v>
      </c>
      <c r="D3529" s="1">
        <v>41989</v>
      </c>
      <c r="E3529" t="s">
        <v>24</v>
      </c>
      <c r="F3529" t="s">
        <v>6711</v>
      </c>
      <c r="G3529" t="s">
        <v>6712</v>
      </c>
      <c r="H3529" t="s">
        <v>101</v>
      </c>
      <c r="I3529" t="s">
        <v>28</v>
      </c>
      <c r="J3529" t="s">
        <v>327</v>
      </c>
      <c r="K3529" t="s">
        <v>1486</v>
      </c>
      <c r="L3529">
        <v>39212</v>
      </c>
      <c r="M3529" t="s">
        <v>31</v>
      </c>
      <c r="N3529" t="s">
        <v>6713</v>
      </c>
      <c r="O3529" t="s">
        <v>46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  <c r="V3529" s="2">
        <f>Superstore[[#This Row],[Profit]]/Superstore[[#This Row],[Sales]]</f>
        <v>0.48</v>
      </c>
      <c r="W3529" t="str">
        <f>TEXT(Superstore[[#This Row],[Order Date]],"mmm-yyyy")</f>
        <v>Dec-2014</v>
      </c>
      <c r="X3529">
        <f>YEAR(Superstore[[#This Row],[Order Date]])</f>
        <v>2014</v>
      </c>
    </row>
    <row r="3530" spans="1:24" x14ac:dyDescent="0.25">
      <c r="A3530">
        <v>3529</v>
      </c>
      <c r="B3530" t="s">
        <v>6715</v>
      </c>
      <c r="C3530" s="1">
        <v>41450</v>
      </c>
      <c r="D3530" s="1">
        <v>41455</v>
      </c>
      <c r="E3530" t="s">
        <v>50</v>
      </c>
      <c r="F3530" t="s">
        <v>1869</v>
      </c>
      <c r="G3530" t="s">
        <v>1870</v>
      </c>
      <c r="H3530" t="s">
        <v>27</v>
      </c>
      <c r="I3530" t="s">
        <v>28</v>
      </c>
      <c r="J3530" t="s">
        <v>946</v>
      </c>
      <c r="K3530" t="s">
        <v>43</v>
      </c>
      <c r="L3530">
        <v>92024</v>
      </c>
      <c r="M3530" t="s">
        <v>44</v>
      </c>
      <c r="N3530" t="s">
        <v>5684</v>
      </c>
      <c r="O3530" t="s">
        <v>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  <c r="V3530" s="2">
        <f>Superstore[[#This Row],[Profit]]/Superstore[[#This Row],[Sales]]</f>
        <v>-0.25</v>
      </c>
      <c r="W3530" t="str">
        <f>TEXT(Superstore[[#This Row],[Order Date]],"mmm-yyyy")</f>
        <v>Jun-2013</v>
      </c>
      <c r="X3530">
        <f>YEAR(Superstore[[#This Row],[Order Date]])</f>
        <v>2013</v>
      </c>
    </row>
    <row r="3531" spans="1:24" x14ac:dyDescent="0.25">
      <c r="A3531">
        <v>3530</v>
      </c>
      <c r="B3531" t="s">
        <v>6716</v>
      </c>
      <c r="C3531" s="1">
        <v>41169</v>
      </c>
      <c r="D3531" s="1">
        <v>41175</v>
      </c>
      <c r="E3531" t="s">
        <v>50</v>
      </c>
      <c r="F3531" t="s">
        <v>5193</v>
      </c>
      <c r="G3531" t="s">
        <v>5194</v>
      </c>
      <c r="H3531" t="s">
        <v>27</v>
      </c>
      <c r="I3531" t="s">
        <v>28</v>
      </c>
      <c r="J3531" t="s">
        <v>6049</v>
      </c>
      <c r="K3531" t="s">
        <v>54</v>
      </c>
      <c r="L3531">
        <v>32839</v>
      </c>
      <c r="M3531" t="s">
        <v>31</v>
      </c>
      <c r="N3531" t="s">
        <v>1853</v>
      </c>
      <c r="O3531" t="s">
        <v>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Superstore[[#This Row],[Profit]]/Superstore[[#This Row],[Sales]]</f>
        <v>0.125</v>
      </c>
      <c r="W3531" t="str">
        <f>TEXT(Superstore[[#This Row],[Order Date]],"mmm-yyyy")</f>
        <v>Sep-2012</v>
      </c>
      <c r="X3531">
        <f>YEAR(Superstore[[#This Row],[Order Date]])</f>
        <v>2012</v>
      </c>
    </row>
    <row r="3532" spans="1:24" x14ac:dyDescent="0.25">
      <c r="A3532">
        <v>3531</v>
      </c>
      <c r="B3532" t="s">
        <v>6717</v>
      </c>
      <c r="C3532" s="1">
        <v>41414</v>
      </c>
      <c r="D3532" s="1">
        <v>41418</v>
      </c>
      <c r="E3532" t="s">
        <v>50</v>
      </c>
      <c r="F3532" t="s">
        <v>4511</v>
      </c>
      <c r="G3532" t="s">
        <v>4512</v>
      </c>
      <c r="H3532" t="s">
        <v>41</v>
      </c>
      <c r="I3532" t="s">
        <v>28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46</v>
      </c>
      <c r="P3532" t="s">
        <v>68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s="2">
        <f>Superstore[[#This Row],[Profit]]/Superstore[[#This Row],[Sales]]</f>
        <v>0.29000000000000004</v>
      </c>
      <c r="W3532" t="str">
        <f>TEXT(Superstore[[#This Row],[Order Date]],"mmm-yyyy")</f>
        <v>May-2013</v>
      </c>
      <c r="X3532">
        <f>YEAR(Superstore[[#This Row],[Order Date]])</f>
        <v>2013</v>
      </c>
    </row>
    <row r="3533" spans="1:24" x14ac:dyDescent="0.25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41</v>
      </c>
      <c r="I3533" t="s">
        <v>28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46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  <c r="V3533" s="2">
        <f>Superstore[[#This Row],[Profit]]/Superstore[[#This Row],[Sales]]</f>
        <v>0.28000000000000003</v>
      </c>
      <c r="W3533" t="str">
        <f>TEXT(Superstore[[#This Row],[Order Date]],"mmm-yyyy")</f>
        <v>May-2013</v>
      </c>
      <c r="X3533">
        <f>YEAR(Superstore[[#This Row],[Order Date]])</f>
        <v>2013</v>
      </c>
    </row>
    <row r="3534" spans="1:24" x14ac:dyDescent="0.25">
      <c r="A3534">
        <v>3533</v>
      </c>
      <c r="B3534" t="s">
        <v>6719</v>
      </c>
      <c r="C3534" s="1">
        <v>40651</v>
      </c>
      <c r="D3534" s="1">
        <v>40656</v>
      </c>
      <c r="E3534" t="s">
        <v>50</v>
      </c>
      <c r="F3534" t="s">
        <v>2113</v>
      </c>
      <c r="G3534" t="s">
        <v>2114</v>
      </c>
      <c r="H3534" t="s">
        <v>27</v>
      </c>
      <c r="I3534" t="s">
        <v>28</v>
      </c>
      <c r="J3534" t="s">
        <v>42</v>
      </c>
      <c r="K3534" t="s">
        <v>43</v>
      </c>
      <c r="L3534">
        <v>90049</v>
      </c>
      <c r="M3534" t="s">
        <v>44</v>
      </c>
      <c r="N3534" t="s">
        <v>6720</v>
      </c>
      <c r="O3534" t="s">
        <v>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  <c r="V3534" s="2">
        <f>Superstore[[#This Row],[Profit]]/Superstore[[#This Row],[Sales]]</f>
        <v>0.33749999999999997</v>
      </c>
      <c r="W3534" t="str">
        <f>TEXT(Superstore[[#This Row],[Order Date]],"mmm-yyyy")</f>
        <v>Apr-2011</v>
      </c>
      <c r="X3534">
        <f>YEAR(Superstore[[#This Row],[Order Date]])</f>
        <v>2011</v>
      </c>
    </row>
    <row r="3535" spans="1:24" x14ac:dyDescent="0.25">
      <c r="A3535">
        <v>3534</v>
      </c>
      <c r="B3535" t="s">
        <v>6719</v>
      </c>
      <c r="C3535" s="1">
        <v>40651</v>
      </c>
      <c r="D3535" s="1">
        <v>40656</v>
      </c>
      <c r="E3535" t="s">
        <v>50</v>
      </c>
      <c r="F3535" t="s">
        <v>2113</v>
      </c>
      <c r="G3535" t="s">
        <v>2114</v>
      </c>
      <c r="H3535" t="s">
        <v>27</v>
      </c>
      <c r="I3535" t="s">
        <v>28</v>
      </c>
      <c r="J3535" t="s">
        <v>42</v>
      </c>
      <c r="K3535" t="s">
        <v>43</v>
      </c>
      <c r="L3535">
        <v>90049</v>
      </c>
      <c r="M3535" t="s">
        <v>44</v>
      </c>
      <c r="N3535" t="s">
        <v>3267</v>
      </c>
      <c r="O3535" t="s">
        <v>46</v>
      </c>
      <c r="P3535" t="s">
        <v>68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  <c r="V3535" s="2">
        <f>Superstore[[#This Row],[Profit]]/Superstore[[#This Row],[Sales]]</f>
        <v>0.29000000000000004</v>
      </c>
      <c r="W3535" t="str">
        <f>TEXT(Superstore[[#This Row],[Order Date]],"mmm-yyyy")</f>
        <v>Apr-2011</v>
      </c>
      <c r="X3535">
        <f>YEAR(Superstore[[#This Row],[Order Date]])</f>
        <v>2011</v>
      </c>
    </row>
    <row r="3536" spans="1:24" x14ac:dyDescent="0.25">
      <c r="A3536">
        <v>3535</v>
      </c>
      <c r="B3536" t="s">
        <v>6719</v>
      </c>
      <c r="C3536" s="1">
        <v>40651</v>
      </c>
      <c r="D3536" s="1">
        <v>40656</v>
      </c>
      <c r="E3536" t="s">
        <v>50</v>
      </c>
      <c r="F3536" t="s">
        <v>2113</v>
      </c>
      <c r="G3536" t="s">
        <v>2114</v>
      </c>
      <c r="H3536" t="s">
        <v>27</v>
      </c>
      <c r="I3536" t="s">
        <v>28</v>
      </c>
      <c r="J3536" t="s">
        <v>42</v>
      </c>
      <c r="K3536" t="s">
        <v>43</v>
      </c>
      <c r="L3536">
        <v>90049</v>
      </c>
      <c r="M3536" t="s">
        <v>44</v>
      </c>
      <c r="N3536" t="s">
        <v>6646</v>
      </c>
      <c r="O3536" t="s">
        <v>46</v>
      </c>
      <c r="P3536" t="s">
        <v>68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  <c r="V3536" s="2">
        <f>Superstore[[#This Row],[Profit]]/Superstore[[#This Row],[Sales]]</f>
        <v>0.33</v>
      </c>
      <c r="W3536" t="str">
        <f>TEXT(Superstore[[#This Row],[Order Date]],"mmm-yyyy")</f>
        <v>Apr-2011</v>
      </c>
      <c r="X3536">
        <f>YEAR(Superstore[[#This Row],[Order Date]])</f>
        <v>2011</v>
      </c>
    </row>
    <row r="3537" spans="1:24" x14ac:dyDescent="0.25">
      <c r="A3537">
        <v>3536</v>
      </c>
      <c r="B3537" t="s">
        <v>6719</v>
      </c>
      <c r="C3537" s="1">
        <v>40651</v>
      </c>
      <c r="D3537" s="1">
        <v>40656</v>
      </c>
      <c r="E3537" t="s">
        <v>50</v>
      </c>
      <c r="F3537" t="s">
        <v>2113</v>
      </c>
      <c r="G3537" t="s">
        <v>2114</v>
      </c>
      <c r="H3537" t="s">
        <v>27</v>
      </c>
      <c r="I3537" t="s">
        <v>28</v>
      </c>
      <c r="J3537" t="s">
        <v>42</v>
      </c>
      <c r="K3537" t="s">
        <v>43</v>
      </c>
      <c r="L3537">
        <v>90049</v>
      </c>
      <c r="M3537" t="s">
        <v>44</v>
      </c>
      <c r="N3537" t="s">
        <v>836</v>
      </c>
      <c r="O3537" t="s">
        <v>46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  <c r="V3537" s="2">
        <f>Superstore[[#This Row],[Profit]]/Superstore[[#This Row],[Sales]]</f>
        <v>0.31</v>
      </c>
      <c r="W3537" t="str">
        <f>TEXT(Superstore[[#This Row],[Order Date]],"mmm-yyyy")</f>
        <v>Apr-2011</v>
      </c>
      <c r="X3537">
        <f>YEAR(Superstore[[#This Row],[Order Date]])</f>
        <v>2011</v>
      </c>
    </row>
    <row r="3538" spans="1:24" x14ac:dyDescent="0.25">
      <c r="A3538">
        <v>3537</v>
      </c>
      <c r="B3538" t="s">
        <v>6722</v>
      </c>
      <c r="C3538" s="1">
        <v>41443</v>
      </c>
      <c r="D3538" s="1">
        <v>41446</v>
      </c>
      <c r="E3538" t="s">
        <v>24</v>
      </c>
      <c r="F3538" t="s">
        <v>2079</v>
      </c>
      <c r="G3538" t="s">
        <v>2080</v>
      </c>
      <c r="H3538" t="s">
        <v>27</v>
      </c>
      <c r="I3538" t="s">
        <v>28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46</v>
      </c>
      <c r="P3538" t="s">
        <v>59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  <c r="V3538" s="2">
        <f>Superstore[[#This Row],[Profit]]/Superstore[[#This Row],[Sales]]</f>
        <v>9.9999999999999985E-3</v>
      </c>
      <c r="W3538" t="str">
        <f>TEXT(Superstore[[#This Row],[Order Date]],"mmm-yyyy")</f>
        <v>Jun-2013</v>
      </c>
      <c r="X3538">
        <f>YEAR(Superstore[[#This Row],[Order Date]])</f>
        <v>2013</v>
      </c>
    </row>
    <row r="3539" spans="1:24" x14ac:dyDescent="0.25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41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121</v>
      </c>
      <c r="O3539" t="s">
        <v>46</v>
      </c>
      <c r="P3539" t="s">
        <v>59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s="2">
        <f>Superstore[[#This Row],[Profit]]/Superstore[[#This Row],[Sales]]</f>
        <v>0.18</v>
      </c>
      <c r="W3539" t="str">
        <f>TEXT(Superstore[[#This Row],[Order Date]],"mmm-yyyy")</f>
        <v>May-2011</v>
      </c>
      <c r="X3539">
        <f>YEAR(Superstore[[#This Row],[Order Date]])</f>
        <v>2011</v>
      </c>
    </row>
    <row r="3540" spans="1:24" x14ac:dyDescent="0.25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41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4138</v>
      </c>
      <c r="O3540" t="s">
        <v>46</v>
      </c>
      <c r="P3540" t="s">
        <v>47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  <c r="V3540" s="2">
        <f>Superstore[[#This Row],[Profit]]/Superstore[[#This Row],[Sales]]</f>
        <v>0.48</v>
      </c>
      <c r="W3540" t="str">
        <f>TEXT(Superstore[[#This Row],[Order Date]],"mmm-yyyy")</f>
        <v>May-2011</v>
      </c>
      <c r="X3540">
        <f>YEAR(Superstore[[#This Row],[Order Date]])</f>
        <v>2011</v>
      </c>
    </row>
    <row r="3541" spans="1:24" x14ac:dyDescent="0.25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41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3964</v>
      </c>
      <c r="O3541" t="s">
        <v>46</v>
      </c>
      <c r="P3541" t="s">
        <v>47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  <c r="V3541" s="2">
        <f>Superstore[[#This Row],[Profit]]/Superstore[[#This Row],[Sales]]</f>
        <v>0.46000000000000008</v>
      </c>
      <c r="W3541" t="str">
        <f>TEXT(Superstore[[#This Row],[Order Date]],"mmm-yyyy")</f>
        <v>May-2011</v>
      </c>
      <c r="X3541">
        <f>YEAR(Superstore[[#This Row],[Order Date]])</f>
        <v>2011</v>
      </c>
    </row>
    <row r="3542" spans="1:24" x14ac:dyDescent="0.25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41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4283</v>
      </c>
      <c r="O3542" t="s">
        <v>46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  <c r="V3542" s="2">
        <f>Superstore[[#This Row],[Profit]]/Superstore[[#This Row],[Sales]]</f>
        <v>0.48</v>
      </c>
      <c r="W3542" t="str">
        <f>TEXT(Superstore[[#This Row],[Order Date]],"mmm-yyyy")</f>
        <v>May-2011</v>
      </c>
      <c r="X3542">
        <f>YEAR(Superstore[[#This Row],[Order Date]])</f>
        <v>2011</v>
      </c>
    </row>
    <row r="3543" spans="1:24" x14ac:dyDescent="0.25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27</v>
      </c>
      <c r="I3543" t="s">
        <v>28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1</v>
      </c>
      <c r="P3543" t="s">
        <v>65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Superstore[[#This Row],[Profit]]/Superstore[[#This Row],[Sales]]</f>
        <v>0.3</v>
      </c>
      <c r="W3543" t="str">
        <f>TEXT(Superstore[[#This Row],[Order Date]],"mmm-yyyy")</f>
        <v>Sep-2013</v>
      </c>
      <c r="X3543">
        <f>YEAR(Superstore[[#This Row],[Order Date]])</f>
        <v>2013</v>
      </c>
    </row>
    <row r="3544" spans="1:24" x14ac:dyDescent="0.25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27</v>
      </c>
      <c r="I3544" t="s">
        <v>28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1</v>
      </c>
      <c r="P3544" t="s">
        <v>36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  <c r="V3544" s="2">
        <f>Superstore[[#This Row],[Profit]]/Superstore[[#This Row],[Sales]]</f>
        <v>-7.1428571428571425E-2</v>
      </c>
      <c r="W3544" t="str">
        <f>TEXT(Superstore[[#This Row],[Order Date]],"mmm-yyyy")</f>
        <v>Sep-2013</v>
      </c>
      <c r="X3544">
        <f>YEAR(Superstore[[#This Row],[Order Date]])</f>
        <v>2013</v>
      </c>
    </row>
    <row r="3545" spans="1:24" x14ac:dyDescent="0.25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27</v>
      </c>
      <c r="I3545" t="s">
        <v>28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46</v>
      </c>
      <c r="P3545" t="s">
        <v>68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  <c r="V3545" s="2">
        <f>Superstore[[#This Row],[Profit]]/Superstore[[#This Row],[Sales]]</f>
        <v>0.13749999999999998</v>
      </c>
      <c r="W3545" t="str">
        <f>TEXT(Superstore[[#This Row],[Order Date]],"mmm-yyyy")</f>
        <v>Sep-2013</v>
      </c>
      <c r="X3545">
        <f>YEAR(Superstore[[#This Row],[Order Date]])</f>
        <v>2013</v>
      </c>
    </row>
    <row r="3546" spans="1:24" x14ac:dyDescent="0.25">
      <c r="A3546">
        <v>3545</v>
      </c>
      <c r="B3546" t="s">
        <v>6725</v>
      </c>
      <c r="C3546" s="1">
        <v>41997</v>
      </c>
      <c r="D3546" s="1">
        <v>41999</v>
      </c>
      <c r="E3546" t="s">
        <v>24</v>
      </c>
      <c r="F3546" t="s">
        <v>3880</v>
      </c>
      <c r="G3546" t="s">
        <v>3881</v>
      </c>
      <c r="H3546" t="s">
        <v>27</v>
      </c>
      <c r="I3546" t="s">
        <v>28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46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Superstore[[#This Row],[Profit]]/Superstore[[#This Row],[Sales]]</f>
        <v>0.36249999999999999</v>
      </c>
      <c r="W3546" t="str">
        <f>TEXT(Superstore[[#This Row],[Order Date]],"mmm-yyyy")</f>
        <v>Dec-2014</v>
      </c>
      <c r="X3546">
        <f>YEAR(Superstore[[#This Row],[Order Date]])</f>
        <v>2014</v>
      </c>
    </row>
    <row r="3547" spans="1:24" x14ac:dyDescent="0.25">
      <c r="A3547">
        <v>3546</v>
      </c>
      <c r="B3547" t="s">
        <v>6725</v>
      </c>
      <c r="C3547" s="1">
        <v>41997</v>
      </c>
      <c r="D3547" s="1">
        <v>41999</v>
      </c>
      <c r="E3547" t="s">
        <v>24</v>
      </c>
      <c r="F3547" t="s">
        <v>3880</v>
      </c>
      <c r="G3547" t="s">
        <v>3881</v>
      </c>
      <c r="H3547" t="s">
        <v>27</v>
      </c>
      <c r="I3547" t="s">
        <v>28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46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Superstore[[#This Row],[Profit]]/Superstore[[#This Row],[Sales]]</f>
        <v>-2.5499999999999998</v>
      </c>
      <c r="W3547" t="str">
        <f>TEXT(Superstore[[#This Row],[Order Date]],"mmm-yyyy")</f>
        <v>Dec-2014</v>
      </c>
      <c r="X3547">
        <f>YEAR(Superstore[[#This Row],[Order Date]])</f>
        <v>2014</v>
      </c>
    </row>
    <row r="3548" spans="1:24" x14ac:dyDescent="0.25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28</v>
      </c>
      <c r="J3548" t="s">
        <v>1463</v>
      </c>
      <c r="K3548" t="s">
        <v>30</v>
      </c>
      <c r="L3548">
        <v>40475</v>
      </c>
      <c r="M3548" t="s">
        <v>31</v>
      </c>
      <c r="N3548" t="s">
        <v>1797</v>
      </c>
      <c r="O3548" t="s">
        <v>46</v>
      </c>
      <c r="P3548" t="s">
        <v>59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  <c r="V3548" s="2">
        <f>Superstore[[#This Row],[Profit]]/Superstore[[#This Row],[Sales]]</f>
        <v>0.04</v>
      </c>
      <c r="W3548" t="str">
        <f>TEXT(Superstore[[#This Row],[Order Date]],"mmm-yyyy")</f>
        <v>Oct-2014</v>
      </c>
      <c r="X3548">
        <f>YEAR(Superstore[[#This Row],[Order Date]])</f>
        <v>2014</v>
      </c>
    </row>
    <row r="3549" spans="1:24" x14ac:dyDescent="0.25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28</v>
      </c>
      <c r="J3549" t="s">
        <v>1463</v>
      </c>
      <c r="K3549" t="s">
        <v>30</v>
      </c>
      <c r="L3549">
        <v>40475</v>
      </c>
      <c r="M3549" t="s">
        <v>31</v>
      </c>
      <c r="N3549" t="s">
        <v>1404</v>
      </c>
      <c r="O3549" t="s">
        <v>46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  <c r="V3549" s="2">
        <f>Superstore[[#This Row],[Profit]]/Superstore[[#This Row],[Sales]]</f>
        <v>0.3</v>
      </c>
      <c r="W3549" t="str">
        <f>TEXT(Superstore[[#This Row],[Order Date]],"mmm-yyyy")</f>
        <v>Oct-2014</v>
      </c>
      <c r="X3549">
        <f>YEAR(Superstore[[#This Row],[Order Date]])</f>
        <v>2014</v>
      </c>
    </row>
    <row r="3550" spans="1:24" x14ac:dyDescent="0.25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28</v>
      </c>
      <c r="J3550" t="s">
        <v>1463</v>
      </c>
      <c r="K3550" t="s">
        <v>30</v>
      </c>
      <c r="L3550">
        <v>40475</v>
      </c>
      <c r="M3550" t="s">
        <v>31</v>
      </c>
      <c r="N3550" t="s">
        <v>5164</v>
      </c>
      <c r="O3550" t="s">
        <v>1</v>
      </c>
      <c r="P3550" t="s">
        <v>36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  <c r="V3550" s="2">
        <f>Superstore[[#This Row],[Profit]]/Superstore[[#This Row],[Sales]]</f>
        <v>0.27</v>
      </c>
      <c r="W3550" t="str">
        <f>TEXT(Superstore[[#This Row],[Order Date]],"mmm-yyyy")</f>
        <v>Oct-2014</v>
      </c>
      <c r="X3550">
        <f>YEAR(Superstore[[#This Row],[Order Date]])</f>
        <v>2014</v>
      </c>
    </row>
    <row r="3551" spans="1:24" x14ac:dyDescent="0.25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28</v>
      </c>
      <c r="J3551" t="s">
        <v>1463</v>
      </c>
      <c r="K3551" t="s">
        <v>30</v>
      </c>
      <c r="L3551">
        <v>40475</v>
      </c>
      <c r="M3551" t="s">
        <v>31</v>
      </c>
      <c r="N3551" t="s">
        <v>6729</v>
      </c>
      <c r="O3551" t="s">
        <v>46</v>
      </c>
      <c r="P3551" t="s">
        <v>47</v>
      </c>
      <c r="Q3551" t="s">
        <v>6730</v>
      </c>
      <c r="R3551">
        <v>30</v>
      </c>
      <c r="S3551">
        <v>8</v>
      </c>
      <c r="T3551">
        <v>0</v>
      </c>
      <c r="U3551">
        <v>14.4</v>
      </c>
      <c r="V3551" s="2">
        <f>Superstore[[#This Row],[Profit]]/Superstore[[#This Row],[Sales]]</f>
        <v>0.48000000000000004</v>
      </c>
      <c r="W3551" t="str">
        <f>TEXT(Superstore[[#This Row],[Order Date]],"mmm-yyyy")</f>
        <v>Oct-2014</v>
      </c>
      <c r="X3551">
        <f>YEAR(Superstore[[#This Row],[Order Date]])</f>
        <v>2014</v>
      </c>
    </row>
    <row r="3552" spans="1:24" x14ac:dyDescent="0.25">
      <c r="A3552">
        <v>3551</v>
      </c>
      <c r="B3552" t="s">
        <v>6731</v>
      </c>
      <c r="C3552" s="1">
        <v>41363</v>
      </c>
      <c r="D3552" s="1">
        <v>41367</v>
      </c>
      <c r="E3552" t="s">
        <v>24</v>
      </c>
      <c r="F3552" t="s">
        <v>3914</v>
      </c>
      <c r="G3552" t="s">
        <v>3915</v>
      </c>
      <c r="H3552" t="s">
        <v>101</v>
      </c>
      <c r="I3552" t="s">
        <v>28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46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Superstore[[#This Row],[Profit]]/Superstore[[#This Row],[Sales]]</f>
        <v>0.35</v>
      </c>
      <c r="W3552" t="str">
        <f>TEXT(Superstore[[#This Row],[Order Date]],"mmm-yyyy")</f>
        <v>Mar-2013</v>
      </c>
      <c r="X3552">
        <f>YEAR(Superstore[[#This Row],[Order Date]])</f>
        <v>2013</v>
      </c>
    </row>
    <row r="3553" spans="1:24" x14ac:dyDescent="0.25">
      <c r="A3553">
        <v>3552</v>
      </c>
      <c r="B3553" t="s">
        <v>6731</v>
      </c>
      <c r="C3553" s="1">
        <v>41363</v>
      </c>
      <c r="D3553" s="1">
        <v>41367</v>
      </c>
      <c r="E3553" t="s">
        <v>24</v>
      </c>
      <c r="F3553" t="s">
        <v>3914</v>
      </c>
      <c r="G3553" t="s">
        <v>3915</v>
      </c>
      <c r="H3553" t="s">
        <v>101</v>
      </c>
      <c r="I3553" t="s">
        <v>28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1</v>
      </c>
      <c r="P3553" t="s">
        <v>36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Superstore[[#This Row],[Profit]]/Superstore[[#This Row],[Sales]]</f>
        <v>-4.2857142857142858E-2</v>
      </c>
      <c r="W3553" t="str">
        <f>TEXT(Superstore[[#This Row],[Order Date]],"mmm-yyyy")</f>
        <v>Mar-2013</v>
      </c>
      <c r="X3553">
        <f>YEAR(Superstore[[#This Row],[Order Date]])</f>
        <v>2013</v>
      </c>
    </row>
    <row r="3554" spans="1:24" x14ac:dyDescent="0.25">
      <c r="A3554">
        <v>3553</v>
      </c>
      <c r="B3554" t="s">
        <v>6731</v>
      </c>
      <c r="C3554" s="1">
        <v>41363</v>
      </c>
      <c r="D3554" s="1">
        <v>41367</v>
      </c>
      <c r="E3554" t="s">
        <v>24</v>
      </c>
      <c r="F3554" t="s">
        <v>3914</v>
      </c>
      <c r="G3554" t="s">
        <v>3915</v>
      </c>
      <c r="H3554" t="s">
        <v>101</v>
      </c>
      <c r="I3554" t="s">
        <v>28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Superstore[[#This Row],[Profit]]/Superstore[[#This Row],[Sales]]</f>
        <v>7.4999999999999997E-2</v>
      </c>
      <c r="W3554" t="str">
        <f>TEXT(Superstore[[#This Row],[Order Date]],"mmm-yyyy")</f>
        <v>Mar-2013</v>
      </c>
      <c r="X3554">
        <f>YEAR(Superstore[[#This Row],[Order Date]])</f>
        <v>2013</v>
      </c>
    </row>
    <row r="3555" spans="1:24" x14ac:dyDescent="0.25">
      <c r="A3555">
        <v>3554</v>
      </c>
      <c r="B3555" t="s">
        <v>6732</v>
      </c>
      <c r="C3555" s="1">
        <v>41967</v>
      </c>
      <c r="D3555" s="1">
        <v>41970</v>
      </c>
      <c r="E3555" t="s">
        <v>24</v>
      </c>
      <c r="F3555" t="s">
        <v>3286</v>
      </c>
      <c r="G3555" t="s">
        <v>3287</v>
      </c>
      <c r="H3555" t="s">
        <v>41</v>
      </c>
      <c r="I3555" t="s">
        <v>28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46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  <c r="V3555" s="2">
        <f>Superstore[[#This Row],[Profit]]/Superstore[[#This Row],[Sales]]</f>
        <v>-0.8</v>
      </c>
      <c r="W3555" t="str">
        <f>TEXT(Superstore[[#This Row],[Order Date]],"mmm-yyyy")</f>
        <v>Nov-2014</v>
      </c>
      <c r="X3555">
        <f>YEAR(Superstore[[#This Row],[Order Date]])</f>
        <v>2014</v>
      </c>
    </row>
    <row r="3556" spans="1:24" x14ac:dyDescent="0.25">
      <c r="A3556">
        <v>3555</v>
      </c>
      <c r="B3556" t="s">
        <v>6733</v>
      </c>
      <c r="C3556" s="1">
        <v>40625</v>
      </c>
      <c r="D3556" s="1">
        <v>40628</v>
      </c>
      <c r="E3556" t="s">
        <v>24</v>
      </c>
      <c r="F3556" t="s">
        <v>234</v>
      </c>
      <c r="G3556" t="s">
        <v>235</v>
      </c>
      <c r="H3556" t="s">
        <v>27</v>
      </c>
      <c r="I3556" t="s">
        <v>28</v>
      </c>
      <c r="J3556" t="s">
        <v>42</v>
      </c>
      <c r="K3556" t="s">
        <v>43</v>
      </c>
      <c r="L3556">
        <v>90036</v>
      </c>
      <c r="M3556" t="s">
        <v>44</v>
      </c>
      <c r="N3556" t="s">
        <v>2116</v>
      </c>
      <c r="O3556" t="s">
        <v>46</v>
      </c>
      <c r="P3556" t="s">
        <v>59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  <c r="V3556" s="2">
        <f>Superstore[[#This Row],[Profit]]/Superstore[[#This Row],[Sales]]</f>
        <v>0.26</v>
      </c>
      <c r="W3556" t="str">
        <f>TEXT(Superstore[[#This Row],[Order Date]],"mmm-yyyy")</f>
        <v>Mar-2011</v>
      </c>
      <c r="X3556">
        <f>YEAR(Superstore[[#This Row],[Order Date]])</f>
        <v>2011</v>
      </c>
    </row>
    <row r="3557" spans="1:24" x14ac:dyDescent="0.25">
      <c r="A3557">
        <v>3556</v>
      </c>
      <c r="B3557" t="s">
        <v>6733</v>
      </c>
      <c r="C3557" s="1">
        <v>40625</v>
      </c>
      <c r="D3557" s="1">
        <v>40628</v>
      </c>
      <c r="E3557" t="s">
        <v>24</v>
      </c>
      <c r="F3557" t="s">
        <v>234</v>
      </c>
      <c r="G3557" t="s">
        <v>235</v>
      </c>
      <c r="H3557" t="s">
        <v>27</v>
      </c>
      <c r="I3557" t="s">
        <v>28</v>
      </c>
      <c r="J3557" t="s">
        <v>42</v>
      </c>
      <c r="K3557" t="s">
        <v>43</v>
      </c>
      <c r="L3557">
        <v>90036</v>
      </c>
      <c r="M3557" t="s">
        <v>44</v>
      </c>
      <c r="N3557" t="s">
        <v>6734</v>
      </c>
      <c r="O3557" t="s">
        <v>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Superstore[[#This Row],[Profit]]/Superstore[[#This Row],[Sales]]</f>
        <v>6.25E-2</v>
      </c>
      <c r="W3557" t="str">
        <f>TEXT(Superstore[[#This Row],[Order Date]],"mmm-yyyy")</f>
        <v>Mar-2011</v>
      </c>
      <c r="X3557">
        <f>YEAR(Superstore[[#This Row],[Order Date]])</f>
        <v>2011</v>
      </c>
    </row>
    <row r="3558" spans="1:24" x14ac:dyDescent="0.25">
      <c r="A3558">
        <v>3557</v>
      </c>
      <c r="B3558" t="s">
        <v>6736</v>
      </c>
      <c r="C3558" s="1">
        <v>41975</v>
      </c>
      <c r="D3558" s="1">
        <v>41979</v>
      </c>
      <c r="E3558" t="s">
        <v>50</v>
      </c>
      <c r="F3558" t="s">
        <v>1238</v>
      </c>
      <c r="G3558" t="s">
        <v>1239</v>
      </c>
      <c r="H3558" t="s">
        <v>27</v>
      </c>
      <c r="I3558" t="s">
        <v>28</v>
      </c>
      <c r="J3558" t="s">
        <v>42</v>
      </c>
      <c r="K3558" t="s">
        <v>43</v>
      </c>
      <c r="L3558">
        <v>90008</v>
      </c>
      <c r="M3558" t="s">
        <v>44</v>
      </c>
      <c r="N3558" t="s">
        <v>3248</v>
      </c>
      <c r="O3558" t="s">
        <v>46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  <c r="V3558" s="2">
        <f>Superstore[[#This Row],[Profit]]/Superstore[[#This Row],[Sales]]</f>
        <v>0.48</v>
      </c>
      <c r="W3558" t="str">
        <f>TEXT(Superstore[[#This Row],[Order Date]],"mmm-yyyy")</f>
        <v>Dec-2014</v>
      </c>
      <c r="X3558">
        <f>YEAR(Superstore[[#This Row],[Order Date]])</f>
        <v>2014</v>
      </c>
    </row>
    <row r="3559" spans="1:24" x14ac:dyDescent="0.25">
      <c r="A3559">
        <v>3558</v>
      </c>
      <c r="B3559" t="s">
        <v>6736</v>
      </c>
      <c r="C3559" s="1">
        <v>41975</v>
      </c>
      <c r="D3559" s="1">
        <v>41979</v>
      </c>
      <c r="E3559" t="s">
        <v>50</v>
      </c>
      <c r="F3559" t="s">
        <v>1238</v>
      </c>
      <c r="G3559" t="s">
        <v>1239</v>
      </c>
      <c r="H3559" t="s">
        <v>27</v>
      </c>
      <c r="I3559" t="s">
        <v>28</v>
      </c>
      <c r="J3559" t="s">
        <v>42</v>
      </c>
      <c r="K3559" t="s">
        <v>43</v>
      </c>
      <c r="L3559">
        <v>90008</v>
      </c>
      <c r="M3559" t="s">
        <v>44</v>
      </c>
      <c r="N3559" t="s">
        <v>3343</v>
      </c>
      <c r="O3559" t="s">
        <v>46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  <c r="V3559" s="2">
        <f>Superstore[[#This Row],[Profit]]/Superstore[[#This Row],[Sales]]</f>
        <v>0.36250000000000004</v>
      </c>
      <c r="W3559" t="str">
        <f>TEXT(Superstore[[#This Row],[Order Date]],"mmm-yyyy")</f>
        <v>Dec-2014</v>
      </c>
      <c r="X3559">
        <f>YEAR(Superstore[[#This Row],[Order Date]])</f>
        <v>2014</v>
      </c>
    </row>
    <row r="3560" spans="1:24" x14ac:dyDescent="0.25">
      <c r="A3560">
        <v>3559</v>
      </c>
      <c r="B3560" t="s">
        <v>6737</v>
      </c>
      <c r="C3560" s="1">
        <v>41951</v>
      </c>
      <c r="D3560" s="1">
        <v>41956</v>
      </c>
      <c r="E3560" t="s">
        <v>50</v>
      </c>
      <c r="F3560" t="s">
        <v>6530</v>
      </c>
      <c r="G3560" t="s">
        <v>6531</v>
      </c>
      <c r="H3560" t="s">
        <v>27</v>
      </c>
      <c r="I3560" t="s">
        <v>28</v>
      </c>
      <c r="J3560" t="s">
        <v>126</v>
      </c>
      <c r="K3560" t="s">
        <v>43</v>
      </c>
      <c r="L3560">
        <v>94122</v>
      </c>
      <c r="M3560" t="s">
        <v>44</v>
      </c>
      <c r="N3560" t="s">
        <v>5215</v>
      </c>
      <c r="O3560" t="s">
        <v>46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Superstore[[#This Row],[Profit]]/Superstore[[#This Row],[Sales]]</f>
        <v>0.35</v>
      </c>
      <c r="W3560" t="str">
        <f>TEXT(Superstore[[#This Row],[Order Date]],"mmm-yyyy")</f>
        <v>Nov-2014</v>
      </c>
      <c r="X3560">
        <f>YEAR(Superstore[[#This Row],[Order Date]])</f>
        <v>2014</v>
      </c>
    </row>
    <row r="3561" spans="1:24" x14ac:dyDescent="0.25">
      <c r="A3561">
        <v>3560</v>
      </c>
      <c r="B3561" t="s">
        <v>6737</v>
      </c>
      <c r="C3561" s="1">
        <v>41951</v>
      </c>
      <c r="D3561" s="1">
        <v>41956</v>
      </c>
      <c r="E3561" t="s">
        <v>50</v>
      </c>
      <c r="F3561" t="s">
        <v>6530</v>
      </c>
      <c r="G3561" t="s">
        <v>6531</v>
      </c>
      <c r="H3561" t="s">
        <v>27</v>
      </c>
      <c r="I3561" t="s">
        <v>28</v>
      </c>
      <c r="J3561" t="s">
        <v>126</v>
      </c>
      <c r="K3561" t="s">
        <v>43</v>
      </c>
      <c r="L3561">
        <v>94122</v>
      </c>
      <c r="M3561" t="s">
        <v>44</v>
      </c>
      <c r="N3561" t="s">
        <v>3873</v>
      </c>
      <c r="O3561" t="s">
        <v>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  <c r="V3561" s="2">
        <f>Superstore[[#This Row],[Profit]]/Superstore[[#This Row],[Sales]]</f>
        <v>0.32999999999999996</v>
      </c>
      <c r="W3561" t="str">
        <f>TEXT(Superstore[[#This Row],[Order Date]],"mmm-yyyy")</f>
        <v>Nov-2014</v>
      </c>
      <c r="X3561">
        <f>YEAR(Superstore[[#This Row],[Order Date]])</f>
        <v>2014</v>
      </c>
    </row>
    <row r="3562" spans="1:24" x14ac:dyDescent="0.25">
      <c r="A3562">
        <v>3561</v>
      </c>
      <c r="B3562" t="s">
        <v>6738</v>
      </c>
      <c r="C3562" s="1">
        <v>41887</v>
      </c>
      <c r="D3562" s="1">
        <v>41892</v>
      </c>
      <c r="E3562" t="s">
        <v>24</v>
      </c>
      <c r="F3562" t="s">
        <v>1703</v>
      </c>
      <c r="G3562" t="s">
        <v>1704</v>
      </c>
      <c r="H3562" t="s">
        <v>27</v>
      </c>
      <c r="I3562" t="s">
        <v>28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46</v>
      </c>
      <c r="P3562" t="s">
        <v>68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Superstore[[#This Row],[Profit]]/Superstore[[#This Row],[Sales]]</f>
        <v>7.4999999999999997E-2</v>
      </c>
      <c r="W3562" t="str">
        <f>TEXT(Superstore[[#This Row],[Order Date]],"mmm-yyyy")</f>
        <v>Sep-2014</v>
      </c>
      <c r="X3562">
        <f>YEAR(Superstore[[#This Row],[Order Date]])</f>
        <v>2014</v>
      </c>
    </row>
    <row r="3563" spans="1:24" x14ac:dyDescent="0.25">
      <c r="A3563">
        <v>3562</v>
      </c>
      <c r="B3563" t="s">
        <v>6738</v>
      </c>
      <c r="C3563" s="1">
        <v>41887</v>
      </c>
      <c r="D3563" s="1">
        <v>41892</v>
      </c>
      <c r="E3563" t="s">
        <v>24</v>
      </c>
      <c r="F3563" t="s">
        <v>1703</v>
      </c>
      <c r="G3563" t="s">
        <v>1704</v>
      </c>
      <c r="H3563" t="s">
        <v>27</v>
      </c>
      <c r="I3563" t="s">
        <v>28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46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  <c r="V3563" s="2">
        <f>Superstore[[#This Row],[Profit]]/Superstore[[#This Row],[Sales]]</f>
        <v>-0.8</v>
      </c>
      <c r="W3563" t="str">
        <f>TEXT(Superstore[[#This Row],[Order Date]],"mmm-yyyy")</f>
        <v>Sep-2014</v>
      </c>
      <c r="X3563">
        <f>YEAR(Superstore[[#This Row],[Order Date]])</f>
        <v>2014</v>
      </c>
    </row>
    <row r="3564" spans="1:24" x14ac:dyDescent="0.25">
      <c r="A3564">
        <v>3563</v>
      </c>
      <c r="B3564" t="s">
        <v>6738</v>
      </c>
      <c r="C3564" s="1">
        <v>41887</v>
      </c>
      <c r="D3564" s="1">
        <v>41892</v>
      </c>
      <c r="E3564" t="s">
        <v>24</v>
      </c>
      <c r="F3564" t="s">
        <v>1703</v>
      </c>
      <c r="G3564" t="s">
        <v>1704</v>
      </c>
      <c r="H3564" t="s">
        <v>27</v>
      </c>
      <c r="I3564" t="s">
        <v>28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46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Superstore[[#This Row],[Profit]]/Superstore[[#This Row],[Sales]]</f>
        <v>-0.7</v>
      </c>
      <c r="W3564" t="str">
        <f>TEXT(Superstore[[#This Row],[Order Date]],"mmm-yyyy")</f>
        <v>Sep-2014</v>
      </c>
      <c r="X3564">
        <f>YEAR(Superstore[[#This Row],[Order Date]])</f>
        <v>2014</v>
      </c>
    </row>
    <row r="3565" spans="1:24" x14ac:dyDescent="0.25">
      <c r="A3565">
        <v>3564</v>
      </c>
      <c r="B3565" t="s">
        <v>6738</v>
      </c>
      <c r="C3565" s="1">
        <v>41887</v>
      </c>
      <c r="D3565" s="1">
        <v>41892</v>
      </c>
      <c r="E3565" t="s">
        <v>24</v>
      </c>
      <c r="F3565" t="s">
        <v>1703</v>
      </c>
      <c r="G3565" t="s">
        <v>1704</v>
      </c>
      <c r="H3565" t="s">
        <v>27</v>
      </c>
      <c r="I3565" t="s">
        <v>28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46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  <c r="V3565" s="2">
        <f>Superstore[[#This Row],[Profit]]/Superstore[[#This Row],[Sales]]</f>
        <v>0.32500000000000001</v>
      </c>
      <c r="W3565" t="str">
        <f>TEXT(Superstore[[#This Row],[Order Date]],"mmm-yyyy")</f>
        <v>Sep-2014</v>
      </c>
      <c r="X3565">
        <f>YEAR(Superstore[[#This Row],[Order Date]])</f>
        <v>2014</v>
      </c>
    </row>
    <row r="3566" spans="1:24" x14ac:dyDescent="0.25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27</v>
      </c>
      <c r="I3566" t="s">
        <v>28</v>
      </c>
      <c r="J3566" t="s">
        <v>42</v>
      </c>
      <c r="K3566" t="s">
        <v>43</v>
      </c>
      <c r="L3566">
        <v>90049</v>
      </c>
      <c r="M3566" t="s">
        <v>44</v>
      </c>
      <c r="N3566" t="s">
        <v>6742</v>
      </c>
      <c r="O3566" t="s">
        <v>46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  <c r="V3566" s="2">
        <f>Superstore[[#This Row],[Profit]]/Superstore[[#This Row],[Sales]]</f>
        <v>0.47999999999999993</v>
      </c>
      <c r="W3566" t="str">
        <f>TEXT(Superstore[[#This Row],[Order Date]],"mmm-yyyy")</f>
        <v>Jul-2013</v>
      </c>
      <c r="X3566">
        <f>YEAR(Superstore[[#This Row],[Order Date]])</f>
        <v>2013</v>
      </c>
    </row>
    <row r="3567" spans="1:24" x14ac:dyDescent="0.25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27</v>
      </c>
      <c r="I3567" t="s">
        <v>28</v>
      </c>
      <c r="J3567" t="s">
        <v>42</v>
      </c>
      <c r="K3567" t="s">
        <v>43</v>
      </c>
      <c r="L3567">
        <v>90049</v>
      </c>
      <c r="M3567" t="s">
        <v>44</v>
      </c>
      <c r="N3567" t="s">
        <v>4295</v>
      </c>
      <c r="O3567" t="s">
        <v>46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  <c r="V3567" s="2">
        <f>Superstore[[#This Row],[Profit]]/Superstore[[#This Row],[Sales]]</f>
        <v>0.02</v>
      </c>
      <c r="W3567" t="str">
        <f>TEXT(Superstore[[#This Row],[Order Date]],"mmm-yyyy")</f>
        <v>Jul-2013</v>
      </c>
      <c r="X3567">
        <f>YEAR(Superstore[[#This Row],[Order Date]])</f>
        <v>2013</v>
      </c>
    </row>
    <row r="3568" spans="1:24" x14ac:dyDescent="0.25">
      <c r="A3568">
        <v>3567</v>
      </c>
      <c r="B3568" t="s">
        <v>6744</v>
      </c>
      <c r="C3568" s="1">
        <v>41890</v>
      </c>
      <c r="D3568" s="1">
        <v>41897</v>
      </c>
      <c r="E3568" t="s">
        <v>50</v>
      </c>
      <c r="F3568" t="s">
        <v>3082</v>
      </c>
      <c r="G3568" t="s">
        <v>3083</v>
      </c>
      <c r="H3568" t="s">
        <v>101</v>
      </c>
      <c r="I3568" t="s">
        <v>28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46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2">
        <f>Superstore[[#This Row],[Profit]]/Superstore[[#This Row],[Sales]]</f>
        <v>0.48</v>
      </c>
      <c r="W3568" t="str">
        <f>TEXT(Superstore[[#This Row],[Order Date]],"mmm-yyyy")</f>
        <v>Sep-2014</v>
      </c>
      <c r="X3568">
        <f>YEAR(Superstore[[#This Row],[Order Date]])</f>
        <v>2014</v>
      </c>
    </row>
    <row r="3569" spans="1:24" x14ac:dyDescent="0.25">
      <c r="A3569">
        <v>3568</v>
      </c>
      <c r="B3569" t="s">
        <v>6745</v>
      </c>
      <c r="C3569" s="1">
        <v>41527</v>
      </c>
      <c r="D3569" s="1">
        <v>41532</v>
      </c>
      <c r="E3569" t="s">
        <v>24</v>
      </c>
      <c r="F3569" t="s">
        <v>5601</v>
      </c>
      <c r="G3569" t="s">
        <v>5602</v>
      </c>
      <c r="H3569" t="s">
        <v>101</v>
      </c>
      <c r="I3569" t="s">
        <v>28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1</v>
      </c>
      <c r="P3569" t="s">
        <v>65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Superstore[[#This Row],[Profit]]/Superstore[[#This Row],[Sales]]</f>
        <v>-0.8</v>
      </c>
      <c r="W3569" t="str">
        <f>TEXT(Superstore[[#This Row],[Order Date]],"mmm-yyyy")</f>
        <v>Sep-2013</v>
      </c>
      <c r="X3569">
        <f>YEAR(Superstore[[#This Row],[Order Date]])</f>
        <v>2013</v>
      </c>
    </row>
    <row r="3570" spans="1:24" x14ac:dyDescent="0.25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28</v>
      </c>
      <c r="J3570" t="s">
        <v>94</v>
      </c>
      <c r="K3570" t="s">
        <v>95</v>
      </c>
      <c r="L3570">
        <v>98105</v>
      </c>
      <c r="M3570" t="s">
        <v>44</v>
      </c>
      <c r="N3570" t="s">
        <v>1017</v>
      </c>
      <c r="O3570" t="s">
        <v>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  <c r="V3570" s="2">
        <f>Superstore[[#This Row],[Profit]]/Superstore[[#This Row],[Sales]]</f>
        <v>0.44000000000000006</v>
      </c>
      <c r="W3570" t="str">
        <f>TEXT(Superstore[[#This Row],[Order Date]],"mmm-yyyy")</f>
        <v>Jul-2014</v>
      </c>
      <c r="X3570">
        <f>YEAR(Superstore[[#This Row],[Order Date]])</f>
        <v>2014</v>
      </c>
    </row>
    <row r="3571" spans="1:24" x14ac:dyDescent="0.25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28</v>
      </c>
      <c r="J3571" t="s">
        <v>94</v>
      </c>
      <c r="K3571" t="s">
        <v>95</v>
      </c>
      <c r="L3571">
        <v>98105</v>
      </c>
      <c r="M3571" t="s">
        <v>44</v>
      </c>
      <c r="N3571" t="s">
        <v>872</v>
      </c>
      <c r="O3571" t="s">
        <v>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  <c r="V3571" s="2">
        <f>Superstore[[#This Row],[Profit]]/Superstore[[#This Row],[Sales]]</f>
        <v>8.7500000000000008E-2</v>
      </c>
      <c r="W3571" t="str">
        <f>TEXT(Superstore[[#This Row],[Order Date]],"mmm-yyyy")</f>
        <v>Jul-2014</v>
      </c>
      <c r="X3571">
        <f>YEAR(Superstore[[#This Row],[Order Date]])</f>
        <v>2014</v>
      </c>
    </row>
    <row r="3572" spans="1:24" x14ac:dyDescent="0.25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28</v>
      </c>
      <c r="J3572" t="s">
        <v>94</v>
      </c>
      <c r="K3572" t="s">
        <v>95</v>
      </c>
      <c r="L3572">
        <v>98105</v>
      </c>
      <c r="M3572" t="s">
        <v>44</v>
      </c>
      <c r="N3572" t="s">
        <v>2703</v>
      </c>
      <c r="O3572" t="s">
        <v>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  <c r="V3572" s="2">
        <f>Superstore[[#This Row],[Profit]]/Superstore[[#This Row],[Sales]]</f>
        <v>0.44</v>
      </c>
      <c r="W3572" t="str">
        <f>TEXT(Superstore[[#This Row],[Order Date]],"mmm-yyyy")</f>
        <v>Jul-2014</v>
      </c>
      <c r="X3572">
        <f>YEAR(Superstore[[#This Row],[Order Date]])</f>
        <v>2014</v>
      </c>
    </row>
    <row r="3573" spans="1:24" x14ac:dyDescent="0.25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28</v>
      </c>
      <c r="J3573" t="s">
        <v>94</v>
      </c>
      <c r="K3573" t="s">
        <v>95</v>
      </c>
      <c r="L3573">
        <v>98105</v>
      </c>
      <c r="M3573" t="s">
        <v>44</v>
      </c>
      <c r="N3573" t="s">
        <v>1233</v>
      </c>
      <c r="O3573" t="s">
        <v>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  <c r="V3573" s="2">
        <f>Superstore[[#This Row],[Profit]]/Superstore[[#This Row],[Sales]]</f>
        <v>0.33749999999999997</v>
      </c>
      <c r="W3573" t="str">
        <f>TEXT(Superstore[[#This Row],[Order Date]],"mmm-yyyy")</f>
        <v>Jul-2014</v>
      </c>
      <c r="X3573">
        <f>YEAR(Superstore[[#This Row],[Order Date]])</f>
        <v>2014</v>
      </c>
    </row>
    <row r="3574" spans="1:24" x14ac:dyDescent="0.25">
      <c r="A3574">
        <v>3573</v>
      </c>
      <c r="B3574" t="s">
        <v>6748</v>
      </c>
      <c r="C3574" s="1">
        <v>41820</v>
      </c>
      <c r="D3574" s="1">
        <v>41825</v>
      </c>
      <c r="E3574" t="s">
        <v>50</v>
      </c>
      <c r="F3574" t="s">
        <v>6749</v>
      </c>
      <c r="G3574" t="s">
        <v>6750</v>
      </c>
      <c r="H3574" t="s">
        <v>41</v>
      </c>
      <c r="I3574" t="s">
        <v>28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46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  <c r="V3574" s="2">
        <f>Superstore[[#This Row],[Profit]]/Superstore[[#This Row],[Sales]]</f>
        <v>0.35</v>
      </c>
      <c r="W3574" t="str">
        <f>TEXT(Superstore[[#This Row],[Order Date]],"mmm-yyyy")</f>
        <v>Jun-2014</v>
      </c>
      <c r="X3574">
        <f>YEAR(Superstore[[#This Row],[Order Date]])</f>
        <v>2014</v>
      </c>
    </row>
    <row r="3575" spans="1:24" x14ac:dyDescent="0.25">
      <c r="A3575">
        <v>3574</v>
      </c>
      <c r="B3575" t="s">
        <v>6751</v>
      </c>
      <c r="C3575" s="1">
        <v>41859</v>
      </c>
      <c r="D3575" s="1">
        <v>41864</v>
      </c>
      <c r="E3575" t="s">
        <v>50</v>
      </c>
      <c r="F3575" t="s">
        <v>4457</v>
      </c>
      <c r="G3575" t="s">
        <v>4458</v>
      </c>
      <c r="H3575" t="s">
        <v>27</v>
      </c>
      <c r="I3575" t="s">
        <v>28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46</v>
      </c>
      <c r="P3575" t="s">
        <v>68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  <c r="V3575" s="2">
        <f>Superstore[[#This Row],[Profit]]/Superstore[[#This Row],[Sales]]</f>
        <v>0.47000000000000003</v>
      </c>
      <c r="W3575" t="str">
        <f>TEXT(Superstore[[#This Row],[Order Date]],"mmm-yyyy")</f>
        <v>Aug-2014</v>
      </c>
      <c r="X3575">
        <f>YEAR(Superstore[[#This Row],[Order Date]])</f>
        <v>2014</v>
      </c>
    </row>
    <row r="3576" spans="1:24" x14ac:dyDescent="0.25">
      <c r="A3576">
        <v>3575</v>
      </c>
      <c r="B3576" t="s">
        <v>6751</v>
      </c>
      <c r="C3576" s="1">
        <v>41859</v>
      </c>
      <c r="D3576" s="1">
        <v>41864</v>
      </c>
      <c r="E3576" t="s">
        <v>50</v>
      </c>
      <c r="F3576" t="s">
        <v>4457</v>
      </c>
      <c r="G3576" t="s">
        <v>4458</v>
      </c>
      <c r="H3576" t="s">
        <v>27</v>
      </c>
      <c r="I3576" t="s">
        <v>28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46</v>
      </c>
      <c r="P3576" t="s">
        <v>68</v>
      </c>
      <c r="Q3576" t="s">
        <v>185</v>
      </c>
      <c r="R3576">
        <v>104.8</v>
      </c>
      <c r="S3576">
        <v>10</v>
      </c>
      <c r="T3576">
        <v>0</v>
      </c>
      <c r="U3576">
        <v>26.2</v>
      </c>
      <c r="V3576" s="2">
        <f>Superstore[[#This Row],[Profit]]/Superstore[[#This Row],[Sales]]</f>
        <v>0.25</v>
      </c>
      <c r="W3576" t="str">
        <f>TEXT(Superstore[[#This Row],[Order Date]],"mmm-yyyy")</f>
        <v>Aug-2014</v>
      </c>
      <c r="X3576">
        <f>YEAR(Superstore[[#This Row],[Order Date]])</f>
        <v>2014</v>
      </c>
    </row>
    <row r="3577" spans="1:24" x14ac:dyDescent="0.25">
      <c r="A3577">
        <v>3576</v>
      </c>
      <c r="B3577" t="s">
        <v>6753</v>
      </c>
      <c r="C3577" s="1">
        <v>40987</v>
      </c>
      <c r="D3577" s="1">
        <v>40992</v>
      </c>
      <c r="E3577" t="s">
        <v>50</v>
      </c>
      <c r="F3577" t="s">
        <v>3534</v>
      </c>
      <c r="G3577" t="s">
        <v>3535</v>
      </c>
      <c r="H3577" t="s">
        <v>27</v>
      </c>
      <c r="I3577" t="s">
        <v>28</v>
      </c>
      <c r="J3577" t="s">
        <v>6754</v>
      </c>
      <c r="K3577" t="s">
        <v>54</v>
      </c>
      <c r="L3577">
        <v>33161</v>
      </c>
      <c r="M3577" t="s">
        <v>31</v>
      </c>
      <c r="N3577" t="s">
        <v>2600</v>
      </c>
      <c r="O3577" t="s">
        <v>46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  <c r="V3577" s="2">
        <f>Superstore[[#This Row],[Profit]]/Superstore[[#This Row],[Sales]]</f>
        <v>0.33750000000000002</v>
      </c>
      <c r="W3577" t="str">
        <f>TEXT(Superstore[[#This Row],[Order Date]],"mmm-yyyy")</f>
        <v>Mar-2012</v>
      </c>
      <c r="X3577">
        <f>YEAR(Superstore[[#This Row],[Order Date]])</f>
        <v>2012</v>
      </c>
    </row>
    <row r="3578" spans="1:24" x14ac:dyDescent="0.25">
      <c r="A3578">
        <v>3577</v>
      </c>
      <c r="B3578" t="s">
        <v>6755</v>
      </c>
      <c r="C3578" s="1">
        <v>41433</v>
      </c>
      <c r="D3578" s="1">
        <v>41437</v>
      </c>
      <c r="E3578" t="s">
        <v>50</v>
      </c>
      <c r="F3578" t="s">
        <v>750</v>
      </c>
      <c r="G3578" t="s">
        <v>751</v>
      </c>
      <c r="H3578" t="s">
        <v>101</v>
      </c>
      <c r="I3578" t="s">
        <v>28</v>
      </c>
      <c r="J3578" t="s">
        <v>5952</v>
      </c>
      <c r="K3578" t="s">
        <v>43</v>
      </c>
      <c r="L3578">
        <v>93309</v>
      </c>
      <c r="M3578" t="s">
        <v>44</v>
      </c>
      <c r="N3578" t="s">
        <v>2213</v>
      </c>
      <c r="O3578" t="s">
        <v>46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  <c r="V3578" s="2">
        <f>Superstore[[#This Row],[Profit]]/Superstore[[#This Row],[Sales]]</f>
        <v>0.32500000000000001</v>
      </c>
      <c r="W3578" t="str">
        <f>TEXT(Superstore[[#This Row],[Order Date]],"mmm-yyyy")</f>
        <v>Jun-2013</v>
      </c>
      <c r="X3578">
        <f>YEAR(Superstore[[#This Row],[Order Date]])</f>
        <v>2013</v>
      </c>
    </row>
    <row r="3579" spans="1:24" x14ac:dyDescent="0.25">
      <c r="A3579">
        <v>3578</v>
      </c>
      <c r="B3579" t="s">
        <v>6755</v>
      </c>
      <c r="C3579" s="1">
        <v>41433</v>
      </c>
      <c r="D3579" s="1">
        <v>41437</v>
      </c>
      <c r="E3579" t="s">
        <v>50</v>
      </c>
      <c r="F3579" t="s">
        <v>750</v>
      </c>
      <c r="G3579" t="s">
        <v>751</v>
      </c>
      <c r="H3579" t="s">
        <v>101</v>
      </c>
      <c r="I3579" t="s">
        <v>28</v>
      </c>
      <c r="J3579" t="s">
        <v>5952</v>
      </c>
      <c r="K3579" t="s">
        <v>43</v>
      </c>
      <c r="L3579">
        <v>93309</v>
      </c>
      <c r="M3579" t="s">
        <v>44</v>
      </c>
      <c r="N3579" t="s">
        <v>868</v>
      </c>
      <c r="O3579" t="s">
        <v>46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  <c r="V3579" s="2">
        <f>Superstore[[#This Row],[Profit]]/Superstore[[#This Row],[Sales]]</f>
        <v>0.48999999999999994</v>
      </c>
      <c r="W3579" t="str">
        <f>TEXT(Superstore[[#This Row],[Order Date]],"mmm-yyyy")</f>
        <v>Jun-2013</v>
      </c>
      <c r="X3579">
        <f>YEAR(Superstore[[#This Row],[Order Date]])</f>
        <v>2013</v>
      </c>
    </row>
    <row r="3580" spans="1:24" x14ac:dyDescent="0.25">
      <c r="A3580">
        <v>3579</v>
      </c>
      <c r="B3580" t="s">
        <v>6756</v>
      </c>
      <c r="C3580" s="1">
        <v>41481</v>
      </c>
      <c r="D3580" s="1">
        <v>41485</v>
      </c>
      <c r="E3580" t="s">
        <v>50</v>
      </c>
      <c r="F3580" t="s">
        <v>3002</v>
      </c>
      <c r="G3580" t="s">
        <v>3003</v>
      </c>
      <c r="H3580" t="s">
        <v>27</v>
      </c>
      <c r="I3580" t="s">
        <v>28</v>
      </c>
      <c r="J3580" t="s">
        <v>327</v>
      </c>
      <c r="K3580" t="s">
        <v>1486</v>
      </c>
      <c r="L3580">
        <v>39212</v>
      </c>
      <c r="M3580" t="s">
        <v>31</v>
      </c>
      <c r="N3580" t="s">
        <v>6757</v>
      </c>
      <c r="O3580" t="s">
        <v>46</v>
      </c>
      <c r="P3580" t="s">
        <v>59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  <c r="V3580" s="2">
        <f>Superstore[[#This Row],[Profit]]/Superstore[[#This Row],[Sales]]</f>
        <v>0.04</v>
      </c>
      <c r="W3580" t="str">
        <f>TEXT(Superstore[[#This Row],[Order Date]],"mmm-yyyy")</f>
        <v>Jul-2013</v>
      </c>
      <c r="X3580">
        <f>YEAR(Superstore[[#This Row],[Order Date]])</f>
        <v>2013</v>
      </c>
    </row>
    <row r="3581" spans="1:24" x14ac:dyDescent="0.25">
      <c r="A3581">
        <v>3580</v>
      </c>
      <c r="B3581" t="s">
        <v>6756</v>
      </c>
      <c r="C3581" s="1">
        <v>41481</v>
      </c>
      <c r="D3581" s="1">
        <v>41485</v>
      </c>
      <c r="E3581" t="s">
        <v>50</v>
      </c>
      <c r="F3581" t="s">
        <v>3002</v>
      </c>
      <c r="G3581" t="s">
        <v>3003</v>
      </c>
      <c r="H3581" t="s">
        <v>27</v>
      </c>
      <c r="I3581" t="s">
        <v>28</v>
      </c>
      <c r="J3581" t="s">
        <v>327</v>
      </c>
      <c r="K3581" t="s">
        <v>1486</v>
      </c>
      <c r="L3581">
        <v>39212</v>
      </c>
      <c r="M3581" t="s">
        <v>31</v>
      </c>
      <c r="N3581" t="s">
        <v>5801</v>
      </c>
      <c r="O3581" t="s">
        <v>46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  <c r="V3581" s="2">
        <f>Superstore[[#This Row],[Profit]]/Superstore[[#This Row],[Sales]]</f>
        <v>0.49</v>
      </c>
      <c r="W3581" t="str">
        <f>TEXT(Superstore[[#This Row],[Order Date]],"mmm-yyyy")</f>
        <v>Jul-2013</v>
      </c>
      <c r="X3581">
        <f>YEAR(Superstore[[#This Row],[Order Date]])</f>
        <v>2013</v>
      </c>
    </row>
    <row r="3582" spans="1:24" x14ac:dyDescent="0.25">
      <c r="A3582">
        <v>3581</v>
      </c>
      <c r="B3582" t="s">
        <v>6756</v>
      </c>
      <c r="C3582" s="1">
        <v>41481</v>
      </c>
      <c r="D3582" s="1">
        <v>41485</v>
      </c>
      <c r="E3582" t="s">
        <v>50</v>
      </c>
      <c r="F3582" t="s">
        <v>3002</v>
      </c>
      <c r="G3582" t="s">
        <v>3003</v>
      </c>
      <c r="H3582" t="s">
        <v>27</v>
      </c>
      <c r="I3582" t="s">
        <v>28</v>
      </c>
      <c r="J3582" t="s">
        <v>327</v>
      </c>
      <c r="K3582" t="s">
        <v>1486</v>
      </c>
      <c r="L3582">
        <v>39212</v>
      </c>
      <c r="M3582" t="s">
        <v>31</v>
      </c>
      <c r="N3582" t="s">
        <v>1325</v>
      </c>
      <c r="O3582" t="s">
        <v>1</v>
      </c>
      <c r="P3582" t="s">
        <v>56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  <c r="V3582" s="2">
        <f>Superstore[[#This Row],[Profit]]/Superstore[[#This Row],[Sales]]</f>
        <v>0.16</v>
      </c>
      <c r="W3582" t="str">
        <f>TEXT(Superstore[[#This Row],[Order Date]],"mmm-yyyy")</f>
        <v>Jul-2013</v>
      </c>
      <c r="X3582">
        <f>YEAR(Superstore[[#This Row],[Order Date]])</f>
        <v>2013</v>
      </c>
    </row>
    <row r="3583" spans="1:24" x14ac:dyDescent="0.25">
      <c r="A3583">
        <v>3582</v>
      </c>
      <c r="B3583" t="s">
        <v>6759</v>
      </c>
      <c r="C3583" s="1">
        <v>41914</v>
      </c>
      <c r="D3583" s="1">
        <v>41920</v>
      </c>
      <c r="E3583" t="s">
        <v>50</v>
      </c>
      <c r="F3583" t="s">
        <v>507</v>
      </c>
      <c r="G3583" t="s">
        <v>508</v>
      </c>
      <c r="H3583" t="s">
        <v>27</v>
      </c>
      <c r="I3583" t="s">
        <v>28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46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  <c r="V3583" s="2">
        <f>Superstore[[#This Row],[Profit]]/Superstore[[#This Row],[Sales]]</f>
        <v>0.48000000000000004</v>
      </c>
      <c r="W3583" t="str">
        <f>TEXT(Superstore[[#This Row],[Order Date]],"mmm-yyyy")</f>
        <v>Oct-2014</v>
      </c>
      <c r="X3583">
        <f>YEAR(Superstore[[#This Row],[Order Date]])</f>
        <v>2014</v>
      </c>
    </row>
    <row r="3584" spans="1:24" x14ac:dyDescent="0.25">
      <c r="A3584">
        <v>3583</v>
      </c>
      <c r="B3584" t="s">
        <v>6760</v>
      </c>
      <c r="C3584" s="1">
        <v>41253</v>
      </c>
      <c r="D3584" s="1">
        <v>41259</v>
      </c>
      <c r="E3584" t="s">
        <v>50</v>
      </c>
      <c r="F3584" t="s">
        <v>3938</v>
      </c>
      <c r="G3584" t="s">
        <v>3939</v>
      </c>
      <c r="H3584" t="s">
        <v>41</v>
      </c>
      <c r="I3584" t="s">
        <v>28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46</v>
      </c>
      <c r="P3584" t="s">
        <v>68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  <c r="V3584" s="2">
        <f>Superstore[[#This Row],[Profit]]/Superstore[[#This Row],[Sales]]</f>
        <v>0.38999999999999996</v>
      </c>
      <c r="W3584" t="str">
        <f>TEXT(Superstore[[#This Row],[Order Date]],"mmm-yyyy")</f>
        <v>Dec-2012</v>
      </c>
      <c r="X3584">
        <f>YEAR(Superstore[[#This Row],[Order Date]])</f>
        <v>2012</v>
      </c>
    </row>
    <row r="3585" spans="1:24" x14ac:dyDescent="0.25">
      <c r="A3585">
        <v>3584</v>
      </c>
      <c r="B3585" t="s">
        <v>6760</v>
      </c>
      <c r="C3585" s="1">
        <v>41253</v>
      </c>
      <c r="D3585" s="1">
        <v>41259</v>
      </c>
      <c r="E3585" t="s">
        <v>50</v>
      </c>
      <c r="F3585" t="s">
        <v>3938</v>
      </c>
      <c r="G3585" t="s">
        <v>3939</v>
      </c>
      <c r="H3585" t="s">
        <v>41</v>
      </c>
      <c r="I3585" t="s">
        <v>28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1</v>
      </c>
      <c r="P3585" t="s">
        <v>56</v>
      </c>
      <c r="Q3585" t="s">
        <v>5699</v>
      </c>
      <c r="R3585">
        <v>801.96</v>
      </c>
      <c r="S3585">
        <v>2</v>
      </c>
      <c r="T3585">
        <v>0</v>
      </c>
      <c r="U3585">
        <v>200.49</v>
      </c>
      <c r="V3585" s="2">
        <f>Superstore[[#This Row],[Profit]]/Superstore[[#This Row],[Sales]]</f>
        <v>0.25</v>
      </c>
      <c r="W3585" t="str">
        <f>TEXT(Superstore[[#This Row],[Order Date]],"mmm-yyyy")</f>
        <v>Dec-2012</v>
      </c>
      <c r="X3585">
        <f>YEAR(Superstore[[#This Row],[Order Date]])</f>
        <v>2012</v>
      </c>
    </row>
    <row r="3586" spans="1:24" x14ac:dyDescent="0.25">
      <c r="A3586">
        <v>3585</v>
      </c>
      <c r="B3586" t="s">
        <v>6760</v>
      </c>
      <c r="C3586" s="1">
        <v>41253</v>
      </c>
      <c r="D3586" s="1">
        <v>41259</v>
      </c>
      <c r="E3586" t="s">
        <v>50</v>
      </c>
      <c r="F3586" t="s">
        <v>3938</v>
      </c>
      <c r="G3586" t="s">
        <v>3939</v>
      </c>
      <c r="H3586" t="s">
        <v>41</v>
      </c>
      <c r="I3586" t="s">
        <v>28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1</v>
      </c>
      <c r="P3586" t="s">
        <v>36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  <c r="V3586" s="2">
        <f>Superstore[[#This Row],[Profit]]/Superstore[[#This Row],[Sales]]</f>
        <v>0.17</v>
      </c>
      <c r="W3586" t="str">
        <f>TEXT(Superstore[[#This Row],[Order Date]],"mmm-yyyy")</f>
        <v>Dec-2012</v>
      </c>
      <c r="X3586">
        <f>YEAR(Superstore[[#This Row],[Order Date]])</f>
        <v>2012</v>
      </c>
    </row>
    <row r="3587" spans="1:24" x14ac:dyDescent="0.25">
      <c r="A3587">
        <v>3586</v>
      </c>
      <c r="B3587" t="s">
        <v>6760</v>
      </c>
      <c r="C3587" s="1">
        <v>41253</v>
      </c>
      <c r="D3587" s="1">
        <v>41259</v>
      </c>
      <c r="E3587" t="s">
        <v>50</v>
      </c>
      <c r="F3587" t="s">
        <v>3938</v>
      </c>
      <c r="G3587" t="s">
        <v>3939</v>
      </c>
      <c r="H3587" t="s">
        <v>41</v>
      </c>
      <c r="I3587" t="s">
        <v>28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46</v>
      </c>
      <c r="P3587" t="s">
        <v>47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  <c r="V3587" s="2">
        <f>Superstore[[#This Row],[Profit]]/Superstore[[#This Row],[Sales]]</f>
        <v>0.45999999999999996</v>
      </c>
      <c r="W3587" t="str">
        <f>TEXT(Superstore[[#This Row],[Order Date]],"mmm-yyyy")</f>
        <v>Dec-2012</v>
      </c>
      <c r="X3587">
        <f>YEAR(Superstore[[#This Row],[Order Date]])</f>
        <v>2012</v>
      </c>
    </row>
    <row r="3588" spans="1:24" x14ac:dyDescent="0.25">
      <c r="A3588">
        <v>3587</v>
      </c>
      <c r="B3588" t="s">
        <v>6762</v>
      </c>
      <c r="C3588" s="1">
        <v>41886</v>
      </c>
      <c r="D3588" s="1">
        <v>41891</v>
      </c>
      <c r="E3588" t="s">
        <v>50</v>
      </c>
      <c r="F3588" t="s">
        <v>5725</v>
      </c>
      <c r="G3588" t="s">
        <v>5726</v>
      </c>
      <c r="H3588" t="s">
        <v>41</v>
      </c>
      <c r="I3588" t="s">
        <v>28</v>
      </c>
      <c r="J3588" t="s">
        <v>126</v>
      </c>
      <c r="K3588" t="s">
        <v>43</v>
      </c>
      <c r="L3588">
        <v>94122</v>
      </c>
      <c r="M3588" t="s">
        <v>44</v>
      </c>
      <c r="N3588" t="s">
        <v>365</v>
      </c>
      <c r="O3588" t="s">
        <v>46</v>
      </c>
      <c r="P3588" t="s">
        <v>68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2">
        <f>Superstore[[#This Row],[Profit]]/Superstore[[#This Row],[Sales]]</f>
        <v>0.28000000000000003</v>
      </c>
      <c r="W3588" t="str">
        <f>TEXT(Superstore[[#This Row],[Order Date]],"mmm-yyyy")</f>
        <v>Sep-2014</v>
      </c>
      <c r="X3588">
        <f>YEAR(Superstore[[#This Row],[Order Date]])</f>
        <v>2014</v>
      </c>
    </row>
    <row r="3589" spans="1:24" x14ac:dyDescent="0.25">
      <c r="A3589">
        <v>3588</v>
      </c>
      <c r="B3589" t="s">
        <v>6763</v>
      </c>
      <c r="C3589" s="1">
        <v>41907</v>
      </c>
      <c r="D3589" s="1">
        <v>41911</v>
      </c>
      <c r="E3589" t="s">
        <v>50</v>
      </c>
      <c r="F3589" t="s">
        <v>3502</v>
      </c>
      <c r="G3589" t="s">
        <v>3503</v>
      </c>
      <c r="H3589" t="s">
        <v>101</v>
      </c>
      <c r="I3589" t="s">
        <v>28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  <c r="V3589" s="2">
        <f>Superstore[[#This Row],[Profit]]/Superstore[[#This Row],[Sales]]</f>
        <v>-0.21666666666666667</v>
      </c>
      <c r="W3589" t="str">
        <f>TEXT(Superstore[[#This Row],[Order Date]],"mmm-yyyy")</f>
        <v>Sep-2014</v>
      </c>
      <c r="X3589">
        <f>YEAR(Superstore[[#This Row],[Order Date]])</f>
        <v>2014</v>
      </c>
    </row>
    <row r="3590" spans="1:24" x14ac:dyDescent="0.25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27</v>
      </c>
      <c r="I3590" t="s">
        <v>28</v>
      </c>
      <c r="J3590" t="s">
        <v>4267</v>
      </c>
      <c r="K3590" t="s">
        <v>735</v>
      </c>
      <c r="L3590">
        <v>70506</v>
      </c>
      <c r="M3590" t="s">
        <v>31</v>
      </c>
      <c r="N3590" t="s">
        <v>1799</v>
      </c>
      <c r="O3590" t="s">
        <v>46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  <c r="V3590" s="2">
        <f>Superstore[[#This Row],[Profit]]/Superstore[[#This Row],[Sales]]</f>
        <v>0.02</v>
      </c>
      <c r="W3590" t="str">
        <f>TEXT(Superstore[[#This Row],[Order Date]],"mmm-yyyy")</f>
        <v>Dec-2014</v>
      </c>
      <c r="X3590">
        <f>YEAR(Superstore[[#This Row],[Order Date]])</f>
        <v>2014</v>
      </c>
    </row>
    <row r="3591" spans="1:24" x14ac:dyDescent="0.25">
      <c r="A3591">
        <v>3590</v>
      </c>
      <c r="B3591" t="s">
        <v>6765</v>
      </c>
      <c r="C3591" s="1">
        <v>41968</v>
      </c>
      <c r="D3591" s="1">
        <v>41974</v>
      </c>
      <c r="E3591" t="s">
        <v>50</v>
      </c>
      <c r="F3591" t="s">
        <v>750</v>
      </c>
      <c r="G3591" t="s">
        <v>751</v>
      </c>
      <c r="H3591" t="s">
        <v>101</v>
      </c>
      <c r="I3591" t="s">
        <v>28</v>
      </c>
      <c r="J3591" t="s">
        <v>1463</v>
      </c>
      <c r="K3591" t="s">
        <v>30</v>
      </c>
      <c r="L3591">
        <v>40475</v>
      </c>
      <c r="M3591" t="s">
        <v>31</v>
      </c>
      <c r="N3591" t="s">
        <v>2390</v>
      </c>
      <c r="O3591" t="s">
        <v>46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  <c r="V3591" s="2">
        <f>Superstore[[#This Row],[Profit]]/Superstore[[#This Row],[Sales]]</f>
        <v>0.49000000000000005</v>
      </c>
      <c r="W3591" t="str">
        <f>TEXT(Superstore[[#This Row],[Order Date]],"mmm-yyyy")</f>
        <v>Nov-2014</v>
      </c>
      <c r="X3591">
        <f>YEAR(Superstore[[#This Row],[Order Date]])</f>
        <v>2014</v>
      </c>
    </row>
    <row r="3592" spans="1:24" x14ac:dyDescent="0.25">
      <c r="A3592">
        <v>3591</v>
      </c>
      <c r="B3592" t="s">
        <v>6765</v>
      </c>
      <c r="C3592" s="1">
        <v>41968</v>
      </c>
      <c r="D3592" s="1">
        <v>41974</v>
      </c>
      <c r="E3592" t="s">
        <v>50</v>
      </c>
      <c r="F3592" t="s">
        <v>750</v>
      </c>
      <c r="G3592" t="s">
        <v>751</v>
      </c>
      <c r="H3592" t="s">
        <v>101</v>
      </c>
      <c r="I3592" t="s">
        <v>28</v>
      </c>
      <c r="J3592" t="s">
        <v>1463</v>
      </c>
      <c r="K3592" t="s">
        <v>30</v>
      </c>
      <c r="L3592">
        <v>40475</v>
      </c>
      <c r="M3592" t="s">
        <v>31</v>
      </c>
      <c r="N3592" t="s">
        <v>3030</v>
      </c>
      <c r="O3592" t="s">
        <v>46</v>
      </c>
      <c r="P3592" t="s">
        <v>59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  <c r="V3592" s="2">
        <f>Superstore[[#This Row],[Profit]]/Superstore[[#This Row],[Sales]]</f>
        <v>0.26</v>
      </c>
      <c r="W3592" t="str">
        <f>TEXT(Superstore[[#This Row],[Order Date]],"mmm-yyyy")</f>
        <v>Nov-2014</v>
      </c>
      <c r="X3592">
        <f>YEAR(Superstore[[#This Row],[Order Date]])</f>
        <v>2014</v>
      </c>
    </row>
    <row r="3593" spans="1:24" x14ac:dyDescent="0.25">
      <c r="A3593">
        <v>3592</v>
      </c>
      <c r="B3593" t="s">
        <v>6766</v>
      </c>
      <c r="C3593" s="1">
        <v>40890</v>
      </c>
      <c r="D3593" s="1">
        <v>40892</v>
      </c>
      <c r="E3593" t="s">
        <v>24</v>
      </c>
      <c r="F3593" t="s">
        <v>2229</v>
      </c>
      <c r="G3593" t="s">
        <v>2230</v>
      </c>
      <c r="H3593" t="s">
        <v>27</v>
      </c>
      <c r="I3593" t="s">
        <v>28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46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  <c r="V3593" s="2">
        <f>Superstore[[#This Row],[Profit]]/Superstore[[#This Row],[Sales]]</f>
        <v>0.125</v>
      </c>
      <c r="W3593" t="str">
        <f>TEXT(Superstore[[#This Row],[Order Date]],"mmm-yyyy")</f>
        <v>Dec-2011</v>
      </c>
      <c r="X3593">
        <f>YEAR(Superstore[[#This Row],[Order Date]])</f>
        <v>2011</v>
      </c>
    </row>
    <row r="3594" spans="1:24" x14ac:dyDescent="0.25">
      <c r="A3594">
        <v>3593</v>
      </c>
      <c r="B3594" t="s">
        <v>6767</v>
      </c>
      <c r="C3594" s="1">
        <v>41614</v>
      </c>
      <c r="D3594" s="1">
        <v>41616</v>
      </c>
      <c r="E3594" t="s">
        <v>24</v>
      </c>
      <c r="F3594" t="s">
        <v>4260</v>
      </c>
      <c r="G3594" t="s">
        <v>4261</v>
      </c>
      <c r="H3594" t="s">
        <v>27</v>
      </c>
      <c r="I3594" t="s">
        <v>28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46</v>
      </c>
      <c r="P3594" t="s">
        <v>59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  <c r="V3594" s="2">
        <f>Superstore[[#This Row],[Profit]]/Superstore[[#This Row],[Sales]]</f>
        <v>0.26</v>
      </c>
      <c r="W3594" t="str">
        <f>TEXT(Superstore[[#This Row],[Order Date]],"mmm-yyyy")</f>
        <v>Dec-2013</v>
      </c>
      <c r="X3594">
        <f>YEAR(Superstore[[#This Row],[Order Date]])</f>
        <v>2013</v>
      </c>
    </row>
    <row r="3595" spans="1:24" x14ac:dyDescent="0.25">
      <c r="A3595">
        <v>3594</v>
      </c>
      <c r="B3595" t="s">
        <v>6768</v>
      </c>
      <c r="C3595" s="1">
        <v>41529</v>
      </c>
      <c r="D3595" s="1">
        <v>41535</v>
      </c>
      <c r="E3595" t="s">
        <v>50</v>
      </c>
      <c r="F3595" t="s">
        <v>1067</v>
      </c>
      <c r="G3595" t="s">
        <v>1068</v>
      </c>
      <c r="H3595" t="s">
        <v>101</v>
      </c>
      <c r="I3595" t="s">
        <v>28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46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Superstore[[#This Row],[Profit]]/Superstore[[#This Row],[Sales]]</f>
        <v>-0.79999999999999993</v>
      </c>
      <c r="W3595" t="str">
        <f>TEXT(Superstore[[#This Row],[Order Date]],"mmm-yyyy")</f>
        <v>Sep-2013</v>
      </c>
      <c r="X3595">
        <f>YEAR(Superstore[[#This Row],[Order Date]])</f>
        <v>2013</v>
      </c>
    </row>
    <row r="3596" spans="1:24" x14ac:dyDescent="0.25">
      <c r="A3596">
        <v>3595</v>
      </c>
      <c r="B3596" t="s">
        <v>6768</v>
      </c>
      <c r="C3596" s="1">
        <v>41529</v>
      </c>
      <c r="D3596" s="1">
        <v>41535</v>
      </c>
      <c r="E3596" t="s">
        <v>50</v>
      </c>
      <c r="F3596" t="s">
        <v>1067</v>
      </c>
      <c r="G3596" t="s">
        <v>1068</v>
      </c>
      <c r="H3596" t="s">
        <v>101</v>
      </c>
      <c r="I3596" t="s">
        <v>28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46</v>
      </c>
      <c r="P3596" t="s">
        <v>59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Superstore[[#This Row],[Profit]]/Superstore[[#This Row],[Sales]]</f>
        <v>9.9999999999999992E-2</v>
      </c>
      <c r="W3596" t="str">
        <f>TEXT(Superstore[[#This Row],[Order Date]],"mmm-yyyy")</f>
        <v>Sep-2013</v>
      </c>
      <c r="X3596">
        <f>YEAR(Superstore[[#This Row],[Order Date]])</f>
        <v>2013</v>
      </c>
    </row>
    <row r="3597" spans="1:24" x14ac:dyDescent="0.25">
      <c r="A3597">
        <v>3596</v>
      </c>
      <c r="B3597" t="s">
        <v>6769</v>
      </c>
      <c r="C3597" s="1">
        <v>41983</v>
      </c>
      <c r="D3597" s="1">
        <v>41989</v>
      </c>
      <c r="E3597" t="s">
        <v>50</v>
      </c>
      <c r="F3597" t="s">
        <v>3024</v>
      </c>
      <c r="G3597" t="s">
        <v>3025</v>
      </c>
      <c r="H3597" t="s">
        <v>41</v>
      </c>
      <c r="I3597" t="s">
        <v>28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46</v>
      </c>
      <c r="P3597" t="s">
        <v>68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  <c r="V3597" s="2">
        <f>Superstore[[#This Row],[Profit]]/Superstore[[#This Row],[Sales]]</f>
        <v>0.16250000000000001</v>
      </c>
      <c r="W3597" t="str">
        <f>TEXT(Superstore[[#This Row],[Order Date]],"mmm-yyyy")</f>
        <v>Dec-2014</v>
      </c>
      <c r="X3597">
        <f>YEAR(Superstore[[#This Row],[Order Date]])</f>
        <v>2014</v>
      </c>
    </row>
    <row r="3598" spans="1:24" x14ac:dyDescent="0.25">
      <c r="A3598">
        <v>3597</v>
      </c>
      <c r="B3598" t="s">
        <v>6770</v>
      </c>
      <c r="C3598" s="1">
        <v>40795</v>
      </c>
      <c r="D3598" s="1">
        <v>40800</v>
      </c>
      <c r="E3598" t="s">
        <v>24</v>
      </c>
      <c r="F3598" t="s">
        <v>812</v>
      </c>
      <c r="G3598" t="s">
        <v>813</v>
      </c>
      <c r="H3598" t="s">
        <v>27</v>
      </c>
      <c r="I3598" t="s">
        <v>28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46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  <c r="V3598" s="2">
        <f>Superstore[[#This Row],[Profit]]/Superstore[[#This Row],[Sales]]</f>
        <v>0.35000000000000003</v>
      </c>
      <c r="W3598" t="str">
        <f>TEXT(Superstore[[#This Row],[Order Date]],"mmm-yyyy")</f>
        <v>Sep-2011</v>
      </c>
      <c r="X3598">
        <f>YEAR(Superstore[[#This Row],[Order Date]])</f>
        <v>2011</v>
      </c>
    </row>
    <row r="3599" spans="1:24" x14ac:dyDescent="0.25">
      <c r="A3599">
        <v>3598</v>
      </c>
      <c r="B3599" t="s">
        <v>6770</v>
      </c>
      <c r="C3599" s="1">
        <v>40795</v>
      </c>
      <c r="D3599" s="1">
        <v>40800</v>
      </c>
      <c r="E3599" t="s">
        <v>24</v>
      </c>
      <c r="F3599" t="s">
        <v>812</v>
      </c>
      <c r="G3599" t="s">
        <v>813</v>
      </c>
      <c r="H3599" t="s">
        <v>27</v>
      </c>
      <c r="I3599" t="s">
        <v>28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Superstore[[#This Row],[Profit]]/Superstore[[#This Row],[Sales]]</f>
        <v>-7.5000000000000011E-2</v>
      </c>
      <c r="W3599" t="str">
        <f>TEXT(Superstore[[#This Row],[Order Date]],"mmm-yyyy")</f>
        <v>Sep-2011</v>
      </c>
      <c r="X3599">
        <f>YEAR(Superstore[[#This Row],[Order Date]])</f>
        <v>2011</v>
      </c>
    </row>
    <row r="3600" spans="1:24" x14ac:dyDescent="0.25">
      <c r="A3600">
        <v>3599</v>
      </c>
      <c r="B3600" t="s">
        <v>6770</v>
      </c>
      <c r="C3600" s="1">
        <v>40795</v>
      </c>
      <c r="D3600" s="1">
        <v>40800</v>
      </c>
      <c r="E3600" t="s">
        <v>24</v>
      </c>
      <c r="F3600" t="s">
        <v>812</v>
      </c>
      <c r="G3600" t="s">
        <v>813</v>
      </c>
      <c r="H3600" t="s">
        <v>27</v>
      </c>
      <c r="I3600" t="s">
        <v>28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1</v>
      </c>
      <c r="P3600" t="s">
        <v>65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Superstore[[#This Row],[Profit]]/Superstore[[#This Row],[Sales]]</f>
        <v>0.28749999999999998</v>
      </c>
      <c r="W3600" t="str">
        <f>TEXT(Superstore[[#This Row],[Order Date]],"mmm-yyyy")</f>
        <v>Sep-2011</v>
      </c>
      <c r="X3600">
        <f>YEAR(Superstore[[#This Row],[Order Date]])</f>
        <v>2011</v>
      </c>
    </row>
    <row r="3601" spans="1:24" x14ac:dyDescent="0.25">
      <c r="A3601">
        <v>3600</v>
      </c>
      <c r="B3601" t="s">
        <v>6770</v>
      </c>
      <c r="C3601" s="1">
        <v>40795</v>
      </c>
      <c r="D3601" s="1">
        <v>40800</v>
      </c>
      <c r="E3601" t="s">
        <v>24</v>
      </c>
      <c r="F3601" t="s">
        <v>812</v>
      </c>
      <c r="G3601" t="s">
        <v>813</v>
      </c>
      <c r="H3601" t="s">
        <v>27</v>
      </c>
      <c r="I3601" t="s">
        <v>28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  <c r="V3601" s="2">
        <f>Superstore[[#This Row],[Profit]]/Superstore[[#This Row],[Sales]]</f>
        <v>-0.23333333333333334</v>
      </c>
      <c r="W3601" t="str">
        <f>TEXT(Superstore[[#This Row],[Order Date]],"mmm-yyyy")</f>
        <v>Sep-2011</v>
      </c>
      <c r="X3601">
        <f>YEAR(Superstore[[#This Row],[Order Date]])</f>
        <v>2011</v>
      </c>
    </row>
    <row r="3602" spans="1:24" x14ac:dyDescent="0.25">
      <c r="A3602">
        <v>3601</v>
      </c>
      <c r="B3602" t="s">
        <v>6773</v>
      </c>
      <c r="C3602" s="1">
        <v>41817</v>
      </c>
      <c r="D3602" s="1">
        <v>41821</v>
      </c>
      <c r="E3602" t="s">
        <v>50</v>
      </c>
      <c r="F3602" t="s">
        <v>3485</v>
      </c>
      <c r="G3602" t="s">
        <v>3486</v>
      </c>
      <c r="H3602" t="s">
        <v>27</v>
      </c>
      <c r="I3602" t="s">
        <v>28</v>
      </c>
      <c r="J3602" t="s">
        <v>806</v>
      </c>
      <c r="K3602" t="s">
        <v>456</v>
      </c>
      <c r="L3602">
        <v>80219</v>
      </c>
      <c r="M3602" t="s">
        <v>44</v>
      </c>
      <c r="N3602" t="s">
        <v>3408</v>
      </c>
      <c r="O3602" t="s">
        <v>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  <c r="V3602" s="2">
        <f>Superstore[[#This Row],[Profit]]/Superstore[[#This Row],[Sales]]</f>
        <v>0.15</v>
      </c>
      <c r="W3602" t="str">
        <f>TEXT(Superstore[[#This Row],[Order Date]],"mmm-yyyy")</f>
        <v>Jun-2014</v>
      </c>
      <c r="X3602">
        <f>YEAR(Superstore[[#This Row],[Order Date]])</f>
        <v>2014</v>
      </c>
    </row>
    <row r="3603" spans="1:24" x14ac:dyDescent="0.25">
      <c r="A3603">
        <v>3602</v>
      </c>
      <c r="B3603" t="s">
        <v>6774</v>
      </c>
      <c r="C3603" s="1">
        <v>40864</v>
      </c>
      <c r="D3603" s="1">
        <v>40871</v>
      </c>
      <c r="E3603" t="s">
        <v>50</v>
      </c>
      <c r="F3603" t="s">
        <v>6775</v>
      </c>
      <c r="G3603" t="s">
        <v>6776</v>
      </c>
      <c r="H3603" t="s">
        <v>27</v>
      </c>
      <c r="I3603" t="s">
        <v>28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46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  <c r="V3603" s="2">
        <f>Superstore[[#This Row],[Profit]]/Superstore[[#This Row],[Sales]]</f>
        <v>0.3125</v>
      </c>
      <c r="W3603" t="str">
        <f>TEXT(Superstore[[#This Row],[Order Date]],"mmm-yyyy")</f>
        <v>Nov-2011</v>
      </c>
      <c r="X3603">
        <f>YEAR(Superstore[[#This Row],[Order Date]])</f>
        <v>2011</v>
      </c>
    </row>
    <row r="3604" spans="1:24" x14ac:dyDescent="0.25">
      <c r="A3604">
        <v>3603</v>
      </c>
      <c r="B3604" t="s">
        <v>6774</v>
      </c>
      <c r="C3604" s="1">
        <v>40864</v>
      </c>
      <c r="D3604" s="1">
        <v>40871</v>
      </c>
      <c r="E3604" t="s">
        <v>50</v>
      </c>
      <c r="F3604" t="s">
        <v>6775</v>
      </c>
      <c r="G3604" t="s">
        <v>6776</v>
      </c>
      <c r="H3604" t="s">
        <v>27</v>
      </c>
      <c r="I3604" t="s">
        <v>28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1</v>
      </c>
      <c r="P3604" t="s">
        <v>36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  <c r="V3604" s="2">
        <f>Superstore[[#This Row],[Profit]]/Superstore[[#This Row],[Sales]]</f>
        <v>-0.14285714285714285</v>
      </c>
      <c r="W3604" t="str">
        <f>TEXT(Superstore[[#This Row],[Order Date]],"mmm-yyyy")</f>
        <v>Nov-2011</v>
      </c>
      <c r="X3604">
        <f>YEAR(Superstore[[#This Row],[Order Date]])</f>
        <v>2011</v>
      </c>
    </row>
    <row r="3605" spans="1:24" x14ac:dyDescent="0.25">
      <c r="A3605">
        <v>3604</v>
      </c>
      <c r="B3605" t="s">
        <v>6777</v>
      </c>
      <c r="C3605" s="1">
        <v>41873</v>
      </c>
      <c r="D3605" s="1">
        <v>41879</v>
      </c>
      <c r="E3605" t="s">
        <v>50</v>
      </c>
      <c r="F3605" t="s">
        <v>2283</v>
      </c>
      <c r="G3605" t="s">
        <v>2284</v>
      </c>
      <c r="H3605" t="s">
        <v>101</v>
      </c>
      <c r="I3605" t="s">
        <v>28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46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Superstore[[#This Row],[Profit]]/Superstore[[#This Row],[Sales]]</f>
        <v>0.48</v>
      </c>
      <c r="W3605" t="str">
        <f>TEXT(Superstore[[#This Row],[Order Date]],"mmm-yyyy")</f>
        <v>Aug-2014</v>
      </c>
      <c r="X3605">
        <f>YEAR(Superstore[[#This Row],[Order Date]])</f>
        <v>2014</v>
      </c>
    </row>
    <row r="3606" spans="1:24" x14ac:dyDescent="0.25">
      <c r="A3606">
        <v>3605</v>
      </c>
      <c r="B3606" t="s">
        <v>6777</v>
      </c>
      <c r="C3606" s="1">
        <v>41873</v>
      </c>
      <c r="D3606" s="1">
        <v>41879</v>
      </c>
      <c r="E3606" t="s">
        <v>50</v>
      </c>
      <c r="F3606" t="s">
        <v>2283</v>
      </c>
      <c r="G3606" t="s">
        <v>2284</v>
      </c>
      <c r="H3606" t="s">
        <v>101</v>
      </c>
      <c r="I3606" t="s">
        <v>28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1</v>
      </c>
      <c r="P3606" t="s">
        <v>65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  <c r="V3606" s="2">
        <f>Superstore[[#This Row],[Profit]]/Superstore[[#This Row],[Sales]]</f>
        <v>0.33999999999999997</v>
      </c>
      <c r="W3606" t="str">
        <f>TEXT(Superstore[[#This Row],[Order Date]],"mmm-yyyy")</f>
        <v>Aug-2014</v>
      </c>
      <c r="X3606">
        <f>YEAR(Superstore[[#This Row],[Order Date]])</f>
        <v>2014</v>
      </c>
    </row>
    <row r="3607" spans="1:24" x14ac:dyDescent="0.25">
      <c r="A3607">
        <v>3606</v>
      </c>
      <c r="B3607" t="s">
        <v>6777</v>
      </c>
      <c r="C3607" s="1">
        <v>41873</v>
      </c>
      <c r="D3607" s="1">
        <v>41879</v>
      </c>
      <c r="E3607" t="s">
        <v>50</v>
      </c>
      <c r="F3607" t="s">
        <v>2283</v>
      </c>
      <c r="G3607" t="s">
        <v>2284</v>
      </c>
      <c r="H3607" t="s">
        <v>101</v>
      </c>
      <c r="I3607" t="s">
        <v>28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1</v>
      </c>
      <c r="P3607" t="s">
        <v>65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  <c r="V3607" s="2">
        <f>Superstore[[#This Row],[Profit]]/Superstore[[#This Row],[Sales]]</f>
        <v>0.34</v>
      </c>
      <c r="W3607" t="str">
        <f>TEXT(Superstore[[#This Row],[Order Date]],"mmm-yyyy")</f>
        <v>Aug-2014</v>
      </c>
      <c r="X3607">
        <f>YEAR(Superstore[[#This Row],[Order Date]])</f>
        <v>2014</v>
      </c>
    </row>
    <row r="3608" spans="1:24" x14ac:dyDescent="0.25">
      <c r="A3608">
        <v>3607</v>
      </c>
      <c r="B3608" t="s">
        <v>6778</v>
      </c>
      <c r="C3608" s="1">
        <v>41346</v>
      </c>
      <c r="D3608" s="1">
        <v>41350</v>
      </c>
      <c r="E3608" t="s">
        <v>24</v>
      </c>
      <c r="F3608" t="s">
        <v>2034</v>
      </c>
      <c r="G3608" t="s">
        <v>2035</v>
      </c>
      <c r="H3608" t="s">
        <v>27</v>
      </c>
      <c r="I3608" t="s">
        <v>28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46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  <c r="V3608" s="2">
        <f>Superstore[[#This Row],[Profit]]/Superstore[[#This Row],[Sales]]</f>
        <v>0.45999999999999996</v>
      </c>
      <c r="W3608" t="str">
        <f>TEXT(Superstore[[#This Row],[Order Date]],"mmm-yyyy")</f>
        <v>Mar-2013</v>
      </c>
      <c r="X3608">
        <f>YEAR(Superstore[[#This Row],[Order Date]])</f>
        <v>2013</v>
      </c>
    </row>
    <row r="3609" spans="1:24" x14ac:dyDescent="0.25">
      <c r="A3609">
        <v>3608</v>
      </c>
      <c r="B3609" t="s">
        <v>6779</v>
      </c>
      <c r="C3609" s="1">
        <v>40809</v>
      </c>
      <c r="D3609" s="1">
        <v>40814</v>
      </c>
      <c r="E3609" t="s">
        <v>24</v>
      </c>
      <c r="F3609" t="s">
        <v>3867</v>
      </c>
      <c r="G3609" t="s">
        <v>3868</v>
      </c>
      <c r="H3609" t="s">
        <v>27</v>
      </c>
      <c r="I3609" t="s">
        <v>28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46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  <c r="V3609" s="2">
        <f>Superstore[[#This Row],[Profit]]/Superstore[[#This Row],[Sales]]</f>
        <v>0.33750000000000002</v>
      </c>
      <c r="W3609" t="str">
        <f>TEXT(Superstore[[#This Row],[Order Date]],"mmm-yyyy")</f>
        <v>Sep-2011</v>
      </c>
      <c r="X3609">
        <f>YEAR(Superstore[[#This Row],[Order Date]])</f>
        <v>2011</v>
      </c>
    </row>
    <row r="3610" spans="1:24" x14ac:dyDescent="0.25">
      <c r="A3610">
        <v>3609</v>
      </c>
      <c r="B3610" t="s">
        <v>6780</v>
      </c>
      <c r="C3610" s="1">
        <v>40661</v>
      </c>
      <c r="D3610" s="1">
        <v>40666</v>
      </c>
      <c r="E3610" t="s">
        <v>50</v>
      </c>
      <c r="F3610" t="s">
        <v>2759</v>
      </c>
      <c r="G3610" t="s">
        <v>2760</v>
      </c>
      <c r="H3610" t="s">
        <v>41</v>
      </c>
      <c r="I3610" t="s">
        <v>28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46</v>
      </c>
      <c r="P3610" t="s">
        <v>47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Superstore[[#This Row],[Profit]]/Superstore[[#This Row],[Sales]]</f>
        <v>0.36249999999999999</v>
      </c>
      <c r="W3610" t="str">
        <f>TEXT(Superstore[[#This Row],[Order Date]],"mmm-yyyy")</f>
        <v>Apr-2011</v>
      </c>
      <c r="X3610">
        <f>YEAR(Superstore[[#This Row],[Order Date]])</f>
        <v>2011</v>
      </c>
    </row>
    <row r="3611" spans="1:24" x14ac:dyDescent="0.25">
      <c r="A3611">
        <v>3610</v>
      </c>
      <c r="B3611" t="s">
        <v>6780</v>
      </c>
      <c r="C3611" s="1">
        <v>40661</v>
      </c>
      <c r="D3611" s="1">
        <v>40666</v>
      </c>
      <c r="E3611" t="s">
        <v>50</v>
      </c>
      <c r="F3611" t="s">
        <v>2759</v>
      </c>
      <c r="G3611" t="s">
        <v>2760</v>
      </c>
      <c r="H3611" t="s">
        <v>41</v>
      </c>
      <c r="I3611" t="s">
        <v>28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46</v>
      </c>
      <c r="P3611" t="s">
        <v>59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  <c r="V3611" s="2">
        <f>Superstore[[#This Row],[Profit]]/Superstore[[#This Row],[Sales]]</f>
        <v>7.4999999999999997E-2</v>
      </c>
      <c r="W3611" t="str">
        <f>TEXT(Superstore[[#This Row],[Order Date]],"mmm-yyyy")</f>
        <v>Apr-2011</v>
      </c>
      <c r="X3611">
        <f>YEAR(Superstore[[#This Row],[Order Date]])</f>
        <v>2011</v>
      </c>
    </row>
    <row r="3612" spans="1:24" x14ac:dyDescent="0.25">
      <c r="A3612">
        <v>3611</v>
      </c>
      <c r="B3612" t="s">
        <v>6780</v>
      </c>
      <c r="C3612" s="1">
        <v>40661</v>
      </c>
      <c r="D3612" s="1">
        <v>40666</v>
      </c>
      <c r="E3612" t="s">
        <v>50</v>
      </c>
      <c r="F3612" t="s">
        <v>2759</v>
      </c>
      <c r="G3612" t="s">
        <v>2760</v>
      </c>
      <c r="H3612" t="s">
        <v>41</v>
      </c>
      <c r="I3612" t="s">
        <v>28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46</v>
      </c>
      <c r="P3612" t="s">
        <v>59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Superstore[[#This Row],[Profit]]/Superstore[[#This Row],[Sales]]</f>
        <v>-0.21249999999999997</v>
      </c>
      <c r="W3612" t="str">
        <f>TEXT(Superstore[[#This Row],[Order Date]],"mmm-yyyy")</f>
        <v>Apr-2011</v>
      </c>
      <c r="X3612">
        <f>YEAR(Superstore[[#This Row],[Order Date]])</f>
        <v>2011</v>
      </c>
    </row>
    <row r="3613" spans="1:24" x14ac:dyDescent="0.25">
      <c r="A3613">
        <v>3612</v>
      </c>
      <c r="B3613" t="s">
        <v>6781</v>
      </c>
      <c r="C3613" s="1">
        <v>41608</v>
      </c>
      <c r="D3613" s="1">
        <v>41610</v>
      </c>
      <c r="E3613" t="s">
        <v>24</v>
      </c>
      <c r="F3613" t="s">
        <v>6782</v>
      </c>
      <c r="G3613" t="s">
        <v>6783</v>
      </c>
      <c r="H3613" t="s">
        <v>41</v>
      </c>
      <c r="I3613" t="s">
        <v>28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Superstore[[#This Row],[Profit]]/Superstore[[#This Row],[Sales]]</f>
        <v>0.28749999999999998</v>
      </c>
      <c r="W3613" t="str">
        <f>TEXT(Superstore[[#This Row],[Order Date]],"mmm-yyyy")</f>
        <v>Nov-2013</v>
      </c>
      <c r="X3613">
        <f>YEAR(Superstore[[#This Row],[Order Date]])</f>
        <v>2013</v>
      </c>
    </row>
    <row r="3614" spans="1:24" x14ac:dyDescent="0.25">
      <c r="A3614">
        <v>3613</v>
      </c>
      <c r="B3614" t="s">
        <v>6784</v>
      </c>
      <c r="C3614" s="1">
        <v>41246</v>
      </c>
      <c r="D3614" s="1">
        <v>41251</v>
      </c>
      <c r="E3614" t="s">
        <v>50</v>
      </c>
      <c r="F3614" t="s">
        <v>3675</v>
      </c>
      <c r="G3614" t="s">
        <v>3676</v>
      </c>
      <c r="H3614" t="s">
        <v>101</v>
      </c>
      <c r="I3614" t="s">
        <v>28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46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  <c r="V3614" s="2">
        <f>Superstore[[#This Row],[Profit]]/Superstore[[#This Row],[Sales]]</f>
        <v>0.33749999999999997</v>
      </c>
      <c r="W3614" t="str">
        <f>TEXT(Superstore[[#This Row],[Order Date]],"mmm-yyyy")</f>
        <v>Dec-2012</v>
      </c>
      <c r="X3614">
        <f>YEAR(Superstore[[#This Row],[Order Date]])</f>
        <v>2012</v>
      </c>
    </row>
    <row r="3615" spans="1:24" x14ac:dyDescent="0.25">
      <c r="A3615">
        <v>3614</v>
      </c>
      <c r="B3615" t="s">
        <v>6784</v>
      </c>
      <c r="C3615" s="1">
        <v>41246</v>
      </c>
      <c r="D3615" s="1">
        <v>41251</v>
      </c>
      <c r="E3615" t="s">
        <v>50</v>
      </c>
      <c r="F3615" t="s">
        <v>3675</v>
      </c>
      <c r="G3615" t="s">
        <v>3676</v>
      </c>
      <c r="H3615" t="s">
        <v>101</v>
      </c>
      <c r="I3615" t="s">
        <v>28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2">
        <f>Superstore[[#This Row],[Profit]]/Superstore[[#This Row],[Sales]]</f>
        <v>0.28750000000000003</v>
      </c>
      <c r="W3615" t="str">
        <f>TEXT(Superstore[[#This Row],[Order Date]],"mmm-yyyy")</f>
        <v>Dec-2012</v>
      </c>
      <c r="X3615">
        <f>YEAR(Superstore[[#This Row],[Order Date]])</f>
        <v>2012</v>
      </c>
    </row>
    <row r="3616" spans="1:24" x14ac:dyDescent="0.25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41</v>
      </c>
      <c r="I3616" t="s">
        <v>28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1</v>
      </c>
      <c r="P3616" t="s">
        <v>56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Superstore[[#This Row],[Profit]]/Superstore[[#This Row],[Sales]]</f>
        <v>-0.1</v>
      </c>
      <c r="W3616" t="str">
        <f>TEXT(Superstore[[#This Row],[Order Date]],"mmm-yyyy")</f>
        <v>Nov-2014</v>
      </c>
      <c r="X3616">
        <f>YEAR(Superstore[[#This Row],[Order Date]])</f>
        <v>2014</v>
      </c>
    </row>
    <row r="3617" spans="1:24" x14ac:dyDescent="0.25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41</v>
      </c>
      <c r="I3617" t="s">
        <v>28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46</v>
      </c>
      <c r="P3617" t="s">
        <v>68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  <c r="V3617" s="2">
        <f>Superstore[[#This Row],[Profit]]/Superstore[[#This Row],[Sales]]</f>
        <v>0.27500000000000002</v>
      </c>
      <c r="W3617" t="str">
        <f>TEXT(Superstore[[#This Row],[Order Date]],"mmm-yyyy")</f>
        <v>Nov-2014</v>
      </c>
      <c r="X3617">
        <f>YEAR(Superstore[[#This Row],[Order Date]])</f>
        <v>2014</v>
      </c>
    </row>
    <row r="3618" spans="1:24" x14ac:dyDescent="0.25">
      <c r="A3618">
        <v>3617</v>
      </c>
      <c r="B3618" t="s">
        <v>6786</v>
      </c>
      <c r="C3618" s="1">
        <v>41523</v>
      </c>
      <c r="D3618" s="1">
        <v>41527</v>
      </c>
      <c r="E3618" t="s">
        <v>50</v>
      </c>
      <c r="F3618" t="s">
        <v>1809</v>
      </c>
      <c r="G3618" t="s">
        <v>1810</v>
      </c>
      <c r="H3618" t="s">
        <v>27</v>
      </c>
      <c r="I3618" t="s">
        <v>28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46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Superstore[[#This Row],[Profit]]/Superstore[[#This Row],[Sales]]</f>
        <v>-0.76666666666666672</v>
      </c>
      <c r="W3618" t="str">
        <f>TEXT(Superstore[[#This Row],[Order Date]],"mmm-yyyy")</f>
        <v>Sep-2013</v>
      </c>
      <c r="X3618">
        <f>YEAR(Superstore[[#This Row],[Order Date]])</f>
        <v>2013</v>
      </c>
    </row>
    <row r="3619" spans="1:24" x14ac:dyDescent="0.25">
      <c r="A3619">
        <v>3618</v>
      </c>
      <c r="B3619" t="s">
        <v>6787</v>
      </c>
      <c r="C3619" s="1">
        <v>41887</v>
      </c>
      <c r="D3619" s="1">
        <v>41891</v>
      </c>
      <c r="E3619" t="s">
        <v>50</v>
      </c>
      <c r="F3619" t="s">
        <v>2229</v>
      </c>
      <c r="G3619" t="s">
        <v>2230</v>
      </c>
      <c r="H3619" t="s">
        <v>27</v>
      </c>
      <c r="I3619" t="s">
        <v>28</v>
      </c>
      <c r="J3619" t="s">
        <v>42</v>
      </c>
      <c r="K3619" t="s">
        <v>43</v>
      </c>
      <c r="L3619">
        <v>90004</v>
      </c>
      <c r="M3619" t="s">
        <v>44</v>
      </c>
      <c r="N3619" t="s">
        <v>2208</v>
      </c>
      <c r="O3619" t="s">
        <v>46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  <c r="V3619" s="2">
        <f>Superstore[[#This Row],[Profit]]/Superstore[[#This Row],[Sales]]</f>
        <v>0.3125</v>
      </c>
      <c r="W3619" t="str">
        <f>TEXT(Superstore[[#This Row],[Order Date]],"mmm-yyyy")</f>
        <v>Sep-2014</v>
      </c>
      <c r="X3619">
        <f>YEAR(Superstore[[#This Row],[Order Date]])</f>
        <v>2014</v>
      </c>
    </row>
    <row r="3620" spans="1:24" x14ac:dyDescent="0.25">
      <c r="A3620">
        <v>3619</v>
      </c>
      <c r="B3620" t="s">
        <v>6787</v>
      </c>
      <c r="C3620" s="1">
        <v>41887</v>
      </c>
      <c r="D3620" s="1">
        <v>41891</v>
      </c>
      <c r="E3620" t="s">
        <v>50</v>
      </c>
      <c r="F3620" t="s">
        <v>2229</v>
      </c>
      <c r="G3620" t="s">
        <v>2230</v>
      </c>
      <c r="H3620" t="s">
        <v>27</v>
      </c>
      <c r="I3620" t="s">
        <v>28</v>
      </c>
      <c r="J3620" t="s">
        <v>42</v>
      </c>
      <c r="K3620" t="s">
        <v>43</v>
      </c>
      <c r="L3620">
        <v>90004</v>
      </c>
      <c r="M3620" t="s">
        <v>44</v>
      </c>
      <c r="N3620" t="s">
        <v>4339</v>
      </c>
      <c r="O3620" t="s">
        <v>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  <c r="V3620" s="2">
        <f>Superstore[[#This Row],[Profit]]/Superstore[[#This Row],[Sales]]</f>
        <v>0.31250000000000006</v>
      </c>
      <c r="W3620" t="str">
        <f>TEXT(Superstore[[#This Row],[Order Date]],"mmm-yyyy")</f>
        <v>Sep-2014</v>
      </c>
      <c r="X3620">
        <f>YEAR(Superstore[[#This Row],[Order Date]])</f>
        <v>2014</v>
      </c>
    </row>
    <row r="3621" spans="1:24" x14ac:dyDescent="0.25">
      <c r="A3621">
        <v>3620</v>
      </c>
      <c r="B3621" t="s">
        <v>6787</v>
      </c>
      <c r="C3621" s="1">
        <v>41887</v>
      </c>
      <c r="D3621" s="1">
        <v>41891</v>
      </c>
      <c r="E3621" t="s">
        <v>50</v>
      </c>
      <c r="F3621" t="s">
        <v>2229</v>
      </c>
      <c r="G3621" t="s">
        <v>2230</v>
      </c>
      <c r="H3621" t="s">
        <v>27</v>
      </c>
      <c r="I3621" t="s">
        <v>28</v>
      </c>
      <c r="J3621" t="s">
        <v>42</v>
      </c>
      <c r="K3621" t="s">
        <v>43</v>
      </c>
      <c r="L3621">
        <v>90004</v>
      </c>
      <c r="M3621" t="s">
        <v>44</v>
      </c>
      <c r="N3621" t="s">
        <v>546</v>
      </c>
      <c r="O3621" t="s">
        <v>46</v>
      </c>
      <c r="P3621" t="s">
        <v>59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s="2">
        <f>Superstore[[#This Row],[Profit]]/Superstore[[#This Row],[Sales]]</f>
        <v>0.30000000000000004</v>
      </c>
      <c r="W3621" t="str">
        <f>TEXT(Superstore[[#This Row],[Order Date]],"mmm-yyyy")</f>
        <v>Sep-2014</v>
      </c>
      <c r="X3621">
        <f>YEAR(Superstore[[#This Row],[Order Date]])</f>
        <v>2014</v>
      </c>
    </row>
    <row r="3622" spans="1:24" x14ac:dyDescent="0.25">
      <c r="A3622">
        <v>3621</v>
      </c>
      <c r="B3622" t="s">
        <v>6788</v>
      </c>
      <c r="C3622" s="1">
        <v>41540</v>
      </c>
      <c r="D3622" s="1">
        <v>41547</v>
      </c>
      <c r="E3622" t="s">
        <v>50</v>
      </c>
      <c r="F3622" t="s">
        <v>583</v>
      </c>
      <c r="G3622" t="s">
        <v>584</v>
      </c>
      <c r="H3622" t="s">
        <v>41</v>
      </c>
      <c r="I3622" t="s">
        <v>28</v>
      </c>
      <c r="J3622" t="s">
        <v>3791</v>
      </c>
      <c r="K3622" t="s">
        <v>334</v>
      </c>
      <c r="L3622">
        <v>37167</v>
      </c>
      <c r="M3622" t="s">
        <v>31</v>
      </c>
      <c r="N3622" t="s">
        <v>5716</v>
      </c>
      <c r="O3622" t="s">
        <v>46</v>
      </c>
      <c r="P3622" t="s">
        <v>68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Superstore[[#This Row],[Profit]]/Superstore[[#This Row],[Sales]]</f>
        <v>0.11249999999999999</v>
      </c>
      <c r="W3622" t="str">
        <f>TEXT(Superstore[[#This Row],[Order Date]],"mmm-yyyy")</f>
        <v>Sep-2013</v>
      </c>
      <c r="X3622">
        <f>YEAR(Superstore[[#This Row],[Order Date]])</f>
        <v>2013</v>
      </c>
    </row>
    <row r="3623" spans="1:24" x14ac:dyDescent="0.25">
      <c r="A3623">
        <v>3622</v>
      </c>
      <c r="B3623" t="s">
        <v>6788</v>
      </c>
      <c r="C3623" s="1">
        <v>41540</v>
      </c>
      <c r="D3623" s="1">
        <v>41547</v>
      </c>
      <c r="E3623" t="s">
        <v>50</v>
      </c>
      <c r="F3623" t="s">
        <v>583</v>
      </c>
      <c r="G3623" t="s">
        <v>584</v>
      </c>
      <c r="H3623" t="s">
        <v>41</v>
      </c>
      <c r="I3623" t="s">
        <v>28</v>
      </c>
      <c r="J3623" t="s">
        <v>3791</v>
      </c>
      <c r="K3623" t="s">
        <v>334</v>
      </c>
      <c r="L3623">
        <v>37167</v>
      </c>
      <c r="M3623" t="s">
        <v>31</v>
      </c>
      <c r="N3623" t="s">
        <v>6789</v>
      </c>
      <c r="O3623" t="s">
        <v>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  <c r="V3623" s="2">
        <f>Superstore[[#This Row],[Profit]]/Superstore[[#This Row],[Sales]]</f>
        <v>8.7500000000000008E-2</v>
      </c>
      <c r="W3623" t="str">
        <f>TEXT(Superstore[[#This Row],[Order Date]],"mmm-yyyy")</f>
        <v>Sep-2013</v>
      </c>
      <c r="X3623">
        <f>YEAR(Superstore[[#This Row],[Order Date]])</f>
        <v>2013</v>
      </c>
    </row>
    <row r="3624" spans="1:24" x14ac:dyDescent="0.25">
      <c r="A3624">
        <v>3623</v>
      </c>
      <c r="B3624" t="s">
        <v>6791</v>
      </c>
      <c r="C3624" s="1">
        <v>40800</v>
      </c>
      <c r="D3624" s="1">
        <v>40805</v>
      </c>
      <c r="E3624" t="s">
        <v>50</v>
      </c>
      <c r="F3624" t="s">
        <v>4681</v>
      </c>
      <c r="G3624" t="s">
        <v>4682</v>
      </c>
      <c r="H3624" t="s">
        <v>27</v>
      </c>
      <c r="I3624" t="s">
        <v>28</v>
      </c>
      <c r="J3624" t="s">
        <v>3554</v>
      </c>
      <c r="K3624" t="s">
        <v>1271</v>
      </c>
      <c r="L3624">
        <v>31204</v>
      </c>
      <c r="M3624" t="s">
        <v>31</v>
      </c>
      <c r="N3624" t="s">
        <v>4582</v>
      </c>
      <c r="O3624" t="s">
        <v>1</v>
      </c>
      <c r="P3624" t="s">
        <v>65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  <c r="V3624" s="2">
        <f>Superstore[[#This Row],[Profit]]/Superstore[[#This Row],[Sales]]</f>
        <v>0.37</v>
      </c>
      <c r="W3624" t="str">
        <f>TEXT(Superstore[[#This Row],[Order Date]],"mmm-yyyy")</f>
        <v>Sep-2011</v>
      </c>
      <c r="X3624">
        <f>YEAR(Superstore[[#This Row],[Order Date]])</f>
        <v>2011</v>
      </c>
    </row>
    <row r="3625" spans="1:24" x14ac:dyDescent="0.25">
      <c r="A3625">
        <v>3624</v>
      </c>
      <c r="B3625" t="s">
        <v>6791</v>
      </c>
      <c r="C3625" s="1">
        <v>40800</v>
      </c>
      <c r="D3625" s="1">
        <v>40805</v>
      </c>
      <c r="E3625" t="s">
        <v>50</v>
      </c>
      <c r="F3625" t="s">
        <v>4681</v>
      </c>
      <c r="G3625" t="s">
        <v>4682</v>
      </c>
      <c r="H3625" t="s">
        <v>27</v>
      </c>
      <c r="I3625" t="s">
        <v>28</v>
      </c>
      <c r="J3625" t="s">
        <v>3554</v>
      </c>
      <c r="K3625" t="s">
        <v>1271</v>
      </c>
      <c r="L3625">
        <v>31204</v>
      </c>
      <c r="M3625" t="s">
        <v>31</v>
      </c>
      <c r="N3625" t="s">
        <v>747</v>
      </c>
      <c r="O3625" t="s">
        <v>46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  <c r="V3625" s="2">
        <f>Superstore[[#This Row],[Profit]]/Superstore[[#This Row],[Sales]]</f>
        <v>0.48</v>
      </c>
      <c r="W3625" t="str">
        <f>TEXT(Superstore[[#This Row],[Order Date]],"mmm-yyyy")</f>
        <v>Sep-2011</v>
      </c>
      <c r="X3625">
        <f>YEAR(Superstore[[#This Row],[Order Date]])</f>
        <v>2011</v>
      </c>
    </row>
    <row r="3626" spans="1:24" x14ac:dyDescent="0.25">
      <c r="A3626">
        <v>3625</v>
      </c>
      <c r="B3626" t="s">
        <v>6792</v>
      </c>
      <c r="C3626" s="1">
        <v>41779</v>
      </c>
      <c r="D3626" s="1">
        <v>41781</v>
      </c>
      <c r="E3626" t="s">
        <v>24</v>
      </c>
      <c r="F3626" t="s">
        <v>5318</v>
      </c>
      <c r="G3626" t="s">
        <v>5319</v>
      </c>
      <c r="H3626" t="s">
        <v>101</v>
      </c>
      <c r="I3626" t="s">
        <v>28</v>
      </c>
      <c r="J3626" t="s">
        <v>126</v>
      </c>
      <c r="K3626" t="s">
        <v>43</v>
      </c>
      <c r="L3626">
        <v>94109</v>
      </c>
      <c r="M3626" t="s">
        <v>44</v>
      </c>
      <c r="N3626" t="s">
        <v>1838</v>
      </c>
      <c r="O3626" t="s">
        <v>1</v>
      </c>
      <c r="P3626" t="s">
        <v>36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Superstore[[#This Row],[Profit]]/Superstore[[#This Row],[Sales]]</f>
        <v>6.25E-2</v>
      </c>
      <c r="W3626" t="str">
        <f>TEXT(Superstore[[#This Row],[Order Date]],"mmm-yyyy")</f>
        <v>May-2014</v>
      </c>
      <c r="X3626">
        <f>YEAR(Superstore[[#This Row],[Order Date]])</f>
        <v>2014</v>
      </c>
    </row>
    <row r="3627" spans="1:24" x14ac:dyDescent="0.25">
      <c r="A3627">
        <v>3626</v>
      </c>
      <c r="B3627" t="s">
        <v>6792</v>
      </c>
      <c r="C3627" s="1">
        <v>41779</v>
      </c>
      <c r="D3627" s="1">
        <v>41781</v>
      </c>
      <c r="E3627" t="s">
        <v>24</v>
      </c>
      <c r="F3627" t="s">
        <v>5318</v>
      </c>
      <c r="G3627" t="s">
        <v>5319</v>
      </c>
      <c r="H3627" t="s">
        <v>101</v>
      </c>
      <c r="I3627" t="s">
        <v>28</v>
      </c>
      <c r="J3627" t="s">
        <v>126</v>
      </c>
      <c r="K3627" t="s">
        <v>43</v>
      </c>
      <c r="L3627">
        <v>94109</v>
      </c>
      <c r="M3627" t="s">
        <v>44</v>
      </c>
      <c r="N3627" t="s">
        <v>4122</v>
      </c>
      <c r="O3627" t="s">
        <v>46</v>
      </c>
      <c r="P3627" t="s">
        <v>68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  <c r="V3627" s="2">
        <f>Superstore[[#This Row],[Profit]]/Superstore[[#This Row],[Sales]]</f>
        <v>0.28999999999999998</v>
      </c>
      <c r="W3627" t="str">
        <f>TEXT(Superstore[[#This Row],[Order Date]],"mmm-yyyy")</f>
        <v>May-2014</v>
      </c>
      <c r="X3627">
        <f>YEAR(Superstore[[#This Row],[Order Date]])</f>
        <v>2014</v>
      </c>
    </row>
    <row r="3628" spans="1:24" x14ac:dyDescent="0.25">
      <c r="A3628">
        <v>3627</v>
      </c>
      <c r="B3628" t="s">
        <v>6792</v>
      </c>
      <c r="C3628" s="1">
        <v>41779</v>
      </c>
      <c r="D3628" s="1">
        <v>41781</v>
      </c>
      <c r="E3628" t="s">
        <v>24</v>
      </c>
      <c r="F3628" t="s">
        <v>5318</v>
      </c>
      <c r="G3628" t="s">
        <v>5319</v>
      </c>
      <c r="H3628" t="s">
        <v>101</v>
      </c>
      <c r="I3628" t="s">
        <v>28</v>
      </c>
      <c r="J3628" t="s">
        <v>126</v>
      </c>
      <c r="K3628" t="s">
        <v>43</v>
      </c>
      <c r="L3628">
        <v>94109</v>
      </c>
      <c r="M3628" t="s">
        <v>44</v>
      </c>
      <c r="N3628" t="s">
        <v>1231</v>
      </c>
      <c r="O3628" t="s">
        <v>46</v>
      </c>
      <c r="P3628" t="s">
        <v>68</v>
      </c>
      <c r="Q3628" t="s">
        <v>1232</v>
      </c>
      <c r="R3628">
        <v>5.58</v>
      </c>
      <c r="S3628">
        <v>1</v>
      </c>
      <c r="T3628">
        <v>0</v>
      </c>
      <c r="U3628">
        <v>1.395</v>
      </c>
      <c r="V3628" s="2">
        <f>Superstore[[#This Row],[Profit]]/Superstore[[#This Row],[Sales]]</f>
        <v>0.25</v>
      </c>
      <c r="W3628" t="str">
        <f>TEXT(Superstore[[#This Row],[Order Date]],"mmm-yyyy")</f>
        <v>May-2014</v>
      </c>
      <c r="X3628">
        <f>YEAR(Superstore[[#This Row],[Order Date]])</f>
        <v>2014</v>
      </c>
    </row>
    <row r="3629" spans="1:24" x14ac:dyDescent="0.25">
      <c r="A3629">
        <v>3628</v>
      </c>
      <c r="B3629" t="s">
        <v>6792</v>
      </c>
      <c r="C3629" s="1">
        <v>41779</v>
      </c>
      <c r="D3629" s="1">
        <v>41781</v>
      </c>
      <c r="E3629" t="s">
        <v>24</v>
      </c>
      <c r="F3629" t="s">
        <v>5318</v>
      </c>
      <c r="G3629" t="s">
        <v>5319</v>
      </c>
      <c r="H3629" t="s">
        <v>101</v>
      </c>
      <c r="I3629" t="s">
        <v>28</v>
      </c>
      <c r="J3629" t="s">
        <v>126</v>
      </c>
      <c r="K3629" t="s">
        <v>43</v>
      </c>
      <c r="L3629">
        <v>94109</v>
      </c>
      <c r="M3629" t="s">
        <v>44</v>
      </c>
      <c r="N3629" t="s">
        <v>1853</v>
      </c>
      <c r="O3629" t="s">
        <v>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  <c r="V3629" s="2">
        <f>Superstore[[#This Row],[Profit]]/Superstore[[#This Row],[Sales]]</f>
        <v>0.30000000000000004</v>
      </c>
      <c r="W3629" t="str">
        <f>TEXT(Superstore[[#This Row],[Order Date]],"mmm-yyyy")</f>
        <v>May-2014</v>
      </c>
      <c r="X3629">
        <f>YEAR(Superstore[[#This Row],[Order Date]])</f>
        <v>2014</v>
      </c>
    </row>
    <row r="3630" spans="1:24" x14ac:dyDescent="0.25">
      <c r="A3630">
        <v>3629</v>
      </c>
      <c r="B3630" t="s">
        <v>6793</v>
      </c>
      <c r="C3630" s="1">
        <v>40764</v>
      </c>
      <c r="D3630" s="1">
        <v>40768</v>
      </c>
      <c r="E3630" t="s">
        <v>50</v>
      </c>
      <c r="F3630" t="s">
        <v>829</v>
      </c>
      <c r="G3630" t="s">
        <v>830</v>
      </c>
      <c r="H3630" t="s">
        <v>27</v>
      </c>
      <c r="I3630" t="s">
        <v>28</v>
      </c>
      <c r="J3630" t="s">
        <v>94</v>
      </c>
      <c r="K3630" t="s">
        <v>95</v>
      </c>
      <c r="L3630">
        <v>98103</v>
      </c>
      <c r="M3630" t="s">
        <v>44</v>
      </c>
      <c r="N3630" t="s">
        <v>6365</v>
      </c>
      <c r="O3630" t="s">
        <v>46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Superstore[[#This Row],[Profit]]/Superstore[[#This Row],[Sales]]</f>
        <v>0.31249999999999994</v>
      </c>
      <c r="W3630" t="str">
        <f>TEXT(Superstore[[#This Row],[Order Date]],"mmm-yyyy")</f>
        <v>Aug-2011</v>
      </c>
      <c r="X3630">
        <f>YEAR(Superstore[[#This Row],[Order Date]])</f>
        <v>2011</v>
      </c>
    </row>
    <row r="3631" spans="1:24" x14ac:dyDescent="0.25">
      <c r="A3631">
        <v>3630</v>
      </c>
      <c r="B3631" t="s">
        <v>6794</v>
      </c>
      <c r="C3631" s="1">
        <v>41970</v>
      </c>
      <c r="D3631" s="1">
        <v>41974</v>
      </c>
      <c r="E3631" t="s">
        <v>50</v>
      </c>
      <c r="F3631" t="s">
        <v>4951</v>
      </c>
      <c r="G3631" t="s">
        <v>4952</v>
      </c>
      <c r="H3631" t="s">
        <v>41</v>
      </c>
      <c r="I3631" t="s">
        <v>28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46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Superstore[[#This Row],[Profit]]/Superstore[[#This Row],[Sales]]</f>
        <v>0.1875</v>
      </c>
      <c r="W3631" t="str">
        <f>TEXT(Superstore[[#This Row],[Order Date]],"mmm-yyyy")</f>
        <v>Nov-2014</v>
      </c>
      <c r="X3631">
        <f>YEAR(Superstore[[#This Row],[Order Date]])</f>
        <v>2014</v>
      </c>
    </row>
    <row r="3632" spans="1:24" x14ac:dyDescent="0.25">
      <c r="A3632">
        <v>3631</v>
      </c>
      <c r="B3632" t="s">
        <v>6794</v>
      </c>
      <c r="C3632" s="1">
        <v>41970</v>
      </c>
      <c r="D3632" s="1">
        <v>41974</v>
      </c>
      <c r="E3632" t="s">
        <v>50</v>
      </c>
      <c r="F3632" t="s">
        <v>4951</v>
      </c>
      <c r="G3632" t="s">
        <v>4952</v>
      </c>
      <c r="H3632" t="s">
        <v>41</v>
      </c>
      <c r="I3632" t="s">
        <v>28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46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  <c r="V3632" s="2">
        <f>Superstore[[#This Row],[Profit]]/Superstore[[#This Row],[Sales]]</f>
        <v>0.11249999999999999</v>
      </c>
      <c r="W3632" t="str">
        <f>TEXT(Superstore[[#This Row],[Order Date]],"mmm-yyyy")</f>
        <v>Nov-2014</v>
      </c>
      <c r="X3632">
        <f>YEAR(Superstore[[#This Row],[Order Date]])</f>
        <v>2014</v>
      </c>
    </row>
    <row r="3633" spans="1:24" x14ac:dyDescent="0.25">
      <c r="A3633">
        <v>3632</v>
      </c>
      <c r="B3633" t="s">
        <v>6795</v>
      </c>
      <c r="C3633" s="1">
        <v>41763</v>
      </c>
      <c r="D3633" s="1">
        <v>41768</v>
      </c>
      <c r="E3633" t="s">
        <v>24</v>
      </c>
      <c r="F3633" t="s">
        <v>6796</v>
      </c>
      <c r="G3633" t="s">
        <v>6797</v>
      </c>
      <c r="H3633" t="s">
        <v>41</v>
      </c>
      <c r="I3633" t="s">
        <v>28</v>
      </c>
      <c r="J3633" t="s">
        <v>42</v>
      </c>
      <c r="K3633" t="s">
        <v>43</v>
      </c>
      <c r="L3633">
        <v>90004</v>
      </c>
      <c r="M3633" t="s">
        <v>44</v>
      </c>
      <c r="N3633" t="s">
        <v>4632</v>
      </c>
      <c r="O3633" t="s">
        <v>46</v>
      </c>
      <c r="P3633" t="s">
        <v>59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  <c r="V3633" s="2">
        <f>Superstore[[#This Row],[Profit]]/Superstore[[#This Row],[Sales]]</f>
        <v>0.27999999999999997</v>
      </c>
      <c r="W3633" t="str">
        <f>TEXT(Superstore[[#This Row],[Order Date]],"mmm-yyyy")</f>
        <v>May-2014</v>
      </c>
      <c r="X3633">
        <f>YEAR(Superstore[[#This Row],[Order Date]])</f>
        <v>2014</v>
      </c>
    </row>
    <row r="3634" spans="1:24" x14ac:dyDescent="0.25">
      <c r="A3634">
        <v>3633</v>
      </c>
      <c r="B3634" t="s">
        <v>6795</v>
      </c>
      <c r="C3634" s="1">
        <v>41763</v>
      </c>
      <c r="D3634" s="1">
        <v>41768</v>
      </c>
      <c r="E3634" t="s">
        <v>24</v>
      </c>
      <c r="F3634" t="s">
        <v>6796</v>
      </c>
      <c r="G3634" t="s">
        <v>6797</v>
      </c>
      <c r="H3634" t="s">
        <v>41</v>
      </c>
      <c r="I3634" t="s">
        <v>28</v>
      </c>
      <c r="J3634" t="s">
        <v>42</v>
      </c>
      <c r="K3634" t="s">
        <v>43</v>
      </c>
      <c r="L3634">
        <v>90004</v>
      </c>
      <c r="M3634" t="s">
        <v>44</v>
      </c>
      <c r="N3634" t="s">
        <v>2427</v>
      </c>
      <c r="O3634" t="s">
        <v>46</v>
      </c>
      <c r="P3634" t="s">
        <v>59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  <c r="V3634" s="2">
        <f>Superstore[[#This Row],[Profit]]/Superstore[[#This Row],[Sales]]</f>
        <v>5.9999999999999991E-2</v>
      </c>
      <c r="W3634" t="str">
        <f>TEXT(Superstore[[#This Row],[Order Date]],"mmm-yyyy")</f>
        <v>May-2014</v>
      </c>
      <c r="X3634">
        <f>YEAR(Superstore[[#This Row],[Order Date]])</f>
        <v>2014</v>
      </c>
    </row>
    <row r="3635" spans="1:24" x14ac:dyDescent="0.25">
      <c r="A3635">
        <v>3634</v>
      </c>
      <c r="B3635" t="s">
        <v>6798</v>
      </c>
      <c r="C3635" s="1">
        <v>41589</v>
      </c>
      <c r="D3635" s="1">
        <v>41593</v>
      </c>
      <c r="E3635" t="s">
        <v>50</v>
      </c>
      <c r="F3635" t="s">
        <v>3789</v>
      </c>
      <c r="G3635" t="s">
        <v>3790</v>
      </c>
      <c r="H3635" t="s">
        <v>101</v>
      </c>
      <c r="I3635" t="s">
        <v>28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46</v>
      </c>
      <c r="P3635" t="s">
        <v>47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Superstore[[#This Row],[Profit]]/Superstore[[#This Row],[Sales]]</f>
        <v>0.36250000000000004</v>
      </c>
      <c r="W3635" t="str">
        <f>TEXT(Superstore[[#This Row],[Order Date]],"mmm-yyyy")</f>
        <v>Nov-2013</v>
      </c>
      <c r="X3635">
        <f>YEAR(Superstore[[#This Row],[Order Date]])</f>
        <v>2013</v>
      </c>
    </row>
    <row r="3636" spans="1:24" x14ac:dyDescent="0.25">
      <c r="A3636">
        <v>3635</v>
      </c>
      <c r="B3636" t="s">
        <v>6798</v>
      </c>
      <c r="C3636" s="1">
        <v>41589</v>
      </c>
      <c r="D3636" s="1">
        <v>41593</v>
      </c>
      <c r="E3636" t="s">
        <v>50</v>
      </c>
      <c r="F3636" t="s">
        <v>3789</v>
      </c>
      <c r="G3636" t="s">
        <v>3790</v>
      </c>
      <c r="H3636" t="s">
        <v>101</v>
      </c>
      <c r="I3636" t="s">
        <v>28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Superstore[[#This Row],[Profit]]/Superstore[[#This Row],[Sales]]</f>
        <v>-0.23333333333333336</v>
      </c>
      <c r="W3636" t="str">
        <f>TEXT(Superstore[[#This Row],[Order Date]],"mmm-yyyy")</f>
        <v>Nov-2013</v>
      </c>
      <c r="X3636">
        <f>YEAR(Superstore[[#This Row],[Order Date]])</f>
        <v>2013</v>
      </c>
    </row>
    <row r="3637" spans="1:24" x14ac:dyDescent="0.25">
      <c r="A3637">
        <v>3636</v>
      </c>
      <c r="B3637" t="s">
        <v>6798</v>
      </c>
      <c r="C3637" s="1">
        <v>41589</v>
      </c>
      <c r="D3637" s="1">
        <v>41593</v>
      </c>
      <c r="E3637" t="s">
        <v>50</v>
      </c>
      <c r="F3637" t="s">
        <v>3789</v>
      </c>
      <c r="G3637" t="s">
        <v>3790</v>
      </c>
      <c r="H3637" t="s">
        <v>101</v>
      </c>
      <c r="I3637" t="s">
        <v>28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46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Superstore[[#This Row],[Profit]]/Superstore[[#This Row],[Sales]]</f>
        <v>0.36250000000000004</v>
      </c>
      <c r="W3637" t="str">
        <f>TEXT(Superstore[[#This Row],[Order Date]],"mmm-yyyy")</f>
        <v>Nov-2013</v>
      </c>
      <c r="X3637">
        <f>YEAR(Superstore[[#This Row],[Order Date]])</f>
        <v>2013</v>
      </c>
    </row>
    <row r="3638" spans="1:24" x14ac:dyDescent="0.25">
      <c r="A3638">
        <v>3637</v>
      </c>
      <c r="B3638" t="s">
        <v>6798</v>
      </c>
      <c r="C3638" s="1">
        <v>41589</v>
      </c>
      <c r="D3638" s="1">
        <v>41593</v>
      </c>
      <c r="E3638" t="s">
        <v>50</v>
      </c>
      <c r="F3638" t="s">
        <v>3789</v>
      </c>
      <c r="G3638" t="s">
        <v>3790</v>
      </c>
      <c r="H3638" t="s">
        <v>101</v>
      </c>
      <c r="I3638" t="s">
        <v>28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46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Superstore[[#This Row],[Profit]]/Superstore[[#This Row],[Sales]]</f>
        <v>0.33749999999999997</v>
      </c>
      <c r="W3638" t="str">
        <f>TEXT(Superstore[[#This Row],[Order Date]],"mmm-yyyy")</f>
        <v>Nov-2013</v>
      </c>
      <c r="X3638">
        <f>YEAR(Superstore[[#This Row],[Order Date]])</f>
        <v>2013</v>
      </c>
    </row>
    <row r="3639" spans="1:24" x14ac:dyDescent="0.25">
      <c r="A3639">
        <v>3638</v>
      </c>
      <c r="B3639" t="s">
        <v>6798</v>
      </c>
      <c r="C3639" s="1">
        <v>41589</v>
      </c>
      <c r="D3639" s="1">
        <v>41593</v>
      </c>
      <c r="E3639" t="s">
        <v>50</v>
      </c>
      <c r="F3639" t="s">
        <v>3789</v>
      </c>
      <c r="G3639" t="s">
        <v>3790</v>
      </c>
      <c r="H3639" t="s">
        <v>101</v>
      </c>
      <c r="I3639" t="s">
        <v>28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46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  <c r="V3639" s="2">
        <f>Superstore[[#This Row],[Profit]]/Superstore[[#This Row],[Sales]]</f>
        <v>8.7499999999999994E-2</v>
      </c>
      <c r="W3639" t="str">
        <f>TEXT(Superstore[[#This Row],[Order Date]],"mmm-yyyy")</f>
        <v>Nov-2013</v>
      </c>
      <c r="X3639">
        <f>YEAR(Superstore[[#This Row],[Order Date]])</f>
        <v>2013</v>
      </c>
    </row>
    <row r="3640" spans="1:24" x14ac:dyDescent="0.25">
      <c r="A3640">
        <v>3639</v>
      </c>
      <c r="B3640" t="s">
        <v>6798</v>
      </c>
      <c r="C3640" s="1">
        <v>41589</v>
      </c>
      <c r="D3640" s="1">
        <v>41593</v>
      </c>
      <c r="E3640" t="s">
        <v>50</v>
      </c>
      <c r="F3640" t="s">
        <v>3789</v>
      </c>
      <c r="G3640" t="s">
        <v>3790</v>
      </c>
      <c r="H3640" t="s">
        <v>101</v>
      </c>
      <c r="I3640" t="s">
        <v>28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1</v>
      </c>
      <c r="P3640" t="s">
        <v>65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Superstore[[#This Row],[Profit]]/Superstore[[#This Row],[Sales]]</f>
        <v>0.19999999999999998</v>
      </c>
      <c r="W3640" t="str">
        <f>TEXT(Superstore[[#This Row],[Order Date]],"mmm-yyyy")</f>
        <v>Nov-2013</v>
      </c>
      <c r="X3640">
        <f>YEAR(Superstore[[#This Row],[Order Date]])</f>
        <v>2013</v>
      </c>
    </row>
    <row r="3641" spans="1:24" x14ac:dyDescent="0.25">
      <c r="A3641">
        <v>3640</v>
      </c>
      <c r="B3641" t="s">
        <v>6798</v>
      </c>
      <c r="C3641" s="1">
        <v>41589</v>
      </c>
      <c r="D3641" s="1">
        <v>41593</v>
      </c>
      <c r="E3641" t="s">
        <v>50</v>
      </c>
      <c r="F3641" t="s">
        <v>3789</v>
      </c>
      <c r="G3641" t="s">
        <v>3790</v>
      </c>
      <c r="H3641" t="s">
        <v>101</v>
      </c>
      <c r="I3641" t="s">
        <v>28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46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Superstore[[#This Row],[Profit]]/Superstore[[#This Row],[Sales]]</f>
        <v>0.36249999999999999</v>
      </c>
      <c r="W3641" t="str">
        <f>TEXT(Superstore[[#This Row],[Order Date]],"mmm-yyyy")</f>
        <v>Nov-2013</v>
      </c>
      <c r="X3641">
        <f>YEAR(Superstore[[#This Row],[Order Date]])</f>
        <v>2013</v>
      </c>
    </row>
    <row r="3642" spans="1:24" x14ac:dyDescent="0.25">
      <c r="A3642">
        <v>3641</v>
      </c>
      <c r="B3642" t="s">
        <v>6798</v>
      </c>
      <c r="C3642" s="1">
        <v>41589</v>
      </c>
      <c r="D3642" s="1">
        <v>41593</v>
      </c>
      <c r="E3642" t="s">
        <v>50</v>
      </c>
      <c r="F3642" t="s">
        <v>3789</v>
      </c>
      <c r="G3642" t="s">
        <v>3790</v>
      </c>
      <c r="H3642" t="s">
        <v>101</v>
      </c>
      <c r="I3642" t="s">
        <v>28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  <c r="V3642" s="2">
        <f>Superstore[[#This Row],[Profit]]/Superstore[[#This Row],[Sales]]</f>
        <v>-0.16250000000000001</v>
      </c>
      <c r="W3642" t="str">
        <f>TEXT(Superstore[[#This Row],[Order Date]],"mmm-yyyy")</f>
        <v>Nov-2013</v>
      </c>
      <c r="X3642">
        <f>YEAR(Superstore[[#This Row],[Order Date]])</f>
        <v>2013</v>
      </c>
    </row>
    <row r="3643" spans="1:24" x14ac:dyDescent="0.25">
      <c r="A3643">
        <v>3642</v>
      </c>
      <c r="B3643" t="s">
        <v>6798</v>
      </c>
      <c r="C3643" s="1">
        <v>41589</v>
      </c>
      <c r="D3643" s="1">
        <v>41593</v>
      </c>
      <c r="E3643" t="s">
        <v>50</v>
      </c>
      <c r="F3643" t="s">
        <v>3789</v>
      </c>
      <c r="G3643" t="s">
        <v>3790</v>
      </c>
      <c r="H3643" t="s">
        <v>101</v>
      </c>
      <c r="I3643" t="s">
        <v>28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46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Superstore[[#This Row],[Profit]]/Superstore[[#This Row],[Sales]]</f>
        <v>-0.66666666666666663</v>
      </c>
      <c r="W3643" t="str">
        <f>TEXT(Superstore[[#This Row],[Order Date]],"mmm-yyyy")</f>
        <v>Nov-2013</v>
      </c>
      <c r="X3643">
        <f>YEAR(Superstore[[#This Row],[Order Date]])</f>
        <v>2013</v>
      </c>
    </row>
    <row r="3644" spans="1:24" x14ac:dyDescent="0.25">
      <c r="A3644">
        <v>3643</v>
      </c>
      <c r="B3644" t="s">
        <v>6802</v>
      </c>
      <c r="C3644" s="1">
        <v>40897</v>
      </c>
      <c r="D3644" s="1">
        <v>40900</v>
      </c>
      <c r="E3644" t="s">
        <v>24</v>
      </c>
      <c r="F3644" t="s">
        <v>2224</v>
      </c>
      <c r="G3644" t="s">
        <v>2225</v>
      </c>
      <c r="H3644" t="s">
        <v>27</v>
      </c>
      <c r="I3644" t="s">
        <v>28</v>
      </c>
      <c r="J3644" t="s">
        <v>42</v>
      </c>
      <c r="K3644" t="s">
        <v>43</v>
      </c>
      <c r="L3644">
        <v>90008</v>
      </c>
      <c r="M3644" t="s">
        <v>44</v>
      </c>
      <c r="N3644" t="s">
        <v>2208</v>
      </c>
      <c r="O3644" t="s">
        <v>46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  <c r="V3644" s="2">
        <f>Superstore[[#This Row],[Profit]]/Superstore[[#This Row],[Sales]]</f>
        <v>0.3125</v>
      </c>
      <c r="W3644" t="str">
        <f>TEXT(Superstore[[#This Row],[Order Date]],"mmm-yyyy")</f>
        <v>Dec-2011</v>
      </c>
      <c r="X3644">
        <f>YEAR(Superstore[[#This Row],[Order Date]])</f>
        <v>2011</v>
      </c>
    </row>
    <row r="3645" spans="1:24" x14ac:dyDescent="0.25">
      <c r="A3645">
        <v>3644</v>
      </c>
      <c r="B3645" t="s">
        <v>6802</v>
      </c>
      <c r="C3645" s="1">
        <v>40897</v>
      </c>
      <c r="D3645" s="1">
        <v>40900</v>
      </c>
      <c r="E3645" t="s">
        <v>24</v>
      </c>
      <c r="F3645" t="s">
        <v>2224</v>
      </c>
      <c r="G3645" t="s">
        <v>2225</v>
      </c>
      <c r="H3645" t="s">
        <v>27</v>
      </c>
      <c r="I3645" t="s">
        <v>28</v>
      </c>
      <c r="J3645" t="s">
        <v>42</v>
      </c>
      <c r="K3645" t="s">
        <v>43</v>
      </c>
      <c r="L3645">
        <v>90008</v>
      </c>
      <c r="M3645" t="s">
        <v>44</v>
      </c>
      <c r="N3645" t="s">
        <v>6803</v>
      </c>
      <c r="O3645" t="s">
        <v>46</v>
      </c>
      <c r="P3645" t="s">
        <v>68</v>
      </c>
      <c r="Q3645" t="s">
        <v>6804</v>
      </c>
      <c r="R3645">
        <v>47.3</v>
      </c>
      <c r="S3645">
        <v>2</v>
      </c>
      <c r="T3645">
        <v>0</v>
      </c>
      <c r="U3645">
        <v>12.298</v>
      </c>
      <c r="V3645" s="2">
        <f>Superstore[[#This Row],[Profit]]/Superstore[[#This Row],[Sales]]</f>
        <v>0.26</v>
      </c>
      <c r="W3645" t="str">
        <f>TEXT(Superstore[[#This Row],[Order Date]],"mmm-yyyy")</f>
        <v>Dec-2011</v>
      </c>
      <c r="X3645">
        <f>YEAR(Superstore[[#This Row],[Order Date]])</f>
        <v>2011</v>
      </c>
    </row>
    <row r="3646" spans="1:24" x14ac:dyDescent="0.25">
      <c r="A3646">
        <v>3645</v>
      </c>
      <c r="B3646" t="s">
        <v>6802</v>
      </c>
      <c r="C3646" s="1">
        <v>40897</v>
      </c>
      <c r="D3646" s="1">
        <v>40900</v>
      </c>
      <c r="E3646" t="s">
        <v>24</v>
      </c>
      <c r="F3646" t="s">
        <v>2224</v>
      </c>
      <c r="G3646" t="s">
        <v>2225</v>
      </c>
      <c r="H3646" t="s">
        <v>27</v>
      </c>
      <c r="I3646" t="s">
        <v>28</v>
      </c>
      <c r="J3646" t="s">
        <v>42</v>
      </c>
      <c r="K3646" t="s">
        <v>43</v>
      </c>
      <c r="L3646">
        <v>90008</v>
      </c>
      <c r="M3646" t="s">
        <v>44</v>
      </c>
      <c r="N3646" t="s">
        <v>6805</v>
      </c>
      <c r="O3646" t="s">
        <v>46</v>
      </c>
      <c r="P3646" t="s">
        <v>68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  <c r="V3646" s="2">
        <f>Superstore[[#This Row],[Profit]]/Superstore[[#This Row],[Sales]]</f>
        <v>0.28000000000000003</v>
      </c>
      <c r="W3646" t="str">
        <f>TEXT(Superstore[[#This Row],[Order Date]],"mmm-yyyy")</f>
        <v>Dec-2011</v>
      </c>
      <c r="X3646">
        <f>YEAR(Superstore[[#This Row],[Order Date]])</f>
        <v>2011</v>
      </c>
    </row>
    <row r="3647" spans="1:24" x14ac:dyDescent="0.25">
      <c r="A3647">
        <v>3646</v>
      </c>
      <c r="B3647" t="s">
        <v>6802</v>
      </c>
      <c r="C3647" s="1">
        <v>40897</v>
      </c>
      <c r="D3647" s="1">
        <v>40900</v>
      </c>
      <c r="E3647" t="s">
        <v>24</v>
      </c>
      <c r="F3647" t="s">
        <v>2224</v>
      </c>
      <c r="G3647" t="s">
        <v>2225</v>
      </c>
      <c r="H3647" t="s">
        <v>27</v>
      </c>
      <c r="I3647" t="s">
        <v>28</v>
      </c>
      <c r="J3647" t="s">
        <v>42</v>
      </c>
      <c r="K3647" t="s">
        <v>43</v>
      </c>
      <c r="L3647">
        <v>90008</v>
      </c>
      <c r="M3647" t="s">
        <v>44</v>
      </c>
      <c r="N3647" t="s">
        <v>6807</v>
      </c>
      <c r="O3647" t="s">
        <v>46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  <c r="V3647" s="2">
        <f>Superstore[[#This Row],[Profit]]/Superstore[[#This Row],[Sales]]</f>
        <v>0.32500000000000001</v>
      </c>
      <c r="W3647" t="str">
        <f>TEXT(Superstore[[#This Row],[Order Date]],"mmm-yyyy")</f>
        <v>Dec-2011</v>
      </c>
      <c r="X3647">
        <f>YEAR(Superstore[[#This Row],[Order Date]])</f>
        <v>2011</v>
      </c>
    </row>
    <row r="3648" spans="1:24" x14ac:dyDescent="0.25">
      <c r="A3648">
        <v>3647</v>
      </c>
      <c r="B3648" t="s">
        <v>6809</v>
      </c>
      <c r="C3648" s="1">
        <v>40749</v>
      </c>
      <c r="D3648" s="1">
        <v>40751</v>
      </c>
      <c r="E3648" t="s">
        <v>24</v>
      </c>
      <c r="F3648" t="s">
        <v>6034</v>
      </c>
      <c r="G3648" t="s">
        <v>6035</v>
      </c>
      <c r="H3648" t="s">
        <v>101</v>
      </c>
      <c r="I3648" t="s">
        <v>28</v>
      </c>
      <c r="J3648" t="s">
        <v>42</v>
      </c>
      <c r="K3648" t="s">
        <v>43</v>
      </c>
      <c r="L3648">
        <v>90045</v>
      </c>
      <c r="M3648" t="s">
        <v>44</v>
      </c>
      <c r="N3648" t="s">
        <v>2840</v>
      </c>
      <c r="O3648" t="s">
        <v>46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  <c r="V3648" s="2">
        <f>Superstore[[#This Row],[Profit]]/Superstore[[#This Row],[Sales]]</f>
        <v>0.48999999999999994</v>
      </c>
      <c r="W3648" t="str">
        <f>TEXT(Superstore[[#This Row],[Order Date]],"mmm-yyyy")</f>
        <v>Jul-2011</v>
      </c>
      <c r="X3648">
        <f>YEAR(Superstore[[#This Row],[Order Date]])</f>
        <v>2011</v>
      </c>
    </row>
    <row r="3649" spans="1:24" x14ac:dyDescent="0.25">
      <c r="A3649">
        <v>3648</v>
      </c>
      <c r="B3649" t="s">
        <v>6809</v>
      </c>
      <c r="C3649" s="1">
        <v>40749</v>
      </c>
      <c r="D3649" s="1">
        <v>40751</v>
      </c>
      <c r="E3649" t="s">
        <v>24</v>
      </c>
      <c r="F3649" t="s">
        <v>6034</v>
      </c>
      <c r="G3649" t="s">
        <v>6035</v>
      </c>
      <c r="H3649" t="s">
        <v>101</v>
      </c>
      <c r="I3649" t="s">
        <v>28</v>
      </c>
      <c r="J3649" t="s">
        <v>42</v>
      </c>
      <c r="K3649" t="s">
        <v>43</v>
      </c>
      <c r="L3649">
        <v>90045</v>
      </c>
      <c r="M3649" t="s">
        <v>44</v>
      </c>
      <c r="N3649" t="s">
        <v>6811</v>
      </c>
      <c r="O3649" t="s">
        <v>46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  <c r="V3649" s="2">
        <f>Superstore[[#This Row],[Profit]]/Superstore[[#This Row],[Sales]]</f>
        <v>0.28999999999999998</v>
      </c>
      <c r="W3649" t="str">
        <f>TEXT(Superstore[[#This Row],[Order Date]],"mmm-yyyy")</f>
        <v>Jul-2011</v>
      </c>
      <c r="X3649">
        <f>YEAR(Superstore[[#This Row],[Order Date]])</f>
        <v>2011</v>
      </c>
    </row>
    <row r="3650" spans="1:24" x14ac:dyDescent="0.25">
      <c r="A3650">
        <v>3649</v>
      </c>
      <c r="B3650" t="s">
        <v>6813</v>
      </c>
      <c r="C3650" s="1">
        <v>41235</v>
      </c>
      <c r="D3650" s="1">
        <v>41240</v>
      </c>
      <c r="E3650" t="s">
        <v>50</v>
      </c>
      <c r="F3650" t="s">
        <v>4265</v>
      </c>
      <c r="G3650" t="s">
        <v>4266</v>
      </c>
      <c r="H3650" t="s">
        <v>27</v>
      </c>
      <c r="I3650" t="s">
        <v>28</v>
      </c>
      <c r="J3650" t="s">
        <v>333</v>
      </c>
      <c r="K3650" t="s">
        <v>334</v>
      </c>
      <c r="L3650">
        <v>38109</v>
      </c>
      <c r="M3650" t="s">
        <v>31</v>
      </c>
      <c r="N3650" t="s">
        <v>2708</v>
      </c>
      <c r="O3650" t="s">
        <v>46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Superstore[[#This Row],[Profit]]/Superstore[[#This Row],[Sales]]</f>
        <v>-0.69999999999999984</v>
      </c>
      <c r="W3650" t="str">
        <f>TEXT(Superstore[[#This Row],[Order Date]],"mmm-yyyy")</f>
        <v>Nov-2012</v>
      </c>
      <c r="X3650">
        <f>YEAR(Superstore[[#This Row],[Order Date]])</f>
        <v>2012</v>
      </c>
    </row>
    <row r="3651" spans="1:24" x14ac:dyDescent="0.25">
      <c r="A3651">
        <v>3650</v>
      </c>
      <c r="B3651" t="s">
        <v>6813</v>
      </c>
      <c r="C3651" s="1">
        <v>41235</v>
      </c>
      <c r="D3651" s="1">
        <v>41240</v>
      </c>
      <c r="E3651" t="s">
        <v>50</v>
      </c>
      <c r="F3651" t="s">
        <v>4265</v>
      </c>
      <c r="G3651" t="s">
        <v>4266</v>
      </c>
      <c r="H3651" t="s">
        <v>27</v>
      </c>
      <c r="I3651" t="s">
        <v>28</v>
      </c>
      <c r="J3651" t="s">
        <v>333</v>
      </c>
      <c r="K3651" t="s">
        <v>334</v>
      </c>
      <c r="L3651">
        <v>38109</v>
      </c>
      <c r="M3651" t="s">
        <v>31</v>
      </c>
      <c r="N3651" t="s">
        <v>1089</v>
      </c>
      <c r="O3651" t="s">
        <v>46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  <c r="V3651" s="2">
        <f>Superstore[[#This Row],[Profit]]/Superstore[[#This Row],[Sales]]</f>
        <v>0.33750000000000002</v>
      </c>
      <c r="W3651" t="str">
        <f>TEXT(Superstore[[#This Row],[Order Date]],"mmm-yyyy")</f>
        <v>Nov-2012</v>
      </c>
      <c r="X3651">
        <f>YEAR(Superstore[[#This Row],[Order Date]])</f>
        <v>2012</v>
      </c>
    </row>
    <row r="3652" spans="1:24" x14ac:dyDescent="0.25">
      <c r="A3652">
        <v>3651</v>
      </c>
      <c r="B3652" t="s">
        <v>6814</v>
      </c>
      <c r="C3652" s="1">
        <v>41983</v>
      </c>
      <c r="D3652" s="1">
        <v>41985</v>
      </c>
      <c r="E3652" t="s">
        <v>24</v>
      </c>
      <c r="F3652" t="s">
        <v>1771</v>
      </c>
      <c r="G3652" t="s">
        <v>1772</v>
      </c>
      <c r="H3652" t="s">
        <v>27</v>
      </c>
      <c r="I3652" t="s">
        <v>28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  <c r="V3652" s="2">
        <f>Superstore[[#This Row],[Profit]]/Superstore[[#This Row],[Sales]]</f>
        <v>0.4</v>
      </c>
      <c r="W3652" t="str">
        <f>TEXT(Superstore[[#This Row],[Order Date]],"mmm-yyyy")</f>
        <v>Dec-2014</v>
      </c>
      <c r="X3652">
        <f>YEAR(Superstore[[#This Row],[Order Date]])</f>
        <v>2014</v>
      </c>
    </row>
    <row r="3653" spans="1:24" x14ac:dyDescent="0.25">
      <c r="A3653">
        <v>3652</v>
      </c>
      <c r="B3653" t="s">
        <v>6814</v>
      </c>
      <c r="C3653" s="1">
        <v>41983</v>
      </c>
      <c r="D3653" s="1">
        <v>41985</v>
      </c>
      <c r="E3653" t="s">
        <v>24</v>
      </c>
      <c r="F3653" t="s">
        <v>1771</v>
      </c>
      <c r="G3653" t="s">
        <v>1772</v>
      </c>
      <c r="H3653" t="s">
        <v>27</v>
      </c>
      <c r="I3653" t="s">
        <v>28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46</v>
      </c>
      <c r="P3653" t="s">
        <v>68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  <c r="V3653" s="2">
        <f>Superstore[[#This Row],[Profit]]/Superstore[[#This Row],[Sales]]</f>
        <v>0.36</v>
      </c>
      <c r="W3653" t="str">
        <f>TEXT(Superstore[[#This Row],[Order Date]],"mmm-yyyy")</f>
        <v>Dec-2014</v>
      </c>
      <c r="X3653">
        <f>YEAR(Superstore[[#This Row],[Order Date]])</f>
        <v>2014</v>
      </c>
    </row>
    <row r="3654" spans="1:24" x14ac:dyDescent="0.25">
      <c r="A3654">
        <v>3653</v>
      </c>
      <c r="B3654" t="s">
        <v>6814</v>
      </c>
      <c r="C3654" s="1">
        <v>41983</v>
      </c>
      <c r="D3654" s="1">
        <v>41985</v>
      </c>
      <c r="E3654" t="s">
        <v>24</v>
      </c>
      <c r="F3654" t="s">
        <v>1771</v>
      </c>
      <c r="G3654" t="s">
        <v>1772</v>
      </c>
      <c r="H3654" t="s">
        <v>27</v>
      </c>
      <c r="I3654" t="s">
        <v>28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46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  <c r="V3654" s="2">
        <f>Superstore[[#This Row],[Profit]]/Superstore[[#This Row],[Sales]]</f>
        <v>0.46</v>
      </c>
      <c r="W3654" t="str">
        <f>TEXT(Superstore[[#This Row],[Order Date]],"mmm-yyyy")</f>
        <v>Dec-2014</v>
      </c>
      <c r="X3654">
        <f>YEAR(Superstore[[#This Row],[Order Date]])</f>
        <v>2014</v>
      </c>
    </row>
    <row r="3655" spans="1:24" x14ac:dyDescent="0.25">
      <c r="A3655">
        <v>3654</v>
      </c>
      <c r="B3655" t="s">
        <v>6814</v>
      </c>
      <c r="C3655" s="1">
        <v>41983</v>
      </c>
      <c r="D3655" s="1">
        <v>41985</v>
      </c>
      <c r="E3655" t="s">
        <v>24</v>
      </c>
      <c r="F3655" t="s">
        <v>1771</v>
      </c>
      <c r="G3655" t="s">
        <v>1772</v>
      </c>
      <c r="H3655" t="s">
        <v>27</v>
      </c>
      <c r="I3655" t="s">
        <v>28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46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s="2">
        <f>Superstore[[#This Row],[Profit]]/Superstore[[#This Row],[Sales]]</f>
        <v>0.47000000000000003</v>
      </c>
      <c r="W3655" t="str">
        <f>TEXT(Superstore[[#This Row],[Order Date]],"mmm-yyyy")</f>
        <v>Dec-2014</v>
      </c>
      <c r="X3655">
        <f>YEAR(Superstore[[#This Row],[Order Date]])</f>
        <v>2014</v>
      </c>
    </row>
    <row r="3656" spans="1:24" x14ac:dyDescent="0.25">
      <c r="A3656">
        <v>3655</v>
      </c>
      <c r="B3656" t="s">
        <v>6817</v>
      </c>
      <c r="C3656" s="1">
        <v>41883</v>
      </c>
      <c r="D3656" s="1">
        <v>41888</v>
      </c>
      <c r="E3656" t="s">
        <v>50</v>
      </c>
      <c r="F3656" t="s">
        <v>1886</v>
      </c>
      <c r="G3656" t="s">
        <v>1887</v>
      </c>
      <c r="H3656" t="s">
        <v>27</v>
      </c>
      <c r="I3656" t="s">
        <v>28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46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  <c r="V3656" s="2">
        <f>Superstore[[#This Row],[Profit]]/Superstore[[#This Row],[Sales]]</f>
        <v>0.25999999999999995</v>
      </c>
      <c r="W3656" t="str">
        <f>TEXT(Superstore[[#This Row],[Order Date]],"mmm-yyyy")</f>
        <v>Sep-2014</v>
      </c>
      <c r="X3656">
        <f>YEAR(Superstore[[#This Row],[Order Date]])</f>
        <v>2014</v>
      </c>
    </row>
    <row r="3657" spans="1:24" x14ac:dyDescent="0.25">
      <c r="A3657">
        <v>3656</v>
      </c>
      <c r="B3657" t="s">
        <v>6818</v>
      </c>
      <c r="C3657" s="1">
        <v>41754</v>
      </c>
      <c r="D3657" s="1">
        <v>41760</v>
      </c>
      <c r="E3657" t="s">
        <v>50</v>
      </c>
      <c r="F3657" t="s">
        <v>2406</v>
      </c>
      <c r="G3657" t="s">
        <v>2407</v>
      </c>
      <c r="H3657" t="s">
        <v>41</v>
      </c>
      <c r="I3657" t="s">
        <v>28</v>
      </c>
      <c r="J3657" t="s">
        <v>1520</v>
      </c>
      <c r="K3657" t="s">
        <v>54</v>
      </c>
      <c r="L3657">
        <v>32216</v>
      </c>
      <c r="M3657" t="s">
        <v>31</v>
      </c>
      <c r="N3657" t="s">
        <v>4148</v>
      </c>
      <c r="O3657" t="s">
        <v>46</v>
      </c>
      <c r="P3657" t="s">
        <v>59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  <c r="V3657" s="2">
        <f>Superstore[[#This Row],[Profit]]/Superstore[[#This Row],[Sales]]</f>
        <v>-0.1875</v>
      </c>
      <c r="W3657" t="str">
        <f>TEXT(Superstore[[#This Row],[Order Date]],"mmm-yyyy")</f>
        <v>Apr-2014</v>
      </c>
      <c r="X3657">
        <f>YEAR(Superstore[[#This Row],[Order Date]])</f>
        <v>2014</v>
      </c>
    </row>
    <row r="3658" spans="1:24" x14ac:dyDescent="0.25">
      <c r="A3658">
        <v>3657</v>
      </c>
      <c r="B3658" t="s">
        <v>6819</v>
      </c>
      <c r="C3658" s="1">
        <v>41891</v>
      </c>
      <c r="D3658" s="1">
        <v>41897</v>
      </c>
      <c r="E3658" t="s">
        <v>50</v>
      </c>
      <c r="F3658" t="s">
        <v>5167</v>
      </c>
      <c r="G3658" t="s">
        <v>5168</v>
      </c>
      <c r="H3658" t="s">
        <v>41</v>
      </c>
      <c r="I3658" t="s">
        <v>28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  <c r="V3658" s="2">
        <f>Superstore[[#This Row],[Profit]]/Superstore[[#This Row],[Sales]]</f>
        <v>0.1875</v>
      </c>
      <c r="W3658" t="str">
        <f>TEXT(Superstore[[#This Row],[Order Date]],"mmm-yyyy")</f>
        <v>Sep-2014</v>
      </c>
      <c r="X3658">
        <f>YEAR(Superstore[[#This Row],[Order Date]])</f>
        <v>2014</v>
      </c>
    </row>
    <row r="3659" spans="1:24" x14ac:dyDescent="0.25">
      <c r="A3659">
        <v>3658</v>
      </c>
      <c r="B3659" t="s">
        <v>6822</v>
      </c>
      <c r="C3659" s="1">
        <v>40980</v>
      </c>
      <c r="D3659" s="1">
        <v>40985</v>
      </c>
      <c r="E3659" t="s">
        <v>50</v>
      </c>
      <c r="F3659" t="s">
        <v>4135</v>
      </c>
      <c r="G3659" t="s">
        <v>4136</v>
      </c>
      <c r="H3659" t="s">
        <v>41</v>
      </c>
      <c r="I3659" t="s">
        <v>28</v>
      </c>
      <c r="J3659" t="s">
        <v>6823</v>
      </c>
      <c r="K3659" t="s">
        <v>54</v>
      </c>
      <c r="L3659">
        <v>33317</v>
      </c>
      <c r="M3659" t="s">
        <v>31</v>
      </c>
      <c r="N3659" t="s">
        <v>587</v>
      </c>
      <c r="O3659" t="s">
        <v>46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Superstore[[#This Row],[Profit]]/Superstore[[#This Row],[Sales]]</f>
        <v>0.33749999999999997</v>
      </c>
      <c r="W3659" t="str">
        <f>TEXT(Superstore[[#This Row],[Order Date]],"mmm-yyyy")</f>
        <v>Mar-2012</v>
      </c>
      <c r="X3659">
        <f>YEAR(Superstore[[#This Row],[Order Date]])</f>
        <v>2012</v>
      </c>
    </row>
    <row r="3660" spans="1:24" x14ac:dyDescent="0.25">
      <c r="A3660">
        <v>3659</v>
      </c>
      <c r="B3660" t="s">
        <v>6822</v>
      </c>
      <c r="C3660" s="1">
        <v>40980</v>
      </c>
      <c r="D3660" s="1">
        <v>40985</v>
      </c>
      <c r="E3660" t="s">
        <v>50</v>
      </c>
      <c r="F3660" t="s">
        <v>4135</v>
      </c>
      <c r="G3660" t="s">
        <v>4136</v>
      </c>
      <c r="H3660" t="s">
        <v>41</v>
      </c>
      <c r="I3660" t="s">
        <v>28</v>
      </c>
      <c r="J3660" t="s">
        <v>6823</v>
      </c>
      <c r="K3660" t="s">
        <v>54</v>
      </c>
      <c r="L3660">
        <v>33317</v>
      </c>
      <c r="M3660" t="s">
        <v>31</v>
      </c>
      <c r="N3660" t="s">
        <v>351</v>
      </c>
      <c r="O3660" t="s">
        <v>1</v>
      </c>
      <c r="P3660" t="s">
        <v>65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s="2">
        <f>Superstore[[#This Row],[Profit]]/Superstore[[#This Row],[Sales]]</f>
        <v>0.125</v>
      </c>
      <c r="W3660" t="str">
        <f>TEXT(Superstore[[#This Row],[Order Date]],"mmm-yyyy")</f>
        <v>Mar-2012</v>
      </c>
      <c r="X3660">
        <f>YEAR(Superstore[[#This Row],[Order Date]])</f>
        <v>2012</v>
      </c>
    </row>
    <row r="3661" spans="1:24" x14ac:dyDescent="0.25">
      <c r="A3661">
        <v>3660</v>
      </c>
      <c r="B3661" t="s">
        <v>6822</v>
      </c>
      <c r="C3661" s="1">
        <v>40980</v>
      </c>
      <c r="D3661" s="1">
        <v>40985</v>
      </c>
      <c r="E3661" t="s">
        <v>50</v>
      </c>
      <c r="F3661" t="s">
        <v>4135</v>
      </c>
      <c r="G3661" t="s">
        <v>4136</v>
      </c>
      <c r="H3661" t="s">
        <v>41</v>
      </c>
      <c r="I3661" t="s">
        <v>28</v>
      </c>
      <c r="J3661" t="s">
        <v>6823</v>
      </c>
      <c r="K3661" t="s">
        <v>54</v>
      </c>
      <c r="L3661">
        <v>33317</v>
      </c>
      <c r="M3661" t="s">
        <v>31</v>
      </c>
      <c r="N3661" t="s">
        <v>6824</v>
      </c>
      <c r="O3661" t="s">
        <v>1</v>
      </c>
      <c r="P3661" t="s">
        <v>65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  <c r="V3661" s="2">
        <f>Superstore[[#This Row],[Profit]]/Superstore[[#This Row],[Sales]]</f>
        <v>0.22499999999999998</v>
      </c>
      <c r="W3661" t="str">
        <f>TEXT(Superstore[[#This Row],[Order Date]],"mmm-yyyy")</f>
        <v>Mar-2012</v>
      </c>
      <c r="X3661">
        <f>YEAR(Superstore[[#This Row],[Order Date]])</f>
        <v>2012</v>
      </c>
    </row>
    <row r="3662" spans="1:24" x14ac:dyDescent="0.25">
      <c r="A3662">
        <v>3661</v>
      </c>
      <c r="B3662" t="s">
        <v>6826</v>
      </c>
      <c r="C3662" s="1">
        <v>41474</v>
      </c>
      <c r="D3662" s="1">
        <v>41479</v>
      </c>
      <c r="E3662" t="s">
        <v>50</v>
      </c>
      <c r="F3662" t="s">
        <v>6341</v>
      </c>
      <c r="G3662" t="s">
        <v>6342</v>
      </c>
      <c r="H3662" t="s">
        <v>41</v>
      </c>
      <c r="I3662" t="s">
        <v>28</v>
      </c>
      <c r="J3662" t="s">
        <v>3941</v>
      </c>
      <c r="K3662" t="s">
        <v>309</v>
      </c>
      <c r="L3662">
        <v>85301</v>
      </c>
      <c r="M3662" t="s">
        <v>44</v>
      </c>
      <c r="N3662" t="s">
        <v>6827</v>
      </c>
      <c r="O3662" t="s">
        <v>46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Superstore[[#This Row],[Profit]]/Superstore[[#This Row],[Sales]]</f>
        <v>0.125</v>
      </c>
      <c r="W3662" t="str">
        <f>TEXT(Superstore[[#This Row],[Order Date]],"mmm-yyyy")</f>
        <v>Jul-2013</v>
      </c>
      <c r="X3662">
        <f>YEAR(Superstore[[#This Row],[Order Date]])</f>
        <v>2013</v>
      </c>
    </row>
    <row r="3663" spans="1:24" x14ac:dyDescent="0.25">
      <c r="A3663">
        <v>3662</v>
      </c>
      <c r="B3663" t="s">
        <v>6829</v>
      </c>
      <c r="C3663" s="1">
        <v>41439</v>
      </c>
      <c r="D3663" s="1">
        <v>41441</v>
      </c>
      <c r="E3663" t="s">
        <v>24</v>
      </c>
      <c r="F3663" t="s">
        <v>2797</v>
      </c>
      <c r="G3663" t="s">
        <v>2798</v>
      </c>
      <c r="H3663" t="s">
        <v>101</v>
      </c>
      <c r="I3663" t="s">
        <v>28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  <c r="V3663" s="2">
        <f>Superstore[[#This Row],[Profit]]/Superstore[[#This Row],[Sales]]</f>
        <v>0.25</v>
      </c>
      <c r="W3663" t="str">
        <f>TEXT(Superstore[[#This Row],[Order Date]],"mmm-yyyy")</f>
        <v>Jun-2013</v>
      </c>
      <c r="X3663">
        <f>YEAR(Superstore[[#This Row],[Order Date]])</f>
        <v>2013</v>
      </c>
    </row>
    <row r="3664" spans="1:24" x14ac:dyDescent="0.25">
      <c r="A3664">
        <v>3663</v>
      </c>
      <c r="B3664" t="s">
        <v>6830</v>
      </c>
      <c r="C3664" s="1">
        <v>41824</v>
      </c>
      <c r="D3664" s="1">
        <v>41830</v>
      </c>
      <c r="E3664" t="s">
        <v>50</v>
      </c>
      <c r="F3664" t="s">
        <v>750</v>
      </c>
      <c r="G3664" t="s">
        <v>751</v>
      </c>
      <c r="H3664" t="s">
        <v>101</v>
      </c>
      <c r="I3664" t="s">
        <v>28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Superstore[[#This Row],[Profit]]/Superstore[[#This Row],[Sales]]</f>
        <v>0.36</v>
      </c>
      <c r="W3664" t="str">
        <f>TEXT(Superstore[[#This Row],[Order Date]],"mmm-yyyy")</f>
        <v>Jul-2014</v>
      </c>
      <c r="X3664">
        <f>YEAR(Superstore[[#This Row],[Order Date]])</f>
        <v>2014</v>
      </c>
    </row>
    <row r="3665" spans="1:24" x14ac:dyDescent="0.25">
      <c r="A3665">
        <v>3664</v>
      </c>
      <c r="B3665" t="s">
        <v>6830</v>
      </c>
      <c r="C3665" s="1">
        <v>41824</v>
      </c>
      <c r="D3665" s="1">
        <v>41830</v>
      </c>
      <c r="E3665" t="s">
        <v>50</v>
      </c>
      <c r="F3665" t="s">
        <v>750</v>
      </c>
      <c r="G3665" t="s">
        <v>751</v>
      </c>
      <c r="H3665" t="s">
        <v>101</v>
      </c>
      <c r="I3665" t="s">
        <v>28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46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  <c r="V3665" s="2">
        <f>Superstore[[#This Row],[Profit]]/Superstore[[#This Row],[Sales]]</f>
        <v>0.47000000000000003</v>
      </c>
      <c r="W3665" t="str">
        <f>TEXT(Superstore[[#This Row],[Order Date]],"mmm-yyyy")</f>
        <v>Jul-2014</v>
      </c>
      <c r="X3665">
        <f>YEAR(Superstore[[#This Row],[Order Date]])</f>
        <v>2014</v>
      </c>
    </row>
    <row r="3666" spans="1:24" x14ac:dyDescent="0.25">
      <c r="A3666">
        <v>3665</v>
      </c>
      <c r="B3666" t="s">
        <v>6831</v>
      </c>
      <c r="C3666" s="1">
        <v>40885</v>
      </c>
      <c r="D3666" s="1">
        <v>40890</v>
      </c>
      <c r="E3666" t="s">
        <v>50</v>
      </c>
      <c r="F3666" t="s">
        <v>5560</v>
      </c>
      <c r="G3666" t="s">
        <v>5561</v>
      </c>
      <c r="H3666" t="s">
        <v>27</v>
      </c>
      <c r="I3666" t="s">
        <v>28</v>
      </c>
      <c r="J3666" t="s">
        <v>1975</v>
      </c>
      <c r="K3666" t="s">
        <v>419</v>
      </c>
      <c r="L3666">
        <v>97301</v>
      </c>
      <c r="M3666" t="s">
        <v>44</v>
      </c>
      <c r="N3666" t="s">
        <v>2491</v>
      </c>
      <c r="O3666" t="s">
        <v>46</v>
      </c>
      <c r="P3666" t="s">
        <v>47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Superstore[[#This Row],[Profit]]/Superstore[[#This Row],[Sales]]</f>
        <v>0.32499999999999996</v>
      </c>
      <c r="W3666" t="str">
        <f>TEXT(Superstore[[#This Row],[Order Date]],"mmm-yyyy")</f>
        <v>Dec-2011</v>
      </c>
      <c r="X3666">
        <f>YEAR(Superstore[[#This Row],[Order Date]])</f>
        <v>2011</v>
      </c>
    </row>
    <row r="3667" spans="1:24" x14ac:dyDescent="0.25">
      <c r="A3667">
        <v>3666</v>
      </c>
      <c r="B3667" t="s">
        <v>6831</v>
      </c>
      <c r="C3667" s="1">
        <v>40885</v>
      </c>
      <c r="D3667" s="1">
        <v>40890</v>
      </c>
      <c r="E3667" t="s">
        <v>50</v>
      </c>
      <c r="F3667" t="s">
        <v>5560</v>
      </c>
      <c r="G3667" t="s">
        <v>5561</v>
      </c>
      <c r="H3667" t="s">
        <v>27</v>
      </c>
      <c r="I3667" t="s">
        <v>28</v>
      </c>
      <c r="J3667" t="s">
        <v>1975</v>
      </c>
      <c r="K3667" t="s">
        <v>419</v>
      </c>
      <c r="L3667">
        <v>97301</v>
      </c>
      <c r="M3667" t="s">
        <v>44</v>
      </c>
      <c r="N3667" t="s">
        <v>2478</v>
      </c>
      <c r="O3667" t="s">
        <v>46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Superstore[[#This Row],[Profit]]/Superstore[[#This Row],[Sales]]</f>
        <v>-0.7</v>
      </c>
      <c r="W3667" t="str">
        <f>TEXT(Superstore[[#This Row],[Order Date]],"mmm-yyyy")</f>
        <v>Dec-2011</v>
      </c>
      <c r="X3667">
        <f>YEAR(Superstore[[#This Row],[Order Date]])</f>
        <v>2011</v>
      </c>
    </row>
    <row r="3668" spans="1:24" x14ac:dyDescent="0.25">
      <c r="A3668">
        <v>3667</v>
      </c>
      <c r="B3668" t="s">
        <v>6831</v>
      </c>
      <c r="C3668" s="1">
        <v>40885</v>
      </c>
      <c r="D3668" s="1">
        <v>40890</v>
      </c>
      <c r="E3668" t="s">
        <v>50</v>
      </c>
      <c r="F3668" t="s">
        <v>5560</v>
      </c>
      <c r="G3668" t="s">
        <v>5561</v>
      </c>
      <c r="H3668" t="s">
        <v>27</v>
      </c>
      <c r="I3668" t="s">
        <v>28</v>
      </c>
      <c r="J3668" t="s">
        <v>1975</v>
      </c>
      <c r="K3668" t="s">
        <v>419</v>
      </c>
      <c r="L3668">
        <v>97301</v>
      </c>
      <c r="M3668" t="s">
        <v>44</v>
      </c>
      <c r="N3668" t="s">
        <v>6454</v>
      </c>
      <c r="O3668" t="s">
        <v>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  <c r="V3668" s="2">
        <f>Superstore[[#This Row],[Profit]]/Superstore[[#This Row],[Sales]]</f>
        <v>0.375</v>
      </c>
      <c r="W3668" t="str">
        <f>TEXT(Superstore[[#This Row],[Order Date]],"mmm-yyyy")</f>
        <v>Dec-2011</v>
      </c>
      <c r="X3668">
        <f>YEAR(Superstore[[#This Row],[Order Date]])</f>
        <v>2011</v>
      </c>
    </row>
    <row r="3669" spans="1:24" x14ac:dyDescent="0.25">
      <c r="A3669">
        <v>3668</v>
      </c>
      <c r="B3669" t="s">
        <v>6831</v>
      </c>
      <c r="C3669" s="1">
        <v>40885</v>
      </c>
      <c r="D3669" s="1">
        <v>40890</v>
      </c>
      <c r="E3669" t="s">
        <v>50</v>
      </c>
      <c r="F3669" t="s">
        <v>5560</v>
      </c>
      <c r="G3669" t="s">
        <v>5561</v>
      </c>
      <c r="H3669" t="s">
        <v>27</v>
      </c>
      <c r="I3669" t="s">
        <v>28</v>
      </c>
      <c r="J3669" t="s">
        <v>1975</v>
      </c>
      <c r="K3669" t="s">
        <v>419</v>
      </c>
      <c r="L3669">
        <v>97301</v>
      </c>
      <c r="M3669" t="s">
        <v>44</v>
      </c>
      <c r="N3669" t="s">
        <v>6832</v>
      </c>
      <c r="O3669" t="s">
        <v>46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  <c r="V3669" s="2">
        <f>Superstore[[#This Row],[Profit]]/Superstore[[#This Row],[Sales]]</f>
        <v>-0.1875</v>
      </c>
      <c r="W3669" t="str">
        <f>TEXT(Superstore[[#This Row],[Order Date]],"mmm-yyyy")</f>
        <v>Dec-2011</v>
      </c>
      <c r="X3669">
        <f>YEAR(Superstore[[#This Row],[Order Date]])</f>
        <v>2011</v>
      </c>
    </row>
    <row r="3670" spans="1:24" x14ac:dyDescent="0.25">
      <c r="A3670">
        <v>3669</v>
      </c>
      <c r="B3670" t="s">
        <v>6831</v>
      </c>
      <c r="C3670" s="1">
        <v>40885</v>
      </c>
      <c r="D3670" s="1">
        <v>40890</v>
      </c>
      <c r="E3670" t="s">
        <v>50</v>
      </c>
      <c r="F3670" t="s">
        <v>5560</v>
      </c>
      <c r="G3670" t="s">
        <v>5561</v>
      </c>
      <c r="H3670" t="s">
        <v>27</v>
      </c>
      <c r="I3670" t="s">
        <v>28</v>
      </c>
      <c r="J3670" t="s">
        <v>1975</v>
      </c>
      <c r="K3670" t="s">
        <v>419</v>
      </c>
      <c r="L3670">
        <v>97301</v>
      </c>
      <c r="M3670" t="s">
        <v>44</v>
      </c>
      <c r="N3670" t="s">
        <v>5894</v>
      </c>
      <c r="O3670" t="s">
        <v>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  <c r="V3670" s="2">
        <f>Superstore[[#This Row],[Profit]]/Superstore[[#This Row],[Sales]]</f>
        <v>-0.17499999999999999</v>
      </c>
      <c r="W3670" t="str">
        <f>TEXT(Superstore[[#This Row],[Order Date]],"mmm-yyyy")</f>
        <v>Dec-2011</v>
      </c>
      <c r="X3670">
        <f>YEAR(Superstore[[#This Row],[Order Date]])</f>
        <v>2011</v>
      </c>
    </row>
    <row r="3671" spans="1:24" x14ac:dyDescent="0.25">
      <c r="A3671">
        <v>3670</v>
      </c>
      <c r="B3671" t="s">
        <v>6831</v>
      </c>
      <c r="C3671" s="1">
        <v>40885</v>
      </c>
      <c r="D3671" s="1">
        <v>40890</v>
      </c>
      <c r="E3671" t="s">
        <v>50</v>
      </c>
      <c r="F3671" t="s">
        <v>5560</v>
      </c>
      <c r="G3671" t="s">
        <v>5561</v>
      </c>
      <c r="H3671" t="s">
        <v>27</v>
      </c>
      <c r="I3671" t="s">
        <v>28</v>
      </c>
      <c r="J3671" t="s">
        <v>1975</v>
      </c>
      <c r="K3671" t="s">
        <v>419</v>
      </c>
      <c r="L3671">
        <v>97301</v>
      </c>
      <c r="M3671" t="s">
        <v>44</v>
      </c>
      <c r="N3671" t="s">
        <v>6834</v>
      </c>
      <c r="O3671" t="s">
        <v>46</v>
      </c>
      <c r="P3671" t="s">
        <v>47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  <c r="V3671" s="2">
        <f>Superstore[[#This Row],[Profit]]/Superstore[[#This Row],[Sales]]</f>
        <v>0.32500000000000001</v>
      </c>
      <c r="W3671" t="str">
        <f>TEXT(Superstore[[#This Row],[Order Date]],"mmm-yyyy")</f>
        <v>Dec-2011</v>
      </c>
      <c r="X3671">
        <f>YEAR(Superstore[[#This Row],[Order Date]])</f>
        <v>2011</v>
      </c>
    </row>
    <row r="3672" spans="1:24" x14ac:dyDescent="0.25">
      <c r="A3672">
        <v>3671</v>
      </c>
      <c r="B3672" t="s">
        <v>6831</v>
      </c>
      <c r="C3672" s="1">
        <v>40885</v>
      </c>
      <c r="D3672" s="1">
        <v>40890</v>
      </c>
      <c r="E3672" t="s">
        <v>50</v>
      </c>
      <c r="F3672" t="s">
        <v>5560</v>
      </c>
      <c r="G3672" t="s">
        <v>5561</v>
      </c>
      <c r="H3672" t="s">
        <v>27</v>
      </c>
      <c r="I3672" t="s">
        <v>28</v>
      </c>
      <c r="J3672" t="s">
        <v>1975</v>
      </c>
      <c r="K3672" t="s">
        <v>419</v>
      </c>
      <c r="L3672">
        <v>97301</v>
      </c>
      <c r="M3672" t="s">
        <v>44</v>
      </c>
      <c r="N3672" t="s">
        <v>278</v>
      </c>
      <c r="O3672" t="s">
        <v>46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s="2">
        <f>Superstore[[#This Row],[Profit]]/Superstore[[#This Row],[Sales]]</f>
        <v>0.35</v>
      </c>
      <c r="W3672" t="str">
        <f>TEXT(Superstore[[#This Row],[Order Date]],"mmm-yyyy")</f>
        <v>Dec-2011</v>
      </c>
      <c r="X3672">
        <f>YEAR(Superstore[[#This Row],[Order Date]])</f>
        <v>2011</v>
      </c>
    </row>
    <row r="3673" spans="1:24" x14ac:dyDescent="0.25">
      <c r="A3673">
        <v>3672</v>
      </c>
      <c r="B3673" t="s">
        <v>6831</v>
      </c>
      <c r="C3673" s="1">
        <v>40885</v>
      </c>
      <c r="D3673" s="1">
        <v>40890</v>
      </c>
      <c r="E3673" t="s">
        <v>50</v>
      </c>
      <c r="F3673" t="s">
        <v>5560</v>
      </c>
      <c r="G3673" t="s">
        <v>5561</v>
      </c>
      <c r="H3673" t="s">
        <v>27</v>
      </c>
      <c r="I3673" t="s">
        <v>28</v>
      </c>
      <c r="J3673" t="s">
        <v>1975</v>
      </c>
      <c r="K3673" t="s">
        <v>419</v>
      </c>
      <c r="L3673">
        <v>97301</v>
      </c>
      <c r="M3673" t="s">
        <v>44</v>
      </c>
      <c r="N3673" t="s">
        <v>6836</v>
      </c>
      <c r="O3673" t="s">
        <v>46</v>
      </c>
      <c r="P3673" t="s">
        <v>59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Superstore[[#This Row],[Profit]]/Superstore[[#This Row],[Sales]]</f>
        <v>7.4999999999999997E-2</v>
      </c>
      <c r="W3673" t="str">
        <f>TEXT(Superstore[[#This Row],[Order Date]],"mmm-yyyy")</f>
        <v>Dec-2011</v>
      </c>
      <c r="X3673">
        <f>YEAR(Superstore[[#This Row],[Order Date]])</f>
        <v>2011</v>
      </c>
    </row>
    <row r="3674" spans="1:24" x14ac:dyDescent="0.25">
      <c r="A3674">
        <v>3673</v>
      </c>
      <c r="B3674" t="s">
        <v>6838</v>
      </c>
      <c r="C3674" s="1">
        <v>41373</v>
      </c>
      <c r="D3674" s="1">
        <v>41379</v>
      </c>
      <c r="E3674" t="s">
        <v>50</v>
      </c>
      <c r="F3674" t="s">
        <v>2160</v>
      </c>
      <c r="G3674" t="s">
        <v>2161</v>
      </c>
      <c r="H3674" t="s">
        <v>101</v>
      </c>
      <c r="I3674" t="s">
        <v>28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46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  <c r="V3674" s="2">
        <f>Superstore[[#This Row],[Profit]]/Superstore[[#This Row],[Sales]]</f>
        <v>0.36249999999999999</v>
      </c>
      <c r="W3674" t="str">
        <f>TEXT(Superstore[[#This Row],[Order Date]],"mmm-yyyy")</f>
        <v>Apr-2013</v>
      </c>
      <c r="X3674">
        <f>YEAR(Superstore[[#This Row],[Order Date]])</f>
        <v>2013</v>
      </c>
    </row>
    <row r="3675" spans="1:24" x14ac:dyDescent="0.25">
      <c r="A3675">
        <v>3674</v>
      </c>
      <c r="B3675" t="s">
        <v>6838</v>
      </c>
      <c r="C3675" s="1">
        <v>41373</v>
      </c>
      <c r="D3675" s="1">
        <v>41379</v>
      </c>
      <c r="E3675" t="s">
        <v>50</v>
      </c>
      <c r="F3675" t="s">
        <v>2160</v>
      </c>
      <c r="G3675" t="s">
        <v>2161</v>
      </c>
      <c r="H3675" t="s">
        <v>101</v>
      </c>
      <c r="I3675" t="s">
        <v>28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46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  <c r="V3675" s="2">
        <f>Superstore[[#This Row],[Profit]]/Superstore[[#This Row],[Sales]]</f>
        <v>-0.83333333333333337</v>
      </c>
      <c r="W3675" t="str">
        <f>TEXT(Superstore[[#This Row],[Order Date]],"mmm-yyyy")</f>
        <v>Apr-2013</v>
      </c>
      <c r="X3675">
        <f>YEAR(Superstore[[#This Row],[Order Date]])</f>
        <v>2013</v>
      </c>
    </row>
    <row r="3676" spans="1:24" x14ac:dyDescent="0.25">
      <c r="A3676">
        <v>3675</v>
      </c>
      <c r="B3676" t="s">
        <v>6839</v>
      </c>
      <c r="C3676" s="1">
        <v>41950</v>
      </c>
      <c r="D3676" s="1">
        <v>41955</v>
      </c>
      <c r="E3676" t="s">
        <v>50</v>
      </c>
      <c r="F3676" t="s">
        <v>5154</v>
      </c>
      <c r="G3676" t="s">
        <v>5155</v>
      </c>
      <c r="H3676" t="s">
        <v>27</v>
      </c>
      <c r="I3676" t="s">
        <v>28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1</v>
      </c>
      <c r="P3676" t="s">
        <v>36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  <c r="V3676" s="2">
        <f>Superstore[[#This Row],[Profit]]/Superstore[[#This Row],[Sales]]</f>
        <v>-0.24285714285714285</v>
      </c>
      <c r="W3676" t="str">
        <f>TEXT(Superstore[[#This Row],[Order Date]],"mmm-yyyy")</f>
        <v>Nov-2014</v>
      </c>
      <c r="X3676">
        <f>YEAR(Superstore[[#This Row],[Order Date]])</f>
        <v>2014</v>
      </c>
    </row>
    <row r="3677" spans="1:24" x14ac:dyDescent="0.25">
      <c r="A3677">
        <v>3676</v>
      </c>
      <c r="B3677" t="s">
        <v>6839</v>
      </c>
      <c r="C3677" s="1">
        <v>41950</v>
      </c>
      <c r="D3677" s="1">
        <v>41955</v>
      </c>
      <c r="E3677" t="s">
        <v>50</v>
      </c>
      <c r="F3677" t="s">
        <v>5154</v>
      </c>
      <c r="G3677" t="s">
        <v>5155</v>
      </c>
      <c r="H3677" t="s">
        <v>27</v>
      </c>
      <c r="I3677" t="s">
        <v>28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46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Superstore[[#This Row],[Profit]]/Superstore[[#This Row],[Sales]]</f>
        <v>0.33750000000000002</v>
      </c>
      <c r="W3677" t="str">
        <f>TEXT(Superstore[[#This Row],[Order Date]],"mmm-yyyy")</f>
        <v>Nov-2014</v>
      </c>
      <c r="X3677">
        <f>YEAR(Superstore[[#This Row],[Order Date]])</f>
        <v>2014</v>
      </c>
    </row>
    <row r="3678" spans="1:24" x14ac:dyDescent="0.25">
      <c r="A3678">
        <v>3677</v>
      </c>
      <c r="B3678" t="s">
        <v>6840</v>
      </c>
      <c r="C3678" s="1">
        <v>41248</v>
      </c>
      <c r="D3678" s="1">
        <v>41252</v>
      </c>
      <c r="E3678" t="s">
        <v>50</v>
      </c>
      <c r="F3678" t="s">
        <v>5172</v>
      </c>
      <c r="G3678" t="s">
        <v>5173</v>
      </c>
      <c r="H3678" t="s">
        <v>41</v>
      </c>
      <c r="I3678" t="s">
        <v>28</v>
      </c>
      <c r="J3678" t="s">
        <v>946</v>
      </c>
      <c r="K3678" t="s">
        <v>43</v>
      </c>
      <c r="L3678">
        <v>92105</v>
      </c>
      <c r="M3678" t="s">
        <v>44</v>
      </c>
      <c r="N3678" t="s">
        <v>2508</v>
      </c>
      <c r="O3678" t="s">
        <v>1</v>
      </c>
      <c r="P3678" t="s">
        <v>65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  <c r="V3678" s="2">
        <f>Superstore[[#This Row],[Profit]]/Superstore[[#This Row],[Sales]]</f>
        <v>0.32999999999999996</v>
      </c>
      <c r="W3678" t="str">
        <f>TEXT(Superstore[[#This Row],[Order Date]],"mmm-yyyy")</f>
        <v>Dec-2012</v>
      </c>
      <c r="X3678">
        <f>YEAR(Superstore[[#This Row],[Order Date]])</f>
        <v>2012</v>
      </c>
    </row>
    <row r="3679" spans="1:24" x14ac:dyDescent="0.25">
      <c r="A3679">
        <v>3678</v>
      </c>
      <c r="B3679" t="s">
        <v>6841</v>
      </c>
      <c r="C3679" s="1">
        <v>41099</v>
      </c>
      <c r="D3679" s="1">
        <v>41104</v>
      </c>
      <c r="E3679" t="s">
        <v>50</v>
      </c>
      <c r="F3679" t="s">
        <v>4557</v>
      </c>
      <c r="G3679" t="s">
        <v>4558</v>
      </c>
      <c r="H3679" t="s">
        <v>27</v>
      </c>
      <c r="I3679" t="s">
        <v>28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46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  <c r="V3679" s="2">
        <f>Superstore[[#This Row],[Profit]]/Superstore[[#This Row],[Sales]]</f>
        <v>0.32</v>
      </c>
      <c r="W3679" t="str">
        <f>TEXT(Superstore[[#This Row],[Order Date]],"mmm-yyyy")</f>
        <v>Jul-2012</v>
      </c>
      <c r="X3679">
        <f>YEAR(Superstore[[#This Row],[Order Date]])</f>
        <v>2012</v>
      </c>
    </row>
    <row r="3680" spans="1:24" x14ac:dyDescent="0.25">
      <c r="A3680">
        <v>3679</v>
      </c>
      <c r="B3680" t="s">
        <v>6841</v>
      </c>
      <c r="C3680" s="1">
        <v>41099</v>
      </c>
      <c r="D3680" s="1">
        <v>41104</v>
      </c>
      <c r="E3680" t="s">
        <v>50</v>
      </c>
      <c r="F3680" t="s">
        <v>4557</v>
      </c>
      <c r="G3680" t="s">
        <v>4558</v>
      </c>
      <c r="H3680" t="s">
        <v>27</v>
      </c>
      <c r="I3680" t="s">
        <v>28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  <c r="V3680" s="2">
        <f>Superstore[[#This Row],[Profit]]/Superstore[[#This Row],[Sales]]</f>
        <v>0.45</v>
      </c>
      <c r="W3680" t="str">
        <f>TEXT(Superstore[[#This Row],[Order Date]],"mmm-yyyy")</f>
        <v>Jul-2012</v>
      </c>
      <c r="X3680">
        <f>YEAR(Superstore[[#This Row],[Order Date]])</f>
        <v>2012</v>
      </c>
    </row>
    <row r="3681" spans="1:24" x14ac:dyDescent="0.25">
      <c r="A3681">
        <v>3680</v>
      </c>
      <c r="B3681" t="s">
        <v>6841</v>
      </c>
      <c r="C3681" s="1">
        <v>41099</v>
      </c>
      <c r="D3681" s="1">
        <v>41104</v>
      </c>
      <c r="E3681" t="s">
        <v>50</v>
      </c>
      <c r="F3681" t="s">
        <v>4557</v>
      </c>
      <c r="G3681" t="s">
        <v>4558</v>
      </c>
      <c r="H3681" t="s">
        <v>27</v>
      </c>
      <c r="I3681" t="s">
        <v>28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1</v>
      </c>
      <c r="P3681" t="s">
        <v>65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  <c r="V3681" s="2">
        <f>Superstore[[#This Row],[Profit]]/Superstore[[#This Row],[Sales]]</f>
        <v>0.10999999999999999</v>
      </c>
      <c r="W3681" t="str">
        <f>TEXT(Superstore[[#This Row],[Order Date]],"mmm-yyyy")</f>
        <v>Jul-2012</v>
      </c>
      <c r="X3681">
        <f>YEAR(Superstore[[#This Row],[Order Date]])</f>
        <v>2012</v>
      </c>
    </row>
    <row r="3682" spans="1:24" x14ac:dyDescent="0.25">
      <c r="A3682">
        <v>3681</v>
      </c>
      <c r="B3682" t="s">
        <v>6841</v>
      </c>
      <c r="C3682" s="1">
        <v>41099</v>
      </c>
      <c r="D3682" s="1">
        <v>41104</v>
      </c>
      <c r="E3682" t="s">
        <v>50</v>
      </c>
      <c r="F3682" t="s">
        <v>4557</v>
      </c>
      <c r="G3682" t="s">
        <v>4558</v>
      </c>
      <c r="H3682" t="s">
        <v>27</v>
      </c>
      <c r="I3682" t="s">
        <v>28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46</v>
      </c>
      <c r="P3682" t="s">
        <v>47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  <c r="V3682" s="2">
        <f>Superstore[[#This Row],[Profit]]/Superstore[[#This Row],[Sales]]</f>
        <v>0.45999999999999996</v>
      </c>
      <c r="W3682" t="str">
        <f>TEXT(Superstore[[#This Row],[Order Date]],"mmm-yyyy")</f>
        <v>Jul-2012</v>
      </c>
      <c r="X3682">
        <f>YEAR(Superstore[[#This Row],[Order Date]])</f>
        <v>2012</v>
      </c>
    </row>
    <row r="3683" spans="1:24" x14ac:dyDescent="0.25">
      <c r="A3683">
        <v>3682</v>
      </c>
      <c r="B3683" t="s">
        <v>6841</v>
      </c>
      <c r="C3683" s="1">
        <v>41099</v>
      </c>
      <c r="D3683" s="1">
        <v>41104</v>
      </c>
      <c r="E3683" t="s">
        <v>50</v>
      </c>
      <c r="F3683" t="s">
        <v>4557</v>
      </c>
      <c r="G3683" t="s">
        <v>4558</v>
      </c>
      <c r="H3683" t="s">
        <v>27</v>
      </c>
      <c r="I3683" t="s">
        <v>28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46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  <c r="V3683" s="2">
        <f>Superstore[[#This Row],[Profit]]/Superstore[[#This Row],[Sales]]</f>
        <v>0.5</v>
      </c>
      <c r="W3683" t="str">
        <f>TEXT(Superstore[[#This Row],[Order Date]],"mmm-yyyy")</f>
        <v>Jul-2012</v>
      </c>
      <c r="X3683">
        <f>YEAR(Superstore[[#This Row],[Order Date]])</f>
        <v>2012</v>
      </c>
    </row>
    <row r="3684" spans="1:24" x14ac:dyDescent="0.25">
      <c r="A3684">
        <v>3683</v>
      </c>
      <c r="B3684" t="s">
        <v>6841</v>
      </c>
      <c r="C3684" s="1">
        <v>41099</v>
      </c>
      <c r="D3684" s="1">
        <v>41104</v>
      </c>
      <c r="E3684" t="s">
        <v>50</v>
      </c>
      <c r="F3684" t="s">
        <v>4557</v>
      </c>
      <c r="G3684" t="s">
        <v>4558</v>
      </c>
      <c r="H3684" t="s">
        <v>27</v>
      </c>
      <c r="I3684" t="s">
        <v>28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46</v>
      </c>
      <c r="P3684" t="s">
        <v>68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  <c r="V3684" s="2">
        <f>Superstore[[#This Row],[Profit]]/Superstore[[#This Row],[Sales]]</f>
        <v>0.41</v>
      </c>
      <c r="W3684" t="str">
        <f>TEXT(Superstore[[#This Row],[Order Date]],"mmm-yyyy")</f>
        <v>Jul-2012</v>
      </c>
      <c r="X3684">
        <f>YEAR(Superstore[[#This Row],[Order Date]])</f>
        <v>2012</v>
      </c>
    </row>
    <row r="3685" spans="1:24" x14ac:dyDescent="0.25">
      <c r="A3685">
        <v>3684</v>
      </c>
      <c r="B3685" t="s">
        <v>6841</v>
      </c>
      <c r="C3685" s="1">
        <v>41099</v>
      </c>
      <c r="D3685" s="1">
        <v>41104</v>
      </c>
      <c r="E3685" t="s">
        <v>50</v>
      </c>
      <c r="F3685" t="s">
        <v>4557</v>
      </c>
      <c r="G3685" t="s">
        <v>4558</v>
      </c>
      <c r="H3685" t="s">
        <v>27</v>
      </c>
      <c r="I3685" t="s">
        <v>28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46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  <c r="V3685" s="2">
        <f>Superstore[[#This Row],[Profit]]/Superstore[[#This Row],[Sales]]</f>
        <v>0.45999999999999991</v>
      </c>
      <c r="W3685" t="str">
        <f>TEXT(Superstore[[#This Row],[Order Date]],"mmm-yyyy")</f>
        <v>Jul-2012</v>
      </c>
      <c r="X3685">
        <f>YEAR(Superstore[[#This Row],[Order Date]])</f>
        <v>2012</v>
      </c>
    </row>
    <row r="3686" spans="1:24" x14ac:dyDescent="0.25">
      <c r="A3686">
        <v>3685</v>
      </c>
      <c r="B3686" t="s">
        <v>6841</v>
      </c>
      <c r="C3686" s="1">
        <v>41099</v>
      </c>
      <c r="D3686" s="1">
        <v>41104</v>
      </c>
      <c r="E3686" t="s">
        <v>50</v>
      </c>
      <c r="F3686" t="s">
        <v>4557</v>
      </c>
      <c r="G3686" t="s">
        <v>4558</v>
      </c>
      <c r="H3686" t="s">
        <v>27</v>
      </c>
      <c r="I3686" t="s">
        <v>28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46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s="2">
        <f>Superstore[[#This Row],[Profit]]/Superstore[[#This Row],[Sales]]</f>
        <v>0.48999999999999994</v>
      </c>
      <c r="W3686" t="str">
        <f>TEXT(Superstore[[#This Row],[Order Date]],"mmm-yyyy")</f>
        <v>Jul-2012</v>
      </c>
      <c r="X3686">
        <f>YEAR(Superstore[[#This Row],[Order Date]])</f>
        <v>2012</v>
      </c>
    </row>
    <row r="3687" spans="1:24" x14ac:dyDescent="0.25">
      <c r="A3687">
        <v>3686</v>
      </c>
      <c r="B3687" t="s">
        <v>6841</v>
      </c>
      <c r="C3687" s="1">
        <v>41099</v>
      </c>
      <c r="D3687" s="1">
        <v>41104</v>
      </c>
      <c r="E3687" t="s">
        <v>50</v>
      </c>
      <c r="F3687" t="s">
        <v>4557</v>
      </c>
      <c r="G3687" t="s">
        <v>4558</v>
      </c>
      <c r="H3687" t="s">
        <v>27</v>
      </c>
      <c r="I3687" t="s">
        <v>28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46</v>
      </c>
      <c r="P3687" t="s">
        <v>59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  <c r="V3687" s="2">
        <f>Superstore[[#This Row],[Profit]]/Superstore[[#This Row],[Sales]]</f>
        <v>0.28999999999999998</v>
      </c>
      <c r="W3687" t="str">
        <f>TEXT(Superstore[[#This Row],[Order Date]],"mmm-yyyy")</f>
        <v>Jul-2012</v>
      </c>
      <c r="X3687">
        <f>YEAR(Superstore[[#This Row],[Order Date]])</f>
        <v>2012</v>
      </c>
    </row>
    <row r="3688" spans="1:24" x14ac:dyDescent="0.25">
      <c r="A3688">
        <v>3687</v>
      </c>
      <c r="B3688" t="s">
        <v>6846</v>
      </c>
      <c r="C3688" s="1">
        <v>41622</v>
      </c>
      <c r="D3688" s="1">
        <v>41628</v>
      </c>
      <c r="E3688" t="s">
        <v>50</v>
      </c>
      <c r="F3688" t="s">
        <v>1809</v>
      </c>
      <c r="G3688" t="s">
        <v>1810</v>
      </c>
      <c r="H3688" t="s">
        <v>27</v>
      </c>
      <c r="I3688" t="s">
        <v>28</v>
      </c>
      <c r="J3688" t="s">
        <v>2854</v>
      </c>
      <c r="K3688" t="s">
        <v>43</v>
      </c>
      <c r="L3688">
        <v>92503</v>
      </c>
      <c r="M3688" t="s">
        <v>44</v>
      </c>
      <c r="N3688" t="s">
        <v>1366</v>
      </c>
      <c r="O3688" t="s">
        <v>46</v>
      </c>
      <c r="P3688" t="s">
        <v>68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  <c r="V3688" s="2">
        <f>Superstore[[#This Row],[Profit]]/Superstore[[#This Row],[Sales]]</f>
        <v>0.33</v>
      </c>
      <c r="W3688" t="str">
        <f>TEXT(Superstore[[#This Row],[Order Date]],"mmm-yyyy")</f>
        <v>Dec-2013</v>
      </c>
      <c r="X3688">
        <f>YEAR(Superstore[[#This Row],[Order Date]])</f>
        <v>2013</v>
      </c>
    </row>
    <row r="3689" spans="1:24" x14ac:dyDescent="0.25">
      <c r="A3689">
        <v>3688</v>
      </c>
      <c r="B3689" t="s">
        <v>6847</v>
      </c>
      <c r="C3689" s="1">
        <v>41415</v>
      </c>
      <c r="D3689" s="1">
        <v>41419</v>
      </c>
      <c r="E3689" t="s">
        <v>50</v>
      </c>
      <c r="F3689" t="s">
        <v>1771</v>
      </c>
      <c r="G3689" t="s">
        <v>1772</v>
      </c>
      <c r="H3689" t="s">
        <v>27</v>
      </c>
      <c r="I3689" t="s">
        <v>28</v>
      </c>
      <c r="J3689" t="s">
        <v>6848</v>
      </c>
      <c r="K3689" t="s">
        <v>54</v>
      </c>
      <c r="L3689">
        <v>34952</v>
      </c>
      <c r="M3689" t="s">
        <v>31</v>
      </c>
      <c r="N3689" t="s">
        <v>1217</v>
      </c>
      <c r="O3689" t="s">
        <v>46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  <c r="V3689" s="2">
        <f>Superstore[[#This Row],[Profit]]/Superstore[[#This Row],[Sales]]</f>
        <v>-0.83333333333333337</v>
      </c>
      <c r="W3689" t="str">
        <f>TEXT(Superstore[[#This Row],[Order Date]],"mmm-yyyy")</f>
        <v>May-2013</v>
      </c>
      <c r="X3689">
        <f>YEAR(Superstore[[#This Row],[Order Date]])</f>
        <v>2013</v>
      </c>
    </row>
    <row r="3690" spans="1:24" x14ac:dyDescent="0.25">
      <c r="A3690">
        <v>3689</v>
      </c>
      <c r="B3690" t="s">
        <v>6849</v>
      </c>
      <c r="C3690" s="1">
        <v>41793</v>
      </c>
      <c r="D3690" s="1">
        <v>41796</v>
      </c>
      <c r="E3690" t="s">
        <v>24</v>
      </c>
      <c r="F3690" t="s">
        <v>1349</v>
      </c>
      <c r="G3690" t="s">
        <v>1350</v>
      </c>
      <c r="H3690" t="s">
        <v>27</v>
      </c>
      <c r="I3690" t="s">
        <v>28</v>
      </c>
      <c r="J3690" t="s">
        <v>1822</v>
      </c>
      <c r="K3690" t="s">
        <v>309</v>
      </c>
      <c r="L3690">
        <v>85204</v>
      </c>
      <c r="M3690" t="s">
        <v>44</v>
      </c>
      <c r="N3690" t="s">
        <v>912</v>
      </c>
      <c r="O3690" t="s">
        <v>46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  <c r="V3690" s="2">
        <f>Superstore[[#This Row],[Profit]]/Superstore[[#This Row],[Sales]]</f>
        <v>0.3125</v>
      </c>
      <c r="W3690" t="str">
        <f>TEXT(Superstore[[#This Row],[Order Date]],"mmm-yyyy")</f>
        <v>Jun-2014</v>
      </c>
      <c r="X3690">
        <f>YEAR(Superstore[[#This Row],[Order Date]])</f>
        <v>2014</v>
      </c>
    </row>
    <row r="3691" spans="1:24" x14ac:dyDescent="0.25">
      <c r="A3691">
        <v>3690</v>
      </c>
      <c r="B3691" t="s">
        <v>6849</v>
      </c>
      <c r="C3691" s="1">
        <v>41793</v>
      </c>
      <c r="D3691" s="1">
        <v>41796</v>
      </c>
      <c r="E3691" t="s">
        <v>24</v>
      </c>
      <c r="F3691" t="s">
        <v>1349</v>
      </c>
      <c r="G3691" t="s">
        <v>1350</v>
      </c>
      <c r="H3691" t="s">
        <v>27</v>
      </c>
      <c r="I3691" t="s">
        <v>28</v>
      </c>
      <c r="J3691" t="s">
        <v>1822</v>
      </c>
      <c r="K3691" t="s">
        <v>309</v>
      </c>
      <c r="L3691">
        <v>85204</v>
      </c>
      <c r="M3691" t="s">
        <v>44</v>
      </c>
      <c r="N3691" t="s">
        <v>2335</v>
      </c>
      <c r="O3691" t="s">
        <v>46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  <c r="V3691" s="2">
        <f>Superstore[[#This Row],[Profit]]/Superstore[[#This Row],[Sales]]</f>
        <v>0.36249999999999999</v>
      </c>
      <c r="W3691" t="str">
        <f>TEXT(Superstore[[#This Row],[Order Date]],"mmm-yyyy")</f>
        <v>Jun-2014</v>
      </c>
      <c r="X3691">
        <f>YEAR(Superstore[[#This Row],[Order Date]])</f>
        <v>2014</v>
      </c>
    </row>
    <row r="3692" spans="1:24" x14ac:dyDescent="0.25">
      <c r="A3692">
        <v>3691</v>
      </c>
      <c r="B3692" t="s">
        <v>6850</v>
      </c>
      <c r="C3692" s="1">
        <v>41212</v>
      </c>
      <c r="D3692" s="1">
        <v>41215</v>
      </c>
      <c r="E3692" t="s">
        <v>24</v>
      </c>
      <c r="F3692" t="s">
        <v>1170</v>
      </c>
      <c r="G3692" t="s">
        <v>1171</v>
      </c>
      <c r="H3692" t="s">
        <v>41</v>
      </c>
      <c r="I3692" t="s">
        <v>28</v>
      </c>
      <c r="J3692" t="s">
        <v>806</v>
      </c>
      <c r="K3692" t="s">
        <v>456</v>
      </c>
      <c r="L3692">
        <v>80219</v>
      </c>
      <c r="M3692" t="s">
        <v>44</v>
      </c>
      <c r="N3692" t="s">
        <v>5379</v>
      </c>
      <c r="O3692" t="s">
        <v>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  <c r="V3692" s="2">
        <f>Superstore[[#This Row],[Profit]]/Superstore[[#This Row],[Sales]]</f>
        <v>-0.76666666666666661</v>
      </c>
      <c r="W3692" t="str">
        <f>TEXT(Superstore[[#This Row],[Order Date]],"mmm-yyyy")</f>
        <v>Oct-2012</v>
      </c>
      <c r="X3692">
        <f>YEAR(Superstore[[#This Row],[Order Date]])</f>
        <v>2012</v>
      </c>
    </row>
    <row r="3693" spans="1:24" x14ac:dyDescent="0.25">
      <c r="A3693">
        <v>3692</v>
      </c>
      <c r="B3693" t="s">
        <v>6850</v>
      </c>
      <c r="C3693" s="1">
        <v>41212</v>
      </c>
      <c r="D3693" s="1">
        <v>41215</v>
      </c>
      <c r="E3693" t="s">
        <v>24</v>
      </c>
      <c r="F3693" t="s">
        <v>1170</v>
      </c>
      <c r="G3693" t="s">
        <v>1171</v>
      </c>
      <c r="H3693" t="s">
        <v>41</v>
      </c>
      <c r="I3693" t="s">
        <v>28</v>
      </c>
      <c r="J3693" t="s">
        <v>806</v>
      </c>
      <c r="K3693" t="s">
        <v>456</v>
      </c>
      <c r="L3693">
        <v>80219</v>
      </c>
      <c r="M3693" t="s">
        <v>44</v>
      </c>
      <c r="N3693" t="s">
        <v>6851</v>
      </c>
      <c r="O3693" t="s">
        <v>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Superstore[[#This Row],[Profit]]/Superstore[[#This Row],[Sales]]</f>
        <v>0.375</v>
      </c>
      <c r="W3693" t="str">
        <f>TEXT(Superstore[[#This Row],[Order Date]],"mmm-yyyy")</f>
        <v>Oct-2012</v>
      </c>
      <c r="X3693">
        <f>YEAR(Superstore[[#This Row],[Order Date]])</f>
        <v>2012</v>
      </c>
    </row>
    <row r="3694" spans="1:24" x14ac:dyDescent="0.25">
      <c r="A3694">
        <v>3693</v>
      </c>
      <c r="B3694" t="s">
        <v>6850</v>
      </c>
      <c r="C3694" s="1">
        <v>41212</v>
      </c>
      <c r="D3694" s="1">
        <v>41215</v>
      </c>
      <c r="E3694" t="s">
        <v>24</v>
      </c>
      <c r="F3694" t="s">
        <v>1170</v>
      </c>
      <c r="G3694" t="s">
        <v>1171</v>
      </c>
      <c r="H3694" t="s">
        <v>41</v>
      </c>
      <c r="I3694" t="s">
        <v>28</v>
      </c>
      <c r="J3694" t="s">
        <v>806</v>
      </c>
      <c r="K3694" t="s">
        <v>456</v>
      </c>
      <c r="L3694">
        <v>80219</v>
      </c>
      <c r="M3694" t="s">
        <v>44</v>
      </c>
      <c r="N3694" t="s">
        <v>2816</v>
      </c>
      <c r="O3694" t="s">
        <v>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  <c r="V3694" s="2">
        <f>Superstore[[#This Row],[Profit]]/Superstore[[#This Row],[Sales]]</f>
        <v>0.35000000000000003</v>
      </c>
      <c r="W3694" t="str">
        <f>TEXT(Superstore[[#This Row],[Order Date]],"mmm-yyyy")</f>
        <v>Oct-2012</v>
      </c>
      <c r="X3694">
        <f>YEAR(Superstore[[#This Row],[Order Date]])</f>
        <v>2012</v>
      </c>
    </row>
    <row r="3695" spans="1:24" x14ac:dyDescent="0.25">
      <c r="A3695">
        <v>3694</v>
      </c>
      <c r="B3695" t="s">
        <v>6850</v>
      </c>
      <c r="C3695" s="1">
        <v>41212</v>
      </c>
      <c r="D3695" s="1">
        <v>41215</v>
      </c>
      <c r="E3695" t="s">
        <v>24</v>
      </c>
      <c r="F3695" t="s">
        <v>1170</v>
      </c>
      <c r="G3695" t="s">
        <v>1171</v>
      </c>
      <c r="H3695" t="s">
        <v>41</v>
      </c>
      <c r="I3695" t="s">
        <v>28</v>
      </c>
      <c r="J3695" t="s">
        <v>806</v>
      </c>
      <c r="K3695" t="s">
        <v>456</v>
      </c>
      <c r="L3695">
        <v>80219</v>
      </c>
      <c r="M3695" t="s">
        <v>44</v>
      </c>
      <c r="N3695" t="s">
        <v>6853</v>
      </c>
      <c r="O3695" t="s">
        <v>1</v>
      </c>
      <c r="P3695" t="s">
        <v>65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  <c r="V3695" s="2">
        <f>Superstore[[#This Row],[Profit]]/Superstore[[#This Row],[Sales]]</f>
        <v>0.23749999999999999</v>
      </c>
      <c r="W3695" t="str">
        <f>TEXT(Superstore[[#This Row],[Order Date]],"mmm-yyyy")</f>
        <v>Oct-2012</v>
      </c>
      <c r="X3695">
        <f>YEAR(Superstore[[#This Row],[Order Date]])</f>
        <v>2012</v>
      </c>
    </row>
    <row r="3696" spans="1:24" x14ac:dyDescent="0.25">
      <c r="A3696">
        <v>3695</v>
      </c>
      <c r="B3696" t="s">
        <v>6855</v>
      </c>
      <c r="C3696" s="1">
        <v>41563</v>
      </c>
      <c r="D3696" s="1">
        <v>41568</v>
      </c>
      <c r="E3696" t="s">
        <v>50</v>
      </c>
      <c r="F3696" t="s">
        <v>3600</v>
      </c>
      <c r="G3696" t="s">
        <v>3601</v>
      </c>
      <c r="H3696" t="s">
        <v>41</v>
      </c>
      <c r="I3696" t="s">
        <v>28</v>
      </c>
      <c r="J3696" t="s">
        <v>317</v>
      </c>
      <c r="K3696" t="s">
        <v>318</v>
      </c>
      <c r="L3696">
        <v>22153</v>
      </c>
      <c r="M3696" t="s">
        <v>31</v>
      </c>
      <c r="N3696" t="s">
        <v>4800</v>
      </c>
      <c r="O3696" t="s">
        <v>46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  <c r="V3696" s="2">
        <f>Superstore[[#This Row],[Profit]]/Superstore[[#This Row],[Sales]]</f>
        <v>0.5</v>
      </c>
      <c r="W3696" t="str">
        <f>TEXT(Superstore[[#This Row],[Order Date]],"mmm-yyyy")</f>
        <v>Oct-2013</v>
      </c>
      <c r="X3696">
        <f>YEAR(Superstore[[#This Row],[Order Date]])</f>
        <v>2013</v>
      </c>
    </row>
    <row r="3697" spans="1:24" x14ac:dyDescent="0.25">
      <c r="A3697">
        <v>3696</v>
      </c>
      <c r="B3697" t="s">
        <v>6855</v>
      </c>
      <c r="C3697" s="1">
        <v>41563</v>
      </c>
      <c r="D3697" s="1">
        <v>41568</v>
      </c>
      <c r="E3697" t="s">
        <v>50</v>
      </c>
      <c r="F3697" t="s">
        <v>3600</v>
      </c>
      <c r="G3697" t="s">
        <v>3601</v>
      </c>
      <c r="H3697" t="s">
        <v>41</v>
      </c>
      <c r="I3697" t="s">
        <v>28</v>
      </c>
      <c r="J3697" t="s">
        <v>317</v>
      </c>
      <c r="K3697" t="s">
        <v>318</v>
      </c>
      <c r="L3697">
        <v>22153</v>
      </c>
      <c r="M3697" t="s">
        <v>31</v>
      </c>
      <c r="N3697" t="s">
        <v>6244</v>
      </c>
      <c r="O3697" t="s">
        <v>46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  <c r="V3697" s="2">
        <f>Superstore[[#This Row],[Profit]]/Superstore[[#This Row],[Sales]]</f>
        <v>0.48999999999999994</v>
      </c>
      <c r="W3697" t="str">
        <f>TEXT(Superstore[[#This Row],[Order Date]],"mmm-yyyy")</f>
        <v>Oct-2013</v>
      </c>
      <c r="X3697">
        <f>YEAR(Superstore[[#This Row],[Order Date]])</f>
        <v>2013</v>
      </c>
    </row>
    <row r="3698" spans="1:24" x14ac:dyDescent="0.25">
      <c r="A3698">
        <v>3697</v>
      </c>
      <c r="B3698" t="s">
        <v>6855</v>
      </c>
      <c r="C3698" s="1">
        <v>41563</v>
      </c>
      <c r="D3698" s="1">
        <v>41568</v>
      </c>
      <c r="E3698" t="s">
        <v>50</v>
      </c>
      <c r="F3698" t="s">
        <v>3600</v>
      </c>
      <c r="G3698" t="s">
        <v>3601</v>
      </c>
      <c r="H3698" t="s">
        <v>41</v>
      </c>
      <c r="I3698" t="s">
        <v>28</v>
      </c>
      <c r="J3698" t="s">
        <v>317</v>
      </c>
      <c r="K3698" t="s">
        <v>318</v>
      </c>
      <c r="L3698">
        <v>22153</v>
      </c>
      <c r="M3698" t="s">
        <v>31</v>
      </c>
      <c r="N3698" t="s">
        <v>1330</v>
      </c>
      <c r="O3698" t="s">
        <v>46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  <c r="V3698" s="2">
        <f>Superstore[[#This Row],[Profit]]/Superstore[[#This Row],[Sales]]</f>
        <v>0.33</v>
      </c>
      <c r="W3698" t="str">
        <f>TEXT(Superstore[[#This Row],[Order Date]],"mmm-yyyy")</f>
        <v>Oct-2013</v>
      </c>
      <c r="X3698">
        <f>YEAR(Superstore[[#This Row],[Order Date]])</f>
        <v>2013</v>
      </c>
    </row>
    <row r="3699" spans="1:24" x14ac:dyDescent="0.25">
      <c r="A3699">
        <v>3698</v>
      </c>
      <c r="B3699" t="s">
        <v>6856</v>
      </c>
      <c r="C3699" s="1">
        <v>41232</v>
      </c>
      <c r="D3699" s="1">
        <v>41234</v>
      </c>
      <c r="E3699" t="s">
        <v>24</v>
      </c>
      <c r="F3699" t="s">
        <v>6254</v>
      </c>
      <c r="G3699" t="s">
        <v>6255</v>
      </c>
      <c r="H3699" t="s">
        <v>101</v>
      </c>
      <c r="I3699" t="s">
        <v>28</v>
      </c>
      <c r="J3699" t="s">
        <v>94</v>
      </c>
      <c r="K3699" t="s">
        <v>95</v>
      </c>
      <c r="L3699">
        <v>98115</v>
      </c>
      <c r="M3699" t="s">
        <v>44</v>
      </c>
      <c r="N3699" t="s">
        <v>6142</v>
      </c>
      <c r="O3699" t="s">
        <v>1</v>
      </c>
      <c r="P3699" t="s">
        <v>65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  <c r="V3699" s="2">
        <f>Superstore[[#This Row],[Profit]]/Superstore[[#This Row],[Sales]]</f>
        <v>0.15999999999999998</v>
      </c>
      <c r="W3699" t="str">
        <f>TEXT(Superstore[[#This Row],[Order Date]],"mmm-yyyy")</f>
        <v>Nov-2012</v>
      </c>
      <c r="X3699">
        <f>YEAR(Superstore[[#This Row],[Order Date]])</f>
        <v>2012</v>
      </c>
    </row>
    <row r="3700" spans="1:24" x14ac:dyDescent="0.25">
      <c r="A3700">
        <v>3699</v>
      </c>
      <c r="B3700" t="s">
        <v>6857</v>
      </c>
      <c r="C3700" s="1">
        <v>40799</v>
      </c>
      <c r="D3700" s="1">
        <v>40803</v>
      </c>
      <c r="E3700" t="s">
        <v>50</v>
      </c>
      <c r="F3700" t="s">
        <v>225</v>
      </c>
      <c r="G3700" t="s">
        <v>226</v>
      </c>
      <c r="H3700" t="s">
        <v>41</v>
      </c>
      <c r="I3700" t="s">
        <v>28</v>
      </c>
      <c r="J3700" t="s">
        <v>4074</v>
      </c>
      <c r="K3700" t="s">
        <v>309</v>
      </c>
      <c r="L3700">
        <v>85281</v>
      </c>
      <c r="M3700" t="s">
        <v>44</v>
      </c>
      <c r="N3700" t="s">
        <v>6858</v>
      </c>
      <c r="O3700" t="s">
        <v>46</v>
      </c>
      <c r="P3700" t="s">
        <v>59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Superstore[[#This Row],[Profit]]/Superstore[[#This Row],[Sales]]</f>
        <v>7.4999999999999997E-2</v>
      </c>
      <c r="W3700" t="str">
        <f>TEXT(Superstore[[#This Row],[Order Date]],"mmm-yyyy")</f>
        <v>Sep-2011</v>
      </c>
      <c r="X3700">
        <f>YEAR(Superstore[[#This Row],[Order Date]])</f>
        <v>2011</v>
      </c>
    </row>
    <row r="3701" spans="1:24" x14ac:dyDescent="0.25">
      <c r="A3701">
        <v>3700</v>
      </c>
      <c r="B3701" t="s">
        <v>6860</v>
      </c>
      <c r="C3701" s="1">
        <v>41957</v>
      </c>
      <c r="D3701" s="1">
        <v>41962</v>
      </c>
      <c r="E3701" t="s">
        <v>24</v>
      </c>
      <c r="F3701" t="s">
        <v>530</v>
      </c>
      <c r="G3701" t="s">
        <v>531</v>
      </c>
      <c r="H3701" t="s">
        <v>101</v>
      </c>
      <c r="I3701" t="s">
        <v>28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  <c r="V3701" s="2">
        <f>Superstore[[#This Row],[Profit]]/Superstore[[#This Row],[Sales]]</f>
        <v>0.42999999999999994</v>
      </c>
      <c r="W3701" t="str">
        <f>TEXT(Superstore[[#This Row],[Order Date]],"mmm-yyyy")</f>
        <v>Nov-2014</v>
      </c>
      <c r="X3701">
        <f>YEAR(Superstore[[#This Row],[Order Date]])</f>
        <v>2014</v>
      </c>
    </row>
    <row r="3702" spans="1:24" x14ac:dyDescent="0.25">
      <c r="A3702">
        <v>3701</v>
      </c>
      <c r="B3702" t="s">
        <v>6861</v>
      </c>
      <c r="C3702" s="1">
        <v>41998</v>
      </c>
      <c r="D3702" s="1">
        <v>42003</v>
      </c>
      <c r="E3702" t="s">
        <v>50</v>
      </c>
      <c r="F3702" t="s">
        <v>4807</v>
      </c>
      <c r="G3702" t="s">
        <v>4808</v>
      </c>
      <c r="H3702" t="s">
        <v>41</v>
      </c>
      <c r="I3702" t="s">
        <v>28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1</v>
      </c>
      <c r="P3702" t="s">
        <v>65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  <c r="V3702" s="2">
        <f>Superstore[[#This Row],[Profit]]/Superstore[[#This Row],[Sales]]</f>
        <v>0.18</v>
      </c>
      <c r="W3702" t="str">
        <f>TEXT(Superstore[[#This Row],[Order Date]],"mmm-yyyy")</f>
        <v>Dec-2014</v>
      </c>
      <c r="X3702">
        <f>YEAR(Superstore[[#This Row],[Order Date]])</f>
        <v>2014</v>
      </c>
    </row>
    <row r="3703" spans="1:24" x14ac:dyDescent="0.25">
      <c r="A3703">
        <v>3702</v>
      </c>
      <c r="B3703" t="s">
        <v>6862</v>
      </c>
      <c r="C3703" s="1">
        <v>41283</v>
      </c>
      <c r="D3703" s="1">
        <v>41287</v>
      </c>
      <c r="E3703" t="s">
        <v>24</v>
      </c>
      <c r="F3703" t="s">
        <v>6863</v>
      </c>
      <c r="G3703" t="s">
        <v>6864</v>
      </c>
      <c r="H3703" t="s">
        <v>41</v>
      </c>
      <c r="I3703" t="s">
        <v>28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1</v>
      </c>
      <c r="P3703" t="s">
        <v>65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Superstore[[#This Row],[Profit]]/Superstore[[#This Row],[Sales]]</f>
        <v>0.25</v>
      </c>
      <c r="W3703" t="str">
        <f>TEXT(Superstore[[#This Row],[Order Date]],"mmm-yyyy")</f>
        <v>Jan-2013</v>
      </c>
      <c r="X3703">
        <f>YEAR(Superstore[[#This Row],[Order Date]])</f>
        <v>2013</v>
      </c>
    </row>
    <row r="3704" spans="1:24" x14ac:dyDescent="0.25">
      <c r="A3704">
        <v>3703</v>
      </c>
      <c r="B3704" t="s">
        <v>6865</v>
      </c>
      <c r="C3704" s="1">
        <v>41073</v>
      </c>
      <c r="D3704" s="1">
        <v>41079</v>
      </c>
      <c r="E3704" t="s">
        <v>50</v>
      </c>
      <c r="F3704" t="s">
        <v>6602</v>
      </c>
      <c r="G3704" t="s">
        <v>6603</v>
      </c>
      <c r="H3704" t="s">
        <v>41</v>
      </c>
      <c r="I3704" t="s">
        <v>28</v>
      </c>
      <c r="J3704" t="s">
        <v>356</v>
      </c>
      <c r="K3704" t="s">
        <v>357</v>
      </c>
      <c r="L3704">
        <v>35601</v>
      </c>
      <c r="M3704" t="s">
        <v>31</v>
      </c>
      <c r="N3704" t="s">
        <v>6805</v>
      </c>
      <c r="O3704" t="s">
        <v>46</v>
      </c>
      <c r="P3704" t="s">
        <v>68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  <c r="V3704" s="2">
        <f>Superstore[[#This Row],[Profit]]/Superstore[[#This Row],[Sales]]</f>
        <v>0.27999999999999997</v>
      </c>
      <c r="W3704" t="str">
        <f>TEXT(Superstore[[#This Row],[Order Date]],"mmm-yyyy")</f>
        <v>Jun-2012</v>
      </c>
      <c r="X3704">
        <f>YEAR(Superstore[[#This Row],[Order Date]])</f>
        <v>2012</v>
      </c>
    </row>
    <row r="3705" spans="1:24" x14ac:dyDescent="0.25">
      <c r="A3705">
        <v>3704</v>
      </c>
      <c r="B3705" t="s">
        <v>6865</v>
      </c>
      <c r="C3705" s="1">
        <v>41073</v>
      </c>
      <c r="D3705" s="1">
        <v>41079</v>
      </c>
      <c r="E3705" t="s">
        <v>50</v>
      </c>
      <c r="F3705" t="s">
        <v>6602</v>
      </c>
      <c r="G3705" t="s">
        <v>6603</v>
      </c>
      <c r="H3705" t="s">
        <v>41</v>
      </c>
      <c r="I3705" t="s">
        <v>28</v>
      </c>
      <c r="J3705" t="s">
        <v>356</v>
      </c>
      <c r="K3705" t="s">
        <v>357</v>
      </c>
      <c r="L3705">
        <v>35601</v>
      </c>
      <c r="M3705" t="s">
        <v>31</v>
      </c>
      <c r="N3705" t="s">
        <v>4831</v>
      </c>
      <c r="O3705" t="s">
        <v>46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  <c r="V3705" s="2">
        <f>Superstore[[#This Row],[Profit]]/Superstore[[#This Row],[Sales]]</f>
        <v>0.45999999999999996</v>
      </c>
      <c r="W3705" t="str">
        <f>TEXT(Superstore[[#This Row],[Order Date]],"mmm-yyyy")</f>
        <v>Jun-2012</v>
      </c>
      <c r="X3705">
        <f>YEAR(Superstore[[#This Row],[Order Date]])</f>
        <v>2012</v>
      </c>
    </row>
    <row r="3706" spans="1:24" x14ac:dyDescent="0.25">
      <c r="A3706">
        <v>3705</v>
      </c>
      <c r="B3706" t="s">
        <v>6865</v>
      </c>
      <c r="C3706" s="1">
        <v>41073</v>
      </c>
      <c r="D3706" s="1">
        <v>41079</v>
      </c>
      <c r="E3706" t="s">
        <v>50</v>
      </c>
      <c r="F3706" t="s">
        <v>6602</v>
      </c>
      <c r="G3706" t="s">
        <v>6603</v>
      </c>
      <c r="H3706" t="s">
        <v>41</v>
      </c>
      <c r="I3706" t="s">
        <v>28</v>
      </c>
      <c r="J3706" t="s">
        <v>356</v>
      </c>
      <c r="K3706" t="s">
        <v>357</v>
      </c>
      <c r="L3706">
        <v>35601</v>
      </c>
      <c r="M3706" t="s">
        <v>31</v>
      </c>
      <c r="N3706" t="s">
        <v>3311</v>
      </c>
      <c r="O3706" t="s">
        <v>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  <c r="V3706" s="2">
        <f>Superstore[[#This Row],[Profit]]/Superstore[[#This Row],[Sales]]</f>
        <v>0.35000000000000003</v>
      </c>
      <c r="W3706" t="str">
        <f>TEXT(Superstore[[#This Row],[Order Date]],"mmm-yyyy")</f>
        <v>Jun-2012</v>
      </c>
      <c r="X3706">
        <f>YEAR(Superstore[[#This Row],[Order Date]])</f>
        <v>2012</v>
      </c>
    </row>
    <row r="3707" spans="1:24" x14ac:dyDescent="0.25">
      <c r="A3707">
        <v>3706</v>
      </c>
      <c r="B3707" t="s">
        <v>6865</v>
      </c>
      <c r="C3707" s="1">
        <v>41073</v>
      </c>
      <c r="D3707" s="1">
        <v>41079</v>
      </c>
      <c r="E3707" t="s">
        <v>50</v>
      </c>
      <c r="F3707" t="s">
        <v>6602</v>
      </c>
      <c r="G3707" t="s">
        <v>6603</v>
      </c>
      <c r="H3707" t="s">
        <v>41</v>
      </c>
      <c r="I3707" t="s">
        <v>28</v>
      </c>
      <c r="J3707" t="s">
        <v>356</v>
      </c>
      <c r="K3707" t="s">
        <v>357</v>
      </c>
      <c r="L3707">
        <v>35601</v>
      </c>
      <c r="M3707" t="s">
        <v>31</v>
      </c>
      <c r="N3707" t="s">
        <v>6671</v>
      </c>
      <c r="O3707" t="s">
        <v>46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  <c r="V3707" s="2">
        <f>Superstore[[#This Row],[Profit]]/Superstore[[#This Row],[Sales]]</f>
        <v>0.48</v>
      </c>
      <c r="W3707" t="str">
        <f>TEXT(Superstore[[#This Row],[Order Date]],"mmm-yyyy")</f>
        <v>Jun-2012</v>
      </c>
      <c r="X3707">
        <f>YEAR(Superstore[[#This Row],[Order Date]])</f>
        <v>2012</v>
      </c>
    </row>
    <row r="3708" spans="1:24" x14ac:dyDescent="0.25">
      <c r="A3708">
        <v>3707</v>
      </c>
      <c r="B3708" t="s">
        <v>6866</v>
      </c>
      <c r="C3708" s="1">
        <v>41717</v>
      </c>
      <c r="D3708" s="1">
        <v>41721</v>
      </c>
      <c r="E3708" t="s">
        <v>50</v>
      </c>
      <c r="F3708" t="s">
        <v>5708</v>
      </c>
      <c r="G3708" t="s">
        <v>5709</v>
      </c>
      <c r="H3708" t="s">
        <v>27</v>
      </c>
      <c r="I3708" t="s">
        <v>28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46</v>
      </c>
      <c r="P3708" t="s">
        <v>68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Superstore[[#This Row],[Profit]]/Superstore[[#This Row],[Sales]]</f>
        <v>0.27499999999999997</v>
      </c>
      <c r="W3708" t="str">
        <f>TEXT(Superstore[[#This Row],[Order Date]],"mmm-yyyy")</f>
        <v>Mar-2014</v>
      </c>
      <c r="X3708">
        <f>YEAR(Superstore[[#This Row],[Order Date]])</f>
        <v>2014</v>
      </c>
    </row>
    <row r="3709" spans="1:24" x14ac:dyDescent="0.25">
      <c r="A3709">
        <v>3708</v>
      </c>
      <c r="B3709" t="s">
        <v>6867</v>
      </c>
      <c r="C3709" s="1">
        <v>40870</v>
      </c>
      <c r="D3709" s="1">
        <v>40874</v>
      </c>
      <c r="E3709" t="s">
        <v>50</v>
      </c>
      <c r="F3709" t="s">
        <v>1395</v>
      </c>
      <c r="G3709" t="s">
        <v>1396</v>
      </c>
      <c r="H3709" t="s">
        <v>41</v>
      </c>
      <c r="I3709" t="s">
        <v>28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1</v>
      </c>
      <c r="P3709" t="s">
        <v>65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Superstore[[#This Row],[Profit]]/Superstore[[#This Row],[Sales]]</f>
        <v>-0.4</v>
      </c>
      <c r="W3709" t="str">
        <f>TEXT(Superstore[[#This Row],[Order Date]],"mmm-yyyy")</f>
        <v>Nov-2011</v>
      </c>
      <c r="X3709">
        <f>YEAR(Superstore[[#This Row],[Order Date]])</f>
        <v>2011</v>
      </c>
    </row>
    <row r="3710" spans="1:24" x14ac:dyDescent="0.25">
      <c r="A3710">
        <v>3709</v>
      </c>
      <c r="B3710" t="s">
        <v>6867</v>
      </c>
      <c r="C3710" s="1">
        <v>40870</v>
      </c>
      <c r="D3710" s="1">
        <v>40874</v>
      </c>
      <c r="E3710" t="s">
        <v>50</v>
      </c>
      <c r="F3710" t="s">
        <v>1395</v>
      </c>
      <c r="G3710" t="s">
        <v>1396</v>
      </c>
      <c r="H3710" t="s">
        <v>41</v>
      </c>
      <c r="I3710" t="s">
        <v>28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46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Superstore[[#This Row],[Profit]]/Superstore[[#This Row],[Sales]]</f>
        <v>-2.5499999999999998</v>
      </c>
      <c r="W3710" t="str">
        <f>TEXT(Superstore[[#This Row],[Order Date]],"mmm-yyyy")</f>
        <v>Nov-2011</v>
      </c>
      <c r="X3710">
        <f>YEAR(Superstore[[#This Row],[Order Date]])</f>
        <v>2011</v>
      </c>
    </row>
    <row r="3711" spans="1:24" x14ac:dyDescent="0.25">
      <c r="A3711">
        <v>3710</v>
      </c>
      <c r="B3711" t="s">
        <v>6867</v>
      </c>
      <c r="C3711" s="1">
        <v>40870</v>
      </c>
      <c r="D3711" s="1">
        <v>40874</v>
      </c>
      <c r="E3711" t="s">
        <v>50</v>
      </c>
      <c r="F3711" t="s">
        <v>1395</v>
      </c>
      <c r="G3711" t="s">
        <v>1396</v>
      </c>
      <c r="H3711" t="s">
        <v>41</v>
      </c>
      <c r="I3711" t="s">
        <v>28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  <c r="V3711" s="2">
        <f>Superstore[[#This Row],[Profit]]/Superstore[[#This Row],[Sales]]</f>
        <v>0.30000000000000004</v>
      </c>
      <c r="W3711" t="str">
        <f>TEXT(Superstore[[#This Row],[Order Date]],"mmm-yyyy")</f>
        <v>Nov-2011</v>
      </c>
      <c r="X3711">
        <f>YEAR(Superstore[[#This Row],[Order Date]])</f>
        <v>2011</v>
      </c>
    </row>
    <row r="3712" spans="1:24" x14ac:dyDescent="0.25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41</v>
      </c>
      <c r="I3712" t="s">
        <v>28</v>
      </c>
      <c r="J3712" t="s">
        <v>42</v>
      </c>
      <c r="K3712" t="s">
        <v>43</v>
      </c>
      <c r="L3712">
        <v>90045</v>
      </c>
      <c r="M3712" t="s">
        <v>44</v>
      </c>
      <c r="N3712" t="s">
        <v>900</v>
      </c>
      <c r="O3712" t="s">
        <v>1</v>
      </c>
      <c r="P3712" t="s">
        <v>56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  <c r="V3712" s="2">
        <f>Superstore[[#This Row],[Profit]]/Superstore[[#This Row],[Sales]]</f>
        <v>1.2500000000000001E-2</v>
      </c>
      <c r="W3712" t="str">
        <f>TEXT(Superstore[[#This Row],[Order Date]],"mmm-yyyy")</f>
        <v>Oct-2014</v>
      </c>
      <c r="X3712">
        <f>YEAR(Superstore[[#This Row],[Order Date]])</f>
        <v>2014</v>
      </c>
    </row>
    <row r="3713" spans="1:24" x14ac:dyDescent="0.25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41</v>
      </c>
      <c r="I3713" t="s">
        <v>28</v>
      </c>
      <c r="J3713" t="s">
        <v>42</v>
      </c>
      <c r="K3713" t="s">
        <v>43</v>
      </c>
      <c r="L3713">
        <v>90045</v>
      </c>
      <c r="M3713" t="s">
        <v>44</v>
      </c>
      <c r="N3713" t="s">
        <v>4499</v>
      </c>
      <c r="O3713" t="s">
        <v>46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  <c r="V3713" s="2">
        <f>Superstore[[#This Row],[Profit]]/Superstore[[#This Row],[Sales]]</f>
        <v>0.49000000000000005</v>
      </c>
      <c r="W3713" t="str">
        <f>TEXT(Superstore[[#This Row],[Order Date]],"mmm-yyyy")</f>
        <v>Oct-2014</v>
      </c>
      <c r="X3713">
        <f>YEAR(Superstore[[#This Row],[Order Date]])</f>
        <v>2014</v>
      </c>
    </row>
    <row r="3714" spans="1:24" x14ac:dyDescent="0.25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27</v>
      </c>
      <c r="I3714" t="s">
        <v>28</v>
      </c>
      <c r="J3714" t="s">
        <v>94</v>
      </c>
      <c r="K3714" t="s">
        <v>95</v>
      </c>
      <c r="L3714">
        <v>98103</v>
      </c>
      <c r="M3714" t="s">
        <v>44</v>
      </c>
      <c r="N3714" t="s">
        <v>6870</v>
      </c>
      <c r="O3714" t="s">
        <v>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  <c r="V3714" s="2">
        <f>Superstore[[#This Row],[Profit]]/Superstore[[#This Row],[Sales]]</f>
        <v>0.30000000000000004</v>
      </c>
      <c r="W3714" t="str">
        <f>TEXT(Superstore[[#This Row],[Order Date]],"mmm-yyyy")</f>
        <v>Apr-2014</v>
      </c>
      <c r="X3714">
        <f>YEAR(Superstore[[#This Row],[Order Date]])</f>
        <v>2014</v>
      </c>
    </row>
    <row r="3715" spans="1:24" x14ac:dyDescent="0.25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27</v>
      </c>
      <c r="I3715" t="s">
        <v>28</v>
      </c>
      <c r="J3715" t="s">
        <v>94</v>
      </c>
      <c r="K3715" t="s">
        <v>95</v>
      </c>
      <c r="L3715">
        <v>98103</v>
      </c>
      <c r="M3715" t="s">
        <v>44</v>
      </c>
      <c r="N3715" t="s">
        <v>3119</v>
      </c>
      <c r="O3715" t="s">
        <v>1</v>
      </c>
      <c r="P3715" t="s">
        <v>65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  <c r="V3715" s="2">
        <f>Superstore[[#This Row],[Profit]]/Superstore[[#This Row],[Sales]]</f>
        <v>0.21000000000000002</v>
      </c>
      <c r="W3715" t="str">
        <f>TEXT(Superstore[[#This Row],[Order Date]],"mmm-yyyy")</f>
        <v>Apr-2014</v>
      </c>
      <c r="X3715">
        <f>YEAR(Superstore[[#This Row],[Order Date]])</f>
        <v>2014</v>
      </c>
    </row>
    <row r="3716" spans="1:24" x14ac:dyDescent="0.25">
      <c r="A3716">
        <v>3715</v>
      </c>
      <c r="B3716" t="s">
        <v>6872</v>
      </c>
      <c r="C3716" s="1">
        <v>40885</v>
      </c>
      <c r="D3716" s="1">
        <v>40887</v>
      </c>
      <c r="E3716" t="s">
        <v>24</v>
      </c>
      <c r="F3716" t="s">
        <v>5279</v>
      </c>
      <c r="G3716" t="s">
        <v>5280</v>
      </c>
      <c r="H3716" t="s">
        <v>27</v>
      </c>
      <c r="I3716" t="s">
        <v>28</v>
      </c>
      <c r="J3716" t="s">
        <v>3014</v>
      </c>
      <c r="K3716" t="s">
        <v>95</v>
      </c>
      <c r="L3716">
        <v>98502</v>
      </c>
      <c r="M3716" t="s">
        <v>44</v>
      </c>
      <c r="N3716" t="s">
        <v>2343</v>
      </c>
      <c r="O3716" t="s">
        <v>46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  <c r="V3716" s="2">
        <f>Superstore[[#This Row],[Profit]]/Superstore[[#This Row],[Sales]]</f>
        <v>0.45999999999999996</v>
      </c>
      <c r="W3716" t="str">
        <f>TEXT(Superstore[[#This Row],[Order Date]],"mmm-yyyy")</f>
        <v>Dec-2011</v>
      </c>
      <c r="X3716">
        <f>YEAR(Superstore[[#This Row],[Order Date]])</f>
        <v>2011</v>
      </c>
    </row>
    <row r="3717" spans="1:24" x14ac:dyDescent="0.25">
      <c r="A3717">
        <v>3716</v>
      </c>
      <c r="B3717" t="s">
        <v>6872</v>
      </c>
      <c r="C3717" s="1">
        <v>40885</v>
      </c>
      <c r="D3717" s="1">
        <v>40887</v>
      </c>
      <c r="E3717" t="s">
        <v>24</v>
      </c>
      <c r="F3717" t="s">
        <v>5279</v>
      </c>
      <c r="G3717" t="s">
        <v>5280</v>
      </c>
      <c r="H3717" t="s">
        <v>27</v>
      </c>
      <c r="I3717" t="s">
        <v>28</v>
      </c>
      <c r="J3717" t="s">
        <v>3014</v>
      </c>
      <c r="K3717" t="s">
        <v>95</v>
      </c>
      <c r="L3717">
        <v>98502</v>
      </c>
      <c r="M3717" t="s">
        <v>44</v>
      </c>
      <c r="N3717" t="s">
        <v>1163</v>
      </c>
      <c r="O3717" t="s">
        <v>1</v>
      </c>
      <c r="P3717" t="s">
        <v>36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Superstore[[#This Row],[Profit]]/Superstore[[#This Row],[Sales]]</f>
        <v>7.4999999999999997E-2</v>
      </c>
      <c r="W3717" t="str">
        <f>TEXT(Superstore[[#This Row],[Order Date]],"mmm-yyyy")</f>
        <v>Dec-2011</v>
      </c>
      <c r="X3717">
        <f>YEAR(Superstore[[#This Row],[Order Date]])</f>
        <v>2011</v>
      </c>
    </row>
    <row r="3718" spans="1:24" x14ac:dyDescent="0.25">
      <c r="A3718">
        <v>3717</v>
      </c>
      <c r="B3718" t="s">
        <v>6873</v>
      </c>
      <c r="C3718" s="1">
        <v>41789</v>
      </c>
      <c r="D3718" s="1">
        <v>41793</v>
      </c>
      <c r="E3718" t="s">
        <v>50</v>
      </c>
      <c r="F3718" t="s">
        <v>2249</v>
      </c>
      <c r="G3718" t="s">
        <v>2250</v>
      </c>
      <c r="H3718" t="s">
        <v>101</v>
      </c>
      <c r="I3718" t="s">
        <v>28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46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  <c r="V3718" s="2">
        <f>Superstore[[#This Row],[Profit]]/Superstore[[#This Row],[Sales]]</f>
        <v>4.9999999999999996E-2</v>
      </c>
      <c r="W3718" t="str">
        <f>TEXT(Superstore[[#This Row],[Order Date]],"mmm-yyyy")</f>
        <v>May-2014</v>
      </c>
      <c r="X3718">
        <f>YEAR(Superstore[[#This Row],[Order Date]])</f>
        <v>2014</v>
      </c>
    </row>
    <row r="3719" spans="1:24" x14ac:dyDescent="0.25">
      <c r="A3719">
        <v>3718</v>
      </c>
      <c r="B3719" t="s">
        <v>6874</v>
      </c>
      <c r="C3719" s="1">
        <v>41537</v>
      </c>
      <c r="D3719" s="1">
        <v>41541</v>
      </c>
      <c r="E3719" t="s">
        <v>50</v>
      </c>
      <c r="F3719" t="s">
        <v>1996</v>
      </c>
      <c r="G3719" t="s">
        <v>1997</v>
      </c>
      <c r="H3719" t="s">
        <v>27</v>
      </c>
      <c r="I3719" t="s">
        <v>28</v>
      </c>
      <c r="J3719" t="s">
        <v>496</v>
      </c>
      <c r="K3719" t="s">
        <v>1271</v>
      </c>
      <c r="L3719">
        <v>31907</v>
      </c>
      <c r="M3719" t="s">
        <v>31</v>
      </c>
      <c r="N3719" t="s">
        <v>6875</v>
      </c>
      <c r="O3719" t="s">
        <v>46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  <c r="V3719" s="2">
        <f>Superstore[[#This Row],[Profit]]/Superstore[[#This Row],[Sales]]</f>
        <v>0.03</v>
      </c>
      <c r="W3719" t="str">
        <f>TEXT(Superstore[[#This Row],[Order Date]],"mmm-yyyy")</f>
        <v>Sep-2013</v>
      </c>
      <c r="X3719">
        <f>YEAR(Superstore[[#This Row],[Order Date]])</f>
        <v>2013</v>
      </c>
    </row>
    <row r="3720" spans="1:24" x14ac:dyDescent="0.25">
      <c r="A3720">
        <v>3719</v>
      </c>
      <c r="B3720" t="s">
        <v>6874</v>
      </c>
      <c r="C3720" s="1">
        <v>41537</v>
      </c>
      <c r="D3720" s="1">
        <v>41541</v>
      </c>
      <c r="E3720" t="s">
        <v>50</v>
      </c>
      <c r="F3720" t="s">
        <v>1996</v>
      </c>
      <c r="G3720" t="s">
        <v>1997</v>
      </c>
      <c r="H3720" t="s">
        <v>27</v>
      </c>
      <c r="I3720" t="s">
        <v>28</v>
      </c>
      <c r="J3720" t="s">
        <v>496</v>
      </c>
      <c r="K3720" t="s">
        <v>1271</v>
      </c>
      <c r="L3720">
        <v>31907</v>
      </c>
      <c r="M3720" t="s">
        <v>31</v>
      </c>
      <c r="N3720" t="s">
        <v>4541</v>
      </c>
      <c r="O3720" t="s">
        <v>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  <c r="V3720" s="2">
        <f>Superstore[[#This Row],[Profit]]/Superstore[[#This Row],[Sales]]</f>
        <v>0.43</v>
      </c>
      <c r="W3720" t="str">
        <f>TEXT(Superstore[[#This Row],[Order Date]],"mmm-yyyy")</f>
        <v>Sep-2013</v>
      </c>
      <c r="X3720">
        <f>YEAR(Superstore[[#This Row],[Order Date]])</f>
        <v>2013</v>
      </c>
    </row>
    <row r="3721" spans="1:24" x14ac:dyDescent="0.25">
      <c r="A3721">
        <v>3720</v>
      </c>
      <c r="B3721" t="s">
        <v>6877</v>
      </c>
      <c r="C3721" s="1">
        <v>41535</v>
      </c>
      <c r="D3721" s="1">
        <v>41541</v>
      </c>
      <c r="E3721" t="s">
        <v>50</v>
      </c>
      <c r="F3721" t="s">
        <v>306</v>
      </c>
      <c r="G3721" t="s">
        <v>307</v>
      </c>
      <c r="H3721" t="s">
        <v>41</v>
      </c>
      <c r="I3721" t="s">
        <v>28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46</v>
      </c>
      <c r="P3721" t="s">
        <v>68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  <c r="V3721" s="2">
        <f>Superstore[[#This Row],[Profit]]/Superstore[[#This Row],[Sales]]</f>
        <v>0.37000000000000005</v>
      </c>
      <c r="W3721" t="str">
        <f>TEXT(Superstore[[#This Row],[Order Date]],"mmm-yyyy")</f>
        <v>Sep-2013</v>
      </c>
      <c r="X3721">
        <f>YEAR(Superstore[[#This Row],[Order Date]])</f>
        <v>2013</v>
      </c>
    </row>
    <row r="3722" spans="1:24" x14ac:dyDescent="0.25">
      <c r="A3722">
        <v>3721</v>
      </c>
      <c r="B3722" t="s">
        <v>6878</v>
      </c>
      <c r="C3722" s="1">
        <v>41629</v>
      </c>
      <c r="D3722" s="1">
        <v>41633</v>
      </c>
      <c r="E3722" t="s">
        <v>50</v>
      </c>
      <c r="F3722" t="s">
        <v>3675</v>
      </c>
      <c r="G3722" t="s">
        <v>3676</v>
      </c>
      <c r="H3722" t="s">
        <v>101</v>
      </c>
      <c r="I3722" t="s">
        <v>28</v>
      </c>
      <c r="J3722" t="s">
        <v>327</v>
      </c>
      <c r="K3722" t="s">
        <v>1486</v>
      </c>
      <c r="L3722">
        <v>39212</v>
      </c>
      <c r="M3722" t="s">
        <v>31</v>
      </c>
      <c r="N3722" t="s">
        <v>1133</v>
      </c>
      <c r="O3722" t="s">
        <v>1</v>
      </c>
      <c r="P3722" t="s">
        <v>65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  <c r="V3722" s="2">
        <f>Superstore[[#This Row],[Profit]]/Superstore[[#This Row],[Sales]]</f>
        <v>0.38999999999999996</v>
      </c>
      <c r="W3722" t="str">
        <f>TEXT(Superstore[[#This Row],[Order Date]],"mmm-yyyy")</f>
        <v>Dec-2013</v>
      </c>
      <c r="X3722">
        <f>YEAR(Superstore[[#This Row],[Order Date]])</f>
        <v>2013</v>
      </c>
    </row>
    <row r="3723" spans="1:24" x14ac:dyDescent="0.25">
      <c r="A3723">
        <v>3722</v>
      </c>
      <c r="B3723" t="s">
        <v>6878</v>
      </c>
      <c r="C3723" s="1">
        <v>41629</v>
      </c>
      <c r="D3723" s="1">
        <v>41633</v>
      </c>
      <c r="E3723" t="s">
        <v>50</v>
      </c>
      <c r="F3723" t="s">
        <v>3675</v>
      </c>
      <c r="G3723" t="s">
        <v>3676</v>
      </c>
      <c r="H3723" t="s">
        <v>101</v>
      </c>
      <c r="I3723" t="s">
        <v>28</v>
      </c>
      <c r="J3723" t="s">
        <v>327</v>
      </c>
      <c r="K3723" t="s">
        <v>1486</v>
      </c>
      <c r="L3723">
        <v>39212</v>
      </c>
      <c r="M3723" t="s">
        <v>31</v>
      </c>
      <c r="N3723" t="s">
        <v>73</v>
      </c>
      <c r="O3723" t="s">
        <v>46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2">
        <f>Superstore[[#This Row],[Profit]]/Superstore[[#This Row],[Sales]]</f>
        <v>0.45</v>
      </c>
      <c r="W3723" t="str">
        <f>TEXT(Superstore[[#This Row],[Order Date]],"mmm-yyyy")</f>
        <v>Dec-2013</v>
      </c>
      <c r="X3723">
        <f>YEAR(Superstore[[#This Row],[Order Date]])</f>
        <v>2013</v>
      </c>
    </row>
    <row r="3724" spans="1:24" x14ac:dyDescent="0.25">
      <c r="A3724">
        <v>3723</v>
      </c>
      <c r="B3724" t="s">
        <v>6879</v>
      </c>
      <c r="C3724" s="1">
        <v>41966</v>
      </c>
      <c r="D3724" s="1">
        <v>41970</v>
      </c>
      <c r="E3724" t="s">
        <v>50</v>
      </c>
      <c r="F3724" t="s">
        <v>3160</v>
      </c>
      <c r="G3724" t="s">
        <v>3161</v>
      </c>
      <c r="H3724" t="s">
        <v>27</v>
      </c>
      <c r="I3724" t="s">
        <v>28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46</v>
      </c>
      <c r="P3724" t="s">
        <v>68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Superstore[[#This Row],[Profit]]/Superstore[[#This Row],[Sales]]</f>
        <v>6.25E-2</v>
      </c>
      <c r="W3724" t="str">
        <f>TEXT(Superstore[[#This Row],[Order Date]],"mmm-yyyy")</f>
        <v>Nov-2014</v>
      </c>
      <c r="X3724">
        <f>YEAR(Superstore[[#This Row],[Order Date]])</f>
        <v>2014</v>
      </c>
    </row>
    <row r="3725" spans="1:24" x14ac:dyDescent="0.25">
      <c r="A3725">
        <v>3724</v>
      </c>
      <c r="B3725" t="s">
        <v>6880</v>
      </c>
      <c r="C3725" s="1">
        <v>40907</v>
      </c>
      <c r="D3725" s="1">
        <v>40912</v>
      </c>
      <c r="E3725" t="s">
        <v>50</v>
      </c>
      <c r="F3725" t="s">
        <v>6863</v>
      </c>
      <c r="G3725" t="s">
        <v>6864</v>
      </c>
      <c r="H3725" t="s">
        <v>41</v>
      </c>
      <c r="I3725" t="s">
        <v>28</v>
      </c>
      <c r="J3725" t="s">
        <v>543</v>
      </c>
      <c r="K3725" t="s">
        <v>309</v>
      </c>
      <c r="L3725">
        <v>85023</v>
      </c>
      <c r="M3725" t="s">
        <v>44</v>
      </c>
      <c r="N3725" t="s">
        <v>6365</v>
      </c>
      <c r="O3725" t="s">
        <v>46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Superstore[[#This Row],[Profit]]/Superstore[[#This Row],[Sales]]</f>
        <v>-0.83333333333333337</v>
      </c>
      <c r="W3725" t="str">
        <f>TEXT(Superstore[[#This Row],[Order Date]],"mmm-yyyy")</f>
        <v>Dec-2011</v>
      </c>
      <c r="X3725">
        <f>YEAR(Superstore[[#This Row],[Order Date]])</f>
        <v>2011</v>
      </c>
    </row>
    <row r="3726" spans="1:24" x14ac:dyDescent="0.25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27</v>
      </c>
      <c r="I3726" t="s">
        <v>28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46</v>
      </c>
      <c r="P3726" t="s">
        <v>68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  <c r="V3726" s="2">
        <f>Superstore[[#This Row],[Profit]]/Superstore[[#This Row],[Sales]]</f>
        <v>0.3125</v>
      </c>
      <c r="W3726" t="str">
        <f>TEXT(Superstore[[#This Row],[Order Date]],"mmm-yyyy")</f>
        <v>Apr-2014</v>
      </c>
      <c r="X3726">
        <f>YEAR(Superstore[[#This Row],[Order Date]])</f>
        <v>2014</v>
      </c>
    </row>
    <row r="3727" spans="1:24" x14ac:dyDescent="0.25">
      <c r="A3727">
        <v>3726</v>
      </c>
      <c r="B3727" t="s">
        <v>6882</v>
      </c>
      <c r="C3727" s="1">
        <v>41635</v>
      </c>
      <c r="D3727" s="1">
        <v>41642</v>
      </c>
      <c r="E3727" t="s">
        <v>50</v>
      </c>
      <c r="F3727" t="s">
        <v>583</v>
      </c>
      <c r="G3727" t="s">
        <v>584</v>
      </c>
      <c r="H3727" t="s">
        <v>41</v>
      </c>
      <c r="I3727" t="s">
        <v>28</v>
      </c>
      <c r="J3727" t="s">
        <v>806</v>
      </c>
      <c r="K3727" t="s">
        <v>456</v>
      </c>
      <c r="L3727">
        <v>80219</v>
      </c>
      <c r="M3727" t="s">
        <v>44</v>
      </c>
      <c r="N3727" t="s">
        <v>5133</v>
      </c>
      <c r="O3727" t="s">
        <v>46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  <c r="V3727" s="2">
        <f>Superstore[[#This Row],[Profit]]/Superstore[[#This Row],[Sales]]</f>
        <v>0.1875</v>
      </c>
      <c r="W3727" t="str">
        <f>TEXT(Superstore[[#This Row],[Order Date]],"mmm-yyyy")</f>
        <v>Dec-2013</v>
      </c>
      <c r="X3727">
        <f>YEAR(Superstore[[#This Row],[Order Date]])</f>
        <v>2013</v>
      </c>
    </row>
    <row r="3728" spans="1:24" x14ac:dyDescent="0.25">
      <c r="A3728">
        <v>3727</v>
      </c>
      <c r="B3728" t="s">
        <v>6883</v>
      </c>
      <c r="C3728" s="1">
        <v>41431</v>
      </c>
      <c r="D3728" s="1">
        <v>41437</v>
      </c>
      <c r="E3728" t="s">
        <v>50</v>
      </c>
      <c r="F3728" t="s">
        <v>4567</v>
      </c>
      <c r="G3728" t="s">
        <v>4568</v>
      </c>
      <c r="H3728" t="s">
        <v>27</v>
      </c>
      <c r="I3728" t="s">
        <v>28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46</v>
      </c>
      <c r="P3728" t="s">
        <v>59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  <c r="V3728" s="2">
        <f>Superstore[[#This Row],[Profit]]/Superstore[[#This Row],[Sales]]</f>
        <v>0.26</v>
      </c>
      <c r="W3728" t="str">
        <f>TEXT(Superstore[[#This Row],[Order Date]],"mmm-yyyy")</f>
        <v>Jun-2013</v>
      </c>
      <c r="X3728">
        <f>YEAR(Superstore[[#This Row],[Order Date]])</f>
        <v>2013</v>
      </c>
    </row>
    <row r="3729" spans="1:24" x14ac:dyDescent="0.25">
      <c r="A3729">
        <v>3728</v>
      </c>
      <c r="B3729" t="s">
        <v>6883</v>
      </c>
      <c r="C3729" s="1">
        <v>41431</v>
      </c>
      <c r="D3729" s="1">
        <v>41437</v>
      </c>
      <c r="E3729" t="s">
        <v>50</v>
      </c>
      <c r="F3729" t="s">
        <v>4567</v>
      </c>
      <c r="G3729" t="s">
        <v>4568</v>
      </c>
      <c r="H3729" t="s">
        <v>27</v>
      </c>
      <c r="I3729" t="s">
        <v>28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46</v>
      </c>
      <c r="P3729" t="s">
        <v>68</v>
      </c>
      <c r="Q3729" t="s">
        <v>1232</v>
      </c>
      <c r="R3729">
        <v>11.16</v>
      </c>
      <c r="S3729">
        <v>2</v>
      </c>
      <c r="T3729">
        <v>0</v>
      </c>
      <c r="U3729">
        <v>2.79</v>
      </c>
      <c r="V3729" s="2">
        <f>Superstore[[#This Row],[Profit]]/Superstore[[#This Row],[Sales]]</f>
        <v>0.25</v>
      </c>
      <c r="W3729" t="str">
        <f>TEXT(Superstore[[#This Row],[Order Date]],"mmm-yyyy")</f>
        <v>Jun-2013</v>
      </c>
      <c r="X3729">
        <f>YEAR(Superstore[[#This Row],[Order Date]])</f>
        <v>2013</v>
      </c>
    </row>
    <row r="3730" spans="1:24" x14ac:dyDescent="0.25">
      <c r="A3730">
        <v>3729</v>
      </c>
      <c r="B3730" t="s">
        <v>6883</v>
      </c>
      <c r="C3730" s="1">
        <v>41431</v>
      </c>
      <c r="D3730" s="1">
        <v>41437</v>
      </c>
      <c r="E3730" t="s">
        <v>50</v>
      </c>
      <c r="F3730" t="s">
        <v>4567</v>
      </c>
      <c r="G3730" t="s">
        <v>4568</v>
      </c>
      <c r="H3730" t="s">
        <v>27</v>
      </c>
      <c r="I3730" t="s">
        <v>28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46</v>
      </c>
      <c r="P3730" t="s">
        <v>47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  <c r="V3730" s="2">
        <f>Superstore[[#This Row],[Profit]]/Superstore[[#This Row],[Sales]]</f>
        <v>0.46</v>
      </c>
      <c r="W3730" t="str">
        <f>TEXT(Superstore[[#This Row],[Order Date]],"mmm-yyyy")</f>
        <v>Jun-2013</v>
      </c>
      <c r="X3730">
        <f>YEAR(Superstore[[#This Row],[Order Date]])</f>
        <v>2013</v>
      </c>
    </row>
    <row r="3731" spans="1:24" x14ac:dyDescent="0.25">
      <c r="A3731">
        <v>3730</v>
      </c>
      <c r="B3731" t="s">
        <v>6884</v>
      </c>
      <c r="C3731" s="1">
        <v>41170</v>
      </c>
      <c r="D3731" s="1">
        <v>41175</v>
      </c>
      <c r="E3731" t="s">
        <v>50</v>
      </c>
      <c r="F3731" t="s">
        <v>1502</v>
      </c>
      <c r="G3731" t="s">
        <v>1503</v>
      </c>
      <c r="H3731" t="s">
        <v>41</v>
      </c>
      <c r="I3731" t="s">
        <v>28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46</v>
      </c>
      <c r="P3731" t="s">
        <v>59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  <c r="V3731" s="2">
        <f>Superstore[[#This Row],[Profit]]/Superstore[[#This Row],[Sales]]</f>
        <v>0.19</v>
      </c>
      <c r="W3731" t="str">
        <f>TEXT(Superstore[[#This Row],[Order Date]],"mmm-yyyy")</f>
        <v>Sep-2012</v>
      </c>
      <c r="X3731">
        <f>YEAR(Superstore[[#This Row],[Order Date]])</f>
        <v>2012</v>
      </c>
    </row>
    <row r="3732" spans="1:24" x14ac:dyDescent="0.25">
      <c r="A3732">
        <v>3731</v>
      </c>
      <c r="B3732" t="s">
        <v>6884</v>
      </c>
      <c r="C3732" s="1">
        <v>41170</v>
      </c>
      <c r="D3732" s="1">
        <v>41175</v>
      </c>
      <c r="E3732" t="s">
        <v>50</v>
      </c>
      <c r="F3732" t="s">
        <v>1502</v>
      </c>
      <c r="G3732" t="s">
        <v>1503</v>
      </c>
      <c r="H3732" t="s">
        <v>41</v>
      </c>
      <c r="I3732" t="s">
        <v>28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46</v>
      </c>
      <c r="P3732" t="s">
        <v>59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2">
        <f>Superstore[[#This Row],[Profit]]/Superstore[[#This Row],[Sales]]</f>
        <v>0</v>
      </c>
      <c r="W3732" t="str">
        <f>TEXT(Superstore[[#This Row],[Order Date]],"mmm-yyyy")</f>
        <v>Sep-2012</v>
      </c>
      <c r="X3732">
        <f>YEAR(Superstore[[#This Row],[Order Date]])</f>
        <v>2012</v>
      </c>
    </row>
    <row r="3733" spans="1:24" x14ac:dyDescent="0.25">
      <c r="A3733">
        <v>3732</v>
      </c>
      <c r="B3733" t="s">
        <v>6884</v>
      </c>
      <c r="C3733" s="1">
        <v>41170</v>
      </c>
      <c r="D3733" s="1">
        <v>41175</v>
      </c>
      <c r="E3733" t="s">
        <v>50</v>
      </c>
      <c r="F3733" t="s">
        <v>1502</v>
      </c>
      <c r="G3733" t="s">
        <v>1503</v>
      </c>
      <c r="H3733" t="s">
        <v>41</v>
      </c>
      <c r="I3733" t="s">
        <v>28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  <c r="V3733" s="2">
        <f>Superstore[[#This Row],[Profit]]/Superstore[[#This Row],[Sales]]</f>
        <v>0.26</v>
      </c>
      <c r="W3733" t="str">
        <f>TEXT(Superstore[[#This Row],[Order Date]],"mmm-yyyy")</f>
        <v>Sep-2012</v>
      </c>
      <c r="X3733">
        <f>YEAR(Superstore[[#This Row],[Order Date]])</f>
        <v>2012</v>
      </c>
    </row>
    <row r="3734" spans="1:24" x14ac:dyDescent="0.25">
      <c r="A3734">
        <v>3733</v>
      </c>
      <c r="B3734" t="s">
        <v>6884</v>
      </c>
      <c r="C3734" s="1">
        <v>41170</v>
      </c>
      <c r="D3734" s="1">
        <v>41175</v>
      </c>
      <c r="E3734" t="s">
        <v>50</v>
      </c>
      <c r="F3734" t="s">
        <v>1502</v>
      </c>
      <c r="G3734" t="s">
        <v>1503</v>
      </c>
      <c r="H3734" t="s">
        <v>41</v>
      </c>
      <c r="I3734" t="s">
        <v>28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  <c r="V3734" s="2">
        <f>Superstore[[#This Row],[Profit]]/Superstore[[#This Row],[Sales]]</f>
        <v>0.25999999999999995</v>
      </c>
      <c r="W3734" t="str">
        <f>TEXT(Superstore[[#This Row],[Order Date]],"mmm-yyyy")</f>
        <v>Sep-2012</v>
      </c>
      <c r="X3734">
        <f>YEAR(Superstore[[#This Row],[Order Date]])</f>
        <v>2012</v>
      </c>
    </row>
    <row r="3735" spans="1:24" x14ac:dyDescent="0.25">
      <c r="A3735">
        <v>3734</v>
      </c>
      <c r="B3735" t="s">
        <v>6884</v>
      </c>
      <c r="C3735" s="1">
        <v>41170</v>
      </c>
      <c r="D3735" s="1">
        <v>41175</v>
      </c>
      <c r="E3735" t="s">
        <v>50</v>
      </c>
      <c r="F3735" t="s">
        <v>1502</v>
      </c>
      <c r="G3735" t="s">
        <v>1503</v>
      </c>
      <c r="H3735" t="s">
        <v>41</v>
      </c>
      <c r="I3735" t="s">
        <v>28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46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  <c r="V3735" s="2">
        <f>Superstore[[#This Row],[Profit]]/Superstore[[#This Row],[Sales]]</f>
        <v>0.49</v>
      </c>
      <c r="W3735" t="str">
        <f>TEXT(Superstore[[#This Row],[Order Date]],"mmm-yyyy")</f>
        <v>Sep-2012</v>
      </c>
      <c r="X3735">
        <f>YEAR(Superstore[[#This Row],[Order Date]])</f>
        <v>2012</v>
      </c>
    </row>
    <row r="3736" spans="1:24" x14ac:dyDescent="0.25">
      <c r="A3736">
        <v>3735</v>
      </c>
      <c r="B3736" t="s">
        <v>6887</v>
      </c>
      <c r="C3736" s="1">
        <v>41705</v>
      </c>
      <c r="D3736" s="1">
        <v>41710</v>
      </c>
      <c r="E3736" t="s">
        <v>24</v>
      </c>
      <c r="F3736" t="s">
        <v>6888</v>
      </c>
      <c r="G3736" t="s">
        <v>6889</v>
      </c>
      <c r="H3736" t="s">
        <v>27</v>
      </c>
      <c r="I3736" t="s">
        <v>28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46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  <c r="V3736" s="2">
        <f>Superstore[[#This Row],[Profit]]/Superstore[[#This Row],[Sales]]</f>
        <v>0.46</v>
      </c>
      <c r="W3736" t="str">
        <f>TEXT(Superstore[[#This Row],[Order Date]],"mmm-yyyy")</f>
        <v>Mar-2014</v>
      </c>
      <c r="X3736">
        <f>YEAR(Superstore[[#This Row],[Order Date]])</f>
        <v>2014</v>
      </c>
    </row>
    <row r="3737" spans="1:24" x14ac:dyDescent="0.25">
      <c r="A3737">
        <v>3736</v>
      </c>
      <c r="B3737" t="s">
        <v>6887</v>
      </c>
      <c r="C3737" s="1">
        <v>41705</v>
      </c>
      <c r="D3737" s="1">
        <v>41710</v>
      </c>
      <c r="E3737" t="s">
        <v>24</v>
      </c>
      <c r="F3737" t="s">
        <v>6888</v>
      </c>
      <c r="G3737" t="s">
        <v>6889</v>
      </c>
      <c r="H3737" t="s">
        <v>27</v>
      </c>
      <c r="I3737" t="s">
        <v>28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1</v>
      </c>
      <c r="P3737" t="s">
        <v>65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  <c r="V3737" s="2">
        <f>Superstore[[#This Row],[Profit]]/Superstore[[#This Row],[Sales]]</f>
        <v>0.23</v>
      </c>
      <c r="W3737" t="str">
        <f>TEXT(Superstore[[#This Row],[Order Date]],"mmm-yyyy")</f>
        <v>Mar-2014</v>
      </c>
      <c r="X3737">
        <f>YEAR(Superstore[[#This Row],[Order Date]])</f>
        <v>2014</v>
      </c>
    </row>
    <row r="3738" spans="1:24" x14ac:dyDescent="0.25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27</v>
      </c>
      <c r="I3738" t="s">
        <v>28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  <c r="V3738" s="2">
        <f>Superstore[[#This Row],[Profit]]/Superstore[[#This Row],[Sales]]</f>
        <v>0.48000000000000004</v>
      </c>
      <c r="W3738" t="str">
        <f>TEXT(Superstore[[#This Row],[Order Date]],"mmm-yyyy")</f>
        <v>Mar-2013</v>
      </c>
      <c r="X3738">
        <f>YEAR(Superstore[[#This Row],[Order Date]])</f>
        <v>2013</v>
      </c>
    </row>
    <row r="3739" spans="1:24" x14ac:dyDescent="0.25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27</v>
      </c>
      <c r="I3739" t="s">
        <v>28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46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  <c r="V3739" s="2">
        <f>Superstore[[#This Row],[Profit]]/Superstore[[#This Row],[Sales]]</f>
        <v>0.49</v>
      </c>
      <c r="W3739" t="str">
        <f>TEXT(Superstore[[#This Row],[Order Date]],"mmm-yyyy")</f>
        <v>Mar-2013</v>
      </c>
      <c r="X3739">
        <f>YEAR(Superstore[[#This Row],[Order Date]])</f>
        <v>2013</v>
      </c>
    </row>
    <row r="3740" spans="1:24" x14ac:dyDescent="0.25">
      <c r="A3740">
        <v>3739</v>
      </c>
      <c r="B3740" t="s">
        <v>6893</v>
      </c>
      <c r="C3740" s="1">
        <v>41618</v>
      </c>
      <c r="D3740" s="1">
        <v>41622</v>
      </c>
      <c r="E3740" t="s">
        <v>50</v>
      </c>
      <c r="F3740" t="s">
        <v>939</v>
      </c>
      <c r="G3740" t="s">
        <v>940</v>
      </c>
      <c r="H3740" t="s">
        <v>27</v>
      </c>
      <c r="I3740" t="s">
        <v>28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s="2">
        <f>Superstore[[#This Row],[Profit]]/Superstore[[#This Row],[Sales]]</f>
        <v>0.27999999999999997</v>
      </c>
      <c r="W3740" t="str">
        <f>TEXT(Superstore[[#This Row],[Order Date]],"mmm-yyyy")</f>
        <v>Dec-2013</v>
      </c>
      <c r="X3740">
        <f>YEAR(Superstore[[#This Row],[Order Date]])</f>
        <v>2013</v>
      </c>
    </row>
    <row r="3741" spans="1:24" x14ac:dyDescent="0.25">
      <c r="A3741">
        <v>3740</v>
      </c>
      <c r="B3741" t="s">
        <v>6893</v>
      </c>
      <c r="C3741" s="1">
        <v>41618</v>
      </c>
      <c r="D3741" s="1">
        <v>41622</v>
      </c>
      <c r="E3741" t="s">
        <v>50</v>
      </c>
      <c r="F3741" t="s">
        <v>939</v>
      </c>
      <c r="G3741" t="s">
        <v>940</v>
      </c>
      <c r="H3741" t="s">
        <v>27</v>
      </c>
      <c r="I3741" t="s">
        <v>28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  <c r="V3741" s="2">
        <f>Superstore[[#This Row],[Profit]]/Superstore[[#This Row],[Sales]]</f>
        <v>0.42000000000000004</v>
      </c>
      <c r="W3741" t="str">
        <f>TEXT(Superstore[[#This Row],[Order Date]],"mmm-yyyy")</f>
        <v>Dec-2013</v>
      </c>
      <c r="X3741">
        <f>YEAR(Superstore[[#This Row],[Order Date]])</f>
        <v>2013</v>
      </c>
    </row>
    <row r="3742" spans="1:24" x14ac:dyDescent="0.25">
      <c r="A3742">
        <v>3741</v>
      </c>
      <c r="B3742" t="s">
        <v>6893</v>
      </c>
      <c r="C3742" s="1">
        <v>41618</v>
      </c>
      <c r="D3742" s="1">
        <v>41622</v>
      </c>
      <c r="E3742" t="s">
        <v>50</v>
      </c>
      <c r="F3742" t="s">
        <v>939</v>
      </c>
      <c r="G3742" t="s">
        <v>940</v>
      </c>
      <c r="H3742" t="s">
        <v>27</v>
      </c>
      <c r="I3742" t="s">
        <v>28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46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Superstore[[#This Row],[Profit]]/Superstore[[#This Row],[Sales]]</f>
        <v>0.37777777777777777</v>
      </c>
      <c r="W3742" t="str">
        <f>TEXT(Superstore[[#This Row],[Order Date]],"mmm-yyyy")</f>
        <v>Dec-2013</v>
      </c>
      <c r="X3742">
        <f>YEAR(Superstore[[#This Row],[Order Date]])</f>
        <v>2013</v>
      </c>
    </row>
    <row r="3743" spans="1:24" x14ac:dyDescent="0.25">
      <c r="A3743">
        <v>3742</v>
      </c>
      <c r="B3743" t="s">
        <v>6894</v>
      </c>
      <c r="C3743" s="1">
        <v>41289</v>
      </c>
      <c r="D3743" s="1">
        <v>41295</v>
      </c>
      <c r="E3743" t="s">
        <v>50</v>
      </c>
      <c r="F3743" t="s">
        <v>5053</v>
      </c>
      <c r="G3743" t="s">
        <v>5054</v>
      </c>
      <c r="H3743" t="s">
        <v>27</v>
      </c>
      <c r="I3743" t="s">
        <v>28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46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  <c r="V3743" s="2">
        <f>Superstore[[#This Row],[Profit]]/Superstore[[#This Row],[Sales]]</f>
        <v>0.46</v>
      </c>
      <c r="W3743" t="str">
        <f>TEXT(Superstore[[#This Row],[Order Date]],"mmm-yyyy")</f>
        <v>Jan-2013</v>
      </c>
      <c r="X3743">
        <f>YEAR(Superstore[[#This Row],[Order Date]])</f>
        <v>2013</v>
      </c>
    </row>
    <row r="3744" spans="1:24" x14ac:dyDescent="0.25">
      <c r="A3744">
        <v>3743</v>
      </c>
      <c r="B3744" t="s">
        <v>6894</v>
      </c>
      <c r="C3744" s="1">
        <v>41289</v>
      </c>
      <c r="D3744" s="1">
        <v>41295</v>
      </c>
      <c r="E3744" t="s">
        <v>50</v>
      </c>
      <c r="F3744" t="s">
        <v>5053</v>
      </c>
      <c r="G3744" t="s">
        <v>5054</v>
      </c>
      <c r="H3744" t="s">
        <v>27</v>
      </c>
      <c r="I3744" t="s">
        <v>28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46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  <c r="V3744" s="2">
        <f>Superstore[[#This Row],[Profit]]/Superstore[[#This Row],[Sales]]</f>
        <v>0.48000000000000004</v>
      </c>
      <c r="W3744" t="str">
        <f>TEXT(Superstore[[#This Row],[Order Date]],"mmm-yyyy")</f>
        <v>Jan-2013</v>
      </c>
      <c r="X3744">
        <f>YEAR(Superstore[[#This Row],[Order Date]])</f>
        <v>2013</v>
      </c>
    </row>
    <row r="3745" spans="1:24" x14ac:dyDescent="0.25">
      <c r="A3745">
        <v>3744</v>
      </c>
      <c r="B3745" t="s">
        <v>6894</v>
      </c>
      <c r="C3745" s="1">
        <v>41289</v>
      </c>
      <c r="D3745" s="1">
        <v>41295</v>
      </c>
      <c r="E3745" t="s">
        <v>50</v>
      </c>
      <c r="F3745" t="s">
        <v>5053</v>
      </c>
      <c r="G3745" t="s">
        <v>5054</v>
      </c>
      <c r="H3745" t="s">
        <v>27</v>
      </c>
      <c r="I3745" t="s">
        <v>28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46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Superstore[[#This Row],[Profit]]/Superstore[[#This Row],[Sales]]</f>
        <v>0.35</v>
      </c>
      <c r="W3745" t="str">
        <f>TEXT(Superstore[[#This Row],[Order Date]],"mmm-yyyy")</f>
        <v>Jan-2013</v>
      </c>
      <c r="X3745">
        <f>YEAR(Superstore[[#This Row],[Order Date]])</f>
        <v>2013</v>
      </c>
    </row>
    <row r="3746" spans="1:24" x14ac:dyDescent="0.25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27</v>
      </c>
      <c r="I3746" t="s">
        <v>28</v>
      </c>
      <c r="J3746" t="s">
        <v>6896</v>
      </c>
      <c r="K3746" t="s">
        <v>382</v>
      </c>
      <c r="L3746">
        <v>29730</v>
      </c>
      <c r="M3746" t="s">
        <v>31</v>
      </c>
      <c r="N3746" t="s">
        <v>5965</v>
      </c>
      <c r="O3746" t="s">
        <v>46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  <c r="V3746" s="2">
        <f>Superstore[[#This Row],[Profit]]/Superstore[[#This Row],[Sales]]</f>
        <v>0.32</v>
      </c>
      <c r="W3746" t="str">
        <f>TEXT(Superstore[[#This Row],[Order Date]],"mmm-yyyy")</f>
        <v>Oct-2011</v>
      </c>
      <c r="X3746">
        <f>YEAR(Superstore[[#This Row],[Order Date]])</f>
        <v>2011</v>
      </c>
    </row>
    <row r="3747" spans="1:24" x14ac:dyDescent="0.25">
      <c r="A3747">
        <v>3746</v>
      </c>
      <c r="B3747" t="s">
        <v>6897</v>
      </c>
      <c r="C3747" s="1">
        <v>41541</v>
      </c>
      <c r="D3747" s="1">
        <v>41546</v>
      </c>
      <c r="E3747" t="s">
        <v>24</v>
      </c>
      <c r="F3747" t="s">
        <v>1328</v>
      </c>
      <c r="G3747" t="s">
        <v>1329</v>
      </c>
      <c r="H3747" t="s">
        <v>27</v>
      </c>
      <c r="I3747" t="s">
        <v>28</v>
      </c>
      <c r="J3747" t="s">
        <v>496</v>
      </c>
      <c r="K3747" t="s">
        <v>1271</v>
      </c>
      <c r="L3747">
        <v>31907</v>
      </c>
      <c r="M3747" t="s">
        <v>31</v>
      </c>
      <c r="N3747" t="s">
        <v>1543</v>
      </c>
      <c r="O3747" t="s">
        <v>46</v>
      </c>
      <c r="P3747" t="s">
        <v>59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  <c r="V3747" s="2">
        <f>Superstore[[#This Row],[Profit]]/Superstore[[#This Row],[Sales]]</f>
        <v>0.28999999999999998</v>
      </c>
      <c r="W3747" t="str">
        <f>TEXT(Superstore[[#This Row],[Order Date]],"mmm-yyyy")</f>
        <v>Sep-2013</v>
      </c>
      <c r="X3747">
        <f>YEAR(Superstore[[#This Row],[Order Date]])</f>
        <v>2013</v>
      </c>
    </row>
    <row r="3748" spans="1:24" x14ac:dyDescent="0.25">
      <c r="A3748">
        <v>3747</v>
      </c>
      <c r="B3748" t="s">
        <v>6897</v>
      </c>
      <c r="C3748" s="1">
        <v>41541</v>
      </c>
      <c r="D3748" s="1">
        <v>41546</v>
      </c>
      <c r="E3748" t="s">
        <v>24</v>
      </c>
      <c r="F3748" t="s">
        <v>1328</v>
      </c>
      <c r="G3748" t="s">
        <v>1329</v>
      </c>
      <c r="H3748" t="s">
        <v>27</v>
      </c>
      <c r="I3748" t="s">
        <v>28</v>
      </c>
      <c r="J3748" t="s">
        <v>496</v>
      </c>
      <c r="K3748" t="s">
        <v>1271</v>
      </c>
      <c r="L3748">
        <v>31907</v>
      </c>
      <c r="M3748" t="s">
        <v>31</v>
      </c>
      <c r="N3748" t="s">
        <v>5122</v>
      </c>
      <c r="O3748" t="s">
        <v>1</v>
      </c>
      <c r="P3748" t="s">
        <v>36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  <c r="V3748" s="2">
        <f>Superstore[[#This Row],[Profit]]/Superstore[[#This Row],[Sales]]</f>
        <v>0.21999999999999997</v>
      </c>
      <c r="W3748" t="str">
        <f>TEXT(Superstore[[#This Row],[Order Date]],"mmm-yyyy")</f>
        <v>Sep-2013</v>
      </c>
      <c r="X3748">
        <f>YEAR(Superstore[[#This Row],[Order Date]])</f>
        <v>2013</v>
      </c>
    </row>
    <row r="3749" spans="1:24" x14ac:dyDescent="0.25">
      <c r="A3749">
        <v>3748</v>
      </c>
      <c r="B3749" t="s">
        <v>6898</v>
      </c>
      <c r="C3749" s="1">
        <v>41879</v>
      </c>
      <c r="D3749" s="1">
        <v>41881</v>
      </c>
      <c r="E3749" t="s">
        <v>24</v>
      </c>
      <c r="F3749" t="s">
        <v>957</v>
      </c>
      <c r="G3749" t="s">
        <v>958</v>
      </c>
      <c r="H3749" t="s">
        <v>41</v>
      </c>
      <c r="I3749" t="s">
        <v>28</v>
      </c>
      <c r="J3749" t="s">
        <v>1026</v>
      </c>
      <c r="K3749" t="s">
        <v>43</v>
      </c>
      <c r="L3749">
        <v>90301</v>
      </c>
      <c r="M3749" t="s">
        <v>44</v>
      </c>
      <c r="N3749" t="s">
        <v>4255</v>
      </c>
      <c r="O3749" t="s">
        <v>1</v>
      </c>
      <c r="P3749" t="s">
        <v>65</v>
      </c>
      <c r="Q3749" t="s">
        <v>4256</v>
      </c>
      <c r="R3749">
        <v>198.46</v>
      </c>
      <c r="S3749">
        <v>2</v>
      </c>
      <c r="T3749">
        <v>0</v>
      </c>
      <c r="U3749">
        <v>99.23</v>
      </c>
      <c r="V3749" s="2">
        <f>Superstore[[#This Row],[Profit]]/Superstore[[#This Row],[Sales]]</f>
        <v>0.5</v>
      </c>
      <c r="W3749" t="str">
        <f>TEXT(Superstore[[#This Row],[Order Date]],"mmm-yyyy")</f>
        <v>Aug-2014</v>
      </c>
      <c r="X3749">
        <f>YEAR(Superstore[[#This Row],[Order Date]])</f>
        <v>2014</v>
      </c>
    </row>
    <row r="3750" spans="1:24" x14ac:dyDescent="0.25">
      <c r="A3750">
        <v>3749</v>
      </c>
      <c r="B3750" t="s">
        <v>6898</v>
      </c>
      <c r="C3750" s="1">
        <v>41879</v>
      </c>
      <c r="D3750" s="1">
        <v>41881</v>
      </c>
      <c r="E3750" t="s">
        <v>24</v>
      </c>
      <c r="F3750" t="s">
        <v>957</v>
      </c>
      <c r="G3750" t="s">
        <v>958</v>
      </c>
      <c r="H3750" t="s">
        <v>41</v>
      </c>
      <c r="I3750" t="s">
        <v>28</v>
      </c>
      <c r="J3750" t="s">
        <v>1026</v>
      </c>
      <c r="K3750" t="s">
        <v>43</v>
      </c>
      <c r="L3750">
        <v>90301</v>
      </c>
      <c r="M3750" t="s">
        <v>44</v>
      </c>
      <c r="N3750" t="s">
        <v>5942</v>
      </c>
      <c r="O3750" t="s">
        <v>46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  <c r="V3750" s="2">
        <f>Superstore[[#This Row],[Profit]]/Superstore[[#This Row],[Sales]]</f>
        <v>0.3</v>
      </c>
      <c r="W3750" t="str">
        <f>TEXT(Superstore[[#This Row],[Order Date]],"mmm-yyyy")</f>
        <v>Aug-2014</v>
      </c>
      <c r="X3750">
        <f>YEAR(Superstore[[#This Row],[Order Date]])</f>
        <v>2014</v>
      </c>
    </row>
    <row r="3751" spans="1:24" x14ac:dyDescent="0.25">
      <c r="A3751">
        <v>3750</v>
      </c>
      <c r="B3751" t="s">
        <v>6898</v>
      </c>
      <c r="C3751" s="1">
        <v>41879</v>
      </c>
      <c r="D3751" s="1">
        <v>41881</v>
      </c>
      <c r="E3751" t="s">
        <v>24</v>
      </c>
      <c r="F3751" t="s">
        <v>957</v>
      </c>
      <c r="G3751" t="s">
        <v>958</v>
      </c>
      <c r="H3751" t="s">
        <v>41</v>
      </c>
      <c r="I3751" t="s">
        <v>28</v>
      </c>
      <c r="J3751" t="s">
        <v>1026</v>
      </c>
      <c r="K3751" t="s">
        <v>43</v>
      </c>
      <c r="L3751">
        <v>90301</v>
      </c>
      <c r="M3751" t="s">
        <v>44</v>
      </c>
      <c r="N3751" t="s">
        <v>6851</v>
      </c>
      <c r="O3751" t="s">
        <v>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Superstore[[#This Row],[Profit]]/Superstore[[#This Row],[Sales]]</f>
        <v>0.375</v>
      </c>
      <c r="W3751" t="str">
        <f>TEXT(Superstore[[#This Row],[Order Date]],"mmm-yyyy")</f>
        <v>Aug-2014</v>
      </c>
      <c r="X3751">
        <f>YEAR(Superstore[[#This Row],[Order Date]])</f>
        <v>2014</v>
      </c>
    </row>
    <row r="3752" spans="1:24" x14ac:dyDescent="0.25">
      <c r="A3752">
        <v>3751</v>
      </c>
      <c r="B3752" t="s">
        <v>6898</v>
      </c>
      <c r="C3752" s="1">
        <v>41879</v>
      </c>
      <c r="D3752" s="1">
        <v>41881</v>
      </c>
      <c r="E3752" t="s">
        <v>24</v>
      </c>
      <c r="F3752" t="s">
        <v>957</v>
      </c>
      <c r="G3752" t="s">
        <v>958</v>
      </c>
      <c r="H3752" t="s">
        <v>41</v>
      </c>
      <c r="I3752" t="s">
        <v>28</v>
      </c>
      <c r="J3752" t="s">
        <v>1026</v>
      </c>
      <c r="K3752" t="s">
        <v>43</v>
      </c>
      <c r="L3752">
        <v>90301</v>
      </c>
      <c r="M3752" t="s">
        <v>44</v>
      </c>
      <c r="N3752" t="s">
        <v>2617</v>
      </c>
      <c r="O3752" t="s">
        <v>46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  <c r="V3752" s="2">
        <f>Superstore[[#This Row],[Profit]]/Superstore[[#This Row],[Sales]]</f>
        <v>0.29000000000000004</v>
      </c>
      <c r="W3752" t="str">
        <f>TEXT(Superstore[[#This Row],[Order Date]],"mmm-yyyy")</f>
        <v>Aug-2014</v>
      </c>
      <c r="X3752">
        <f>YEAR(Superstore[[#This Row],[Order Date]])</f>
        <v>2014</v>
      </c>
    </row>
    <row r="3753" spans="1:24" x14ac:dyDescent="0.25">
      <c r="A3753">
        <v>3752</v>
      </c>
      <c r="B3753" t="s">
        <v>6898</v>
      </c>
      <c r="C3753" s="1">
        <v>41879</v>
      </c>
      <c r="D3753" s="1">
        <v>41881</v>
      </c>
      <c r="E3753" t="s">
        <v>24</v>
      </c>
      <c r="F3753" t="s">
        <v>957</v>
      </c>
      <c r="G3753" t="s">
        <v>958</v>
      </c>
      <c r="H3753" t="s">
        <v>41</v>
      </c>
      <c r="I3753" t="s">
        <v>28</v>
      </c>
      <c r="J3753" t="s">
        <v>1026</v>
      </c>
      <c r="K3753" t="s">
        <v>43</v>
      </c>
      <c r="L3753">
        <v>90301</v>
      </c>
      <c r="M3753" t="s">
        <v>44</v>
      </c>
      <c r="N3753" t="s">
        <v>1460</v>
      </c>
      <c r="O3753" t="s">
        <v>1</v>
      </c>
      <c r="P3753" t="s">
        <v>36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  <c r="V3753" s="2">
        <f>Superstore[[#This Row],[Profit]]/Superstore[[#This Row],[Sales]]</f>
        <v>9.9999999999999992E-2</v>
      </c>
      <c r="W3753" t="str">
        <f>TEXT(Superstore[[#This Row],[Order Date]],"mmm-yyyy")</f>
        <v>Aug-2014</v>
      </c>
      <c r="X3753">
        <f>YEAR(Superstore[[#This Row],[Order Date]])</f>
        <v>2014</v>
      </c>
    </row>
    <row r="3754" spans="1:24" x14ac:dyDescent="0.25">
      <c r="A3754">
        <v>3753</v>
      </c>
      <c r="B3754" t="s">
        <v>6898</v>
      </c>
      <c r="C3754" s="1">
        <v>41879</v>
      </c>
      <c r="D3754" s="1">
        <v>41881</v>
      </c>
      <c r="E3754" t="s">
        <v>24</v>
      </c>
      <c r="F3754" t="s">
        <v>957</v>
      </c>
      <c r="G3754" t="s">
        <v>958</v>
      </c>
      <c r="H3754" t="s">
        <v>41</v>
      </c>
      <c r="I3754" t="s">
        <v>28</v>
      </c>
      <c r="J3754" t="s">
        <v>1026</v>
      </c>
      <c r="K3754" t="s">
        <v>43</v>
      </c>
      <c r="L3754">
        <v>90301</v>
      </c>
      <c r="M3754" t="s">
        <v>44</v>
      </c>
      <c r="N3754" t="s">
        <v>3792</v>
      </c>
      <c r="O3754" t="s">
        <v>46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  <c r="V3754" s="2">
        <f>Superstore[[#This Row],[Profit]]/Superstore[[#This Row],[Sales]]</f>
        <v>0.49000000000000005</v>
      </c>
      <c r="W3754" t="str">
        <f>TEXT(Superstore[[#This Row],[Order Date]],"mmm-yyyy")</f>
        <v>Aug-2014</v>
      </c>
      <c r="X3754">
        <f>YEAR(Superstore[[#This Row],[Order Date]])</f>
        <v>2014</v>
      </c>
    </row>
    <row r="3755" spans="1:24" x14ac:dyDescent="0.25">
      <c r="A3755">
        <v>3754</v>
      </c>
      <c r="B3755" t="s">
        <v>6898</v>
      </c>
      <c r="C3755" s="1">
        <v>41879</v>
      </c>
      <c r="D3755" s="1">
        <v>41881</v>
      </c>
      <c r="E3755" t="s">
        <v>24</v>
      </c>
      <c r="F3755" t="s">
        <v>957</v>
      </c>
      <c r="G3755" t="s">
        <v>958</v>
      </c>
      <c r="H3755" t="s">
        <v>41</v>
      </c>
      <c r="I3755" t="s">
        <v>28</v>
      </c>
      <c r="J3755" t="s">
        <v>1026</v>
      </c>
      <c r="K3755" t="s">
        <v>43</v>
      </c>
      <c r="L3755">
        <v>90301</v>
      </c>
      <c r="M3755" t="s">
        <v>44</v>
      </c>
      <c r="N3755" t="s">
        <v>515</v>
      </c>
      <c r="O3755" t="s">
        <v>46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Superstore[[#This Row],[Profit]]/Superstore[[#This Row],[Sales]]</f>
        <v>0.35000000000000003</v>
      </c>
      <c r="W3755" t="str">
        <f>TEXT(Superstore[[#This Row],[Order Date]],"mmm-yyyy")</f>
        <v>Aug-2014</v>
      </c>
      <c r="X3755">
        <f>YEAR(Superstore[[#This Row],[Order Date]])</f>
        <v>2014</v>
      </c>
    </row>
    <row r="3756" spans="1:24" x14ac:dyDescent="0.25">
      <c r="A3756">
        <v>3755</v>
      </c>
      <c r="B3756" t="s">
        <v>6898</v>
      </c>
      <c r="C3756" s="1">
        <v>41879</v>
      </c>
      <c r="D3756" s="1">
        <v>41881</v>
      </c>
      <c r="E3756" t="s">
        <v>24</v>
      </c>
      <c r="F3756" t="s">
        <v>957</v>
      </c>
      <c r="G3756" t="s">
        <v>958</v>
      </c>
      <c r="H3756" t="s">
        <v>41</v>
      </c>
      <c r="I3756" t="s">
        <v>28</v>
      </c>
      <c r="J3756" t="s">
        <v>1026</v>
      </c>
      <c r="K3756" t="s">
        <v>43</v>
      </c>
      <c r="L3756">
        <v>90301</v>
      </c>
      <c r="M3756" t="s">
        <v>44</v>
      </c>
      <c r="N3756" t="s">
        <v>4148</v>
      </c>
      <c r="O3756" t="s">
        <v>46</v>
      </c>
      <c r="P3756" t="s">
        <v>59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  <c r="V3756" s="2">
        <f>Superstore[[#This Row],[Profit]]/Superstore[[#This Row],[Sales]]</f>
        <v>0.05</v>
      </c>
      <c r="W3756" t="str">
        <f>TEXT(Superstore[[#This Row],[Order Date]],"mmm-yyyy")</f>
        <v>Aug-2014</v>
      </c>
      <c r="X3756">
        <f>YEAR(Superstore[[#This Row],[Order Date]])</f>
        <v>2014</v>
      </c>
    </row>
    <row r="3757" spans="1:24" x14ac:dyDescent="0.25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41</v>
      </c>
      <c r="I3757" t="s">
        <v>28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46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  <c r="V3757" s="2">
        <f>Superstore[[#This Row],[Profit]]/Superstore[[#This Row],[Sales]]</f>
        <v>0.36249999999999999</v>
      </c>
      <c r="W3757" t="str">
        <f>TEXT(Superstore[[#This Row],[Order Date]],"mmm-yyyy")</f>
        <v>Mar-2013</v>
      </c>
      <c r="X3757">
        <f>YEAR(Superstore[[#This Row],[Order Date]])</f>
        <v>2013</v>
      </c>
    </row>
    <row r="3758" spans="1:24" x14ac:dyDescent="0.25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41</v>
      </c>
      <c r="I3758" t="s">
        <v>28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1</v>
      </c>
      <c r="P3758" t="s">
        <v>36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Superstore[[#This Row],[Profit]]/Superstore[[#This Row],[Sales]]</f>
        <v>-0.10000000000000002</v>
      </c>
      <c r="W3758" t="str">
        <f>TEXT(Superstore[[#This Row],[Order Date]],"mmm-yyyy")</f>
        <v>Mar-2013</v>
      </c>
      <c r="X3758">
        <f>YEAR(Superstore[[#This Row],[Order Date]])</f>
        <v>2013</v>
      </c>
    </row>
    <row r="3759" spans="1:24" x14ac:dyDescent="0.25">
      <c r="A3759">
        <v>3758</v>
      </c>
      <c r="B3759" t="s">
        <v>6903</v>
      </c>
      <c r="C3759" s="1">
        <v>41334</v>
      </c>
      <c r="D3759" s="1">
        <v>41338</v>
      </c>
      <c r="E3759" t="s">
        <v>50</v>
      </c>
      <c r="F3759" t="s">
        <v>453</v>
      </c>
      <c r="G3759" t="s">
        <v>454</v>
      </c>
      <c r="H3759" t="s">
        <v>27</v>
      </c>
      <c r="I3759" t="s">
        <v>28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46</v>
      </c>
      <c r="P3759" t="s">
        <v>68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  <c r="V3759" s="2">
        <f>Superstore[[#This Row],[Profit]]/Superstore[[#This Row],[Sales]]</f>
        <v>7.5000000000000011E-2</v>
      </c>
      <c r="W3759" t="str">
        <f>TEXT(Superstore[[#This Row],[Order Date]],"mmm-yyyy")</f>
        <v>Mar-2013</v>
      </c>
      <c r="X3759">
        <f>YEAR(Superstore[[#This Row],[Order Date]])</f>
        <v>2013</v>
      </c>
    </row>
    <row r="3760" spans="1:24" x14ac:dyDescent="0.25">
      <c r="A3760">
        <v>3759</v>
      </c>
      <c r="B3760" t="s">
        <v>6904</v>
      </c>
      <c r="C3760" s="1">
        <v>41170</v>
      </c>
      <c r="D3760" s="1">
        <v>41175</v>
      </c>
      <c r="E3760" t="s">
        <v>50</v>
      </c>
      <c r="F3760" t="s">
        <v>2759</v>
      </c>
      <c r="G3760" t="s">
        <v>2760</v>
      </c>
      <c r="H3760" t="s">
        <v>41</v>
      </c>
      <c r="I3760" t="s">
        <v>28</v>
      </c>
      <c r="J3760" t="s">
        <v>42</v>
      </c>
      <c r="K3760" t="s">
        <v>43</v>
      </c>
      <c r="L3760">
        <v>90049</v>
      </c>
      <c r="M3760" t="s">
        <v>44</v>
      </c>
      <c r="N3760" t="s">
        <v>997</v>
      </c>
      <c r="O3760" t="s">
        <v>46</v>
      </c>
      <c r="P3760" t="s">
        <v>68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  <c r="V3760" s="2">
        <f>Superstore[[#This Row],[Profit]]/Superstore[[#This Row],[Sales]]</f>
        <v>0.47000000000000003</v>
      </c>
      <c r="W3760" t="str">
        <f>TEXT(Superstore[[#This Row],[Order Date]],"mmm-yyyy")</f>
        <v>Sep-2012</v>
      </c>
      <c r="X3760">
        <f>YEAR(Superstore[[#This Row],[Order Date]])</f>
        <v>2012</v>
      </c>
    </row>
    <row r="3761" spans="1:24" x14ac:dyDescent="0.25">
      <c r="A3761">
        <v>3760</v>
      </c>
      <c r="B3761" t="s">
        <v>6904</v>
      </c>
      <c r="C3761" s="1">
        <v>41170</v>
      </c>
      <c r="D3761" s="1">
        <v>41175</v>
      </c>
      <c r="E3761" t="s">
        <v>50</v>
      </c>
      <c r="F3761" t="s">
        <v>2759</v>
      </c>
      <c r="G3761" t="s">
        <v>2760</v>
      </c>
      <c r="H3761" t="s">
        <v>41</v>
      </c>
      <c r="I3761" t="s">
        <v>28</v>
      </c>
      <c r="J3761" t="s">
        <v>42</v>
      </c>
      <c r="K3761" t="s">
        <v>43</v>
      </c>
      <c r="L3761">
        <v>90049</v>
      </c>
      <c r="M3761" t="s">
        <v>44</v>
      </c>
      <c r="N3761" t="s">
        <v>6827</v>
      </c>
      <c r="O3761" t="s">
        <v>46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  <c r="V3761" s="2">
        <f>Superstore[[#This Row],[Profit]]/Superstore[[#This Row],[Sales]]</f>
        <v>0.30000000000000004</v>
      </c>
      <c r="W3761" t="str">
        <f>TEXT(Superstore[[#This Row],[Order Date]],"mmm-yyyy")</f>
        <v>Sep-2012</v>
      </c>
      <c r="X3761">
        <f>YEAR(Superstore[[#This Row],[Order Date]])</f>
        <v>2012</v>
      </c>
    </row>
    <row r="3762" spans="1:24" x14ac:dyDescent="0.25">
      <c r="A3762">
        <v>3761</v>
      </c>
      <c r="B3762" t="s">
        <v>6904</v>
      </c>
      <c r="C3762" s="1">
        <v>41170</v>
      </c>
      <c r="D3762" s="1">
        <v>41175</v>
      </c>
      <c r="E3762" t="s">
        <v>50</v>
      </c>
      <c r="F3762" t="s">
        <v>2759</v>
      </c>
      <c r="G3762" t="s">
        <v>2760</v>
      </c>
      <c r="H3762" t="s">
        <v>41</v>
      </c>
      <c r="I3762" t="s">
        <v>28</v>
      </c>
      <c r="J3762" t="s">
        <v>42</v>
      </c>
      <c r="K3762" t="s">
        <v>43</v>
      </c>
      <c r="L3762">
        <v>90049</v>
      </c>
      <c r="M3762" t="s">
        <v>44</v>
      </c>
      <c r="N3762" t="s">
        <v>4480</v>
      </c>
      <c r="O3762" t="s">
        <v>1</v>
      </c>
      <c r="P3762" t="s">
        <v>65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  <c r="V3762" s="2">
        <f>Superstore[[#This Row],[Profit]]/Superstore[[#This Row],[Sales]]</f>
        <v>0.42</v>
      </c>
      <c r="W3762" t="str">
        <f>TEXT(Superstore[[#This Row],[Order Date]],"mmm-yyyy")</f>
        <v>Sep-2012</v>
      </c>
      <c r="X3762">
        <f>YEAR(Superstore[[#This Row],[Order Date]])</f>
        <v>2012</v>
      </c>
    </row>
    <row r="3763" spans="1:24" x14ac:dyDescent="0.25">
      <c r="A3763">
        <v>3762</v>
      </c>
      <c r="B3763" t="s">
        <v>6905</v>
      </c>
      <c r="C3763" s="1">
        <v>41772</v>
      </c>
      <c r="D3763" s="1">
        <v>41777</v>
      </c>
      <c r="E3763" t="s">
        <v>50</v>
      </c>
      <c r="F3763" t="s">
        <v>2001</v>
      </c>
      <c r="G3763" t="s">
        <v>2002</v>
      </c>
      <c r="H3763" t="s">
        <v>27</v>
      </c>
      <c r="I3763" t="s">
        <v>28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46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  <c r="V3763" s="2">
        <f>Superstore[[#This Row],[Profit]]/Superstore[[#This Row],[Sales]]</f>
        <v>0.48000000000000004</v>
      </c>
      <c r="W3763" t="str">
        <f>TEXT(Superstore[[#This Row],[Order Date]],"mmm-yyyy")</f>
        <v>May-2014</v>
      </c>
      <c r="X3763">
        <f>YEAR(Superstore[[#This Row],[Order Date]])</f>
        <v>2014</v>
      </c>
    </row>
    <row r="3764" spans="1:24" x14ac:dyDescent="0.25">
      <c r="A3764">
        <v>3763</v>
      </c>
      <c r="B3764" t="s">
        <v>6906</v>
      </c>
      <c r="C3764" s="1">
        <v>41500</v>
      </c>
      <c r="D3764" s="1">
        <v>41505</v>
      </c>
      <c r="E3764" t="s">
        <v>24</v>
      </c>
      <c r="F3764" t="s">
        <v>3135</v>
      </c>
      <c r="G3764" t="s">
        <v>3136</v>
      </c>
      <c r="H3764" t="s">
        <v>41</v>
      </c>
      <c r="I3764" t="s">
        <v>28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1</v>
      </c>
      <c r="P3764" t="s">
        <v>33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  <c r="V3764" s="2">
        <f>Superstore[[#This Row],[Profit]]/Superstore[[#This Row],[Sales]]</f>
        <v>0.1</v>
      </c>
      <c r="W3764" t="str">
        <f>TEXT(Superstore[[#This Row],[Order Date]],"mmm-yyyy")</f>
        <v>Aug-2013</v>
      </c>
      <c r="X3764">
        <f>YEAR(Superstore[[#This Row],[Order Date]])</f>
        <v>2013</v>
      </c>
    </row>
    <row r="3765" spans="1:24" x14ac:dyDescent="0.25">
      <c r="A3765">
        <v>3764</v>
      </c>
      <c r="B3765" t="s">
        <v>6906</v>
      </c>
      <c r="C3765" s="1">
        <v>41500</v>
      </c>
      <c r="D3765" s="1">
        <v>41505</v>
      </c>
      <c r="E3765" t="s">
        <v>24</v>
      </c>
      <c r="F3765" t="s">
        <v>3135</v>
      </c>
      <c r="G3765" t="s">
        <v>3136</v>
      </c>
      <c r="H3765" t="s">
        <v>41</v>
      </c>
      <c r="I3765" t="s">
        <v>28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46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  <c r="V3765" s="2">
        <f>Superstore[[#This Row],[Profit]]/Superstore[[#This Row],[Sales]]</f>
        <v>0.49000000000000005</v>
      </c>
      <c r="W3765" t="str">
        <f>TEXT(Superstore[[#This Row],[Order Date]],"mmm-yyyy")</f>
        <v>Aug-2013</v>
      </c>
      <c r="X3765">
        <f>YEAR(Superstore[[#This Row],[Order Date]])</f>
        <v>2013</v>
      </c>
    </row>
    <row r="3766" spans="1:24" x14ac:dyDescent="0.25">
      <c r="A3766">
        <v>3765</v>
      </c>
      <c r="B3766" t="s">
        <v>6908</v>
      </c>
      <c r="C3766" s="1">
        <v>41696</v>
      </c>
      <c r="D3766" s="1">
        <v>41701</v>
      </c>
      <c r="E3766" t="s">
        <v>50</v>
      </c>
      <c r="F3766" t="s">
        <v>5983</v>
      </c>
      <c r="G3766" t="s">
        <v>5984</v>
      </c>
      <c r="H3766" t="s">
        <v>27</v>
      </c>
      <c r="I3766" t="s">
        <v>28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46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s="2">
        <f>Superstore[[#This Row],[Profit]]/Superstore[[#This Row],[Sales]]</f>
        <v>-1.7</v>
      </c>
      <c r="W3766" t="str">
        <f>TEXT(Superstore[[#This Row],[Order Date]],"mmm-yyyy")</f>
        <v>Feb-2014</v>
      </c>
      <c r="X3766">
        <f>YEAR(Superstore[[#This Row],[Order Date]])</f>
        <v>2014</v>
      </c>
    </row>
    <row r="3767" spans="1:24" x14ac:dyDescent="0.25">
      <c r="A3767">
        <v>3766</v>
      </c>
      <c r="B3767" t="s">
        <v>6909</v>
      </c>
      <c r="C3767" s="1">
        <v>41355</v>
      </c>
      <c r="D3767" s="1">
        <v>41359</v>
      </c>
      <c r="E3767" t="s">
        <v>50</v>
      </c>
      <c r="F3767" t="s">
        <v>6231</v>
      </c>
      <c r="G3767" t="s">
        <v>6232</v>
      </c>
      <c r="H3767" t="s">
        <v>41</v>
      </c>
      <c r="I3767" t="s">
        <v>28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1</v>
      </c>
      <c r="P3767" t="s">
        <v>56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  <c r="V3767" s="2">
        <f>Superstore[[#This Row],[Profit]]/Superstore[[#This Row],[Sales]]</f>
        <v>-1.4285714285714285E-2</v>
      </c>
      <c r="W3767" t="str">
        <f>TEXT(Superstore[[#This Row],[Order Date]],"mmm-yyyy")</f>
        <v>Mar-2013</v>
      </c>
      <c r="X3767">
        <f>YEAR(Superstore[[#This Row],[Order Date]])</f>
        <v>2013</v>
      </c>
    </row>
    <row r="3768" spans="1:24" x14ac:dyDescent="0.25">
      <c r="A3768">
        <v>3767</v>
      </c>
      <c r="B3768" t="s">
        <v>6909</v>
      </c>
      <c r="C3768" s="1">
        <v>41355</v>
      </c>
      <c r="D3768" s="1">
        <v>41359</v>
      </c>
      <c r="E3768" t="s">
        <v>50</v>
      </c>
      <c r="F3768" t="s">
        <v>6231</v>
      </c>
      <c r="G3768" t="s">
        <v>6232</v>
      </c>
      <c r="H3768" t="s">
        <v>41</v>
      </c>
      <c r="I3768" t="s">
        <v>28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46</v>
      </c>
      <c r="P3768" t="s">
        <v>68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2">
        <f>Superstore[[#This Row],[Profit]]/Superstore[[#This Row],[Sales]]</f>
        <v>0.375</v>
      </c>
      <c r="W3768" t="str">
        <f>TEXT(Superstore[[#This Row],[Order Date]],"mmm-yyyy")</f>
        <v>Mar-2013</v>
      </c>
      <c r="X3768">
        <f>YEAR(Superstore[[#This Row],[Order Date]])</f>
        <v>2013</v>
      </c>
    </row>
    <row r="3769" spans="1:24" x14ac:dyDescent="0.25">
      <c r="A3769">
        <v>3768</v>
      </c>
      <c r="B3769" t="s">
        <v>6910</v>
      </c>
      <c r="C3769" s="1">
        <v>41251</v>
      </c>
      <c r="D3769" s="1">
        <v>41253</v>
      </c>
      <c r="E3769" t="s">
        <v>24</v>
      </c>
      <c r="F3769" t="s">
        <v>2831</v>
      </c>
      <c r="G3769" t="s">
        <v>2832</v>
      </c>
      <c r="H3769" t="s">
        <v>101</v>
      </c>
      <c r="I3769" t="s">
        <v>28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  <c r="V3769" s="2">
        <f>Superstore[[#This Row],[Profit]]/Superstore[[#This Row],[Sales]]</f>
        <v>0.1</v>
      </c>
      <c r="W3769" t="str">
        <f>TEXT(Superstore[[#This Row],[Order Date]],"mmm-yyyy")</f>
        <v>Dec-2012</v>
      </c>
      <c r="X3769">
        <f>YEAR(Superstore[[#This Row],[Order Date]])</f>
        <v>2012</v>
      </c>
    </row>
    <row r="3770" spans="1:24" x14ac:dyDescent="0.25">
      <c r="A3770">
        <v>3769</v>
      </c>
      <c r="B3770" t="s">
        <v>6911</v>
      </c>
      <c r="C3770" s="1">
        <v>40893</v>
      </c>
      <c r="D3770" s="1">
        <v>40897</v>
      </c>
      <c r="E3770" t="s">
        <v>24</v>
      </c>
      <c r="F3770" t="s">
        <v>134</v>
      </c>
      <c r="G3770" t="s">
        <v>135</v>
      </c>
      <c r="H3770" t="s">
        <v>41</v>
      </c>
      <c r="I3770" t="s">
        <v>28</v>
      </c>
      <c r="J3770" t="s">
        <v>2329</v>
      </c>
      <c r="K3770" t="s">
        <v>54</v>
      </c>
      <c r="L3770">
        <v>33012</v>
      </c>
      <c r="M3770" t="s">
        <v>31</v>
      </c>
      <c r="N3770" t="s">
        <v>4618</v>
      </c>
      <c r="O3770" t="s">
        <v>1</v>
      </c>
      <c r="P3770" t="s">
        <v>36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  <c r="V3770" s="2">
        <f>Superstore[[#This Row],[Profit]]/Superstore[[#This Row],[Sales]]</f>
        <v>0.1</v>
      </c>
      <c r="W3770" t="str">
        <f>TEXT(Superstore[[#This Row],[Order Date]],"mmm-yyyy")</f>
        <v>Dec-2011</v>
      </c>
      <c r="X3770">
        <f>YEAR(Superstore[[#This Row],[Order Date]])</f>
        <v>2011</v>
      </c>
    </row>
    <row r="3771" spans="1:24" x14ac:dyDescent="0.25">
      <c r="A3771">
        <v>3770</v>
      </c>
      <c r="B3771" t="s">
        <v>6911</v>
      </c>
      <c r="C3771" s="1">
        <v>40893</v>
      </c>
      <c r="D3771" s="1">
        <v>40897</v>
      </c>
      <c r="E3771" t="s">
        <v>24</v>
      </c>
      <c r="F3771" t="s">
        <v>134</v>
      </c>
      <c r="G3771" t="s">
        <v>135</v>
      </c>
      <c r="H3771" t="s">
        <v>41</v>
      </c>
      <c r="I3771" t="s">
        <v>28</v>
      </c>
      <c r="J3771" t="s">
        <v>2329</v>
      </c>
      <c r="K3771" t="s">
        <v>54</v>
      </c>
      <c r="L3771">
        <v>33012</v>
      </c>
      <c r="M3771" t="s">
        <v>31</v>
      </c>
      <c r="N3771" t="s">
        <v>1228</v>
      </c>
      <c r="O3771" t="s">
        <v>46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  <c r="V3771" s="2">
        <f>Superstore[[#This Row],[Profit]]/Superstore[[#This Row],[Sales]]</f>
        <v>0.33749999999999997</v>
      </c>
      <c r="W3771" t="str">
        <f>TEXT(Superstore[[#This Row],[Order Date]],"mmm-yyyy")</f>
        <v>Dec-2011</v>
      </c>
      <c r="X3771">
        <f>YEAR(Superstore[[#This Row],[Order Date]])</f>
        <v>2011</v>
      </c>
    </row>
    <row r="3772" spans="1:24" x14ac:dyDescent="0.25">
      <c r="A3772">
        <v>3771</v>
      </c>
      <c r="B3772" t="s">
        <v>6912</v>
      </c>
      <c r="C3772" s="1">
        <v>41626</v>
      </c>
      <c r="D3772" s="1">
        <v>41630</v>
      </c>
      <c r="E3772" t="s">
        <v>50</v>
      </c>
      <c r="F3772" t="s">
        <v>3149</v>
      </c>
      <c r="G3772" t="s">
        <v>3150</v>
      </c>
      <c r="H3772" t="s">
        <v>27</v>
      </c>
      <c r="I3772" t="s">
        <v>28</v>
      </c>
      <c r="J3772" t="s">
        <v>126</v>
      </c>
      <c r="K3772" t="s">
        <v>43</v>
      </c>
      <c r="L3772">
        <v>94122</v>
      </c>
      <c r="M3772" t="s">
        <v>44</v>
      </c>
      <c r="N3772" t="s">
        <v>1895</v>
      </c>
      <c r="O3772" t="s">
        <v>1</v>
      </c>
      <c r="P3772" t="s">
        <v>56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  <c r="V3772" s="2">
        <f>Superstore[[#This Row],[Profit]]/Superstore[[#This Row],[Sales]]</f>
        <v>-0.16250000000000001</v>
      </c>
      <c r="W3772" t="str">
        <f>TEXT(Superstore[[#This Row],[Order Date]],"mmm-yyyy")</f>
        <v>Dec-2013</v>
      </c>
      <c r="X3772">
        <f>YEAR(Superstore[[#This Row],[Order Date]])</f>
        <v>2013</v>
      </c>
    </row>
    <row r="3773" spans="1:24" x14ac:dyDescent="0.25">
      <c r="A3773">
        <v>3772</v>
      </c>
      <c r="B3773" t="s">
        <v>6913</v>
      </c>
      <c r="C3773" s="1">
        <v>41407</v>
      </c>
      <c r="D3773" s="1">
        <v>41412</v>
      </c>
      <c r="E3773" t="s">
        <v>50</v>
      </c>
      <c r="F3773" t="s">
        <v>4426</v>
      </c>
      <c r="G3773" t="s">
        <v>4427</v>
      </c>
      <c r="H3773" t="s">
        <v>41</v>
      </c>
      <c r="I3773" t="s">
        <v>28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46</v>
      </c>
      <c r="P3773" t="s">
        <v>59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  <c r="V3773" s="2">
        <f>Superstore[[#This Row],[Profit]]/Superstore[[#This Row],[Sales]]</f>
        <v>-0.23750000000000002</v>
      </c>
      <c r="W3773" t="str">
        <f>TEXT(Superstore[[#This Row],[Order Date]],"mmm-yyyy")</f>
        <v>May-2013</v>
      </c>
      <c r="X3773">
        <f>YEAR(Superstore[[#This Row],[Order Date]])</f>
        <v>2013</v>
      </c>
    </row>
    <row r="3774" spans="1:24" x14ac:dyDescent="0.25">
      <c r="A3774">
        <v>3773</v>
      </c>
      <c r="B3774" t="s">
        <v>6914</v>
      </c>
      <c r="C3774" s="1">
        <v>40761</v>
      </c>
      <c r="D3774" s="1">
        <v>40766</v>
      </c>
      <c r="E3774" t="s">
        <v>24</v>
      </c>
      <c r="F3774" t="s">
        <v>2383</v>
      </c>
      <c r="G3774" t="s">
        <v>2384</v>
      </c>
      <c r="H3774" t="s">
        <v>27</v>
      </c>
      <c r="I3774" t="s">
        <v>28</v>
      </c>
      <c r="J3774" t="s">
        <v>381</v>
      </c>
      <c r="K3774" t="s">
        <v>382</v>
      </c>
      <c r="L3774">
        <v>29203</v>
      </c>
      <c r="M3774" t="s">
        <v>31</v>
      </c>
      <c r="N3774" t="s">
        <v>3557</v>
      </c>
      <c r="O3774" t="s">
        <v>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  <c r="V3774" s="2">
        <f>Superstore[[#This Row],[Profit]]/Superstore[[#This Row],[Sales]]</f>
        <v>0.36000000000000004</v>
      </c>
      <c r="W3774" t="str">
        <f>TEXT(Superstore[[#This Row],[Order Date]],"mmm-yyyy")</f>
        <v>Aug-2011</v>
      </c>
      <c r="X3774">
        <f>YEAR(Superstore[[#This Row],[Order Date]])</f>
        <v>2011</v>
      </c>
    </row>
    <row r="3775" spans="1:24" x14ac:dyDescent="0.25">
      <c r="A3775">
        <v>3774</v>
      </c>
      <c r="B3775" t="s">
        <v>6915</v>
      </c>
      <c r="C3775" s="1">
        <v>40644</v>
      </c>
      <c r="D3775" s="1">
        <v>40646</v>
      </c>
      <c r="E3775" t="s">
        <v>24</v>
      </c>
      <c r="F3775" t="s">
        <v>2265</v>
      </c>
      <c r="G3775" t="s">
        <v>2266</v>
      </c>
      <c r="H3775" t="s">
        <v>27</v>
      </c>
      <c r="I3775" t="s">
        <v>28</v>
      </c>
      <c r="J3775" t="s">
        <v>1418</v>
      </c>
      <c r="K3775" t="s">
        <v>54</v>
      </c>
      <c r="L3775">
        <v>33180</v>
      </c>
      <c r="M3775" t="s">
        <v>31</v>
      </c>
      <c r="N3775" t="s">
        <v>6916</v>
      </c>
      <c r="O3775" t="s">
        <v>46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Superstore[[#This Row],[Profit]]/Superstore[[#This Row],[Sales]]</f>
        <v>0.33750000000000002</v>
      </c>
      <c r="W3775" t="str">
        <f>TEXT(Superstore[[#This Row],[Order Date]],"mmm-yyyy")</f>
        <v>Apr-2011</v>
      </c>
      <c r="X3775">
        <f>YEAR(Superstore[[#This Row],[Order Date]])</f>
        <v>2011</v>
      </c>
    </row>
    <row r="3776" spans="1:24" x14ac:dyDescent="0.25">
      <c r="A3776">
        <v>3775</v>
      </c>
      <c r="B3776" t="s">
        <v>6915</v>
      </c>
      <c r="C3776" s="1">
        <v>40644</v>
      </c>
      <c r="D3776" s="1">
        <v>40646</v>
      </c>
      <c r="E3776" t="s">
        <v>24</v>
      </c>
      <c r="F3776" t="s">
        <v>2265</v>
      </c>
      <c r="G3776" t="s">
        <v>2266</v>
      </c>
      <c r="H3776" t="s">
        <v>27</v>
      </c>
      <c r="I3776" t="s">
        <v>28</v>
      </c>
      <c r="J3776" t="s">
        <v>1418</v>
      </c>
      <c r="K3776" t="s">
        <v>54</v>
      </c>
      <c r="L3776">
        <v>33180</v>
      </c>
      <c r="M3776" t="s">
        <v>31</v>
      </c>
      <c r="N3776" t="s">
        <v>1073</v>
      </c>
      <c r="O3776" t="s">
        <v>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  <c r="V3776" s="2">
        <f>Superstore[[#This Row],[Profit]]/Superstore[[#This Row],[Sales]]</f>
        <v>0.21249999999999999</v>
      </c>
      <c r="W3776" t="str">
        <f>TEXT(Superstore[[#This Row],[Order Date]],"mmm-yyyy")</f>
        <v>Apr-2011</v>
      </c>
      <c r="X3776">
        <f>YEAR(Superstore[[#This Row],[Order Date]])</f>
        <v>2011</v>
      </c>
    </row>
    <row r="3777" spans="1:24" x14ac:dyDescent="0.25">
      <c r="A3777">
        <v>3776</v>
      </c>
      <c r="B3777" t="s">
        <v>6915</v>
      </c>
      <c r="C3777" s="1">
        <v>40644</v>
      </c>
      <c r="D3777" s="1">
        <v>40646</v>
      </c>
      <c r="E3777" t="s">
        <v>24</v>
      </c>
      <c r="F3777" t="s">
        <v>2265</v>
      </c>
      <c r="G3777" t="s">
        <v>2266</v>
      </c>
      <c r="H3777" t="s">
        <v>27</v>
      </c>
      <c r="I3777" t="s">
        <v>28</v>
      </c>
      <c r="J3777" t="s">
        <v>1418</v>
      </c>
      <c r="K3777" t="s">
        <v>54</v>
      </c>
      <c r="L3777">
        <v>33180</v>
      </c>
      <c r="M3777" t="s">
        <v>31</v>
      </c>
      <c r="N3777" t="s">
        <v>3193</v>
      </c>
      <c r="O3777" t="s">
        <v>46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  <c r="V3777" s="2">
        <f>Superstore[[#This Row],[Profit]]/Superstore[[#This Row],[Sales]]</f>
        <v>0.35</v>
      </c>
      <c r="W3777" t="str">
        <f>TEXT(Superstore[[#This Row],[Order Date]],"mmm-yyyy")</f>
        <v>Apr-2011</v>
      </c>
      <c r="X3777">
        <f>YEAR(Superstore[[#This Row],[Order Date]])</f>
        <v>2011</v>
      </c>
    </row>
    <row r="3778" spans="1:24" x14ac:dyDescent="0.25">
      <c r="A3778">
        <v>3777</v>
      </c>
      <c r="B3778" t="s">
        <v>6915</v>
      </c>
      <c r="C3778" s="1">
        <v>40644</v>
      </c>
      <c r="D3778" s="1">
        <v>40646</v>
      </c>
      <c r="E3778" t="s">
        <v>24</v>
      </c>
      <c r="F3778" t="s">
        <v>2265</v>
      </c>
      <c r="G3778" t="s">
        <v>2266</v>
      </c>
      <c r="H3778" t="s">
        <v>27</v>
      </c>
      <c r="I3778" t="s">
        <v>28</v>
      </c>
      <c r="J3778" t="s">
        <v>1418</v>
      </c>
      <c r="K3778" t="s">
        <v>54</v>
      </c>
      <c r="L3778">
        <v>33180</v>
      </c>
      <c r="M3778" t="s">
        <v>31</v>
      </c>
      <c r="N3778" t="s">
        <v>6918</v>
      </c>
      <c r="O3778" t="s">
        <v>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Superstore[[#This Row],[Profit]]/Superstore[[#This Row],[Sales]]</f>
        <v>0.125</v>
      </c>
      <c r="W3778" t="str">
        <f>TEXT(Superstore[[#This Row],[Order Date]],"mmm-yyyy")</f>
        <v>Apr-2011</v>
      </c>
      <c r="X3778">
        <f>YEAR(Superstore[[#This Row],[Order Date]])</f>
        <v>2011</v>
      </c>
    </row>
    <row r="3779" spans="1:24" x14ac:dyDescent="0.25">
      <c r="A3779">
        <v>3778</v>
      </c>
      <c r="B3779" t="s">
        <v>6920</v>
      </c>
      <c r="C3779" s="1">
        <v>41032</v>
      </c>
      <c r="D3779" s="1">
        <v>41037</v>
      </c>
      <c r="E3779" t="s">
        <v>50</v>
      </c>
      <c r="F3779" t="s">
        <v>6178</v>
      </c>
      <c r="G3779" t="s">
        <v>6179</v>
      </c>
      <c r="H3779" t="s">
        <v>101</v>
      </c>
      <c r="I3779" t="s">
        <v>28</v>
      </c>
      <c r="J3779" t="s">
        <v>6921</v>
      </c>
      <c r="K3779" t="s">
        <v>43</v>
      </c>
      <c r="L3779">
        <v>91911</v>
      </c>
      <c r="M3779" t="s">
        <v>44</v>
      </c>
      <c r="N3779" t="s">
        <v>5398</v>
      </c>
      <c r="O3779" t="s">
        <v>1</v>
      </c>
      <c r="P3779" t="s">
        <v>65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  <c r="V3779" s="2">
        <f>Superstore[[#This Row],[Profit]]/Superstore[[#This Row],[Sales]]</f>
        <v>0.16</v>
      </c>
      <c r="W3779" t="str">
        <f>TEXT(Superstore[[#This Row],[Order Date]],"mmm-yyyy")</f>
        <v>May-2012</v>
      </c>
      <c r="X3779">
        <f>YEAR(Superstore[[#This Row],[Order Date]])</f>
        <v>2012</v>
      </c>
    </row>
    <row r="3780" spans="1:24" x14ac:dyDescent="0.25">
      <c r="A3780">
        <v>3779</v>
      </c>
      <c r="B3780" t="s">
        <v>6922</v>
      </c>
      <c r="C3780" s="1">
        <v>41974</v>
      </c>
      <c r="D3780" s="1">
        <v>41976</v>
      </c>
      <c r="E3780" t="s">
        <v>24</v>
      </c>
      <c r="F3780" t="s">
        <v>423</v>
      </c>
      <c r="G3780" t="s">
        <v>424</v>
      </c>
      <c r="H3780" t="s">
        <v>101</v>
      </c>
      <c r="I3780" t="s">
        <v>28</v>
      </c>
      <c r="J3780" t="s">
        <v>1418</v>
      </c>
      <c r="K3780" t="s">
        <v>54</v>
      </c>
      <c r="L3780">
        <v>33180</v>
      </c>
      <c r="M3780" t="s">
        <v>31</v>
      </c>
      <c r="N3780" t="s">
        <v>3892</v>
      </c>
      <c r="O3780" t="s">
        <v>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Superstore[[#This Row],[Profit]]/Superstore[[#This Row],[Sales]]</f>
        <v>0.125</v>
      </c>
      <c r="W3780" t="str">
        <f>TEXT(Superstore[[#This Row],[Order Date]],"mmm-yyyy")</f>
        <v>Dec-2014</v>
      </c>
      <c r="X3780">
        <f>YEAR(Superstore[[#This Row],[Order Date]])</f>
        <v>2014</v>
      </c>
    </row>
    <row r="3781" spans="1:24" x14ac:dyDescent="0.25">
      <c r="A3781">
        <v>3780</v>
      </c>
      <c r="B3781" t="s">
        <v>6923</v>
      </c>
      <c r="C3781" s="1">
        <v>41687</v>
      </c>
      <c r="D3781" s="1">
        <v>41691</v>
      </c>
      <c r="E3781" t="s">
        <v>50</v>
      </c>
      <c r="F3781" t="s">
        <v>1416</v>
      </c>
      <c r="G3781" t="s">
        <v>1417</v>
      </c>
      <c r="H3781" t="s">
        <v>27</v>
      </c>
      <c r="I3781" t="s">
        <v>28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46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  <c r="V3781" s="2">
        <f>Superstore[[#This Row],[Profit]]/Superstore[[#This Row],[Sales]]</f>
        <v>0.48000000000000009</v>
      </c>
      <c r="W3781" t="str">
        <f>TEXT(Superstore[[#This Row],[Order Date]],"mmm-yyyy")</f>
        <v>Feb-2014</v>
      </c>
      <c r="X3781">
        <f>YEAR(Superstore[[#This Row],[Order Date]])</f>
        <v>2014</v>
      </c>
    </row>
    <row r="3782" spans="1:24" x14ac:dyDescent="0.25">
      <c r="A3782">
        <v>3781</v>
      </c>
      <c r="B3782" t="s">
        <v>6924</v>
      </c>
      <c r="C3782" s="1">
        <v>40863</v>
      </c>
      <c r="D3782" s="1">
        <v>40867</v>
      </c>
      <c r="E3782" t="s">
        <v>50</v>
      </c>
      <c r="F3782" t="s">
        <v>4899</v>
      </c>
      <c r="G3782" t="s">
        <v>4900</v>
      </c>
      <c r="H3782" t="s">
        <v>101</v>
      </c>
      <c r="I3782" t="s">
        <v>28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  <c r="V3782" s="2">
        <f>Superstore[[#This Row],[Profit]]/Superstore[[#This Row],[Sales]]</f>
        <v>0.04</v>
      </c>
      <c r="W3782" t="str">
        <f>TEXT(Superstore[[#This Row],[Order Date]],"mmm-yyyy")</f>
        <v>Nov-2011</v>
      </c>
      <c r="X3782">
        <f>YEAR(Superstore[[#This Row],[Order Date]])</f>
        <v>2011</v>
      </c>
    </row>
    <row r="3783" spans="1:24" x14ac:dyDescent="0.25">
      <c r="A3783">
        <v>3782</v>
      </c>
      <c r="B3783" t="s">
        <v>6926</v>
      </c>
      <c r="C3783" s="1">
        <v>41099</v>
      </c>
      <c r="D3783" s="1">
        <v>41104</v>
      </c>
      <c r="E3783" t="s">
        <v>24</v>
      </c>
      <c r="F3783" t="s">
        <v>3643</v>
      </c>
      <c r="G3783" t="s">
        <v>3644</v>
      </c>
      <c r="H3783" t="s">
        <v>27</v>
      </c>
      <c r="I3783" t="s">
        <v>28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Superstore[[#This Row],[Profit]]/Superstore[[#This Row],[Sales]]</f>
        <v>0.15</v>
      </c>
      <c r="W3783" t="str">
        <f>TEXT(Superstore[[#This Row],[Order Date]],"mmm-yyyy")</f>
        <v>Jul-2012</v>
      </c>
      <c r="X3783">
        <f>YEAR(Superstore[[#This Row],[Order Date]])</f>
        <v>2012</v>
      </c>
    </row>
    <row r="3784" spans="1:24" x14ac:dyDescent="0.25">
      <c r="A3784">
        <v>3783</v>
      </c>
      <c r="B3784" t="s">
        <v>6927</v>
      </c>
      <c r="C3784" s="1">
        <v>41957</v>
      </c>
      <c r="D3784" s="1">
        <v>41960</v>
      </c>
      <c r="E3784" t="s">
        <v>24</v>
      </c>
      <c r="F3784" t="s">
        <v>3678</v>
      </c>
      <c r="G3784" t="s">
        <v>3679</v>
      </c>
      <c r="H3784" t="s">
        <v>27</v>
      </c>
      <c r="I3784" t="s">
        <v>28</v>
      </c>
      <c r="J3784" t="s">
        <v>333</v>
      </c>
      <c r="K3784" t="s">
        <v>334</v>
      </c>
      <c r="L3784">
        <v>38109</v>
      </c>
      <c r="M3784" t="s">
        <v>31</v>
      </c>
      <c r="N3784" t="s">
        <v>4400</v>
      </c>
      <c r="O3784" t="s">
        <v>46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  <c r="V3784" s="2">
        <f>Superstore[[#This Row],[Profit]]/Superstore[[#This Row],[Sales]]</f>
        <v>0.375</v>
      </c>
      <c r="W3784" t="str">
        <f>TEXT(Superstore[[#This Row],[Order Date]],"mmm-yyyy")</f>
        <v>Nov-2014</v>
      </c>
      <c r="X3784">
        <f>YEAR(Superstore[[#This Row],[Order Date]])</f>
        <v>2014</v>
      </c>
    </row>
    <row r="3785" spans="1:24" x14ac:dyDescent="0.25">
      <c r="A3785">
        <v>3784</v>
      </c>
      <c r="B3785" t="s">
        <v>6927</v>
      </c>
      <c r="C3785" s="1">
        <v>41957</v>
      </c>
      <c r="D3785" s="1">
        <v>41960</v>
      </c>
      <c r="E3785" t="s">
        <v>24</v>
      </c>
      <c r="F3785" t="s">
        <v>3678</v>
      </c>
      <c r="G3785" t="s">
        <v>3679</v>
      </c>
      <c r="H3785" t="s">
        <v>27</v>
      </c>
      <c r="I3785" t="s">
        <v>28</v>
      </c>
      <c r="J3785" t="s">
        <v>333</v>
      </c>
      <c r="K3785" t="s">
        <v>334</v>
      </c>
      <c r="L3785">
        <v>38109</v>
      </c>
      <c r="M3785" t="s">
        <v>31</v>
      </c>
      <c r="N3785" t="s">
        <v>3509</v>
      </c>
      <c r="O3785" t="s">
        <v>46</v>
      </c>
      <c r="P3785" t="s">
        <v>59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Superstore[[#This Row],[Profit]]/Superstore[[#This Row],[Sales]]</f>
        <v>-8.7500000000000008E-2</v>
      </c>
      <c r="W3785" t="str">
        <f>TEXT(Superstore[[#This Row],[Order Date]],"mmm-yyyy")</f>
        <v>Nov-2014</v>
      </c>
      <c r="X3785">
        <f>YEAR(Superstore[[#This Row],[Order Date]])</f>
        <v>2014</v>
      </c>
    </row>
    <row r="3786" spans="1:24" x14ac:dyDescent="0.25">
      <c r="A3786">
        <v>3785</v>
      </c>
      <c r="B3786" t="s">
        <v>6928</v>
      </c>
      <c r="C3786" s="1">
        <v>41852</v>
      </c>
      <c r="D3786" s="1">
        <v>41856</v>
      </c>
      <c r="E3786" t="s">
        <v>50</v>
      </c>
      <c r="F3786" t="s">
        <v>2160</v>
      </c>
      <c r="G3786" t="s">
        <v>2161</v>
      </c>
      <c r="H3786" t="s">
        <v>101</v>
      </c>
      <c r="I3786" t="s">
        <v>28</v>
      </c>
      <c r="J3786" t="s">
        <v>53</v>
      </c>
      <c r="K3786" t="s">
        <v>54</v>
      </c>
      <c r="L3786">
        <v>33311</v>
      </c>
      <c r="M3786" t="s">
        <v>31</v>
      </c>
      <c r="N3786" t="s">
        <v>4439</v>
      </c>
      <c r="O3786" t="s">
        <v>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Superstore[[#This Row],[Profit]]/Superstore[[#This Row],[Sales]]</f>
        <v>0.2</v>
      </c>
      <c r="W3786" t="str">
        <f>TEXT(Superstore[[#This Row],[Order Date]],"mmm-yyyy")</f>
        <v>Aug-2014</v>
      </c>
      <c r="X3786">
        <f>YEAR(Superstore[[#This Row],[Order Date]])</f>
        <v>2014</v>
      </c>
    </row>
    <row r="3787" spans="1:24" x14ac:dyDescent="0.25">
      <c r="A3787">
        <v>3786</v>
      </c>
      <c r="B3787" t="s">
        <v>6929</v>
      </c>
      <c r="C3787" s="1">
        <v>42000</v>
      </c>
      <c r="D3787" s="1">
        <v>42004</v>
      </c>
      <c r="E3787" t="s">
        <v>50</v>
      </c>
      <c r="F3787" t="s">
        <v>3605</v>
      </c>
      <c r="G3787" t="s">
        <v>3606</v>
      </c>
      <c r="H3787" t="s">
        <v>101</v>
      </c>
      <c r="I3787" t="s">
        <v>28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46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  <c r="V3787" s="2">
        <f>Superstore[[#This Row],[Profit]]/Superstore[[#This Row],[Sales]]</f>
        <v>-0.83333333333333326</v>
      </c>
      <c r="W3787" t="str">
        <f>TEXT(Superstore[[#This Row],[Order Date]],"mmm-yyyy")</f>
        <v>Dec-2014</v>
      </c>
      <c r="X3787">
        <f>YEAR(Superstore[[#This Row],[Order Date]])</f>
        <v>2014</v>
      </c>
    </row>
    <row r="3788" spans="1:24" x14ac:dyDescent="0.25">
      <c r="A3788">
        <v>3787</v>
      </c>
      <c r="B3788" t="s">
        <v>6932</v>
      </c>
      <c r="C3788" s="1">
        <v>41579</v>
      </c>
      <c r="D3788" s="1">
        <v>41583</v>
      </c>
      <c r="E3788" t="s">
        <v>50</v>
      </c>
      <c r="F3788" t="s">
        <v>580</v>
      </c>
      <c r="G3788" t="s">
        <v>581</v>
      </c>
      <c r="H3788" t="s">
        <v>41</v>
      </c>
      <c r="I3788" t="s">
        <v>28</v>
      </c>
      <c r="J3788" t="s">
        <v>42</v>
      </c>
      <c r="K3788" t="s">
        <v>43</v>
      </c>
      <c r="L3788">
        <v>90045</v>
      </c>
      <c r="M3788" t="s">
        <v>44</v>
      </c>
      <c r="N3788" t="s">
        <v>6092</v>
      </c>
      <c r="O3788" t="s">
        <v>46</v>
      </c>
      <c r="P3788" t="s">
        <v>59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  <c r="V3788" s="2">
        <f>Superstore[[#This Row],[Profit]]/Superstore[[#This Row],[Sales]]</f>
        <v>0.26</v>
      </c>
      <c r="W3788" t="str">
        <f>TEXT(Superstore[[#This Row],[Order Date]],"mmm-yyyy")</f>
        <v>Nov-2013</v>
      </c>
      <c r="X3788">
        <f>YEAR(Superstore[[#This Row],[Order Date]])</f>
        <v>2013</v>
      </c>
    </row>
    <row r="3789" spans="1:24" x14ac:dyDescent="0.25">
      <c r="A3789">
        <v>3788</v>
      </c>
      <c r="B3789" t="s">
        <v>6933</v>
      </c>
      <c r="C3789" s="1">
        <v>41522</v>
      </c>
      <c r="D3789" s="1">
        <v>41527</v>
      </c>
      <c r="E3789" t="s">
        <v>50</v>
      </c>
      <c r="F3789" t="s">
        <v>5109</v>
      </c>
      <c r="G3789" t="s">
        <v>5110</v>
      </c>
      <c r="H3789" t="s">
        <v>27</v>
      </c>
      <c r="I3789" t="s">
        <v>28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46</v>
      </c>
      <c r="P3789" t="s">
        <v>68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Superstore[[#This Row],[Profit]]/Superstore[[#This Row],[Sales]]</f>
        <v>0.26250000000000001</v>
      </c>
      <c r="W3789" t="str">
        <f>TEXT(Superstore[[#This Row],[Order Date]],"mmm-yyyy")</f>
        <v>Sep-2013</v>
      </c>
      <c r="X3789">
        <f>YEAR(Superstore[[#This Row],[Order Date]])</f>
        <v>2013</v>
      </c>
    </row>
    <row r="3790" spans="1:24" x14ac:dyDescent="0.25">
      <c r="A3790">
        <v>3789</v>
      </c>
      <c r="B3790" t="s">
        <v>6933</v>
      </c>
      <c r="C3790" s="1">
        <v>41522</v>
      </c>
      <c r="D3790" s="1">
        <v>41527</v>
      </c>
      <c r="E3790" t="s">
        <v>50</v>
      </c>
      <c r="F3790" t="s">
        <v>5109</v>
      </c>
      <c r="G3790" t="s">
        <v>5110</v>
      </c>
      <c r="H3790" t="s">
        <v>27</v>
      </c>
      <c r="I3790" t="s">
        <v>28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46</v>
      </c>
      <c r="P3790" t="s">
        <v>68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Superstore[[#This Row],[Profit]]/Superstore[[#This Row],[Sales]]</f>
        <v>0.1125</v>
      </c>
      <c r="W3790" t="str">
        <f>TEXT(Superstore[[#This Row],[Order Date]],"mmm-yyyy")</f>
        <v>Sep-2013</v>
      </c>
      <c r="X3790">
        <f>YEAR(Superstore[[#This Row],[Order Date]])</f>
        <v>2013</v>
      </c>
    </row>
    <row r="3791" spans="1:24" x14ac:dyDescent="0.25">
      <c r="A3791">
        <v>3790</v>
      </c>
      <c r="B3791" t="s">
        <v>6934</v>
      </c>
      <c r="C3791" s="1">
        <v>41382</v>
      </c>
      <c r="D3791" s="1">
        <v>41386</v>
      </c>
      <c r="E3791" t="s">
        <v>50</v>
      </c>
      <c r="F3791" t="s">
        <v>6262</v>
      </c>
      <c r="G3791" t="s">
        <v>6263</v>
      </c>
      <c r="H3791" t="s">
        <v>101</v>
      </c>
      <c r="I3791" t="s">
        <v>28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46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  <c r="V3791" s="2">
        <f>Superstore[[#This Row],[Profit]]/Superstore[[#This Row],[Sales]]</f>
        <v>0.31</v>
      </c>
      <c r="W3791" t="str">
        <f>TEXT(Superstore[[#This Row],[Order Date]],"mmm-yyyy")</f>
        <v>Apr-2013</v>
      </c>
      <c r="X3791">
        <f>YEAR(Superstore[[#This Row],[Order Date]])</f>
        <v>2013</v>
      </c>
    </row>
    <row r="3792" spans="1:24" x14ac:dyDescent="0.25">
      <c r="A3792">
        <v>3791</v>
      </c>
      <c r="B3792" t="s">
        <v>6935</v>
      </c>
      <c r="C3792" s="1">
        <v>40729</v>
      </c>
      <c r="D3792" s="1">
        <v>40735</v>
      </c>
      <c r="E3792" t="s">
        <v>50</v>
      </c>
      <c r="F3792" t="s">
        <v>4206</v>
      </c>
      <c r="G3792" t="s">
        <v>4207</v>
      </c>
      <c r="H3792" t="s">
        <v>101</v>
      </c>
      <c r="I3792" t="s">
        <v>28</v>
      </c>
      <c r="J3792" t="s">
        <v>42</v>
      </c>
      <c r="K3792" t="s">
        <v>43</v>
      </c>
      <c r="L3792">
        <v>90004</v>
      </c>
      <c r="M3792" t="s">
        <v>44</v>
      </c>
      <c r="N3792" t="s">
        <v>1721</v>
      </c>
      <c r="O3792" t="s">
        <v>46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  <c r="V3792" s="2">
        <f>Superstore[[#This Row],[Profit]]/Superstore[[#This Row],[Sales]]</f>
        <v>0.375</v>
      </c>
      <c r="W3792" t="str">
        <f>TEXT(Superstore[[#This Row],[Order Date]],"mmm-yyyy")</f>
        <v>Jul-2011</v>
      </c>
      <c r="X3792">
        <f>YEAR(Superstore[[#This Row],[Order Date]])</f>
        <v>2011</v>
      </c>
    </row>
    <row r="3793" spans="1:24" x14ac:dyDescent="0.25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41</v>
      </c>
      <c r="I3793" t="s">
        <v>28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46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Superstore[[#This Row],[Profit]]/Superstore[[#This Row],[Sales]]</f>
        <v>-0.76666666666666672</v>
      </c>
      <c r="W3793" t="str">
        <f>TEXT(Superstore[[#This Row],[Order Date]],"mmm-yyyy")</f>
        <v>Feb-2012</v>
      </c>
      <c r="X3793">
        <f>YEAR(Superstore[[#This Row],[Order Date]])</f>
        <v>2012</v>
      </c>
    </row>
    <row r="3794" spans="1:24" x14ac:dyDescent="0.25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41</v>
      </c>
      <c r="I3794" t="s">
        <v>28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46</v>
      </c>
      <c r="P3794" t="s">
        <v>68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  <c r="V3794" s="2">
        <f>Superstore[[#This Row],[Profit]]/Superstore[[#This Row],[Sales]]</f>
        <v>0.13750000000000001</v>
      </c>
      <c r="W3794" t="str">
        <f>TEXT(Superstore[[#This Row],[Order Date]],"mmm-yyyy")</f>
        <v>Feb-2012</v>
      </c>
      <c r="X3794">
        <f>YEAR(Superstore[[#This Row],[Order Date]])</f>
        <v>2012</v>
      </c>
    </row>
    <row r="3795" spans="1:24" x14ac:dyDescent="0.25">
      <c r="A3795">
        <v>3794</v>
      </c>
      <c r="B3795" t="s">
        <v>6938</v>
      </c>
      <c r="C3795" s="1">
        <v>41240</v>
      </c>
      <c r="D3795" s="1">
        <v>41244</v>
      </c>
      <c r="E3795" t="s">
        <v>50</v>
      </c>
      <c r="F3795" t="s">
        <v>1644</v>
      </c>
      <c r="G3795" t="s">
        <v>1645</v>
      </c>
      <c r="H3795" t="s">
        <v>27</v>
      </c>
      <c r="I3795" t="s">
        <v>28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46</v>
      </c>
      <c r="P3795" t="s">
        <v>68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  <c r="V3795" s="2">
        <f>Superstore[[#This Row],[Profit]]/Superstore[[#This Row],[Sales]]</f>
        <v>0.42</v>
      </c>
      <c r="W3795" t="str">
        <f>TEXT(Superstore[[#This Row],[Order Date]],"mmm-yyyy")</f>
        <v>Nov-2012</v>
      </c>
      <c r="X3795">
        <f>YEAR(Superstore[[#This Row],[Order Date]])</f>
        <v>2012</v>
      </c>
    </row>
    <row r="3796" spans="1:24" x14ac:dyDescent="0.25">
      <c r="A3796">
        <v>3795</v>
      </c>
      <c r="B3796" t="s">
        <v>6939</v>
      </c>
      <c r="C3796" s="1">
        <v>40571</v>
      </c>
      <c r="D3796" s="1">
        <v>40577</v>
      </c>
      <c r="E3796" t="s">
        <v>50</v>
      </c>
      <c r="F3796" t="s">
        <v>6940</v>
      </c>
      <c r="G3796" t="s">
        <v>6941</v>
      </c>
      <c r="H3796" t="s">
        <v>27</v>
      </c>
      <c r="I3796" t="s">
        <v>28</v>
      </c>
      <c r="J3796" t="s">
        <v>946</v>
      </c>
      <c r="K3796" t="s">
        <v>43</v>
      </c>
      <c r="L3796">
        <v>92037</v>
      </c>
      <c r="M3796" t="s">
        <v>44</v>
      </c>
      <c r="N3796" t="s">
        <v>5196</v>
      </c>
      <c r="O3796" t="s">
        <v>46</v>
      </c>
      <c r="P3796" t="s">
        <v>59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  <c r="V3796" s="2">
        <f>Superstore[[#This Row],[Profit]]/Superstore[[#This Row],[Sales]]</f>
        <v>0.25</v>
      </c>
      <c r="W3796" t="str">
        <f>TEXT(Superstore[[#This Row],[Order Date]],"mmm-yyyy")</f>
        <v>Jan-2011</v>
      </c>
      <c r="X3796">
        <f>YEAR(Superstore[[#This Row],[Order Date]])</f>
        <v>2011</v>
      </c>
    </row>
    <row r="3797" spans="1:24" x14ac:dyDescent="0.25">
      <c r="A3797">
        <v>3796</v>
      </c>
      <c r="B3797" t="s">
        <v>6939</v>
      </c>
      <c r="C3797" s="1">
        <v>40571</v>
      </c>
      <c r="D3797" s="1">
        <v>40577</v>
      </c>
      <c r="E3797" t="s">
        <v>50</v>
      </c>
      <c r="F3797" t="s">
        <v>6940</v>
      </c>
      <c r="G3797" t="s">
        <v>6941</v>
      </c>
      <c r="H3797" t="s">
        <v>27</v>
      </c>
      <c r="I3797" t="s">
        <v>28</v>
      </c>
      <c r="J3797" t="s">
        <v>946</v>
      </c>
      <c r="K3797" t="s">
        <v>43</v>
      </c>
      <c r="L3797">
        <v>92037</v>
      </c>
      <c r="M3797" t="s">
        <v>44</v>
      </c>
      <c r="N3797" t="s">
        <v>6942</v>
      </c>
      <c r="O3797" t="s">
        <v>1</v>
      </c>
      <c r="P3797" t="s">
        <v>56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  <c r="V3797" s="2">
        <f>Superstore[[#This Row],[Profit]]/Superstore[[#This Row],[Sales]]</f>
        <v>-4.9999999999999996E-2</v>
      </c>
      <c r="W3797" t="str">
        <f>TEXT(Superstore[[#This Row],[Order Date]],"mmm-yyyy")</f>
        <v>Jan-2011</v>
      </c>
      <c r="X3797">
        <f>YEAR(Superstore[[#This Row],[Order Date]])</f>
        <v>2011</v>
      </c>
    </row>
    <row r="3798" spans="1:24" x14ac:dyDescent="0.25">
      <c r="A3798">
        <v>3797</v>
      </c>
      <c r="B3798" t="s">
        <v>6939</v>
      </c>
      <c r="C3798" s="1">
        <v>40571</v>
      </c>
      <c r="D3798" s="1">
        <v>40577</v>
      </c>
      <c r="E3798" t="s">
        <v>50</v>
      </c>
      <c r="F3798" t="s">
        <v>6940</v>
      </c>
      <c r="G3798" t="s">
        <v>6941</v>
      </c>
      <c r="H3798" t="s">
        <v>27</v>
      </c>
      <c r="I3798" t="s">
        <v>28</v>
      </c>
      <c r="J3798" t="s">
        <v>946</v>
      </c>
      <c r="K3798" t="s">
        <v>43</v>
      </c>
      <c r="L3798">
        <v>92037</v>
      </c>
      <c r="M3798" t="s">
        <v>44</v>
      </c>
      <c r="N3798" t="s">
        <v>6944</v>
      </c>
      <c r="O3798" t="s">
        <v>46</v>
      </c>
      <c r="P3798" t="s">
        <v>68</v>
      </c>
      <c r="Q3798" t="s">
        <v>6945</v>
      </c>
      <c r="R3798">
        <v>36.44</v>
      </c>
      <c r="S3798">
        <v>4</v>
      </c>
      <c r="T3798">
        <v>0</v>
      </c>
      <c r="U3798">
        <v>12.0252</v>
      </c>
      <c r="V3798" s="2">
        <f>Superstore[[#This Row],[Profit]]/Superstore[[#This Row],[Sales]]</f>
        <v>0.33</v>
      </c>
      <c r="W3798" t="str">
        <f>TEXT(Superstore[[#This Row],[Order Date]],"mmm-yyyy")</f>
        <v>Jan-2011</v>
      </c>
      <c r="X3798">
        <f>YEAR(Superstore[[#This Row],[Order Date]])</f>
        <v>2011</v>
      </c>
    </row>
    <row r="3799" spans="1:24" x14ac:dyDescent="0.25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27</v>
      </c>
      <c r="I3799" t="s">
        <v>28</v>
      </c>
      <c r="J3799" t="s">
        <v>1418</v>
      </c>
      <c r="K3799" t="s">
        <v>54</v>
      </c>
      <c r="L3799">
        <v>33178</v>
      </c>
      <c r="M3799" t="s">
        <v>31</v>
      </c>
      <c r="N3799" t="s">
        <v>2558</v>
      </c>
      <c r="O3799" t="s">
        <v>46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  <c r="V3799" s="2">
        <f>Superstore[[#This Row],[Profit]]/Superstore[[#This Row],[Sales]]</f>
        <v>0.35000000000000003</v>
      </c>
      <c r="W3799" t="str">
        <f>TEXT(Superstore[[#This Row],[Order Date]],"mmm-yyyy")</f>
        <v>Sep-2014</v>
      </c>
      <c r="X3799">
        <f>YEAR(Superstore[[#This Row],[Order Date]])</f>
        <v>2014</v>
      </c>
    </row>
    <row r="3800" spans="1:24" x14ac:dyDescent="0.25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41</v>
      </c>
      <c r="I3800" t="s">
        <v>28</v>
      </c>
      <c r="J3800" t="s">
        <v>4487</v>
      </c>
      <c r="K3800" t="s">
        <v>87</v>
      </c>
      <c r="L3800">
        <v>27405</v>
      </c>
      <c r="M3800" t="s">
        <v>31</v>
      </c>
      <c r="N3800" t="s">
        <v>1224</v>
      </c>
      <c r="O3800" t="s">
        <v>1</v>
      </c>
      <c r="P3800" t="s">
        <v>56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Superstore[[#This Row],[Profit]]/Superstore[[#This Row],[Sales]]</f>
        <v>-0.36666666666666664</v>
      </c>
      <c r="W3800" t="str">
        <f>TEXT(Superstore[[#This Row],[Order Date]],"mmm-yyyy")</f>
        <v>Nov-2014</v>
      </c>
      <c r="X3800">
        <f>YEAR(Superstore[[#This Row],[Order Date]])</f>
        <v>2014</v>
      </c>
    </row>
    <row r="3801" spans="1:24" x14ac:dyDescent="0.25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41</v>
      </c>
      <c r="I3801" t="s">
        <v>28</v>
      </c>
      <c r="J3801" t="s">
        <v>4487</v>
      </c>
      <c r="K3801" t="s">
        <v>87</v>
      </c>
      <c r="L3801">
        <v>27405</v>
      </c>
      <c r="M3801" t="s">
        <v>31</v>
      </c>
      <c r="N3801" t="s">
        <v>4787</v>
      </c>
      <c r="O3801" t="s">
        <v>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  <c r="V3801" s="2">
        <f>Superstore[[#This Row],[Profit]]/Superstore[[#This Row],[Sales]]</f>
        <v>8.7499999999999994E-2</v>
      </c>
      <c r="W3801" t="str">
        <f>TEXT(Superstore[[#This Row],[Order Date]],"mmm-yyyy")</f>
        <v>Nov-2014</v>
      </c>
      <c r="X3801">
        <f>YEAR(Superstore[[#This Row],[Order Date]])</f>
        <v>2014</v>
      </c>
    </row>
    <row r="3802" spans="1:24" x14ac:dyDescent="0.25">
      <c r="A3802">
        <v>3801</v>
      </c>
      <c r="B3802" t="s">
        <v>6948</v>
      </c>
      <c r="C3802" s="1">
        <v>41562</v>
      </c>
      <c r="D3802" s="1">
        <v>41568</v>
      </c>
      <c r="E3802" t="s">
        <v>50</v>
      </c>
      <c r="F3802" t="s">
        <v>6949</v>
      </c>
      <c r="G3802" t="s">
        <v>6950</v>
      </c>
      <c r="H3802" t="s">
        <v>27</v>
      </c>
      <c r="I3802" t="s">
        <v>28</v>
      </c>
      <c r="J3802" t="s">
        <v>1520</v>
      </c>
      <c r="K3802" t="s">
        <v>87</v>
      </c>
      <c r="L3802">
        <v>28540</v>
      </c>
      <c r="M3802" t="s">
        <v>31</v>
      </c>
      <c r="N3802" t="s">
        <v>6951</v>
      </c>
      <c r="O3802" t="s">
        <v>1</v>
      </c>
      <c r="P3802" t="s">
        <v>36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  <c r="V3802" s="2">
        <f>Superstore[[#This Row],[Profit]]/Superstore[[#This Row],[Sales]]</f>
        <v>0.1</v>
      </c>
      <c r="W3802" t="str">
        <f>TEXT(Superstore[[#This Row],[Order Date]],"mmm-yyyy")</f>
        <v>Oct-2013</v>
      </c>
      <c r="X3802">
        <f>YEAR(Superstore[[#This Row],[Order Date]])</f>
        <v>2013</v>
      </c>
    </row>
    <row r="3803" spans="1:24" x14ac:dyDescent="0.25">
      <c r="A3803">
        <v>3802</v>
      </c>
      <c r="B3803" t="s">
        <v>6948</v>
      </c>
      <c r="C3803" s="1">
        <v>41562</v>
      </c>
      <c r="D3803" s="1">
        <v>41568</v>
      </c>
      <c r="E3803" t="s">
        <v>50</v>
      </c>
      <c r="F3803" t="s">
        <v>6949</v>
      </c>
      <c r="G3803" t="s">
        <v>6950</v>
      </c>
      <c r="H3803" t="s">
        <v>27</v>
      </c>
      <c r="I3803" t="s">
        <v>28</v>
      </c>
      <c r="J3803" t="s">
        <v>1520</v>
      </c>
      <c r="K3803" t="s">
        <v>87</v>
      </c>
      <c r="L3803">
        <v>28540</v>
      </c>
      <c r="M3803" t="s">
        <v>31</v>
      </c>
      <c r="N3803" t="s">
        <v>2814</v>
      </c>
      <c r="O3803" t="s">
        <v>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Superstore[[#This Row],[Profit]]/Superstore[[#This Row],[Sales]]</f>
        <v>0.26250000000000001</v>
      </c>
      <c r="W3803" t="str">
        <f>TEXT(Superstore[[#This Row],[Order Date]],"mmm-yyyy")</f>
        <v>Oct-2013</v>
      </c>
      <c r="X3803">
        <f>YEAR(Superstore[[#This Row],[Order Date]])</f>
        <v>2013</v>
      </c>
    </row>
    <row r="3804" spans="1:24" x14ac:dyDescent="0.25">
      <c r="A3804">
        <v>3803</v>
      </c>
      <c r="B3804" t="s">
        <v>6948</v>
      </c>
      <c r="C3804" s="1">
        <v>41562</v>
      </c>
      <c r="D3804" s="1">
        <v>41568</v>
      </c>
      <c r="E3804" t="s">
        <v>50</v>
      </c>
      <c r="F3804" t="s">
        <v>6949</v>
      </c>
      <c r="G3804" t="s">
        <v>6950</v>
      </c>
      <c r="H3804" t="s">
        <v>27</v>
      </c>
      <c r="I3804" t="s">
        <v>28</v>
      </c>
      <c r="J3804" t="s">
        <v>1520</v>
      </c>
      <c r="K3804" t="s">
        <v>87</v>
      </c>
      <c r="L3804">
        <v>28540</v>
      </c>
      <c r="M3804" t="s">
        <v>31</v>
      </c>
      <c r="N3804" t="s">
        <v>5846</v>
      </c>
      <c r="O3804" t="s">
        <v>46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Superstore[[#This Row],[Profit]]/Superstore[[#This Row],[Sales]]</f>
        <v>0.36250000000000004</v>
      </c>
      <c r="W3804" t="str">
        <f>TEXT(Superstore[[#This Row],[Order Date]],"mmm-yyyy")</f>
        <v>Oct-2013</v>
      </c>
      <c r="X3804">
        <f>YEAR(Superstore[[#This Row],[Order Date]])</f>
        <v>2013</v>
      </c>
    </row>
    <row r="3805" spans="1:24" x14ac:dyDescent="0.25">
      <c r="A3805">
        <v>3804</v>
      </c>
      <c r="B3805" t="s">
        <v>6948</v>
      </c>
      <c r="C3805" s="1">
        <v>41562</v>
      </c>
      <c r="D3805" s="1">
        <v>41568</v>
      </c>
      <c r="E3805" t="s">
        <v>50</v>
      </c>
      <c r="F3805" t="s">
        <v>6949</v>
      </c>
      <c r="G3805" t="s">
        <v>6950</v>
      </c>
      <c r="H3805" t="s">
        <v>27</v>
      </c>
      <c r="I3805" t="s">
        <v>28</v>
      </c>
      <c r="J3805" t="s">
        <v>1520</v>
      </c>
      <c r="K3805" t="s">
        <v>87</v>
      </c>
      <c r="L3805">
        <v>28540</v>
      </c>
      <c r="M3805" t="s">
        <v>31</v>
      </c>
      <c r="N3805" t="s">
        <v>6051</v>
      </c>
      <c r="O3805" t="s">
        <v>46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Superstore[[#This Row],[Profit]]/Superstore[[#This Row],[Sales]]</f>
        <v>0.11249999999999999</v>
      </c>
      <c r="W3805" t="str">
        <f>TEXT(Superstore[[#This Row],[Order Date]],"mmm-yyyy")</f>
        <v>Oct-2013</v>
      </c>
      <c r="X3805">
        <f>YEAR(Superstore[[#This Row],[Order Date]])</f>
        <v>2013</v>
      </c>
    </row>
    <row r="3806" spans="1:24" x14ac:dyDescent="0.25">
      <c r="A3806">
        <v>3805</v>
      </c>
      <c r="B3806" t="s">
        <v>6948</v>
      </c>
      <c r="C3806" s="1">
        <v>41562</v>
      </c>
      <c r="D3806" s="1">
        <v>41568</v>
      </c>
      <c r="E3806" t="s">
        <v>50</v>
      </c>
      <c r="F3806" t="s">
        <v>6949</v>
      </c>
      <c r="G3806" t="s">
        <v>6950</v>
      </c>
      <c r="H3806" t="s">
        <v>27</v>
      </c>
      <c r="I3806" t="s">
        <v>28</v>
      </c>
      <c r="J3806" t="s">
        <v>1520</v>
      </c>
      <c r="K3806" t="s">
        <v>87</v>
      </c>
      <c r="L3806">
        <v>28540</v>
      </c>
      <c r="M3806" t="s">
        <v>31</v>
      </c>
      <c r="N3806" t="s">
        <v>1801</v>
      </c>
      <c r="O3806" t="s">
        <v>46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  <c r="V3806" s="2">
        <f>Superstore[[#This Row],[Profit]]/Superstore[[#This Row],[Sales]]</f>
        <v>0.375</v>
      </c>
      <c r="W3806" t="str">
        <f>TEXT(Superstore[[#This Row],[Order Date]],"mmm-yyyy")</f>
        <v>Oct-2013</v>
      </c>
      <c r="X3806">
        <f>YEAR(Superstore[[#This Row],[Order Date]])</f>
        <v>2013</v>
      </c>
    </row>
    <row r="3807" spans="1:24" x14ac:dyDescent="0.25">
      <c r="A3807">
        <v>3806</v>
      </c>
      <c r="B3807" t="s">
        <v>6948</v>
      </c>
      <c r="C3807" s="1">
        <v>41562</v>
      </c>
      <c r="D3807" s="1">
        <v>41568</v>
      </c>
      <c r="E3807" t="s">
        <v>50</v>
      </c>
      <c r="F3807" t="s">
        <v>6949</v>
      </c>
      <c r="G3807" t="s">
        <v>6950</v>
      </c>
      <c r="H3807" t="s">
        <v>27</v>
      </c>
      <c r="I3807" t="s">
        <v>28</v>
      </c>
      <c r="J3807" t="s">
        <v>1520</v>
      </c>
      <c r="K3807" t="s">
        <v>87</v>
      </c>
      <c r="L3807">
        <v>28540</v>
      </c>
      <c r="M3807" t="s">
        <v>31</v>
      </c>
      <c r="N3807" t="s">
        <v>559</v>
      </c>
      <c r="O3807" t="s">
        <v>46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s="2">
        <f>Superstore[[#This Row],[Profit]]/Superstore[[#This Row],[Sales]]</f>
        <v>0.375</v>
      </c>
      <c r="W3807" t="str">
        <f>TEXT(Superstore[[#This Row],[Order Date]],"mmm-yyyy")</f>
        <v>Oct-2013</v>
      </c>
      <c r="X3807">
        <f>YEAR(Superstore[[#This Row],[Order Date]])</f>
        <v>2013</v>
      </c>
    </row>
    <row r="3808" spans="1:24" x14ac:dyDescent="0.25">
      <c r="A3808">
        <v>3807</v>
      </c>
      <c r="B3808" t="s">
        <v>6953</v>
      </c>
      <c r="C3808" s="1">
        <v>41225</v>
      </c>
      <c r="D3808" s="1">
        <v>41232</v>
      </c>
      <c r="E3808" t="s">
        <v>50</v>
      </c>
      <c r="F3808" t="s">
        <v>6636</v>
      </c>
      <c r="G3808" t="s">
        <v>6637</v>
      </c>
      <c r="H3808" t="s">
        <v>41</v>
      </c>
      <c r="I3808" t="s">
        <v>28</v>
      </c>
      <c r="J3808" t="s">
        <v>6823</v>
      </c>
      <c r="K3808" t="s">
        <v>54</v>
      </c>
      <c r="L3808">
        <v>33317</v>
      </c>
      <c r="M3808" t="s">
        <v>31</v>
      </c>
      <c r="N3808" t="s">
        <v>1757</v>
      </c>
      <c r="O3808" t="s">
        <v>46</v>
      </c>
      <c r="P3808" t="s">
        <v>68</v>
      </c>
      <c r="Q3808" t="s">
        <v>1758</v>
      </c>
      <c r="R3808">
        <v>11.76</v>
      </c>
      <c r="S3808">
        <v>5</v>
      </c>
      <c r="T3808">
        <v>0.2</v>
      </c>
      <c r="U3808">
        <v>1.323</v>
      </c>
      <c r="V3808" s="2">
        <f>Superstore[[#This Row],[Profit]]/Superstore[[#This Row],[Sales]]</f>
        <v>0.1125</v>
      </c>
      <c r="W3808" t="str">
        <f>TEXT(Superstore[[#This Row],[Order Date]],"mmm-yyyy")</f>
        <v>Nov-2012</v>
      </c>
      <c r="X3808">
        <f>YEAR(Superstore[[#This Row],[Order Date]])</f>
        <v>2012</v>
      </c>
    </row>
    <row r="3809" spans="1:24" x14ac:dyDescent="0.25">
      <c r="A3809">
        <v>3808</v>
      </c>
      <c r="B3809" t="s">
        <v>6953</v>
      </c>
      <c r="C3809" s="1">
        <v>41225</v>
      </c>
      <c r="D3809" s="1">
        <v>41232</v>
      </c>
      <c r="E3809" t="s">
        <v>50</v>
      </c>
      <c r="F3809" t="s">
        <v>6636</v>
      </c>
      <c r="G3809" t="s">
        <v>6637</v>
      </c>
      <c r="H3809" t="s">
        <v>41</v>
      </c>
      <c r="I3809" t="s">
        <v>28</v>
      </c>
      <c r="J3809" t="s">
        <v>6823</v>
      </c>
      <c r="K3809" t="s">
        <v>54</v>
      </c>
      <c r="L3809">
        <v>33317</v>
      </c>
      <c r="M3809" t="s">
        <v>31</v>
      </c>
      <c r="N3809" t="s">
        <v>231</v>
      </c>
      <c r="O3809" t="s">
        <v>46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Superstore[[#This Row],[Profit]]/Superstore[[#This Row],[Sales]]</f>
        <v>-0.7666666666666665</v>
      </c>
      <c r="W3809" t="str">
        <f>TEXT(Superstore[[#This Row],[Order Date]],"mmm-yyyy")</f>
        <v>Nov-2012</v>
      </c>
      <c r="X3809">
        <f>YEAR(Superstore[[#This Row],[Order Date]])</f>
        <v>2012</v>
      </c>
    </row>
    <row r="3810" spans="1:24" x14ac:dyDescent="0.25">
      <c r="A3810">
        <v>3809</v>
      </c>
      <c r="B3810" t="s">
        <v>6953</v>
      </c>
      <c r="C3810" s="1">
        <v>41225</v>
      </c>
      <c r="D3810" s="1">
        <v>41232</v>
      </c>
      <c r="E3810" t="s">
        <v>50</v>
      </c>
      <c r="F3810" t="s">
        <v>6636</v>
      </c>
      <c r="G3810" t="s">
        <v>6637</v>
      </c>
      <c r="H3810" t="s">
        <v>41</v>
      </c>
      <c r="I3810" t="s">
        <v>28</v>
      </c>
      <c r="J3810" t="s">
        <v>6823</v>
      </c>
      <c r="K3810" t="s">
        <v>54</v>
      </c>
      <c r="L3810">
        <v>33317</v>
      </c>
      <c r="M3810" t="s">
        <v>31</v>
      </c>
      <c r="N3810" t="s">
        <v>6225</v>
      </c>
      <c r="O3810" t="s">
        <v>46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  <c r="V3810" s="2">
        <f>Superstore[[#This Row],[Profit]]/Superstore[[#This Row],[Sales]]</f>
        <v>-0.8</v>
      </c>
      <c r="W3810" t="str">
        <f>TEXT(Superstore[[#This Row],[Order Date]],"mmm-yyyy")</f>
        <v>Nov-2012</v>
      </c>
      <c r="X3810">
        <f>YEAR(Superstore[[#This Row],[Order Date]])</f>
        <v>2012</v>
      </c>
    </row>
    <row r="3811" spans="1:24" x14ac:dyDescent="0.25">
      <c r="A3811">
        <v>3810</v>
      </c>
      <c r="B3811" t="s">
        <v>6953</v>
      </c>
      <c r="C3811" s="1">
        <v>41225</v>
      </c>
      <c r="D3811" s="1">
        <v>41232</v>
      </c>
      <c r="E3811" t="s">
        <v>50</v>
      </c>
      <c r="F3811" t="s">
        <v>6636</v>
      </c>
      <c r="G3811" t="s">
        <v>6637</v>
      </c>
      <c r="H3811" t="s">
        <v>41</v>
      </c>
      <c r="I3811" t="s">
        <v>28</v>
      </c>
      <c r="J3811" t="s">
        <v>6823</v>
      </c>
      <c r="K3811" t="s">
        <v>54</v>
      </c>
      <c r="L3811">
        <v>33317</v>
      </c>
      <c r="M3811" t="s">
        <v>31</v>
      </c>
      <c r="N3811" t="s">
        <v>6954</v>
      </c>
      <c r="O3811" t="s">
        <v>1</v>
      </c>
      <c r="P3811" t="s">
        <v>36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Superstore[[#This Row],[Profit]]/Superstore[[#This Row],[Sales]]</f>
        <v>-0.13750000000000001</v>
      </c>
      <c r="W3811" t="str">
        <f>TEXT(Superstore[[#This Row],[Order Date]],"mmm-yyyy")</f>
        <v>Nov-2012</v>
      </c>
      <c r="X3811">
        <f>YEAR(Superstore[[#This Row],[Order Date]])</f>
        <v>2012</v>
      </c>
    </row>
    <row r="3812" spans="1:24" x14ac:dyDescent="0.25">
      <c r="A3812">
        <v>3811</v>
      </c>
      <c r="B3812" t="s">
        <v>6953</v>
      </c>
      <c r="C3812" s="1">
        <v>41225</v>
      </c>
      <c r="D3812" s="1">
        <v>41232</v>
      </c>
      <c r="E3812" t="s">
        <v>50</v>
      </c>
      <c r="F3812" t="s">
        <v>6636</v>
      </c>
      <c r="G3812" t="s">
        <v>6637</v>
      </c>
      <c r="H3812" t="s">
        <v>41</v>
      </c>
      <c r="I3812" t="s">
        <v>28</v>
      </c>
      <c r="J3812" t="s">
        <v>6823</v>
      </c>
      <c r="K3812" t="s">
        <v>54</v>
      </c>
      <c r="L3812">
        <v>33317</v>
      </c>
      <c r="M3812" t="s">
        <v>31</v>
      </c>
      <c r="N3812" t="s">
        <v>4237</v>
      </c>
      <c r="O3812" t="s">
        <v>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  <c r="V3812" s="2">
        <f>Superstore[[#This Row],[Profit]]/Superstore[[#This Row],[Sales]]</f>
        <v>0.1</v>
      </c>
      <c r="W3812" t="str">
        <f>TEXT(Superstore[[#This Row],[Order Date]],"mmm-yyyy")</f>
        <v>Nov-2012</v>
      </c>
      <c r="X3812">
        <f>YEAR(Superstore[[#This Row],[Order Date]])</f>
        <v>2012</v>
      </c>
    </row>
    <row r="3813" spans="1:24" x14ac:dyDescent="0.25">
      <c r="A3813">
        <v>3812</v>
      </c>
      <c r="B3813" t="s">
        <v>6953</v>
      </c>
      <c r="C3813" s="1">
        <v>41225</v>
      </c>
      <c r="D3813" s="1">
        <v>41232</v>
      </c>
      <c r="E3813" t="s">
        <v>50</v>
      </c>
      <c r="F3813" t="s">
        <v>6636</v>
      </c>
      <c r="G3813" t="s">
        <v>6637</v>
      </c>
      <c r="H3813" t="s">
        <v>41</v>
      </c>
      <c r="I3813" t="s">
        <v>28</v>
      </c>
      <c r="J3813" t="s">
        <v>6823</v>
      </c>
      <c r="K3813" t="s">
        <v>54</v>
      </c>
      <c r="L3813">
        <v>33317</v>
      </c>
      <c r="M3813" t="s">
        <v>31</v>
      </c>
      <c r="N3813" t="s">
        <v>891</v>
      </c>
      <c r="O3813" t="s">
        <v>1</v>
      </c>
      <c r="P3813" t="s">
        <v>36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  <c r="V3813" s="2">
        <f>Superstore[[#This Row],[Profit]]/Superstore[[#This Row],[Sales]]</f>
        <v>0.1125</v>
      </c>
      <c r="W3813" t="str">
        <f>TEXT(Superstore[[#This Row],[Order Date]],"mmm-yyyy")</f>
        <v>Nov-2012</v>
      </c>
      <c r="X3813">
        <f>YEAR(Superstore[[#This Row],[Order Date]])</f>
        <v>2012</v>
      </c>
    </row>
    <row r="3814" spans="1:24" x14ac:dyDescent="0.25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27</v>
      </c>
      <c r="I3814" t="s">
        <v>28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46</v>
      </c>
      <c r="P3814" t="s">
        <v>47</v>
      </c>
      <c r="Q3814" t="s">
        <v>6958</v>
      </c>
      <c r="R3814">
        <v>25.06</v>
      </c>
      <c r="S3814">
        <v>2</v>
      </c>
      <c r="T3814">
        <v>0</v>
      </c>
      <c r="U3814">
        <v>11.7782</v>
      </c>
      <c r="V3814" s="2">
        <f>Superstore[[#This Row],[Profit]]/Superstore[[#This Row],[Sales]]</f>
        <v>0.47000000000000003</v>
      </c>
      <c r="W3814" t="str">
        <f>TEXT(Superstore[[#This Row],[Order Date]],"mmm-yyyy")</f>
        <v>Mar-2014</v>
      </c>
      <c r="X3814">
        <f>YEAR(Superstore[[#This Row],[Order Date]])</f>
        <v>2014</v>
      </c>
    </row>
    <row r="3815" spans="1:24" x14ac:dyDescent="0.25">
      <c r="A3815">
        <v>3814</v>
      </c>
      <c r="B3815" t="s">
        <v>6959</v>
      </c>
      <c r="C3815" s="1">
        <v>41218</v>
      </c>
      <c r="D3815" s="1">
        <v>41222</v>
      </c>
      <c r="E3815" t="s">
        <v>50</v>
      </c>
      <c r="F3815" t="s">
        <v>1364</v>
      </c>
      <c r="G3815" t="s">
        <v>1365</v>
      </c>
      <c r="H3815" t="s">
        <v>27</v>
      </c>
      <c r="I3815" t="s">
        <v>28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46</v>
      </c>
      <c r="P3815" t="s">
        <v>47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Superstore[[#This Row],[Profit]]/Superstore[[#This Row],[Sales]]</f>
        <v>0.32499999999999996</v>
      </c>
      <c r="W3815" t="str">
        <f>TEXT(Superstore[[#This Row],[Order Date]],"mmm-yyyy")</f>
        <v>Nov-2012</v>
      </c>
      <c r="X3815">
        <f>YEAR(Superstore[[#This Row],[Order Date]])</f>
        <v>2012</v>
      </c>
    </row>
    <row r="3816" spans="1:24" x14ac:dyDescent="0.25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27</v>
      </c>
      <c r="I3816" t="s">
        <v>28</v>
      </c>
      <c r="J3816" t="s">
        <v>1520</v>
      </c>
      <c r="K3816" t="s">
        <v>54</v>
      </c>
      <c r="L3816">
        <v>32216</v>
      </c>
      <c r="M3816" t="s">
        <v>31</v>
      </c>
      <c r="N3816" t="s">
        <v>4656</v>
      </c>
      <c r="O3816" t="s">
        <v>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  <c r="V3816" s="2">
        <f>Superstore[[#This Row],[Profit]]/Superstore[[#This Row],[Sales]]</f>
        <v>6.25E-2</v>
      </c>
      <c r="W3816" t="str">
        <f>TEXT(Superstore[[#This Row],[Order Date]],"mmm-yyyy")</f>
        <v>Jul-2013</v>
      </c>
      <c r="X3816">
        <f>YEAR(Superstore[[#This Row],[Order Date]])</f>
        <v>2013</v>
      </c>
    </row>
    <row r="3817" spans="1:24" x14ac:dyDescent="0.25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27</v>
      </c>
      <c r="I3817" t="s">
        <v>28</v>
      </c>
      <c r="J3817" t="s">
        <v>1520</v>
      </c>
      <c r="K3817" t="s">
        <v>54</v>
      </c>
      <c r="L3817">
        <v>32216</v>
      </c>
      <c r="M3817" t="s">
        <v>31</v>
      </c>
      <c r="N3817" t="s">
        <v>502</v>
      </c>
      <c r="O3817" t="s">
        <v>46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s="2">
        <f>Superstore[[#This Row],[Profit]]/Superstore[[#This Row],[Sales]]</f>
        <v>0.3125</v>
      </c>
      <c r="W3817" t="str">
        <f>TEXT(Superstore[[#This Row],[Order Date]],"mmm-yyyy")</f>
        <v>Jul-2013</v>
      </c>
      <c r="X3817">
        <f>YEAR(Superstore[[#This Row],[Order Date]])</f>
        <v>2013</v>
      </c>
    </row>
    <row r="3818" spans="1:24" x14ac:dyDescent="0.25">
      <c r="A3818">
        <v>3817</v>
      </c>
      <c r="B3818" t="s">
        <v>6961</v>
      </c>
      <c r="C3818" s="1">
        <v>41167</v>
      </c>
      <c r="D3818" s="1">
        <v>41171</v>
      </c>
      <c r="E3818" t="s">
        <v>50</v>
      </c>
      <c r="F3818" t="s">
        <v>4275</v>
      </c>
      <c r="G3818" t="s">
        <v>4276</v>
      </c>
      <c r="H3818" t="s">
        <v>27</v>
      </c>
      <c r="I3818" t="s">
        <v>28</v>
      </c>
      <c r="J3818" t="s">
        <v>3908</v>
      </c>
      <c r="K3818" t="s">
        <v>357</v>
      </c>
      <c r="L3818">
        <v>36608</v>
      </c>
      <c r="M3818" t="s">
        <v>31</v>
      </c>
      <c r="N3818" t="s">
        <v>5698</v>
      </c>
      <c r="O3818" t="s">
        <v>1</v>
      </c>
      <c r="P3818" t="s">
        <v>56</v>
      </c>
      <c r="Q3818" t="s">
        <v>5699</v>
      </c>
      <c r="R3818">
        <v>801.96</v>
      </c>
      <c r="S3818">
        <v>2</v>
      </c>
      <c r="T3818">
        <v>0</v>
      </c>
      <c r="U3818">
        <v>200.49</v>
      </c>
      <c r="V3818" s="2">
        <f>Superstore[[#This Row],[Profit]]/Superstore[[#This Row],[Sales]]</f>
        <v>0.25</v>
      </c>
      <c r="W3818" t="str">
        <f>TEXT(Superstore[[#This Row],[Order Date]],"mmm-yyyy")</f>
        <v>Sep-2012</v>
      </c>
      <c r="X3818">
        <f>YEAR(Superstore[[#This Row],[Order Date]])</f>
        <v>2012</v>
      </c>
    </row>
    <row r="3819" spans="1:24" x14ac:dyDescent="0.25">
      <c r="A3819">
        <v>3818</v>
      </c>
      <c r="B3819" t="s">
        <v>6961</v>
      </c>
      <c r="C3819" s="1">
        <v>41167</v>
      </c>
      <c r="D3819" s="1">
        <v>41171</v>
      </c>
      <c r="E3819" t="s">
        <v>50</v>
      </c>
      <c r="F3819" t="s">
        <v>4275</v>
      </c>
      <c r="G3819" t="s">
        <v>4276</v>
      </c>
      <c r="H3819" t="s">
        <v>27</v>
      </c>
      <c r="I3819" t="s">
        <v>28</v>
      </c>
      <c r="J3819" t="s">
        <v>3908</v>
      </c>
      <c r="K3819" t="s">
        <v>357</v>
      </c>
      <c r="L3819">
        <v>36608</v>
      </c>
      <c r="M3819" t="s">
        <v>31</v>
      </c>
      <c r="N3819" t="s">
        <v>5961</v>
      </c>
      <c r="O3819" t="s">
        <v>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  <c r="V3819" s="2">
        <f>Superstore[[#This Row],[Profit]]/Superstore[[#This Row],[Sales]]</f>
        <v>0</v>
      </c>
      <c r="W3819" t="str">
        <f>TEXT(Superstore[[#This Row],[Order Date]],"mmm-yyyy")</f>
        <v>Sep-2012</v>
      </c>
      <c r="X3819">
        <f>YEAR(Superstore[[#This Row],[Order Date]])</f>
        <v>2012</v>
      </c>
    </row>
    <row r="3820" spans="1:24" x14ac:dyDescent="0.25">
      <c r="A3820">
        <v>3819</v>
      </c>
      <c r="B3820" t="s">
        <v>6961</v>
      </c>
      <c r="C3820" s="1">
        <v>41167</v>
      </c>
      <c r="D3820" s="1">
        <v>41171</v>
      </c>
      <c r="E3820" t="s">
        <v>50</v>
      </c>
      <c r="F3820" t="s">
        <v>4275</v>
      </c>
      <c r="G3820" t="s">
        <v>4276</v>
      </c>
      <c r="H3820" t="s">
        <v>27</v>
      </c>
      <c r="I3820" t="s">
        <v>28</v>
      </c>
      <c r="J3820" t="s">
        <v>3908</v>
      </c>
      <c r="K3820" t="s">
        <v>357</v>
      </c>
      <c r="L3820">
        <v>36608</v>
      </c>
      <c r="M3820" t="s">
        <v>31</v>
      </c>
      <c r="N3820" t="s">
        <v>2059</v>
      </c>
      <c r="O3820" t="s">
        <v>1</v>
      </c>
      <c r="P3820" t="s">
        <v>36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Superstore[[#This Row],[Profit]]/Superstore[[#This Row],[Sales]]</f>
        <v>0.29000000000000004</v>
      </c>
      <c r="W3820" t="str">
        <f>TEXT(Superstore[[#This Row],[Order Date]],"mmm-yyyy")</f>
        <v>Sep-2012</v>
      </c>
      <c r="X3820">
        <f>YEAR(Superstore[[#This Row],[Order Date]])</f>
        <v>2012</v>
      </c>
    </row>
    <row r="3821" spans="1:24" x14ac:dyDescent="0.25">
      <c r="A3821">
        <v>3820</v>
      </c>
      <c r="B3821" t="s">
        <v>6962</v>
      </c>
      <c r="C3821" s="1">
        <v>41922</v>
      </c>
      <c r="D3821" s="1">
        <v>41927</v>
      </c>
      <c r="E3821" t="s">
        <v>50</v>
      </c>
      <c r="F3821" t="s">
        <v>6075</v>
      </c>
      <c r="G3821" t="s">
        <v>6076</v>
      </c>
      <c r="H3821" t="s">
        <v>27</v>
      </c>
      <c r="I3821" t="s">
        <v>28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46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Superstore[[#This Row],[Profit]]/Superstore[[#This Row],[Sales]]</f>
        <v>0.33749999999999997</v>
      </c>
      <c r="W3821" t="str">
        <f>TEXT(Superstore[[#This Row],[Order Date]],"mmm-yyyy")</f>
        <v>Oct-2014</v>
      </c>
      <c r="X3821">
        <f>YEAR(Superstore[[#This Row],[Order Date]])</f>
        <v>2014</v>
      </c>
    </row>
    <row r="3822" spans="1:24" x14ac:dyDescent="0.25">
      <c r="A3822">
        <v>3821</v>
      </c>
      <c r="B3822" t="s">
        <v>6962</v>
      </c>
      <c r="C3822" s="1">
        <v>41922</v>
      </c>
      <c r="D3822" s="1">
        <v>41927</v>
      </c>
      <c r="E3822" t="s">
        <v>50</v>
      </c>
      <c r="F3822" t="s">
        <v>6075</v>
      </c>
      <c r="G3822" t="s">
        <v>6076</v>
      </c>
      <c r="H3822" t="s">
        <v>27</v>
      </c>
      <c r="I3822" t="s">
        <v>28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1</v>
      </c>
      <c r="P3822" t="s">
        <v>33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Superstore[[#This Row],[Profit]]/Superstore[[#This Row],[Sales]]</f>
        <v>-0.05</v>
      </c>
      <c r="W3822" t="str">
        <f>TEXT(Superstore[[#This Row],[Order Date]],"mmm-yyyy")</f>
        <v>Oct-2014</v>
      </c>
      <c r="X3822">
        <f>YEAR(Superstore[[#This Row],[Order Date]])</f>
        <v>2014</v>
      </c>
    </row>
    <row r="3823" spans="1:24" x14ac:dyDescent="0.25">
      <c r="A3823">
        <v>3822</v>
      </c>
      <c r="B3823" t="s">
        <v>6962</v>
      </c>
      <c r="C3823" s="1">
        <v>41922</v>
      </c>
      <c r="D3823" s="1">
        <v>41927</v>
      </c>
      <c r="E3823" t="s">
        <v>50</v>
      </c>
      <c r="F3823" t="s">
        <v>6075</v>
      </c>
      <c r="G3823" t="s">
        <v>6076</v>
      </c>
      <c r="H3823" t="s">
        <v>27</v>
      </c>
      <c r="I3823" t="s">
        <v>28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46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  <c r="V3823" s="2">
        <f>Superstore[[#This Row],[Profit]]/Superstore[[#This Row],[Sales]]</f>
        <v>0.47000000000000003</v>
      </c>
      <c r="W3823" t="str">
        <f>TEXT(Superstore[[#This Row],[Order Date]],"mmm-yyyy")</f>
        <v>Oct-2014</v>
      </c>
      <c r="X3823">
        <f>YEAR(Superstore[[#This Row],[Order Date]])</f>
        <v>2014</v>
      </c>
    </row>
    <row r="3824" spans="1:24" x14ac:dyDescent="0.25">
      <c r="A3824">
        <v>3823</v>
      </c>
      <c r="B3824" t="s">
        <v>6962</v>
      </c>
      <c r="C3824" s="1">
        <v>41922</v>
      </c>
      <c r="D3824" s="1">
        <v>41927</v>
      </c>
      <c r="E3824" t="s">
        <v>50</v>
      </c>
      <c r="F3824" t="s">
        <v>6075</v>
      </c>
      <c r="G3824" t="s">
        <v>6076</v>
      </c>
      <c r="H3824" t="s">
        <v>27</v>
      </c>
      <c r="I3824" t="s">
        <v>28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46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Superstore[[#This Row],[Profit]]/Superstore[[#This Row],[Sales]]</f>
        <v>0.33750000000000002</v>
      </c>
      <c r="W3824" t="str">
        <f>TEXT(Superstore[[#This Row],[Order Date]],"mmm-yyyy")</f>
        <v>Oct-2014</v>
      </c>
      <c r="X3824">
        <f>YEAR(Superstore[[#This Row],[Order Date]])</f>
        <v>2014</v>
      </c>
    </row>
    <row r="3825" spans="1:24" x14ac:dyDescent="0.25">
      <c r="A3825">
        <v>3824</v>
      </c>
      <c r="B3825" t="s">
        <v>6965</v>
      </c>
      <c r="C3825" s="1">
        <v>41166</v>
      </c>
      <c r="D3825" s="1">
        <v>41170</v>
      </c>
      <c r="E3825" t="s">
        <v>50</v>
      </c>
      <c r="F3825" t="s">
        <v>4485</v>
      </c>
      <c r="G3825" t="s">
        <v>4486</v>
      </c>
      <c r="H3825" t="s">
        <v>27</v>
      </c>
      <c r="I3825" t="s">
        <v>28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46</v>
      </c>
      <c r="P3825" t="s">
        <v>59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  <c r="V3825" s="2">
        <f>Superstore[[#This Row],[Profit]]/Superstore[[#This Row],[Sales]]</f>
        <v>0.25999999999999995</v>
      </c>
      <c r="W3825" t="str">
        <f>TEXT(Superstore[[#This Row],[Order Date]],"mmm-yyyy")</f>
        <v>Sep-2012</v>
      </c>
      <c r="X3825">
        <f>YEAR(Superstore[[#This Row],[Order Date]])</f>
        <v>2012</v>
      </c>
    </row>
    <row r="3826" spans="1:24" x14ac:dyDescent="0.25">
      <c r="A3826">
        <v>3825</v>
      </c>
      <c r="B3826" t="s">
        <v>6965</v>
      </c>
      <c r="C3826" s="1">
        <v>41166</v>
      </c>
      <c r="D3826" s="1">
        <v>41170</v>
      </c>
      <c r="E3826" t="s">
        <v>50</v>
      </c>
      <c r="F3826" t="s">
        <v>4485</v>
      </c>
      <c r="G3826" t="s">
        <v>4486</v>
      </c>
      <c r="H3826" t="s">
        <v>27</v>
      </c>
      <c r="I3826" t="s">
        <v>28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Superstore[[#This Row],[Profit]]/Superstore[[#This Row],[Sales]]</f>
        <v>0.375</v>
      </c>
      <c r="W3826" t="str">
        <f>TEXT(Superstore[[#This Row],[Order Date]],"mmm-yyyy")</f>
        <v>Sep-2012</v>
      </c>
      <c r="X3826">
        <f>YEAR(Superstore[[#This Row],[Order Date]])</f>
        <v>2012</v>
      </c>
    </row>
    <row r="3827" spans="1:24" x14ac:dyDescent="0.25">
      <c r="A3827">
        <v>3826</v>
      </c>
      <c r="B3827" t="s">
        <v>6965</v>
      </c>
      <c r="C3827" s="1">
        <v>41166</v>
      </c>
      <c r="D3827" s="1">
        <v>41170</v>
      </c>
      <c r="E3827" t="s">
        <v>50</v>
      </c>
      <c r="F3827" t="s">
        <v>4485</v>
      </c>
      <c r="G3827" t="s">
        <v>4486</v>
      </c>
      <c r="H3827" t="s">
        <v>27</v>
      </c>
      <c r="I3827" t="s">
        <v>28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46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  <c r="V3827" s="2">
        <f>Superstore[[#This Row],[Profit]]/Superstore[[#This Row],[Sales]]</f>
        <v>0.34999999999999992</v>
      </c>
      <c r="W3827" t="str">
        <f>TEXT(Superstore[[#This Row],[Order Date]],"mmm-yyyy")</f>
        <v>Sep-2012</v>
      </c>
      <c r="X3827">
        <f>YEAR(Superstore[[#This Row],[Order Date]])</f>
        <v>2012</v>
      </c>
    </row>
    <row r="3828" spans="1:24" x14ac:dyDescent="0.25">
      <c r="A3828">
        <v>3827</v>
      </c>
      <c r="B3828" t="s">
        <v>6966</v>
      </c>
      <c r="C3828" s="1">
        <v>40823</v>
      </c>
      <c r="D3828" s="1">
        <v>40828</v>
      </c>
      <c r="E3828" t="s">
        <v>50</v>
      </c>
      <c r="F3828" t="s">
        <v>1647</v>
      </c>
      <c r="G3828" t="s">
        <v>1648</v>
      </c>
      <c r="H3828" t="s">
        <v>41</v>
      </c>
      <c r="I3828" t="s">
        <v>28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46</v>
      </c>
      <c r="P3828" t="s">
        <v>59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  <c r="V3828" s="2">
        <f>Superstore[[#This Row],[Profit]]/Superstore[[#This Row],[Sales]]</f>
        <v>0.1</v>
      </c>
      <c r="W3828" t="str">
        <f>TEXT(Superstore[[#This Row],[Order Date]],"mmm-yyyy")</f>
        <v>Oct-2011</v>
      </c>
      <c r="X3828">
        <f>YEAR(Superstore[[#This Row],[Order Date]])</f>
        <v>2011</v>
      </c>
    </row>
    <row r="3829" spans="1:24" x14ac:dyDescent="0.25">
      <c r="A3829">
        <v>3828</v>
      </c>
      <c r="B3829" t="s">
        <v>6967</v>
      </c>
      <c r="C3829" s="1">
        <v>41767</v>
      </c>
      <c r="D3829" s="1">
        <v>41771</v>
      </c>
      <c r="E3829" t="s">
        <v>50</v>
      </c>
      <c r="F3829" t="s">
        <v>3846</v>
      </c>
      <c r="G3829" t="s">
        <v>3847</v>
      </c>
      <c r="H3829" t="s">
        <v>41</v>
      </c>
      <c r="I3829" t="s">
        <v>28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1</v>
      </c>
      <c r="P3829" t="s">
        <v>36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  <c r="V3829" s="2">
        <f>Superstore[[#This Row],[Profit]]/Superstore[[#This Row],[Sales]]</f>
        <v>0.28999999999999998</v>
      </c>
      <c r="W3829" t="str">
        <f>TEXT(Superstore[[#This Row],[Order Date]],"mmm-yyyy")</f>
        <v>May-2014</v>
      </c>
      <c r="X3829">
        <f>YEAR(Superstore[[#This Row],[Order Date]])</f>
        <v>2014</v>
      </c>
    </row>
    <row r="3830" spans="1:24" x14ac:dyDescent="0.25">
      <c r="A3830">
        <v>3829</v>
      </c>
      <c r="B3830" t="s">
        <v>6967</v>
      </c>
      <c r="C3830" s="1">
        <v>41767</v>
      </c>
      <c r="D3830" s="1">
        <v>41771</v>
      </c>
      <c r="E3830" t="s">
        <v>50</v>
      </c>
      <c r="F3830" t="s">
        <v>3846</v>
      </c>
      <c r="G3830" t="s">
        <v>3847</v>
      </c>
      <c r="H3830" t="s">
        <v>41</v>
      </c>
      <c r="I3830" t="s">
        <v>28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1</v>
      </c>
      <c r="P3830" t="s">
        <v>36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  <c r="V3830" s="2">
        <f>Superstore[[#This Row],[Profit]]/Superstore[[#This Row],[Sales]]</f>
        <v>0.27999999999999997</v>
      </c>
      <c r="W3830" t="str">
        <f>TEXT(Superstore[[#This Row],[Order Date]],"mmm-yyyy")</f>
        <v>May-2014</v>
      </c>
      <c r="X3830">
        <f>YEAR(Superstore[[#This Row],[Order Date]])</f>
        <v>2014</v>
      </c>
    </row>
    <row r="3831" spans="1:24" x14ac:dyDescent="0.25">
      <c r="A3831">
        <v>3830</v>
      </c>
      <c r="B3831" t="s">
        <v>6967</v>
      </c>
      <c r="C3831" s="1">
        <v>41767</v>
      </c>
      <c r="D3831" s="1">
        <v>41771</v>
      </c>
      <c r="E3831" t="s">
        <v>50</v>
      </c>
      <c r="F3831" t="s">
        <v>3846</v>
      </c>
      <c r="G3831" t="s">
        <v>3847</v>
      </c>
      <c r="H3831" t="s">
        <v>41</v>
      </c>
      <c r="I3831" t="s">
        <v>28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1</v>
      </c>
      <c r="P3831" t="s">
        <v>36</v>
      </c>
      <c r="Q3831" t="s">
        <v>1807</v>
      </c>
      <c r="R3831">
        <v>476.8</v>
      </c>
      <c r="S3831">
        <v>2</v>
      </c>
      <c r="T3831">
        <v>0</v>
      </c>
      <c r="U3831">
        <v>119.2</v>
      </c>
      <c r="V3831" s="2">
        <f>Superstore[[#This Row],[Profit]]/Superstore[[#This Row],[Sales]]</f>
        <v>0.25</v>
      </c>
      <c r="W3831" t="str">
        <f>TEXT(Superstore[[#This Row],[Order Date]],"mmm-yyyy")</f>
        <v>May-2014</v>
      </c>
      <c r="X3831">
        <f>YEAR(Superstore[[#This Row],[Order Date]])</f>
        <v>2014</v>
      </c>
    </row>
    <row r="3832" spans="1:24" x14ac:dyDescent="0.25">
      <c r="A3832">
        <v>3831</v>
      </c>
      <c r="B3832" t="s">
        <v>6967</v>
      </c>
      <c r="C3832" s="1">
        <v>41767</v>
      </c>
      <c r="D3832" s="1">
        <v>41771</v>
      </c>
      <c r="E3832" t="s">
        <v>50</v>
      </c>
      <c r="F3832" t="s">
        <v>3846</v>
      </c>
      <c r="G3832" t="s">
        <v>3847</v>
      </c>
      <c r="H3832" t="s">
        <v>41</v>
      </c>
      <c r="I3832" t="s">
        <v>28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46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  <c r="V3832" s="2">
        <f>Superstore[[#This Row],[Profit]]/Superstore[[#This Row],[Sales]]</f>
        <v>0.21111111111111111</v>
      </c>
      <c r="W3832" t="str">
        <f>TEXT(Superstore[[#This Row],[Order Date]],"mmm-yyyy")</f>
        <v>May-2014</v>
      </c>
      <c r="X3832">
        <f>YEAR(Superstore[[#This Row],[Order Date]])</f>
        <v>2014</v>
      </c>
    </row>
    <row r="3833" spans="1:24" x14ac:dyDescent="0.25">
      <c r="A3833">
        <v>3832</v>
      </c>
      <c r="B3833" t="s">
        <v>6968</v>
      </c>
      <c r="C3833" s="1">
        <v>41227</v>
      </c>
      <c r="D3833" s="1">
        <v>41232</v>
      </c>
      <c r="E3833" t="s">
        <v>50</v>
      </c>
      <c r="F3833" t="s">
        <v>6969</v>
      </c>
      <c r="G3833" t="s">
        <v>6970</v>
      </c>
      <c r="H3833" t="s">
        <v>27</v>
      </c>
      <c r="I3833" t="s">
        <v>28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1</v>
      </c>
      <c r="P3833" t="s">
        <v>65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  <c r="V3833" s="2">
        <f>Superstore[[#This Row],[Profit]]/Superstore[[#This Row],[Sales]]</f>
        <v>0.35000000000000003</v>
      </c>
      <c r="W3833" t="str">
        <f>TEXT(Superstore[[#This Row],[Order Date]],"mmm-yyyy")</f>
        <v>Nov-2012</v>
      </c>
      <c r="X3833">
        <f>YEAR(Superstore[[#This Row],[Order Date]])</f>
        <v>2012</v>
      </c>
    </row>
    <row r="3834" spans="1:24" x14ac:dyDescent="0.25">
      <c r="A3834">
        <v>3833</v>
      </c>
      <c r="B3834" t="s">
        <v>6968</v>
      </c>
      <c r="C3834" s="1">
        <v>41227</v>
      </c>
      <c r="D3834" s="1">
        <v>41232</v>
      </c>
      <c r="E3834" t="s">
        <v>50</v>
      </c>
      <c r="F3834" t="s">
        <v>6969</v>
      </c>
      <c r="G3834" t="s">
        <v>6970</v>
      </c>
      <c r="H3834" t="s">
        <v>27</v>
      </c>
      <c r="I3834" t="s">
        <v>28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46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  <c r="V3834" s="2">
        <f>Superstore[[#This Row],[Profit]]/Superstore[[#This Row],[Sales]]</f>
        <v>0.47</v>
      </c>
      <c r="W3834" t="str">
        <f>TEXT(Superstore[[#This Row],[Order Date]],"mmm-yyyy")</f>
        <v>Nov-2012</v>
      </c>
      <c r="X3834">
        <f>YEAR(Superstore[[#This Row],[Order Date]])</f>
        <v>2012</v>
      </c>
    </row>
    <row r="3835" spans="1:24" x14ac:dyDescent="0.25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41</v>
      </c>
      <c r="I3835" t="s">
        <v>28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  <c r="V3835" s="2">
        <f>Superstore[[#This Row],[Profit]]/Superstore[[#This Row],[Sales]]</f>
        <v>-0.19999999999999998</v>
      </c>
      <c r="W3835" t="str">
        <f>TEXT(Superstore[[#This Row],[Order Date]],"mmm-yyyy")</f>
        <v>Nov-2011</v>
      </c>
      <c r="X3835">
        <f>YEAR(Superstore[[#This Row],[Order Date]])</f>
        <v>2011</v>
      </c>
    </row>
    <row r="3836" spans="1:24" x14ac:dyDescent="0.25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41</v>
      </c>
      <c r="I3836" t="s">
        <v>28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1</v>
      </c>
      <c r="P3836" t="s">
        <v>36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  <c r="V3836" s="2">
        <f>Superstore[[#This Row],[Profit]]/Superstore[[#This Row],[Sales]]</f>
        <v>-5.7142857142857141E-2</v>
      </c>
      <c r="W3836" t="str">
        <f>TEXT(Superstore[[#This Row],[Order Date]],"mmm-yyyy")</f>
        <v>Nov-2011</v>
      </c>
      <c r="X3836">
        <f>YEAR(Superstore[[#This Row],[Order Date]])</f>
        <v>2011</v>
      </c>
    </row>
    <row r="3837" spans="1:24" x14ac:dyDescent="0.25">
      <c r="A3837">
        <v>3836</v>
      </c>
      <c r="B3837" t="s">
        <v>6973</v>
      </c>
      <c r="C3837" s="1">
        <v>40641</v>
      </c>
      <c r="D3837" s="1">
        <v>40648</v>
      </c>
      <c r="E3837" t="s">
        <v>50</v>
      </c>
      <c r="F3837" t="s">
        <v>4085</v>
      </c>
      <c r="G3837" t="s">
        <v>4086</v>
      </c>
      <c r="H3837" t="s">
        <v>41</v>
      </c>
      <c r="I3837" t="s">
        <v>28</v>
      </c>
      <c r="J3837" t="s">
        <v>3941</v>
      </c>
      <c r="K3837" t="s">
        <v>309</v>
      </c>
      <c r="L3837">
        <v>85301</v>
      </c>
      <c r="M3837" t="s">
        <v>44</v>
      </c>
      <c r="N3837" t="s">
        <v>4312</v>
      </c>
      <c r="O3837" t="s">
        <v>46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Superstore[[#This Row],[Profit]]/Superstore[[#This Row],[Sales]]</f>
        <v>0.35000000000000003</v>
      </c>
      <c r="W3837" t="str">
        <f>TEXT(Superstore[[#This Row],[Order Date]],"mmm-yyyy")</f>
        <v>Apr-2011</v>
      </c>
      <c r="X3837">
        <f>YEAR(Superstore[[#This Row],[Order Date]])</f>
        <v>2011</v>
      </c>
    </row>
    <row r="3838" spans="1:24" x14ac:dyDescent="0.25">
      <c r="A3838">
        <v>3837</v>
      </c>
      <c r="B3838" t="s">
        <v>6973</v>
      </c>
      <c r="C3838" s="1">
        <v>40641</v>
      </c>
      <c r="D3838" s="1">
        <v>40648</v>
      </c>
      <c r="E3838" t="s">
        <v>50</v>
      </c>
      <c r="F3838" t="s">
        <v>4085</v>
      </c>
      <c r="G3838" t="s">
        <v>4086</v>
      </c>
      <c r="H3838" t="s">
        <v>41</v>
      </c>
      <c r="I3838" t="s">
        <v>28</v>
      </c>
      <c r="J3838" t="s">
        <v>3941</v>
      </c>
      <c r="K3838" t="s">
        <v>309</v>
      </c>
      <c r="L3838">
        <v>85301</v>
      </c>
      <c r="M3838" t="s">
        <v>44</v>
      </c>
      <c r="N3838" t="s">
        <v>6974</v>
      </c>
      <c r="O3838" t="s">
        <v>46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Superstore[[#This Row],[Profit]]/Superstore[[#This Row],[Sales]]</f>
        <v>0.36249999999999999</v>
      </c>
      <c r="W3838" t="str">
        <f>TEXT(Superstore[[#This Row],[Order Date]],"mmm-yyyy")</f>
        <v>Apr-2011</v>
      </c>
      <c r="X3838">
        <f>YEAR(Superstore[[#This Row],[Order Date]])</f>
        <v>2011</v>
      </c>
    </row>
    <row r="3839" spans="1:24" x14ac:dyDescent="0.25">
      <c r="A3839">
        <v>3838</v>
      </c>
      <c r="B3839" t="s">
        <v>6976</v>
      </c>
      <c r="C3839" s="1">
        <v>40750</v>
      </c>
      <c r="D3839" s="1">
        <v>40757</v>
      </c>
      <c r="E3839" t="s">
        <v>50</v>
      </c>
      <c r="F3839" t="s">
        <v>289</v>
      </c>
      <c r="G3839" t="s">
        <v>290</v>
      </c>
      <c r="H3839" t="s">
        <v>27</v>
      </c>
      <c r="I3839" t="s">
        <v>28</v>
      </c>
      <c r="J3839" t="s">
        <v>4044</v>
      </c>
      <c r="K3839" t="s">
        <v>1391</v>
      </c>
      <c r="L3839">
        <v>89031</v>
      </c>
      <c r="M3839" t="s">
        <v>44</v>
      </c>
      <c r="N3839" t="s">
        <v>1675</v>
      </c>
      <c r="O3839" t="s">
        <v>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  <c r="V3839" s="2">
        <f>Superstore[[#This Row],[Profit]]/Superstore[[#This Row],[Sales]]</f>
        <v>0.125</v>
      </c>
      <c r="W3839" t="str">
        <f>TEXT(Superstore[[#This Row],[Order Date]],"mmm-yyyy")</f>
        <v>Jul-2011</v>
      </c>
      <c r="X3839">
        <f>YEAR(Superstore[[#This Row],[Order Date]])</f>
        <v>2011</v>
      </c>
    </row>
    <row r="3840" spans="1:24" x14ac:dyDescent="0.25">
      <c r="A3840">
        <v>3839</v>
      </c>
      <c r="B3840" t="s">
        <v>6976</v>
      </c>
      <c r="C3840" s="1">
        <v>40750</v>
      </c>
      <c r="D3840" s="1">
        <v>40757</v>
      </c>
      <c r="E3840" t="s">
        <v>50</v>
      </c>
      <c r="F3840" t="s">
        <v>289</v>
      </c>
      <c r="G3840" t="s">
        <v>290</v>
      </c>
      <c r="H3840" t="s">
        <v>27</v>
      </c>
      <c r="I3840" t="s">
        <v>28</v>
      </c>
      <c r="J3840" t="s">
        <v>4044</v>
      </c>
      <c r="K3840" t="s">
        <v>1391</v>
      </c>
      <c r="L3840">
        <v>89031</v>
      </c>
      <c r="M3840" t="s">
        <v>44</v>
      </c>
      <c r="N3840" t="s">
        <v>1194</v>
      </c>
      <c r="O3840" t="s">
        <v>1</v>
      </c>
      <c r="P3840" t="s">
        <v>36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  <c r="V3840" s="2">
        <f>Superstore[[#This Row],[Profit]]/Superstore[[#This Row],[Sales]]</f>
        <v>-0.16250000000000001</v>
      </c>
      <c r="W3840" t="str">
        <f>TEXT(Superstore[[#This Row],[Order Date]],"mmm-yyyy")</f>
        <v>Jul-2011</v>
      </c>
      <c r="X3840">
        <f>YEAR(Superstore[[#This Row],[Order Date]])</f>
        <v>2011</v>
      </c>
    </row>
    <row r="3841" spans="1:24" x14ac:dyDescent="0.25">
      <c r="A3841">
        <v>3840</v>
      </c>
      <c r="B3841" t="s">
        <v>6976</v>
      </c>
      <c r="C3841" s="1">
        <v>40750</v>
      </c>
      <c r="D3841" s="1">
        <v>40757</v>
      </c>
      <c r="E3841" t="s">
        <v>50</v>
      </c>
      <c r="F3841" t="s">
        <v>289</v>
      </c>
      <c r="G3841" t="s">
        <v>290</v>
      </c>
      <c r="H3841" t="s">
        <v>27</v>
      </c>
      <c r="I3841" t="s">
        <v>28</v>
      </c>
      <c r="J3841" t="s">
        <v>4044</v>
      </c>
      <c r="K3841" t="s">
        <v>1391</v>
      </c>
      <c r="L3841">
        <v>89031</v>
      </c>
      <c r="M3841" t="s">
        <v>44</v>
      </c>
      <c r="N3841" t="s">
        <v>3695</v>
      </c>
      <c r="O3841" t="s">
        <v>1</v>
      </c>
      <c r="P3841" t="s">
        <v>65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  <c r="V3841" s="2">
        <f>Superstore[[#This Row],[Profit]]/Superstore[[#This Row],[Sales]]</f>
        <v>0.27</v>
      </c>
      <c r="W3841" t="str">
        <f>TEXT(Superstore[[#This Row],[Order Date]],"mmm-yyyy")</f>
        <v>Jul-2011</v>
      </c>
      <c r="X3841">
        <f>YEAR(Superstore[[#This Row],[Order Date]])</f>
        <v>2011</v>
      </c>
    </row>
    <row r="3842" spans="1:24" x14ac:dyDescent="0.25">
      <c r="A3842">
        <v>3841</v>
      </c>
      <c r="B3842" t="s">
        <v>6976</v>
      </c>
      <c r="C3842" s="1">
        <v>40750</v>
      </c>
      <c r="D3842" s="1">
        <v>40757</v>
      </c>
      <c r="E3842" t="s">
        <v>50</v>
      </c>
      <c r="F3842" t="s">
        <v>289</v>
      </c>
      <c r="G3842" t="s">
        <v>290</v>
      </c>
      <c r="H3842" t="s">
        <v>27</v>
      </c>
      <c r="I3842" t="s">
        <v>28</v>
      </c>
      <c r="J3842" t="s">
        <v>4044</v>
      </c>
      <c r="K3842" t="s">
        <v>1391</v>
      </c>
      <c r="L3842">
        <v>89031</v>
      </c>
      <c r="M3842" t="s">
        <v>44</v>
      </c>
      <c r="N3842" t="s">
        <v>6977</v>
      </c>
      <c r="O3842" t="s">
        <v>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  <c r="V3842" s="2">
        <f>Superstore[[#This Row],[Profit]]/Superstore[[#This Row],[Sales]]</f>
        <v>0.41000000000000003</v>
      </c>
      <c r="W3842" t="str">
        <f>TEXT(Superstore[[#This Row],[Order Date]],"mmm-yyyy")</f>
        <v>Jul-2011</v>
      </c>
      <c r="X3842">
        <f>YEAR(Superstore[[#This Row],[Order Date]])</f>
        <v>2011</v>
      </c>
    </row>
    <row r="3843" spans="1:24" x14ac:dyDescent="0.25">
      <c r="A3843">
        <v>3842</v>
      </c>
      <c r="B3843" t="s">
        <v>6979</v>
      </c>
      <c r="C3843" s="1">
        <v>40702</v>
      </c>
      <c r="D3843" s="1">
        <v>40706</v>
      </c>
      <c r="E3843" t="s">
        <v>50</v>
      </c>
      <c r="F3843" t="s">
        <v>6980</v>
      </c>
      <c r="G3843" t="s">
        <v>6981</v>
      </c>
      <c r="H3843" t="s">
        <v>41</v>
      </c>
      <c r="I3843" t="s">
        <v>28</v>
      </c>
      <c r="J3843" t="s">
        <v>514</v>
      </c>
      <c r="K3843" t="s">
        <v>334</v>
      </c>
      <c r="L3843">
        <v>37620</v>
      </c>
      <c r="M3843" t="s">
        <v>31</v>
      </c>
      <c r="N3843" t="s">
        <v>1838</v>
      </c>
      <c r="O3843" t="s">
        <v>1</v>
      </c>
      <c r="P3843" t="s">
        <v>36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  <c r="V3843" s="2">
        <f>Superstore[[#This Row],[Profit]]/Superstore[[#This Row],[Sales]]</f>
        <v>6.25E-2</v>
      </c>
      <c r="W3843" t="str">
        <f>TEXT(Superstore[[#This Row],[Order Date]],"mmm-yyyy")</f>
        <v>Jun-2011</v>
      </c>
      <c r="X3843">
        <f>YEAR(Superstore[[#This Row],[Order Date]])</f>
        <v>2011</v>
      </c>
    </row>
    <row r="3844" spans="1:24" x14ac:dyDescent="0.25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41</v>
      </c>
      <c r="I3844" t="s">
        <v>28</v>
      </c>
      <c r="J3844" t="s">
        <v>42</v>
      </c>
      <c r="K3844" t="s">
        <v>43</v>
      </c>
      <c r="L3844">
        <v>90049</v>
      </c>
      <c r="M3844" t="s">
        <v>44</v>
      </c>
      <c r="N3844" t="s">
        <v>1217</v>
      </c>
      <c r="O3844" t="s">
        <v>46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Superstore[[#This Row],[Profit]]/Superstore[[#This Row],[Sales]]</f>
        <v>0.3125</v>
      </c>
      <c r="W3844" t="str">
        <f>TEXT(Superstore[[#This Row],[Order Date]],"mmm-yyyy")</f>
        <v>Oct-2011</v>
      </c>
      <c r="X3844">
        <f>YEAR(Superstore[[#This Row],[Order Date]])</f>
        <v>2011</v>
      </c>
    </row>
    <row r="3845" spans="1:24" x14ac:dyDescent="0.25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41</v>
      </c>
      <c r="I3845" t="s">
        <v>28</v>
      </c>
      <c r="J3845" t="s">
        <v>42</v>
      </c>
      <c r="K3845" t="s">
        <v>43</v>
      </c>
      <c r="L3845">
        <v>90049</v>
      </c>
      <c r="M3845" t="s">
        <v>44</v>
      </c>
      <c r="N3845" t="s">
        <v>6983</v>
      </c>
      <c r="O3845" t="s">
        <v>46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  <c r="V3845" s="2">
        <f>Superstore[[#This Row],[Profit]]/Superstore[[#This Row],[Sales]]</f>
        <v>9.9999999999999985E-3</v>
      </c>
      <c r="W3845" t="str">
        <f>TEXT(Superstore[[#This Row],[Order Date]],"mmm-yyyy")</f>
        <v>Oct-2011</v>
      </c>
      <c r="X3845">
        <f>YEAR(Superstore[[#This Row],[Order Date]])</f>
        <v>2011</v>
      </c>
    </row>
    <row r="3846" spans="1:24" x14ac:dyDescent="0.25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41</v>
      </c>
      <c r="I3846" t="s">
        <v>28</v>
      </c>
      <c r="J3846" t="s">
        <v>42</v>
      </c>
      <c r="K3846" t="s">
        <v>43</v>
      </c>
      <c r="L3846">
        <v>90049</v>
      </c>
      <c r="M3846" t="s">
        <v>44</v>
      </c>
      <c r="N3846" t="s">
        <v>1064</v>
      </c>
      <c r="O3846" t="s">
        <v>46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  <c r="V3846" s="2">
        <f>Superstore[[#This Row],[Profit]]/Superstore[[#This Row],[Sales]]</f>
        <v>0.03</v>
      </c>
      <c r="W3846" t="str">
        <f>TEXT(Superstore[[#This Row],[Order Date]],"mmm-yyyy")</f>
        <v>Oct-2011</v>
      </c>
      <c r="X3846">
        <f>YEAR(Superstore[[#This Row],[Order Date]])</f>
        <v>2011</v>
      </c>
    </row>
    <row r="3847" spans="1:24" x14ac:dyDescent="0.25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41</v>
      </c>
      <c r="I3847" t="s">
        <v>28</v>
      </c>
      <c r="J3847" t="s">
        <v>42</v>
      </c>
      <c r="K3847" t="s">
        <v>43</v>
      </c>
      <c r="L3847">
        <v>90049</v>
      </c>
      <c r="M3847" t="s">
        <v>44</v>
      </c>
      <c r="N3847" t="s">
        <v>1668</v>
      </c>
      <c r="O3847" t="s">
        <v>1</v>
      </c>
      <c r="P3847" t="s">
        <v>33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Superstore[[#This Row],[Profit]]/Superstore[[#This Row],[Sales]]</f>
        <v>-5.8823529411764698E-2</v>
      </c>
      <c r="W3847" t="str">
        <f>TEXT(Superstore[[#This Row],[Order Date]],"mmm-yyyy")</f>
        <v>Oct-2011</v>
      </c>
      <c r="X3847">
        <f>YEAR(Superstore[[#This Row],[Order Date]])</f>
        <v>2011</v>
      </c>
    </row>
    <row r="3848" spans="1:24" x14ac:dyDescent="0.25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41</v>
      </c>
      <c r="I3848" t="s">
        <v>28</v>
      </c>
      <c r="J3848" t="s">
        <v>42</v>
      </c>
      <c r="K3848" t="s">
        <v>43</v>
      </c>
      <c r="L3848">
        <v>90049</v>
      </c>
      <c r="M3848" t="s">
        <v>44</v>
      </c>
      <c r="N3848" t="s">
        <v>396</v>
      </c>
      <c r="O3848" t="s">
        <v>46</v>
      </c>
      <c r="P3848" t="s">
        <v>59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2">
        <f>Superstore[[#This Row],[Profit]]/Superstore[[#This Row],[Sales]]</f>
        <v>0.26999999999999996</v>
      </c>
      <c r="W3848" t="str">
        <f>TEXT(Superstore[[#This Row],[Order Date]],"mmm-yyyy")</f>
        <v>Oct-2011</v>
      </c>
      <c r="X3848">
        <f>YEAR(Superstore[[#This Row],[Order Date]])</f>
        <v>2011</v>
      </c>
    </row>
    <row r="3849" spans="1:24" x14ac:dyDescent="0.25">
      <c r="A3849">
        <v>3848</v>
      </c>
      <c r="B3849" t="s">
        <v>6985</v>
      </c>
      <c r="C3849" s="1">
        <v>41969</v>
      </c>
      <c r="D3849" s="1">
        <v>41971</v>
      </c>
      <c r="E3849" t="s">
        <v>24</v>
      </c>
      <c r="F3849" t="s">
        <v>3757</v>
      </c>
      <c r="G3849" t="s">
        <v>3758</v>
      </c>
      <c r="H3849" t="s">
        <v>101</v>
      </c>
      <c r="I3849" t="s">
        <v>28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46</v>
      </c>
      <c r="P3849" t="s">
        <v>59</v>
      </c>
      <c r="Q3849" t="s">
        <v>2929</v>
      </c>
      <c r="R3849">
        <v>501.81</v>
      </c>
      <c r="S3849">
        <v>3</v>
      </c>
      <c r="T3849">
        <v>0</v>
      </c>
      <c r="U3849">
        <v>0</v>
      </c>
      <c r="V3849" s="2">
        <f>Superstore[[#This Row],[Profit]]/Superstore[[#This Row],[Sales]]</f>
        <v>0</v>
      </c>
      <c r="W3849" t="str">
        <f>TEXT(Superstore[[#This Row],[Order Date]],"mmm-yyyy")</f>
        <v>Nov-2014</v>
      </c>
      <c r="X3849">
        <f>YEAR(Superstore[[#This Row],[Order Date]])</f>
        <v>2014</v>
      </c>
    </row>
    <row r="3850" spans="1:24" x14ac:dyDescent="0.25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27</v>
      </c>
      <c r="I3850" t="s">
        <v>28</v>
      </c>
      <c r="J3850" t="s">
        <v>1705</v>
      </c>
      <c r="K3850" t="s">
        <v>1706</v>
      </c>
      <c r="L3850">
        <v>72701</v>
      </c>
      <c r="M3850" t="s">
        <v>31</v>
      </c>
      <c r="N3850" t="s">
        <v>6987</v>
      </c>
      <c r="O3850" t="s">
        <v>46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  <c r="V3850" s="2">
        <f>Superstore[[#This Row],[Profit]]/Superstore[[#This Row],[Sales]]</f>
        <v>0.45999999999999996</v>
      </c>
      <c r="W3850" t="str">
        <f>TEXT(Superstore[[#This Row],[Order Date]],"mmm-yyyy")</f>
        <v>Sep-2014</v>
      </c>
      <c r="X3850">
        <f>YEAR(Superstore[[#This Row],[Order Date]])</f>
        <v>2014</v>
      </c>
    </row>
    <row r="3851" spans="1:24" x14ac:dyDescent="0.25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27</v>
      </c>
      <c r="I3851" t="s">
        <v>28</v>
      </c>
      <c r="J3851" t="s">
        <v>1705</v>
      </c>
      <c r="K3851" t="s">
        <v>1706</v>
      </c>
      <c r="L3851">
        <v>72701</v>
      </c>
      <c r="M3851" t="s">
        <v>31</v>
      </c>
      <c r="N3851" t="s">
        <v>291</v>
      </c>
      <c r="O3851" t="s">
        <v>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s="2">
        <f>Superstore[[#This Row],[Profit]]/Superstore[[#This Row],[Sales]]</f>
        <v>0.43999999999999995</v>
      </c>
      <c r="W3851" t="str">
        <f>TEXT(Superstore[[#This Row],[Order Date]],"mmm-yyyy")</f>
        <v>Sep-2014</v>
      </c>
      <c r="X3851">
        <f>YEAR(Superstore[[#This Row],[Order Date]])</f>
        <v>2014</v>
      </c>
    </row>
    <row r="3852" spans="1:24" x14ac:dyDescent="0.25">
      <c r="A3852">
        <v>3851</v>
      </c>
      <c r="B3852" t="s">
        <v>6989</v>
      </c>
      <c r="C3852" s="1">
        <v>41247</v>
      </c>
      <c r="D3852" s="1">
        <v>41252</v>
      </c>
      <c r="E3852" t="s">
        <v>50</v>
      </c>
      <c r="F3852" t="s">
        <v>841</v>
      </c>
      <c r="G3852" t="s">
        <v>842</v>
      </c>
      <c r="H3852" t="s">
        <v>41</v>
      </c>
      <c r="I3852" t="s">
        <v>28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46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  <c r="V3852" s="2">
        <f>Superstore[[#This Row],[Profit]]/Superstore[[#This Row],[Sales]]</f>
        <v>0.47000000000000008</v>
      </c>
      <c r="W3852" t="str">
        <f>TEXT(Superstore[[#This Row],[Order Date]],"mmm-yyyy")</f>
        <v>Dec-2012</v>
      </c>
      <c r="X3852">
        <f>YEAR(Superstore[[#This Row],[Order Date]])</f>
        <v>2012</v>
      </c>
    </row>
    <row r="3853" spans="1:24" x14ac:dyDescent="0.25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28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1</v>
      </c>
      <c r="P3853" t="s">
        <v>65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s="2">
        <f>Superstore[[#This Row],[Profit]]/Superstore[[#This Row],[Sales]]</f>
        <v>0.17</v>
      </c>
      <c r="W3853" t="str">
        <f>TEXT(Superstore[[#This Row],[Order Date]],"mmm-yyyy")</f>
        <v>Sep-2012</v>
      </c>
      <c r="X3853">
        <f>YEAR(Superstore[[#This Row],[Order Date]])</f>
        <v>2012</v>
      </c>
    </row>
    <row r="3854" spans="1:24" x14ac:dyDescent="0.25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27</v>
      </c>
      <c r="I3854" t="s">
        <v>28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46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Superstore[[#This Row],[Profit]]/Superstore[[#This Row],[Sales]]</f>
        <v>-1.6</v>
      </c>
      <c r="W3854" t="str">
        <f>TEXT(Superstore[[#This Row],[Order Date]],"mmm-yyyy")</f>
        <v>Nov-2014</v>
      </c>
      <c r="X3854">
        <f>YEAR(Superstore[[#This Row],[Order Date]])</f>
        <v>2014</v>
      </c>
    </row>
    <row r="3855" spans="1:24" x14ac:dyDescent="0.25">
      <c r="A3855">
        <v>3854</v>
      </c>
      <c r="B3855" t="s">
        <v>6994</v>
      </c>
      <c r="C3855" s="1">
        <v>41797</v>
      </c>
      <c r="D3855" s="1">
        <v>41801</v>
      </c>
      <c r="E3855" t="s">
        <v>50</v>
      </c>
      <c r="F3855" t="s">
        <v>6368</v>
      </c>
      <c r="G3855" t="s">
        <v>6369</v>
      </c>
      <c r="H3855" t="s">
        <v>101</v>
      </c>
      <c r="I3855" t="s">
        <v>28</v>
      </c>
      <c r="J3855" t="s">
        <v>126</v>
      </c>
      <c r="K3855" t="s">
        <v>43</v>
      </c>
      <c r="L3855">
        <v>94122</v>
      </c>
      <c r="M3855" t="s">
        <v>44</v>
      </c>
      <c r="N3855" t="s">
        <v>6995</v>
      </c>
      <c r="O3855" t="s">
        <v>1</v>
      </c>
      <c r="P3855" t="s">
        <v>65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  <c r="V3855" s="2">
        <f>Superstore[[#This Row],[Profit]]/Superstore[[#This Row],[Sales]]</f>
        <v>0.43999999999999995</v>
      </c>
      <c r="W3855" t="str">
        <f>TEXT(Superstore[[#This Row],[Order Date]],"mmm-yyyy")</f>
        <v>Jun-2014</v>
      </c>
      <c r="X3855">
        <f>YEAR(Superstore[[#This Row],[Order Date]])</f>
        <v>2014</v>
      </c>
    </row>
    <row r="3856" spans="1:24" x14ac:dyDescent="0.25">
      <c r="A3856">
        <v>3855</v>
      </c>
      <c r="B3856" t="s">
        <v>6994</v>
      </c>
      <c r="C3856" s="1">
        <v>41797</v>
      </c>
      <c r="D3856" s="1">
        <v>41801</v>
      </c>
      <c r="E3856" t="s">
        <v>50</v>
      </c>
      <c r="F3856" t="s">
        <v>6368</v>
      </c>
      <c r="G3856" t="s">
        <v>6369</v>
      </c>
      <c r="H3856" t="s">
        <v>101</v>
      </c>
      <c r="I3856" t="s">
        <v>28</v>
      </c>
      <c r="J3856" t="s">
        <v>126</v>
      </c>
      <c r="K3856" t="s">
        <v>43</v>
      </c>
      <c r="L3856">
        <v>94122</v>
      </c>
      <c r="M3856" t="s">
        <v>44</v>
      </c>
      <c r="N3856" t="s">
        <v>6401</v>
      </c>
      <c r="O3856" t="s">
        <v>46</v>
      </c>
      <c r="P3856" t="s">
        <v>59</v>
      </c>
      <c r="Q3856" t="s">
        <v>6402</v>
      </c>
      <c r="R3856">
        <v>26.4</v>
      </c>
      <c r="S3856">
        <v>5</v>
      </c>
      <c r="T3856">
        <v>0</v>
      </c>
      <c r="U3856">
        <v>0</v>
      </c>
      <c r="V3856" s="2">
        <f>Superstore[[#This Row],[Profit]]/Superstore[[#This Row],[Sales]]</f>
        <v>0</v>
      </c>
      <c r="W3856" t="str">
        <f>TEXT(Superstore[[#This Row],[Order Date]],"mmm-yyyy")</f>
        <v>Jun-2014</v>
      </c>
      <c r="X3856">
        <f>YEAR(Superstore[[#This Row],[Order Date]])</f>
        <v>2014</v>
      </c>
    </row>
    <row r="3857" spans="1:24" x14ac:dyDescent="0.25">
      <c r="A3857">
        <v>3856</v>
      </c>
      <c r="B3857" t="s">
        <v>6997</v>
      </c>
      <c r="C3857" s="1">
        <v>41936</v>
      </c>
      <c r="D3857" s="1">
        <v>41941</v>
      </c>
      <c r="E3857" t="s">
        <v>24</v>
      </c>
      <c r="F3857" t="s">
        <v>5994</v>
      </c>
      <c r="G3857" t="s">
        <v>5995</v>
      </c>
      <c r="H3857" t="s">
        <v>27</v>
      </c>
      <c r="I3857" t="s">
        <v>28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46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Superstore[[#This Row],[Profit]]/Superstore[[#This Row],[Sales]]</f>
        <v>-1.75</v>
      </c>
      <c r="W3857" t="str">
        <f>TEXT(Superstore[[#This Row],[Order Date]],"mmm-yyyy")</f>
        <v>Oct-2014</v>
      </c>
      <c r="X3857">
        <f>YEAR(Superstore[[#This Row],[Order Date]])</f>
        <v>2014</v>
      </c>
    </row>
    <row r="3858" spans="1:24" x14ac:dyDescent="0.25">
      <c r="A3858">
        <v>3857</v>
      </c>
      <c r="B3858" t="s">
        <v>6997</v>
      </c>
      <c r="C3858" s="1">
        <v>41936</v>
      </c>
      <c r="D3858" s="1">
        <v>41941</v>
      </c>
      <c r="E3858" t="s">
        <v>24</v>
      </c>
      <c r="F3858" t="s">
        <v>5994</v>
      </c>
      <c r="G3858" t="s">
        <v>5995</v>
      </c>
      <c r="H3858" t="s">
        <v>27</v>
      </c>
      <c r="I3858" t="s">
        <v>28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  <c r="V3858" s="2">
        <f>Superstore[[#This Row],[Profit]]/Superstore[[#This Row],[Sales]]</f>
        <v>6.25E-2</v>
      </c>
      <c r="W3858" t="str">
        <f>TEXT(Superstore[[#This Row],[Order Date]],"mmm-yyyy")</f>
        <v>Oct-2014</v>
      </c>
      <c r="X3858">
        <f>YEAR(Superstore[[#This Row],[Order Date]])</f>
        <v>2014</v>
      </c>
    </row>
    <row r="3859" spans="1:24" x14ac:dyDescent="0.25">
      <c r="A3859">
        <v>3858</v>
      </c>
      <c r="B3859" t="s">
        <v>6997</v>
      </c>
      <c r="C3859" s="1">
        <v>41936</v>
      </c>
      <c r="D3859" s="1">
        <v>41941</v>
      </c>
      <c r="E3859" t="s">
        <v>24</v>
      </c>
      <c r="F3859" t="s">
        <v>5994</v>
      </c>
      <c r="G3859" t="s">
        <v>5995</v>
      </c>
      <c r="H3859" t="s">
        <v>27</v>
      </c>
      <c r="I3859" t="s">
        <v>28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46</v>
      </c>
      <c r="P3859" t="s">
        <v>68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  <c r="V3859" s="2">
        <f>Superstore[[#This Row],[Profit]]/Superstore[[#This Row],[Sales]]</f>
        <v>8.7500000000000008E-2</v>
      </c>
      <c r="W3859" t="str">
        <f>TEXT(Superstore[[#This Row],[Order Date]],"mmm-yyyy")</f>
        <v>Oct-2014</v>
      </c>
      <c r="X3859">
        <f>YEAR(Superstore[[#This Row],[Order Date]])</f>
        <v>2014</v>
      </c>
    </row>
    <row r="3860" spans="1:24" x14ac:dyDescent="0.25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27</v>
      </c>
      <c r="I3860" t="s">
        <v>28</v>
      </c>
      <c r="J3860" t="s">
        <v>6999</v>
      </c>
      <c r="K3860" t="s">
        <v>456</v>
      </c>
      <c r="L3860">
        <v>80229</v>
      </c>
      <c r="M3860" t="s">
        <v>44</v>
      </c>
      <c r="N3860" t="s">
        <v>7000</v>
      </c>
      <c r="O3860" t="s">
        <v>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Superstore[[#This Row],[Profit]]/Superstore[[#This Row],[Sales]]</f>
        <v>0.2</v>
      </c>
      <c r="W3860" t="str">
        <f>TEXT(Superstore[[#This Row],[Order Date]],"mmm-yyyy")</f>
        <v>Dec-2011</v>
      </c>
      <c r="X3860">
        <f>YEAR(Superstore[[#This Row],[Order Date]])</f>
        <v>2011</v>
      </c>
    </row>
    <row r="3861" spans="1:24" x14ac:dyDescent="0.25">
      <c r="A3861">
        <v>3860</v>
      </c>
      <c r="B3861" t="s">
        <v>7002</v>
      </c>
      <c r="C3861" s="1">
        <v>41688</v>
      </c>
      <c r="D3861" s="1">
        <v>41693</v>
      </c>
      <c r="E3861" t="s">
        <v>50</v>
      </c>
      <c r="F3861" t="s">
        <v>3786</v>
      </c>
      <c r="G3861" t="s">
        <v>3787</v>
      </c>
      <c r="H3861" t="s">
        <v>101</v>
      </c>
      <c r="I3861" t="s">
        <v>28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1</v>
      </c>
      <c r="P3861" t="s">
        <v>56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  <c r="V3861" s="2">
        <f>Superstore[[#This Row],[Profit]]/Superstore[[#This Row],[Sales]]</f>
        <v>-0.56000000000000005</v>
      </c>
      <c r="W3861" t="str">
        <f>TEXT(Superstore[[#This Row],[Order Date]],"mmm-yyyy")</f>
        <v>Feb-2014</v>
      </c>
      <c r="X3861">
        <f>YEAR(Superstore[[#This Row],[Order Date]])</f>
        <v>2014</v>
      </c>
    </row>
    <row r="3862" spans="1:24" x14ac:dyDescent="0.25">
      <c r="A3862">
        <v>3861</v>
      </c>
      <c r="B3862" t="s">
        <v>7002</v>
      </c>
      <c r="C3862" s="1">
        <v>41688</v>
      </c>
      <c r="D3862" s="1">
        <v>41693</v>
      </c>
      <c r="E3862" t="s">
        <v>50</v>
      </c>
      <c r="F3862" t="s">
        <v>3786</v>
      </c>
      <c r="G3862" t="s">
        <v>3787</v>
      </c>
      <c r="H3862" t="s">
        <v>101</v>
      </c>
      <c r="I3862" t="s">
        <v>28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  <c r="V3862" s="2">
        <f>Superstore[[#This Row],[Profit]]/Superstore[[#This Row],[Sales]]</f>
        <v>8.7499999999999994E-2</v>
      </c>
      <c r="W3862" t="str">
        <f>TEXT(Superstore[[#This Row],[Order Date]],"mmm-yyyy")</f>
        <v>Feb-2014</v>
      </c>
      <c r="X3862">
        <f>YEAR(Superstore[[#This Row],[Order Date]])</f>
        <v>2014</v>
      </c>
    </row>
    <row r="3863" spans="1:24" x14ac:dyDescent="0.25">
      <c r="A3863">
        <v>3862</v>
      </c>
      <c r="B3863" t="s">
        <v>7005</v>
      </c>
      <c r="C3863" s="1">
        <v>40666</v>
      </c>
      <c r="D3863" s="1">
        <v>40673</v>
      </c>
      <c r="E3863" t="s">
        <v>50</v>
      </c>
      <c r="F3863" t="s">
        <v>6949</v>
      </c>
      <c r="G3863" t="s">
        <v>6950</v>
      </c>
      <c r="H3863" t="s">
        <v>27</v>
      </c>
      <c r="I3863" t="s">
        <v>28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46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Superstore[[#This Row],[Profit]]/Superstore[[#This Row],[Sales]]</f>
        <v>0.36249999999999999</v>
      </c>
      <c r="W3863" t="str">
        <f>TEXT(Superstore[[#This Row],[Order Date]],"mmm-yyyy")</f>
        <v>May-2011</v>
      </c>
      <c r="X3863">
        <f>YEAR(Superstore[[#This Row],[Order Date]])</f>
        <v>2011</v>
      </c>
    </row>
    <row r="3864" spans="1:24" x14ac:dyDescent="0.25">
      <c r="A3864">
        <v>3863</v>
      </c>
      <c r="B3864" t="s">
        <v>7005</v>
      </c>
      <c r="C3864" s="1">
        <v>40666</v>
      </c>
      <c r="D3864" s="1">
        <v>40673</v>
      </c>
      <c r="E3864" t="s">
        <v>50</v>
      </c>
      <c r="F3864" t="s">
        <v>6949</v>
      </c>
      <c r="G3864" t="s">
        <v>6950</v>
      </c>
      <c r="H3864" t="s">
        <v>27</v>
      </c>
      <c r="I3864" t="s">
        <v>28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46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Superstore[[#This Row],[Profit]]/Superstore[[#This Row],[Sales]]</f>
        <v>0.36249999999999999</v>
      </c>
      <c r="W3864" t="str">
        <f>TEXT(Superstore[[#This Row],[Order Date]],"mmm-yyyy")</f>
        <v>May-2011</v>
      </c>
      <c r="X3864">
        <f>YEAR(Superstore[[#This Row],[Order Date]])</f>
        <v>2011</v>
      </c>
    </row>
    <row r="3865" spans="1:24" x14ac:dyDescent="0.25">
      <c r="A3865">
        <v>3864</v>
      </c>
      <c r="B3865" t="s">
        <v>7008</v>
      </c>
      <c r="C3865" s="1">
        <v>41930</v>
      </c>
      <c r="D3865" s="1">
        <v>41932</v>
      </c>
      <c r="E3865" t="s">
        <v>24</v>
      </c>
      <c r="F3865" t="s">
        <v>1686</v>
      </c>
      <c r="G3865" t="s">
        <v>1687</v>
      </c>
      <c r="H3865" t="s">
        <v>27</v>
      </c>
      <c r="I3865" t="s">
        <v>28</v>
      </c>
      <c r="J3865" t="s">
        <v>946</v>
      </c>
      <c r="K3865" t="s">
        <v>43</v>
      </c>
      <c r="L3865">
        <v>92037</v>
      </c>
      <c r="M3865" t="s">
        <v>44</v>
      </c>
      <c r="N3865" t="s">
        <v>7009</v>
      </c>
      <c r="O3865" t="s">
        <v>46</v>
      </c>
      <c r="P3865" t="s">
        <v>68</v>
      </c>
      <c r="Q3865" t="s">
        <v>7010</v>
      </c>
      <c r="R3865">
        <v>10.64</v>
      </c>
      <c r="S3865">
        <v>4</v>
      </c>
      <c r="T3865">
        <v>0</v>
      </c>
      <c r="U3865">
        <v>2.7664</v>
      </c>
      <c r="V3865" s="2">
        <f>Superstore[[#This Row],[Profit]]/Superstore[[#This Row],[Sales]]</f>
        <v>0.26</v>
      </c>
      <c r="W3865" t="str">
        <f>TEXT(Superstore[[#This Row],[Order Date]],"mmm-yyyy")</f>
        <v>Oct-2014</v>
      </c>
      <c r="X3865">
        <f>YEAR(Superstore[[#This Row],[Order Date]])</f>
        <v>2014</v>
      </c>
    </row>
    <row r="3866" spans="1:24" x14ac:dyDescent="0.25">
      <c r="A3866">
        <v>3865</v>
      </c>
      <c r="B3866" t="s">
        <v>7011</v>
      </c>
      <c r="C3866" s="1">
        <v>41241</v>
      </c>
      <c r="D3866" s="1">
        <v>41246</v>
      </c>
      <c r="E3866" t="s">
        <v>50</v>
      </c>
      <c r="F3866" t="s">
        <v>563</v>
      </c>
      <c r="G3866" t="s">
        <v>564</v>
      </c>
      <c r="H3866" t="s">
        <v>27</v>
      </c>
      <c r="I3866" t="s">
        <v>28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1</v>
      </c>
      <c r="P3866" t="s">
        <v>65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  <c r="V3866" s="2">
        <f>Superstore[[#This Row],[Profit]]/Superstore[[#This Row],[Sales]]</f>
        <v>-1.2</v>
      </c>
      <c r="W3866" t="str">
        <f>TEXT(Superstore[[#This Row],[Order Date]],"mmm-yyyy")</f>
        <v>Nov-2012</v>
      </c>
      <c r="X3866">
        <f>YEAR(Superstore[[#This Row],[Order Date]])</f>
        <v>2012</v>
      </c>
    </row>
    <row r="3867" spans="1:24" x14ac:dyDescent="0.25">
      <c r="A3867">
        <v>3866</v>
      </c>
      <c r="B3867" t="s">
        <v>7015</v>
      </c>
      <c r="C3867" s="1">
        <v>40751</v>
      </c>
      <c r="D3867" s="1">
        <v>40753</v>
      </c>
      <c r="E3867" t="s">
        <v>24</v>
      </c>
      <c r="F3867" t="s">
        <v>4624</v>
      </c>
      <c r="G3867" t="s">
        <v>4625</v>
      </c>
      <c r="H3867" t="s">
        <v>27</v>
      </c>
      <c r="I3867" t="s">
        <v>28</v>
      </c>
      <c r="J3867" t="s">
        <v>126</v>
      </c>
      <c r="K3867" t="s">
        <v>43</v>
      </c>
      <c r="L3867">
        <v>94122</v>
      </c>
      <c r="M3867" t="s">
        <v>44</v>
      </c>
      <c r="N3867" t="s">
        <v>4811</v>
      </c>
      <c r="O3867" t="s">
        <v>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  <c r="V3867" s="2">
        <f>Superstore[[#This Row],[Profit]]/Superstore[[#This Row],[Sales]]</f>
        <v>0.16</v>
      </c>
      <c r="W3867" t="str">
        <f>TEXT(Superstore[[#This Row],[Order Date]],"mmm-yyyy")</f>
        <v>Jul-2011</v>
      </c>
      <c r="X3867">
        <f>YEAR(Superstore[[#This Row],[Order Date]])</f>
        <v>2011</v>
      </c>
    </row>
    <row r="3868" spans="1:24" x14ac:dyDescent="0.25">
      <c r="A3868">
        <v>3867</v>
      </c>
      <c r="B3868" t="s">
        <v>7016</v>
      </c>
      <c r="C3868" s="1">
        <v>41753</v>
      </c>
      <c r="D3868" s="1">
        <v>41755</v>
      </c>
      <c r="E3868" t="s">
        <v>24</v>
      </c>
      <c r="F3868" t="s">
        <v>2121</v>
      </c>
      <c r="G3868" t="s">
        <v>2122</v>
      </c>
      <c r="H3868" t="s">
        <v>27</v>
      </c>
      <c r="I3868" t="s">
        <v>28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  <c r="V3868" s="2">
        <f>Superstore[[#This Row],[Profit]]/Superstore[[#This Row],[Sales]]</f>
        <v>0.36</v>
      </c>
      <c r="W3868" t="str">
        <f>TEXT(Superstore[[#This Row],[Order Date]],"mmm-yyyy")</f>
        <v>Apr-2014</v>
      </c>
      <c r="X3868">
        <f>YEAR(Superstore[[#This Row],[Order Date]])</f>
        <v>2014</v>
      </c>
    </row>
    <row r="3869" spans="1:24" x14ac:dyDescent="0.25">
      <c r="A3869">
        <v>3868</v>
      </c>
      <c r="B3869" t="s">
        <v>7017</v>
      </c>
      <c r="C3869" s="1">
        <v>41205</v>
      </c>
      <c r="D3869" s="1">
        <v>41209</v>
      </c>
      <c r="E3869" t="s">
        <v>24</v>
      </c>
      <c r="F3869" t="s">
        <v>2333</v>
      </c>
      <c r="G3869" t="s">
        <v>2334</v>
      </c>
      <c r="H3869" t="s">
        <v>27</v>
      </c>
      <c r="I3869" t="s">
        <v>28</v>
      </c>
      <c r="J3869" t="s">
        <v>946</v>
      </c>
      <c r="K3869" t="s">
        <v>43</v>
      </c>
      <c r="L3869">
        <v>92105</v>
      </c>
      <c r="M3869" t="s">
        <v>44</v>
      </c>
      <c r="N3869" t="s">
        <v>2634</v>
      </c>
      <c r="O3869" t="s">
        <v>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  <c r="V3869" s="2">
        <f>Superstore[[#This Row],[Profit]]/Superstore[[#This Row],[Sales]]</f>
        <v>0.43</v>
      </c>
      <c r="W3869" t="str">
        <f>TEXT(Superstore[[#This Row],[Order Date]],"mmm-yyyy")</f>
        <v>Oct-2012</v>
      </c>
      <c r="X3869">
        <f>YEAR(Superstore[[#This Row],[Order Date]])</f>
        <v>2012</v>
      </c>
    </row>
    <row r="3870" spans="1:24" x14ac:dyDescent="0.25">
      <c r="A3870">
        <v>3869</v>
      </c>
      <c r="B3870" t="s">
        <v>7017</v>
      </c>
      <c r="C3870" s="1">
        <v>41205</v>
      </c>
      <c r="D3870" s="1">
        <v>41209</v>
      </c>
      <c r="E3870" t="s">
        <v>24</v>
      </c>
      <c r="F3870" t="s">
        <v>2333</v>
      </c>
      <c r="G3870" t="s">
        <v>2334</v>
      </c>
      <c r="H3870" t="s">
        <v>27</v>
      </c>
      <c r="I3870" t="s">
        <v>28</v>
      </c>
      <c r="J3870" t="s">
        <v>946</v>
      </c>
      <c r="K3870" t="s">
        <v>43</v>
      </c>
      <c r="L3870">
        <v>92105</v>
      </c>
      <c r="M3870" t="s">
        <v>44</v>
      </c>
      <c r="N3870" t="s">
        <v>6355</v>
      </c>
      <c r="O3870" t="s">
        <v>1</v>
      </c>
      <c r="P3870" t="s">
        <v>36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Superstore[[#This Row],[Profit]]/Superstore[[#This Row],[Sales]]</f>
        <v>0.1125</v>
      </c>
      <c r="W3870" t="str">
        <f>TEXT(Superstore[[#This Row],[Order Date]],"mmm-yyyy")</f>
        <v>Oct-2012</v>
      </c>
      <c r="X3870">
        <f>YEAR(Superstore[[#This Row],[Order Date]])</f>
        <v>2012</v>
      </c>
    </row>
    <row r="3871" spans="1:24" x14ac:dyDescent="0.25">
      <c r="A3871">
        <v>3870</v>
      </c>
      <c r="B3871" t="s">
        <v>7017</v>
      </c>
      <c r="C3871" s="1">
        <v>41205</v>
      </c>
      <c r="D3871" s="1">
        <v>41209</v>
      </c>
      <c r="E3871" t="s">
        <v>24</v>
      </c>
      <c r="F3871" t="s">
        <v>2333</v>
      </c>
      <c r="G3871" t="s">
        <v>2334</v>
      </c>
      <c r="H3871" t="s">
        <v>27</v>
      </c>
      <c r="I3871" t="s">
        <v>28</v>
      </c>
      <c r="J3871" t="s">
        <v>946</v>
      </c>
      <c r="K3871" t="s">
        <v>43</v>
      </c>
      <c r="L3871">
        <v>92105</v>
      </c>
      <c r="M3871" t="s">
        <v>44</v>
      </c>
      <c r="N3871" t="s">
        <v>3410</v>
      </c>
      <c r="O3871" t="s">
        <v>1</v>
      </c>
      <c r="P3871" t="s">
        <v>36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  <c r="V3871" s="2">
        <f>Superstore[[#This Row],[Profit]]/Superstore[[#This Row],[Sales]]</f>
        <v>8.7500000000000008E-2</v>
      </c>
      <c r="W3871" t="str">
        <f>TEXT(Superstore[[#This Row],[Order Date]],"mmm-yyyy")</f>
        <v>Oct-2012</v>
      </c>
      <c r="X3871">
        <f>YEAR(Superstore[[#This Row],[Order Date]])</f>
        <v>2012</v>
      </c>
    </row>
    <row r="3872" spans="1:24" x14ac:dyDescent="0.25">
      <c r="A3872">
        <v>3871</v>
      </c>
      <c r="B3872" t="s">
        <v>7017</v>
      </c>
      <c r="C3872" s="1">
        <v>41205</v>
      </c>
      <c r="D3872" s="1">
        <v>41209</v>
      </c>
      <c r="E3872" t="s">
        <v>24</v>
      </c>
      <c r="F3872" t="s">
        <v>2333</v>
      </c>
      <c r="G3872" t="s">
        <v>2334</v>
      </c>
      <c r="H3872" t="s">
        <v>27</v>
      </c>
      <c r="I3872" t="s">
        <v>28</v>
      </c>
      <c r="J3872" t="s">
        <v>946</v>
      </c>
      <c r="K3872" t="s">
        <v>43</v>
      </c>
      <c r="L3872">
        <v>92105</v>
      </c>
      <c r="M3872" t="s">
        <v>44</v>
      </c>
      <c r="N3872" t="s">
        <v>2371</v>
      </c>
      <c r="O3872" t="s">
        <v>46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  <c r="V3872" s="2">
        <f>Superstore[[#This Row],[Profit]]/Superstore[[#This Row],[Sales]]</f>
        <v>0.48999999999999994</v>
      </c>
      <c r="W3872" t="str">
        <f>TEXT(Superstore[[#This Row],[Order Date]],"mmm-yyyy")</f>
        <v>Oct-2012</v>
      </c>
      <c r="X3872">
        <f>YEAR(Superstore[[#This Row],[Order Date]])</f>
        <v>2012</v>
      </c>
    </row>
    <row r="3873" spans="1:24" x14ac:dyDescent="0.25">
      <c r="A3873">
        <v>3872</v>
      </c>
      <c r="B3873" t="s">
        <v>7017</v>
      </c>
      <c r="C3873" s="1">
        <v>41205</v>
      </c>
      <c r="D3873" s="1">
        <v>41209</v>
      </c>
      <c r="E3873" t="s">
        <v>24</v>
      </c>
      <c r="F3873" t="s">
        <v>2333</v>
      </c>
      <c r="G3873" t="s">
        <v>2334</v>
      </c>
      <c r="H3873" t="s">
        <v>27</v>
      </c>
      <c r="I3873" t="s">
        <v>28</v>
      </c>
      <c r="J3873" t="s">
        <v>946</v>
      </c>
      <c r="K3873" t="s">
        <v>43</v>
      </c>
      <c r="L3873">
        <v>92105</v>
      </c>
      <c r="M3873" t="s">
        <v>44</v>
      </c>
      <c r="N3873" t="s">
        <v>500</v>
      </c>
      <c r="O3873" t="s">
        <v>46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2">
        <f>Superstore[[#This Row],[Profit]]/Superstore[[#This Row],[Sales]]</f>
        <v>0.47999999999999993</v>
      </c>
      <c r="W3873" t="str">
        <f>TEXT(Superstore[[#This Row],[Order Date]],"mmm-yyyy")</f>
        <v>Oct-2012</v>
      </c>
      <c r="X3873">
        <f>YEAR(Superstore[[#This Row],[Order Date]])</f>
        <v>2012</v>
      </c>
    </row>
    <row r="3874" spans="1:24" x14ac:dyDescent="0.25">
      <c r="A3874">
        <v>3873</v>
      </c>
      <c r="B3874" t="s">
        <v>7017</v>
      </c>
      <c r="C3874" s="1">
        <v>41205</v>
      </c>
      <c r="D3874" s="1">
        <v>41209</v>
      </c>
      <c r="E3874" t="s">
        <v>24</v>
      </c>
      <c r="F3874" t="s">
        <v>2333</v>
      </c>
      <c r="G3874" t="s">
        <v>2334</v>
      </c>
      <c r="H3874" t="s">
        <v>27</v>
      </c>
      <c r="I3874" t="s">
        <v>28</v>
      </c>
      <c r="J3874" t="s">
        <v>946</v>
      </c>
      <c r="K3874" t="s">
        <v>43</v>
      </c>
      <c r="L3874">
        <v>92105</v>
      </c>
      <c r="M3874" t="s">
        <v>44</v>
      </c>
      <c r="N3874" t="s">
        <v>4518</v>
      </c>
      <c r="O3874" t="s">
        <v>1</v>
      </c>
      <c r="P3874" t="s">
        <v>36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Superstore[[#This Row],[Profit]]/Superstore[[#This Row],[Sales]]</f>
        <v>0.05</v>
      </c>
      <c r="W3874" t="str">
        <f>TEXT(Superstore[[#This Row],[Order Date]],"mmm-yyyy")</f>
        <v>Oct-2012</v>
      </c>
      <c r="X3874">
        <f>YEAR(Superstore[[#This Row],[Order Date]])</f>
        <v>2012</v>
      </c>
    </row>
    <row r="3875" spans="1:24" x14ac:dyDescent="0.25">
      <c r="A3875">
        <v>3874</v>
      </c>
      <c r="B3875" t="s">
        <v>7018</v>
      </c>
      <c r="C3875" s="1">
        <v>41523</v>
      </c>
      <c r="D3875" s="1">
        <v>41525</v>
      </c>
      <c r="E3875" t="s">
        <v>24</v>
      </c>
      <c r="F3875" t="s">
        <v>5994</v>
      </c>
      <c r="G3875" t="s">
        <v>5995</v>
      </c>
      <c r="H3875" t="s">
        <v>27</v>
      </c>
      <c r="I3875" t="s">
        <v>28</v>
      </c>
      <c r="J3875" t="s">
        <v>4885</v>
      </c>
      <c r="K3875" t="s">
        <v>334</v>
      </c>
      <c r="L3875">
        <v>37604</v>
      </c>
      <c r="M3875" t="s">
        <v>31</v>
      </c>
      <c r="N3875" t="s">
        <v>2754</v>
      </c>
      <c r="O3875" t="s">
        <v>46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Superstore[[#This Row],[Profit]]/Superstore[[#This Row],[Sales]]</f>
        <v>0.32500000000000001</v>
      </c>
      <c r="W3875" t="str">
        <f>TEXT(Superstore[[#This Row],[Order Date]],"mmm-yyyy")</f>
        <v>Sep-2013</v>
      </c>
      <c r="X3875">
        <f>YEAR(Superstore[[#This Row],[Order Date]])</f>
        <v>2013</v>
      </c>
    </row>
    <row r="3876" spans="1:24" x14ac:dyDescent="0.25">
      <c r="A3876">
        <v>3875</v>
      </c>
      <c r="B3876" t="s">
        <v>7018</v>
      </c>
      <c r="C3876" s="1">
        <v>41523</v>
      </c>
      <c r="D3876" s="1">
        <v>41525</v>
      </c>
      <c r="E3876" t="s">
        <v>24</v>
      </c>
      <c r="F3876" t="s">
        <v>5994</v>
      </c>
      <c r="G3876" t="s">
        <v>5995</v>
      </c>
      <c r="H3876" t="s">
        <v>27</v>
      </c>
      <c r="I3876" t="s">
        <v>28</v>
      </c>
      <c r="J3876" t="s">
        <v>4885</v>
      </c>
      <c r="K3876" t="s">
        <v>334</v>
      </c>
      <c r="L3876">
        <v>37604</v>
      </c>
      <c r="M3876" t="s">
        <v>31</v>
      </c>
      <c r="N3876" t="s">
        <v>3126</v>
      </c>
      <c r="O3876" t="s">
        <v>46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Superstore[[#This Row],[Profit]]/Superstore[[#This Row],[Sales]]</f>
        <v>-0.73333333333333328</v>
      </c>
      <c r="W3876" t="str">
        <f>TEXT(Superstore[[#This Row],[Order Date]],"mmm-yyyy")</f>
        <v>Sep-2013</v>
      </c>
      <c r="X3876">
        <f>YEAR(Superstore[[#This Row],[Order Date]])</f>
        <v>2013</v>
      </c>
    </row>
    <row r="3877" spans="1:24" x14ac:dyDescent="0.25">
      <c r="A3877">
        <v>3876</v>
      </c>
      <c r="B3877" t="s">
        <v>7018</v>
      </c>
      <c r="C3877" s="1">
        <v>41523</v>
      </c>
      <c r="D3877" s="1">
        <v>41525</v>
      </c>
      <c r="E3877" t="s">
        <v>24</v>
      </c>
      <c r="F3877" t="s">
        <v>5994</v>
      </c>
      <c r="G3877" t="s">
        <v>5995</v>
      </c>
      <c r="H3877" t="s">
        <v>27</v>
      </c>
      <c r="I3877" t="s">
        <v>28</v>
      </c>
      <c r="J3877" t="s">
        <v>4885</v>
      </c>
      <c r="K3877" t="s">
        <v>334</v>
      </c>
      <c r="L3877">
        <v>37604</v>
      </c>
      <c r="M3877" t="s">
        <v>31</v>
      </c>
      <c r="N3877" t="s">
        <v>2744</v>
      </c>
      <c r="O3877" t="s">
        <v>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Superstore[[#This Row],[Profit]]/Superstore[[#This Row],[Sales]]</f>
        <v>6.25E-2</v>
      </c>
      <c r="W3877" t="str">
        <f>TEXT(Superstore[[#This Row],[Order Date]],"mmm-yyyy")</f>
        <v>Sep-2013</v>
      </c>
      <c r="X3877">
        <f>YEAR(Superstore[[#This Row],[Order Date]])</f>
        <v>2013</v>
      </c>
    </row>
    <row r="3878" spans="1:24" x14ac:dyDescent="0.25">
      <c r="A3878">
        <v>3877</v>
      </c>
      <c r="B3878" t="s">
        <v>7018</v>
      </c>
      <c r="C3878" s="1">
        <v>41523</v>
      </c>
      <c r="D3878" s="1">
        <v>41525</v>
      </c>
      <c r="E3878" t="s">
        <v>24</v>
      </c>
      <c r="F3878" t="s">
        <v>5994</v>
      </c>
      <c r="G3878" t="s">
        <v>5995</v>
      </c>
      <c r="H3878" t="s">
        <v>27</v>
      </c>
      <c r="I3878" t="s">
        <v>28</v>
      </c>
      <c r="J3878" t="s">
        <v>4885</v>
      </c>
      <c r="K3878" t="s">
        <v>334</v>
      </c>
      <c r="L3878">
        <v>37604</v>
      </c>
      <c r="M3878" t="s">
        <v>31</v>
      </c>
      <c r="N3878" t="s">
        <v>6095</v>
      </c>
      <c r="O3878" t="s">
        <v>46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  <c r="V3878" s="2">
        <f>Superstore[[#This Row],[Profit]]/Superstore[[#This Row],[Sales]]</f>
        <v>0.3125</v>
      </c>
      <c r="W3878" t="str">
        <f>TEXT(Superstore[[#This Row],[Order Date]],"mmm-yyyy")</f>
        <v>Sep-2013</v>
      </c>
      <c r="X3878">
        <f>YEAR(Superstore[[#This Row],[Order Date]])</f>
        <v>2013</v>
      </c>
    </row>
    <row r="3879" spans="1:24" x14ac:dyDescent="0.25">
      <c r="A3879">
        <v>3878</v>
      </c>
      <c r="B3879" t="s">
        <v>7019</v>
      </c>
      <c r="C3879" s="1">
        <v>41576</v>
      </c>
      <c r="D3879" s="1">
        <v>41581</v>
      </c>
      <c r="E3879" t="s">
        <v>50</v>
      </c>
      <c r="F3879" t="s">
        <v>1826</v>
      </c>
      <c r="G3879" t="s">
        <v>1827</v>
      </c>
      <c r="H3879" t="s">
        <v>27</v>
      </c>
      <c r="I3879" t="s">
        <v>28</v>
      </c>
      <c r="J3879" t="s">
        <v>899</v>
      </c>
      <c r="K3879" t="s">
        <v>54</v>
      </c>
      <c r="L3879">
        <v>33614</v>
      </c>
      <c r="M3879" t="s">
        <v>31</v>
      </c>
      <c r="N3879" t="s">
        <v>3861</v>
      </c>
      <c r="O3879" t="s">
        <v>46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  <c r="V3879" s="2">
        <f>Superstore[[#This Row],[Profit]]/Superstore[[#This Row],[Sales]]</f>
        <v>-0.70000000000000007</v>
      </c>
      <c r="W3879" t="str">
        <f>TEXT(Superstore[[#This Row],[Order Date]],"mmm-yyyy")</f>
        <v>Oct-2013</v>
      </c>
      <c r="X3879">
        <f>YEAR(Superstore[[#This Row],[Order Date]])</f>
        <v>2013</v>
      </c>
    </row>
    <row r="3880" spans="1:24" x14ac:dyDescent="0.25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41</v>
      </c>
      <c r="I3880" t="s">
        <v>28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46</v>
      </c>
      <c r="P3880" t="s">
        <v>59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Superstore[[#This Row],[Profit]]/Superstore[[#This Row],[Sales]]</f>
        <v>7.4999999999999997E-2</v>
      </c>
      <c r="W3880" t="str">
        <f>TEXT(Superstore[[#This Row],[Order Date]],"mmm-yyyy")</f>
        <v>Apr-2011</v>
      </c>
      <c r="X3880">
        <f>YEAR(Superstore[[#This Row],[Order Date]])</f>
        <v>2011</v>
      </c>
    </row>
    <row r="3881" spans="1:24" x14ac:dyDescent="0.25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41</v>
      </c>
      <c r="I3881" t="s">
        <v>28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46</v>
      </c>
      <c r="P3881" t="s">
        <v>59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  <c r="V3881" s="2">
        <f>Superstore[[#This Row],[Profit]]/Superstore[[#This Row],[Sales]]</f>
        <v>7.5000000000000011E-2</v>
      </c>
      <c r="W3881" t="str">
        <f>TEXT(Superstore[[#This Row],[Order Date]],"mmm-yyyy")</f>
        <v>Apr-2011</v>
      </c>
      <c r="X3881">
        <f>YEAR(Superstore[[#This Row],[Order Date]])</f>
        <v>2011</v>
      </c>
    </row>
    <row r="3882" spans="1:24" x14ac:dyDescent="0.25">
      <c r="A3882">
        <v>3881</v>
      </c>
      <c r="B3882" t="s">
        <v>7021</v>
      </c>
      <c r="C3882" s="1">
        <v>41075</v>
      </c>
      <c r="D3882" s="1">
        <v>41080</v>
      </c>
      <c r="E3882" t="s">
        <v>50</v>
      </c>
      <c r="F3882" t="s">
        <v>7022</v>
      </c>
      <c r="G3882" t="s">
        <v>7023</v>
      </c>
      <c r="H3882" t="s">
        <v>27</v>
      </c>
      <c r="I3882" t="s">
        <v>28</v>
      </c>
      <c r="J3882" t="s">
        <v>308</v>
      </c>
      <c r="K3882" t="s">
        <v>309</v>
      </c>
      <c r="L3882">
        <v>85234</v>
      </c>
      <c r="M3882" t="s">
        <v>44</v>
      </c>
      <c r="N3882" t="s">
        <v>5564</v>
      </c>
      <c r="O3882" t="s">
        <v>46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  <c r="V3882" s="2">
        <f>Superstore[[#This Row],[Profit]]/Superstore[[#This Row],[Sales]]</f>
        <v>0.31250000000000006</v>
      </c>
      <c r="W3882" t="str">
        <f>TEXT(Superstore[[#This Row],[Order Date]],"mmm-yyyy")</f>
        <v>Jun-2012</v>
      </c>
      <c r="X3882">
        <f>YEAR(Superstore[[#This Row],[Order Date]])</f>
        <v>2012</v>
      </c>
    </row>
    <row r="3883" spans="1:24" x14ac:dyDescent="0.25">
      <c r="A3883">
        <v>3882</v>
      </c>
      <c r="B3883" t="s">
        <v>7021</v>
      </c>
      <c r="C3883" s="1">
        <v>41075</v>
      </c>
      <c r="D3883" s="1">
        <v>41080</v>
      </c>
      <c r="E3883" t="s">
        <v>50</v>
      </c>
      <c r="F3883" t="s">
        <v>7022</v>
      </c>
      <c r="G3883" t="s">
        <v>7023</v>
      </c>
      <c r="H3883" t="s">
        <v>27</v>
      </c>
      <c r="I3883" t="s">
        <v>28</v>
      </c>
      <c r="J3883" t="s">
        <v>308</v>
      </c>
      <c r="K3883" t="s">
        <v>309</v>
      </c>
      <c r="L3883">
        <v>85234</v>
      </c>
      <c r="M3883" t="s">
        <v>44</v>
      </c>
      <c r="N3883" t="s">
        <v>959</v>
      </c>
      <c r="O3883" t="s">
        <v>46</v>
      </c>
      <c r="P3883" t="s">
        <v>59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  <c r="V3883" s="2">
        <f>Superstore[[#This Row],[Profit]]/Superstore[[#This Row],[Sales]]</f>
        <v>-0.23750000000000002</v>
      </c>
      <c r="W3883" t="str">
        <f>TEXT(Superstore[[#This Row],[Order Date]],"mmm-yyyy")</f>
        <v>Jun-2012</v>
      </c>
      <c r="X3883">
        <f>YEAR(Superstore[[#This Row],[Order Date]])</f>
        <v>2012</v>
      </c>
    </row>
    <row r="3884" spans="1:24" x14ac:dyDescent="0.25">
      <c r="A3884">
        <v>3883</v>
      </c>
      <c r="B3884" t="s">
        <v>7021</v>
      </c>
      <c r="C3884" s="1">
        <v>41075</v>
      </c>
      <c r="D3884" s="1">
        <v>41080</v>
      </c>
      <c r="E3884" t="s">
        <v>50</v>
      </c>
      <c r="F3884" t="s">
        <v>7022</v>
      </c>
      <c r="G3884" t="s">
        <v>7023</v>
      </c>
      <c r="H3884" t="s">
        <v>27</v>
      </c>
      <c r="I3884" t="s">
        <v>28</v>
      </c>
      <c r="J3884" t="s">
        <v>308</v>
      </c>
      <c r="K3884" t="s">
        <v>309</v>
      </c>
      <c r="L3884">
        <v>85234</v>
      </c>
      <c r="M3884" t="s">
        <v>44</v>
      </c>
      <c r="N3884" t="s">
        <v>7013</v>
      </c>
      <c r="O3884" t="s">
        <v>1</v>
      </c>
      <c r="P3884" t="s">
        <v>65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Superstore[[#This Row],[Profit]]/Superstore[[#This Row],[Sales]]</f>
        <v>-9.9999999999999992E-2</v>
      </c>
      <c r="W3884" t="str">
        <f>TEXT(Superstore[[#This Row],[Order Date]],"mmm-yyyy")</f>
        <v>Jun-2012</v>
      </c>
      <c r="X3884">
        <f>YEAR(Superstore[[#This Row],[Order Date]])</f>
        <v>2012</v>
      </c>
    </row>
    <row r="3885" spans="1:24" x14ac:dyDescent="0.25">
      <c r="A3885">
        <v>3884</v>
      </c>
      <c r="B3885" t="s">
        <v>7021</v>
      </c>
      <c r="C3885" s="1">
        <v>41075</v>
      </c>
      <c r="D3885" s="1">
        <v>41080</v>
      </c>
      <c r="E3885" t="s">
        <v>50</v>
      </c>
      <c r="F3885" t="s">
        <v>7022</v>
      </c>
      <c r="G3885" t="s">
        <v>7023</v>
      </c>
      <c r="H3885" t="s">
        <v>27</v>
      </c>
      <c r="I3885" t="s">
        <v>28</v>
      </c>
      <c r="J3885" t="s">
        <v>308</v>
      </c>
      <c r="K3885" t="s">
        <v>309</v>
      </c>
      <c r="L3885">
        <v>85234</v>
      </c>
      <c r="M3885" t="s">
        <v>44</v>
      </c>
      <c r="N3885" t="s">
        <v>7024</v>
      </c>
      <c r="O3885" t="s">
        <v>1</v>
      </c>
      <c r="P3885" t="s">
        <v>65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  <c r="V3885" s="2">
        <f>Superstore[[#This Row],[Profit]]/Superstore[[#This Row],[Sales]]</f>
        <v>0.27499999999999997</v>
      </c>
      <c r="W3885" t="str">
        <f>TEXT(Superstore[[#This Row],[Order Date]],"mmm-yyyy")</f>
        <v>Jun-2012</v>
      </c>
      <c r="X3885">
        <f>YEAR(Superstore[[#This Row],[Order Date]])</f>
        <v>2012</v>
      </c>
    </row>
    <row r="3886" spans="1:24" x14ac:dyDescent="0.25">
      <c r="A3886">
        <v>3885</v>
      </c>
      <c r="B3886" t="s">
        <v>7026</v>
      </c>
      <c r="C3886" s="1">
        <v>40729</v>
      </c>
      <c r="D3886" s="1">
        <v>40736</v>
      </c>
      <c r="E3886" t="s">
        <v>50</v>
      </c>
      <c r="F3886" t="s">
        <v>6452</v>
      </c>
      <c r="G3886" t="s">
        <v>6453</v>
      </c>
      <c r="H3886" t="s">
        <v>41</v>
      </c>
      <c r="I3886" t="s">
        <v>28</v>
      </c>
      <c r="J3886" t="s">
        <v>5136</v>
      </c>
      <c r="K3886" t="s">
        <v>334</v>
      </c>
      <c r="L3886">
        <v>37918</v>
      </c>
      <c r="M3886" t="s">
        <v>31</v>
      </c>
      <c r="N3886" t="s">
        <v>67</v>
      </c>
      <c r="O3886" t="s">
        <v>46</v>
      </c>
      <c r="P3886" t="s">
        <v>68</v>
      </c>
      <c r="Q3886" t="s">
        <v>69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Superstore[[#This Row],[Profit]]/Superstore[[#This Row],[Sales]]</f>
        <v>8.7499999999999994E-2</v>
      </c>
      <c r="W3886" t="str">
        <f>TEXT(Superstore[[#This Row],[Order Date]],"mmm-yyyy")</f>
        <v>Jul-2011</v>
      </c>
      <c r="X3886">
        <f>YEAR(Superstore[[#This Row],[Order Date]])</f>
        <v>2011</v>
      </c>
    </row>
    <row r="3887" spans="1:24" x14ac:dyDescent="0.25">
      <c r="A3887">
        <v>3886</v>
      </c>
      <c r="B3887" t="s">
        <v>7027</v>
      </c>
      <c r="C3887" s="1">
        <v>41669</v>
      </c>
      <c r="D3887" s="1">
        <v>41673</v>
      </c>
      <c r="E3887" t="s">
        <v>50</v>
      </c>
      <c r="F3887" t="s">
        <v>2034</v>
      </c>
      <c r="G3887" t="s">
        <v>2035</v>
      </c>
      <c r="H3887" t="s">
        <v>27</v>
      </c>
      <c r="I3887" t="s">
        <v>28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46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  <c r="V3887" s="2">
        <f>Superstore[[#This Row],[Profit]]/Superstore[[#This Row],[Sales]]</f>
        <v>-1.7</v>
      </c>
      <c r="W3887" t="str">
        <f>TEXT(Superstore[[#This Row],[Order Date]],"mmm-yyyy")</f>
        <v>Jan-2014</v>
      </c>
      <c r="X3887">
        <f>YEAR(Superstore[[#This Row],[Order Date]])</f>
        <v>2014</v>
      </c>
    </row>
    <row r="3888" spans="1:24" x14ac:dyDescent="0.25">
      <c r="A3888">
        <v>3887</v>
      </c>
      <c r="B3888" t="s">
        <v>7028</v>
      </c>
      <c r="C3888" s="1">
        <v>41337</v>
      </c>
      <c r="D3888" s="1">
        <v>41342</v>
      </c>
      <c r="E3888" t="s">
        <v>24</v>
      </c>
      <c r="F3888" t="s">
        <v>964</v>
      </c>
      <c r="G3888" t="s">
        <v>965</v>
      </c>
      <c r="H3888" t="s">
        <v>27</v>
      </c>
      <c r="I3888" t="s">
        <v>28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  <c r="V3888" s="2">
        <f>Superstore[[#This Row],[Profit]]/Superstore[[#This Row],[Sales]]</f>
        <v>0.28000000000000003</v>
      </c>
      <c r="W3888" t="str">
        <f>TEXT(Superstore[[#This Row],[Order Date]],"mmm-yyyy")</f>
        <v>Mar-2013</v>
      </c>
      <c r="X3888">
        <f>YEAR(Superstore[[#This Row],[Order Date]])</f>
        <v>2013</v>
      </c>
    </row>
    <row r="3889" spans="1:24" x14ac:dyDescent="0.25">
      <c r="A3889">
        <v>3888</v>
      </c>
      <c r="B3889" t="s">
        <v>7029</v>
      </c>
      <c r="C3889" s="1">
        <v>40696</v>
      </c>
      <c r="D3889" s="1">
        <v>40700</v>
      </c>
      <c r="E3889" t="s">
        <v>50</v>
      </c>
      <c r="F3889" t="s">
        <v>5808</v>
      </c>
      <c r="G3889" t="s">
        <v>5809</v>
      </c>
      <c r="H3889" t="s">
        <v>27</v>
      </c>
      <c r="I3889" t="s">
        <v>28</v>
      </c>
      <c r="J3889" t="s">
        <v>3260</v>
      </c>
      <c r="K3889" t="s">
        <v>1271</v>
      </c>
      <c r="L3889">
        <v>30076</v>
      </c>
      <c r="M3889" t="s">
        <v>31</v>
      </c>
      <c r="N3889" t="s">
        <v>5047</v>
      </c>
      <c r="O3889" t="s">
        <v>46</v>
      </c>
      <c r="P3889" t="s">
        <v>68</v>
      </c>
      <c r="Q3889" t="s">
        <v>5048</v>
      </c>
      <c r="R3889">
        <v>8.56</v>
      </c>
      <c r="S3889">
        <v>2</v>
      </c>
      <c r="T3889">
        <v>0</v>
      </c>
      <c r="U3889">
        <v>2.6536</v>
      </c>
      <c r="V3889" s="2">
        <f>Superstore[[#This Row],[Profit]]/Superstore[[#This Row],[Sales]]</f>
        <v>0.31</v>
      </c>
      <c r="W3889" t="str">
        <f>TEXT(Superstore[[#This Row],[Order Date]],"mmm-yyyy")</f>
        <v>Jun-2011</v>
      </c>
      <c r="X3889">
        <f>YEAR(Superstore[[#This Row],[Order Date]])</f>
        <v>2011</v>
      </c>
    </row>
    <row r="3890" spans="1:24" x14ac:dyDescent="0.25">
      <c r="A3890">
        <v>3889</v>
      </c>
      <c r="B3890" t="s">
        <v>7029</v>
      </c>
      <c r="C3890" s="1">
        <v>40696</v>
      </c>
      <c r="D3890" s="1">
        <v>40700</v>
      </c>
      <c r="E3890" t="s">
        <v>50</v>
      </c>
      <c r="F3890" t="s">
        <v>5808</v>
      </c>
      <c r="G3890" t="s">
        <v>5809</v>
      </c>
      <c r="H3890" t="s">
        <v>27</v>
      </c>
      <c r="I3890" t="s">
        <v>28</v>
      </c>
      <c r="J3890" t="s">
        <v>3260</v>
      </c>
      <c r="K3890" t="s">
        <v>1271</v>
      </c>
      <c r="L3890">
        <v>30076</v>
      </c>
      <c r="M3890" t="s">
        <v>31</v>
      </c>
      <c r="N3890" t="s">
        <v>2003</v>
      </c>
      <c r="O3890" t="s">
        <v>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  <c r="V3890" s="2">
        <f>Superstore[[#This Row],[Profit]]/Superstore[[#This Row],[Sales]]</f>
        <v>0.27999999999999997</v>
      </c>
      <c r="W3890" t="str">
        <f>TEXT(Superstore[[#This Row],[Order Date]],"mmm-yyyy")</f>
        <v>Jun-2011</v>
      </c>
      <c r="X3890">
        <f>YEAR(Superstore[[#This Row],[Order Date]])</f>
        <v>2011</v>
      </c>
    </row>
    <row r="3891" spans="1:24" x14ac:dyDescent="0.25">
      <c r="A3891">
        <v>3890</v>
      </c>
      <c r="B3891" t="s">
        <v>7029</v>
      </c>
      <c r="C3891" s="1">
        <v>40696</v>
      </c>
      <c r="D3891" s="1">
        <v>40700</v>
      </c>
      <c r="E3891" t="s">
        <v>50</v>
      </c>
      <c r="F3891" t="s">
        <v>5808</v>
      </c>
      <c r="G3891" t="s">
        <v>5809</v>
      </c>
      <c r="H3891" t="s">
        <v>27</v>
      </c>
      <c r="I3891" t="s">
        <v>28</v>
      </c>
      <c r="J3891" t="s">
        <v>3260</v>
      </c>
      <c r="K3891" t="s">
        <v>1271</v>
      </c>
      <c r="L3891">
        <v>30076</v>
      </c>
      <c r="M3891" t="s">
        <v>31</v>
      </c>
      <c r="N3891" t="s">
        <v>2010</v>
      </c>
      <c r="O3891" t="s">
        <v>46</v>
      </c>
      <c r="P3891" t="s">
        <v>59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  <c r="V3891" s="2">
        <f>Superstore[[#This Row],[Profit]]/Superstore[[#This Row],[Sales]]</f>
        <v>0.3</v>
      </c>
      <c r="W3891" t="str">
        <f>TEXT(Superstore[[#This Row],[Order Date]],"mmm-yyyy")</f>
        <v>Jun-2011</v>
      </c>
      <c r="X3891">
        <f>YEAR(Superstore[[#This Row],[Order Date]])</f>
        <v>2011</v>
      </c>
    </row>
    <row r="3892" spans="1:24" x14ac:dyDescent="0.25">
      <c r="A3892">
        <v>3891</v>
      </c>
      <c r="B3892" t="s">
        <v>7030</v>
      </c>
      <c r="C3892" s="1">
        <v>41603</v>
      </c>
      <c r="D3892" s="1">
        <v>41609</v>
      </c>
      <c r="E3892" t="s">
        <v>50</v>
      </c>
      <c r="F3892" t="s">
        <v>1156</v>
      </c>
      <c r="G3892" t="s">
        <v>1157</v>
      </c>
      <c r="H3892" t="s">
        <v>41</v>
      </c>
      <c r="I3892" t="s">
        <v>28</v>
      </c>
      <c r="J3892" t="s">
        <v>42</v>
      </c>
      <c r="K3892" t="s">
        <v>43</v>
      </c>
      <c r="L3892">
        <v>90036</v>
      </c>
      <c r="M3892" t="s">
        <v>44</v>
      </c>
      <c r="N3892" t="s">
        <v>2992</v>
      </c>
      <c r="O3892" t="s">
        <v>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  <c r="V3892" s="2">
        <f>Superstore[[#This Row],[Profit]]/Superstore[[#This Row],[Sales]]</f>
        <v>0.33</v>
      </c>
      <c r="W3892" t="str">
        <f>TEXT(Superstore[[#This Row],[Order Date]],"mmm-yyyy")</f>
        <v>Nov-2013</v>
      </c>
      <c r="X3892">
        <f>YEAR(Superstore[[#This Row],[Order Date]])</f>
        <v>2013</v>
      </c>
    </row>
    <row r="3893" spans="1:24" x14ac:dyDescent="0.25">
      <c r="A3893">
        <v>3892</v>
      </c>
      <c r="B3893" t="s">
        <v>7030</v>
      </c>
      <c r="C3893" s="1">
        <v>41603</v>
      </c>
      <c r="D3893" s="1">
        <v>41609</v>
      </c>
      <c r="E3893" t="s">
        <v>50</v>
      </c>
      <c r="F3893" t="s">
        <v>1156</v>
      </c>
      <c r="G3893" t="s">
        <v>1157</v>
      </c>
      <c r="H3893" t="s">
        <v>41</v>
      </c>
      <c r="I3893" t="s">
        <v>28</v>
      </c>
      <c r="J3893" t="s">
        <v>42</v>
      </c>
      <c r="K3893" t="s">
        <v>43</v>
      </c>
      <c r="L3893">
        <v>90036</v>
      </c>
      <c r="M3893" t="s">
        <v>44</v>
      </c>
      <c r="N3893" t="s">
        <v>2554</v>
      </c>
      <c r="O3893" t="s">
        <v>1</v>
      </c>
      <c r="P3893" t="s">
        <v>36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  <c r="V3893" s="2">
        <f>Superstore[[#This Row],[Profit]]/Superstore[[#This Row],[Sales]]</f>
        <v>0.125</v>
      </c>
      <c r="W3893" t="str">
        <f>TEXT(Superstore[[#This Row],[Order Date]],"mmm-yyyy")</f>
        <v>Nov-2013</v>
      </c>
      <c r="X3893">
        <f>YEAR(Superstore[[#This Row],[Order Date]])</f>
        <v>2013</v>
      </c>
    </row>
    <row r="3894" spans="1:24" x14ac:dyDescent="0.25">
      <c r="A3894">
        <v>3893</v>
      </c>
      <c r="B3894" t="s">
        <v>7030</v>
      </c>
      <c r="C3894" s="1">
        <v>41603</v>
      </c>
      <c r="D3894" s="1">
        <v>41609</v>
      </c>
      <c r="E3894" t="s">
        <v>50</v>
      </c>
      <c r="F3894" t="s">
        <v>1156</v>
      </c>
      <c r="G3894" t="s">
        <v>1157</v>
      </c>
      <c r="H3894" t="s">
        <v>41</v>
      </c>
      <c r="I3894" t="s">
        <v>28</v>
      </c>
      <c r="J3894" t="s">
        <v>42</v>
      </c>
      <c r="K3894" t="s">
        <v>43</v>
      </c>
      <c r="L3894">
        <v>90036</v>
      </c>
      <c r="M3894" t="s">
        <v>44</v>
      </c>
      <c r="N3894" t="s">
        <v>6425</v>
      </c>
      <c r="O3894" t="s">
        <v>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  <c r="V3894" s="2">
        <f>Superstore[[#This Row],[Profit]]/Superstore[[#This Row],[Sales]]</f>
        <v>0.34</v>
      </c>
      <c r="W3894" t="str">
        <f>TEXT(Superstore[[#This Row],[Order Date]],"mmm-yyyy")</f>
        <v>Nov-2013</v>
      </c>
      <c r="X3894">
        <f>YEAR(Superstore[[#This Row],[Order Date]])</f>
        <v>2013</v>
      </c>
    </row>
    <row r="3895" spans="1:24" x14ac:dyDescent="0.25">
      <c r="A3895">
        <v>3894</v>
      </c>
      <c r="B3895" t="s">
        <v>7031</v>
      </c>
      <c r="C3895" s="1">
        <v>41589</v>
      </c>
      <c r="D3895" s="1">
        <v>41593</v>
      </c>
      <c r="E3895" t="s">
        <v>50</v>
      </c>
      <c r="F3895" t="s">
        <v>3986</v>
      </c>
      <c r="G3895" t="s">
        <v>3987</v>
      </c>
      <c r="H3895" t="s">
        <v>27</v>
      </c>
      <c r="I3895" t="s">
        <v>28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Superstore[[#This Row],[Profit]]/Superstore[[#This Row],[Sales]]</f>
        <v>0.17499999999999999</v>
      </c>
      <c r="W3895" t="str">
        <f>TEXT(Superstore[[#This Row],[Order Date]],"mmm-yyyy")</f>
        <v>Nov-2013</v>
      </c>
      <c r="X3895">
        <f>YEAR(Superstore[[#This Row],[Order Date]])</f>
        <v>2013</v>
      </c>
    </row>
    <row r="3896" spans="1:24" x14ac:dyDescent="0.25">
      <c r="A3896">
        <v>3895</v>
      </c>
      <c r="B3896" t="s">
        <v>7032</v>
      </c>
      <c r="C3896" s="1">
        <v>40869</v>
      </c>
      <c r="D3896" s="1">
        <v>40875</v>
      </c>
      <c r="E3896" t="s">
        <v>50</v>
      </c>
      <c r="F3896" t="s">
        <v>6254</v>
      </c>
      <c r="G3896" t="s">
        <v>6255</v>
      </c>
      <c r="H3896" t="s">
        <v>101</v>
      </c>
      <c r="I3896" t="s">
        <v>28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46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  <c r="V3896" s="2">
        <f>Superstore[[#This Row],[Profit]]/Superstore[[#This Row],[Sales]]</f>
        <v>-1.65</v>
      </c>
      <c r="W3896" t="str">
        <f>TEXT(Superstore[[#This Row],[Order Date]],"mmm-yyyy")</f>
        <v>Nov-2011</v>
      </c>
      <c r="X3896">
        <f>YEAR(Superstore[[#This Row],[Order Date]])</f>
        <v>2011</v>
      </c>
    </row>
    <row r="3897" spans="1:24" x14ac:dyDescent="0.25">
      <c r="A3897">
        <v>3896</v>
      </c>
      <c r="B3897" t="s">
        <v>7033</v>
      </c>
      <c r="C3897" s="1">
        <v>41761</v>
      </c>
      <c r="D3897" s="1">
        <v>41765</v>
      </c>
      <c r="E3897" t="s">
        <v>50</v>
      </c>
      <c r="F3897" t="s">
        <v>2655</v>
      </c>
      <c r="G3897" t="s">
        <v>2656</v>
      </c>
      <c r="H3897" t="s">
        <v>101</v>
      </c>
      <c r="I3897" t="s">
        <v>28</v>
      </c>
      <c r="J3897" t="s">
        <v>7034</v>
      </c>
      <c r="K3897" t="s">
        <v>1706</v>
      </c>
      <c r="L3897">
        <v>71854</v>
      </c>
      <c r="M3897" t="s">
        <v>31</v>
      </c>
      <c r="N3897" t="s">
        <v>7035</v>
      </c>
      <c r="O3897" t="s">
        <v>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  <c r="V3897" s="2">
        <f>Superstore[[#This Row],[Profit]]/Superstore[[#This Row],[Sales]]</f>
        <v>0.37</v>
      </c>
      <c r="W3897" t="str">
        <f>TEXT(Superstore[[#This Row],[Order Date]],"mmm-yyyy")</f>
        <v>May-2014</v>
      </c>
      <c r="X3897">
        <f>YEAR(Superstore[[#This Row],[Order Date]])</f>
        <v>2014</v>
      </c>
    </row>
    <row r="3898" spans="1:24" x14ac:dyDescent="0.25">
      <c r="A3898">
        <v>3897</v>
      </c>
      <c r="B3898" t="s">
        <v>7037</v>
      </c>
      <c r="C3898" s="1">
        <v>41981</v>
      </c>
      <c r="D3898" s="1">
        <v>41986</v>
      </c>
      <c r="E3898" t="s">
        <v>50</v>
      </c>
      <c r="F3898" t="s">
        <v>877</v>
      </c>
      <c r="G3898" t="s">
        <v>878</v>
      </c>
      <c r="H3898" t="s">
        <v>41</v>
      </c>
      <c r="I3898" t="s">
        <v>28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46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  <c r="V3898" s="2">
        <f>Superstore[[#This Row],[Profit]]/Superstore[[#This Row],[Sales]]</f>
        <v>0.35000000000000003</v>
      </c>
      <c r="W3898" t="str">
        <f>TEXT(Superstore[[#This Row],[Order Date]],"mmm-yyyy")</f>
        <v>Dec-2014</v>
      </c>
      <c r="X3898">
        <f>YEAR(Superstore[[#This Row],[Order Date]])</f>
        <v>2014</v>
      </c>
    </row>
    <row r="3899" spans="1:24" x14ac:dyDescent="0.25">
      <c r="A3899">
        <v>3898</v>
      </c>
      <c r="B3899" t="s">
        <v>7037</v>
      </c>
      <c r="C3899" s="1">
        <v>41981</v>
      </c>
      <c r="D3899" s="1">
        <v>41986</v>
      </c>
      <c r="E3899" t="s">
        <v>50</v>
      </c>
      <c r="F3899" t="s">
        <v>877</v>
      </c>
      <c r="G3899" t="s">
        <v>878</v>
      </c>
      <c r="H3899" t="s">
        <v>41</v>
      </c>
      <c r="I3899" t="s">
        <v>28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46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s="2">
        <f>Superstore[[#This Row],[Profit]]/Superstore[[#This Row],[Sales]]</f>
        <v>0.35000000000000003</v>
      </c>
      <c r="W3899" t="str">
        <f>TEXT(Superstore[[#This Row],[Order Date]],"mmm-yyyy")</f>
        <v>Dec-2014</v>
      </c>
      <c r="X3899">
        <f>YEAR(Superstore[[#This Row],[Order Date]])</f>
        <v>2014</v>
      </c>
    </row>
    <row r="3900" spans="1:24" x14ac:dyDescent="0.25">
      <c r="A3900">
        <v>3899</v>
      </c>
      <c r="B3900" t="s">
        <v>7038</v>
      </c>
      <c r="C3900" s="1">
        <v>41974</v>
      </c>
      <c r="D3900" s="1">
        <v>41978</v>
      </c>
      <c r="E3900" t="s">
        <v>50</v>
      </c>
      <c r="F3900" t="s">
        <v>4887</v>
      </c>
      <c r="G3900" t="s">
        <v>4888</v>
      </c>
      <c r="H3900" t="s">
        <v>27</v>
      </c>
      <c r="I3900" t="s">
        <v>28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46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Superstore[[#This Row],[Profit]]/Superstore[[#This Row],[Sales]]</f>
        <v>0.35000000000000003</v>
      </c>
      <c r="W3900" t="str">
        <f>TEXT(Superstore[[#This Row],[Order Date]],"mmm-yyyy")</f>
        <v>Dec-2014</v>
      </c>
      <c r="X3900">
        <f>YEAR(Superstore[[#This Row],[Order Date]])</f>
        <v>2014</v>
      </c>
    </row>
    <row r="3901" spans="1:24" x14ac:dyDescent="0.25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27</v>
      </c>
      <c r="I3901" t="s">
        <v>28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Superstore[[#This Row],[Profit]]/Superstore[[#This Row],[Sales]]</f>
        <v>0.2</v>
      </c>
      <c r="W3901" t="str">
        <f>TEXT(Superstore[[#This Row],[Order Date]],"mmm-yyyy")</f>
        <v>Dec-2014</v>
      </c>
      <c r="X3901">
        <f>YEAR(Superstore[[#This Row],[Order Date]])</f>
        <v>2014</v>
      </c>
    </row>
    <row r="3902" spans="1:24" x14ac:dyDescent="0.25">
      <c r="A3902">
        <v>3901</v>
      </c>
      <c r="B3902" t="s">
        <v>7041</v>
      </c>
      <c r="C3902" s="1">
        <v>40911</v>
      </c>
      <c r="D3902" s="1">
        <v>40916</v>
      </c>
      <c r="E3902" t="s">
        <v>50</v>
      </c>
      <c r="F3902" t="s">
        <v>2056</v>
      </c>
      <c r="G3902" t="s">
        <v>2057</v>
      </c>
      <c r="H3902" t="s">
        <v>41</v>
      </c>
      <c r="I3902" t="s">
        <v>28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46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  <c r="V3902" s="2">
        <f>Superstore[[#This Row],[Profit]]/Superstore[[#This Row],[Sales]]</f>
        <v>0.35</v>
      </c>
      <c r="W3902" t="str">
        <f>TEXT(Superstore[[#This Row],[Order Date]],"mmm-yyyy")</f>
        <v>Jan-2012</v>
      </c>
      <c r="X3902">
        <f>YEAR(Superstore[[#This Row],[Order Date]])</f>
        <v>2012</v>
      </c>
    </row>
    <row r="3903" spans="1:24" x14ac:dyDescent="0.25">
      <c r="A3903">
        <v>3902</v>
      </c>
      <c r="B3903" t="s">
        <v>7043</v>
      </c>
      <c r="C3903" s="1">
        <v>41227</v>
      </c>
      <c r="D3903" s="1">
        <v>41233</v>
      </c>
      <c r="E3903" t="s">
        <v>50</v>
      </c>
      <c r="F3903" t="s">
        <v>603</v>
      </c>
      <c r="G3903" t="s">
        <v>604</v>
      </c>
      <c r="H3903" t="s">
        <v>101</v>
      </c>
      <c r="I3903" t="s">
        <v>28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  <c r="V3903" s="2">
        <f>Superstore[[#This Row],[Profit]]/Superstore[[#This Row],[Sales]]</f>
        <v>-2.4999999999999998E-2</v>
      </c>
      <c r="W3903" t="str">
        <f>TEXT(Superstore[[#This Row],[Order Date]],"mmm-yyyy")</f>
        <v>Nov-2012</v>
      </c>
      <c r="X3903">
        <f>YEAR(Superstore[[#This Row],[Order Date]])</f>
        <v>2012</v>
      </c>
    </row>
    <row r="3904" spans="1:24" x14ac:dyDescent="0.25">
      <c r="A3904">
        <v>3903</v>
      </c>
      <c r="B3904" t="s">
        <v>7046</v>
      </c>
      <c r="C3904" s="1">
        <v>41184</v>
      </c>
      <c r="D3904" s="1">
        <v>41189</v>
      </c>
      <c r="E3904" t="s">
        <v>24</v>
      </c>
      <c r="F3904" t="s">
        <v>376</v>
      </c>
      <c r="G3904" t="s">
        <v>377</v>
      </c>
      <c r="H3904" t="s">
        <v>101</v>
      </c>
      <c r="I3904" t="s">
        <v>28</v>
      </c>
      <c r="J3904" t="s">
        <v>42</v>
      </c>
      <c r="K3904" t="s">
        <v>43</v>
      </c>
      <c r="L3904">
        <v>90045</v>
      </c>
      <c r="M3904" t="s">
        <v>44</v>
      </c>
      <c r="N3904" t="s">
        <v>4889</v>
      </c>
      <c r="O3904" t="s">
        <v>46</v>
      </c>
      <c r="P3904" t="s">
        <v>59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  <c r="V3904" s="2">
        <f>Superstore[[#This Row],[Profit]]/Superstore[[#This Row],[Sales]]</f>
        <v>0.28000000000000003</v>
      </c>
      <c r="W3904" t="str">
        <f>TEXT(Superstore[[#This Row],[Order Date]],"mmm-yyyy")</f>
        <v>Oct-2012</v>
      </c>
      <c r="X3904">
        <f>YEAR(Superstore[[#This Row],[Order Date]])</f>
        <v>2012</v>
      </c>
    </row>
    <row r="3905" spans="1:24" x14ac:dyDescent="0.25">
      <c r="A3905">
        <v>3904</v>
      </c>
      <c r="B3905" t="s">
        <v>7047</v>
      </c>
      <c r="C3905" s="1">
        <v>41004</v>
      </c>
      <c r="D3905" s="1">
        <v>41009</v>
      </c>
      <c r="E3905" t="s">
        <v>50</v>
      </c>
      <c r="F3905" t="s">
        <v>7048</v>
      </c>
      <c r="G3905" t="s">
        <v>7049</v>
      </c>
      <c r="H3905" t="s">
        <v>101</v>
      </c>
      <c r="I3905" t="s">
        <v>28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46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Superstore[[#This Row],[Profit]]/Superstore[[#This Row],[Sales]]</f>
        <v>0.18750000000000003</v>
      </c>
      <c r="W3905" t="str">
        <f>TEXT(Superstore[[#This Row],[Order Date]],"mmm-yyyy")</f>
        <v>Apr-2012</v>
      </c>
      <c r="X3905">
        <f>YEAR(Superstore[[#This Row],[Order Date]])</f>
        <v>2012</v>
      </c>
    </row>
    <row r="3906" spans="1:24" x14ac:dyDescent="0.25">
      <c r="A3906">
        <v>3905</v>
      </c>
      <c r="B3906" t="s">
        <v>7047</v>
      </c>
      <c r="C3906" s="1">
        <v>41004</v>
      </c>
      <c r="D3906" s="1">
        <v>41009</v>
      </c>
      <c r="E3906" t="s">
        <v>50</v>
      </c>
      <c r="F3906" t="s">
        <v>7048</v>
      </c>
      <c r="G3906" t="s">
        <v>7049</v>
      </c>
      <c r="H3906" t="s">
        <v>101</v>
      </c>
      <c r="I3906" t="s">
        <v>28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46</v>
      </c>
      <c r="P3906" t="s">
        <v>59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Superstore[[#This Row],[Profit]]/Superstore[[#This Row],[Sales]]</f>
        <v>3.7500000000000006E-2</v>
      </c>
      <c r="W3906" t="str">
        <f>TEXT(Superstore[[#This Row],[Order Date]],"mmm-yyyy")</f>
        <v>Apr-2012</v>
      </c>
      <c r="X3906">
        <f>YEAR(Superstore[[#This Row],[Order Date]])</f>
        <v>2012</v>
      </c>
    </row>
    <row r="3907" spans="1:24" x14ac:dyDescent="0.25">
      <c r="A3907">
        <v>3906</v>
      </c>
      <c r="B3907" t="s">
        <v>7047</v>
      </c>
      <c r="C3907" s="1">
        <v>41004</v>
      </c>
      <c r="D3907" s="1">
        <v>41009</v>
      </c>
      <c r="E3907" t="s">
        <v>50</v>
      </c>
      <c r="F3907" t="s">
        <v>7048</v>
      </c>
      <c r="G3907" t="s">
        <v>7049</v>
      </c>
      <c r="H3907" t="s">
        <v>101</v>
      </c>
      <c r="I3907" t="s">
        <v>28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46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  <c r="V3907" s="2">
        <f>Superstore[[#This Row],[Profit]]/Superstore[[#This Row],[Sales]]</f>
        <v>-0.66666666666666663</v>
      </c>
      <c r="W3907" t="str">
        <f>TEXT(Superstore[[#This Row],[Order Date]],"mmm-yyyy")</f>
        <v>Apr-2012</v>
      </c>
      <c r="X3907">
        <f>YEAR(Superstore[[#This Row],[Order Date]])</f>
        <v>2012</v>
      </c>
    </row>
    <row r="3908" spans="1:24" x14ac:dyDescent="0.25">
      <c r="A3908">
        <v>3907</v>
      </c>
      <c r="B3908" t="s">
        <v>7047</v>
      </c>
      <c r="C3908" s="1">
        <v>41004</v>
      </c>
      <c r="D3908" s="1">
        <v>41009</v>
      </c>
      <c r="E3908" t="s">
        <v>50</v>
      </c>
      <c r="F3908" t="s">
        <v>7048</v>
      </c>
      <c r="G3908" t="s">
        <v>7049</v>
      </c>
      <c r="H3908" t="s">
        <v>101</v>
      </c>
      <c r="I3908" t="s">
        <v>28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1</v>
      </c>
      <c r="P3908" t="s">
        <v>65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Superstore[[#This Row],[Profit]]/Superstore[[#This Row],[Sales]]</f>
        <v>-0.125</v>
      </c>
      <c r="W3908" t="str">
        <f>TEXT(Superstore[[#This Row],[Order Date]],"mmm-yyyy")</f>
        <v>Apr-2012</v>
      </c>
      <c r="X3908">
        <f>YEAR(Superstore[[#This Row],[Order Date]])</f>
        <v>2012</v>
      </c>
    </row>
    <row r="3909" spans="1:24" x14ac:dyDescent="0.25">
      <c r="A3909">
        <v>3908</v>
      </c>
      <c r="B3909" t="s">
        <v>7047</v>
      </c>
      <c r="C3909" s="1">
        <v>41004</v>
      </c>
      <c r="D3909" s="1">
        <v>41009</v>
      </c>
      <c r="E3909" t="s">
        <v>50</v>
      </c>
      <c r="F3909" t="s">
        <v>7048</v>
      </c>
      <c r="G3909" t="s">
        <v>7049</v>
      </c>
      <c r="H3909" t="s">
        <v>101</v>
      </c>
      <c r="I3909" t="s">
        <v>28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  <c r="V3909" s="2">
        <f>Superstore[[#This Row],[Profit]]/Superstore[[#This Row],[Sales]]</f>
        <v>-0.21666666666666665</v>
      </c>
      <c r="W3909" t="str">
        <f>TEXT(Superstore[[#This Row],[Order Date]],"mmm-yyyy")</f>
        <v>Apr-2012</v>
      </c>
      <c r="X3909">
        <f>YEAR(Superstore[[#This Row],[Order Date]])</f>
        <v>2012</v>
      </c>
    </row>
    <row r="3910" spans="1:24" x14ac:dyDescent="0.25">
      <c r="A3910">
        <v>3909</v>
      </c>
      <c r="B3910" t="s">
        <v>7047</v>
      </c>
      <c r="C3910" s="1">
        <v>41004</v>
      </c>
      <c r="D3910" s="1">
        <v>41009</v>
      </c>
      <c r="E3910" t="s">
        <v>50</v>
      </c>
      <c r="F3910" t="s">
        <v>7048</v>
      </c>
      <c r="G3910" t="s">
        <v>7049</v>
      </c>
      <c r="H3910" t="s">
        <v>101</v>
      </c>
      <c r="I3910" t="s">
        <v>28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s="2">
        <f>Superstore[[#This Row],[Profit]]/Superstore[[#This Row],[Sales]]</f>
        <v>-0.23333333333333334</v>
      </c>
      <c r="W3910" t="str">
        <f>TEXT(Superstore[[#This Row],[Order Date]],"mmm-yyyy")</f>
        <v>Apr-2012</v>
      </c>
      <c r="X3910">
        <f>YEAR(Superstore[[#This Row],[Order Date]])</f>
        <v>2012</v>
      </c>
    </row>
    <row r="3911" spans="1:24" x14ac:dyDescent="0.25">
      <c r="A3911">
        <v>3910</v>
      </c>
      <c r="B3911" t="s">
        <v>7047</v>
      </c>
      <c r="C3911" s="1">
        <v>41004</v>
      </c>
      <c r="D3911" s="1">
        <v>41009</v>
      </c>
      <c r="E3911" t="s">
        <v>50</v>
      </c>
      <c r="F3911" t="s">
        <v>7048</v>
      </c>
      <c r="G3911" t="s">
        <v>7049</v>
      </c>
      <c r="H3911" t="s">
        <v>101</v>
      </c>
      <c r="I3911" t="s">
        <v>28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1</v>
      </c>
      <c r="P3911" t="s">
        <v>65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  <c r="V3911" s="2">
        <f>Superstore[[#This Row],[Profit]]/Superstore[[#This Row],[Sales]]</f>
        <v>0.31250000000000006</v>
      </c>
      <c r="W3911" t="str">
        <f>TEXT(Superstore[[#This Row],[Order Date]],"mmm-yyyy")</f>
        <v>Apr-2012</v>
      </c>
      <c r="X3911">
        <f>YEAR(Superstore[[#This Row],[Order Date]])</f>
        <v>2012</v>
      </c>
    </row>
    <row r="3912" spans="1:24" x14ac:dyDescent="0.25">
      <c r="A3912">
        <v>3911</v>
      </c>
      <c r="B3912" t="s">
        <v>7047</v>
      </c>
      <c r="C3912" s="1">
        <v>41004</v>
      </c>
      <c r="D3912" s="1">
        <v>41009</v>
      </c>
      <c r="E3912" t="s">
        <v>50</v>
      </c>
      <c r="F3912" t="s">
        <v>7048</v>
      </c>
      <c r="G3912" t="s">
        <v>7049</v>
      </c>
      <c r="H3912" t="s">
        <v>101</v>
      </c>
      <c r="I3912" t="s">
        <v>28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1</v>
      </c>
      <c r="P3912" t="s">
        <v>33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  <c r="V3912" s="2">
        <f>Superstore[[#This Row],[Profit]]/Superstore[[#This Row],[Sales]]</f>
        <v>-0.6</v>
      </c>
      <c r="W3912" t="str">
        <f>TEXT(Superstore[[#This Row],[Order Date]],"mmm-yyyy")</f>
        <v>Apr-2012</v>
      </c>
      <c r="X3912">
        <f>YEAR(Superstore[[#This Row],[Order Date]])</f>
        <v>2012</v>
      </c>
    </row>
    <row r="3913" spans="1:24" x14ac:dyDescent="0.25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27</v>
      </c>
      <c r="I3913" t="s">
        <v>28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Superstore[[#This Row],[Profit]]/Superstore[[#This Row],[Sales]]</f>
        <v>0.1125</v>
      </c>
      <c r="W3913" t="str">
        <f>TEXT(Superstore[[#This Row],[Order Date]],"mmm-yyyy")</f>
        <v>Jun-2014</v>
      </c>
      <c r="X3913">
        <f>YEAR(Superstore[[#This Row],[Order Date]])</f>
        <v>2014</v>
      </c>
    </row>
    <row r="3914" spans="1:24" x14ac:dyDescent="0.25">
      <c r="A3914">
        <v>3913</v>
      </c>
      <c r="B3914" t="s">
        <v>7055</v>
      </c>
      <c r="C3914" s="1">
        <v>41901</v>
      </c>
      <c r="D3914" s="1">
        <v>41908</v>
      </c>
      <c r="E3914" t="s">
        <v>50</v>
      </c>
      <c r="F3914" t="s">
        <v>1317</v>
      </c>
      <c r="G3914" t="s">
        <v>1318</v>
      </c>
      <c r="H3914" t="s">
        <v>41</v>
      </c>
      <c r="I3914" t="s">
        <v>28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46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  <c r="V3914" s="2">
        <f>Superstore[[#This Row],[Profit]]/Superstore[[#This Row],[Sales]]</f>
        <v>0.48000000000000004</v>
      </c>
      <c r="W3914" t="str">
        <f>TEXT(Superstore[[#This Row],[Order Date]],"mmm-yyyy")</f>
        <v>Sep-2014</v>
      </c>
      <c r="X3914">
        <f>YEAR(Superstore[[#This Row],[Order Date]])</f>
        <v>2014</v>
      </c>
    </row>
    <row r="3915" spans="1:24" x14ac:dyDescent="0.25">
      <c r="A3915">
        <v>3914</v>
      </c>
      <c r="B3915" t="s">
        <v>7055</v>
      </c>
      <c r="C3915" s="1">
        <v>41901</v>
      </c>
      <c r="D3915" s="1">
        <v>41908</v>
      </c>
      <c r="E3915" t="s">
        <v>50</v>
      </c>
      <c r="F3915" t="s">
        <v>1317</v>
      </c>
      <c r="G3915" t="s">
        <v>1318</v>
      </c>
      <c r="H3915" t="s">
        <v>41</v>
      </c>
      <c r="I3915" t="s">
        <v>28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1</v>
      </c>
      <c r="P3915" t="s">
        <v>65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  <c r="V3915" s="2">
        <f>Superstore[[#This Row],[Profit]]/Superstore[[#This Row],[Sales]]</f>
        <v>0.33</v>
      </c>
      <c r="W3915" t="str">
        <f>TEXT(Superstore[[#This Row],[Order Date]],"mmm-yyyy")</f>
        <v>Sep-2014</v>
      </c>
      <c r="X3915">
        <f>YEAR(Superstore[[#This Row],[Order Date]])</f>
        <v>2014</v>
      </c>
    </row>
    <row r="3916" spans="1:24" x14ac:dyDescent="0.25">
      <c r="A3916">
        <v>3915</v>
      </c>
      <c r="B3916" t="s">
        <v>7056</v>
      </c>
      <c r="C3916" s="1">
        <v>41839</v>
      </c>
      <c r="D3916" s="1">
        <v>41844</v>
      </c>
      <c r="E3916" t="s">
        <v>50</v>
      </c>
      <c r="F3916" t="s">
        <v>5154</v>
      </c>
      <c r="G3916" t="s">
        <v>5155</v>
      </c>
      <c r="H3916" t="s">
        <v>27</v>
      </c>
      <c r="I3916" t="s">
        <v>28</v>
      </c>
      <c r="J3916" t="s">
        <v>543</v>
      </c>
      <c r="K3916" t="s">
        <v>309</v>
      </c>
      <c r="L3916">
        <v>85023</v>
      </c>
      <c r="M3916" t="s">
        <v>44</v>
      </c>
      <c r="N3916" t="s">
        <v>3325</v>
      </c>
      <c r="O3916" t="s">
        <v>1</v>
      </c>
      <c r="P3916" t="s">
        <v>56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  <c r="V3916" s="2">
        <f>Superstore[[#This Row],[Profit]]/Superstore[[#This Row],[Sales]]</f>
        <v>-0.56000000000000005</v>
      </c>
      <c r="W3916" t="str">
        <f>TEXT(Superstore[[#This Row],[Order Date]],"mmm-yyyy")</f>
        <v>Jul-2014</v>
      </c>
      <c r="X3916">
        <f>YEAR(Superstore[[#This Row],[Order Date]])</f>
        <v>2014</v>
      </c>
    </row>
    <row r="3917" spans="1:24" x14ac:dyDescent="0.25">
      <c r="A3917">
        <v>3916</v>
      </c>
      <c r="B3917" t="s">
        <v>7056</v>
      </c>
      <c r="C3917" s="1">
        <v>41839</v>
      </c>
      <c r="D3917" s="1">
        <v>41844</v>
      </c>
      <c r="E3917" t="s">
        <v>50</v>
      </c>
      <c r="F3917" t="s">
        <v>5154</v>
      </c>
      <c r="G3917" t="s">
        <v>5155</v>
      </c>
      <c r="H3917" t="s">
        <v>27</v>
      </c>
      <c r="I3917" t="s">
        <v>28</v>
      </c>
      <c r="J3917" t="s">
        <v>543</v>
      </c>
      <c r="K3917" t="s">
        <v>309</v>
      </c>
      <c r="L3917">
        <v>85023</v>
      </c>
      <c r="M3917" t="s">
        <v>44</v>
      </c>
      <c r="N3917" t="s">
        <v>202</v>
      </c>
      <c r="O3917" t="s">
        <v>1</v>
      </c>
      <c r="P3917" t="s">
        <v>36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Superstore[[#This Row],[Profit]]/Superstore[[#This Row],[Sales]]</f>
        <v>6.25E-2</v>
      </c>
      <c r="W3917" t="str">
        <f>TEXT(Superstore[[#This Row],[Order Date]],"mmm-yyyy")</f>
        <v>Jul-2014</v>
      </c>
      <c r="X3917">
        <f>YEAR(Superstore[[#This Row],[Order Date]])</f>
        <v>2014</v>
      </c>
    </row>
    <row r="3918" spans="1:24" x14ac:dyDescent="0.25">
      <c r="A3918">
        <v>3917</v>
      </c>
      <c r="B3918" t="s">
        <v>7056</v>
      </c>
      <c r="C3918" s="1">
        <v>41839</v>
      </c>
      <c r="D3918" s="1">
        <v>41844</v>
      </c>
      <c r="E3918" t="s">
        <v>50</v>
      </c>
      <c r="F3918" t="s">
        <v>5154</v>
      </c>
      <c r="G3918" t="s">
        <v>5155</v>
      </c>
      <c r="H3918" t="s">
        <v>27</v>
      </c>
      <c r="I3918" t="s">
        <v>28</v>
      </c>
      <c r="J3918" t="s">
        <v>543</v>
      </c>
      <c r="K3918" t="s">
        <v>309</v>
      </c>
      <c r="L3918">
        <v>85023</v>
      </c>
      <c r="M3918" t="s">
        <v>44</v>
      </c>
      <c r="N3918" t="s">
        <v>7057</v>
      </c>
      <c r="O3918" t="s">
        <v>46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  <c r="V3918" s="2">
        <f>Superstore[[#This Row],[Profit]]/Superstore[[#This Row],[Sales]]</f>
        <v>0.32500000000000001</v>
      </c>
      <c r="W3918" t="str">
        <f>TEXT(Superstore[[#This Row],[Order Date]],"mmm-yyyy")</f>
        <v>Jul-2014</v>
      </c>
      <c r="X3918">
        <f>YEAR(Superstore[[#This Row],[Order Date]])</f>
        <v>2014</v>
      </c>
    </row>
    <row r="3919" spans="1:24" x14ac:dyDescent="0.25">
      <c r="A3919">
        <v>3918</v>
      </c>
      <c r="B3919" t="s">
        <v>7056</v>
      </c>
      <c r="C3919" s="1">
        <v>41839</v>
      </c>
      <c r="D3919" s="1">
        <v>41844</v>
      </c>
      <c r="E3919" t="s">
        <v>50</v>
      </c>
      <c r="F3919" t="s">
        <v>5154</v>
      </c>
      <c r="G3919" t="s">
        <v>5155</v>
      </c>
      <c r="H3919" t="s">
        <v>27</v>
      </c>
      <c r="I3919" t="s">
        <v>28</v>
      </c>
      <c r="J3919" t="s">
        <v>543</v>
      </c>
      <c r="K3919" t="s">
        <v>309</v>
      </c>
      <c r="L3919">
        <v>85023</v>
      </c>
      <c r="M3919" t="s">
        <v>44</v>
      </c>
      <c r="N3919" t="s">
        <v>3307</v>
      </c>
      <c r="O3919" t="s">
        <v>46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Superstore[[#This Row],[Profit]]/Superstore[[#This Row],[Sales]]</f>
        <v>-0.79999999999999993</v>
      </c>
      <c r="W3919" t="str">
        <f>TEXT(Superstore[[#This Row],[Order Date]],"mmm-yyyy")</f>
        <v>Jul-2014</v>
      </c>
      <c r="X3919">
        <f>YEAR(Superstore[[#This Row],[Order Date]])</f>
        <v>2014</v>
      </c>
    </row>
    <row r="3920" spans="1:24" x14ac:dyDescent="0.25">
      <c r="A3920">
        <v>3919</v>
      </c>
      <c r="B3920" t="s">
        <v>7056</v>
      </c>
      <c r="C3920" s="1">
        <v>41839</v>
      </c>
      <c r="D3920" s="1">
        <v>41844</v>
      </c>
      <c r="E3920" t="s">
        <v>50</v>
      </c>
      <c r="F3920" t="s">
        <v>5154</v>
      </c>
      <c r="G3920" t="s">
        <v>5155</v>
      </c>
      <c r="H3920" t="s">
        <v>27</v>
      </c>
      <c r="I3920" t="s">
        <v>28</v>
      </c>
      <c r="J3920" t="s">
        <v>543</v>
      </c>
      <c r="K3920" t="s">
        <v>309</v>
      </c>
      <c r="L3920">
        <v>85023</v>
      </c>
      <c r="M3920" t="s">
        <v>44</v>
      </c>
      <c r="N3920" t="s">
        <v>335</v>
      </c>
      <c r="O3920" t="s">
        <v>1</v>
      </c>
      <c r="P3920" t="s">
        <v>36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s="2">
        <f>Superstore[[#This Row],[Profit]]/Superstore[[#This Row],[Sales]]</f>
        <v>-0.13750000000000001</v>
      </c>
      <c r="W3920" t="str">
        <f>TEXT(Superstore[[#This Row],[Order Date]],"mmm-yyyy")</f>
        <v>Jul-2014</v>
      </c>
      <c r="X3920">
        <f>YEAR(Superstore[[#This Row],[Order Date]])</f>
        <v>2014</v>
      </c>
    </row>
    <row r="3921" spans="1:24" x14ac:dyDescent="0.25">
      <c r="A3921">
        <v>3920</v>
      </c>
      <c r="B3921" t="s">
        <v>7059</v>
      </c>
      <c r="C3921" s="1">
        <v>41244</v>
      </c>
      <c r="D3921" s="1">
        <v>41250</v>
      </c>
      <c r="E3921" t="s">
        <v>50</v>
      </c>
      <c r="F3921" t="s">
        <v>3938</v>
      </c>
      <c r="G3921" t="s">
        <v>3939</v>
      </c>
      <c r="H3921" t="s">
        <v>41</v>
      </c>
      <c r="I3921" t="s">
        <v>28</v>
      </c>
      <c r="J3921" t="s">
        <v>4873</v>
      </c>
      <c r="K3921" t="s">
        <v>318</v>
      </c>
      <c r="L3921">
        <v>23320</v>
      </c>
      <c r="M3921" t="s">
        <v>31</v>
      </c>
      <c r="N3921" t="s">
        <v>1634</v>
      </c>
      <c r="O3921" t="s">
        <v>46</v>
      </c>
      <c r="P3921" t="s">
        <v>59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  <c r="V3921" s="2">
        <f>Superstore[[#This Row],[Profit]]/Superstore[[#This Row],[Sales]]</f>
        <v>0.27</v>
      </c>
      <c r="W3921" t="str">
        <f>TEXT(Superstore[[#This Row],[Order Date]],"mmm-yyyy")</f>
        <v>Dec-2012</v>
      </c>
      <c r="X3921">
        <f>YEAR(Superstore[[#This Row],[Order Date]])</f>
        <v>2012</v>
      </c>
    </row>
    <row r="3922" spans="1:24" x14ac:dyDescent="0.25">
      <c r="A3922">
        <v>3921</v>
      </c>
      <c r="B3922" t="s">
        <v>7059</v>
      </c>
      <c r="C3922" s="1">
        <v>41244</v>
      </c>
      <c r="D3922" s="1">
        <v>41250</v>
      </c>
      <c r="E3922" t="s">
        <v>50</v>
      </c>
      <c r="F3922" t="s">
        <v>3938</v>
      </c>
      <c r="G3922" t="s">
        <v>3939</v>
      </c>
      <c r="H3922" t="s">
        <v>41</v>
      </c>
      <c r="I3922" t="s">
        <v>28</v>
      </c>
      <c r="J3922" t="s">
        <v>4873</v>
      </c>
      <c r="K3922" t="s">
        <v>318</v>
      </c>
      <c r="L3922">
        <v>23320</v>
      </c>
      <c r="M3922" t="s">
        <v>31</v>
      </c>
      <c r="N3922" t="s">
        <v>5779</v>
      </c>
      <c r="O3922" t="s">
        <v>46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  <c r="V3922" s="2">
        <f>Superstore[[#This Row],[Profit]]/Superstore[[#This Row],[Sales]]</f>
        <v>0.48</v>
      </c>
      <c r="W3922" t="str">
        <f>TEXT(Superstore[[#This Row],[Order Date]],"mmm-yyyy")</f>
        <v>Dec-2012</v>
      </c>
      <c r="X3922">
        <f>YEAR(Superstore[[#This Row],[Order Date]])</f>
        <v>2012</v>
      </c>
    </row>
    <row r="3923" spans="1:24" x14ac:dyDescent="0.25">
      <c r="A3923">
        <v>3922</v>
      </c>
      <c r="B3923" t="s">
        <v>7060</v>
      </c>
      <c r="C3923" s="1">
        <v>41454</v>
      </c>
      <c r="D3923" s="1">
        <v>41458</v>
      </c>
      <c r="E3923" t="s">
        <v>24</v>
      </c>
      <c r="F3923" t="s">
        <v>2383</v>
      </c>
      <c r="G3923" t="s">
        <v>2384</v>
      </c>
      <c r="H3923" t="s">
        <v>27</v>
      </c>
      <c r="I3923" t="s">
        <v>28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  <c r="V3923" s="2">
        <f>Superstore[[#This Row],[Profit]]/Superstore[[#This Row],[Sales]]</f>
        <v>9.9999999999999992E-2</v>
      </c>
      <c r="W3923" t="str">
        <f>TEXT(Superstore[[#This Row],[Order Date]],"mmm-yyyy")</f>
        <v>Jun-2013</v>
      </c>
      <c r="X3923">
        <f>YEAR(Superstore[[#This Row],[Order Date]])</f>
        <v>2013</v>
      </c>
    </row>
    <row r="3924" spans="1:24" x14ac:dyDescent="0.25">
      <c r="A3924">
        <v>3923</v>
      </c>
      <c r="B3924" t="s">
        <v>7061</v>
      </c>
      <c r="C3924" s="1">
        <v>41880</v>
      </c>
      <c r="D3924" s="1">
        <v>41884</v>
      </c>
      <c r="E3924" t="s">
        <v>50</v>
      </c>
      <c r="F3924" t="s">
        <v>2121</v>
      </c>
      <c r="G3924" t="s">
        <v>2122</v>
      </c>
      <c r="H3924" t="s">
        <v>27</v>
      </c>
      <c r="I3924" t="s">
        <v>28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46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  <c r="V3924" s="2">
        <f>Superstore[[#This Row],[Profit]]/Superstore[[#This Row],[Sales]]</f>
        <v>0.3125</v>
      </c>
      <c r="W3924" t="str">
        <f>TEXT(Superstore[[#This Row],[Order Date]],"mmm-yyyy")</f>
        <v>Aug-2014</v>
      </c>
      <c r="X3924">
        <f>YEAR(Superstore[[#This Row],[Order Date]])</f>
        <v>2014</v>
      </c>
    </row>
    <row r="3925" spans="1:24" x14ac:dyDescent="0.25">
      <c r="A3925">
        <v>3924</v>
      </c>
      <c r="B3925" t="s">
        <v>7061</v>
      </c>
      <c r="C3925" s="1">
        <v>41880</v>
      </c>
      <c r="D3925" s="1">
        <v>41884</v>
      </c>
      <c r="E3925" t="s">
        <v>50</v>
      </c>
      <c r="F3925" t="s">
        <v>2121</v>
      </c>
      <c r="G3925" t="s">
        <v>2122</v>
      </c>
      <c r="H3925" t="s">
        <v>27</v>
      </c>
      <c r="I3925" t="s">
        <v>28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46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  <c r="V3925" s="2">
        <f>Superstore[[#This Row],[Profit]]/Superstore[[#This Row],[Sales]]</f>
        <v>0.35000000000000003</v>
      </c>
      <c r="W3925" t="str">
        <f>TEXT(Superstore[[#This Row],[Order Date]],"mmm-yyyy")</f>
        <v>Aug-2014</v>
      </c>
      <c r="X3925">
        <f>YEAR(Superstore[[#This Row],[Order Date]])</f>
        <v>2014</v>
      </c>
    </row>
    <row r="3926" spans="1:24" x14ac:dyDescent="0.25">
      <c r="A3926">
        <v>3925</v>
      </c>
      <c r="B3926" t="s">
        <v>7064</v>
      </c>
      <c r="C3926" s="1">
        <v>40803</v>
      </c>
      <c r="D3926" s="1">
        <v>40807</v>
      </c>
      <c r="E3926" t="s">
        <v>50</v>
      </c>
      <c r="F3926" t="s">
        <v>1753</v>
      </c>
      <c r="G3926" t="s">
        <v>1754</v>
      </c>
      <c r="H3926" t="s">
        <v>27</v>
      </c>
      <c r="I3926" t="s">
        <v>28</v>
      </c>
      <c r="J3926" t="s">
        <v>94</v>
      </c>
      <c r="K3926" t="s">
        <v>95</v>
      </c>
      <c r="L3926">
        <v>98103</v>
      </c>
      <c r="M3926" t="s">
        <v>44</v>
      </c>
      <c r="N3926" t="s">
        <v>1797</v>
      </c>
      <c r="O3926" t="s">
        <v>46</v>
      </c>
      <c r="P3926" t="s">
        <v>59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  <c r="V3926" s="2">
        <f>Superstore[[#This Row],[Profit]]/Superstore[[#This Row],[Sales]]</f>
        <v>0.04</v>
      </c>
      <c r="W3926" t="str">
        <f>TEXT(Superstore[[#This Row],[Order Date]],"mmm-yyyy")</f>
        <v>Sep-2011</v>
      </c>
      <c r="X3926">
        <f>YEAR(Superstore[[#This Row],[Order Date]])</f>
        <v>2011</v>
      </c>
    </row>
    <row r="3927" spans="1:24" x14ac:dyDescent="0.25">
      <c r="A3927">
        <v>3926</v>
      </c>
      <c r="B3927" t="s">
        <v>7064</v>
      </c>
      <c r="C3927" s="1">
        <v>40803</v>
      </c>
      <c r="D3927" s="1">
        <v>40807</v>
      </c>
      <c r="E3927" t="s">
        <v>50</v>
      </c>
      <c r="F3927" t="s">
        <v>1753</v>
      </c>
      <c r="G3927" t="s">
        <v>1754</v>
      </c>
      <c r="H3927" t="s">
        <v>27</v>
      </c>
      <c r="I3927" t="s">
        <v>28</v>
      </c>
      <c r="J3927" t="s">
        <v>94</v>
      </c>
      <c r="K3927" t="s">
        <v>95</v>
      </c>
      <c r="L3927">
        <v>98103</v>
      </c>
      <c r="M3927" t="s">
        <v>44</v>
      </c>
      <c r="N3927" t="s">
        <v>4889</v>
      </c>
      <c r="O3927" t="s">
        <v>46</v>
      </c>
      <c r="P3927" t="s">
        <v>59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  <c r="V3927" s="2">
        <f>Superstore[[#This Row],[Profit]]/Superstore[[#This Row],[Sales]]</f>
        <v>0.28000000000000003</v>
      </c>
      <c r="W3927" t="str">
        <f>TEXT(Superstore[[#This Row],[Order Date]],"mmm-yyyy")</f>
        <v>Sep-2011</v>
      </c>
      <c r="X3927">
        <f>YEAR(Superstore[[#This Row],[Order Date]])</f>
        <v>2011</v>
      </c>
    </row>
    <row r="3928" spans="1:24" x14ac:dyDescent="0.25">
      <c r="A3928">
        <v>3927</v>
      </c>
      <c r="B3928" t="s">
        <v>7064</v>
      </c>
      <c r="C3928" s="1">
        <v>40803</v>
      </c>
      <c r="D3928" s="1">
        <v>40807</v>
      </c>
      <c r="E3928" t="s">
        <v>50</v>
      </c>
      <c r="F3928" t="s">
        <v>1753</v>
      </c>
      <c r="G3928" t="s">
        <v>1754</v>
      </c>
      <c r="H3928" t="s">
        <v>27</v>
      </c>
      <c r="I3928" t="s">
        <v>28</v>
      </c>
      <c r="J3928" t="s">
        <v>94</v>
      </c>
      <c r="K3928" t="s">
        <v>95</v>
      </c>
      <c r="L3928">
        <v>98103</v>
      </c>
      <c r="M3928" t="s">
        <v>44</v>
      </c>
      <c r="N3928" t="s">
        <v>5696</v>
      </c>
      <c r="O3928" t="s">
        <v>1</v>
      </c>
      <c r="P3928" t="s">
        <v>65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  <c r="V3928" s="2">
        <f>Superstore[[#This Row],[Profit]]/Superstore[[#This Row],[Sales]]</f>
        <v>0.37999999999999995</v>
      </c>
      <c r="W3928" t="str">
        <f>TEXT(Superstore[[#This Row],[Order Date]],"mmm-yyyy")</f>
        <v>Sep-2011</v>
      </c>
      <c r="X3928">
        <f>YEAR(Superstore[[#This Row],[Order Date]])</f>
        <v>2011</v>
      </c>
    </row>
    <row r="3929" spans="1:24" x14ac:dyDescent="0.25">
      <c r="A3929">
        <v>3928</v>
      </c>
      <c r="B3929" t="s">
        <v>7064</v>
      </c>
      <c r="C3929" s="1">
        <v>40803</v>
      </c>
      <c r="D3929" s="1">
        <v>40807</v>
      </c>
      <c r="E3929" t="s">
        <v>50</v>
      </c>
      <c r="F3929" t="s">
        <v>1753</v>
      </c>
      <c r="G3929" t="s">
        <v>1754</v>
      </c>
      <c r="H3929" t="s">
        <v>27</v>
      </c>
      <c r="I3929" t="s">
        <v>28</v>
      </c>
      <c r="J3929" t="s">
        <v>94</v>
      </c>
      <c r="K3929" t="s">
        <v>95</v>
      </c>
      <c r="L3929">
        <v>98103</v>
      </c>
      <c r="M3929" t="s">
        <v>44</v>
      </c>
      <c r="N3929" t="s">
        <v>616</v>
      </c>
      <c r="O3929" t="s">
        <v>46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  <c r="V3929" s="2">
        <f>Superstore[[#This Row],[Profit]]/Superstore[[#This Row],[Sales]]</f>
        <v>0.33749999999999997</v>
      </c>
      <c r="W3929" t="str">
        <f>TEXT(Superstore[[#This Row],[Order Date]],"mmm-yyyy")</f>
        <v>Sep-2011</v>
      </c>
      <c r="X3929">
        <f>YEAR(Superstore[[#This Row],[Order Date]])</f>
        <v>2011</v>
      </c>
    </row>
    <row r="3930" spans="1:24" x14ac:dyDescent="0.25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27</v>
      </c>
      <c r="I3930" t="s">
        <v>28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1</v>
      </c>
      <c r="P3930" t="s">
        <v>33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  <c r="V3930" s="2">
        <f>Superstore[[#This Row],[Profit]]/Superstore[[#This Row],[Sales]]</f>
        <v>-5.8823529411764705E-2</v>
      </c>
      <c r="W3930" t="str">
        <f>TEXT(Superstore[[#This Row],[Order Date]],"mmm-yyyy")</f>
        <v>Mar-2013</v>
      </c>
      <c r="X3930">
        <f>YEAR(Superstore[[#This Row],[Order Date]])</f>
        <v>2013</v>
      </c>
    </row>
    <row r="3931" spans="1:24" x14ac:dyDescent="0.25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27</v>
      </c>
      <c r="I3931" t="s">
        <v>28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46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  <c r="V3931" s="2">
        <f>Superstore[[#This Row],[Profit]]/Superstore[[#This Row],[Sales]]</f>
        <v>0.36249999999999999</v>
      </c>
      <c r="W3931" t="str">
        <f>TEXT(Superstore[[#This Row],[Order Date]],"mmm-yyyy")</f>
        <v>Mar-2013</v>
      </c>
      <c r="X3931">
        <f>YEAR(Superstore[[#This Row],[Order Date]])</f>
        <v>2013</v>
      </c>
    </row>
    <row r="3932" spans="1:24" x14ac:dyDescent="0.25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27</v>
      </c>
      <c r="I3932" t="s">
        <v>28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46</v>
      </c>
      <c r="P3932" t="s">
        <v>68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Superstore[[#This Row],[Profit]]/Superstore[[#This Row],[Sales]]</f>
        <v>0.11249999999999999</v>
      </c>
      <c r="W3932" t="str">
        <f>TEXT(Superstore[[#This Row],[Order Date]],"mmm-yyyy")</f>
        <v>Mar-2013</v>
      </c>
      <c r="X3932">
        <f>YEAR(Superstore[[#This Row],[Order Date]])</f>
        <v>2013</v>
      </c>
    </row>
    <row r="3933" spans="1:24" x14ac:dyDescent="0.25">
      <c r="A3933">
        <v>3932</v>
      </c>
      <c r="B3933" t="s">
        <v>7066</v>
      </c>
      <c r="C3933" s="1">
        <v>41513</v>
      </c>
      <c r="D3933" s="1">
        <v>41520</v>
      </c>
      <c r="E3933" t="s">
        <v>50</v>
      </c>
      <c r="F3933" t="s">
        <v>4189</v>
      </c>
      <c r="G3933" t="s">
        <v>4190</v>
      </c>
      <c r="H3933" t="s">
        <v>41</v>
      </c>
      <c r="I3933" t="s">
        <v>28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46</v>
      </c>
      <c r="P3933" t="s">
        <v>68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Superstore[[#This Row],[Profit]]/Superstore[[#This Row],[Sales]]</f>
        <v>0.3</v>
      </c>
      <c r="W3933" t="str">
        <f>TEXT(Superstore[[#This Row],[Order Date]],"mmm-yyyy")</f>
        <v>Aug-2013</v>
      </c>
      <c r="X3933">
        <f>YEAR(Superstore[[#This Row],[Order Date]])</f>
        <v>2013</v>
      </c>
    </row>
    <row r="3934" spans="1:24" x14ac:dyDescent="0.25">
      <c r="A3934">
        <v>3933</v>
      </c>
      <c r="B3934" t="s">
        <v>7066</v>
      </c>
      <c r="C3934" s="1">
        <v>41513</v>
      </c>
      <c r="D3934" s="1">
        <v>41520</v>
      </c>
      <c r="E3934" t="s">
        <v>50</v>
      </c>
      <c r="F3934" t="s">
        <v>4189</v>
      </c>
      <c r="G3934" t="s">
        <v>4190</v>
      </c>
      <c r="H3934" t="s">
        <v>41</v>
      </c>
      <c r="I3934" t="s">
        <v>28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Superstore[[#This Row],[Profit]]/Superstore[[#This Row],[Sales]]</f>
        <v>0.27500000000000002</v>
      </c>
      <c r="W3934" t="str">
        <f>TEXT(Superstore[[#This Row],[Order Date]],"mmm-yyyy")</f>
        <v>Aug-2013</v>
      </c>
      <c r="X3934">
        <f>YEAR(Superstore[[#This Row],[Order Date]])</f>
        <v>2013</v>
      </c>
    </row>
    <row r="3935" spans="1:24" x14ac:dyDescent="0.25">
      <c r="A3935">
        <v>3934</v>
      </c>
      <c r="B3935" t="s">
        <v>7069</v>
      </c>
      <c r="C3935" s="1">
        <v>41885</v>
      </c>
      <c r="D3935" s="1">
        <v>41891</v>
      </c>
      <c r="E3935" t="s">
        <v>50</v>
      </c>
      <c r="F3935" t="s">
        <v>4152</v>
      </c>
      <c r="G3935" t="s">
        <v>4153</v>
      </c>
      <c r="H3935" t="s">
        <v>27</v>
      </c>
      <c r="I3935" t="s">
        <v>28</v>
      </c>
      <c r="J3935" t="s">
        <v>5952</v>
      </c>
      <c r="K3935" t="s">
        <v>43</v>
      </c>
      <c r="L3935">
        <v>93309</v>
      </c>
      <c r="M3935" t="s">
        <v>44</v>
      </c>
      <c r="N3935" t="s">
        <v>3382</v>
      </c>
      <c r="O3935" t="s">
        <v>46</v>
      </c>
      <c r="P3935" t="s">
        <v>68</v>
      </c>
      <c r="Q3935" t="s">
        <v>3383</v>
      </c>
      <c r="R3935">
        <v>9.4</v>
      </c>
      <c r="S3935">
        <v>5</v>
      </c>
      <c r="T3935">
        <v>0</v>
      </c>
      <c r="U3935">
        <v>2.726</v>
      </c>
      <c r="V3935" s="2">
        <f>Superstore[[#This Row],[Profit]]/Superstore[[#This Row],[Sales]]</f>
        <v>0.28999999999999998</v>
      </c>
      <c r="W3935" t="str">
        <f>TEXT(Superstore[[#This Row],[Order Date]],"mmm-yyyy")</f>
        <v>Sep-2014</v>
      </c>
      <c r="X3935">
        <f>YEAR(Superstore[[#This Row],[Order Date]])</f>
        <v>2014</v>
      </c>
    </row>
    <row r="3936" spans="1:24" x14ac:dyDescent="0.25">
      <c r="A3936">
        <v>3935</v>
      </c>
      <c r="B3936" t="s">
        <v>7069</v>
      </c>
      <c r="C3936" s="1">
        <v>41885</v>
      </c>
      <c r="D3936" s="1">
        <v>41891</v>
      </c>
      <c r="E3936" t="s">
        <v>50</v>
      </c>
      <c r="F3936" t="s">
        <v>4152</v>
      </c>
      <c r="G3936" t="s">
        <v>4153</v>
      </c>
      <c r="H3936" t="s">
        <v>27</v>
      </c>
      <c r="I3936" t="s">
        <v>28</v>
      </c>
      <c r="J3936" t="s">
        <v>5952</v>
      </c>
      <c r="K3936" t="s">
        <v>43</v>
      </c>
      <c r="L3936">
        <v>93309</v>
      </c>
      <c r="M3936" t="s">
        <v>44</v>
      </c>
      <c r="N3936" t="s">
        <v>849</v>
      </c>
      <c r="O3936" t="s">
        <v>46</v>
      </c>
      <c r="P3936" t="s">
        <v>47</v>
      </c>
      <c r="Q3936" t="s">
        <v>850</v>
      </c>
      <c r="R3936">
        <v>74</v>
      </c>
      <c r="S3936">
        <v>5</v>
      </c>
      <c r="T3936">
        <v>0</v>
      </c>
      <c r="U3936">
        <v>37</v>
      </c>
      <c r="V3936" s="2">
        <f>Superstore[[#This Row],[Profit]]/Superstore[[#This Row],[Sales]]</f>
        <v>0.5</v>
      </c>
      <c r="W3936" t="str">
        <f>TEXT(Superstore[[#This Row],[Order Date]],"mmm-yyyy")</f>
        <v>Sep-2014</v>
      </c>
      <c r="X3936">
        <f>YEAR(Superstore[[#This Row],[Order Date]])</f>
        <v>2014</v>
      </c>
    </row>
    <row r="3937" spans="1:24" x14ac:dyDescent="0.25">
      <c r="A3937">
        <v>3936</v>
      </c>
      <c r="B3937" t="s">
        <v>7069</v>
      </c>
      <c r="C3937" s="1">
        <v>41885</v>
      </c>
      <c r="D3937" s="1">
        <v>41891</v>
      </c>
      <c r="E3937" t="s">
        <v>50</v>
      </c>
      <c r="F3937" t="s">
        <v>4152</v>
      </c>
      <c r="G3937" t="s">
        <v>4153</v>
      </c>
      <c r="H3937" t="s">
        <v>27</v>
      </c>
      <c r="I3937" t="s">
        <v>28</v>
      </c>
      <c r="J3937" t="s">
        <v>5952</v>
      </c>
      <c r="K3937" t="s">
        <v>43</v>
      </c>
      <c r="L3937">
        <v>93309</v>
      </c>
      <c r="M3937" t="s">
        <v>44</v>
      </c>
      <c r="N3937" t="s">
        <v>6734</v>
      </c>
      <c r="O3937" t="s">
        <v>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  <c r="V3937" s="2">
        <f>Superstore[[#This Row],[Profit]]/Superstore[[#This Row],[Sales]]</f>
        <v>6.25E-2</v>
      </c>
      <c r="W3937" t="str">
        <f>TEXT(Superstore[[#This Row],[Order Date]],"mmm-yyyy")</f>
        <v>Sep-2014</v>
      </c>
      <c r="X3937">
        <f>YEAR(Superstore[[#This Row],[Order Date]])</f>
        <v>2014</v>
      </c>
    </row>
    <row r="3938" spans="1:24" x14ac:dyDescent="0.25">
      <c r="A3938">
        <v>3937</v>
      </c>
      <c r="B3938" t="s">
        <v>7070</v>
      </c>
      <c r="C3938" s="1">
        <v>41076</v>
      </c>
      <c r="D3938" s="1">
        <v>41080</v>
      </c>
      <c r="E3938" t="s">
        <v>50</v>
      </c>
      <c r="F3938" t="s">
        <v>6969</v>
      </c>
      <c r="G3938" t="s">
        <v>6970</v>
      </c>
      <c r="H3938" t="s">
        <v>27</v>
      </c>
      <c r="I3938" t="s">
        <v>28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46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Superstore[[#This Row],[Profit]]/Superstore[[#This Row],[Sales]]</f>
        <v>0.32500000000000001</v>
      </c>
      <c r="W3938" t="str">
        <f>TEXT(Superstore[[#This Row],[Order Date]],"mmm-yyyy")</f>
        <v>Jun-2012</v>
      </c>
      <c r="X3938">
        <f>YEAR(Superstore[[#This Row],[Order Date]])</f>
        <v>2012</v>
      </c>
    </row>
    <row r="3939" spans="1:24" x14ac:dyDescent="0.25">
      <c r="A3939">
        <v>3938</v>
      </c>
      <c r="B3939" t="s">
        <v>7070</v>
      </c>
      <c r="C3939" s="1">
        <v>41076</v>
      </c>
      <c r="D3939" s="1">
        <v>41080</v>
      </c>
      <c r="E3939" t="s">
        <v>50</v>
      </c>
      <c r="F3939" t="s">
        <v>6969</v>
      </c>
      <c r="G3939" t="s">
        <v>6970</v>
      </c>
      <c r="H3939" t="s">
        <v>27</v>
      </c>
      <c r="I3939" t="s">
        <v>28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46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Superstore[[#This Row],[Profit]]/Superstore[[#This Row],[Sales]]</f>
        <v>0.36249999999999999</v>
      </c>
      <c r="W3939" t="str">
        <f>TEXT(Superstore[[#This Row],[Order Date]],"mmm-yyyy")</f>
        <v>Jun-2012</v>
      </c>
      <c r="X3939">
        <f>YEAR(Superstore[[#This Row],[Order Date]])</f>
        <v>2012</v>
      </c>
    </row>
    <row r="3940" spans="1:24" x14ac:dyDescent="0.25">
      <c r="A3940">
        <v>3939</v>
      </c>
      <c r="B3940" t="s">
        <v>7070</v>
      </c>
      <c r="C3940" s="1">
        <v>41076</v>
      </c>
      <c r="D3940" s="1">
        <v>41080</v>
      </c>
      <c r="E3940" t="s">
        <v>50</v>
      </c>
      <c r="F3940" t="s">
        <v>6969</v>
      </c>
      <c r="G3940" t="s">
        <v>6970</v>
      </c>
      <c r="H3940" t="s">
        <v>27</v>
      </c>
      <c r="I3940" t="s">
        <v>28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1</v>
      </c>
      <c r="P3940" t="s">
        <v>36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  <c r="V3940" s="2">
        <f>Superstore[[#This Row],[Profit]]/Superstore[[#This Row],[Sales]]</f>
        <v>-0.12857142857142856</v>
      </c>
      <c r="W3940" t="str">
        <f>TEXT(Superstore[[#This Row],[Order Date]],"mmm-yyyy")</f>
        <v>Jun-2012</v>
      </c>
      <c r="X3940">
        <f>YEAR(Superstore[[#This Row],[Order Date]])</f>
        <v>2012</v>
      </c>
    </row>
    <row r="3941" spans="1:24" x14ac:dyDescent="0.25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27</v>
      </c>
      <c r="I3941" t="s">
        <v>28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1</v>
      </c>
      <c r="P3941" t="s">
        <v>36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  <c r="V3941" s="2">
        <f>Superstore[[#This Row],[Profit]]/Superstore[[#This Row],[Sales]]</f>
        <v>0.25</v>
      </c>
      <c r="W3941" t="str">
        <f>TEXT(Superstore[[#This Row],[Order Date]],"mmm-yyyy")</f>
        <v>Dec-2013</v>
      </c>
      <c r="X3941">
        <f>YEAR(Superstore[[#This Row],[Order Date]])</f>
        <v>2013</v>
      </c>
    </row>
    <row r="3942" spans="1:24" x14ac:dyDescent="0.25">
      <c r="A3942">
        <v>3941</v>
      </c>
      <c r="B3942" t="s">
        <v>7074</v>
      </c>
      <c r="C3942" s="1">
        <v>41778</v>
      </c>
      <c r="D3942" s="1">
        <v>41783</v>
      </c>
      <c r="E3942" t="s">
        <v>50</v>
      </c>
      <c r="F3942" t="s">
        <v>2960</v>
      </c>
      <c r="G3942" t="s">
        <v>2961</v>
      </c>
      <c r="H3942" t="s">
        <v>27</v>
      </c>
      <c r="I3942" t="s">
        <v>28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1</v>
      </c>
      <c r="P3942" t="s">
        <v>65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  <c r="V3942" s="2">
        <f>Superstore[[#This Row],[Profit]]/Superstore[[#This Row],[Sales]]</f>
        <v>0.42999999999999994</v>
      </c>
      <c r="W3942" t="str">
        <f>TEXT(Superstore[[#This Row],[Order Date]],"mmm-yyyy")</f>
        <v>May-2014</v>
      </c>
      <c r="X3942">
        <f>YEAR(Superstore[[#This Row],[Order Date]])</f>
        <v>2014</v>
      </c>
    </row>
    <row r="3943" spans="1:24" x14ac:dyDescent="0.25">
      <c r="A3943">
        <v>3942</v>
      </c>
      <c r="B3943" t="s">
        <v>7074</v>
      </c>
      <c r="C3943" s="1">
        <v>41778</v>
      </c>
      <c r="D3943" s="1">
        <v>41783</v>
      </c>
      <c r="E3943" t="s">
        <v>50</v>
      </c>
      <c r="F3943" t="s">
        <v>2960</v>
      </c>
      <c r="G3943" t="s">
        <v>2961</v>
      </c>
      <c r="H3943" t="s">
        <v>27</v>
      </c>
      <c r="I3943" t="s">
        <v>28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46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  <c r="V3943" s="2">
        <f>Superstore[[#This Row],[Profit]]/Superstore[[#This Row],[Sales]]</f>
        <v>0.33749999999999997</v>
      </c>
      <c r="W3943" t="str">
        <f>TEXT(Superstore[[#This Row],[Order Date]],"mmm-yyyy")</f>
        <v>May-2014</v>
      </c>
      <c r="X3943">
        <f>YEAR(Superstore[[#This Row],[Order Date]])</f>
        <v>2014</v>
      </c>
    </row>
    <row r="3944" spans="1:24" x14ac:dyDescent="0.25">
      <c r="A3944">
        <v>3943</v>
      </c>
      <c r="B3944" t="s">
        <v>7075</v>
      </c>
      <c r="C3944" s="1">
        <v>41787</v>
      </c>
      <c r="D3944" s="1">
        <v>41789</v>
      </c>
      <c r="E3944" t="s">
        <v>24</v>
      </c>
      <c r="F3944" t="s">
        <v>155</v>
      </c>
      <c r="G3944" t="s">
        <v>156</v>
      </c>
      <c r="H3944" t="s">
        <v>27</v>
      </c>
      <c r="I3944" t="s">
        <v>28</v>
      </c>
      <c r="J3944" t="s">
        <v>333</v>
      </c>
      <c r="K3944" t="s">
        <v>334</v>
      </c>
      <c r="L3944">
        <v>38109</v>
      </c>
      <c r="M3944" t="s">
        <v>31</v>
      </c>
      <c r="N3944" t="s">
        <v>3050</v>
      </c>
      <c r="O3944" t="s">
        <v>46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  <c r="V3944" s="2">
        <f>Superstore[[#This Row],[Profit]]/Superstore[[#This Row],[Sales]]</f>
        <v>0.34999999999999992</v>
      </c>
      <c r="W3944" t="str">
        <f>TEXT(Superstore[[#This Row],[Order Date]],"mmm-yyyy")</f>
        <v>May-2014</v>
      </c>
      <c r="X3944">
        <f>YEAR(Superstore[[#This Row],[Order Date]])</f>
        <v>2014</v>
      </c>
    </row>
    <row r="3945" spans="1:24" x14ac:dyDescent="0.25">
      <c r="A3945">
        <v>3944</v>
      </c>
      <c r="B3945" t="s">
        <v>7076</v>
      </c>
      <c r="C3945" s="1">
        <v>41449</v>
      </c>
      <c r="D3945" s="1">
        <v>41456</v>
      </c>
      <c r="E3945" t="s">
        <v>50</v>
      </c>
      <c r="F3945" t="s">
        <v>7077</v>
      </c>
      <c r="G3945" t="s">
        <v>7078</v>
      </c>
      <c r="H3945" t="s">
        <v>27</v>
      </c>
      <c r="I3945" t="s">
        <v>28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46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  <c r="V3945" s="2">
        <f>Superstore[[#This Row],[Profit]]/Superstore[[#This Row],[Sales]]</f>
        <v>0.02</v>
      </c>
      <c r="W3945" t="str">
        <f>TEXT(Superstore[[#This Row],[Order Date]],"mmm-yyyy")</f>
        <v>Jun-2013</v>
      </c>
      <c r="X3945">
        <f>YEAR(Superstore[[#This Row],[Order Date]])</f>
        <v>2013</v>
      </c>
    </row>
    <row r="3946" spans="1:24" x14ac:dyDescent="0.25">
      <c r="A3946">
        <v>3945</v>
      </c>
      <c r="B3946" t="s">
        <v>7079</v>
      </c>
      <c r="C3946" s="1">
        <v>41411</v>
      </c>
      <c r="D3946" s="1">
        <v>41416</v>
      </c>
      <c r="E3946" t="s">
        <v>24</v>
      </c>
      <c r="F3946" t="s">
        <v>1349</v>
      </c>
      <c r="G3946" t="s">
        <v>1350</v>
      </c>
      <c r="H3946" t="s">
        <v>27</v>
      </c>
      <c r="I3946" t="s">
        <v>28</v>
      </c>
      <c r="J3946" t="s">
        <v>42</v>
      </c>
      <c r="K3946" t="s">
        <v>43</v>
      </c>
      <c r="L3946">
        <v>90036</v>
      </c>
      <c r="M3946" t="s">
        <v>44</v>
      </c>
      <c r="N3946" t="s">
        <v>2371</v>
      </c>
      <c r="O3946" t="s">
        <v>46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  <c r="V3946" s="2">
        <f>Superstore[[#This Row],[Profit]]/Superstore[[#This Row],[Sales]]</f>
        <v>0.49000000000000005</v>
      </c>
      <c r="W3946" t="str">
        <f>TEXT(Superstore[[#This Row],[Order Date]],"mmm-yyyy")</f>
        <v>May-2013</v>
      </c>
      <c r="X3946">
        <f>YEAR(Superstore[[#This Row],[Order Date]])</f>
        <v>2013</v>
      </c>
    </row>
    <row r="3947" spans="1:24" x14ac:dyDescent="0.25">
      <c r="A3947">
        <v>3946</v>
      </c>
      <c r="B3947" t="s">
        <v>7080</v>
      </c>
      <c r="C3947" s="1">
        <v>41962</v>
      </c>
      <c r="D3947" s="1">
        <v>41967</v>
      </c>
      <c r="E3947" t="s">
        <v>50</v>
      </c>
      <c r="F3947" t="s">
        <v>5076</v>
      </c>
      <c r="G3947" t="s">
        <v>5077</v>
      </c>
      <c r="H3947" t="s">
        <v>27</v>
      </c>
      <c r="I3947" t="s">
        <v>28</v>
      </c>
      <c r="J3947" t="s">
        <v>3282</v>
      </c>
      <c r="K3947" t="s">
        <v>54</v>
      </c>
      <c r="L3947">
        <v>33030</v>
      </c>
      <c r="M3947" t="s">
        <v>31</v>
      </c>
      <c r="N3947" t="s">
        <v>6302</v>
      </c>
      <c r="O3947" t="s">
        <v>46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  <c r="V3947" s="2">
        <f>Superstore[[#This Row],[Profit]]/Superstore[[#This Row],[Sales]]</f>
        <v>0.35</v>
      </c>
      <c r="W3947" t="str">
        <f>TEXT(Superstore[[#This Row],[Order Date]],"mmm-yyyy")</f>
        <v>Nov-2014</v>
      </c>
      <c r="X3947">
        <f>YEAR(Superstore[[#This Row],[Order Date]])</f>
        <v>2014</v>
      </c>
    </row>
    <row r="3948" spans="1:24" x14ac:dyDescent="0.25">
      <c r="A3948">
        <v>3947</v>
      </c>
      <c r="B3948" t="s">
        <v>7080</v>
      </c>
      <c r="C3948" s="1">
        <v>41962</v>
      </c>
      <c r="D3948" s="1">
        <v>41967</v>
      </c>
      <c r="E3948" t="s">
        <v>50</v>
      </c>
      <c r="F3948" t="s">
        <v>5076</v>
      </c>
      <c r="G3948" t="s">
        <v>5077</v>
      </c>
      <c r="H3948" t="s">
        <v>27</v>
      </c>
      <c r="I3948" t="s">
        <v>28</v>
      </c>
      <c r="J3948" t="s">
        <v>3282</v>
      </c>
      <c r="K3948" t="s">
        <v>54</v>
      </c>
      <c r="L3948">
        <v>33030</v>
      </c>
      <c r="M3948" t="s">
        <v>31</v>
      </c>
      <c r="N3948" t="s">
        <v>1295</v>
      </c>
      <c r="O3948" t="s">
        <v>46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  <c r="V3948" s="2">
        <f>Superstore[[#This Row],[Profit]]/Superstore[[#This Row],[Sales]]</f>
        <v>-0.22500000000000001</v>
      </c>
      <c r="W3948" t="str">
        <f>TEXT(Superstore[[#This Row],[Order Date]],"mmm-yyyy")</f>
        <v>Nov-2014</v>
      </c>
      <c r="X3948">
        <f>YEAR(Superstore[[#This Row],[Order Date]])</f>
        <v>2014</v>
      </c>
    </row>
    <row r="3949" spans="1:24" x14ac:dyDescent="0.25">
      <c r="A3949">
        <v>3948</v>
      </c>
      <c r="B3949" t="s">
        <v>7081</v>
      </c>
      <c r="C3949" s="1">
        <v>41597</v>
      </c>
      <c r="D3949" s="1">
        <v>41601</v>
      </c>
      <c r="E3949" t="s">
        <v>50</v>
      </c>
      <c r="F3949" t="s">
        <v>196</v>
      </c>
      <c r="G3949" t="s">
        <v>197</v>
      </c>
      <c r="H3949" t="s">
        <v>101</v>
      </c>
      <c r="I3949" t="s">
        <v>28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46</v>
      </c>
      <c r="P3949" t="s">
        <v>68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Superstore[[#This Row],[Profit]]/Superstore[[#This Row],[Sales]]</f>
        <v>0.16249999999999998</v>
      </c>
      <c r="W3949" t="str">
        <f>TEXT(Superstore[[#This Row],[Order Date]],"mmm-yyyy")</f>
        <v>Nov-2013</v>
      </c>
      <c r="X3949">
        <f>YEAR(Superstore[[#This Row],[Order Date]])</f>
        <v>2013</v>
      </c>
    </row>
    <row r="3950" spans="1:24" x14ac:dyDescent="0.25">
      <c r="A3950">
        <v>3949</v>
      </c>
      <c r="B3950" t="s">
        <v>7081</v>
      </c>
      <c r="C3950" s="1">
        <v>41597</v>
      </c>
      <c r="D3950" s="1">
        <v>41601</v>
      </c>
      <c r="E3950" t="s">
        <v>50</v>
      </c>
      <c r="F3950" t="s">
        <v>196</v>
      </c>
      <c r="G3950" t="s">
        <v>197</v>
      </c>
      <c r="H3950" t="s">
        <v>101</v>
      </c>
      <c r="I3950" t="s">
        <v>28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46</v>
      </c>
      <c r="P3950" t="s">
        <v>47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  <c r="V3950" s="2">
        <f>Superstore[[#This Row],[Profit]]/Superstore[[#This Row],[Sales]]</f>
        <v>0.32500000000000001</v>
      </c>
      <c r="W3950" t="str">
        <f>TEXT(Superstore[[#This Row],[Order Date]],"mmm-yyyy")</f>
        <v>Nov-2013</v>
      </c>
      <c r="X3950">
        <f>YEAR(Superstore[[#This Row],[Order Date]])</f>
        <v>2013</v>
      </c>
    </row>
    <row r="3951" spans="1:24" x14ac:dyDescent="0.25">
      <c r="A3951">
        <v>3950</v>
      </c>
      <c r="B3951" t="s">
        <v>7081</v>
      </c>
      <c r="C3951" s="1">
        <v>41597</v>
      </c>
      <c r="D3951" s="1">
        <v>41601</v>
      </c>
      <c r="E3951" t="s">
        <v>50</v>
      </c>
      <c r="F3951" t="s">
        <v>196</v>
      </c>
      <c r="G3951" t="s">
        <v>197</v>
      </c>
      <c r="H3951" t="s">
        <v>101</v>
      </c>
      <c r="I3951" t="s">
        <v>28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46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  <c r="V3951" s="2">
        <f>Superstore[[#This Row],[Profit]]/Superstore[[#This Row],[Sales]]</f>
        <v>0.33749999999999997</v>
      </c>
      <c r="W3951" t="str">
        <f>TEXT(Superstore[[#This Row],[Order Date]],"mmm-yyyy")</f>
        <v>Nov-2013</v>
      </c>
      <c r="X3951">
        <f>YEAR(Superstore[[#This Row],[Order Date]])</f>
        <v>2013</v>
      </c>
    </row>
    <row r="3952" spans="1:24" x14ac:dyDescent="0.25">
      <c r="A3952">
        <v>3951</v>
      </c>
      <c r="B3952" t="s">
        <v>7081</v>
      </c>
      <c r="C3952" s="1">
        <v>41597</v>
      </c>
      <c r="D3952" s="1">
        <v>41601</v>
      </c>
      <c r="E3952" t="s">
        <v>50</v>
      </c>
      <c r="F3952" t="s">
        <v>196</v>
      </c>
      <c r="G3952" t="s">
        <v>197</v>
      </c>
      <c r="H3952" t="s">
        <v>101</v>
      </c>
      <c r="I3952" t="s">
        <v>28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1</v>
      </c>
      <c r="P3952" t="s">
        <v>36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  <c r="V3952" s="2">
        <f>Superstore[[#This Row],[Profit]]/Superstore[[#This Row],[Sales]]</f>
        <v>-7.1428571428571438E-2</v>
      </c>
      <c r="W3952" t="str">
        <f>TEXT(Superstore[[#This Row],[Order Date]],"mmm-yyyy")</f>
        <v>Nov-2013</v>
      </c>
      <c r="X3952">
        <f>YEAR(Superstore[[#This Row],[Order Date]])</f>
        <v>2013</v>
      </c>
    </row>
    <row r="3953" spans="1:24" x14ac:dyDescent="0.25">
      <c r="A3953">
        <v>3952</v>
      </c>
      <c r="B3953" t="s">
        <v>7082</v>
      </c>
      <c r="C3953" s="1">
        <v>40875</v>
      </c>
      <c r="D3953" s="1">
        <v>40877</v>
      </c>
      <c r="E3953" t="s">
        <v>24</v>
      </c>
      <c r="F3953" t="s">
        <v>3086</v>
      </c>
      <c r="G3953" t="s">
        <v>3087</v>
      </c>
      <c r="H3953" t="s">
        <v>27</v>
      </c>
      <c r="I3953" t="s">
        <v>28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46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Superstore[[#This Row],[Profit]]/Superstore[[#This Row],[Sales]]</f>
        <v>0.35</v>
      </c>
      <c r="W3953" t="str">
        <f>TEXT(Superstore[[#This Row],[Order Date]],"mmm-yyyy")</f>
        <v>Nov-2011</v>
      </c>
      <c r="X3953">
        <f>YEAR(Superstore[[#This Row],[Order Date]])</f>
        <v>2011</v>
      </c>
    </row>
    <row r="3954" spans="1:24" x14ac:dyDescent="0.25">
      <c r="A3954">
        <v>3953</v>
      </c>
      <c r="B3954" t="s">
        <v>7083</v>
      </c>
      <c r="C3954" s="1">
        <v>41335</v>
      </c>
      <c r="D3954" s="1">
        <v>41342</v>
      </c>
      <c r="E3954" t="s">
        <v>50</v>
      </c>
      <c r="F3954" t="s">
        <v>225</v>
      </c>
      <c r="G3954" t="s">
        <v>226</v>
      </c>
      <c r="H3954" t="s">
        <v>41</v>
      </c>
      <c r="I3954" t="s">
        <v>28</v>
      </c>
      <c r="J3954" t="s">
        <v>806</v>
      </c>
      <c r="K3954" t="s">
        <v>456</v>
      </c>
      <c r="L3954">
        <v>80219</v>
      </c>
      <c r="M3954" t="s">
        <v>44</v>
      </c>
      <c r="N3954" t="s">
        <v>7084</v>
      </c>
      <c r="O3954" t="s">
        <v>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  <c r="V3954" s="2">
        <f>Superstore[[#This Row],[Profit]]/Superstore[[#This Row],[Sales]]</f>
        <v>8.7499999999999994E-2</v>
      </c>
      <c r="W3954" t="str">
        <f>TEXT(Superstore[[#This Row],[Order Date]],"mmm-yyyy")</f>
        <v>Mar-2013</v>
      </c>
      <c r="X3954">
        <f>YEAR(Superstore[[#This Row],[Order Date]])</f>
        <v>2013</v>
      </c>
    </row>
    <row r="3955" spans="1:24" x14ac:dyDescent="0.25">
      <c r="A3955">
        <v>3954</v>
      </c>
      <c r="B3955" t="s">
        <v>7086</v>
      </c>
      <c r="C3955" s="1">
        <v>41655</v>
      </c>
      <c r="D3955" s="1">
        <v>41659</v>
      </c>
      <c r="E3955" t="s">
        <v>50</v>
      </c>
      <c r="F3955" t="s">
        <v>1582</v>
      </c>
      <c r="G3955" t="s">
        <v>1583</v>
      </c>
      <c r="H3955" t="s">
        <v>27</v>
      </c>
      <c r="I3955" t="s">
        <v>28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46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2">
        <f>Superstore[[#This Row],[Profit]]/Superstore[[#This Row],[Sales]]</f>
        <v>0.46</v>
      </c>
      <c r="W3955" t="str">
        <f>TEXT(Superstore[[#This Row],[Order Date]],"mmm-yyyy")</f>
        <v>Jan-2014</v>
      </c>
      <c r="X3955">
        <f>YEAR(Superstore[[#This Row],[Order Date]])</f>
        <v>2014</v>
      </c>
    </row>
    <row r="3956" spans="1:24" x14ac:dyDescent="0.25">
      <c r="A3956">
        <v>3955</v>
      </c>
      <c r="B3956" t="s">
        <v>7087</v>
      </c>
      <c r="C3956" s="1">
        <v>40637</v>
      </c>
      <c r="D3956" s="1">
        <v>40642</v>
      </c>
      <c r="E3956" t="s">
        <v>50</v>
      </c>
      <c r="F3956" t="s">
        <v>3165</v>
      </c>
      <c r="G3956" t="s">
        <v>3166</v>
      </c>
      <c r="H3956" t="s">
        <v>27</v>
      </c>
      <c r="I3956" t="s">
        <v>28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1</v>
      </c>
      <c r="P3956" t="s">
        <v>65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  <c r="V3956" s="2">
        <f>Superstore[[#This Row],[Profit]]/Superstore[[#This Row],[Sales]]</f>
        <v>0.43000000000000005</v>
      </c>
      <c r="W3956" t="str">
        <f>TEXT(Superstore[[#This Row],[Order Date]],"mmm-yyyy")</f>
        <v>Apr-2011</v>
      </c>
      <c r="X3956">
        <f>YEAR(Superstore[[#This Row],[Order Date]])</f>
        <v>2011</v>
      </c>
    </row>
    <row r="3957" spans="1:24" x14ac:dyDescent="0.25">
      <c r="A3957">
        <v>3956</v>
      </c>
      <c r="B3957" t="s">
        <v>7087</v>
      </c>
      <c r="C3957" s="1">
        <v>40637</v>
      </c>
      <c r="D3957" s="1">
        <v>40642</v>
      </c>
      <c r="E3957" t="s">
        <v>50</v>
      </c>
      <c r="F3957" t="s">
        <v>3165</v>
      </c>
      <c r="G3957" t="s">
        <v>3166</v>
      </c>
      <c r="H3957" t="s">
        <v>27</v>
      </c>
      <c r="I3957" t="s">
        <v>28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46</v>
      </c>
      <c r="P3957" t="s">
        <v>68</v>
      </c>
      <c r="Q3957" t="s">
        <v>4132</v>
      </c>
      <c r="R3957">
        <v>79.36</v>
      </c>
      <c r="S3957">
        <v>4</v>
      </c>
      <c r="T3957">
        <v>0</v>
      </c>
      <c r="U3957">
        <v>23.808</v>
      </c>
      <c r="V3957" s="2">
        <f>Superstore[[#This Row],[Profit]]/Superstore[[#This Row],[Sales]]</f>
        <v>0.3</v>
      </c>
      <c r="W3957" t="str">
        <f>TEXT(Superstore[[#This Row],[Order Date]],"mmm-yyyy")</f>
        <v>Apr-2011</v>
      </c>
      <c r="X3957">
        <f>YEAR(Superstore[[#This Row],[Order Date]])</f>
        <v>2011</v>
      </c>
    </row>
    <row r="3958" spans="1:24" x14ac:dyDescent="0.25">
      <c r="A3958">
        <v>3957</v>
      </c>
      <c r="B3958" t="s">
        <v>7088</v>
      </c>
      <c r="C3958" s="1">
        <v>41452</v>
      </c>
      <c r="D3958" s="1">
        <v>41459</v>
      </c>
      <c r="E3958" t="s">
        <v>50</v>
      </c>
      <c r="F3958" t="s">
        <v>363</v>
      </c>
      <c r="G3958" t="s">
        <v>364</v>
      </c>
      <c r="H3958" t="s">
        <v>27</v>
      </c>
      <c r="I3958" t="s">
        <v>28</v>
      </c>
      <c r="J3958" t="s">
        <v>126</v>
      </c>
      <c r="K3958" t="s">
        <v>43</v>
      </c>
      <c r="L3958">
        <v>94109</v>
      </c>
      <c r="M3958" t="s">
        <v>44</v>
      </c>
      <c r="N3958" t="s">
        <v>5060</v>
      </c>
      <c r="O3958" t="s">
        <v>1</v>
      </c>
      <c r="P3958" t="s">
        <v>65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  <c r="V3958" s="2">
        <f>Superstore[[#This Row],[Profit]]/Superstore[[#This Row],[Sales]]</f>
        <v>0.28999999999999998</v>
      </c>
      <c r="W3958" t="str">
        <f>TEXT(Superstore[[#This Row],[Order Date]],"mmm-yyyy")</f>
        <v>Jun-2013</v>
      </c>
      <c r="X3958">
        <f>YEAR(Superstore[[#This Row],[Order Date]])</f>
        <v>2013</v>
      </c>
    </row>
    <row r="3959" spans="1:24" x14ac:dyDescent="0.25">
      <c r="A3959">
        <v>3958</v>
      </c>
      <c r="B3959" t="s">
        <v>7089</v>
      </c>
      <c r="C3959" s="1">
        <v>41424</v>
      </c>
      <c r="D3959" s="1">
        <v>41428</v>
      </c>
      <c r="E3959" t="s">
        <v>50</v>
      </c>
      <c r="F3959" t="s">
        <v>1557</v>
      </c>
      <c r="G3959" t="s">
        <v>1558</v>
      </c>
      <c r="H3959" t="s">
        <v>27</v>
      </c>
      <c r="I3959" t="s">
        <v>28</v>
      </c>
      <c r="J3959" t="s">
        <v>5659</v>
      </c>
      <c r="K3959" t="s">
        <v>334</v>
      </c>
      <c r="L3959">
        <v>37211</v>
      </c>
      <c r="M3959" t="s">
        <v>31</v>
      </c>
      <c r="N3959" t="s">
        <v>4366</v>
      </c>
      <c r="O3959" t="s">
        <v>46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Superstore[[#This Row],[Profit]]/Superstore[[#This Row],[Sales]]</f>
        <v>-0.76666666666666672</v>
      </c>
      <c r="W3959" t="str">
        <f>TEXT(Superstore[[#This Row],[Order Date]],"mmm-yyyy")</f>
        <v>May-2013</v>
      </c>
      <c r="X3959">
        <f>YEAR(Superstore[[#This Row],[Order Date]])</f>
        <v>2013</v>
      </c>
    </row>
    <row r="3960" spans="1:24" x14ac:dyDescent="0.25">
      <c r="A3960">
        <v>3959</v>
      </c>
      <c r="B3960" t="s">
        <v>7089</v>
      </c>
      <c r="C3960" s="1">
        <v>41424</v>
      </c>
      <c r="D3960" s="1">
        <v>41428</v>
      </c>
      <c r="E3960" t="s">
        <v>50</v>
      </c>
      <c r="F3960" t="s">
        <v>1557</v>
      </c>
      <c r="G3960" t="s">
        <v>1558</v>
      </c>
      <c r="H3960" t="s">
        <v>27</v>
      </c>
      <c r="I3960" t="s">
        <v>28</v>
      </c>
      <c r="J3960" t="s">
        <v>5659</v>
      </c>
      <c r="K3960" t="s">
        <v>334</v>
      </c>
      <c r="L3960">
        <v>37211</v>
      </c>
      <c r="M3960" t="s">
        <v>31</v>
      </c>
      <c r="N3960" t="s">
        <v>1281</v>
      </c>
      <c r="O3960" t="s">
        <v>46</v>
      </c>
      <c r="P3960" t="s">
        <v>68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Superstore[[#This Row],[Profit]]/Superstore[[#This Row],[Sales]]</f>
        <v>7.4999999999999997E-2</v>
      </c>
      <c r="W3960" t="str">
        <f>TEXT(Superstore[[#This Row],[Order Date]],"mmm-yyyy")</f>
        <v>May-2013</v>
      </c>
      <c r="X3960">
        <f>YEAR(Superstore[[#This Row],[Order Date]])</f>
        <v>2013</v>
      </c>
    </row>
    <row r="3961" spans="1:24" x14ac:dyDescent="0.25">
      <c r="A3961">
        <v>3960</v>
      </c>
      <c r="B3961" t="s">
        <v>7089</v>
      </c>
      <c r="C3961" s="1">
        <v>41424</v>
      </c>
      <c r="D3961" s="1">
        <v>41428</v>
      </c>
      <c r="E3961" t="s">
        <v>50</v>
      </c>
      <c r="F3961" t="s">
        <v>1557</v>
      </c>
      <c r="G3961" t="s">
        <v>1558</v>
      </c>
      <c r="H3961" t="s">
        <v>27</v>
      </c>
      <c r="I3961" t="s">
        <v>28</v>
      </c>
      <c r="J3961" t="s">
        <v>5659</v>
      </c>
      <c r="K3961" t="s">
        <v>334</v>
      </c>
      <c r="L3961">
        <v>37211</v>
      </c>
      <c r="M3961" t="s">
        <v>31</v>
      </c>
      <c r="N3961" t="s">
        <v>7090</v>
      </c>
      <c r="O3961" t="s">
        <v>1</v>
      </c>
      <c r="P3961" t="s">
        <v>65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  <c r="V3961" s="2">
        <f>Superstore[[#This Row],[Profit]]/Superstore[[#This Row],[Sales]]</f>
        <v>0.32500000000000001</v>
      </c>
      <c r="W3961" t="str">
        <f>TEXT(Superstore[[#This Row],[Order Date]],"mmm-yyyy")</f>
        <v>May-2013</v>
      </c>
      <c r="X3961">
        <f>YEAR(Superstore[[#This Row],[Order Date]])</f>
        <v>2013</v>
      </c>
    </row>
    <row r="3962" spans="1:24" x14ac:dyDescent="0.25">
      <c r="A3962">
        <v>3961</v>
      </c>
      <c r="B3962" t="s">
        <v>7092</v>
      </c>
      <c r="C3962" s="1">
        <v>41201</v>
      </c>
      <c r="D3962" s="1">
        <v>41206</v>
      </c>
      <c r="E3962" t="s">
        <v>50</v>
      </c>
      <c r="F3962" t="s">
        <v>3923</v>
      </c>
      <c r="G3962" t="s">
        <v>3924</v>
      </c>
      <c r="H3962" t="s">
        <v>41</v>
      </c>
      <c r="I3962" t="s">
        <v>28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46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  <c r="V3962" s="2">
        <f>Superstore[[#This Row],[Profit]]/Superstore[[#This Row],[Sales]]</f>
        <v>0.45999999999999996</v>
      </c>
      <c r="W3962" t="str">
        <f>TEXT(Superstore[[#This Row],[Order Date]],"mmm-yyyy")</f>
        <v>Oct-2012</v>
      </c>
      <c r="X3962">
        <f>YEAR(Superstore[[#This Row],[Order Date]])</f>
        <v>2012</v>
      </c>
    </row>
    <row r="3963" spans="1:24" x14ac:dyDescent="0.25">
      <c r="A3963">
        <v>3962</v>
      </c>
      <c r="B3963" t="s">
        <v>7092</v>
      </c>
      <c r="C3963" s="1">
        <v>41201</v>
      </c>
      <c r="D3963" s="1">
        <v>41206</v>
      </c>
      <c r="E3963" t="s">
        <v>50</v>
      </c>
      <c r="F3963" t="s">
        <v>3923</v>
      </c>
      <c r="G3963" t="s">
        <v>3924</v>
      </c>
      <c r="H3963" t="s">
        <v>41</v>
      </c>
      <c r="I3963" t="s">
        <v>28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  <c r="V3963" s="2">
        <f>Superstore[[#This Row],[Profit]]/Superstore[[#This Row],[Sales]]</f>
        <v>0.30000000000000004</v>
      </c>
      <c r="W3963" t="str">
        <f>TEXT(Superstore[[#This Row],[Order Date]],"mmm-yyyy")</f>
        <v>Oct-2012</v>
      </c>
      <c r="X3963">
        <f>YEAR(Superstore[[#This Row],[Order Date]])</f>
        <v>2012</v>
      </c>
    </row>
    <row r="3964" spans="1:24" x14ac:dyDescent="0.25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28</v>
      </c>
      <c r="J3964" t="s">
        <v>42</v>
      </c>
      <c r="K3964" t="s">
        <v>43</v>
      </c>
      <c r="L3964">
        <v>90045</v>
      </c>
      <c r="M3964" t="s">
        <v>44</v>
      </c>
      <c r="N3964" t="s">
        <v>3949</v>
      </c>
      <c r="O3964" t="s">
        <v>46</v>
      </c>
      <c r="P3964" t="s">
        <v>68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  <c r="V3964" s="2">
        <f>Superstore[[#This Row],[Profit]]/Superstore[[#This Row],[Sales]]</f>
        <v>0.27</v>
      </c>
      <c r="W3964" t="str">
        <f>TEXT(Superstore[[#This Row],[Order Date]],"mmm-yyyy")</f>
        <v>Feb-2014</v>
      </c>
      <c r="X3964">
        <f>YEAR(Superstore[[#This Row],[Order Date]])</f>
        <v>2014</v>
      </c>
    </row>
    <row r="3965" spans="1:24" x14ac:dyDescent="0.25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28</v>
      </c>
      <c r="J3965" t="s">
        <v>42</v>
      </c>
      <c r="K3965" t="s">
        <v>43</v>
      </c>
      <c r="L3965">
        <v>90045</v>
      </c>
      <c r="M3965" t="s">
        <v>44</v>
      </c>
      <c r="N3965" t="s">
        <v>3695</v>
      </c>
      <c r="O3965" t="s">
        <v>1</v>
      </c>
      <c r="P3965" t="s">
        <v>65</v>
      </c>
      <c r="Q3965" t="s">
        <v>3696</v>
      </c>
      <c r="R3965">
        <v>44.67</v>
      </c>
      <c r="S3965">
        <v>3</v>
      </c>
      <c r="T3965">
        <v>0</v>
      </c>
      <c r="U3965">
        <v>12.0609</v>
      </c>
      <c r="V3965" s="2">
        <f>Superstore[[#This Row],[Profit]]/Superstore[[#This Row],[Sales]]</f>
        <v>0.27</v>
      </c>
      <c r="W3965" t="str">
        <f>TEXT(Superstore[[#This Row],[Order Date]],"mmm-yyyy")</f>
        <v>Feb-2014</v>
      </c>
      <c r="X3965">
        <f>YEAR(Superstore[[#This Row],[Order Date]])</f>
        <v>2014</v>
      </c>
    </row>
    <row r="3966" spans="1:24" x14ac:dyDescent="0.25">
      <c r="A3966">
        <v>3965</v>
      </c>
      <c r="B3966" t="s">
        <v>7094</v>
      </c>
      <c r="C3966" s="1">
        <v>41540</v>
      </c>
      <c r="D3966" s="1">
        <v>41546</v>
      </c>
      <c r="E3966" t="s">
        <v>50</v>
      </c>
      <c r="F3966" t="s">
        <v>5500</v>
      </c>
      <c r="G3966" t="s">
        <v>5501</v>
      </c>
      <c r="H3966" t="s">
        <v>27</v>
      </c>
      <c r="I3966" t="s">
        <v>28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46</v>
      </c>
      <c r="P3966" t="s">
        <v>68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Superstore[[#This Row],[Profit]]/Superstore[[#This Row],[Sales]]</f>
        <v>0.1125</v>
      </c>
      <c r="W3966" t="str">
        <f>TEXT(Superstore[[#This Row],[Order Date]],"mmm-yyyy")</f>
        <v>Sep-2013</v>
      </c>
      <c r="X3966">
        <f>YEAR(Superstore[[#This Row],[Order Date]])</f>
        <v>2013</v>
      </c>
    </row>
    <row r="3967" spans="1:24" x14ac:dyDescent="0.25">
      <c r="A3967">
        <v>3966</v>
      </c>
      <c r="B3967" t="s">
        <v>7097</v>
      </c>
      <c r="C3967" s="1">
        <v>40859</v>
      </c>
      <c r="D3967" s="1">
        <v>40864</v>
      </c>
      <c r="E3967" t="s">
        <v>24</v>
      </c>
      <c r="F3967" t="s">
        <v>6027</v>
      </c>
      <c r="G3967" t="s">
        <v>6028</v>
      </c>
      <c r="H3967" t="s">
        <v>41</v>
      </c>
      <c r="I3967" t="s">
        <v>28</v>
      </c>
      <c r="J3967" t="s">
        <v>2485</v>
      </c>
      <c r="K3967" t="s">
        <v>87</v>
      </c>
      <c r="L3967">
        <v>28806</v>
      </c>
      <c r="M3967" t="s">
        <v>31</v>
      </c>
      <c r="N3967" t="s">
        <v>1113</v>
      </c>
      <c r="O3967" t="s">
        <v>46</v>
      </c>
      <c r="P3967" t="s">
        <v>68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Superstore[[#This Row],[Profit]]/Superstore[[#This Row],[Sales]]</f>
        <v>0.1125</v>
      </c>
      <c r="W3967" t="str">
        <f>TEXT(Superstore[[#This Row],[Order Date]],"mmm-yyyy")</f>
        <v>Nov-2011</v>
      </c>
      <c r="X3967">
        <f>YEAR(Superstore[[#This Row],[Order Date]])</f>
        <v>2011</v>
      </c>
    </row>
    <row r="3968" spans="1:24" x14ac:dyDescent="0.25">
      <c r="A3968">
        <v>3967</v>
      </c>
      <c r="B3968" t="s">
        <v>7098</v>
      </c>
      <c r="C3968" s="1">
        <v>41366</v>
      </c>
      <c r="D3968" s="1">
        <v>41371</v>
      </c>
      <c r="E3968" t="s">
        <v>50</v>
      </c>
      <c r="F3968" t="s">
        <v>3177</v>
      </c>
      <c r="G3968" t="s">
        <v>3178</v>
      </c>
      <c r="H3968" t="s">
        <v>27</v>
      </c>
      <c r="I3968" t="s">
        <v>28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46</v>
      </c>
      <c r="P3968" t="s">
        <v>68</v>
      </c>
      <c r="Q3968" t="s">
        <v>2589</v>
      </c>
      <c r="R3968">
        <v>88.04</v>
      </c>
      <c r="S3968">
        <v>4</v>
      </c>
      <c r="T3968">
        <v>0</v>
      </c>
      <c r="U3968">
        <v>22.8904</v>
      </c>
      <c r="V3968" s="2">
        <f>Superstore[[#This Row],[Profit]]/Superstore[[#This Row],[Sales]]</f>
        <v>0.25999999999999995</v>
      </c>
      <c r="W3968" t="str">
        <f>TEXT(Superstore[[#This Row],[Order Date]],"mmm-yyyy")</f>
        <v>Apr-2013</v>
      </c>
      <c r="X3968">
        <f>YEAR(Superstore[[#This Row],[Order Date]])</f>
        <v>2013</v>
      </c>
    </row>
    <row r="3969" spans="1:24" x14ac:dyDescent="0.25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28</v>
      </c>
      <c r="J3969" t="s">
        <v>1080</v>
      </c>
      <c r="K3969" t="s">
        <v>456</v>
      </c>
      <c r="L3969">
        <v>80906</v>
      </c>
      <c r="M3969" t="s">
        <v>44</v>
      </c>
      <c r="N3969" t="s">
        <v>2386</v>
      </c>
      <c r="O3969" t="s">
        <v>46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Superstore[[#This Row],[Profit]]/Superstore[[#This Row],[Sales]]</f>
        <v>-0.80000000000000016</v>
      </c>
      <c r="W3969" t="str">
        <f>TEXT(Superstore[[#This Row],[Order Date]],"mmm-yyyy")</f>
        <v>May-2013</v>
      </c>
      <c r="X3969">
        <f>YEAR(Superstore[[#This Row],[Order Date]])</f>
        <v>2013</v>
      </c>
    </row>
    <row r="3970" spans="1:24" x14ac:dyDescent="0.25">
      <c r="A3970">
        <v>3969</v>
      </c>
      <c r="B3970" t="s">
        <v>7100</v>
      </c>
      <c r="C3970" s="1">
        <v>41061</v>
      </c>
      <c r="D3970" s="1">
        <v>41065</v>
      </c>
      <c r="E3970" t="s">
        <v>50</v>
      </c>
      <c r="F3970" t="s">
        <v>6980</v>
      </c>
      <c r="G3970" t="s">
        <v>6981</v>
      </c>
      <c r="H3970" t="s">
        <v>41</v>
      </c>
      <c r="I3970" t="s">
        <v>28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46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Superstore[[#This Row],[Profit]]/Superstore[[#This Row],[Sales]]</f>
        <v>-1.6</v>
      </c>
      <c r="W3970" t="str">
        <f>TEXT(Superstore[[#This Row],[Order Date]],"mmm-yyyy")</f>
        <v>Jun-2012</v>
      </c>
      <c r="X3970">
        <f>YEAR(Superstore[[#This Row],[Order Date]])</f>
        <v>2012</v>
      </c>
    </row>
    <row r="3971" spans="1:24" x14ac:dyDescent="0.25">
      <c r="A3971">
        <v>3970</v>
      </c>
      <c r="B3971" t="s">
        <v>7100</v>
      </c>
      <c r="C3971" s="1">
        <v>41061</v>
      </c>
      <c r="D3971" s="1">
        <v>41065</v>
      </c>
      <c r="E3971" t="s">
        <v>50</v>
      </c>
      <c r="F3971" t="s">
        <v>6980</v>
      </c>
      <c r="G3971" t="s">
        <v>6981</v>
      </c>
      <c r="H3971" t="s">
        <v>41</v>
      </c>
      <c r="I3971" t="s">
        <v>28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46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  <c r="V3971" s="2">
        <f>Superstore[[#This Row],[Profit]]/Superstore[[#This Row],[Sales]]</f>
        <v>0.31249999999999994</v>
      </c>
      <c r="W3971" t="str">
        <f>TEXT(Superstore[[#This Row],[Order Date]],"mmm-yyyy")</f>
        <v>Jun-2012</v>
      </c>
      <c r="X3971">
        <f>YEAR(Superstore[[#This Row],[Order Date]])</f>
        <v>2012</v>
      </c>
    </row>
    <row r="3972" spans="1:24" x14ac:dyDescent="0.25">
      <c r="A3972">
        <v>3971</v>
      </c>
      <c r="B3972" t="s">
        <v>7103</v>
      </c>
      <c r="C3972" s="1">
        <v>40869</v>
      </c>
      <c r="D3972" s="1">
        <v>40873</v>
      </c>
      <c r="E3972" t="s">
        <v>50</v>
      </c>
      <c r="F3972" t="s">
        <v>7104</v>
      </c>
      <c r="G3972" t="s">
        <v>7105</v>
      </c>
      <c r="H3972" t="s">
        <v>27</v>
      </c>
      <c r="I3972" t="s">
        <v>28</v>
      </c>
      <c r="J3972" t="s">
        <v>42</v>
      </c>
      <c r="K3972" t="s">
        <v>43</v>
      </c>
      <c r="L3972">
        <v>90036</v>
      </c>
      <c r="M3972" t="s">
        <v>44</v>
      </c>
      <c r="N3972" t="s">
        <v>5564</v>
      </c>
      <c r="O3972" t="s">
        <v>46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  <c r="V3972" s="2">
        <f>Superstore[[#This Row],[Profit]]/Superstore[[#This Row],[Sales]]</f>
        <v>0.45</v>
      </c>
      <c r="W3972" t="str">
        <f>TEXT(Superstore[[#This Row],[Order Date]],"mmm-yyyy")</f>
        <v>Nov-2011</v>
      </c>
      <c r="X3972">
        <f>YEAR(Superstore[[#This Row],[Order Date]])</f>
        <v>2011</v>
      </c>
    </row>
    <row r="3973" spans="1:24" x14ac:dyDescent="0.25">
      <c r="A3973">
        <v>3972</v>
      </c>
      <c r="B3973" t="s">
        <v>7106</v>
      </c>
      <c r="C3973" s="1">
        <v>40961</v>
      </c>
      <c r="D3973" s="1">
        <v>40963</v>
      </c>
      <c r="E3973" t="s">
        <v>24</v>
      </c>
      <c r="F3973" t="s">
        <v>3216</v>
      </c>
      <c r="G3973" t="s">
        <v>3217</v>
      </c>
      <c r="H3973" t="s">
        <v>101</v>
      </c>
      <c r="I3973" t="s">
        <v>28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46</v>
      </c>
      <c r="P3973" t="s">
        <v>68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  <c r="V3973" s="2">
        <f>Superstore[[#This Row],[Profit]]/Superstore[[#This Row],[Sales]]</f>
        <v>0.26</v>
      </c>
      <c r="W3973" t="str">
        <f>TEXT(Superstore[[#This Row],[Order Date]],"mmm-yyyy")</f>
        <v>Feb-2012</v>
      </c>
      <c r="X3973">
        <f>YEAR(Superstore[[#This Row],[Order Date]])</f>
        <v>2012</v>
      </c>
    </row>
    <row r="3974" spans="1:24" x14ac:dyDescent="0.25">
      <c r="A3974">
        <v>3973</v>
      </c>
      <c r="B3974" t="s">
        <v>7107</v>
      </c>
      <c r="C3974" s="1">
        <v>41363</v>
      </c>
      <c r="D3974" s="1">
        <v>41367</v>
      </c>
      <c r="E3974" t="s">
        <v>50</v>
      </c>
      <c r="F3974" t="s">
        <v>464</v>
      </c>
      <c r="G3974" t="s">
        <v>465</v>
      </c>
      <c r="H3974" t="s">
        <v>27</v>
      </c>
      <c r="I3974" t="s">
        <v>28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46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  <c r="V3974" s="2">
        <f>Superstore[[#This Row],[Profit]]/Superstore[[#This Row],[Sales]]</f>
        <v>0.5</v>
      </c>
      <c r="W3974" t="str">
        <f>TEXT(Superstore[[#This Row],[Order Date]],"mmm-yyyy")</f>
        <v>Mar-2013</v>
      </c>
      <c r="X3974">
        <f>YEAR(Superstore[[#This Row],[Order Date]])</f>
        <v>2013</v>
      </c>
    </row>
    <row r="3975" spans="1:24" x14ac:dyDescent="0.25">
      <c r="A3975">
        <v>3974</v>
      </c>
      <c r="B3975" t="s">
        <v>7107</v>
      </c>
      <c r="C3975" s="1">
        <v>41363</v>
      </c>
      <c r="D3975" s="1">
        <v>41367</v>
      </c>
      <c r="E3975" t="s">
        <v>50</v>
      </c>
      <c r="F3975" t="s">
        <v>464</v>
      </c>
      <c r="G3975" t="s">
        <v>465</v>
      </c>
      <c r="H3975" t="s">
        <v>27</v>
      </c>
      <c r="I3975" t="s">
        <v>28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46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  <c r="V3975" s="2">
        <f>Superstore[[#This Row],[Profit]]/Superstore[[#This Row],[Sales]]</f>
        <v>0.3125</v>
      </c>
      <c r="W3975" t="str">
        <f>TEXT(Superstore[[#This Row],[Order Date]],"mmm-yyyy")</f>
        <v>Mar-2013</v>
      </c>
      <c r="X3975">
        <f>YEAR(Superstore[[#This Row],[Order Date]])</f>
        <v>2013</v>
      </c>
    </row>
    <row r="3976" spans="1:24" x14ac:dyDescent="0.25">
      <c r="A3976">
        <v>3975</v>
      </c>
      <c r="B3976" t="s">
        <v>7107</v>
      </c>
      <c r="C3976" s="1">
        <v>41363</v>
      </c>
      <c r="D3976" s="1">
        <v>41367</v>
      </c>
      <c r="E3976" t="s">
        <v>50</v>
      </c>
      <c r="F3976" t="s">
        <v>464</v>
      </c>
      <c r="G3976" t="s">
        <v>465</v>
      </c>
      <c r="H3976" t="s">
        <v>27</v>
      </c>
      <c r="I3976" t="s">
        <v>28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1</v>
      </c>
      <c r="P3976" t="s">
        <v>65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s="2">
        <f>Superstore[[#This Row],[Profit]]/Superstore[[#This Row],[Sales]]</f>
        <v>0.3</v>
      </c>
      <c r="W3976" t="str">
        <f>TEXT(Superstore[[#This Row],[Order Date]],"mmm-yyyy")</f>
        <v>Mar-2013</v>
      </c>
      <c r="X3976">
        <f>YEAR(Superstore[[#This Row],[Order Date]])</f>
        <v>2013</v>
      </c>
    </row>
    <row r="3977" spans="1:24" x14ac:dyDescent="0.25">
      <c r="A3977">
        <v>3976</v>
      </c>
      <c r="B3977" t="s">
        <v>7107</v>
      </c>
      <c r="C3977" s="1">
        <v>41363</v>
      </c>
      <c r="D3977" s="1">
        <v>41367</v>
      </c>
      <c r="E3977" t="s">
        <v>50</v>
      </c>
      <c r="F3977" t="s">
        <v>464</v>
      </c>
      <c r="G3977" t="s">
        <v>465</v>
      </c>
      <c r="H3977" t="s">
        <v>27</v>
      </c>
      <c r="I3977" t="s">
        <v>28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46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Superstore[[#This Row],[Profit]]/Superstore[[#This Row],[Sales]]</f>
        <v>0.36249999999999999</v>
      </c>
      <c r="W3977" t="str">
        <f>TEXT(Superstore[[#This Row],[Order Date]],"mmm-yyyy")</f>
        <v>Mar-2013</v>
      </c>
      <c r="X3977">
        <f>YEAR(Superstore[[#This Row],[Order Date]])</f>
        <v>2013</v>
      </c>
    </row>
    <row r="3978" spans="1:24" x14ac:dyDescent="0.25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27</v>
      </c>
      <c r="I3978" t="s">
        <v>28</v>
      </c>
      <c r="J3978" t="s">
        <v>1463</v>
      </c>
      <c r="K3978" t="s">
        <v>318</v>
      </c>
      <c r="L3978">
        <v>23223</v>
      </c>
      <c r="M3978" t="s">
        <v>31</v>
      </c>
      <c r="N3978" t="s">
        <v>7109</v>
      </c>
      <c r="O3978" t="s">
        <v>1</v>
      </c>
      <c r="P3978" t="s">
        <v>65</v>
      </c>
      <c r="Q3978" t="s">
        <v>7110</v>
      </c>
      <c r="R3978">
        <v>39.92</v>
      </c>
      <c r="S3978">
        <v>4</v>
      </c>
      <c r="T3978">
        <v>0</v>
      </c>
      <c r="U3978">
        <v>11.1776</v>
      </c>
      <c r="V3978" s="2">
        <f>Superstore[[#This Row],[Profit]]/Superstore[[#This Row],[Sales]]</f>
        <v>0.27999999999999997</v>
      </c>
      <c r="W3978" t="str">
        <f>TEXT(Superstore[[#This Row],[Order Date]],"mmm-yyyy")</f>
        <v>Oct-2013</v>
      </c>
      <c r="X3978">
        <f>YEAR(Superstore[[#This Row],[Order Date]])</f>
        <v>2013</v>
      </c>
    </row>
    <row r="3979" spans="1:24" x14ac:dyDescent="0.25">
      <c r="A3979">
        <v>3978</v>
      </c>
      <c r="B3979" t="s">
        <v>7111</v>
      </c>
      <c r="C3979" s="1">
        <v>41915</v>
      </c>
      <c r="D3979" s="1">
        <v>41920</v>
      </c>
      <c r="E3979" t="s">
        <v>50</v>
      </c>
      <c r="F3979" t="s">
        <v>3667</v>
      </c>
      <c r="G3979" t="s">
        <v>3668</v>
      </c>
      <c r="H3979" t="s">
        <v>101</v>
      </c>
      <c r="I3979" t="s">
        <v>28</v>
      </c>
      <c r="J3979" t="s">
        <v>94</v>
      </c>
      <c r="K3979" t="s">
        <v>95</v>
      </c>
      <c r="L3979">
        <v>98105</v>
      </c>
      <c r="M3979" t="s">
        <v>44</v>
      </c>
      <c r="N3979" t="s">
        <v>561</v>
      </c>
      <c r="O3979" t="s">
        <v>46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  <c r="V3979" s="2">
        <f>Superstore[[#This Row],[Profit]]/Superstore[[#This Row],[Sales]]</f>
        <v>0.46</v>
      </c>
      <c r="W3979" t="str">
        <f>TEXT(Superstore[[#This Row],[Order Date]],"mmm-yyyy")</f>
        <v>Oct-2014</v>
      </c>
      <c r="X3979">
        <f>YEAR(Superstore[[#This Row],[Order Date]])</f>
        <v>2014</v>
      </c>
    </row>
    <row r="3980" spans="1:24" x14ac:dyDescent="0.25">
      <c r="A3980">
        <v>3979</v>
      </c>
      <c r="B3980" t="s">
        <v>7111</v>
      </c>
      <c r="C3980" s="1">
        <v>41915</v>
      </c>
      <c r="D3980" s="1">
        <v>41920</v>
      </c>
      <c r="E3980" t="s">
        <v>50</v>
      </c>
      <c r="F3980" t="s">
        <v>3667</v>
      </c>
      <c r="G3980" t="s">
        <v>3668</v>
      </c>
      <c r="H3980" t="s">
        <v>101</v>
      </c>
      <c r="I3980" t="s">
        <v>28</v>
      </c>
      <c r="J3980" t="s">
        <v>94</v>
      </c>
      <c r="K3980" t="s">
        <v>95</v>
      </c>
      <c r="L3980">
        <v>98105</v>
      </c>
      <c r="M3980" t="s">
        <v>44</v>
      </c>
      <c r="N3980" t="s">
        <v>1976</v>
      </c>
      <c r="O3980" t="s">
        <v>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Superstore[[#This Row],[Profit]]/Superstore[[#This Row],[Sales]]</f>
        <v>-0.23749999999999996</v>
      </c>
      <c r="W3980" t="str">
        <f>TEXT(Superstore[[#This Row],[Order Date]],"mmm-yyyy")</f>
        <v>Oct-2014</v>
      </c>
      <c r="X3980">
        <f>YEAR(Superstore[[#This Row],[Order Date]])</f>
        <v>2014</v>
      </c>
    </row>
    <row r="3981" spans="1:24" x14ac:dyDescent="0.25">
      <c r="A3981">
        <v>3980</v>
      </c>
      <c r="B3981" t="s">
        <v>7112</v>
      </c>
      <c r="C3981" s="1">
        <v>40900</v>
      </c>
      <c r="D3981" s="1">
        <v>40904</v>
      </c>
      <c r="E3981" t="s">
        <v>50</v>
      </c>
      <c r="F3981" t="s">
        <v>2170</v>
      </c>
      <c r="G3981" t="s">
        <v>2171</v>
      </c>
      <c r="H3981" t="s">
        <v>41</v>
      </c>
      <c r="I3981" t="s">
        <v>28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1</v>
      </c>
      <c r="P3981" t="s">
        <v>56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Superstore[[#This Row],[Profit]]/Superstore[[#This Row],[Sales]]</f>
        <v>-0.36666666666666664</v>
      </c>
      <c r="W3981" t="str">
        <f>TEXT(Superstore[[#This Row],[Order Date]],"mmm-yyyy")</f>
        <v>Dec-2011</v>
      </c>
      <c r="X3981">
        <f>YEAR(Superstore[[#This Row],[Order Date]])</f>
        <v>2011</v>
      </c>
    </row>
    <row r="3982" spans="1:24" x14ac:dyDescent="0.25">
      <c r="A3982">
        <v>3981</v>
      </c>
      <c r="B3982" t="s">
        <v>7112</v>
      </c>
      <c r="C3982" s="1">
        <v>40900</v>
      </c>
      <c r="D3982" s="1">
        <v>40904</v>
      </c>
      <c r="E3982" t="s">
        <v>50</v>
      </c>
      <c r="F3982" t="s">
        <v>2170</v>
      </c>
      <c r="G3982" t="s">
        <v>2171</v>
      </c>
      <c r="H3982" t="s">
        <v>41</v>
      </c>
      <c r="I3982" t="s">
        <v>28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46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  <c r="V3982" s="2">
        <f>Superstore[[#This Row],[Profit]]/Superstore[[#This Row],[Sales]]</f>
        <v>0.27999999999999997</v>
      </c>
      <c r="W3982" t="str">
        <f>TEXT(Superstore[[#This Row],[Order Date]],"mmm-yyyy")</f>
        <v>Dec-2011</v>
      </c>
      <c r="X3982">
        <f>YEAR(Superstore[[#This Row],[Order Date]])</f>
        <v>2011</v>
      </c>
    </row>
    <row r="3983" spans="1:24" x14ac:dyDescent="0.25">
      <c r="A3983">
        <v>3982</v>
      </c>
      <c r="B3983" t="s">
        <v>7113</v>
      </c>
      <c r="C3983" s="1">
        <v>41989</v>
      </c>
      <c r="D3983" s="1">
        <v>41994</v>
      </c>
      <c r="E3983" t="s">
        <v>50</v>
      </c>
      <c r="F3983" t="s">
        <v>4050</v>
      </c>
      <c r="G3983" t="s">
        <v>4051</v>
      </c>
      <c r="H3983" t="s">
        <v>101</v>
      </c>
      <c r="I3983" t="s">
        <v>28</v>
      </c>
      <c r="J3983" t="s">
        <v>94</v>
      </c>
      <c r="K3983" t="s">
        <v>95</v>
      </c>
      <c r="L3983">
        <v>98115</v>
      </c>
      <c r="M3983" t="s">
        <v>44</v>
      </c>
      <c r="N3983" t="s">
        <v>2180</v>
      </c>
      <c r="O3983" t="s">
        <v>1</v>
      </c>
      <c r="P3983" t="s">
        <v>65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  <c r="V3983" s="2">
        <f>Superstore[[#This Row],[Profit]]/Superstore[[#This Row],[Sales]]</f>
        <v>0.43</v>
      </c>
      <c r="W3983" t="str">
        <f>TEXT(Superstore[[#This Row],[Order Date]],"mmm-yyyy")</f>
        <v>Dec-2014</v>
      </c>
      <c r="X3983">
        <f>YEAR(Superstore[[#This Row],[Order Date]])</f>
        <v>2014</v>
      </c>
    </row>
    <row r="3984" spans="1:24" x14ac:dyDescent="0.25">
      <c r="A3984">
        <v>3983</v>
      </c>
      <c r="B3984" t="s">
        <v>7114</v>
      </c>
      <c r="C3984" s="1">
        <v>41463</v>
      </c>
      <c r="D3984" s="1">
        <v>41465</v>
      </c>
      <c r="E3984" t="s">
        <v>24</v>
      </c>
      <c r="F3984" t="s">
        <v>6043</v>
      </c>
      <c r="G3984" t="s">
        <v>6044</v>
      </c>
      <c r="H3984" t="s">
        <v>27</v>
      </c>
      <c r="I3984" t="s">
        <v>28</v>
      </c>
      <c r="J3984" t="s">
        <v>42</v>
      </c>
      <c r="K3984" t="s">
        <v>43</v>
      </c>
      <c r="L3984">
        <v>90045</v>
      </c>
      <c r="M3984" t="s">
        <v>44</v>
      </c>
      <c r="N3984" t="s">
        <v>260</v>
      </c>
      <c r="O3984" t="s">
        <v>1</v>
      </c>
      <c r="P3984" t="s">
        <v>36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Superstore[[#This Row],[Profit]]/Superstore[[#This Row],[Sales]]</f>
        <v>-1.2499999999999999E-2</v>
      </c>
      <c r="W3984" t="str">
        <f>TEXT(Superstore[[#This Row],[Order Date]],"mmm-yyyy")</f>
        <v>Jul-2013</v>
      </c>
      <c r="X3984">
        <f>YEAR(Superstore[[#This Row],[Order Date]])</f>
        <v>2013</v>
      </c>
    </row>
    <row r="3985" spans="1:24" x14ac:dyDescent="0.25">
      <c r="A3985">
        <v>3984</v>
      </c>
      <c r="B3985" t="s">
        <v>7114</v>
      </c>
      <c r="C3985" s="1">
        <v>41463</v>
      </c>
      <c r="D3985" s="1">
        <v>41465</v>
      </c>
      <c r="E3985" t="s">
        <v>24</v>
      </c>
      <c r="F3985" t="s">
        <v>6043</v>
      </c>
      <c r="G3985" t="s">
        <v>6044</v>
      </c>
      <c r="H3985" t="s">
        <v>27</v>
      </c>
      <c r="I3985" t="s">
        <v>28</v>
      </c>
      <c r="J3985" t="s">
        <v>42</v>
      </c>
      <c r="K3985" t="s">
        <v>43</v>
      </c>
      <c r="L3985">
        <v>90045</v>
      </c>
      <c r="M3985" t="s">
        <v>44</v>
      </c>
      <c r="N3985" t="s">
        <v>5271</v>
      </c>
      <c r="O3985" t="s">
        <v>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  <c r="V3985" s="2">
        <f>Superstore[[#This Row],[Profit]]/Superstore[[#This Row],[Sales]]</f>
        <v>0.33749999999999997</v>
      </c>
      <c r="W3985" t="str">
        <f>TEXT(Superstore[[#This Row],[Order Date]],"mmm-yyyy")</f>
        <v>Jul-2013</v>
      </c>
      <c r="X3985">
        <f>YEAR(Superstore[[#This Row],[Order Date]])</f>
        <v>2013</v>
      </c>
    </row>
    <row r="3986" spans="1:24" x14ac:dyDescent="0.25">
      <c r="A3986">
        <v>3985</v>
      </c>
      <c r="B3986" t="s">
        <v>7114</v>
      </c>
      <c r="C3986" s="1">
        <v>41463</v>
      </c>
      <c r="D3986" s="1">
        <v>41465</v>
      </c>
      <c r="E3986" t="s">
        <v>24</v>
      </c>
      <c r="F3986" t="s">
        <v>6043</v>
      </c>
      <c r="G3986" t="s">
        <v>6044</v>
      </c>
      <c r="H3986" t="s">
        <v>27</v>
      </c>
      <c r="I3986" t="s">
        <v>28</v>
      </c>
      <c r="J3986" t="s">
        <v>42</v>
      </c>
      <c r="K3986" t="s">
        <v>43</v>
      </c>
      <c r="L3986">
        <v>90045</v>
      </c>
      <c r="M3986" t="s">
        <v>44</v>
      </c>
      <c r="N3986" t="s">
        <v>6004</v>
      </c>
      <c r="O3986" t="s">
        <v>46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  <c r="V3986" s="2">
        <f>Superstore[[#This Row],[Profit]]/Superstore[[#This Row],[Sales]]</f>
        <v>0.5</v>
      </c>
      <c r="W3986" t="str">
        <f>TEXT(Superstore[[#This Row],[Order Date]],"mmm-yyyy")</f>
        <v>Jul-2013</v>
      </c>
      <c r="X3986">
        <f>YEAR(Superstore[[#This Row],[Order Date]])</f>
        <v>2013</v>
      </c>
    </row>
    <row r="3987" spans="1:24" x14ac:dyDescent="0.25">
      <c r="A3987">
        <v>3986</v>
      </c>
      <c r="B3987" t="s">
        <v>7115</v>
      </c>
      <c r="C3987" s="1">
        <v>41382</v>
      </c>
      <c r="D3987" s="1">
        <v>41386</v>
      </c>
      <c r="E3987" t="s">
        <v>50</v>
      </c>
      <c r="F3987" t="s">
        <v>2824</v>
      </c>
      <c r="G3987" t="s">
        <v>2825</v>
      </c>
      <c r="H3987" t="s">
        <v>27</v>
      </c>
      <c r="I3987" t="s">
        <v>28</v>
      </c>
      <c r="J3987" t="s">
        <v>1118</v>
      </c>
      <c r="K3987" t="s">
        <v>43</v>
      </c>
      <c r="L3987">
        <v>90712</v>
      </c>
      <c r="M3987" t="s">
        <v>44</v>
      </c>
      <c r="N3987" t="s">
        <v>2781</v>
      </c>
      <c r="O3987" t="s">
        <v>1</v>
      </c>
      <c r="P3987" t="s">
        <v>33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Superstore[[#This Row],[Profit]]/Superstore[[#This Row],[Sales]]</f>
        <v>9.4117647058823514E-2</v>
      </c>
      <c r="W3987" t="str">
        <f>TEXT(Superstore[[#This Row],[Order Date]],"mmm-yyyy")</f>
        <v>Apr-2013</v>
      </c>
      <c r="X3987">
        <f>YEAR(Superstore[[#This Row],[Order Date]])</f>
        <v>2013</v>
      </c>
    </row>
    <row r="3988" spans="1:24" x14ac:dyDescent="0.25">
      <c r="A3988">
        <v>3987</v>
      </c>
      <c r="B3988" t="s">
        <v>7116</v>
      </c>
      <c r="C3988" s="1">
        <v>41738</v>
      </c>
      <c r="D3988" s="1">
        <v>41744</v>
      </c>
      <c r="E3988" t="s">
        <v>50</v>
      </c>
      <c r="F3988" t="s">
        <v>5097</v>
      </c>
      <c r="G3988" t="s">
        <v>5098</v>
      </c>
      <c r="H3988" t="s">
        <v>101</v>
      </c>
      <c r="I3988" t="s">
        <v>28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46</v>
      </c>
      <c r="P3988" t="s">
        <v>59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  <c r="V3988" s="2">
        <f>Superstore[[#This Row],[Profit]]/Superstore[[#This Row],[Sales]]</f>
        <v>0.24</v>
      </c>
      <c r="W3988" t="str">
        <f>TEXT(Superstore[[#This Row],[Order Date]],"mmm-yyyy")</f>
        <v>Apr-2014</v>
      </c>
      <c r="X3988">
        <f>YEAR(Superstore[[#This Row],[Order Date]])</f>
        <v>2014</v>
      </c>
    </row>
    <row r="3989" spans="1:24" x14ac:dyDescent="0.25">
      <c r="A3989">
        <v>3988</v>
      </c>
      <c r="B3989" t="s">
        <v>7116</v>
      </c>
      <c r="C3989" s="1">
        <v>41738</v>
      </c>
      <c r="D3989" s="1">
        <v>41744</v>
      </c>
      <c r="E3989" t="s">
        <v>50</v>
      </c>
      <c r="F3989" t="s">
        <v>5097</v>
      </c>
      <c r="G3989" t="s">
        <v>5098</v>
      </c>
      <c r="H3989" t="s">
        <v>101</v>
      </c>
      <c r="I3989" t="s">
        <v>28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46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  <c r="V3989" s="2">
        <f>Superstore[[#This Row],[Profit]]/Superstore[[#This Row],[Sales]]</f>
        <v>0.25</v>
      </c>
      <c r="W3989" t="str">
        <f>TEXT(Superstore[[#This Row],[Order Date]],"mmm-yyyy")</f>
        <v>Apr-2014</v>
      </c>
      <c r="X3989">
        <f>YEAR(Superstore[[#This Row],[Order Date]])</f>
        <v>2014</v>
      </c>
    </row>
    <row r="3990" spans="1:24" x14ac:dyDescent="0.25">
      <c r="A3990">
        <v>3989</v>
      </c>
      <c r="B3990" t="s">
        <v>7119</v>
      </c>
      <c r="C3990" s="1">
        <v>41382</v>
      </c>
      <c r="D3990" s="1">
        <v>41387</v>
      </c>
      <c r="E3990" t="s">
        <v>50</v>
      </c>
      <c r="F3990" t="s">
        <v>7120</v>
      </c>
      <c r="G3990" t="s">
        <v>7121</v>
      </c>
      <c r="H3990" t="s">
        <v>41</v>
      </c>
      <c r="I3990" t="s">
        <v>28</v>
      </c>
      <c r="J3990" t="s">
        <v>381</v>
      </c>
      <c r="K3990" t="s">
        <v>334</v>
      </c>
      <c r="L3990">
        <v>38401</v>
      </c>
      <c r="M3990" t="s">
        <v>31</v>
      </c>
      <c r="N3990" t="s">
        <v>7122</v>
      </c>
      <c r="O3990" t="s">
        <v>1</v>
      </c>
      <c r="P3990" t="s">
        <v>65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  <c r="V3990" s="2">
        <f>Superstore[[#This Row],[Profit]]/Superstore[[#This Row],[Sales]]</f>
        <v>0.17499999999999999</v>
      </c>
      <c r="W3990" t="str">
        <f>TEXT(Superstore[[#This Row],[Order Date]],"mmm-yyyy")</f>
        <v>Apr-2013</v>
      </c>
      <c r="X3990">
        <f>YEAR(Superstore[[#This Row],[Order Date]])</f>
        <v>2013</v>
      </c>
    </row>
    <row r="3991" spans="1:24" x14ac:dyDescent="0.25">
      <c r="A3991">
        <v>3990</v>
      </c>
      <c r="B3991" t="s">
        <v>7124</v>
      </c>
      <c r="C3991" s="1">
        <v>40872</v>
      </c>
      <c r="D3991" s="1">
        <v>40874</v>
      </c>
      <c r="E3991" t="s">
        <v>24</v>
      </c>
      <c r="F3991" t="s">
        <v>4028</v>
      </c>
      <c r="G3991" t="s">
        <v>4029</v>
      </c>
      <c r="H3991" t="s">
        <v>27</v>
      </c>
      <c r="I3991" t="s">
        <v>28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1</v>
      </c>
      <c r="P3991" t="s">
        <v>65</v>
      </c>
      <c r="Q3991" t="s">
        <v>2932</v>
      </c>
      <c r="R3991">
        <v>52.96</v>
      </c>
      <c r="S3991">
        <v>2</v>
      </c>
      <c r="T3991">
        <v>0</v>
      </c>
      <c r="U3991">
        <v>20.1248</v>
      </c>
      <c r="V3991" s="2">
        <f>Superstore[[#This Row],[Profit]]/Superstore[[#This Row],[Sales]]</f>
        <v>0.38</v>
      </c>
      <c r="W3991" t="str">
        <f>TEXT(Superstore[[#This Row],[Order Date]],"mmm-yyyy")</f>
        <v>Nov-2011</v>
      </c>
      <c r="X3991">
        <f>YEAR(Superstore[[#This Row],[Order Date]])</f>
        <v>2011</v>
      </c>
    </row>
    <row r="3992" spans="1:24" x14ac:dyDescent="0.25">
      <c r="A3992">
        <v>3991</v>
      </c>
      <c r="B3992" t="s">
        <v>7126</v>
      </c>
      <c r="C3992" s="1">
        <v>40850</v>
      </c>
      <c r="D3992" s="1">
        <v>40855</v>
      </c>
      <c r="E3992" t="s">
        <v>50</v>
      </c>
      <c r="F3992" t="s">
        <v>3986</v>
      </c>
      <c r="G3992" t="s">
        <v>3987</v>
      </c>
      <c r="H3992" t="s">
        <v>27</v>
      </c>
      <c r="I3992" t="s">
        <v>28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46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Superstore[[#This Row],[Profit]]/Superstore[[#This Row],[Sales]]</f>
        <v>-0.22500000000000003</v>
      </c>
      <c r="W3992" t="str">
        <f>TEXT(Superstore[[#This Row],[Order Date]],"mmm-yyyy")</f>
        <v>Nov-2011</v>
      </c>
      <c r="X3992">
        <f>YEAR(Superstore[[#This Row],[Order Date]])</f>
        <v>2011</v>
      </c>
    </row>
    <row r="3993" spans="1:24" x14ac:dyDescent="0.25">
      <c r="A3993">
        <v>3992</v>
      </c>
      <c r="B3993" t="s">
        <v>7127</v>
      </c>
      <c r="C3993" s="1">
        <v>41030</v>
      </c>
      <c r="D3993" s="1">
        <v>41034</v>
      </c>
      <c r="E3993" t="s">
        <v>50</v>
      </c>
      <c r="F3993" t="s">
        <v>909</v>
      </c>
      <c r="G3993" t="s">
        <v>910</v>
      </c>
      <c r="H3993" t="s">
        <v>41</v>
      </c>
      <c r="I3993" t="s">
        <v>28</v>
      </c>
      <c r="J3993" t="s">
        <v>899</v>
      </c>
      <c r="K3993" t="s">
        <v>54</v>
      </c>
      <c r="L3993">
        <v>33614</v>
      </c>
      <c r="M3993" t="s">
        <v>31</v>
      </c>
      <c r="N3993" t="s">
        <v>2931</v>
      </c>
      <c r="O3993" t="s">
        <v>1</v>
      </c>
      <c r="P3993" t="s">
        <v>65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  <c r="V3993" s="2">
        <f>Superstore[[#This Row],[Profit]]/Superstore[[#This Row],[Sales]]</f>
        <v>0.22500000000000001</v>
      </c>
      <c r="W3993" t="str">
        <f>TEXT(Superstore[[#This Row],[Order Date]],"mmm-yyyy")</f>
        <v>May-2012</v>
      </c>
      <c r="X3993">
        <f>YEAR(Superstore[[#This Row],[Order Date]])</f>
        <v>2012</v>
      </c>
    </row>
    <row r="3994" spans="1:24" x14ac:dyDescent="0.25">
      <c r="A3994">
        <v>3993</v>
      </c>
      <c r="B3994" t="s">
        <v>7127</v>
      </c>
      <c r="C3994" s="1">
        <v>41030</v>
      </c>
      <c r="D3994" s="1">
        <v>41034</v>
      </c>
      <c r="E3994" t="s">
        <v>50</v>
      </c>
      <c r="F3994" t="s">
        <v>909</v>
      </c>
      <c r="G3994" t="s">
        <v>910</v>
      </c>
      <c r="H3994" t="s">
        <v>41</v>
      </c>
      <c r="I3994" t="s">
        <v>28</v>
      </c>
      <c r="J3994" t="s">
        <v>899</v>
      </c>
      <c r="K3994" t="s">
        <v>54</v>
      </c>
      <c r="L3994">
        <v>33614</v>
      </c>
      <c r="M3994" t="s">
        <v>31</v>
      </c>
      <c r="N3994" t="s">
        <v>2373</v>
      </c>
      <c r="O3994" t="s">
        <v>46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Superstore[[#This Row],[Profit]]/Superstore[[#This Row],[Sales]]</f>
        <v>0.1125</v>
      </c>
      <c r="W3994" t="str">
        <f>TEXT(Superstore[[#This Row],[Order Date]],"mmm-yyyy")</f>
        <v>May-2012</v>
      </c>
      <c r="X3994">
        <f>YEAR(Superstore[[#This Row],[Order Date]])</f>
        <v>2012</v>
      </c>
    </row>
    <row r="3995" spans="1:24" x14ac:dyDescent="0.25">
      <c r="A3995">
        <v>3994</v>
      </c>
      <c r="B3995" t="s">
        <v>7127</v>
      </c>
      <c r="C3995" s="1">
        <v>41030</v>
      </c>
      <c r="D3995" s="1">
        <v>41034</v>
      </c>
      <c r="E3995" t="s">
        <v>50</v>
      </c>
      <c r="F3995" t="s">
        <v>909</v>
      </c>
      <c r="G3995" t="s">
        <v>910</v>
      </c>
      <c r="H3995" t="s">
        <v>41</v>
      </c>
      <c r="I3995" t="s">
        <v>28</v>
      </c>
      <c r="J3995" t="s">
        <v>899</v>
      </c>
      <c r="K3995" t="s">
        <v>54</v>
      </c>
      <c r="L3995">
        <v>33614</v>
      </c>
      <c r="M3995" t="s">
        <v>31</v>
      </c>
      <c r="N3995" t="s">
        <v>3551</v>
      </c>
      <c r="O3995" t="s">
        <v>46</v>
      </c>
      <c r="P3995" t="s">
        <v>68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  <c r="V3995" s="2">
        <f>Superstore[[#This Row],[Profit]]/Superstore[[#This Row],[Sales]]</f>
        <v>6.25E-2</v>
      </c>
      <c r="W3995" t="str">
        <f>TEXT(Superstore[[#This Row],[Order Date]],"mmm-yyyy")</f>
        <v>May-2012</v>
      </c>
      <c r="X3995">
        <f>YEAR(Superstore[[#This Row],[Order Date]])</f>
        <v>2012</v>
      </c>
    </row>
    <row r="3996" spans="1:24" x14ac:dyDescent="0.25">
      <c r="A3996">
        <v>3995</v>
      </c>
      <c r="B3996" t="s">
        <v>7128</v>
      </c>
      <c r="C3996" s="1">
        <v>40976</v>
      </c>
      <c r="D3996" s="1">
        <v>40980</v>
      </c>
      <c r="E3996" t="s">
        <v>50</v>
      </c>
      <c r="F3996" t="s">
        <v>7129</v>
      </c>
      <c r="G3996" t="s">
        <v>7130</v>
      </c>
      <c r="H3996" t="s">
        <v>27</v>
      </c>
      <c r="I3996" t="s">
        <v>28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1</v>
      </c>
      <c r="P3996" t="s">
        <v>33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  <c r="V3996" s="2">
        <f>Superstore[[#This Row],[Profit]]/Superstore[[#This Row],[Sales]]</f>
        <v>0.18999999999999997</v>
      </c>
      <c r="W3996" t="str">
        <f>TEXT(Superstore[[#This Row],[Order Date]],"mmm-yyyy")</f>
        <v>Mar-2012</v>
      </c>
      <c r="X3996">
        <f>YEAR(Superstore[[#This Row],[Order Date]])</f>
        <v>2012</v>
      </c>
    </row>
    <row r="3997" spans="1:24" x14ac:dyDescent="0.25">
      <c r="A3997">
        <v>3996</v>
      </c>
      <c r="B3997" t="s">
        <v>7128</v>
      </c>
      <c r="C3997" s="1">
        <v>40976</v>
      </c>
      <c r="D3997" s="1">
        <v>40980</v>
      </c>
      <c r="E3997" t="s">
        <v>50</v>
      </c>
      <c r="F3997" t="s">
        <v>7129</v>
      </c>
      <c r="G3997" t="s">
        <v>7130</v>
      </c>
      <c r="H3997" t="s">
        <v>27</v>
      </c>
      <c r="I3997" t="s">
        <v>28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1</v>
      </c>
      <c r="P3997" t="s">
        <v>36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  <c r="V3997" s="2">
        <f>Superstore[[#This Row],[Profit]]/Superstore[[#This Row],[Sales]]</f>
        <v>0.22</v>
      </c>
      <c r="W3997" t="str">
        <f>TEXT(Superstore[[#This Row],[Order Date]],"mmm-yyyy")</f>
        <v>Mar-2012</v>
      </c>
      <c r="X3997">
        <f>YEAR(Superstore[[#This Row],[Order Date]])</f>
        <v>2012</v>
      </c>
    </row>
    <row r="3998" spans="1:24" x14ac:dyDescent="0.25">
      <c r="A3998">
        <v>3997</v>
      </c>
      <c r="B3998" t="s">
        <v>7128</v>
      </c>
      <c r="C3998" s="1">
        <v>40976</v>
      </c>
      <c r="D3998" s="1">
        <v>40980</v>
      </c>
      <c r="E3998" t="s">
        <v>50</v>
      </c>
      <c r="F3998" t="s">
        <v>7129</v>
      </c>
      <c r="G3998" t="s">
        <v>7130</v>
      </c>
      <c r="H3998" t="s">
        <v>27</v>
      </c>
      <c r="I3998" t="s">
        <v>28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  <c r="V3998" s="2">
        <f>Superstore[[#This Row],[Profit]]/Superstore[[#This Row],[Sales]]</f>
        <v>0.28999999999999998</v>
      </c>
      <c r="W3998" t="str">
        <f>TEXT(Superstore[[#This Row],[Order Date]],"mmm-yyyy")</f>
        <v>Mar-2012</v>
      </c>
      <c r="X3998">
        <f>YEAR(Superstore[[#This Row],[Order Date]])</f>
        <v>2012</v>
      </c>
    </row>
    <row r="3999" spans="1:24" x14ac:dyDescent="0.25">
      <c r="A3999">
        <v>3998</v>
      </c>
      <c r="B3999" t="s">
        <v>7128</v>
      </c>
      <c r="C3999" s="1">
        <v>40976</v>
      </c>
      <c r="D3999" s="1">
        <v>40980</v>
      </c>
      <c r="E3999" t="s">
        <v>50</v>
      </c>
      <c r="F3999" t="s">
        <v>7129</v>
      </c>
      <c r="G3999" t="s">
        <v>7130</v>
      </c>
      <c r="H3999" t="s">
        <v>27</v>
      </c>
      <c r="I3999" t="s">
        <v>28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46</v>
      </c>
      <c r="P3999" t="s">
        <v>68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  <c r="V3999" s="2">
        <f>Superstore[[#This Row],[Profit]]/Superstore[[#This Row],[Sales]]</f>
        <v>0.3</v>
      </c>
      <c r="W3999" t="str">
        <f>TEXT(Superstore[[#This Row],[Order Date]],"mmm-yyyy")</f>
        <v>Mar-2012</v>
      </c>
      <c r="X3999">
        <f>YEAR(Superstore[[#This Row],[Order Date]])</f>
        <v>2012</v>
      </c>
    </row>
    <row r="4000" spans="1:24" x14ac:dyDescent="0.25">
      <c r="A4000">
        <v>3999</v>
      </c>
      <c r="B4000" t="s">
        <v>7128</v>
      </c>
      <c r="C4000" s="1">
        <v>40976</v>
      </c>
      <c r="D4000" s="1">
        <v>40980</v>
      </c>
      <c r="E4000" t="s">
        <v>50</v>
      </c>
      <c r="F4000" t="s">
        <v>7129</v>
      </c>
      <c r="G4000" t="s">
        <v>7130</v>
      </c>
      <c r="H4000" t="s">
        <v>27</v>
      </c>
      <c r="I4000" t="s">
        <v>28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1</v>
      </c>
      <c r="P4000" t="s">
        <v>65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  <c r="V4000" s="2">
        <f>Superstore[[#This Row],[Profit]]/Superstore[[#This Row],[Sales]]</f>
        <v>0.22000000000000003</v>
      </c>
      <c r="W4000" t="str">
        <f>TEXT(Superstore[[#This Row],[Order Date]],"mmm-yyyy")</f>
        <v>Mar-2012</v>
      </c>
      <c r="X4000">
        <f>YEAR(Superstore[[#This Row],[Order Date]])</f>
        <v>2012</v>
      </c>
    </row>
    <row r="4001" spans="1:24" x14ac:dyDescent="0.25">
      <c r="A4001">
        <v>4000</v>
      </c>
      <c r="B4001" t="s">
        <v>7133</v>
      </c>
      <c r="C4001" s="1">
        <v>41107</v>
      </c>
      <c r="D4001" s="1">
        <v>41110</v>
      </c>
      <c r="E4001" t="s">
        <v>24</v>
      </c>
      <c r="F4001" t="s">
        <v>1476</v>
      </c>
      <c r="G4001" t="s">
        <v>1477</v>
      </c>
      <c r="H4001" t="s">
        <v>41</v>
      </c>
      <c r="I4001" t="s">
        <v>28</v>
      </c>
      <c r="J4001" t="s">
        <v>6848</v>
      </c>
      <c r="K4001" t="s">
        <v>54</v>
      </c>
      <c r="L4001">
        <v>34952</v>
      </c>
      <c r="M4001" t="s">
        <v>31</v>
      </c>
      <c r="N4001" t="s">
        <v>1075</v>
      </c>
      <c r="O4001" t="s">
        <v>1</v>
      </c>
      <c r="P4001" t="s">
        <v>33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  <c r="V4001" s="2">
        <f>Superstore[[#This Row],[Profit]]/Superstore[[#This Row],[Sales]]</f>
        <v>2.5000000000000001E-2</v>
      </c>
      <c r="W4001" t="str">
        <f>TEXT(Superstore[[#This Row],[Order Date]],"mmm-yyyy")</f>
        <v>Jul-2012</v>
      </c>
      <c r="X4001">
        <f>YEAR(Superstore[[#This Row],[Order Date]])</f>
        <v>2012</v>
      </c>
    </row>
    <row r="4002" spans="1:24" x14ac:dyDescent="0.25">
      <c r="A4002">
        <v>4001</v>
      </c>
      <c r="B4002" t="s">
        <v>7134</v>
      </c>
      <c r="C4002" s="1">
        <v>40827</v>
      </c>
      <c r="D4002" s="1">
        <v>40832</v>
      </c>
      <c r="E4002" t="s">
        <v>50</v>
      </c>
      <c r="F4002" t="s">
        <v>5926</v>
      </c>
      <c r="G4002" t="s">
        <v>5927</v>
      </c>
      <c r="H4002" t="s">
        <v>101</v>
      </c>
      <c r="I4002" t="s">
        <v>28</v>
      </c>
      <c r="J4002" t="s">
        <v>94</v>
      </c>
      <c r="K4002" t="s">
        <v>95</v>
      </c>
      <c r="L4002">
        <v>98115</v>
      </c>
      <c r="M4002" t="s">
        <v>44</v>
      </c>
      <c r="N4002" t="s">
        <v>4551</v>
      </c>
      <c r="O4002" t="s">
        <v>1</v>
      </c>
      <c r="P4002" t="s">
        <v>65</v>
      </c>
      <c r="Q4002" t="s">
        <v>4552</v>
      </c>
      <c r="R4002">
        <v>63.47</v>
      </c>
      <c r="S4002">
        <v>11</v>
      </c>
      <c r="T4002">
        <v>0</v>
      </c>
      <c r="U4002">
        <v>19.041</v>
      </c>
      <c r="V4002" s="2">
        <f>Superstore[[#This Row],[Profit]]/Superstore[[#This Row],[Sales]]</f>
        <v>0.3</v>
      </c>
      <c r="W4002" t="str">
        <f>TEXT(Superstore[[#This Row],[Order Date]],"mmm-yyyy")</f>
        <v>Oct-2011</v>
      </c>
      <c r="X4002">
        <f>YEAR(Superstore[[#This Row],[Order Date]])</f>
        <v>2011</v>
      </c>
    </row>
    <row r="4003" spans="1:24" x14ac:dyDescent="0.25">
      <c r="A4003">
        <v>4002</v>
      </c>
      <c r="B4003" t="s">
        <v>7134</v>
      </c>
      <c r="C4003" s="1">
        <v>40827</v>
      </c>
      <c r="D4003" s="1">
        <v>40832</v>
      </c>
      <c r="E4003" t="s">
        <v>50</v>
      </c>
      <c r="F4003" t="s">
        <v>5926</v>
      </c>
      <c r="G4003" t="s">
        <v>5927</v>
      </c>
      <c r="H4003" t="s">
        <v>101</v>
      </c>
      <c r="I4003" t="s">
        <v>28</v>
      </c>
      <c r="J4003" t="s">
        <v>94</v>
      </c>
      <c r="K4003" t="s">
        <v>95</v>
      </c>
      <c r="L4003">
        <v>98115</v>
      </c>
      <c r="M4003" t="s">
        <v>44</v>
      </c>
      <c r="N4003" t="s">
        <v>7135</v>
      </c>
      <c r="O4003" t="s">
        <v>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  <c r="V4003" s="2">
        <f>Superstore[[#This Row],[Profit]]/Superstore[[#This Row],[Sales]]</f>
        <v>0.16999999999999998</v>
      </c>
      <c r="W4003" t="str">
        <f>TEXT(Superstore[[#This Row],[Order Date]],"mmm-yyyy")</f>
        <v>Oct-2011</v>
      </c>
      <c r="X4003">
        <f>YEAR(Superstore[[#This Row],[Order Date]])</f>
        <v>2011</v>
      </c>
    </row>
    <row r="4004" spans="1:24" x14ac:dyDescent="0.25">
      <c r="A4004">
        <v>4003</v>
      </c>
      <c r="B4004" t="s">
        <v>7137</v>
      </c>
      <c r="C4004" s="1">
        <v>41337</v>
      </c>
      <c r="D4004" s="1">
        <v>41342</v>
      </c>
      <c r="E4004" t="s">
        <v>50</v>
      </c>
      <c r="F4004" t="s">
        <v>3524</v>
      </c>
      <c r="G4004" t="s">
        <v>3525</v>
      </c>
      <c r="H4004" t="s">
        <v>27</v>
      </c>
      <c r="I4004" t="s">
        <v>28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1</v>
      </c>
      <c r="P4004" t="s">
        <v>56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  <c r="V4004" s="2">
        <f>Superstore[[#This Row],[Profit]]/Superstore[[#This Row],[Sales]]</f>
        <v>-0.2</v>
      </c>
      <c r="W4004" t="str">
        <f>TEXT(Superstore[[#This Row],[Order Date]],"mmm-yyyy")</f>
        <v>Mar-2013</v>
      </c>
      <c r="X4004">
        <f>YEAR(Superstore[[#This Row],[Order Date]])</f>
        <v>2013</v>
      </c>
    </row>
    <row r="4005" spans="1:24" x14ac:dyDescent="0.25">
      <c r="A4005">
        <v>4004</v>
      </c>
      <c r="B4005" t="s">
        <v>7137</v>
      </c>
      <c r="C4005" s="1">
        <v>41337</v>
      </c>
      <c r="D4005" s="1">
        <v>41342</v>
      </c>
      <c r="E4005" t="s">
        <v>50</v>
      </c>
      <c r="F4005" t="s">
        <v>3524</v>
      </c>
      <c r="G4005" t="s">
        <v>3525</v>
      </c>
      <c r="H4005" t="s">
        <v>27</v>
      </c>
      <c r="I4005" t="s">
        <v>28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Superstore[[#This Row],[Profit]]/Superstore[[#This Row],[Sales]]</f>
        <v>0.11666666666666665</v>
      </c>
      <c r="W4005" t="str">
        <f>TEXT(Superstore[[#This Row],[Order Date]],"mmm-yyyy")</f>
        <v>Mar-2013</v>
      </c>
      <c r="X4005">
        <f>YEAR(Superstore[[#This Row],[Order Date]])</f>
        <v>2013</v>
      </c>
    </row>
    <row r="4006" spans="1:24" x14ac:dyDescent="0.25">
      <c r="A4006">
        <v>4005</v>
      </c>
      <c r="B4006" t="s">
        <v>7137</v>
      </c>
      <c r="C4006" s="1">
        <v>41337</v>
      </c>
      <c r="D4006" s="1">
        <v>41342</v>
      </c>
      <c r="E4006" t="s">
        <v>50</v>
      </c>
      <c r="F4006" t="s">
        <v>3524</v>
      </c>
      <c r="G4006" t="s">
        <v>3525</v>
      </c>
      <c r="H4006" t="s">
        <v>27</v>
      </c>
      <c r="I4006" t="s">
        <v>28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46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  <c r="V4006" s="2">
        <f>Superstore[[#This Row],[Profit]]/Superstore[[#This Row],[Sales]]</f>
        <v>0.32499999999999996</v>
      </c>
      <c r="W4006" t="str">
        <f>TEXT(Superstore[[#This Row],[Order Date]],"mmm-yyyy")</f>
        <v>Mar-2013</v>
      </c>
      <c r="X4006">
        <f>YEAR(Superstore[[#This Row],[Order Date]])</f>
        <v>2013</v>
      </c>
    </row>
    <row r="4007" spans="1:24" x14ac:dyDescent="0.25">
      <c r="A4007">
        <v>4006</v>
      </c>
      <c r="B4007" t="s">
        <v>7140</v>
      </c>
      <c r="C4007" s="1">
        <v>41253</v>
      </c>
      <c r="D4007" s="1">
        <v>41259</v>
      </c>
      <c r="E4007" t="s">
        <v>50</v>
      </c>
      <c r="F4007" t="s">
        <v>7141</v>
      </c>
      <c r="G4007" t="s">
        <v>7142</v>
      </c>
      <c r="H4007" t="s">
        <v>27</v>
      </c>
      <c r="I4007" t="s">
        <v>28</v>
      </c>
      <c r="J4007" t="s">
        <v>3260</v>
      </c>
      <c r="K4007" t="s">
        <v>1271</v>
      </c>
      <c r="L4007">
        <v>30076</v>
      </c>
      <c r="M4007" t="s">
        <v>31</v>
      </c>
      <c r="N4007" t="s">
        <v>5421</v>
      </c>
      <c r="O4007" t="s">
        <v>46</v>
      </c>
      <c r="P4007" t="s">
        <v>68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  <c r="V4007" s="2">
        <f>Superstore[[#This Row],[Profit]]/Superstore[[#This Row],[Sales]]</f>
        <v>0.28000000000000003</v>
      </c>
      <c r="W4007" t="str">
        <f>TEXT(Superstore[[#This Row],[Order Date]],"mmm-yyyy")</f>
        <v>Dec-2012</v>
      </c>
      <c r="X4007">
        <f>YEAR(Superstore[[#This Row],[Order Date]])</f>
        <v>2012</v>
      </c>
    </row>
    <row r="4008" spans="1:24" x14ac:dyDescent="0.25">
      <c r="A4008">
        <v>4007</v>
      </c>
      <c r="B4008" t="s">
        <v>7140</v>
      </c>
      <c r="C4008" s="1">
        <v>41253</v>
      </c>
      <c r="D4008" s="1">
        <v>41259</v>
      </c>
      <c r="E4008" t="s">
        <v>50</v>
      </c>
      <c r="F4008" t="s">
        <v>7141</v>
      </c>
      <c r="G4008" t="s">
        <v>7142</v>
      </c>
      <c r="H4008" t="s">
        <v>27</v>
      </c>
      <c r="I4008" t="s">
        <v>28</v>
      </c>
      <c r="J4008" t="s">
        <v>3260</v>
      </c>
      <c r="K4008" t="s">
        <v>1271</v>
      </c>
      <c r="L4008">
        <v>30076</v>
      </c>
      <c r="M4008" t="s">
        <v>31</v>
      </c>
      <c r="N4008" t="s">
        <v>6013</v>
      </c>
      <c r="O4008" t="s">
        <v>46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  <c r="V4008" s="2">
        <f>Superstore[[#This Row],[Profit]]/Superstore[[#This Row],[Sales]]</f>
        <v>0.47999999999999993</v>
      </c>
      <c r="W4008" t="str">
        <f>TEXT(Superstore[[#This Row],[Order Date]],"mmm-yyyy")</f>
        <v>Dec-2012</v>
      </c>
      <c r="X4008">
        <f>YEAR(Superstore[[#This Row],[Order Date]])</f>
        <v>2012</v>
      </c>
    </row>
    <row r="4009" spans="1:24" x14ac:dyDescent="0.25">
      <c r="A4009">
        <v>4008</v>
      </c>
      <c r="B4009" t="s">
        <v>7140</v>
      </c>
      <c r="C4009" s="1">
        <v>41253</v>
      </c>
      <c r="D4009" s="1">
        <v>41259</v>
      </c>
      <c r="E4009" t="s">
        <v>50</v>
      </c>
      <c r="F4009" t="s">
        <v>7141</v>
      </c>
      <c r="G4009" t="s">
        <v>7142</v>
      </c>
      <c r="H4009" t="s">
        <v>27</v>
      </c>
      <c r="I4009" t="s">
        <v>28</v>
      </c>
      <c r="J4009" t="s">
        <v>3260</v>
      </c>
      <c r="K4009" t="s">
        <v>1271</v>
      </c>
      <c r="L4009">
        <v>30076</v>
      </c>
      <c r="M4009" t="s">
        <v>31</v>
      </c>
      <c r="N4009" t="s">
        <v>7143</v>
      </c>
      <c r="O4009" t="s">
        <v>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  <c r="V4009" s="2">
        <f>Superstore[[#This Row],[Profit]]/Superstore[[#This Row],[Sales]]</f>
        <v>0.21</v>
      </c>
      <c r="W4009" t="str">
        <f>TEXT(Superstore[[#This Row],[Order Date]],"mmm-yyyy")</f>
        <v>Dec-2012</v>
      </c>
      <c r="X4009">
        <f>YEAR(Superstore[[#This Row],[Order Date]])</f>
        <v>2012</v>
      </c>
    </row>
    <row r="4010" spans="1:24" x14ac:dyDescent="0.25">
      <c r="A4010">
        <v>4009</v>
      </c>
      <c r="B4010" t="s">
        <v>7145</v>
      </c>
      <c r="C4010" s="1">
        <v>41261</v>
      </c>
      <c r="D4010" s="1">
        <v>41265</v>
      </c>
      <c r="E4010" t="s">
        <v>50</v>
      </c>
      <c r="F4010" t="s">
        <v>1290</v>
      </c>
      <c r="G4010" t="s">
        <v>1291</v>
      </c>
      <c r="H4010" t="s">
        <v>41</v>
      </c>
      <c r="I4010" t="s">
        <v>28</v>
      </c>
      <c r="J4010" t="s">
        <v>1472</v>
      </c>
      <c r="K4010" t="s">
        <v>456</v>
      </c>
      <c r="L4010">
        <v>80027</v>
      </c>
      <c r="M4010" t="s">
        <v>44</v>
      </c>
      <c r="N4010" t="s">
        <v>3949</v>
      </c>
      <c r="O4010" t="s">
        <v>46</v>
      </c>
      <c r="P4010" t="s">
        <v>68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Superstore[[#This Row],[Profit]]/Superstore[[#This Row],[Sales]]</f>
        <v>8.7499999999999994E-2</v>
      </c>
      <c r="W4010" t="str">
        <f>TEXT(Superstore[[#This Row],[Order Date]],"mmm-yyyy")</f>
        <v>Dec-2012</v>
      </c>
      <c r="X4010">
        <f>YEAR(Superstore[[#This Row],[Order Date]])</f>
        <v>2012</v>
      </c>
    </row>
    <row r="4011" spans="1:24" x14ac:dyDescent="0.25">
      <c r="A4011">
        <v>4010</v>
      </c>
      <c r="B4011" t="s">
        <v>7146</v>
      </c>
      <c r="C4011" s="1">
        <v>41641</v>
      </c>
      <c r="D4011" s="1">
        <v>41645</v>
      </c>
      <c r="E4011" t="s">
        <v>50</v>
      </c>
      <c r="F4011" t="s">
        <v>518</v>
      </c>
      <c r="G4011" t="s">
        <v>519</v>
      </c>
      <c r="H4011" t="s">
        <v>27</v>
      </c>
      <c r="I4011" t="s">
        <v>28</v>
      </c>
      <c r="J4011" t="s">
        <v>42</v>
      </c>
      <c r="K4011" t="s">
        <v>43</v>
      </c>
      <c r="L4011">
        <v>90036</v>
      </c>
      <c r="M4011" t="s">
        <v>44</v>
      </c>
      <c r="N4011" t="s">
        <v>7147</v>
      </c>
      <c r="O4011" t="s">
        <v>1</v>
      </c>
      <c r="P4011" t="s">
        <v>65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  <c r="V4011" s="2">
        <f>Superstore[[#This Row],[Profit]]/Superstore[[#This Row],[Sales]]</f>
        <v>0.42000000000000004</v>
      </c>
      <c r="W4011" t="str">
        <f>TEXT(Superstore[[#This Row],[Order Date]],"mmm-yyyy")</f>
        <v>Jan-2014</v>
      </c>
      <c r="X4011">
        <f>YEAR(Superstore[[#This Row],[Order Date]])</f>
        <v>2014</v>
      </c>
    </row>
    <row r="4012" spans="1:24" x14ac:dyDescent="0.25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27</v>
      </c>
      <c r="I4012" t="s">
        <v>28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46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  <c r="V4012" s="2">
        <f>Superstore[[#This Row],[Profit]]/Superstore[[#This Row],[Sales]]</f>
        <v>0.3125</v>
      </c>
      <c r="W4012" t="str">
        <f>TEXT(Superstore[[#This Row],[Order Date]],"mmm-yyyy")</f>
        <v>Nov-2014</v>
      </c>
      <c r="X4012">
        <f>YEAR(Superstore[[#This Row],[Order Date]])</f>
        <v>2014</v>
      </c>
    </row>
    <row r="4013" spans="1:24" x14ac:dyDescent="0.25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27</v>
      </c>
      <c r="I4013" t="s">
        <v>28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46</v>
      </c>
      <c r="P4013" t="s">
        <v>59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Superstore[[#This Row],[Profit]]/Superstore[[#This Row],[Sales]]</f>
        <v>0.1</v>
      </c>
      <c r="W4013" t="str">
        <f>TEXT(Superstore[[#This Row],[Order Date]],"mmm-yyyy")</f>
        <v>Nov-2014</v>
      </c>
      <c r="X4013">
        <f>YEAR(Superstore[[#This Row],[Order Date]])</f>
        <v>2014</v>
      </c>
    </row>
    <row r="4014" spans="1:24" x14ac:dyDescent="0.25">
      <c r="A4014">
        <v>4013</v>
      </c>
      <c r="B4014" t="s">
        <v>7150</v>
      </c>
      <c r="C4014" s="1">
        <v>41265</v>
      </c>
      <c r="D4014" s="1">
        <v>41270</v>
      </c>
      <c r="E4014" t="s">
        <v>50</v>
      </c>
      <c r="F4014" t="s">
        <v>3836</v>
      </c>
      <c r="G4014" t="s">
        <v>3837</v>
      </c>
      <c r="H4014" t="s">
        <v>101</v>
      </c>
      <c r="I4014" t="s">
        <v>28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46</v>
      </c>
      <c r="P4014" t="s">
        <v>68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  <c r="V4014" s="2">
        <f>Superstore[[#This Row],[Profit]]/Superstore[[#This Row],[Sales]]</f>
        <v>0.28999999999999998</v>
      </c>
      <c r="W4014" t="str">
        <f>TEXT(Superstore[[#This Row],[Order Date]],"mmm-yyyy")</f>
        <v>Dec-2012</v>
      </c>
      <c r="X4014">
        <f>YEAR(Superstore[[#This Row],[Order Date]])</f>
        <v>2012</v>
      </c>
    </row>
    <row r="4015" spans="1:24" x14ac:dyDescent="0.25">
      <c r="A4015">
        <v>4014</v>
      </c>
      <c r="B4015" t="s">
        <v>7152</v>
      </c>
      <c r="C4015" s="1">
        <v>41144</v>
      </c>
      <c r="D4015" s="1">
        <v>41149</v>
      </c>
      <c r="E4015" t="s">
        <v>50</v>
      </c>
      <c r="F4015" t="s">
        <v>5882</v>
      </c>
      <c r="G4015" t="s">
        <v>5883</v>
      </c>
      <c r="H4015" t="s">
        <v>27</v>
      </c>
      <c r="I4015" t="s">
        <v>28</v>
      </c>
      <c r="J4015" t="s">
        <v>1735</v>
      </c>
      <c r="K4015" t="s">
        <v>1271</v>
      </c>
      <c r="L4015">
        <v>30318</v>
      </c>
      <c r="M4015" t="s">
        <v>31</v>
      </c>
      <c r="N4015" t="s">
        <v>4419</v>
      </c>
      <c r="O4015" t="s">
        <v>46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  <c r="V4015" s="2">
        <f>Superstore[[#This Row],[Profit]]/Superstore[[#This Row],[Sales]]</f>
        <v>0.27999999999999997</v>
      </c>
      <c r="W4015" t="str">
        <f>TEXT(Superstore[[#This Row],[Order Date]],"mmm-yyyy")</f>
        <v>Aug-2012</v>
      </c>
      <c r="X4015">
        <f>YEAR(Superstore[[#This Row],[Order Date]])</f>
        <v>2012</v>
      </c>
    </row>
    <row r="4016" spans="1:24" x14ac:dyDescent="0.25">
      <c r="A4016">
        <v>4015</v>
      </c>
      <c r="B4016" t="s">
        <v>7152</v>
      </c>
      <c r="C4016" s="1">
        <v>41144</v>
      </c>
      <c r="D4016" s="1">
        <v>41149</v>
      </c>
      <c r="E4016" t="s">
        <v>50</v>
      </c>
      <c r="F4016" t="s">
        <v>5882</v>
      </c>
      <c r="G4016" t="s">
        <v>5883</v>
      </c>
      <c r="H4016" t="s">
        <v>27</v>
      </c>
      <c r="I4016" t="s">
        <v>28</v>
      </c>
      <c r="J4016" t="s">
        <v>1735</v>
      </c>
      <c r="K4016" t="s">
        <v>1271</v>
      </c>
      <c r="L4016">
        <v>30318</v>
      </c>
      <c r="M4016" t="s">
        <v>31</v>
      </c>
      <c r="N4016" t="s">
        <v>4756</v>
      </c>
      <c r="O4016" t="s">
        <v>46</v>
      </c>
      <c r="P4016" t="s">
        <v>47</v>
      </c>
      <c r="Q4016" t="s">
        <v>4757</v>
      </c>
      <c r="R4016">
        <v>8.64</v>
      </c>
      <c r="S4016">
        <v>3</v>
      </c>
      <c r="T4016">
        <v>0</v>
      </c>
      <c r="U4016">
        <v>4.2336</v>
      </c>
      <c r="V4016" s="2">
        <f>Superstore[[#This Row],[Profit]]/Superstore[[#This Row],[Sales]]</f>
        <v>0.49</v>
      </c>
      <c r="W4016" t="str">
        <f>TEXT(Superstore[[#This Row],[Order Date]],"mmm-yyyy")</f>
        <v>Aug-2012</v>
      </c>
      <c r="X4016">
        <f>YEAR(Superstore[[#This Row],[Order Date]])</f>
        <v>2012</v>
      </c>
    </row>
    <row r="4017" spans="1:24" x14ac:dyDescent="0.25">
      <c r="A4017">
        <v>4016</v>
      </c>
      <c r="B4017" t="s">
        <v>7152</v>
      </c>
      <c r="C4017" s="1">
        <v>41144</v>
      </c>
      <c r="D4017" s="1">
        <v>41149</v>
      </c>
      <c r="E4017" t="s">
        <v>50</v>
      </c>
      <c r="F4017" t="s">
        <v>5882</v>
      </c>
      <c r="G4017" t="s">
        <v>5883</v>
      </c>
      <c r="H4017" t="s">
        <v>27</v>
      </c>
      <c r="I4017" t="s">
        <v>28</v>
      </c>
      <c r="J4017" t="s">
        <v>1735</v>
      </c>
      <c r="K4017" t="s">
        <v>1271</v>
      </c>
      <c r="L4017">
        <v>30318</v>
      </c>
      <c r="M4017" t="s">
        <v>31</v>
      </c>
      <c r="N4017" t="s">
        <v>5846</v>
      </c>
      <c r="O4017" t="s">
        <v>46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  <c r="V4017" s="2">
        <f>Superstore[[#This Row],[Profit]]/Superstore[[#This Row],[Sales]]</f>
        <v>0.49</v>
      </c>
      <c r="W4017" t="str">
        <f>TEXT(Superstore[[#This Row],[Order Date]],"mmm-yyyy")</f>
        <v>Aug-2012</v>
      </c>
      <c r="X4017">
        <f>YEAR(Superstore[[#This Row],[Order Date]])</f>
        <v>2012</v>
      </c>
    </row>
    <row r="4018" spans="1:24" x14ac:dyDescent="0.25">
      <c r="A4018">
        <v>4017</v>
      </c>
      <c r="B4018" t="s">
        <v>7152</v>
      </c>
      <c r="C4018" s="1">
        <v>41144</v>
      </c>
      <c r="D4018" s="1">
        <v>41149</v>
      </c>
      <c r="E4018" t="s">
        <v>50</v>
      </c>
      <c r="F4018" t="s">
        <v>5882</v>
      </c>
      <c r="G4018" t="s">
        <v>5883</v>
      </c>
      <c r="H4018" t="s">
        <v>27</v>
      </c>
      <c r="I4018" t="s">
        <v>28</v>
      </c>
      <c r="J4018" t="s">
        <v>1735</v>
      </c>
      <c r="K4018" t="s">
        <v>1271</v>
      </c>
      <c r="L4018">
        <v>30318</v>
      </c>
      <c r="M4018" t="s">
        <v>31</v>
      </c>
      <c r="N4018" t="s">
        <v>4460</v>
      </c>
      <c r="O4018" t="s">
        <v>46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  <c r="V4018" s="2">
        <f>Superstore[[#This Row],[Profit]]/Superstore[[#This Row],[Sales]]</f>
        <v>0.45000000000000007</v>
      </c>
      <c r="W4018" t="str">
        <f>TEXT(Superstore[[#This Row],[Order Date]],"mmm-yyyy")</f>
        <v>Aug-2012</v>
      </c>
      <c r="X4018">
        <f>YEAR(Superstore[[#This Row],[Order Date]])</f>
        <v>2012</v>
      </c>
    </row>
    <row r="4019" spans="1:24" x14ac:dyDescent="0.25">
      <c r="A4019">
        <v>4018</v>
      </c>
      <c r="B4019" t="s">
        <v>7152</v>
      </c>
      <c r="C4019" s="1">
        <v>41144</v>
      </c>
      <c r="D4019" s="1">
        <v>41149</v>
      </c>
      <c r="E4019" t="s">
        <v>50</v>
      </c>
      <c r="F4019" t="s">
        <v>5882</v>
      </c>
      <c r="G4019" t="s">
        <v>5883</v>
      </c>
      <c r="H4019" t="s">
        <v>27</v>
      </c>
      <c r="I4019" t="s">
        <v>28</v>
      </c>
      <c r="J4019" t="s">
        <v>1735</v>
      </c>
      <c r="K4019" t="s">
        <v>1271</v>
      </c>
      <c r="L4019">
        <v>30318</v>
      </c>
      <c r="M4019" t="s">
        <v>31</v>
      </c>
      <c r="N4019" t="s">
        <v>7153</v>
      </c>
      <c r="O4019" t="s">
        <v>46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  <c r="V4019" s="2">
        <f>Superstore[[#This Row],[Profit]]/Superstore[[#This Row],[Sales]]</f>
        <v>0.5</v>
      </c>
      <c r="W4019" t="str">
        <f>TEXT(Superstore[[#This Row],[Order Date]],"mmm-yyyy")</f>
        <v>Aug-2012</v>
      </c>
      <c r="X4019">
        <f>YEAR(Superstore[[#This Row],[Order Date]])</f>
        <v>2012</v>
      </c>
    </row>
    <row r="4020" spans="1:24" x14ac:dyDescent="0.25">
      <c r="A4020">
        <v>4019</v>
      </c>
      <c r="B4020" t="s">
        <v>7152</v>
      </c>
      <c r="C4020" s="1">
        <v>41144</v>
      </c>
      <c r="D4020" s="1">
        <v>41149</v>
      </c>
      <c r="E4020" t="s">
        <v>50</v>
      </c>
      <c r="F4020" t="s">
        <v>5882</v>
      </c>
      <c r="G4020" t="s">
        <v>5883</v>
      </c>
      <c r="H4020" t="s">
        <v>27</v>
      </c>
      <c r="I4020" t="s">
        <v>28</v>
      </c>
      <c r="J4020" t="s">
        <v>1735</v>
      </c>
      <c r="K4020" t="s">
        <v>1271</v>
      </c>
      <c r="L4020">
        <v>30318</v>
      </c>
      <c r="M4020" t="s">
        <v>31</v>
      </c>
      <c r="N4020" t="s">
        <v>4514</v>
      </c>
      <c r="O4020" t="s">
        <v>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  <c r="V4020" s="2">
        <f>Superstore[[#This Row],[Profit]]/Superstore[[#This Row],[Sales]]</f>
        <v>0.19</v>
      </c>
      <c r="W4020" t="str">
        <f>TEXT(Superstore[[#This Row],[Order Date]],"mmm-yyyy")</f>
        <v>Aug-2012</v>
      </c>
      <c r="X4020">
        <f>YEAR(Superstore[[#This Row],[Order Date]])</f>
        <v>2012</v>
      </c>
    </row>
    <row r="4021" spans="1:24" x14ac:dyDescent="0.25">
      <c r="A4021">
        <v>4020</v>
      </c>
      <c r="B4021" t="s">
        <v>7152</v>
      </c>
      <c r="C4021" s="1">
        <v>41144</v>
      </c>
      <c r="D4021" s="1">
        <v>41149</v>
      </c>
      <c r="E4021" t="s">
        <v>50</v>
      </c>
      <c r="F4021" t="s">
        <v>5882</v>
      </c>
      <c r="G4021" t="s">
        <v>5883</v>
      </c>
      <c r="H4021" t="s">
        <v>27</v>
      </c>
      <c r="I4021" t="s">
        <v>28</v>
      </c>
      <c r="J4021" t="s">
        <v>1735</v>
      </c>
      <c r="K4021" t="s">
        <v>1271</v>
      </c>
      <c r="L4021">
        <v>30318</v>
      </c>
      <c r="M4021" t="s">
        <v>31</v>
      </c>
      <c r="N4021" t="s">
        <v>140</v>
      </c>
      <c r="O4021" t="s">
        <v>46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2">
        <f>Superstore[[#This Row],[Profit]]/Superstore[[#This Row],[Sales]]</f>
        <v>0.26</v>
      </c>
      <c r="W4021" t="str">
        <f>TEXT(Superstore[[#This Row],[Order Date]],"mmm-yyyy")</f>
        <v>Aug-2012</v>
      </c>
      <c r="X4021">
        <f>YEAR(Superstore[[#This Row],[Order Date]])</f>
        <v>2012</v>
      </c>
    </row>
    <row r="4022" spans="1:24" x14ac:dyDescent="0.25">
      <c r="A4022">
        <v>4021</v>
      </c>
      <c r="B4022" t="s">
        <v>7155</v>
      </c>
      <c r="C4022" s="1">
        <v>40716</v>
      </c>
      <c r="D4022" s="1">
        <v>40721</v>
      </c>
      <c r="E4022" t="s">
        <v>50</v>
      </c>
      <c r="F4022" t="s">
        <v>7156</v>
      </c>
      <c r="G4022" t="s">
        <v>7157</v>
      </c>
      <c r="H4022" t="s">
        <v>27</v>
      </c>
      <c r="I4022" t="s">
        <v>28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1</v>
      </c>
      <c r="P4022" t="s">
        <v>36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Superstore[[#This Row],[Profit]]/Superstore[[#This Row],[Sales]]</f>
        <v>-2.8571428571428571E-2</v>
      </c>
      <c r="W4022" t="str">
        <f>TEXT(Superstore[[#This Row],[Order Date]],"mmm-yyyy")</f>
        <v>Jun-2011</v>
      </c>
      <c r="X4022">
        <f>YEAR(Superstore[[#This Row],[Order Date]])</f>
        <v>2011</v>
      </c>
    </row>
    <row r="4023" spans="1:24" x14ac:dyDescent="0.25">
      <c r="A4023">
        <v>4022</v>
      </c>
      <c r="B4023" t="s">
        <v>7155</v>
      </c>
      <c r="C4023" s="1">
        <v>40716</v>
      </c>
      <c r="D4023" s="1">
        <v>40721</v>
      </c>
      <c r="E4023" t="s">
        <v>50</v>
      </c>
      <c r="F4023" t="s">
        <v>7156</v>
      </c>
      <c r="G4023" t="s">
        <v>7157</v>
      </c>
      <c r="H4023" t="s">
        <v>27</v>
      </c>
      <c r="I4023" t="s">
        <v>28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s="2">
        <f>Superstore[[#This Row],[Profit]]/Superstore[[#This Row],[Sales]]</f>
        <v>-0.18333333333333335</v>
      </c>
      <c r="W4023" t="str">
        <f>TEXT(Superstore[[#This Row],[Order Date]],"mmm-yyyy")</f>
        <v>Jun-2011</v>
      </c>
      <c r="X4023">
        <f>YEAR(Superstore[[#This Row],[Order Date]])</f>
        <v>2011</v>
      </c>
    </row>
    <row r="4024" spans="1:24" x14ac:dyDescent="0.25">
      <c r="A4024">
        <v>4023</v>
      </c>
      <c r="B4024" t="s">
        <v>7155</v>
      </c>
      <c r="C4024" s="1">
        <v>40716</v>
      </c>
      <c r="D4024" s="1">
        <v>40721</v>
      </c>
      <c r="E4024" t="s">
        <v>50</v>
      </c>
      <c r="F4024" t="s">
        <v>7156</v>
      </c>
      <c r="G4024" t="s">
        <v>7157</v>
      </c>
      <c r="H4024" t="s">
        <v>27</v>
      </c>
      <c r="I4024" t="s">
        <v>28</v>
      </c>
      <c r="J4024" t="s">
        <v>2251</v>
      </c>
      <c r="K4024" t="s">
        <v>146</v>
      </c>
      <c r="L4024">
        <v>19013</v>
      </c>
      <c r="M4024" t="s">
        <v>147</v>
      </c>
      <c r="N4024" t="s">
        <v>35</v>
      </c>
      <c r="O4024" t="s">
        <v>1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  <c r="V4024" s="2">
        <f>Superstore[[#This Row],[Profit]]/Superstore[[#This Row],[Sales]]</f>
        <v>0</v>
      </c>
      <c r="W4024" t="str">
        <f>TEXT(Superstore[[#This Row],[Order Date]],"mmm-yyyy")</f>
        <v>Jun-2011</v>
      </c>
      <c r="X4024">
        <f>YEAR(Superstore[[#This Row],[Order Date]])</f>
        <v>2011</v>
      </c>
    </row>
    <row r="4025" spans="1:24" x14ac:dyDescent="0.25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41</v>
      </c>
      <c r="I4025" t="s">
        <v>28</v>
      </c>
      <c r="J4025" t="s">
        <v>126</v>
      </c>
      <c r="K4025" t="s">
        <v>43</v>
      </c>
      <c r="L4025">
        <v>94110</v>
      </c>
      <c r="M4025" t="s">
        <v>44</v>
      </c>
      <c r="N4025" t="s">
        <v>4882</v>
      </c>
      <c r="O4025" t="s">
        <v>1</v>
      </c>
      <c r="P4025" t="s">
        <v>33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Superstore[[#This Row],[Profit]]/Superstore[[#This Row],[Sales]]</f>
        <v>1.1764705882352943E-2</v>
      </c>
      <c r="W4025" t="str">
        <f>TEXT(Superstore[[#This Row],[Order Date]],"mmm-yyyy")</f>
        <v>Oct-2014</v>
      </c>
      <c r="X4025">
        <f>YEAR(Superstore[[#This Row],[Order Date]])</f>
        <v>2014</v>
      </c>
    </row>
    <row r="4026" spans="1:24" x14ac:dyDescent="0.25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41</v>
      </c>
      <c r="I4026" t="s">
        <v>28</v>
      </c>
      <c r="J4026" t="s">
        <v>126</v>
      </c>
      <c r="K4026" t="s">
        <v>43</v>
      </c>
      <c r="L4026">
        <v>94110</v>
      </c>
      <c r="M4026" t="s">
        <v>44</v>
      </c>
      <c r="N4026" t="s">
        <v>7159</v>
      </c>
      <c r="O4026" t="s">
        <v>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  <c r="V4026" s="2">
        <f>Superstore[[#This Row],[Profit]]/Superstore[[#This Row],[Sales]]</f>
        <v>0.36249999999999993</v>
      </c>
      <c r="W4026" t="str">
        <f>TEXT(Superstore[[#This Row],[Order Date]],"mmm-yyyy")</f>
        <v>Oct-2014</v>
      </c>
      <c r="X4026">
        <f>YEAR(Superstore[[#This Row],[Order Date]])</f>
        <v>2014</v>
      </c>
    </row>
    <row r="4027" spans="1:24" x14ac:dyDescent="0.25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41</v>
      </c>
      <c r="I4027" t="s">
        <v>28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46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  <c r="V4027" s="2">
        <f>Superstore[[#This Row],[Profit]]/Superstore[[#This Row],[Sales]]</f>
        <v>0.33749999999999997</v>
      </c>
      <c r="W4027" t="str">
        <f>TEXT(Superstore[[#This Row],[Order Date]],"mmm-yyyy")</f>
        <v>Aug-2014</v>
      </c>
      <c r="X4027">
        <f>YEAR(Superstore[[#This Row],[Order Date]])</f>
        <v>2014</v>
      </c>
    </row>
    <row r="4028" spans="1:24" x14ac:dyDescent="0.25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41</v>
      </c>
      <c r="I4028" t="s">
        <v>28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46</v>
      </c>
      <c r="P4028" t="s">
        <v>68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  <c r="V4028" s="2">
        <f>Superstore[[#This Row],[Profit]]/Superstore[[#This Row],[Sales]]</f>
        <v>0.31250000000000006</v>
      </c>
      <c r="W4028" t="str">
        <f>TEXT(Superstore[[#This Row],[Order Date]],"mmm-yyyy")</f>
        <v>Aug-2014</v>
      </c>
      <c r="X4028">
        <f>YEAR(Superstore[[#This Row],[Order Date]])</f>
        <v>2014</v>
      </c>
    </row>
    <row r="4029" spans="1:24" x14ac:dyDescent="0.25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41</v>
      </c>
      <c r="I4029" t="s">
        <v>28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  <c r="V4029" s="2">
        <f>Superstore[[#This Row],[Profit]]/Superstore[[#This Row],[Sales]]</f>
        <v>8.7499999999999994E-2</v>
      </c>
      <c r="W4029" t="str">
        <f>TEXT(Superstore[[#This Row],[Order Date]],"mmm-yyyy")</f>
        <v>Aug-2014</v>
      </c>
      <c r="X4029">
        <f>YEAR(Superstore[[#This Row],[Order Date]])</f>
        <v>2014</v>
      </c>
    </row>
    <row r="4030" spans="1:24" x14ac:dyDescent="0.25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41</v>
      </c>
      <c r="I4030" t="s">
        <v>28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46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  <c r="V4030" s="2">
        <f>Superstore[[#This Row],[Profit]]/Superstore[[#This Row],[Sales]]</f>
        <v>-1.75</v>
      </c>
      <c r="W4030" t="str">
        <f>TEXT(Superstore[[#This Row],[Order Date]],"mmm-yyyy")</f>
        <v>Aug-2014</v>
      </c>
      <c r="X4030">
        <f>YEAR(Superstore[[#This Row],[Order Date]])</f>
        <v>2014</v>
      </c>
    </row>
    <row r="4031" spans="1:24" x14ac:dyDescent="0.25">
      <c r="A4031">
        <v>4030</v>
      </c>
      <c r="B4031" t="s">
        <v>7163</v>
      </c>
      <c r="C4031" s="1">
        <v>41998</v>
      </c>
      <c r="D4031" s="1">
        <v>42002</v>
      </c>
      <c r="E4031" t="s">
        <v>50</v>
      </c>
      <c r="F4031" t="s">
        <v>3258</v>
      </c>
      <c r="G4031" t="s">
        <v>3259</v>
      </c>
      <c r="H4031" t="s">
        <v>27</v>
      </c>
      <c r="I4031" t="s">
        <v>28</v>
      </c>
      <c r="J4031" t="s">
        <v>4267</v>
      </c>
      <c r="K4031" t="s">
        <v>735</v>
      </c>
      <c r="L4031">
        <v>70506</v>
      </c>
      <c r="M4031" t="s">
        <v>31</v>
      </c>
      <c r="N4031" t="s">
        <v>3752</v>
      </c>
      <c r="O4031" t="s">
        <v>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  <c r="V4031" s="2">
        <f>Superstore[[#This Row],[Profit]]/Superstore[[#This Row],[Sales]]</f>
        <v>0.5</v>
      </c>
      <c r="W4031" t="str">
        <f>TEXT(Superstore[[#This Row],[Order Date]],"mmm-yyyy")</f>
        <v>Dec-2014</v>
      </c>
      <c r="X4031">
        <f>YEAR(Superstore[[#This Row],[Order Date]])</f>
        <v>2014</v>
      </c>
    </row>
    <row r="4032" spans="1:24" x14ac:dyDescent="0.25">
      <c r="A4032">
        <v>4031</v>
      </c>
      <c r="B4032" t="s">
        <v>7163</v>
      </c>
      <c r="C4032" s="1">
        <v>41998</v>
      </c>
      <c r="D4032" s="1">
        <v>42002</v>
      </c>
      <c r="E4032" t="s">
        <v>50</v>
      </c>
      <c r="F4032" t="s">
        <v>3258</v>
      </c>
      <c r="G4032" t="s">
        <v>3259</v>
      </c>
      <c r="H4032" t="s">
        <v>27</v>
      </c>
      <c r="I4032" t="s">
        <v>28</v>
      </c>
      <c r="J4032" t="s">
        <v>4267</v>
      </c>
      <c r="K4032" t="s">
        <v>735</v>
      </c>
      <c r="L4032">
        <v>70506</v>
      </c>
      <c r="M4032" t="s">
        <v>31</v>
      </c>
      <c r="N4032" t="s">
        <v>5492</v>
      </c>
      <c r="O4032" t="s">
        <v>1</v>
      </c>
      <c r="P4032" t="s">
        <v>36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  <c r="V4032" s="2">
        <f>Superstore[[#This Row],[Profit]]/Superstore[[#This Row],[Sales]]</f>
        <v>0.26</v>
      </c>
      <c r="W4032" t="str">
        <f>TEXT(Superstore[[#This Row],[Order Date]],"mmm-yyyy")</f>
        <v>Dec-2014</v>
      </c>
      <c r="X4032">
        <f>YEAR(Superstore[[#This Row],[Order Date]])</f>
        <v>2014</v>
      </c>
    </row>
    <row r="4033" spans="1:24" x14ac:dyDescent="0.25">
      <c r="A4033">
        <v>4032</v>
      </c>
      <c r="B4033" t="s">
        <v>7164</v>
      </c>
      <c r="C4033" s="1">
        <v>41544</v>
      </c>
      <c r="D4033" s="1">
        <v>41548</v>
      </c>
      <c r="E4033" t="s">
        <v>50</v>
      </c>
      <c r="F4033" t="s">
        <v>196</v>
      </c>
      <c r="G4033" t="s">
        <v>197</v>
      </c>
      <c r="H4033" t="s">
        <v>101</v>
      </c>
      <c r="I4033" t="s">
        <v>28</v>
      </c>
      <c r="J4033" t="s">
        <v>7165</v>
      </c>
      <c r="K4033" t="s">
        <v>95</v>
      </c>
      <c r="L4033">
        <v>98042</v>
      </c>
      <c r="M4033" t="s">
        <v>44</v>
      </c>
      <c r="N4033" t="s">
        <v>2511</v>
      </c>
      <c r="O4033" t="s">
        <v>46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  <c r="V4033" s="2">
        <f>Superstore[[#This Row],[Profit]]/Superstore[[#This Row],[Sales]]</f>
        <v>0.28000000000000003</v>
      </c>
      <c r="W4033" t="str">
        <f>TEXT(Superstore[[#This Row],[Order Date]],"mmm-yyyy")</f>
        <v>Sep-2013</v>
      </c>
      <c r="X4033">
        <f>YEAR(Superstore[[#This Row],[Order Date]])</f>
        <v>2013</v>
      </c>
    </row>
    <row r="4034" spans="1:24" x14ac:dyDescent="0.25">
      <c r="A4034">
        <v>4033</v>
      </c>
      <c r="B4034" t="s">
        <v>7164</v>
      </c>
      <c r="C4034" s="1">
        <v>41544</v>
      </c>
      <c r="D4034" s="1">
        <v>41548</v>
      </c>
      <c r="E4034" t="s">
        <v>50</v>
      </c>
      <c r="F4034" t="s">
        <v>196</v>
      </c>
      <c r="G4034" t="s">
        <v>197</v>
      </c>
      <c r="H4034" t="s">
        <v>101</v>
      </c>
      <c r="I4034" t="s">
        <v>28</v>
      </c>
      <c r="J4034" t="s">
        <v>7165</v>
      </c>
      <c r="K4034" t="s">
        <v>95</v>
      </c>
      <c r="L4034">
        <v>98042</v>
      </c>
      <c r="M4034" t="s">
        <v>44</v>
      </c>
      <c r="N4034" t="s">
        <v>450</v>
      </c>
      <c r="O4034" t="s">
        <v>46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s="2">
        <f>Superstore[[#This Row],[Profit]]/Superstore[[#This Row],[Sales]]</f>
        <v>0.49</v>
      </c>
      <c r="W4034" t="str">
        <f>TEXT(Superstore[[#This Row],[Order Date]],"mmm-yyyy")</f>
        <v>Sep-2013</v>
      </c>
      <c r="X4034">
        <f>YEAR(Superstore[[#This Row],[Order Date]])</f>
        <v>2013</v>
      </c>
    </row>
    <row r="4035" spans="1:24" x14ac:dyDescent="0.25">
      <c r="A4035">
        <v>4034</v>
      </c>
      <c r="B4035" t="s">
        <v>7164</v>
      </c>
      <c r="C4035" s="1">
        <v>41544</v>
      </c>
      <c r="D4035" s="1">
        <v>41548</v>
      </c>
      <c r="E4035" t="s">
        <v>50</v>
      </c>
      <c r="F4035" t="s">
        <v>196</v>
      </c>
      <c r="G4035" t="s">
        <v>197</v>
      </c>
      <c r="H4035" t="s">
        <v>101</v>
      </c>
      <c r="I4035" t="s">
        <v>28</v>
      </c>
      <c r="J4035" t="s">
        <v>7165</v>
      </c>
      <c r="K4035" t="s">
        <v>95</v>
      </c>
      <c r="L4035">
        <v>98042</v>
      </c>
      <c r="M4035" t="s">
        <v>44</v>
      </c>
      <c r="N4035" t="s">
        <v>4257</v>
      </c>
      <c r="O4035" t="s">
        <v>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  <c r="V4035" s="2">
        <f>Superstore[[#This Row],[Profit]]/Superstore[[#This Row],[Sales]]</f>
        <v>0.21</v>
      </c>
      <c r="W4035" t="str">
        <f>TEXT(Superstore[[#This Row],[Order Date]],"mmm-yyyy")</f>
        <v>Sep-2013</v>
      </c>
      <c r="X4035">
        <f>YEAR(Superstore[[#This Row],[Order Date]])</f>
        <v>2013</v>
      </c>
    </row>
    <row r="4036" spans="1:24" x14ac:dyDescent="0.25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41</v>
      </c>
      <c r="I4036" t="s">
        <v>28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46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Superstore[[#This Row],[Profit]]/Superstore[[#This Row],[Sales]]</f>
        <v>-0.76666666666666661</v>
      </c>
      <c r="W4036" t="str">
        <f>TEXT(Superstore[[#This Row],[Order Date]],"mmm-yyyy")</f>
        <v>Dec-2013</v>
      </c>
      <c r="X4036">
        <f>YEAR(Superstore[[#This Row],[Order Date]])</f>
        <v>2013</v>
      </c>
    </row>
    <row r="4037" spans="1:24" x14ac:dyDescent="0.25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41</v>
      </c>
      <c r="I4037" t="s">
        <v>28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  <c r="V4037" s="2">
        <f>Superstore[[#This Row],[Profit]]/Superstore[[#This Row],[Sales]]</f>
        <v>0.2</v>
      </c>
      <c r="W4037" t="str">
        <f>TEXT(Superstore[[#This Row],[Order Date]],"mmm-yyyy")</f>
        <v>Dec-2013</v>
      </c>
      <c r="X4037">
        <f>YEAR(Superstore[[#This Row],[Order Date]])</f>
        <v>2013</v>
      </c>
    </row>
    <row r="4038" spans="1:24" x14ac:dyDescent="0.25">
      <c r="A4038">
        <v>4037</v>
      </c>
      <c r="B4038" t="s">
        <v>7167</v>
      </c>
      <c r="C4038" s="1">
        <v>41271</v>
      </c>
      <c r="D4038" s="1">
        <v>41275</v>
      </c>
      <c r="E4038" t="s">
        <v>50</v>
      </c>
      <c r="F4038" t="s">
        <v>5882</v>
      </c>
      <c r="G4038" t="s">
        <v>5883</v>
      </c>
      <c r="H4038" t="s">
        <v>27</v>
      </c>
      <c r="I4038" t="s">
        <v>28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46</v>
      </c>
      <c r="P4038" t="s">
        <v>59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Superstore[[#This Row],[Profit]]/Superstore[[#This Row],[Sales]]</f>
        <v>6.25E-2</v>
      </c>
      <c r="W4038" t="str">
        <f>TEXT(Superstore[[#This Row],[Order Date]],"mmm-yyyy")</f>
        <v>Dec-2012</v>
      </c>
      <c r="X4038">
        <f>YEAR(Superstore[[#This Row],[Order Date]])</f>
        <v>2012</v>
      </c>
    </row>
    <row r="4039" spans="1:24" x14ac:dyDescent="0.25">
      <c r="A4039">
        <v>4038</v>
      </c>
      <c r="B4039" t="s">
        <v>7168</v>
      </c>
      <c r="C4039" s="1">
        <v>40906</v>
      </c>
      <c r="D4039" s="1">
        <v>40910</v>
      </c>
      <c r="E4039" t="s">
        <v>50</v>
      </c>
      <c r="F4039" t="s">
        <v>2430</v>
      </c>
      <c r="G4039" t="s">
        <v>2431</v>
      </c>
      <c r="H4039" t="s">
        <v>41</v>
      </c>
      <c r="I4039" t="s">
        <v>28</v>
      </c>
      <c r="J4039" t="s">
        <v>126</v>
      </c>
      <c r="K4039" t="s">
        <v>43</v>
      </c>
      <c r="L4039">
        <v>94110</v>
      </c>
      <c r="M4039" t="s">
        <v>44</v>
      </c>
      <c r="N4039" t="s">
        <v>6189</v>
      </c>
      <c r="O4039" t="s">
        <v>1</v>
      </c>
      <c r="P4039" t="s">
        <v>65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  <c r="V4039" s="2">
        <f>Superstore[[#This Row],[Profit]]/Superstore[[#This Row],[Sales]]</f>
        <v>0.33</v>
      </c>
      <c r="W4039" t="str">
        <f>TEXT(Superstore[[#This Row],[Order Date]],"mmm-yyyy")</f>
        <v>Dec-2011</v>
      </c>
      <c r="X4039">
        <f>YEAR(Superstore[[#This Row],[Order Date]])</f>
        <v>2011</v>
      </c>
    </row>
    <row r="4040" spans="1:24" x14ac:dyDescent="0.25">
      <c r="A4040">
        <v>4039</v>
      </c>
      <c r="B4040" t="s">
        <v>7168</v>
      </c>
      <c r="C4040" s="1">
        <v>40906</v>
      </c>
      <c r="D4040" s="1">
        <v>40910</v>
      </c>
      <c r="E4040" t="s">
        <v>50</v>
      </c>
      <c r="F4040" t="s">
        <v>2430</v>
      </c>
      <c r="G4040" t="s">
        <v>2431</v>
      </c>
      <c r="H4040" t="s">
        <v>41</v>
      </c>
      <c r="I4040" t="s">
        <v>28</v>
      </c>
      <c r="J4040" t="s">
        <v>126</v>
      </c>
      <c r="K4040" t="s">
        <v>43</v>
      </c>
      <c r="L4040">
        <v>94110</v>
      </c>
      <c r="M4040" t="s">
        <v>44</v>
      </c>
      <c r="N4040" t="s">
        <v>4634</v>
      </c>
      <c r="O4040" t="s">
        <v>46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  <c r="V4040" s="2">
        <f>Superstore[[#This Row],[Profit]]/Superstore[[#This Row],[Sales]]</f>
        <v>0.44999999999999996</v>
      </c>
      <c r="W4040" t="str">
        <f>TEXT(Superstore[[#This Row],[Order Date]],"mmm-yyyy")</f>
        <v>Dec-2011</v>
      </c>
      <c r="X4040">
        <f>YEAR(Superstore[[#This Row],[Order Date]])</f>
        <v>2011</v>
      </c>
    </row>
    <row r="4041" spans="1:24" x14ac:dyDescent="0.25">
      <c r="A4041">
        <v>4040</v>
      </c>
      <c r="B4041" t="s">
        <v>7168</v>
      </c>
      <c r="C4041" s="1">
        <v>40906</v>
      </c>
      <c r="D4041" s="1">
        <v>40910</v>
      </c>
      <c r="E4041" t="s">
        <v>50</v>
      </c>
      <c r="F4041" t="s">
        <v>2430</v>
      </c>
      <c r="G4041" t="s">
        <v>2431</v>
      </c>
      <c r="H4041" t="s">
        <v>41</v>
      </c>
      <c r="I4041" t="s">
        <v>28</v>
      </c>
      <c r="J4041" t="s">
        <v>126</v>
      </c>
      <c r="K4041" t="s">
        <v>43</v>
      </c>
      <c r="L4041">
        <v>94110</v>
      </c>
      <c r="M4041" t="s">
        <v>44</v>
      </c>
      <c r="N4041" t="s">
        <v>3752</v>
      </c>
      <c r="O4041" t="s">
        <v>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  <c r="V4041" s="2">
        <f>Superstore[[#This Row],[Profit]]/Superstore[[#This Row],[Sales]]</f>
        <v>0.37500000000000006</v>
      </c>
      <c r="W4041" t="str">
        <f>TEXT(Superstore[[#This Row],[Order Date]],"mmm-yyyy")</f>
        <v>Dec-2011</v>
      </c>
      <c r="X4041">
        <f>YEAR(Superstore[[#This Row],[Order Date]])</f>
        <v>2011</v>
      </c>
    </row>
    <row r="4042" spans="1:24" x14ac:dyDescent="0.25">
      <c r="A4042">
        <v>4041</v>
      </c>
      <c r="B4042" t="s">
        <v>7168</v>
      </c>
      <c r="C4042" s="1">
        <v>40906</v>
      </c>
      <c r="D4042" s="1">
        <v>40910</v>
      </c>
      <c r="E4042" t="s">
        <v>50</v>
      </c>
      <c r="F4042" t="s">
        <v>2430</v>
      </c>
      <c r="G4042" t="s">
        <v>2431</v>
      </c>
      <c r="H4042" t="s">
        <v>41</v>
      </c>
      <c r="I4042" t="s">
        <v>28</v>
      </c>
      <c r="J4042" t="s">
        <v>126</v>
      </c>
      <c r="K4042" t="s">
        <v>43</v>
      </c>
      <c r="L4042">
        <v>94110</v>
      </c>
      <c r="M4042" t="s">
        <v>44</v>
      </c>
      <c r="N4042" t="s">
        <v>2213</v>
      </c>
      <c r="O4042" t="s">
        <v>46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  <c r="V4042" s="2">
        <f>Superstore[[#This Row],[Profit]]/Superstore[[#This Row],[Sales]]</f>
        <v>0.32499999999999996</v>
      </c>
      <c r="W4042" t="str">
        <f>TEXT(Superstore[[#This Row],[Order Date]],"mmm-yyyy")</f>
        <v>Dec-2011</v>
      </c>
      <c r="X4042">
        <f>YEAR(Superstore[[#This Row],[Order Date]])</f>
        <v>2011</v>
      </c>
    </row>
    <row r="4043" spans="1:24" x14ac:dyDescent="0.25">
      <c r="A4043">
        <v>4042</v>
      </c>
      <c r="B4043" t="s">
        <v>7168</v>
      </c>
      <c r="C4043" s="1">
        <v>40906</v>
      </c>
      <c r="D4043" s="1">
        <v>40910</v>
      </c>
      <c r="E4043" t="s">
        <v>50</v>
      </c>
      <c r="F4043" t="s">
        <v>2430</v>
      </c>
      <c r="G4043" t="s">
        <v>2431</v>
      </c>
      <c r="H4043" t="s">
        <v>41</v>
      </c>
      <c r="I4043" t="s">
        <v>28</v>
      </c>
      <c r="J4043" t="s">
        <v>126</v>
      </c>
      <c r="K4043" t="s">
        <v>43</v>
      </c>
      <c r="L4043">
        <v>94110</v>
      </c>
      <c r="M4043" t="s">
        <v>44</v>
      </c>
      <c r="N4043" t="s">
        <v>2003</v>
      </c>
      <c r="O4043" t="s">
        <v>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  <c r="V4043" s="2">
        <f>Superstore[[#This Row],[Profit]]/Superstore[[#This Row],[Sales]]</f>
        <v>0.1</v>
      </c>
      <c r="W4043" t="str">
        <f>TEXT(Superstore[[#This Row],[Order Date]],"mmm-yyyy")</f>
        <v>Dec-2011</v>
      </c>
      <c r="X4043">
        <f>YEAR(Superstore[[#This Row],[Order Date]])</f>
        <v>2011</v>
      </c>
    </row>
    <row r="4044" spans="1:24" x14ac:dyDescent="0.25">
      <c r="A4044">
        <v>4043</v>
      </c>
      <c r="B4044" t="s">
        <v>7168</v>
      </c>
      <c r="C4044" s="1">
        <v>40906</v>
      </c>
      <c r="D4044" s="1">
        <v>40910</v>
      </c>
      <c r="E4044" t="s">
        <v>50</v>
      </c>
      <c r="F4044" t="s">
        <v>2430</v>
      </c>
      <c r="G4044" t="s">
        <v>2431</v>
      </c>
      <c r="H4044" t="s">
        <v>41</v>
      </c>
      <c r="I4044" t="s">
        <v>28</v>
      </c>
      <c r="J4044" t="s">
        <v>126</v>
      </c>
      <c r="K4044" t="s">
        <v>43</v>
      </c>
      <c r="L4044">
        <v>94110</v>
      </c>
      <c r="M4044" t="s">
        <v>44</v>
      </c>
      <c r="N4044" t="s">
        <v>3625</v>
      </c>
      <c r="O4044" t="s">
        <v>46</v>
      </c>
      <c r="P4044" t="s">
        <v>47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  <c r="V4044" s="2">
        <f>Superstore[[#This Row],[Profit]]/Superstore[[#This Row],[Sales]]</f>
        <v>0.46</v>
      </c>
      <c r="W4044" t="str">
        <f>TEXT(Superstore[[#This Row],[Order Date]],"mmm-yyyy")</f>
        <v>Dec-2011</v>
      </c>
      <c r="X4044">
        <f>YEAR(Superstore[[#This Row],[Order Date]])</f>
        <v>2011</v>
      </c>
    </row>
    <row r="4045" spans="1:24" x14ac:dyDescent="0.25">
      <c r="A4045">
        <v>4044</v>
      </c>
      <c r="B4045" t="s">
        <v>7168</v>
      </c>
      <c r="C4045" s="1">
        <v>40906</v>
      </c>
      <c r="D4045" s="1">
        <v>40910</v>
      </c>
      <c r="E4045" t="s">
        <v>50</v>
      </c>
      <c r="F4045" t="s">
        <v>2430</v>
      </c>
      <c r="G4045" t="s">
        <v>2431</v>
      </c>
      <c r="H4045" t="s">
        <v>41</v>
      </c>
      <c r="I4045" t="s">
        <v>28</v>
      </c>
      <c r="J4045" t="s">
        <v>126</v>
      </c>
      <c r="K4045" t="s">
        <v>43</v>
      </c>
      <c r="L4045">
        <v>94110</v>
      </c>
      <c r="M4045" t="s">
        <v>44</v>
      </c>
      <c r="N4045" t="s">
        <v>6565</v>
      </c>
      <c r="O4045" t="s">
        <v>1</v>
      </c>
      <c r="P4045" t="s">
        <v>65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  <c r="V4045" s="2">
        <f>Superstore[[#This Row],[Profit]]/Superstore[[#This Row],[Sales]]</f>
        <v>0.34</v>
      </c>
      <c r="W4045" t="str">
        <f>TEXT(Superstore[[#This Row],[Order Date]],"mmm-yyyy")</f>
        <v>Dec-2011</v>
      </c>
      <c r="X4045">
        <f>YEAR(Superstore[[#This Row],[Order Date]])</f>
        <v>2011</v>
      </c>
    </row>
    <row r="4046" spans="1:24" x14ac:dyDescent="0.25">
      <c r="A4046">
        <v>4045</v>
      </c>
      <c r="B4046" t="s">
        <v>7169</v>
      </c>
      <c r="C4046" s="1">
        <v>41085</v>
      </c>
      <c r="D4046" s="1">
        <v>41090</v>
      </c>
      <c r="E4046" t="s">
        <v>50</v>
      </c>
      <c r="F4046" t="s">
        <v>4535</v>
      </c>
      <c r="G4046" t="s">
        <v>4536</v>
      </c>
      <c r="H4046" t="s">
        <v>27</v>
      </c>
      <c r="I4046" t="s">
        <v>28</v>
      </c>
      <c r="J4046" t="s">
        <v>126</v>
      </c>
      <c r="K4046" t="s">
        <v>43</v>
      </c>
      <c r="L4046">
        <v>94110</v>
      </c>
      <c r="M4046" t="s">
        <v>44</v>
      </c>
      <c r="N4046" t="s">
        <v>1993</v>
      </c>
      <c r="O4046" t="s">
        <v>1</v>
      </c>
      <c r="P4046" t="s">
        <v>65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  <c r="V4046" s="2">
        <f>Superstore[[#This Row],[Profit]]/Superstore[[#This Row],[Sales]]</f>
        <v>0.27999999999999997</v>
      </c>
      <c r="W4046" t="str">
        <f>TEXT(Superstore[[#This Row],[Order Date]],"mmm-yyyy")</f>
        <v>Jun-2012</v>
      </c>
      <c r="X4046">
        <f>YEAR(Superstore[[#This Row],[Order Date]])</f>
        <v>2012</v>
      </c>
    </row>
    <row r="4047" spans="1:24" x14ac:dyDescent="0.25">
      <c r="A4047">
        <v>4046</v>
      </c>
      <c r="B4047" t="s">
        <v>7170</v>
      </c>
      <c r="C4047" s="1">
        <v>41001</v>
      </c>
      <c r="D4047" s="1">
        <v>41006</v>
      </c>
      <c r="E4047" t="s">
        <v>50</v>
      </c>
      <c r="F4047" t="s">
        <v>6353</v>
      </c>
      <c r="G4047" t="s">
        <v>6354</v>
      </c>
      <c r="H4047" t="s">
        <v>41</v>
      </c>
      <c r="I4047" t="s">
        <v>28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46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  <c r="V4047" s="2">
        <f>Superstore[[#This Row],[Profit]]/Superstore[[#This Row],[Sales]]</f>
        <v>-1.5</v>
      </c>
      <c r="W4047" t="str">
        <f>TEXT(Superstore[[#This Row],[Order Date]],"mmm-yyyy")</f>
        <v>Apr-2012</v>
      </c>
      <c r="X4047">
        <f>YEAR(Superstore[[#This Row],[Order Date]])</f>
        <v>2012</v>
      </c>
    </row>
    <row r="4048" spans="1:24" x14ac:dyDescent="0.25">
      <c r="A4048">
        <v>4047</v>
      </c>
      <c r="B4048" t="s">
        <v>7171</v>
      </c>
      <c r="C4048" s="1">
        <v>41934</v>
      </c>
      <c r="D4048" s="1">
        <v>41938</v>
      </c>
      <c r="E4048" t="s">
        <v>50</v>
      </c>
      <c r="F4048" t="s">
        <v>7104</v>
      </c>
      <c r="G4048" t="s">
        <v>7105</v>
      </c>
      <c r="H4048" t="s">
        <v>27</v>
      </c>
      <c r="I4048" t="s">
        <v>28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46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Superstore[[#This Row],[Profit]]/Superstore[[#This Row],[Sales]]</f>
        <v>-2.5999999999999996</v>
      </c>
      <c r="W4048" t="str">
        <f>TEXT(Superstore[[#This Row],[Order Date]],"mmm-yyyy")</f>
        <v>Oct-2014</v>
      </c>
      <c r="X4048">
        <f>YEAR(Superstore[[#This Row],[Order Date]])</f>
        <v>2014</v>
      </c>
    </row>
    <row r="4049" spans="1:24" x14ac:dyDescent="0.25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41</v>
      </c>
      <c r="I4049" t="s">
        <v>28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46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  <c r="V4049" s="2">
        <f>Superstore[[#This Row],[Profit]]/Superstore[[#This Row],[Sales]]</f>
        <v>0.49000000000000005</v>
      </c>
      <c r="W4049" t="str">
        <f>TEXT(Superstore[[#This Row],[Order Date]],"mmm-yyyy")</f>
        <v>Jul-2012</v>
      </c>
      <c r="X4049">
        <f>YEAR(Superstore[[#This Row],[Order Date]])</f>
        <v>2012</v>
      </c>
    </row>
    <row r="4050" spans="1:24" x14ac:dyDescent="0.25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41</v>
      </c>
      <c r="I4050" t="s">
        <v>28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  <c r="V4050" s="2">
        <f>Superstore[[#This Row],[Profit]]/Superstore[[#This Row],[Sales]]</f>
        <v>0.32</v>
      </c>
      <c r="W4050" t="str">
        <f>TEXT(Superstore[[#This Row],[Order Date]],"mmm-yyyy")</f>
        <v>Jul-2012</v>
      </c>
      <c r="X4050">
        <f>YEAR(Superstore[[#This Row],[Order Date]])</f>
        <v>2012</v>
      </c>
    </row>
    <row r="4051" spans="1:24" x14ac:dyDescent="0.25">
      <c r="A4051">
        <v>4050</v>
      </c>
      <c r="B4051" t="s">
        <v>7173</v>
      </c>
      <c r="C4051" s="1">
        <v>41815</v>
      </c>
      <c r="D4051" s="1">
        <v>41817</v>
      </c>
      <c r="E4051" t="s">
        <v>24</v>
      </c>
      <c r="F4051" t="s">
        <v>5919</v>
      </c>
      <c r="G4051" t="s">
        <v>5920</v>
      </c>
      <c r="H4051" t="s">
        <v>27</v>
      </c>
      <c r="I4051" t="s">
        <v>28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1</v>
      </c>
      <c r="P4051" t="s">
        <v>65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  <c r="V4051" s="2">
        <f>Superstore[[#This Row],[Profit]]/Superstore[[#This Row],[Sales]]</f>
        <v>0.18</v>
      </c>
      <c r="W4051" t="str">
        <f>TEXT(Superstore[[#This Row],[Order Date]],"mmm-yyyy")</f>
        <v>Jun-2014</v>
      </c>
      <c r="X4051">
        <f>YEAR(Superstore[[#This Row],[Order Date]])</f>
        <v>2014</v>
      </c>
    </row>
    <row r="4052" spans="1:24" x14ac:dyDescent="0.25">
      <c r="A4052">
        <v>4051</v>
      </c>
      <c r="B4052" t="s">
        <v>7173</v>
      </c>
      <c r="C4052" s="1">
        <v>41815</v>
      </c>
      <c r="D4052" s="1">
        <v>41817</v>
      </c>
      <c r="E4052" t="s">
        <v>24</v>
      </c>
      <c r="F4052" t="s">
        <v>5919</v>
      </c>
      <c r="G4052" t="s">
        <v>5920</v>
      </c>
      <c r="H4052" t="s">
        <v>27</v>
      </c>
      <c r="I4052" t="s">
        <v>28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1</v>
      </c>
      <c r="P4052" t="s">
        <v>36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Superstore[[#This Row],[Profit]]/Superstore[[#This Row],[Sales]]</f>
        <v>0.18888888888888888</v>
      </c>
      <c r="W4052" t="str">
        <f>TEXT(Superstore[[#This Row],[Order Date]],"mmm-yyyy")</f>
        <v>Jun-2014</v>
      </c>
      <c r="X4052">
        <f>YEAR(Superstore[[#This Row],[Order Date]])</f>
        <v>2014</v>
      </c>
    </row>
    <row r="4053" spans="1:24" x14ac:dyDescent="0.25">
      <c r="A4053">
        <v>4052</v>
      </c>
      <c r="B4053" t="s">
        <v>7174</v>
      </c>
      <c r="C4053" s="1">
        <v>40815</v>
      </c>
      <c r="D4053" s="1">
        <v>40819</v>
      </c>
      <c r="E4053" t="s">
        <v>50</v>
      </c>
      <c r="F4053" t="s">
        <v>3517</v>
      </c>
      <c r="G4053" t="s">
        <v>3518</v>
      </c>
      <c r="H4053" t="s">
        <v>41</v>
      </c>
      <c r="I4053" t="s">
        <v>28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46</v>
      </c>
      <c r="P4053" t="s">
        <v>68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Superstore[[#This Row],[Profit]]/Superstore[[#This Row],[Sales]]</f>
        <v>0.35</v>
      </c>
      <c r="W4053" t="str">
        <f>TEXT(Superstore[[#This Row],[Order Date]],"mmm-yyyy")</f>
        <v>Sep-2011</v>
      </c>
      <c r="X4053">
        <f>YEAR(Superstore[[#This Row],[Order Date]])</f>
        <v>2011</v>
      </c>
    </row>
    <row r="4054" spans="1:24" x14ac:dyDescent="0.25">
      <c r="A4054">
        <v>4053</v>
      </c>
      <c r="B4054" t="s">
        <v>7174</v>
      </c>
      <c r="C4054" s="1">
        <v>40815</v>
      </c>
      <c r="D4054" s="1">
        <v>40819</v>
      </c>
      <c r="E4054" t="s">
        <v>50</v>
      </c>
      <c r="F4054" t="s">
        <v>3517</v>
      </c>
      <c r="G4054" t="s">
        <v>3518</v>
      </c>
      <c r="H4054" t="s">
        <v>41</v>
      </c>
      <c r="I4054" t="s">
        <v>28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1</v>
      </c>
      <c r="P4054" t="s">
        <v>56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Superstore[[#This Row],[Profit]]/Superstore[[#This Row],[Sales]]</f>
        <v>-0.2</v>
      </c>
      <c r="W4054" t="str">
        <f>TEXT(Superstore[[#This Row],[Order Date]],"mmm-yyyy")</f>
        <v>Sep-2011</v>
      </c>
      <c r="X4054">
        <f>YEAR(Superstore[[#This Row],[Order Date]])</f>
        <v>2011</v>
      </c>
    </row>
    <row r="4055" spans="1:24" x14ac:dyDescent="0.25">
      <c r="A4055">
        <v>4054</v>
      </c>
      <c r="B4055" t="s">
        <v>7174</v>
      </c>
      <c r="C4055" s="1">
        <v>40815</v>
      </c>
      <c r="D4055" s="1">
        <v>40819</v>
      </c>
      <c r="E4055" t="s">
        <v>50</v>
      </c>
      <c r="F4055" t="s">
        <v>3517</v>
      </c>
      <c r="G4055" t="s">
        <v>3518</v>
      </c>
      <c r="H4055" t="s">
        <v>41</v>
      </c>
      <c r="I4055" t="s">
        <v>28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46</v>
      </c>
      <c r="P4055" t="s">
        <v>47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  <c r="V4055" s="2">
        <f>Superstore[[#This Row],[Profit]]/Superstore[[#This Row],[Sales]]</f>
        <v>0.32500000000000001</v>
      </c>
      <c r="W4055" t="str">
        <f>TEXT(Superstore[[#This Row],[Order Date]],"mmm-yyyy")</f>
        <v>Sep-2011</v>
      </c>
      <c r="X4055">
        <f>YEAR(Superstore[[#This Row],[Order Date]])</f>
        <v>2011</v>
      </c>
    </row>
    <row r="4056" spans="1:24" x14ac:dyDescent="0.25">
      <c r="A4056">
        <v>4055</v>
      </c>
      <c r="B4056" t="s">
        <v>7174</v>
      </c>
      <c r="C4056" s="1">
        <v>40815</v>
      </c>
      <c r="D4056" s="1">
        <v>40819</v>
      </c>
      <c r="E4056" t="s">
        <v>50</v>
      </c>
      <c r="F4056" t="s">
        <v>3517</v>
      </c>
      <c r="G4056" t="s">
        <v>3518</v>
      </c>
      <c r="H4056" t="s">
        <v>41</v>
      </c>
      <c r="I4056" t="s">
        <v>28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46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Superstore[[#This Row],[Profit]]/Superstore[[#This Row],[Sales]]</f>
        <v>0.32499999999999996</v>
      </c>
      <c r="W4056" t="str">
        <f>TEXT(Superstore[[#This Row],[Order Date]],"mmm-yyyy")</f>
        <v>Sep-2011</v>
      </c>
      <c r="X4056">
        <f>YEAR(Superstore[[#This Row],[Order Date]])</f>
        <v>2011</v>
      </c>
    </row>
    <row r="4057" spans="1:24" x14ac:dyDescent="0.25">
      <c r="A4057">
        <v>4056</v>
      </c>
      <c r="B4057" t="s">
        <v>7174</v>
      </c>
      <c r="C4057" s="1">
        <v>40815</v>
      </c>
      <c r="D4057" s="1">
        <v>40819</v>
      </c>
      <c r="E4057" t="s">
        <v>50</v>
      </c>
      <c r="F4057" t="s">
        <v>3517</v>
      </c>
      <c r="G4057" t="s">
        <v>3518</v>
      </c>
      <c r="H4057" t="s">
        <v>41</v>
      </c>
      <c r="I4057" t="s">
        <v>28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46</v>
      </c>
      <c r="P4057" t="s">
        <v>59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Superstore[[#This Row],[Profit]]/Superstore[[#This Row],[Sales]]</f>
        <v>-0.18749999999999997</v>
      </c>
      <c r="W4057" t="str">
        <f>TEXT(Superstore[[#This Row],[Order Date]],"mmm-yyyy")</f>
        <v>Sep-2011</v>
      </c>
      <c r="X4057">
        <f>YEAR(Superstore[[#This Row],[Order Date]])</f>
        <v>2011</v>
      </c>
    </row>
    <row r="4058" spans="1:24" x14ac:dyDescent="0.25">
      <c r="A4058">
        <v>4057</v>
      </c>
      <c r="B4058" t="s">
        <v>7174</v>
      </c>
      <c r="C4058" s="1">
        <v>40815</v>
      </c>
      <c r="D4058" s="1">
        <v>40819</v>
      </c>
      <c r="E4058" t="s">
        <v>50</v>
      </c>
      <c r="F4058" t="s">
        <v>3517</v>
      </c>
      <c r="G4058" t="s">
        <v>3518</v>
      </c>
      <c r="H4058" t="s">
        <v>41</v>
      </c>
      <c r="I4058" t="s">
        <v>28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1</v>
      </c>
      <c r="P4058" t="s">
        <v>56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Superstore[[#This Row],[Profit]]/Superstore[[#This Row],[Sales]]</f>
        <v>-0.3</v>
      </c>
      <c r="W4058" t="str">
        <f>TEXT(Superstore[[#This Row],[Order Date]],"mmm-yyyy")</f>
        <v>Sep-2011</v>
      </c>
      <c r="X4058">
        <f>YEAR(Superstore[[#This Row],[Order Date]])</f>
        <v>2011</v>
      </c>
    </row>
    <row r="4059" spans="1:24" x14ac:dyDescent="0.25">
      <c r="A4059">
        <v>4058</v>
      </c>
      <c r="B4059" t="s">
        <v>7177</v>
      </c>
      <c r="C4059" s="1">
        <v>40871</v>
      </c>
      <c r="D4059" s="1">
        <v>40875</v>
      </c>
      <c r="E4059" t="s">
        <v>50</v>
      </c>
      <c r="F4059" t="s">
        <v>1834</v>
      </c>
      <c r="G4059" t="s">
        <v>1835</v>
      </c>
      <c r="H4059" t="s">
        <v>27</v>
      </c>
      <c r="I4059" t="s">
        <v>28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46</v>
      </c>
      <c r="P4059" t="s">
        <v>59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Superstore[[#This Row],[Profit]]/Superstore[[#This Row],[Sales]]</f>
        <v>-1.2500000000000001E-2</v>
      </c>
      <c r="W4059" t="str">
        <f>TEXT(Superstore[[#This Row],[Order Date]],"mmm-yyyy")</f>
        <v>Nov-2011</v>
      </c>
      <c r="X4059">
        <f>YEAR(Superstore[[#This Row],[Order Date]])</f>
        <v>2011</v>
      </c>
    </row>
    <row r="4060" spans="1:24" x14ac:dyDescent="0.25">
      <c r="A4060">
        <v>4059</v>
      </c>
      <c r="B4060" t="s">
        <v>7178</v>
      </c>
      <c r="C4060" s="1">
        <v>41233</v>
      </c>
      <c r="D4060" s="1">
        <v>41237</v>
      </c>
      <c r="E4060" t="s">
        <v>50</v>
      </c>
      <c r="F4060" t="s">
        <v>563</v>
      </c>
      <c r="G4060" t="s">
        <v>564</v>
      </c>
      <c r="H4060" t="s">
        <v>27</v>
      </c>
      <c r="I4060" t="s">
        <v>28</v>
      </c>
      <c r="J4060" t="s">
        <v>3198</v>
      </c>
      <c r="K4060" t="s">
        <v>43</v>
      </c>
      <c r="L4060">
        <v>94601</v>
      </c>
      <c r="M4060" t="s">
        <v>44</v>
      </c>
      <c r="N4060" t="s">
        <v>2783</v>
      </c>
      <c r="O4060" t="s">
        <v>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  <c r="V4060" s="2">
        <f>Superstore[[#This Row],[Profit]]/Superstore[[#This Row],[Sales]]</f>
        <v>-0.21249999999999999</v>
      </c>
      <c r="W4060" t="str">
        <f>TEXT(Superstore[[#This Row],[Order Date]],"mmm-yyyy")</f>
        <v>Nov-2012</v>
      </c>
      <c r="X4060">
        <f>YEAR(Superstore[[#This Row],[Order Date]])</f>
        <v>2012</v>
      </c>
    </row>
    <row r="4061" spans="1:24" x14ac:dyDescent="0.25">
      <c r="A4061">
        <v>4060</v>
      </c>
      <c r="B4061" t="s">
        <v>7178</v>
      </c>
      <c r="C4061" s="1">
        <v>41233</v>
      </c>
      <c r="D4061" s="1">
        <v>41237</v>
      </c>
      <c r="E4061" t="s">
        <v>50</v>
      </c>
      <c r="F4061" t="s">
        <v>563</v>
      </c>
      <c r="G4061" t="s">
        <v>564</v>
      </c>
      <c r="H4061" t="s">
        <v>27</v>
      </c>
      <c r="I4061" t="s">
        <v>28</v>
      </c>
      <c r="J4061" t="s">
        <v>3198</v>
      </c>
      <c r="K4061" t="s">
        <v>43</v>
      </c>
      <c r="L4061">
        <v>94601</v>
      </c>
      <c r="M4061" t="s">
        <v>44</v>
      </c>
      <c r="N4061" t="s">
        <v>1806</v>
      </c>
      <c r="O4061" t="s">
        <v>1</v>
      </c>
      <c r="P4061" t="s">
        <v>36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  <c r="V4061" s="2">
        <f>Superstore[[#This Row],[Profit]]/Superstore[[#This Row],[Sales]]</f>
        <v>6.25E-2</v>
      </c>
      <c r="W4061" t="str">
        <f>TEXT(Superstore[[#This Row],[Order Date]],"mmm-yyyy")</f>
        <v>Nov-2012</v>
      </c>
      <c r="X4061">
        <f>YEAR(Superstore[[#This Row],[Order Date]])</f>
        <v>2012</v>
      </c>
    </row>
    <row r="4062" spans="1:24" x14ac:dyDescent="0.25">
      <c r="A4062">
        <v>4061</v>
      </c>
      <c r="B4062" t="s">
        <v>7179</v>
      </c>
      <c r="C4062" s="1">
        <v>41580</v>
      </c>
      <c r="D4062" s="1">
        <v>41586</v>
      </c>
      <c r="E4062" t="s">
        <v>50</v>
      </c>
      <c r="F4062" t="s">
        <v>1654</v>
      </c>
      <c r="G4062" t="s">
        <v>1655</v>
      </c>
      <c r="H4062" t="s">
        <v>27</v>
      </c>
      <c r="I4062" t="s">
        <v>28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  <c r="V4062" s="2">
        <f>Superstore[[#This Row],[Profit]]/Superstore[[#This Row],[Sales]]</f>
        <v>0.26250000000000001</v>
      </c>
      <c r="W4062" t="str">
        <f>TEXT(Superstore[[#This Row],[Order Date]],"mmm-yyyy")</f>
        <v>Nov-2013</v>
      </c>
      <c r="X4062">
        <f>YEAR(Superstore[[#This Row],[Order Date]])</f>
        <v>2013</v>
      </c>
    </row>
    <row r="4063" spans="1:24" x14ac:dyDescent="0.25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41</v>
      </c>
      <c r="I4063" t="s">
        <v>28</v>
      </c>
      <c r="J4063" t="s">
        <v>94</v>
      </c>
      <c r="K4063" t="s">
        <v>95</v>
      </c>
      <c r="L4063">
        <v>98105</v>
      </c>
      <c r="M4063" t="s">
        <v>44</v>
      </c>
      <c r="N4063" t="s">
        <v>4492</v>
      </c>
      <c r="O4063" t="s">
        <v>46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  <c r="V4063" s="2">
        <f>Superstore[[#This Row],[Profit]]/Superstore[[#This Row],[Sales]]</f>
        <v>0.3125</v>
      </c>
      <c r="W4063" t="str">
        <f>TEXT(Superstore[[#This Row],[Order Date]],"mmm-yyyy")</f>
        <v>Sep-2012</v>
      </c>
      <c r="X4063">
        <f>YEAR(Superstore[[#This Row],[Order Date]])</f>
        <v>2012</v>
      </c>
    </row>
    <row r="4064" spans="1:24" x14ac:dyDescent="0.25">
      <c r="A4064">
        <v>4063</v>
      </c>
      <c r="B4064" t="s">
        <v>7181</v>
      </c>
      <c r="C4064" s="1">
        <v>41344</v>
      </c>
      <c r="D4064" s="1">
        <v>41348</v>
      </c>
      <c r="E4064" t="s">
        <v>50</v>
      </c>
      <c r="F4064" t="s">
        <v>3549</v>
      </c>
      <c r="G4064" t="s">
        <v>3550</v>
      </c>
      <c r="H4064" t="s">
        <v>27</v>
      </c>
      <c r="I4064" t="s">
        <v>28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Superstore[[#This Row],[Profit]]/Superstore[[#This Row],[Sales]]</f>
        <v>0.1875</v>
      </c>
      <c r="W4064" t="str">
        <f>TEXT(Superstore[[#This Row],[Order Date]],"mmm-yyyy")</f>
        <v>Mar-2013</v>
      </c>
      <c r="X4064">
        <f>YEAR(Superstore[[#This Row],[Order Date]])</f>
        <v>2013</v>
      </c>
    </row>
    <row r="4065" spans="1:24" x14ac:dyDescent="0.25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27</v>
      </c>
      <c r="I4065" t="s">
        <v>28</v>
      </c>
      <c r="J4065" t="s">
        <v>86</v>
      </c>
      <c r="K4065" t="s">
        <v>87</v>
      </c>
      <c r="L4065">
        <v>28027</v>
      </c>
      <c r="M4065" t="s">
        <v>31</v>
      </c>
      <c r="N4065" t="s">
        <v>7183</v>
      </c>
      <c r="O4065" t="s">
        <v>46</v>
      </c>
      <c r="P4065" t="s">
        <v>68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Superstore[[#This Row],[Profit]]/Superstore[[#This Row],[Sales]]</f>
        <v>8.7500000000000008E-2</v>
      </c>
      <c r="W4065" t="str">
        <f>TEXT(Superstore[[#This Row],[Order Date]],"mmm-yyyy")</f>
        <v>Jun-2011</v>
      </c>
      <c r="X4065">
        <f>YEAR(Superstore[[#This Row],[Order Date]])</f>
        <v>2011</v>
      </c>
    </row>
    <row r="4066" spans="1:24" x14ac:dyDescent="0.25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27</v>
      </c>
      <c r="I4066" t="s">
        <v>28</v>
      </c>
      <c r="J4066" t="s">
        <v>86</v>
      </c>
      <c r="K4066" t="s">
        <v>87</v>
      </c>
      <c r="L4066">
        <v>28027</v>
      </c>
      <c r="M4066" t="s">
        <v>31</v>
      </c>
      <c r="N4066" t="s">
        <v>6811</v>
      </c>
      <c r="O4066" t="s">
        <v>46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Superstore[[#This Row],[Profit]]/Superstore[[#This Row],[Sales]]</f>
        <v>0.1125</v>
      </c>
      <c r="W4066" t="str">
        <f>TEXT(Superstore[[#This Row],[Order Date]],"mmm-yyyy")</f>
        <v>Jun-2011</v>
      </c>
      <c r="X4066">
        <f>YEAR(Superstore[[#This Row],[Order Date]])</f>
        <v>2011</v>
      </c>
    </row>
    <row r="4067" spans="1:24" x14ac:dyDescent="0.25">
      <c r="A4067">
        <v>4066</v>
      </c>
      <c r="B4067" t="s">
        <v>7184</v>
      </c>
      <c r="C4067" s="1">
        <v>40848</v>
      </c>
      <c r="D4067" s="1">
        <v>40852</v>
      </c>
      <c r="E4067" t="s">
        <v>50</v>
      </c>
      <c r="F4067" t="s">
        <v>1502</v>
      </c>
      <c r="G4067" t="s">
        <v>1503</v>
      </c>
      <c r="H4067" t="s">
        <v>41</v>
      </c>
      <c r="I4067" t="s">
        <v>28</v>
      </c>
      <c r="J4067" t="s">
        <v>466</v>
      </c>
      <c r="K4067" t="s">
        <v>87</v>
      </c>
      <c r="L4067">
        <v>28205</v>
      </c>
      <c r="M4067" t="s">
        <v>31</v>
      </c>
      <c r="N4067" t="s">
        <v>3988</v>
      </c>
      <c r="O4067" t="s">
        <v>46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  <c r="V4067" s="2">
        <f>Superstore[[#This Row],[Profit]]/Superstore[[#This Row],[Sales]]</f>
        <v>0.1875</v>
      </c>
      <c r="W4067" t="str">
        <f>TEXT(Superstore[[#This Row],[Order Date]],"mmm-yyyy")</f>
        <v>Nov-2011</v>
      </c>
      <c r="X4067">
        <f>YEAR(Superstore[[#This Row],[Order Date]])</f>
        <v>2011</v>
      </c>
    </row>
    <row r="4068" spans="1:24" x14ac:dyDescent="0.25">
      <c r="A4068">
        <v>4067</v>
      </c>
      <c r="B4068" t="s">
        <v>7184</v>
      </c>
      <c r="C4068" s="1">
        <v>40848</v>
      </c>
      <c r="D4068" s="1">
        <v>40852</v>
      </c>
      <c r="E4068" t="s">
        <v>50</v>
      </c>
      <c r="F4068" t="s">
        <v>1502</v>
      </c>
      <c r="G4068" t="s">
        <v>1503</v>
      </c>
      <c r="H4068" t="s">
        <v>41</v>
      </c>
      <c r="I4068" t="s">
        <v>28</v>
      </c>
      <c r="J4068" t="s">
        <v>466</v>
      </c>
      <c r="K4068" t="s">
        <v>87</v>
      </c>
      <c r="L4068">
        <v>28205</v>
      </c>
      <c r="M4068" t="s">
        <v>31</v>
      </c>
      <c r="N4068" t="s">
        <v>3949</v>
      </c>
      <c r="O4068" t="s">
        <v>46</v>
      </c>
      <c r="P4068" t="s">
        <v>68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  <c r="V4068" s="2">
        <f>Superstore[[#This Row],[Profit]]/Superstore[[#This Row],[Sales]]</f>
        <v>8.7500000000000008E-2</v>
      </c>
      <c r="W4068" t="str">
        <f>TEXT(Superstore[[#This Row],[Order Date]],"mmm-yyyy")</f>
        <v>Nov-2011</v>
      </c>
      <c r="X4068">
        <f>YEAR(Superstore[[#This Row],[Order Date]])</f>
        <v>2011</v>
      </c>
    </row>
    <row r="4069" spans="1:24" x14ac:dyDescent="0.25">
      <c r="A4069">
        <v>4068</v>
      </c>
      <c r="B4069" t="s">
        <v>7184</v>
      </c>
      <c r="C4069" s="1">
        <v>40848</v>
      </c>
      <c r="D4069" s="1">
        <v>40852</v>
      </c>
      <c r="E4069" t="s">
        <v>50</v>
      </c>
      <c r="F4069" t="s">
        <v>1502</v>
      </c>
      <c r="G4069" t="s">
        <v>1503</v>
      </c>
      <c r="H4069" t="s">
        <v>41</v>
      </c>
      <c r="I4069" t="s">
        <v>28</v>
      </c>
      <c r="J4069" t="s">
        <v>466</v>
      </c>
      <c r="K4069" t="s">
        <v>87</v>
      </c>
      <c r="L4069">
        <v>28205</v>
      </c>
      <c r="M4069" t="s">
        <v>31</v>
      </c>
      <c r="N4069" t="s">
        <v>4564</v>
      </c>
      <c r="O4069" t="s">
        <v>46</v>
      </c>
      <c r="P4069" t="s">
        <v>47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  <c r="V4069" s="2">
        <f>Superstore[[#This Row],[Profit]]/Superstore[[#This Row],[Sales]]</f>
        <v>0.32500000000000001</v>
      </c>
      <c r="W4069" t="str">
        <f>TEXT(Superstore[[#This Row],[Order Date]],"mmm-yyyy")</f>
        <v>Nov-2011</v>
      </c>
      <c r="X4069">
        <f>YEAR(Superstore[[#This Row],[Order Date]])</f>
        <v>2011</v>
      </c>
    </row>
    <row r="4070" spans="1:24" x14ac:dyDescent="0.25">
      <c r="A4070">
        <v>4069</v>
      </c>
      <c r="B4070" t="s">
        <v>7184</v>
      </c>
      <c r="C4070" s="1">
        <v>40848</v>
      </c>
      <c r="D4070" s="1">
        <v>40852</v>
      </c>
      <c r="E4070" t="s">
        <v>50</v>
      </c>
      <c r="F4070" t="s">
        <v>1502</v>
      </c>
      <c r="G4070" t="s">
        <v>1503</v>
      </c>
      <c r="H4070" t="s">
        <v>41</v>
      </c>
      <c r="I4070" t="s">
        <v>28</v>
      </c>
      <c r="J4070" t="s">
        <v>466</v>
      </c>
      <c r="K4070" t="s">
        <v>87</v>
      </c>
      <c r="L4070">
        <v>28205</v>
      </c>
      <c r="M4070" t="s">
        <v>31</v>
      </c>
      <c r="N4070" t="s">
        <v>7185</v>
      </c>
      <c r="O4070" t="s">
        <v>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  <c r="V4070" s="2">
        <f>Superstore[[#This Row],[Profit]]/Superstore[[#This Row],[Sales]]</f>
        <v>0.1125</v>
      </c>
      <c r="W4070" t="str">
        <f>TEXT(Superstore[[#This Row],[Order Date]],"mmm-yyyy")</f>
        <v>Nov-2011</v>
      </c>
      <c r="X4070">
        <f>YEAR(Superstore[[#This Row],[Order Date]])</f>
        <v>2011</v>
      </c>
    </row>
    <row r="4071" spans="1:24" x14ac:dyDescent="0.25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27</v>
      </c>
      <c r="I4071" t="s">
        <v>28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46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  <c r="V4071" s="2">
        <f>Superstore[[#This Row],[Profit]]/Superstore[[#This Row],[Sales]]</f>
        <v>-1.65</v>
      </c>
      <c r="W4071" t="str">
        <f>TEXT(Superstore[[#This Row],[Order Date]],"mmm-yyyy")</f>
        <v>Aug-2013</v>
      </c>
      <c r="X4071">
        <f>YEAR(Superstore[[#This Row],[Order Date]])</f>
        <v>2013</v>
      </c>
    </row>
    <row r="4072" spans="1:24" x14ac:dyDescent="0.25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27</v>
      </c>
      <c r="I4072" t="s">
        <v>28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46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  <c r="V4072" s="2">
        <f>Superstore[[#This Row],[Profit]]/Superstore[[#This Row],[Sales]]</f>
        <v>-1.6500000000000001</v>
      </c>
      <c r="W4072" t="str">
        <f>TEXT(Superstore[[#This Row],[Order Date]],"mmm-yyyy")</f>
        <v>Aug-2013</v>
      </c>
      <c r="X4072">
        <f>YEAR(Superstore[[#This Row],[Order Date]])</f>
        <v>2013</v>
      </c>
    </row>
    <row r="4073" spans="1:24" x14ac:dyDescent="0.25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27</v>
      </c>
      <c r="I4073" t="s">
        <v>28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1</v>
      </c>
      <c r="P4073" t="s">
        <v>33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Superstore[[#This Row],[Profit]]/Superstore[[#This Row],[Sales]]</f>
        <v>-0.33823529411764702</v>
      </c>
      <c r="W4073" t="str">
        <f>TEXT(Superstore[[#This Row],[Order Date]],"mmm-yyyy")</f>
        <v>Aug-2013</v>
      </c>
      <c r="X4073">
        <f>YEAR(Superstore[[#This Row],[Order Date]])</f>
        <v>2013</v>
      </c>
    </row>
    <row r="4074" spans="1:24" x14ac:dyDescent="0.25">
      <c r="A4074">
        <v>4073</v>
      </c>
      <c r="B4074" t="s">
        <v>7188</v>
      </c>
      <c r="C4074" s="1">
        <v>41249</v>
      </c>
      <c r="D4074" s="1">
        <v>41251</v>
      </c>
      <c r="E4074" t="s">
        <v>24</v>
      </c>
      <c r="F4074" t="s">
        <v>3958</v>
      </c>
      <c r="G4074" t="s">
        <v>3959</v>
      </c>
      <c r="H4074" t="s">
        <v>101</v>
      </c>
      <c r="I4074" t="s">
        <v>28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  <c r="V4074" s="2">
        <f>Superstore[[#This Row],[Profit]]/Superstore[[#This Row],[Sales]]</f>
        <v>0.44999999999999996</v>
      </c>
      <c r="W4074" t="str">
        <f>TEXT(Superstore[[#This Row],[Order Date]],"mmm-yyyy")</f>
        <v>Dec-2012</v>
      </c>
      <c r="X4074">
        <f>YEAR(Superstore[[#This Row],[Order Date]])</f>
        <v>2012</v>
      </c>
    </row>
    <row r="4075" spans="1:24" x14ac:dyDescent="0.25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28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  <c r="V4075" s="2">
        <f>Superstore[[#This Row],[Profit]]/Superstore[[#This Row],[Sales]]</f>
        <v>0.25999999999999995</v>
      </c>
      <c r="W4075" t="str">
        <f>TEXT(Superstore[[#This Row],[Order Date]],"mmm-yyyy")</f>
        <v>Sep-2012</v>
      </c>
      <c r="X4075">
        <f>YEAR(Superstore[[#This Row],[Order Date]])</f>
        <v>2012</v>
      </c>
    </row>
    <row r="4076" spans="1:24" x14ac:dyDescent="0.25">
      <c r="A4076">
        <v>4075</v>
      </c>
      <c r="B4076" t="s">
        <v>7191</v>
      </c>
      <c r="C4076" s="1">
        <v>41959</v>
      </c>
      <c r="D4076" s="1">
        <v>41964</v>
      </c>
      <c r="E4076" t="s">
        <v>50</v>
      </c>
      <c r="F4076" t="s">
        <v>7129</v>
      </c>
      <c r="G4076" t="s">
        <v>7130</v>
      </c>
      <c r="H4076" t="s">
        <v>27</v>
      </c>
      <c r="I4076" t="s">
        <v>28</v>
      </c>
      <c r="J4076" t="s">
        <v>7192</v>
      </c>
      <c r="K4076" t="s">
        <v>54</v>
      </c>
      <c r="L4076">
        <v>33023</v>
      </c>
      <c r="M4076" t="s">
        <v>31</v>
      </c>
      <c r="N4076" t="s">
        <v>2206</v>
      </c>
      <c r="O4076" t="s">
        <v>1</v>
      </c>
      <c r="P4076" t="s">
        <v>65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Superstore[[#This Row],[Profit]]/Superstore[[#This Row],[Sales]]</f>
        <v>0.25</v>
      </c>
      <c r="W4076" t="str">
        <f>TEXT(Superstore[[#This Row],[Order Date]],"mmm-yyyy")</f>
        <v>Nov-2014</v>
      </c>
      <c r="X4076">
        <f>YEAR(Superstore[[#This Row],[Order Date]])</f>
        <v>2014</v>
      </c>
    </row>
    <row r="4077" spans="1:24" x14ac:dyDescent="0.25">
      <c r="A4077">
        <v>4076</v>
      </c>
      <c r="B4077" t="s">
        <v>7191</v>
      </c>
      <c r="C4077" s="1">
        <v>41959</v>
      </c>
      <c r="D4077" s="1">
        <v>41964</v>
      </c>
      <c r="E4077" t="s">
        <v>50</v>
      </c>
      <c r="F4077" t="s">
        <v>7129</v>
      </c>
      <c r="G4077" t="s">
        <v>7130</v>
      </c>
      <c r="H4077" t="s">
        <v>27</v>
      </c>
      <c r="I4077" t="s">
        <v>28</v>
      </c>
      <c r="J4077" t="s">
        <v>7192</v>
      </c>
      <c r="K4077" t="s">
        <v>54</v>
      </c>
      <c r="L4077">
        <v>33023</v>
      </c>
      <c r="M4077" t="s">
        <v>31</v>
      </c>
      <c r="N4077" t="s">
        <v>4219</v>
      </c>
      <c r="O4077" t="s">
        <v>1</v>
      </c>
      <c r="P4077" t="s">
        <v>65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  <c r="V4077" s="2">
        <f>Superstore[[#This Row],[Profit]]/Superstore[[#This Row],[Sales]]</f>
        <v>0</v>
      </c>
      <c r="W4077" t="str">
        <f>TEXT(Superstore[[#This Row],[Order Date]],"mmm-yyyy")</f>
        <v>Nov-2014</v>
      </c>
      <c r="X4077">
        <f>YEAR(Superstore[[#This Row],[Order Date]])</f>
        <v>2014</v>
      </c>
    </row>
    <row r="4078" spans="1:24" x14ac:dyDescent="0.25">
      <c r="A4078">
        <v>4077</v>
      </c>
      <c r="B4078" t="s">
        <v>7193</v>
      </c>
      <c r="C4078" s="1">
        <v>41262</v>
      </c>
      <c r="D4078" s="1">
        <v>41264</v>
      </c>
      <c r="E4078" t="s">
        <v>24</v>
      </c>
      <c r="F4078" t="s">
        <v>3517</v>
      </c>
      <c r="G4078" t="s">
        <v>3518</v>
      </c>
      <c r="H4078" t="s">
        <v>41</v>
      </c>
      <c r="I4078" t="s">
        <v>28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46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  <c r="V4078" s="2">
        <f>Superstore[[#This Row],[Profit]]/Superstore[[#This Row],[Sales]]</f>
        <v>0.47000000000000003</v>
      </c>
      <c r="W4078" t="str">
        <f>TEXT(Superstore[[#This Row],[Order Date]],"mmm-yyyy")</f>
        <v>Dec-2012</v>
      </c>
      <c r="X4078">
        <f>YEAR(Superstore[[#This Row],[Order Date]])</f>
        <v>2012</v>
      </c>
    </row>
    <row r="4079" spans="1:24" x14ac:dyDescent="0.25">
      <c r="A4079">
        <v>4078</v>
      </c>
      <c r="B4079" t="s">
        <v>7193</v>
      </c>
      <c r="C4079" s="1">
        <v>41262</v>
      </c>
      <c r="D4079" s="1">
        <v>41264</v>
      </c>
      <c r="E4079" t="s">
        <v>24</v>
      </c>
      <c r="F4079" t="s">
        <v>3517</v>
      </c>
      <c r="G4079" t="s">
        <v>3518</v>
      </c>
      <c r="H4079" t="s">
        <v>41</v>
      </c>
      <c r="I4079" t="s">
        <v>28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46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  <c r="V4079" s="2">
        <f>Superstore[[#This Row],[Profit]]/Superstore[[#This Row],[Sales]]</f>
        <v>0.04</v>
      </c>
      <c r="W4079" t="str">
        <f>TEXT(Superstore[[#This Row],[Order Date]],"mmm-yyyy")</f>
        <v>Dec-2012</v>
      </c>
      <c r="X4079">
        <f>YEAR(Superstore[[#This Row],[Order Date]])</f>
        <v>2012</v>
      </c>
    </row>
    <row r="4080" spans="1:24" x14ac:dyDescent="0.25">
      <c r="A4080">
        <v>4079</v>
      </c>
      <c r="B4080" t="s">
        <v>7193</v>
      </c>
      <c r="C4080" s="1">
        <v>41262</v>
      </c>
      <c r="D4080" s="1">
        <v>41264</v>
      </c>
      <c r="E4080" t="s">
        <v>24</v>
      </c>
      <c r="F4080" t="s">
        <v>3517</v>
      </c>
      <c r="G4080" t="s">
        <v>3518</v>
      </c>
      <c r="H4080" t="s">
        <v>41</v>
      </c>
      <c r="I4080" t="s">
        <v>28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46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  <c r="V4080" s="2">
        <f>Superstore[[#This Row],[Profit]]/Superstore[[#This Row],[Sales]]</f>
        <v>0.49000000000000005</v>
      </c>
      <c r="W4080" t="str">
        <f>TEXT(Superstore[[#This Row],[Order Date]],"mmm-yyyy")</f>
        <v>Dec-2012</v>
      </c>
      <c r="X4080">
        <f>YEAR(Superstore[[#This Row],[Order Date]])</f>
        <v>2012</v>
      </c>
    </row>
    <row r="4081" spans="1:24" x14ac:dyDescent="0.25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27</v>
      </c>
      <c r="I4081" t="s">
        <v>28</v>
      </c>
      <c r="J4081" t="s">
        <v>1520</v>
      </c>
      <c r="K4081" t="s">
        <v>87</v>
      </c>
      <c r="L4081">
        <v>28540</v>
      </c>
      <c r="M4081" t="s">
        <v>31</v>
      </c>
      <c r="N4081" t="s">
        <v>557</v>
      </c>
      <c r="O4081" t="s">
        <v>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Superstore[[#This Row],[Profit]]/Superstore[[#This Row],[Sales]]</f>
        <v>0.1</v>
      </c>
      <c r="W4081" t="str">
        <f>TEXT(Superstore[[#This Row],[Order Date]],"mmm-yyyy")</f>
        <v>Dec-2012</v>
      </c>
      <c r="X4081">
        <f>YEAR(Superstore[[#This Row],[Order Date]])</f>
        <v>2012</v>
      </c>
    </row>
    <row r="4082" spans="1:24" x14ac:dyDescent="0.25">
      <c r="A4082">
        <v>4081</v>
      </c>
      <c r="B4082" t="s">
        <v>7195</v>
      </c>
      <c r="C4082" s="1">
        <v>41543</v>
      </c>
      <c r="D4082" s="1">
        <v>41547</v>
      </c>
      <c r="E4082" t="s">
        <v>50</v>
      </c>
      <c r="F4082" t="s">
        <v>6980</v>
      </c>
      <c r="G4082" t="s">
        <v>6981</v>
      </c>
      <c r="H4082" t="s">
        <v>41</v>
      </c>
      <c r="I4082" t="s">
        <v>28</v>
      </c>
      <c r="J4082" t="s">
        <v>4277</v>
      </c>
      <c r="K4082" t="s">
        <v>419</v>
      </c>
      <c r="L4082">
        <v>97224</v>
      </c>
      <c r="M4082" t="s">
        <v>44</v>
      </c>
      <c r="N4082" t="s">
        <v>5345</v>
      </c>
      <c r="O4082" t="s">
        <v>46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Superstore[[#This Row],[Profit]]/Superstore[[#This Row],[Sales]]</f>
        <v>0.375</v>
      </c>
      <c r="W4082" t="str">
        <f>TEXT(Superstore[[#This Row],[Order Date]],"mmm-yyyy")</f>
        <v>Sep-2013</v>
      </c>
      <c r="X4082">
        <f>YEAR(Superstore[[#This Row],[Order Date]])</f>
        <v>2013</v>
      </c>
    </row>
    <row r="4083" spans="1:24" x14ac:dyDescent="0.25">
      <c r="A4083">
        <v>4082</v>
      </c>
      <c r="B4083" t="s">
        <v>7195</v>
      </c>
      <c r="C4083" s="1">
        <v>41543</v>
      </c>
      <c r="D4083" s="1">
        <v>41547</v>
      </c>
      <c r="E4083" t="s">
        <v>50</v>
      </c>
      <c r="F4083" t="s">
        <v>6980</v>
      </c>
      <c r="G4083" t="s">
        <v>6981</v>
      </c>
      <c r="H4083" t="s">
        <v>41</v>
      </c>
      <c r="I4083" t="s">
        <v>28</v>
      </c>
      <c r="J4083" t="s">
        <v>4277</v>
      </c>
      <c r="K4083" t="s">
        <v>419</v>
      </c>
      <c r="L4083">
        <v>97224</v>
      </c>
      <c r="M4083" t="s">
        <v>44</v>
      </c>
      <c r="N4083" t="s">
        <v>7006</v>
      </c>
      <c r="O4083" t="s">
        <v>46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Superstore[[#This Row],[Profit]]/Superstore[[#This Row],[Sales]]</f>
        <v>-0.7</v>
      </c>
      <c r="W4083" t="str">
        <f>TEXT(Superstore[[#This Row],[Order Date]],"mmm-yyyy")</f>
        <v>Sep-2013</v>
      </c>
      <c r="X4083">
        <f>YEAR(Superstore[[#This Row],[Order Date]])</f>
        <v>2013</v>
      </c>
    </row>
    <row r="4084" spans="1:24" x14ac:dyDescent="0.25">
      <c r="A4084">
        <v>4083</v>
      </c>
      <c r="B4084" t="s">
        <v>7196</v>
      </c>
      <c r="C4084" s="1">
        <v>41815</v>
      </c>
      <c r="D4084" s="1">
        <v>41821</v>
      </c>
      <c r="E4084" t="s">
        <v>50</v>
      </c>
      <c r="F4084" t="s">
        <v>5732</v>
      </c>
      <c r="G4084" t="s">
        <v>5733</v>
      </c>
      <c r="H4084" t="s">
        <v>41</v>
      </c>
      <c r="I4084" t="s">
        <v>28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46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  <c r="V4084" s="2">
        <f>Superstore[[#This Row],[Profit]]/Superstore[[#This Row],[Sales]]</f>
        <v>-1.7500000000000002</v>
      </c>
      <c r="W4084" t="str">
        <f>TEXT(Superstore[[#This Row],[Order Date]],"mmm-yyyy")</f>
        <v>Jun-2014</v>
      </c>
      <c r="X4084">
        <f>YEAR(Superstore[[#This Row],[Order Date]])</f>
        <v>2014</v>
      </c>
    </row>
    <row r="4085" spans="1:24" x14ac:dyDescent="0.25">
      <c r="A4085">
        <v>4084</v>
      </c>
      <c r="B4085" t="s">
        <v>7196</v>
      </c>
      <c r="C4085" s="1">
        <v>41815</v>
      </c>
      <c r="D4085" s="1">
        <v>41821</v>
      </c>
      <c r="E4085" t="s">
        <v>50</v>
      </c>
      <c r="F4085" t="s">
        <v>5732</v>
      </c>
      <c r="G4085" t="s">
        <v>5733</v>
      </c>
      <c r="H4085" t="s">
        <v>41</v>
      </c>
      <c r="I4085" t="s">
        <v>28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46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  <c r="V4085" s="2">
        <f>Superstore[[#This Row],[Profit]]/Superstore[[#This Row],[Sales]]</f>
        <v>0.3125</v>
      </c>
      <c r="W4085" t="str">
        <f>TEXT(Superstore[[#This Row],[Order Date]],"mmm-yyyy")</f>
        <v>Jun-2014</v>
      </c>
      <c r="X4085">
        <f>YEAR(Superstore[[#This Row],[Order Date]])</f>
        <v>2014</v>
      </c>
    </row>
    <row r="4086" spans="1:24" x14ac:dyDescent="0.25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28</v>
      </c>
      <c r="J4086" t="s">
        <v>543</v>
      </c>
      <c r="K4086" t="s">
        <v>309</v>
      </c>
      <c r="L4086">
        <v>85023</v>
      </c>
      <c r="M4086" t="s">
        <v>44</v>
      </c>
      <c r="N4086" t="s">
        <v>231</v>
      </c>
      <c r="O4086" t="s">
        <v>46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Superstore[[#This Row],[Profit]]/Superstore[[#This Row],[Sales]]</f>
        <v>-0.76666666666666661</v>
      </c>
      <c r="W4086" t="str">
        <f>TEXT(Superstore[[#This Row],[Order Date]],"mmm-yyyy")</f>
        <v>Sep-2014</v>
      </c>
      <c r="X4086">
        <f>YEAR(Superstore[[#This Row],[Order Date]])</f>
        <v>2014</v>
      </c>
    </row>
    <row r="4087" spans="1:24" x14ac:dyDescent="0.25">
      <c r="A4087">
        <v>4086</v>
      </c>
      <c r="B4087" t="s">
        <v>7198</v>
      </c>
      <c r="C4087" s="1">
        <v>41491</v>
      </c>
      <c r="D4087" s="1">
        <v>41493</v>
      </c>
      <c r="E4087" t="s">
        <v>24</v>
      </c>
      <c r="F4087" t="s">
        <v>207</v>
      </c>
      <c r="G4087" t="s">
        <v>208</v>
      </c>
      <c r="H4087" t="s">
        <v>41</v>
      </c>
      <c r="I4087" t="s">
        <v>28</v>
      </c>
      <c r="J4087" t="s">
        <v>5393</v>
      </c>
      <c r="K4087" t="s">
        <v>43</v>
      </c>
      <c r="L4087">
        <v>95823</v>
      </c>
      <c r="M4087" t="s">
        <v>44</v>
      </c>
      <c r="N4087" t="s">
        <v>70</v>
      </c>
      <c r="O4087" t="s">
        <v>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Superstore[[#This Row],[Profit]]/Superstore[[#This Row],[Sales]]</f>
        <v>9.9999999999999992E-2</v>
      </c>
      <c r="W4087" t="str">
        <f>TEXT(Superstore[[#This Row],[Order Date]],"mmm-yyyy")</f>
        <v>Aug-2013</v>
      </c>
      <c r="X4087">
        <f>YEAR(Superstore[[#This Row],[Order Date]])</f>
        <v>2013</v>
      </c>
    </row>
    <row r="4088" spans="1:24" x14ac:dyDescent="0.25">
      <c r="A4088">
        <v>4087</v>
      </c>
      <c r="B4088" t="s">
        <v>7198</v>
      </c>
      <c r="C4088" s="1">
        <v>41491</v>
      </c>
      <c r="D4088" s="1">
        <v>41493</v>
      </c>
      <c r="E4088" t="s">
        <v>24</v>
      </c>
      <c r="F4088" t="s">
        <v>207</v>
      </c>
      <c r="G4088" t="s">
        <v>208</v>
      </c>
      <c r="H4088" t="s">
        <v>41</v>
      </c>
      <c r="I4088" t="s">
        <v>28</v>
      </c>
      <c r="J4088" t="s">
        <v>5393</v>
      </c>
      <c r="K4088" t="s">
        <v>43</v>
      </c>
      <c r="L4088">
        <v>95823</v>
      </c>
      <c r="M4088" t="s">
        <v>44</v>
      </c>
      <c r="N4088" t="s">
        <v>231</v>
      </c>
      <c r="O4088" t="s">
        <v>46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Superstore[[#This Row],[Profit]]/Superstore[[#This Row],[Sales]]</f>
        <v>0.33749999999999997</v>
      </c>
      <c r="W4088" t="str">
        <f>TEXT(Superstore[[#This Row],[Order Date]],"mmm-yyyy")</f>
        <v>Aug-2013</v>
      </c>
      <c r="X4088">
        <f>YEAR(Superstore[[#This Row],[Order Date]])</f>
        <v>2013</v>
      </c>
    </row>
    <row r="4089" spans="1:24" x14ac:dyDescent="0.25">
      <c r="A4089">
        <v>4088</v>
      </c>
      <c r="B4089" t="s">
        <v>7198</v>
      </c>
      <c r="C4089" s="1">
        <v>41491</v>
      </c>
      <c r="D4089" s="1">
        <v>41493</v>
      </c>
      <c r="E4089" t="s">
        <v>24</v>
      </c>
      <c r="F4089" t="s">
        <v>207</v>
      </c>
      <c r="G4089" t="s">
        <v>208</v>
      </c>
      <c r="H4089" t="s">
        <v>41</v>
      </c>
      <c r="I4089" t="s">
        <v>28</v>
      </c>
      <c r="J4089" t="s">
        <v>5393</v>
      </c>
      <c r="K4089" t="s">
        <v>43</v>
      </c>
      <c r="L4089">
        <v>95823</v>
      </c>
      <c r="M4089" t="s">
        <v>44</v>
      </c>
      <c r="N4089" t="s">
        <v>793</v>
      </c>
      <c r="O4089" t="s">
        <v>46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Superstore[[#This Row],[Profit]]/Superstore[[#This Row],[Sales]]</f>
        <v>0.33749999999999997</v>
      </c>
      <c r="W4089" t="str">
        <f>TEXT(Superstore[[#This Row],[Order Date]],"mmm-yyyy")</f>
        <v>Aug-2013</v>
      </c>
      <c r="X4089">
        <f>YEAR(Superstore[[#This Row],[Order Date]])</f>
        <v>2013</v>
      </c>
    </row>
    <row r="4090" spans="1:24" x14ac:dyDescent="0.25">
      <c r="A4090">
        <v>4089</v>
      </c>
      <c r="B4090" t="s">
        <v>7199</v>
      </c>
      <c r="C4090" s="1">
        <v>40774</v>
      </c>
      <c r="D4090" s="1">
        <v>40781</v>
      </c>
      <c r="E4090" t="s">
        <v>50</v>
      </c>
      <c r="F4090" t="s">
        <v>241</v>
      </c>
      <c r="G4090" t="s">
        <v>242</v>
      </c>
      <c r="H4090" t="s">
        <v>27</v>
      </c>
      <c r="I4090" t="s">
        <v>28</v>
      </c>
      <c r="J4090" t="s">
        <v>3264</v>
      </c>
      <c r="K4090" t="s">
        <v>1706</v>
      </c>
      <c r="L4090">
        <v>72401</v>
      </c>
      <c r="M4090" t="s">
        <v>31</v>
      </c>
      <c r="N4090" t="s">
        <v>7200</v>
      </c>
      <c r="O4090" t="s">
        <v>1</v>
      </c>
      <c r="P4090" t="s">
        <v>33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  <c r="V4090" s="2">
        <f>Superstore[[#This Row],[Profit]]/Superstore[[#This Row],[Sales]]</f>
        <v>0.27</v>
      </c>
      <c r="W4090" t="str">
        <f>TEXT(Superstore[[#This Row],[Order Date]],"mmm-yyyy")</f>
        <v>Aug-2011</v>
      </c>
      <c r="X4090">
        <f>YEAR(Superstore[[#This Row],[Order Date]])</f>
        <v>2011</v>
      </c>
    </row>
    <row r="4091" spans="1:24" x14ac:dyDescent="0.25">
      <c r="A4091">
        <v>4090</v>
      </c>
      <c r="B4091" t="s">
        <v>7202</v>
      </c>
      <c r="C4091" s="1">
        <v>41366</v>
      </c>
      <c r="D4091" s="1">
        <v>41370</v>
      </c>
      <c r="E4091" t="s">
        <v>50</v>
      </c>
      <c r="F4091" t="s">
        <v>4523</v>
      </c>
      <c r="G4091" t="s">
        <v>4524</v>
      </c>
      <c r="H4091" t="s">
        <v>41</v>
      </c>
      <c r="I4091" t="s">
        <v>28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46</v>
      </c>
      <c r="P4091" t="s">
        <v>47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  <c r="V4091" s="2">
        <f>Superstore[[#This Row],[Profit]]/Superstore[[#This Row],[Sales]]</f>
        <v>0.48000000000000004</v>
      </c>
      <c r="W4091" t="str">
        <f>TEXT(Superstore[[#This Row],[Order Date]],"mmm-yyyy")</f>
        <v>Apr-2013</v>
      </c>
      <c r="X4091">
        <f>YEAR(Superstore[[#This Row],[Order Date]])</f>
        <v>2013</v>
      </c>
    </row>
    <row r="4092" spans="1:24" x14ac:dyDescent="0.25">
      <c r="A4092">
        <v>4091</v>
      </c>
      <c r="B4092" t="s">
        <v>7202</v>
      </c>
      <c r="C4092" s="1">
        <v>41366</v>
      </c>
      <c r="D4092" s="1">
        <v>41370</v>
      </c>
      <c r="E4092" t="s">
        <v>50</v>
      </c>
      <c r="F4092" t="s">
        <v>4523</v>
      </c>
      <c r="G4092" t="s">
        <v>4524</v>
      </c>
      <c r="H4092" t="s">
        <v>41</v>
      </c>
      <c r="I4092" t="s">
        <v>28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46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  <c r="V4092" s="2">
        <f>Superstore[[#This Row],[Profit]]/Superstore[[#This Row],[Sales]]</f>
        <v>0.30000000000000004</v>
      </c>
      <c r="W4092" t="str">
        <f>TEXT(Superstore[[#This Row],[Order Date]],"mmm-yyyy")</f>
        <v>Apr-2013</v>
      </c>
      <c r="X4092">
        <f>YEAR(Superstore[[#This Row],[Order Date]])</f>
        <v>2013</v>
      </c>
    </row>
    <row r="4093" spans="1:24" x14ac:dyDescent="0.25">
      <c r="A4093">
        <v>4092</v>
      </c>
      <c r="B4093" t="s">
        <v>7202</v>
      </c>
      <c r="C4093" s="1">
        <v>41366</v>
      </c>
      <c r="D4093" s="1">
        <v>41370</v>
      </c>
      <c r="E4093" t="s">
        <v>50</v>
      </c>
      <c r="F4093" t="s">
        <v>4523</v>
      </c>
      <c r="G4093" t="s">
        <v>4524</v>
      </c>
      <c r="H4093" t="s">
        <v>41</v>
      </c>
      <c r="I4093" t="s">
        <v>28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46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  <c r="V4093" s="2">
        <f>Superstore[[#This Row],[Profit]]/Superstore[[#This Row],[Sales]]</f>
        <v>0.32499999999999996</v>
      </c>
      <c r="W4093" t="str">
        <f>TEXT(Superstore[[#This Row],[Order Date]],"mmm-yyyy")</f>
        <v>Apr-2013</v>
      </c>
      <c r="X4093">
        <f>YEAR(Superstore[[#This Row],[Order Date]])</f>
        <v>2013</v>
      </c>
    </row>
    <row r="4094" spans="1:24" x14ac:dyDescent="0.25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27</v>
      </c>
      <c r="I4094" t="s">
        <v>28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46</v>
      </c>
      <c r="P4094" t="s">
        <v>59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  <c r="V4094" s="2">
        <f>Superstore[[#This Row],[Profit]]/Superstore[[#This Row],[Sales]]</f>
        <v>-0.25</v>
      </c>
      <c r="W4094" t="str">
        <f>TEXT(Superstore[[#This Row],[Order Date]],"mmm-yyyy")</f>
        <v>May-2014</v>
      </c>
      <c r="X4094">
        <f>YEAR(Superstore[[#This Row],[Order Date]])</f>
        <v>2014</v>
      </c>
    </row>
    <row r="4095" spans="1:24" x14ac:dyDescent="0.25">
      <c r="A4095">
        <v>4094</v>
      </c>
      <c r="B4095" t="s">
        <v>7204</v>
      </c>
      <c r="C4095" s="1">
        <v>41145</v>
      </c>
      <c r="D4095" s="1">
        <v>41149</v>
      </c>
      <c r="E4095" t="s">
        <v>50</v>
      </c>
      <c r="F4095" t="s">
        <v>1277</v>
      </c>
      <c r="G4095" t="s">
        <v>1278</v>
      </c>
      <c r="H4095" t="s">
        <v>27</v>
      </c>
      <c r="I4095" t="s">
        <v>28</v>
      </c>
      <c r="J4095" t="s">
        <v>2578</v>
      </c>
      <c r="K4095" t="s">
        <v>30</v>
      </c>
      <c r="L4095">
        <v>41042</v>
      </c>
      <c r="M4095" t="s">
        <v>31</v>
      </c>
      <c r="N4095" t="s">
        <v>853</v>
      </c>
      <c r="O4095" t="s">
        <v>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  <c r="V4095" s="2">
        <f>Superstore[[#This Row],[Profit]]/Superstore[[#This Row],[Sales]]</f>
        <v>0.45999999999999996</v>
      </c>
      <c r="W4095" t="str">
        <f>TEXT(Superstore[[#This Row],[Order Date]],"mmm-yyyy")</f>
        <v>Aug-2012</v>
      </c>
      <c r="X4095">
        <f>YEAR(Superstore[[#This Row],[Order Date]])</f>
        <v>2012</v>
      </c>
    </row>
    <row r="4096" spans="1:24" x14ac:dyDescent="0.25">
      <c r="A4096">
        <v>4095</v>
      </c>
      <c r="B4096" t="s">
        <v>7204</v>
      </c>
      <c r="C4096" s="1">
        <v>41145</v>
      </c>
      <c r="D4096" s="1">
        <v>41149</v>
      </c>
      <c r="E4096" t="s">
        <v>50</v>
      </c>
      <c r="F4096" t="s">
        <v>1277</v>
      </c>
      <c r="G4096" t="s">
        <v>1278</v>
      </c>
      <c r="H4096" t="s">
        <v>27</v>
      </c>
      <c r="I4096" t="s">
        <v>28</v>
      </c>
      <c r="J4096" t="s">
        <v>2578</v>
      </c>
      <c r="K4096" t="s">
        <v>30</v>
      </c>
      <c r="L4096">
        <v>41042</v>
      </c>
      <c r="M4096" t="s">
        <v>31</v>
      </c>
      <c r="N4096" t="s">
        <v>4961</v>
      </c>
      <c r="O4096" t="s">
        <v>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  <c r="V4096" s="2">
        <f>Superstore[[#This Row],[Profit]]/Superstore[[#This Row],[Sales]]</f>
        <v>0.23</v>
      </c>
      <c r="W4096" t="str">
        <f>TEXT(Superstore[[#This Row],[Order Date]],"mmm-yyyy")</f>
        <v>Aug-2012</v>
      </c>
      <c r="X4096">
        <f>YEAR(Superstore[[#This Row],[Order Date]])</f>
        <v>2012</v>
      </c>
    </row>
    <row r="4097" spans="1:24" x14ac:dyDescent="0.25">
      <c r="A4097">
        <v>4096</v>
      </c>
      <c r="B4097" t="s">
        <v>7204</v>
      </c>
      <c r="C4097" s="1">
        <v>41145</v>
      </c>
      <c r="D4097" s="1">
        <v>41149</v>
      </c>
      <c r="E4097" t="s">
        <v>50</v>
      </c>
      <c r="F4097" t="s">
        <v>1277</v>
      </c>
      <c r="G4097" t="s">
        <v>1278</v>
      </c>
      <c r="H4097" t="s">
        <v>27</v>
      </c>
      <c r="I4097" t="s">
        <v>28</v>
      </c>
      <c r="J4097" t="s">
        <v>2578</v>
      </c>
      <c r="K4097" t="s">
        <v>30</v>
      </c>
      <c r="L4097">
        <v>41042</v>
      </c>
      <c r="M4097" t="s">
        <v>31</v>
      </c>
      <c r="N4097" t="s">
        <v>7053</v>
      </c>
      <c r="O4097" t="s">
        <v>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  <c r="V4097" s="2">
        <f>Superstore[[#This Row],[Profit]]/Superstore[[#This Row],[Sales]]</f>
        <v>0.28999999999999998</v>
      </c>
      <c r="W4097" t="str">
        <f>TEXT(Superstore[[#This Row],[Order Date]],"mmm-yyyy")</f>
        <v>Aug-2012</v>
      </c>
      <c r="X4097">
        <f>YEAR(Superstore[[#This Row],[Order Date]])</f>
        <v>2012</v>
      </c>
    </row>
    <row r="4098" spans="1:24" x14ac:dyDescent="0.25">
      <c r="A4098">
        <v>4097</v>
      </c>
      <c r="B4098" t="s">
        <v>7205</v>
      </c>
      <c r="C4098" s="1">
        <v>40809</v>
      </c>
      <c r="D4098" s="1">
        <v>40814</v>
      </c>
      <c r="E4098" t="s">
        <v>50</v>
      </c>
      <c r="F4098" t="s">
        <v>1582</v>
      </c>
      <c r="G4098" t="s">
        <v>1583</v>
      </c>
      <c r="H4098" t="s">
        <v>27</v>
      </c>
      <c r="I4098" t="s">
        <v>28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46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  <c r="V4098" s="2">
        <f>Superstore[[#This Row],[Profit]]/Superstore[[#This Row],[Sales]]</f>
        <v>0.48</v>
      </c>
      <c r="W4098" t="str">
        <f>TEXT(Superstore[[#This Row],[Order Date]],"mmm-yyyy")</f>
        <v>Sep-2011</v>
      </c>
      <c r="X4098">
        <f>YEAR(Superstore[[#This Row],[Order Date]])</f>
        <v>2011</v>
      </c>
    </row>
    <row r="4099" spans="1:24" x14ac:dyDescent="0.25">
      <c r="A4099">
        <v>4098</v>
      </c>
      <c r="B4099" t="s">
        <v>7205</v>
      </c>
      <c r="C4099" s="1">
        <v>40809</v>
      </c>
      <c r="D4099" s="1">
        <v>40814</v>
      </c>
      <c r="E4099" t="s">
        <v>50</v>
      </c>
      <c r="F4099" t="s">
        <v>1582</v>
      </c>
      <c r="G4099" t="s">
        <v>1583</v>
      </c>
      <c r="H4099" t="s">
        <v>27</v>
      </c>
      <c r="I4099" t="s">
        <v>28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46</v>
      </c>
      <c r="P4099" t="s">
        <v>59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  <c r="V4099" s="2">
        <f>Superstore[[#This Row],[Profit]]/Superstore[[#This Row],[Sales]]</f>
        <v>4.0000000000000008E-2</v>
      </c>
      <c r="W4099" t="str">
        <f>TEXT(Superstore[[#This Row],[Order Date]],"mmm-yyyy")</f>
        <v>Sep-2011</v>
      </c>
      <c r="X4099">
        <f>YEAR(Superstore[[#This Row],[Order Date]])</f>
        <v>2011</v>
      </c>
    </row>
    <row r="4100" spans="1:24" x14ac:dyDescent="0.25">
      <c r="A4100">
        <v>4099</v>
      </c>
      <c r="B4100" t="s">
        <v>7205</v>
      </c>
      <c r="C4100" s="1">
        <v>40809</v>
      </c>
      <c r="D4100" s="1">
        <v>40814</v>
      </c>
      <c r="E4100" t="s">
        <v>50</v>
      </c>
      <c r="F4100" t="s">
        <v>1582</v>
      </c>
      <c r="G4100" t="s">
        <v>1583</v>
      </c>
      <c r="H4100" t="s">
        <v>27</v>
      </c>
      <c r="I4100" t="s">
        <v>28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46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  <c r="V4100" s="2">
        <f>Superstore[[#This Row],[Profit]]/Superstore[[#This Row],[Sales]]</f>
        <v>0.48999999999999994</v>
      </c>
      <c r="W4100" t="str">
        <f>TEXT(Superstore[[#This Row],[Order Date]],"mmm-yyyy")</f>
        <v>Sep-2011</v>
      </c>
      <c r="X4100">
        <f>YEAR(Superstore[[#This Row],[Order Date]])</f>
        <v>2011</v>
      </c>
    </row>
    <row r="4101" spans="1:24" x14ac:dyDescent="0.25">
      <c r="A4101">
        <v>4100</v>
      </c>
      <c r="B4101" t="s">
        <v>7205</v>
      </c>
      <c r="C4101" s="1">
        <v>40809</v>
      </c>
      <c r="D4101" s="1">
        <v>40814</v>
      </c>
      <c r="E4101" t="s">
        <v>50</v>
      </c>
      <c r="F4101" t="s">
        <v>1582</v>
      </c>
      <c r="G4101" t="s">
        <v>1583</v>
      </c>
      <c r="H4101" t="s">
        <v>27</v>
      </c>
      <c r="I4101" t="s">
        <v>28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46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  <c r="V4101" s="2">
        <f>Superstore[[#This Row],[Profit]]/Superstore[[#This Row],[Sales]]</f>
        <v>0.5</v>
      </c>
      <c r="W4101" t="str">
        <f>TEXT(Superstore[[#This Row],[Order Date]],"mmm-yyyy")</f>
        <v>Sep-2011</v>
      </c>
      <c r="X4101">
        <f>YEAR(Superstore[[#This Row],[Order Date]])</f>
        <v>2011</v>
      </c>
    </row>
    <row r="4102" spans="1:24" x14ac:dyDescent="0.25">
      <c r="A4102">
        <v>4101</v>
      </c>
      <c r="B4102" t="s">
        <v>7208</v>
      </c>
      <c r="C4102" s="1">
        <v>41810</v>
      </c>
      <c r="D4102" s="1">
        <v>41814</v>
      </c>
      <c r="E4102" t="s">
        <v>50</v>
      </c>
      <c r="F4102" t="s">
        <v>1973</v>
      </c>
      <c r="G4102" t="s">
        <v>1974</v>
      </c>
      <c r="H4102" t="s">
        <v>27</v>
      </c>
      <c r="I4102" t="s">
        <v>28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46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Superstore[[#This Row],[Profit]]/Superstore[[#This Row],[Sales]]</f>
        <v>-2.3000000000000003</v>
      </c>
      <c r="W4102" t="str">
        <f>TEXT(Superstore[[#This Row],[Order Date]],"mmm-yyyy")</f>
        <v>Jun-2014</v>
      </c>
      <c r="X4102">
        <f>YEAR(Superstore[[#This Row],[Order Date]])</f>
        <v>2014</v>
      </c>
    </row>
    <row r="4103" spans="1:24" x14ac:dyDescent="0.25">
      <c r="A4103">
        <v>4102</v>
      </c>
      <c r="B4103" t="s">
        <v>7208</v>
      </c>
      <c r="C4103" s="1">
        <v>41810</v>
      </c>
      <c r="D4103" s="1">
        <v>41814</v>
      </c>
      <c r="E4103" t="s">
        <v>50</v>
      </c>
      <c r="F4103" t="s">
        <v>1973</v>
      </c>
      <c r="G4103" t="s">
        <v>1974</v>
      </c>
      <c r="H4103" t="s">
        <v>27</v>
      </c>
      <c r="I4103" t="s">
        <v>28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46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Superstore[[#This Row],[Profit]]/Superstore[[#This Row],[Sales]]</f>
        <v>-2.5</v>
      </c>
      <c r="W4103" t="str">
        <f>TEXT(Superstore[[#This Row],[Order Date]],"mmm-yyyy")</f>
        <v>Jun-2014</v>
      </c>
      <c r="X4103">
        <f>YEAR(Superstore[[#This Row],[Order Date]])</f>
        <v>2014</v>
      </c>
    </row>
    <row r="4104" spans="1:24" x14ac:dyDescent="0.25">
      <c r="A4104">
        <v>4103</v>
      </c>
      <c r="B4104" t="s">
        <v>7208</v>
      </c>
      <c r="C4104" s="1">
        <v>41810</v>
      </c>
      <c r="D4104" s="1">
        <v>41814</v>
      </c>
      <c r="E4104" t="s">
        <v>50</v>
      </c>
      <c r="F4104" t="s">
        <v>1973</v>
      </c>
      <c r="G4104" t="s">
        <v>1974</v>
      </c>
      <c r="H4104" t="s">
        <v>27</v>
      </c>
      <c r="I4104" t="s">
        <v>28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46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Superstore[[#This Row],[Profit]]/Superstore[[#This Row],[Sales]]</f>
        <v>0.32500000000000001</v>
      </c>
      <c r="W4104" t="str">
        <f>TEXT(Superstore[[#This Row],[Order Date]],"mmm-yyyy")</f>
        <v>Jun-2014</v>
      </c>
      <c r="X4104">
        <f>YEAR(Superstore[[#This Row],[Order Date]])</f>
        <v>2014</v>
      </c>
    </row>
    <row r="4105" spans="1:24" x14ac:dyDescent="0.25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28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1</v>
      </c>
      <c r="P4105" t="s">
        <v>65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  <c r="V4105" s="2">
        <f>Superstore[[#This Row],[Profit]]/Superstore[[#This Row],[Sales]]</f>
        <v>0.44</v>
      </c>
      <c r="W4105" t="str">
        <f>TEXT(Superstore[[#This Row],[Order Date]],"mmm-yyyy")</f>
        <v>Dec-2014</v>
      </c>
      <c r="X4105">
        <f>YEAR(Superstore[[#This Row],[Order Date]])</f>
        <v>2014</v>
      </c>
    </row>
    <row r="4106" spans="1:24" x14ac:dyDescent="0.25">
      <c r="A4106">
        <v>4105</v>
      </c>
      <c r="B4106" t="s">
        <v>7212</v>
      </c>
      <c r="C4106" s="1">
        <v>41859</v>
      </c>
      <c r="D4106" s="1">
        <v>41865</v>
      </c>
      <c r="E4106" t="s">
        <v>50</v>
      </c>
      <c r="F4106" t="s">
        <v>2265</v>
      </c>
      <c r="G4106" t="s">
        <v>2266</v>
      </c>
      <c r="H4106" t="s">
        <v>27</v>
      </c>
      <c r="I4106" t="s">
        <v>28</v>
      </c>
      <c r="J4106" t="s">
        <v>946</v>
      </c>
      <c r="K4106" t="s">
        <v>43</v>
      </c>
      <c r="L4106">
        <v>92105</v>
      </c>
      <c r="M4106" t="s">
        <v>44</v>
      </c>
      <c r="N4106" t="s">
        <v>3437</v>
      </c>
      <c r="O4106" t="s">
        <v>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  <c r="V4106" s="2">
        <f>Superstore[[#This Row],[Profit]]/Superstore[[#This Row],[Sales]]</f>
        <v>0.11249999999999999</v>
      </c>
      <c r="W4106" t="str">
        <f>TEXT(Superstore[[#This Row],[Order Date]],"mmm-yyyy")</f>
        <v>Aug-2014</v>
      </c>
      <c r="X4106">
        <f>YEAR(Superstore[[#This Row],[Order Date]])</f>
        <v>2014</v>
      </c>
    </row>
    <row r="4107" spans="1:24" x14ac:dyDescent="0.25">
      <c r="A4107">
        <v>4106</v>
      </c>
      <c r="B4107" t="s">
        <v>7212</v>
      </c>
      <c r="C4107" s="1">
        <v>41859</v>
      </c>
      <c r="D4107" s="1">
        <v>41865</v>
      </c>
      <c r="E4107" t="s">
        <v>50</v>
      </c>
      <c r="F4107" t="s">
        <v>2265</v>
      </c>
      <c r="G4107" t="s">
        <v>2266</v>
      </c>
      <c r="H4107" t="s">
        <v>27</v>
      </c>
      <c r="I4107" t="s">
        <v>28</v>
      </c>
      <c r="J4107" t="s">
        <v>946</v>
      </c>
      <c r="K4107" t="s">
        <v>43</v>
      </c>
      <c r="L4107">
        <v>92105</v>
      </c>
      <c r="M4107" t="s">
        <v>44</v>
      </c>
      <c r="N4107" t="s">
        <v>1862</v>
      </c>
      <c r="O4107" t="s">
        <v>46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  <c r="V4107" s="2">
        <f>Superstore[[#This Row],[Profit]]/Superstore[[#This Row],[Sales]]</f>
        <v>0.33750000000000002</v>
      </c>
      <c r="W4107" t="str">
        <f>TEXT(Superstore[[#This Row],[Order Date]],"mmm-yyyy")</f>
        <v>Aug-2014</v>
      </c>
      <c r="X4107">
        <f>YEAR(Superstore[[#This Row],[Order Date]])</f>
        <v>2014</v>
      </c>
    </row>
    <row r="4108" spans="1:24" x14ac:dyDescent="0.25">
      <c r="A4108">
        <v>4107</v>
      </c>
      <c r="B4108" t="s">
        <v>7213</v>
      </c>
      <c r="C4108" s="1">
        <v>41509</v>
      </c>
      <c r="D4108" s="1">
        <v>41513</v>
      </c>
      <c r="E4108" t="s">
        <v>50</v>
      </c>
      <c r="F4108" t="s">
        <v>7214</v>
      </c>
      <c r="G4108" t="s">
        <v>7215</v>
      </c>
      <c r="H4108" t="s">
        <v>27</v>
      </c>
      <c r="I4108" t="s">
        <v>28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46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Superstore[[#This Row],[Profit]]/Superstore[[#This Row],[Sales]]</f>
        <v>-1.6</v>
      </c>
      <c r="W4108" t="str">
        <f>TEXT(Superstore[[#This Row],[Order Date]],"mmm-yyyy")</f>
        <v>Aug-2013</v>
      </c>
      <c r="X4108">
        <f>YEAR(Superstore[[#This Row],[Order Date]])</f>
        <v>2013</v>
      </c>
    </row>
    <row r="4109" spans="1:24" x14ac:dyDescent="0.25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27</v>
      </c>
      <c r="I4109" t="s">
        <v>28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46</v>
      </c>
      <c r="P4109" t="s">
        <v>59</v>
      </c>
      <c r="Q4109" t="s">
        <v>2730</v>
      </c>
      <c r="R4109">
        <v>13.96</v>
      </c>
      <c r="S4109">
        <v>2</v>
      </c>
      <c r="T4109">
        <v>0</v>
      </c>
      <c r="U4109">
        <v>0.2792</v>
      </c>
      <c r="V4109" s="2">
        <f>Superstore[[#This Row],[Profit]]/Superstore[[#This Row],[Sales]]</f>
        <v>0.02</v>
      </c>
      <c r="W4109" t="str">
        <f>TEXT(Superstore[[#This Row],[Order Date]],"mmm-yyyy")</f>
        <v>Sep-2012</v>
      </c>
      <c r="X4109">
        <f>YEAR(Superstore[[#This Row],[Order Date]])</f>
        <v>2012</v>
      </c>
    </row>
    <row r="4110" spans="1:24" x14ac:dyDescent="0.25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27</v>
      </c>
      <c r="I4110" t="s">
        <v>28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1</v>
      </c>
      <c r="P4110" t="s">
        <v>56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  <c r="V4110" s="2">
        <f>Superstore[[#This Row],[Profit]]/Superstore[[#This Row],[Sales]]</f>
        <v>-0.51666666666666661</v>
      </c>
      <c r="W4110" t="str">
        <f>TEXT(Superstore[[#This Row],[Order Date]],"mmm-yyyy")</f>
        <v>Sep-2012</v>
      </c>
      <c r="X4110">
        <f>YEAR(Superstore[[#This Row],[Order Date]])</f>
        <v>2012</v>
      </c>
    </row>
    <row r="4111" spans="1:24" x14ac:dyDescent="0.25">
      <c r="A4111">
        <v>4110</v>
      </c>
      <c r="B4111" t="s">
        <v>7217</v>
      </c>
      <c r="C4111" s="1">
        <v>41268</v>
      </c>
      <c r="D4111" s="1">
        <v>41275</v>
      </c>
      <c r="E4111" t="s">
        <v>50</v>
      </c>
      <c r="F4111" t="s">
        <v>3255</v>
      </c>
      <c r="G4111" t="s">
        <v>3256</v>
      </c>
      <c r="H4111" t="s">
        <v>41</v>
      </c>
      <c r="I4111" t="s">
        <v>28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  <c r="V4111" s="2">
        <f>Superstore[[#This Row],[Profit]]/Superstore[[#This Row],[Sales]]</f>
        <v>0.26999999999999996</v>
      </c>
      <c r="W4111" t="str">
        <f>TEXT(Superstore[[#This Row],[Order Date]],"mmm-yyyy")</f>
        <v>Dec-2012</v>
      </c>
      <c r="X4111">
        <f>YEAR(Superstore[[#This Row],[Order Date]])</f>
        <v>2012</v>
      </c>
    </row>
    <row r="4112" spans="1:24" x14ac:dyDescent="0.25">
      <c r="A4112">
        <v>4111</v>
      </c>
      <c r="B4112" t="s">
        <v>7217</v>
      </c>
      <c r="C4112" s="1">
        <v>41268</v>
      </c>
      <c r="D4112" s="1">
        <v>41275</v>
      </c>
      <c r="E4112" t="s">
        <v>50</v>
      </c>
      <c r="F4112" t="s">
        <v>3255</v>
      </c>
      <c r="G4112" t="s">
        <v>3256</v>
      </c>
      <c r="H4112" t="s">
        <v>41</v>
      </c>
      <c r="I4112" t="s">
        <v>28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1</v>
      </c>
      <c r="P4112" t="s">
        <v>33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  <c r="V4112" s="2">
        <f>Superstore[[#This Row],[Profit]]/Superstore[[#This Row],[Sales]]</f>
        <v>0.13</v>
      </c>
      <c r="W4112" t="str">
        <f>TEXT(Superstore[[#This Row],[Order Date]],"mmm-yyyy")</f>
        <v>Dec-2012</v>
      </c>
      <c r="X4112">
        <f>YEAR(Superstore[[#This Row],[Order Date]])</f>
        <v>2012</v>
      </c>
    </row>
    <row r="4113" spans="1:24" x14ac:dyDescent="0.25">
      <c r="A4113">
        <v>4112</v>
      </c>
      <c r="B4113" t="s">
        <v>7217</v>
      </c>
      <c r="C4113" s="1">
        <v>41268</v>
      </c>
      <c r="D4113" s="1">
        <v>41275</v>
      </c>
      <c r="E4113" t="s">
        <v>50</v>
      </c>
      <c r="F4113" t="s">
        <v>3255</v>
      </c>
      <c r="G4113" t="s">
        <v>3256</v>
      </c>
      <c r="H4113" t="s">
        <v>41</v>
      </c>
      <c r="I4113" t="s">
        <v>28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46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  <c r="V4113" s="2">
        <f>Superstore[[#This Row],[Profit]]/Superstore[[#This Row],[Sales]]</f>
        <v>0.49000000000000005</v>
      </c>
      <c r="W4113" t="str">
        <f>TEXT(Superstore[[#This Row],[Order Date]],"mmm-yyyy")</f>
        <v>Dec-2012</v>
      </c>
      <c r="X4113">
        <f>YEAR(Superstore[[#This Row],[Order Date]])</f>
        <v>2012</v>
      </c>
    </row>
    <row r="4114" spans="1:24" x14ac:dyDescent="0.25">
      <c r="A4114">
        <v>4113</v>
      </c>
      <c r="B4114" t="s">
        <v>7217</v>
      </c>
      <c r="C4114" s="1">
        <v>41268</v>
      </c>
      <c r="D4114" s="1">
        <v>41275</v>
      </c>
      <c r="E4114" t="s">
        <v>50</v>
      </c>
      <c r="F4114" t="s">
        <v>3255</v>
      </c>
      <c r="G4114" t="s">
        <v>3256</v>
      </c>
      <c r="H4114" t="s">
        <v>41</v>
      </c>
      <c r="I4114" t="s">
        <v>28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46</v>
      </c>
      <c r="P4114" t="s">
        <v>68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  <c r="V4114" s="2">
        <f>Superstore[[#This Row],[Profit]]/Superstore[[#This Row],[Sales]]</f>
        <v>0.29000000000000004</v>
      </c>
      <c r="W4114" t="str">
        <f>TEXT(Superstore[[#This Row],[Order Date]],"mmm-yyyy")</f>
        <v>Dec-2012</v>
      </c>
      <c r="X4114">
        <f>YEAR(Superstore[[#This Row],[Order Date]])</f>
        <v>2012</v>
      </c>
    </row>
    <row r="4115" spans="1:24" x14ac:dyDescent="0.25">
      <c r="A4115">
        <v>4114</v>
      </c>
      <c r="B4115" t="s">
        <v>7220</v>
      </c>
      <c r="C4115" s="1">
        <v>41031</v>
      </c>
      <c r="D4115" s="1">
        <v>41036</v>
      </c>
      <c r="E4115" t="s">
        <v>50</v>
      </c>
      <c r="F4115" t="s">
        <v>4651</v>
      </c>
      <c r="G4115" t="s">
        <v>4652</v>
      </c>
      <c r="H4115" t="s">
        <v>41</v>
      </c>
      <c r="I4115" t="s">
        <v>28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46</v>
      </c>
      <c r="P4115" t="s">
        <v>47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Superstore[[#This Row],[Profit]]/Superstore[[#This Row],[Sales]]</f>
        <v>0.33750000000000002</v>
      </c>
      <c r="W4115" t="str">
        <f>TEXT(Superstore[[#This Row],[Order Date]],"mmm-yyyy")</f>
        <v>May-2012</v>
      </c>
      <c r="X4115">
        <f>YEAR(Superstore[[#This Row],[Order Date]])</f>
        <v>2012</v>
      </c>
    </row>
    <row r="4116" spans="1:24" x14ac:dyDescent="0.25">
      <c r="A4116">
        <v>4115</v>
      </c>
      <c r="B4116" t="s">
        <v>7220</v>
      </c>
      <c r="C4116" s="1">
        <v>41031</v>
      </c>
      <c r="D4116" s="1">
        <v>41036</v>
      </c>
      <c r="E4116" t="s">
        <v>50</v>
      </c>
      <c r="F4116" t="s">
        <v>4651</v>
      </c>
      <c r="G4116" t="s">
        <v>4652</v>
      </c>
      <c r="H4116" t="s">
        <v>41</v>
      </c>
      <c r="I4116" t="s">
        <v>28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  <c r="V4116" s="2">
        <f>Superstore[[#This Row],[Profit]]/Superstore[[#This Row],[Sales]]</f>
        <v>8.7500000000000008E-2</v>
      </c>
      <c r="W4116" t="str">
        <f>TEXT(Superstore[[#This Row],[Order Date]],"mmm-yyyy")</f>
        <v>May-2012</v>
      </c>
      <c r="X4116">
        <f>YEAR(Superstore[[#This Row],[Order Date]])</f>
        <v>2012</v>
      </c>
    </row>
    <row r="4117" spans="1:24" x14ac:dyDescent="0.25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27</v>
      </c>
      <c r="I4117" t="s">
        <v>28</v>
      </c>
      <c r="J4117" t="s">
        <v>94</v>
      </c>
      <c r="K4117" t="s">
        <v>95</v>
      </c>
      <c r="L4117">
        <v>98105</v>
      </c>
      <c r="M4117" t="s">
        <v>44</v>
      </c>
      <c r="N4117" t="s">
        <v>2208</v>
      </c>
      <c r="O4117" t="s">
        <v>46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  <c r="V4117" s="2">
        <f>Superstore[[#This Row],[Profit]]/Superstore[[#This Row],[Sales]]</f>
        <v>0.3125</v>
      </c>
      <c r="W4117" t="str">
        <f>TEXT(Superstore[[#This Row],[Order Date]],"mmm-yyyy")</f>
        <v>Nov-2013</v>
      </c>
      <c r="X4117">
        <f>YEAR(Superstore[[#This Row],[Order Date]])</f>
        <v>2013</v>
      </c>
    </row>
    <row r="4118" spans="1:24" x14ac:dyDescent="0.25">
      <c r="A4118">
        <v>4117</v>
      </c>
      <c r="B4118" t="s">
        <v>7222</v>
      </c>
      <c r="C4118" s="1">
        <v>41237</v>
      </c>
      <c r="D4118" s="1">
        <v>41242</v>
      </c>
      <c r="E4118" t="s">
        <v>50</v>
      </c>
      <c r="F4118" t="s">
        <v>2960</v>
      </c>
      <c r="G4118" t="s">
        <v>2961</v>
      </c>
      <c r="H4118" t="s">
        <v>27</v>
      </c>
      <c r="I4118" t="s">
        <v>28</v>
      </c>
      <c r="J4118" t="s">
        <v>42</v>
      </c>
      <c r="K4118" t="s">
        <v>43</v>
      </c>
      <c r="L4118">
        <v>90036</v>
      </c>
      <c r="M4118" t="s">
        <v>44</v>
      </c>
      <c r="N4118" t="s">
        <v>3571</v>
      </c>
      <c r="O4118" t="s">
        <v>46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  <c r="V4118" s="2">
        <f>Superstore[[#This Row],[Profit]]/Superstore[[#This Row],[Sales]]</f>
        <v>0.3125</v>
      </c>
      <c r="W4118" t="str">
        <f>TEXT(Superstore[[#This Row],[Order Date]],"mmm-yyyy")</f>
        <v>Nov-2012</v>
      </c>
      <c r="X4118">
        <f>YEAR(Superstore[[#This Row],[Order Date]])</f>
        <v>2012</v>
      </c>
    </row>
    <row r="4119" spans="1:24" x14ac:dyDescent="0.25">
      <c r="A4119">
        <v>4118</v>
      </c>
      <c r="B4119" t="s">
        <v>7222</v>
      </c>
      <c r="C4119" s="1">
        <v>41237</v>
      </c>
      <c r="D4119" s="1">
        <v>41242</v>
      </c>
      <c r="E4119" t="s">
        <v>50</v>
      </c>
      <c r="F4119" t="s">
        <v>2960</v>
      </c>
      <c r="G4119" t="s">
        <v>2961</v>
      </c>
      <c r="H4119" t="s">
        <v>27</v>
      </c>
      <c r="I4119" t="s">
        <v>28</v>
      </c>
      <c r="J4119" t="s">
        <v>42</v>
      </c>
      <c r="K4119" t="s">
        <v>43</v>
      </c>
      <c r="L4119">
        <v>90036</v>
      </c>
      <c r="M4119" t="s">
        <v>44</v>
      </c>
      <c r="N4119" t="s">
        <v>1978</v>
      </c>
      <c r="O4119" t="s">
        <v>46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  <c r="V4119" s="2">
        <f>Superstore[[#This Row],[Profit]]/Superstore[[#This Row],[Sales]]</f>
        <v>0.48000000000000004</v>
      </c>
      <c r="W4119" t="str">
        <f>TEXT(Superstore[[#This Row],[Order Date]],"mmm-yyyy")</f>
        <v>Nov-2012</v>
      </c>
      <c r="X4119">
        <f>YEAR(Superstore[[#This Row],[Order Date]])</f>
        <v>2012</v>
      </c>
    </row>
    <row r="4120" spans="1:24" x14ac:dyDescent="0.25">
      <c r="A4120">
        <v>4119</v>
      </c>
      <c r="B4120" t="s">
        <v>7222</v>
      </c>
      <c r="C4120" s="1">
        <v>41237</v>
      </c>
      <c r="D4120" s="1">
        <v>41242</v>
      </c>
      <c r="E4120" t="s">
        <v>50</v>
      </c>
      <c r="F4120" t="s">
        <v>2960</v>
      </c>
      <c r="G4120" t="s">
        <v>2961</v>
      </c>
      <c r="H4120" t="s">
        <v>27</v>
      </c>
      <c r="I4120" t="s">
        <v>28</v>
      </c>
      <c r="J4120" t="s">
        <v>42</v>
      </c>
      <c r="K4120" t="s">
        <v>43</v>
      </c>
      <c r="L4120">
        <v>90036</v>
      </c>
      <c r="M4120" t="s">
        <v>44</v>
      </c>
      <c r="N4120" t="s">
        <v>1541</v>
      </c>
      <c r="O4120" t="s">
        <v>46</v>
      </c>
      <c r="P4120" t="s">
        <v>59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  <c r="V4120" s="2">
        <f>Superstore[[#This Row],[Profit]]/Superstore[[#This Row],[Sales]]</f>
        <v>0.12</v>
      </c>
      <c r="W4120" t="str">
        <f>TEXT(Superstore[[#This Row],[Order Date]],"mmm-yyyy")</f>
        <v>Nov-2012</v>
      </c>
      <c r="X4120">
        <f>YEAR(Superstore[[#This Row],[Order Date]])</f>
        <v>2012</v>
      </c>
    </row>
    <row r="4121" spans="1:24" x14ac:dyDescent="0.25">
      <c r="A4121">
        <v>4120</v>
      </c>
      <c r="B4121" t="s">
        <v>7222</v>
      </c>
      <c r="C4121" s="1">
        <v>41237</v>
      </c>
      <c r="D4121" s="1">
        <v>41242</v>
      </c>
      <c r="E4121" t="s">
        <v>50</v>
      </c>
      <c r="F4121" t="s">
        <v>2960</v>
      </c>
      <c r="G4121" t="s">
        <v>2961</v>
      </c>
      <c r="H4121" t="s">
        <v>27</v>
      </c>
      <c r="I4121" t="s">
        <v>28</v>
      </c>
      <c r="J4121" t="s">
        <v>42</v>
      </c>
      <c r="K4121" t="s">
        <v>43</v>
      </c>
      <c r="L4121">
        <v>90036</v>
      </c>
      <c r="M4121" t="s">
        <v>44</v>
      </c>
      <c r="N4121" t="s">
        <v>1101</v>
      </c>
      <c r="O4121" t="s">
        <v>46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Superstore[[#This Row],[Profit]]/Superstore[[#This Row],[Sales]]</f>
        <v>0.32500000000000001</v>
      </c>
      <c r="W4121" t="str">
        <f>TEXT(Superstore[[#This Row],[Order Date]],"mmm-yyyy")</f>
        <v>Nov-2012</v>
      </c>
      <c r="X4121">
        <f>YEAR(Superstore[[#This Row],[Order Date]])</f>
        <v>2012</v>
      </c>
    </row>
    <row r="4122" spans="1:24" x14ac:dyDescent="0.25">
      <c r="A4122">
        <v>4121</v>
      </c>
      <c r="B4122" t="s">
        <v>7223</v>
      </c>
      <c r="C4122" s="1">
        <v>41887</v>
      </c>
      <c r="D4122" s="1">
        <v>41893</v>
      </c>
      <c r="E4122" t="s">
        <v>50</v>
      </c>
      <c r="F4122" t="s">
        <v>3880</v>
      </c>
      <c r="G4122" t="s">
        <v>3881</v>
      </c>
      <c r="H4122" t="s">
        <v>27</v>
      </c>
      <c r="I4122" t="s">
        <v>28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  <c r="V4122" s="2">
        <f>Superstore[[#This Row],[Profit]]/Superstore[[#This Row],[Sales]]</f>
        <v>-7.4999999999999997E-2</v>
      </c>
      <c r="W4122" t="str">
        <f>TEXT(Superstore[[#This Row],[Order Date]],"mmm-yyyy")</f>
        <v>Sep-2014</v>
      </c>
      <c r="X4122">
        <f>YEAR(Superstore[[#This Row],[Order Date]])</f>
        <v>2014</v>
      </c>
    </row>
    <row r="4123" spans="1:24" x14ac:dyDescent="0.25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27</v>
      </c>
      <c r="I4123" t="s">
        <v>28</v>
      </c>
      <c r="J4123" t="s">
        <v>94</v>
      </c>
      <c r="K4123" t="s">
        <v>95</v>
      </c>
      <c r="L4123">
        <v>98103</v>
      </c>
      <c r="M4123" t="s">
        <v>44</v>
      </c>
      <c r="N4123" t="s">
        <v>3536</v>
      </c>
      <c r="O4123" t="s">
        <v>46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  <c r="V4123" s="2">
        <f>Superstore[[#This Row],[Profit]]/Superstore[[#This Row],[Sales]]</f>
        <v>0.45</v>
      </c>
      <c r="W4123" t="str">
        <f>TEXT(Superstore[[#This Row],[Order Date]],"mmm-yyyy")</f>
        <v>May-2014</v>
      </c>
      <c r="X4123">
        <f>YEAR(Superstore[[#This Row],[Order Date]])</f>
        <v>2014</v>
      </c>
    </row>
    <row r="4124" spans="1:24" x14ac:dyDescent="0.25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27</v>
      </c>
      <c r="I4124" t="s">
        <v>28</v>
      </c>
      <c r="J4124" t="s">
        <v>94</v>
      </c>
      <c r="K4124" t="s">
        <v>95</v>
      </c>
      <c r="L4124">
        <v>98103</v>
      </c>
      <c r="M4124" t="s">
        <v>44</v>
      </c>
      <c r="N4124" t="s">
        <v>5541</v>
      </c>
      <c r="O4124" t="s">
        <v>46</v>
      </c>
      <c r="P4124" t="s">
        <v>47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  <c r="V4124" s="2">
        <f>Superstore[[#This Row],[Profit]]/Superstore[[#This Row],[Sales]]</f>
        <v>0.47</v>
      </c>
      <c r="W4124" t="str">
        <f>TEXT(Superstore[[#This Row],[Order Date]],"mmm-yyyy")</f>
        <v>May-2014</v>
      </c>
      <c r="X4124">
        <f>YEAR(Superstore[[#This Row],[Order Date]])</f>
        <v>2014</v>
      </c>
    </row>
    <row r="4125" spans="1:24" x14ac:dyDescent="0.25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27</v>
      </c>
      <c r="I4125" t="s">
        <v>28</v>
      </c>
      <c r="J4125" t="s">
        <v>94</v>
      </c>
      <c r="K4125" t="s">
        <v>95</v>
      </c>
      <c r="L4125">
        <v>98103</v>
      </c>
      <c r="M4125" t="s">
        <v>44</v>
      </c>
      <c r="N4125" t="s">
        <v>6546</v>
      </c>
      <c r="O4125" t="s">
        <v>46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  <c r="V4125" s="2">
        <f>Superstore[[#This Row],[Profit]]/Superstore[[#This Row],[Sales]]</f>
        <v>0.36249999999999999</v>
      </c>
      <c r="W4125" t="str">
        <f>TEXT(Superstore[[#This Row],[Order Date]],"mmm-yyyy")</f>
        <v>May-2014</v>
      </c>
      <c r="X4125">
        <f>YEAR(Superstore[[#This Row],[Order Date]])</f>
        <v>2014</v>
      </c>
    </row>
    <row r="4126" spans="1:24" x14ac:dyDescent="0.25">
      <c r="A4126">
        <v>4125</v>
      </c>
      <c r="B4126" t="s">
        <v>7227</v>
      </c>
      <c r="C4126" s="1">
        <v>40674</v>
      </c>
      <c r="D4126" s="1">
        <v>40681</v>
      </c>
      <c r="E4126" t="s">
        <v>50</v>
      </c>
      <c r="F4126" t="s">
        <v>3455</v>
      </c>
      <c r="G4126" t="s">
        <v>3456</v>
      </c>
      <c r="H4126" t="s">
        <v>41</v>
      </c>
      <c r="I4126" t="s">
        <v>28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46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  <c r="V4126" s="2">
        <f>Superstore[[#This Row],[Profit]]/Superstore[[#This Row],[Sales]]</f>
        <v>0.27</v>
      </c>
      <c r="W4126" t="str">
        <f>TEXT(Superstore[[#This Row],[Order Date]],"mmm-yyyy")</f>
        <v>May-2011</v>
      </c>
      <c r="X4126">
        <f>YEAR(Superstore[[#This Row],[Order Date]])</f>
        <v>2011</v>
      </c>
    </row>
    <row r="4127" spans="1:24" x14ac:dyDescent="0.25">
      <c r="A4127">
        <v>4126</v>
      </c>
      <c r="B4127" t="s">
        <v>7228</v>
      </c>
      <c r="C4127" s="1">
        <v>41848</v>
      </c>
      <c r="D4127" s="1">
        <v>41852</v>
      </c>
      <c r="E4127" t="s">
        <v>24</v>
      </c>
      <c r="F4127" t="s">
        <v>1795</v>
      </c>
      <c r="G4127" t="s">
        <v>1796</v>
      </c>
      <c r="H4127" t="s">
        <v>27</v>
      </c>
      <c r="I4127" t="s">
        <v>28</v>
      </c>
      <c r="J4127" t="s">
        <v>1520</v>
      </c>
      <c r="K4127" t="s">
        <v>54</v>
      </c>
      <c r="L4127">
        <v>32216</v>
      </c>
      <c r="M4127" t="s">
        <v>31</v>
      </c>
      <c r="N4127" t="s">
        <v>3011</v>
      </c>
      <c r="O4127" t="s">
        <v>1</v>
      </c>
      <c r="P4127" t="s">
        <v>65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Superstore[[#This Row],[Profit]]/Superstore[[#This Row],[Sales]]</f>
        <v>-2.4999999999999998E-2</v>
      </c>
      <c r="W4127" t="str">
        <f>TEXT(Superstore[[#This Row],[Order Date]],"mmm-yyyy")</f>
        <v>Jul-2014</v>
      </c>
      <c r="X4127">
        <f>YEAR(Superstore[[#This Row],[Order Date]])</f>
        <v>2014</v>
      </c>
    </row>
    <row r="4128" spans="1:24" x14ac:dyDescent="0.25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27</v>
      </c>
      <c r="I4128" t="s">
        <v>28</v>
      </c>
      <c r="J4128" t="s">
        <v>1126</v>
      </c>
      <c r="K4128" t="s">
        <v>318</v>
      </c>
      <c r="L4128">
        <v>22204</v>
      </c>
      <c r="M4128" t="s">
        <v>31</v>
      </c>
      <c r="N4128" t="s">
        <v>6944</v>
      </c>
      <c r="O4128" t="s">
        <v>46</v>
      </c>
      <c r="P4128" t="s">
        <v>68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  <c r="V4128" s="2">
        <f>Superstore[[#This Row],[Profit]]/Superstore[[#This Row],[Sales]]</f>
        <v>0.33</v>
      </c>
      <c r="W4128" t="str">
        <f>TEXT(Superstore[[#This Row],[Order Date]],"mmm-yyyy")</f>
        <v>May-2014</v>
      </c>
      <c r="X4128">
        <f>YEAR(Superstore[[#This Row],[Order Date]])</f>
        <v>2014</v>
      </c>
    </row>
    <row r="4129" spans="1:24" x14ac:dyDescent="0.25">
      <c r="A4129">
        <v>4128</v>
      </c>
      <c r="B4129" t="s">
        <v>7230</v>
      </c>
      <c r="C4129" s="1">
        <v>40805</v>
      </c>
      <c r="D4129" s="1">
        <v>40810</v>
      </c>
      <c r="E4129" t="s">
        <v>50</v>
      </c>
      <c r="F4129" t="s">
        <v>2113</v>
      </c>
      <c r="G4129" t="s">
        <v>2114</v>
      </c>
      <c r="H4129" t="s">
        <v>27</v>
      </c>
      <c r="I4129" t="s">
        <v>28</v>
      </c>
      <c r="J4129" t="s">
        <v>466</v>
      </c>
      <c r="K4129" t="s">
        <v>87</v>
      </c>
      <c r="L4129">
        <v>28205</v>
      </c>
      <c r="M4129" t="s">
        <v>31</v>
      </c>
      <c r="N4129" t="s">
        <v>3015</v>
      </c>
      <c r="O4129" t="s">
        <v>46</v>
      </c>
      <c r="P4129" t="s">
        <v>59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  <c r="V4129" s="2">
        <f>Superstore[[#This Row],[Profit]]/Superstore[[#This Row],[Sales]]</f>
        <v>0.11250000000000002</v>
      </c>
      <c r="W4129" t="str">
        <f>TEXT(Superstore[[#This Row],[Order Date]],"mmm-yyyy")</f>
        <v>Sep-2011</v>
      </c>
      <c r="X4129">
        <f>YEAR(Superstore[[#This Row],[Order Date]])</f>
        <v>2011</v>
      </c>
    </row>
    <row r="4130" spans="1:24" x14ac:dyDescent="0.25">
      <c r="A4130">
        <v>4129</v>
      </c>
      <c r="B4130" t="s">
        <v>7230</v>
      </c>
      <c r="C4130" s="1">
        <v>40805</v>
      </c>
      <c r="D4130" s="1">
        <v>40810</v>
      </c>
      <c r="E4130" t="s">
        <v>50</v>
      </c>
      <c r="F4130" t="s">
        <v>2113</v>
      </c>
      <c r="G4130" t="s">
        <v>2114</v>
      </c>
      <c r="H4130" t="s">
        <v>27</v>
      </c>
      <c r="I4130" t="s">
        <v>28</v>
      </c>
      <c r="J4130" t="s">
        <v>466</v>
      </c>
      <c r="K4130" t="s">
        <v>87</v>
      </c>
      <c r="L4130">
        <v>28205</v>
      </c>
      <c r="M4130" t="s">
        <v>31</v>
      </c>
      <c r="N4130" t="s">
        <v>7231</v>
      </c>
      <c r="O4130" t="s">
        <v>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Superstore[[#This Row],[Profit]]/Superstore[[#This Row],[Sales]]</f>
        <v>-0.36</v>
      </c>
      <c r="W4130" t="str">
        <f>TEXT(Superstore[[#This Row],[Order Date]],"mmm-yyyy")</f>
        <v>Sep-2011</v>
      </c>
      <c r="X4130">
        <f>YEAR(Superstore[[#This Row],[Order Date]])</f>
        <v>2011</v>
      </c>
    </row>
    <row r="4131" spans="1:24" x14ac:dyDescent="0.25">
      <c r="A4131">
        <v>4130</v>
      </c>
      <c r="B4131" t="s">
        <v>7233</v>
      </c>
      <c r="C4131" s="1">
        <v>40997</v>
      </c>
      <c r="D4131" s="1">
        <v>41003</v>
      </c>
      <c r="E4131" t="s">
        <v>50</v>
      </c>
      <c r="F4131" t="s">
        <v>1349</v>
      </c>
      <c r="G4131" t="s">
        <v>1350</v>
      </c>
      <c r="H4131" t="s">
        <v>27</v>
      </c>
      <c r="I4131" t="s">
        <v>28</v>
      </c>
      <c r="J4131" t="s">
        <v>94</v>
      </c>
      <c r="K4131" t="s">
        <v>95</v>
      </c>
      <c r="L4131">
        <v>98103</v>
      </c>
      <c r="M4131" t="s">
        <v>44</v>
      </c>
      <c r="N4131" t="s">
        <v>6726</v>
      </c>
      <c r="O4131" t="s">
        <v>46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  <c r="V4131" s="2">
        <f>Superstore[[#This Row],[Profit]]/Superstore[[#This Row],[Sales]]</f>
        <v>0.28999999999999998</v>
      </c>
      <c r="W4131" t="str">
        <f>TEXT(Superstore[[#This Row],[Order Date]],"mmm-yyyy")</f>
        <v>Mar-2012</v>
      </c>
      <c r="X4131">
        <f>YEAR(Superstore[[#This Row],[Order Date]])</f>
        <v>2012</v>
      </c>
    </row>
    <row r="4132" spans="1:24" x14ac:dyDescent="0.25">
      <c r="A4132">
        <v>4131</v>
      </c>
      <c r="B4132" t="s">
        <v>7234</v>
      </c>
      <c r="C4132" s="1">
        <v>40865</v>
      </c>
      <c r="D4132" s="1">
        <v>40872</v>
      </c>
      <c r="E4132" t="s">
        <v>50</v>
      </c>
      <c r="F4132" t="s">
        <v>3750</v>
      </c>
      <c r="G4132" t="s">
        <v>3751</v>
      </c>
      <c r="H4132" t="s">
        <v>41</v>
      </c>
      <c r="I4132" t="s">
        <v>28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46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  <c r="V4132" s="2">
        <f>Superstore[[#This Row],[Profit]]/Superstore[[#This Row],[Sales]]</f>
        <v>-1.65</v>
      </c>
      <c r="W4132" t="str">
        <f>TEXT(Superstore[[#This Row],[Order Date]],"mmm-yyyy")</f>
        <v>Nov-2011</v>
      </c>
      <c r="X4132">
        <f>YEAR(Superstore[[#This Row],[Order Date]])</f>
        <v>2011</v>
      </c>
    </row>
    <row r="4133" spans="1:24" x14ac:dyDescent="0.25">
      <c r="A4133">
        <v>4132</v>
      </c>
      <c r="B4133" t="s">
        <v>7235</v>
      </c>
      <c r="C4133" s="1">
        <v>41092</v>
      </c>
      <c r="D4133" s="1">
        <v>41099</v>
      </c>
      <c r="E4133" t="s">
        <v>50</v>
      </c>
      <c r="F4133" t="s">
        <v>406</v>
      </c>
      <c r="G4133" t="s">
        <v>407</v>
      </c>
      <c r="H4133" t="s">
        <v>27</v>
      </c>
      <c r="I4133" t="s">
        <v>28</v>
      </c>
      <c r="J4133" t="s">
        <v>7236</v>
      </c>
      <c r="K4133" t="s">
        <v>54</v>
      </c>
      <c r="L4133">
        <v>33021</v>
      </c>
      <c r="M4133" t="s">
        <v>31</v>
      </c>
      <c r="N4133" t="s">
        <v>3184</v>
      </c>
      <c r="O4133" t="s">
        <v>46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s="2">
        <f>Superstore[[#This Row],[Profit]]/Superstore[[#This Row],[Sales]]</f>
        <v>0.33750000000000002</v>
      </c>
      <c r="W4133" t="str">
        <f>TEXT(Superstore[[#This Row],[Order Date]],"mmm-yyyy")</f>
        <v>Jul-2012</v>
      </c>
      <c r="X4133">
        <f>YEAR(Superstore[[#This Row],[Order Date]])</f>
        <v>2012</v>
      </c>
    </row>
    <row r="4134" spans="1:24" x14ac:dyDescent="0.25">
      <c r="A4134">
        <v>4133</v>
      </c>
      <c r="B4134" t="s">
        <v>7235</v>
      </c>
      <c r="C4134" s="1">
        <v>41092</v>
      </c>
      <c r="D4134" s="1">
        <v>41099</v>
      </c>
      <c r="E4134" t="s">
        <v>50</v>
      </c>
      <c r="F4134" t="s">
        <v>406</v>
      </c>
      <c r="G4134" t="s">
        <v>407</v>
      </c>
      <c r="H4134" t="s">
        <v>27</v>
      </c>
      <c r="I4134" t="s">
        <v>28</v>
      </c>
      <c r="J4134" t="s">
        <v>7236</v>
      </c>
      <c r="K4134" t="s">
        <v>54</v>
      </c>
      <c r="L4134">
        <v>33021</v>
      </c>
      <c r="M4134" t="s">
        <v>31</v>
      </c>
      <c r="N4134" t="s">
        <v>917</v>
      </c>
      <c r="O4134" t="s">
        <v>46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  <c r="V4134" s="2">
        <f>Superstore[[#This Row],[Profit]]/Superstore[[#This Row],[Sales]]</f>
        <v>0.36249999999999999</v>
      </c>
      <c r="W4134" t="str">
        <f>TEXT(Superstore[[#This Row],[Order Date]],"mmm-yyyy")</f>
        <v>Jul-2012</v>
      </c>
      <c r="X4134">
        <f>YEAR(Superstore[[#This Row],[Order Date]])</f>
        <v>2012</v>
      </c>
    </row>
    <row r="4135" spans="1:24" x14ac:dyDescent="0.25">
      <c r="A4135">
        <v>4134</v>
      </c>
      <c r="B4135" t="s">
        <v>7237</v>
      </c>
      <c r="C4135" s="1">
        <v>40794</v>
      </c>
      <c r="D4135" s="1">
        <v>40799</v>
      </c>
      <c r="E4135" t="s">
        <v>50</v>
      </c>
      <c r="F4135" t="s">
        <v>654</v>
      </c>
      <c r="G4135" t="s">
        <v>655</v>
      </c>
      <c r="H4135" t="s">
        <v>27</v>
      </c>
      <c r="I4135" t="s">
        <v>28</v>
      </c>
      <c r="J4135" t="s">
        <v>4873</v>
      </c>
      <c r="K4135" t="s">
        <v>318</v>
      </c>
      <c r="L4135">
        <v>23320</v>
      </c>
      <c r="M4135" t="s">
        <v>31</v>
      </c>
      <c r="N4135" t="s">
        <v>2571</v>
      </c>
      <c r="O4135" t="s">
        <v>46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  <c r="V4135" s="2">
        <f>Superstore[[#This Row],[Profit]]/Superstore[[#This Row],[Sales]]</f>
        <v>0.48000000000000004</v>
      </c>
      <c r="W4135" t="str">
        <f>TEXT(Superstore[[#This Row],[Order Date]],"mmm-yyyy")</f>
        <v>Sep-2011</v>
      </c>
      <c r="X4135">
        <f>YEAR(Superstore[[#This Row],[Order Date]])</f>
        <v>2011</v>
      </c>
    </row>
    <row r="4136" spans="1:24" x14ac:dyDescent="0.25">
      <c r="A4136">
        <v>4135</v>
      </c>
      <c r="B4136" t="s">
        <v>7237</v>
      </c>
      <c r="C4136" s="1">
        <v>40794</v>
      </c>
      <c r="D4136" s="1">
        <v>40799</v>
      </c>
      <c r="E4136" t="s">
        <v>50</v>
      </c>
      <c r="F4136" t="s">
        <v>654</v>
      </c>
      <c r="G4136" t="s">
        <v>655</v>
      </c>
      <c r="H4136" t="s">
        <v>27</v>
      </c>
      <c r="I4136" t="s">
        <v>28</v>
      </c>
      <c r="J4136" t="s">
        <v>4873</v>
      </c>
      <c r="K4136" t="s">
        <v>318</v>
      </c>
      <c r="L4136">
        <v>23320</v>
      </c>
      <c r="M4136" t="s">
        <v>31</v>
      </c>
      <c r="N4136" t="s">
        <v>1499</v>
      </c>
      <c r="O4136" t="s">
        <v>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  <c r="V4136" s="2">
        <f>Superstore[[#This Row],[Profit]]/Superstore[[#This Row],[Sales]]</f>
        <v>0.43</v>
      </c>
      <c r="W4136" t="str">
        <f>TEXT(Superstore[[#This Row],[Order Date]],"mmm-yyyy")</f>
        <v>Sep-2011</v>
      </c>
      <c r="X4136">
        <f>YEAR(Superstore[[#This Row],[Order Date]])</f>
        <v>2011</v>
      </c>
    </row>
    <row r="4137" spans="1:24" x14ac:dyDescent="0.25">
      <c r="A4137">
        <v>4136</v>
      </c>
      <c r="B4137" t="s">
        <v>7238</v>
      </c>
      <c r="C4137" s="1">
        <v>41915</v>
      </c>
      <c r="D4137" s="1">
        <v>41921</v>
      </c>
      <c r="E4137" t="s">
        <v>50</v>
      </c>
      <c r="F4137" t="s">
        <v>3226</v>
      </c>
      <c r="G4137" t="s">
        <v>3227</v>
      </c>
      <c r="H4137" t="s">
        <v>101</v>
      </c>
      <c r="I4137" t="s">
        <v>28</v>
      </c>
      <c r="J4137" t="s">
        <v>42</v>
      </c>
      <c r="K4137" t="s">
        <v>43</v>
      </c>
      <c r="L4137">
        <v>90036</v>
      </c>
      <c r="M4137" t="s">
        <v>44</v>
      </c>
      <c r="N4137" t="s">
        <v>3541</v>
      </c>
      <c r="O4137" t="s">
        <v>46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  <c r="V4137" s="2">
        <f>Superstore[[#This Row],[Profit]]/Superstore[[#This Row],[Sales]]</f>
        <v>0.375</v>
      </c>
      <c r="W4137" t="str">
        <f>TEXT(Superstore[[#This Row],[Order Date]],"mmm-yyyy")</f>
        <v>Oct-2014</v>
      </c>
      <c r="X4137">
        <f>YEAR(Superstore[[#This Row],[Order Date]])</f>
        <v>2014</v>
      </c>
    </row>
    <row r="4138" spans="1:24" x14ac:dyDescent="0.25">
      <c r="A4138">
        <v>4137</v>
      </c>
      <c r="B4138" t="s">
        <v>7238</v>
      </c>
      <c r="C4138" s="1">
        <v>41915</v>
      </c>
      <c r="D4138" s="1">
        <v>41921</v>
      </c>
      <c r="E4138" t="s">
        <v>50</v>
      </c>
      <c r="F4138" t="s">
        <v>3226</v>
      </c>
      <c r="G4138" t="s">
        <v>3227</v>
      </c>
      <c r="H4138" t="s">
        <v>101</v>
      </c>
      <c r="I4138" t="s">
        <v>28</v>
      </c>
      <c r="J4138" t="s">
        <v>42</v>
      </c>
      <c r="K4138" t="s">
        <v>43</v>
      </c>
      <c r="L4138">
        <v>90036</v>
      </c>
      <c r="M4138" t="s">
        <v>44</v>
      </c>
      <c r="N4138" t="s">
        <v>3509</v>
      </c>
      <c r="O4138" t="s">
        <v>46</v>
      </c>
      <c r="P4138" t="s">
        <v>59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  <c r="V4138" s="2">
        <f>Superstore[[#This Row],[Profit]]/Superstore[[#This Row],[Sales]]</f>
        <v>0.13</v>
      </c>
      <c r="W4138" t="str">
        <f>TEXT(Superstore[[#This Row],[Order Date]],"mmm-yyyy")</f>
        <v>Oct-2014</v>
      </c>
      <c r="X4138">
        <f>YEAR(Superstore[[#This Row],[Order Date]])</f>
        <v>2014</v>
      </c>
    </row>
    <row r="4139" spans="1:24" x14ac:dyDescent="0.25">
      <c r="A4139">
        <v>4138</v>
      </c>
      <c r="B4139" t="s">
        <v>7239</v>
      </c>
      <c r="C4139" s="1">
        <v>41963</v>
      </c>
      <c r="D4139" s="1">
        <v>41967</v>
      </c>
      <c r="E4139" t="s">
        <v>50</v>
      </c>
      <c r="F4139" t="s">
        <v>7214</v>
      </c>
      <c r="G4139" t="s">
        <v>7215</v>
      </c>
      <c r="H4139" t="s">
        <v>27</v>
      </c>
      <c r="I4139" t="s">
        <v>28</v>
      </c>
      <c r="J4139" t="s">
        <v>2810</v>
      </c>
      <c r="K4139" t="s">
        <v>318</v>
      </c>
      <c r="L4139">
        <v>22304</v>
      </c>
      <c r="M4139" t="s">
        <v>31</v>
      </c>
      <c r="N4139" t="s">
        <v>1173</v>
      </c>
      <c r="O4139" t="s">
        <v>46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  <c r="V4139" s="2">
        <f>Superstore[[#This Row],[Profit]]/Superstore[[#This Row],[Sales]]</f>
        <v>0.5</v>
      </c>
      <c r="W4139" t="str">
        <f>TEXT(Superstore[[#This Row],[Order Date]],"mmm-yyyy")</f>
        <v>Nov-2014</v>
      </c>
      <c r="X4139">
        <f>YEAR(Superstore[[#This Row],[Order Date]])</f>
        <v>2014</v>
      </c>
    </row>
    <row r="4140" spans="1:24" x14ac:dyDescent="0.25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41</v>
      </c>
      <c r="I4140" t="s">
        <v>28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46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Superstore[[#This Row],[Profit]]/Superstore[[#This Row],[Sales]]</f>
        <v>-1.4999999999999998</v>
      </c>
      <c r="W4140" t="str">
        <f>TEXT(Superstore[[#This Row],[Order Date]],"mmm-yyyy")</f>
        <v>Dec-2013</v>
      </c>
      <c r="X4140">
        <f>YEAR(Superstore[[#This Row],[Order Date]])</f>
        <v>2013</v>
      </c>
    </row>
    <row r="4141" spans="1:24" x14ac:dyDescent="0.25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27</v>
      </c>
      <c r="I4141" t="s">
        <v>28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46</v>
      </c>
      <c r="P4141" t="s">
        <v>59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Superstore[[#This Row],[Profit]]/Superstore[[#This Row],[Sales]]</f>
        <v>6.25E-2</v>
      </c>
      <c r="W4141" t="str">
        <f>TEXT(Superstore[[#This Row],[Order Date]],"mmm-yyyy")</f>
        <v>Dec-2014</v>
      </c>
      <c r="X4141">
        <f>YEAR(Superstore[[#This Row],[Order Date]])</f>
        <v>2014</v>
      </c>
    </row>
    <row r="4142" spans="1:24" x14ac:dyDescent="0.25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27</v>
      </c>
      <c r="I4142" t="s">
        <v>28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1</v>
      </c>
      <c r="P4142" t="s">
        <v>65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  <c r="V4142" s="2">
        <f>Superstore[[#This Row],[Profit]]/Superstore[[#This Row],[Sales]]</f>
        <v>0.17499999999999999</v>
      </c>
      <c r="W4142" t="str">
        <f>TEXT(Superstore[[#This Row],[Order Date]],"mmm-yyyy")</f>
        <v>Dec-2014</v>
      </c>
      <c r="X4142">
        <f>YEAR(Superstore[[#This Row],[Order Date]])</f>
        <v>2014</v>
      </c>
    </row>
    <row r="4143" spans="1:24" x14ac:dyDescent="0.25">
      <c r="A4143">
        <v>4142</v>
      </c>
      <c r="B4143" t="s">
        <v>7243</v>
      </c>
      <c r="C4143" s="1">
        <v>41439</v>
      </c>
      <c r="D4143" s="1">
        <v>41443</v>
      </c>
      <c r="E4143" t="s">
        <v>50</v>
      </c>
      <c r="F4143" t="s">
        <v>1693</v>
      </c>
      <c r="G4143" t="s">
        <v>1694</v>
      </c>
      <c r="H4143" t="s">
        <v>27</v>
      </c>
      <c r="I4143" t="s">
        <v>28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46</v>
      </c>
      <c r="P4143" t="s">
        <v>47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  <c r="V4143" s="2">
        <f>Superstore[[#This Row],[Profit]]/Superstore[[#This Row],[Sales]]</f>
        <v>0.46000000000000008</v>
      </c>
      <c r="W4143" t="str">
        <f>TEXT(Superstore[[#This Row],[Order Date]],"mmm-yyyy")</f>
        <v>Jun-2013</v>
      </c>
      <c r="X4143">
        <f>YEAR(Superstore[[#This Row],[Order Date]])</f>
        <v>2013</v>
      </c>
    </row>
    <row r="4144" spans="1:24" x14ac:dyDescent="0.25">
      <c r="A4144">
        <v>4143</v>
      </c>
      <c r="B4144" t="s">
        <v>7245</v>
      </c>
      <c r="C4144" s="1">
        <v>40682</v>
      </c>
      <c r="D4144" s="1">
        <v>40686</v>
      </c>
      <c r="E4144" t="s">
        <v>50</v>
      </c>
      <c r="F4144" t="s">
        <v>5104</v>
      </c>
      <c r="G4144" t="s">
        <v>5105</v>
      </c>
      <c r="H4144" t="s">
        <v>27</v>
      </c>
      <c r="I4144" t="s">
        <v>28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46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  <c r="V4144" s="2">
        <f>Superstore[[#This Row],[Profit]]/Superstore[[#This Row],[Sales]]</f>
        <v>0.45999999999999996</v>
      </c>
      <c r="W4144" t="str">
        <f>TEXT(Superstore[[#This Row],[Order Date]],"mmm-yyyy")</f>
        <v>May-2011</v>
      </c>
      <c r="X4144">
        <f>YEAR(Superstore[[#This Row],[Order Date]])</f>
        <v>2011</v>
      </c>
    </row>
    <row r="4145" spans="1:24" x14ac:dyDescent="0.25">
      <c r="A4145">
        <v>4144</v>
      </c>
      <c r="B4145" t="s">
        <v>7246</v>
      </c>
      <c r="C4145" s="1">
        <v>41670</v>
      </c>
      <c r="D4145" s="1">
        <v>41677</v>
      </c>
      <c r="E4145" t="s">
        <v>50</v>
      </c>
      <c r="F4145" t="s">
        <v>2160</v>
      </c>
      <c r="G4145" t="s">
        <v>2161</v>
      </c>
      <c r="H4145" t="s">
        <v>101</v>
      </c>
      <c r="I4145" t="s">
        <v>28</v>
      </c>
      <c r="J4145" t="s">
        <v>126</v>
      </c>
      <c r="K4145" t="s">
        <v>43</v>
      </c>
      <c r="L4145">
        <v>94110</v>
      </c>
      <c r="M4145" t="s">
        <v>44</v>
      </c>
      <c r="N4145" t="s">
        <v>3319</v>
      </c>
      <c r="O4145" t="s">
        <v>46</v>
      </c>
      <c r="P4145" t="s">
        <v>68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  <c r="V4145" s="2">
        <f>Superstore[[#This Row],[Profit]]/Superstore[[#This Row],[Sales]]</f>
        <v>0.44999999999999996</v>
      </c>
      <c r="W4145" t="str">
        <f>TEXT(Superstore[[#This Row],[Order Date]],"mmm-yyyy")</f>
        <v>Jan-2014</v>
      </c>
      <c r="X4145">
        <f>YEAR(Superstore[[#This Row],[Order Date]])</f>
        <v>2014</v>
      </c>
    </row>
    <row r="4146" spans="1:24" x14ac:dyDescent="0.25">
      <c r="A4146">
        <v>4145</v>
      </c>
      <c r="B4146" t="s">
        <v>7246</v>
      </c>
      <c r="C4146" s="1">
        <v>41670</v>
      </c>
      <c r="D4146" s="1">
        <v>41677</v>
      </c>
      <c r="E4146" t="s">
        <v>50</v>
      </c>
      <c r="F4146" t="s">
        <v>2160</v>
      </c>
      <c r="G4146" t="s">
        <v>2161</v>
      </c>
      <c r="H4146" t="s">
        <v>101</v>
      </c>
      <c r="I4146" t="s">
        <v>28</v>
      </c>
      <c r="J4146" t="s">
        <v>126</v>
      </c>
      <c r="K4146" t="s">
        <v>43</v>
      </c>
      <c r="L4146">
        <v>94110</v>
      </c>
      <c r="M4146" t="s">
        <v>44</v>
      </c>
      <c r="N4146" t="s">
        <v>7247</v>
      </c>
      <c r="O4146" t="s">
        <v>46</v>
      </c>
      <c r="P4146" t="s">
        <v>68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  <c r="V4146" s="2">
        <f>Superstore[[#This Row],[Profit]]/Superstore[[#This Row],[Sales]]</f>
        <v>0.27</v>
      </c>
      <c r="W4146" t="str">
        <f>TEXT(Superstore[[#This Row],[Order Date]],"mmm-yyyy")</f>
        <v>Jan-2014</v>
      </c>
      <c r="X4146">
        <f>YEAR(Superstore[[#This Row],[Order Date]])</f>
        <v>2014</v>
      </c>
    </row>
    <row r="4147" spans="1:24" x14ac:dyDescent="0.25">
      <c r="A4147">
        <v>4146</v>
      </c>
      <c r="B4147" t="s">
        <v>7246</v>
      </c>
      <c r="C4147" s="1">
        <v>41670</v>
      </c>
      <c r="D4147" s="1">
        <v>41677</v>
      </c>
      <c r="E4147" t="s">
        <v>50</v>
      </c>
      <c r="F4147" t="s">
        <v>2160</v>
      </c>
      <c r="G4147" t="s">
        <v>2161</v>
      </c>
      <c r="H4147" t="s">
        <v>101</v>
      </c>
      <c r="I4147" t="s">
        <v>28</v>
      </c>
      <c r="J4147" t="s">
        <v>126</v>
      </c>
      <c r="K4147" t="s">
        <v>43</v>
      </c>
      <c r="L4147">
        <v>94110</v>
      </c>
      <c r="M4147" t="s">
        <v>44</v>
      </c>
      <c r="N4147" t="s">
        <v>383</v>
      </c>
      <c r="O4147" t="s">
        <v>1</v>
      </c>
      <c r="P4147" t="s">
        <v>36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Superstore[[#This Row],[Profit]]/Superstore[[#This Row],[Sales]]</f>
        <v>-0.1125</v>
      </c>
      <c r="W4147" t="str">
        <f>TEXT(Superstore[[#This Row],[Order Date]],"mmm-yyyy")</f>
        <v>Jan-2014</v>
      </c>
      <c r="X4147">
        <f>YEAR(Superstore[[#This Row],[Order Date]])</f>
        <v>2014</v>
      </c>
    </row>
    <row r="4148" spans="1:24" x14ac:dyDescent="0.25">
      <c r="A4148">
        <v>4147</v>
      </c>
      <c r="B4148" t="s">
        <v>7249</v>
      </c>
      <c r="C4148" s="1">
        <v>41241</v>
      </c>
      <c r="D4148" s="1">
        <v>41247</v>
      </c>
      <c r="E4148" t="s">
        <v>50</v>
      </c>
      <c r="F4148" t="s">
        <v>5257</v>
      </c>
      <c r="G4148" t="s">
        <v>5258</v>
      </c>
      <c r="H4148" t="s">
        <v>27</v>
      </c>
      <c r="I4148" t="s">
        <v>28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1</v>
      </c>
      <c r="P4148" t="s">
        <v>65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  <c r="V4148" s="2">
        <f>Superstore[[#This Row],[Profit]]/Superstore[[#This Row],[Sales]]</f>
        <v>0.2</v>
      </c>
      <c r="W4148" t="str">
        <f>TEXT(Superstore[[#This Row],[Order Date]],"mmm-yyyy")</f>
        <v>Nov-2012</v>
      </c>
      <c r="X4148">
        <f>YEAR(Superstore[[#This Row],[Order Date]])</f>
        <v>2012</v>
      </c>
    </row>
    <row r="4149" spans="1:24" x14ac:dyDescent="0.25">
      <c r="A4149">
        <v>4148</v>
      </c>
      <c r="B4149" t="s">
        <v>7250</v>
      </c>
      <c r="C4149" s="1">
        <v>41936</v>
      </c>
      <c r="D4149" s="1">
        <v>41941</v>
      </c>
      <c r="E4149" t="s">
        <v>50</v>
      </c>
      <c r="F4149" t="s">
        <v>6775</v>
      </c>
      <c r="G4149" t="s">
        <v>6776</v>
      </c>
      <c r="H4149" t="s">
        <v>27</v>
      </c>
      <c r="I4149" t="s">
        <v>28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46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  <c r="V4149" s="2">
        <f>Superstore[[#This Row],[Profit]]/Superstore[[#This Row],[Sales]]</f>
        <v>-1.5499999999999998</v>
      </c>
      <c r="W4149" t="str">
        <f>TEXT(Superstore[[#This Row],[Order Date]],"mmm-yyyy")</f>
        <v>Oct-2014</v>
      </c>
      <c r="X4149">
        <f>YEAR(Superstore[[#This Row],[Order Date]])</f>
        <v>2014</v>
      </c>
    </row>
    <row r="4150" spans="1:24" x14ac:dyDescent="0.25">
      <c r="A4150">
        <v>4149</v>
      </c>
      <c r="B4150" t="s">
        <v>7250</v>
      </c>
      <c r="C4150" s="1">
        <v>41936</v>
      </c>
      <c r="D4150" s="1">
        <v>41941</v>
      </c>
      <c r="E4150" t="s">
        <v>50</v>
      </c>
      <c r="F4150" t="s">
        <v>6775</v>
      </c>
      <c r="G4150" t="s">
        <v>6776</v>
      </c>
      <c r="H4150" t="s">
        <v>27</v>
      </c>
      <c r="I4150" t="s">
        <v>28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46</v>
      </c>
      <c r="P4150" t="s">
        <v>59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  <c r="V4150" s="2">
        <f>Superstore[[#This Row],[Profit]]/Superstore[[#This Row],[Sales]]</f>
        <v>8.7499999999999994E-2</v>
      </c>
      <c r="W4150" t="str">
        <f>TEXT(Superstore[[#This Row],[Order Date]],"mmm-yyyy")</f>
        <v>Oct-2014</v>
      </c>
      <c r="X4150">
        <f>YEAR(Superstore[[#This Row],[Order Date]])</f>
        <v>2014</v>
      </c>
    </row>
    <row r="4151" spans="1:24" x14ac:dyDescent="0.25">
      <c r="A4151">
        <v>4150</v>
      </c>
      <c r="B4151" t="s">
        <v>7250</v>
      </c>
      <c r="C4151" s="1">
        <v>41936</v>
      </c>
      <c r="D4151" s="1">
        <v>41941</v>
      </c>
      <c r="E4151" t="s">
        <v>50</v>
      </c>
      <c r="F4151" t="s">
        <v>6775</v>
      </c>
      <c r="G4151" t="s">
        <v>6776</v>
      </c>
      <c r="H4151" t="s">
        <v>27</v>
      </c>
      <c r="I4151" t="s">
        <v>28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  <c r="V4151" s="2">
        <f>Superstore[[#This Row],[Profit]]/Superstore[[#This Row],[Sales]]</f>
        <v>-3.7499999999999999E-2</v>
      </c>
      <c r="W4151" t="str">
        <f>TEXT(Superstore[[#This Row],[Order Date]],"mmm-yyyy")</f>
        <v>Oct-2014</v>
      </c>
      <c r="X4151">
        <f>YEAR(Superstore[[#This Row],[Order Date]])</f>
        <v>2014</v>
      </c>
    </row>
    <row r="4152" spans="1:24" x14ac:dyDescent="0.25">
      <c r="A4152">
        <v>4151</v>
      </c>
      <c r="B4152" t="s">
        <v>7250</v>
      </c>
      <c r="C4152" s="1">
        <v>41936</v>
      </c>
      <c r="D4152" s="1">
        <v>41941</v>
      </c>
      <c r="E4152" t="s">
        <v>50</v>
      </c>
      <c r="F4152" t="s">
        <v>6775</v>
      </c>
      <c r="G4152" t="s">
        <v>6776</v>
      </c>
      <c r="H4152" t="s">
        <v>27</v>
      </c>
      <c r="I4152" t="s">
        <v>28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46</v>
      </c>
      <c r="P4152" t="s">
        <v>59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Superstore[[#This Row],[Profit]]/Superstore[[#This Row],[Sales]]</f>
        <v>-0.22499999999999998</v>
      </c>
      <c r="W4152" t="str">
        <f>TEXT(Superstore[[#This Row],[Order Date]],"mmm-yyyy")</f>
        <v>Oct-2014</v>
      </c>
      <c r="X4152">
        <f>YEAR(Superstore[[#This Row],[Order Date]])</f>
        <v>2014</v>
      </c>
    </row>
    <row r="4153" spans="1:24" x14ac:dyDescent="0.25">
      <c r="A4153">
        <v>4152</v>
      </c>
      <c r="B4153" t="s">
        <v>7251</v>
      </c>
      <c r="C4153" s="1">
        <v>41890</v>
      </c>
      <c r="D4153" s="1">
        <v>41894</v>
      </c>
      <c r="E4153" t="s">
        <v>50</v>
      </c>
      <c r="F4153" t="s">
        <v>776</v>
      </c>
      <c r="G4153" t="s">
        <v>777</v>
      </c>
      <c r="H4153" t="s">
        <v>27</v>
      </c>
      <c r="I4153" t="s">
        <v>28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46</v>
      </c>
      <c r="P4153" t="s">
        <v>47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  <c r="V4153" s="2">
        <f>Superstore[[#This Row],[Profit]]/Superstore[[#This Row],[Sales]]</f>
        <v>0.33749999999999997</v>
      </c>
      <c r="W4153" t="str">
        <f>TEXT(Superstore[[#This Row],[Order Date]],"mmm-yyyy")</f>
        <v>Sep-2014</v>
      </c>
      <c r="X4153">
        <f>YEAR(Superstore[[#This Row],[Order Date]])</f>
        <v>2014</v>
      </c>
    </row>
    <row r="4154" spans="1:24" x14ac:dyDescent="0.25">
      <c r="A4154">
        <v>4153</v>
      </c>
      <c r="B4154" t="s">
        <v>7251</v>
      </c>
      <c r="C4154" s="1">
        <v>41890</v>
      </c>
      <c r="D4154" s="1">
        <v>41894</v>
      </c>
      <c r="E4154" t="s">
        <v>50</v>
      </c>
      <c r="F4154" t="s">
        <v>776</v>
      </c>
      <c r="G4154" t="s">
        <v>777</v>
      </c>
      <c r="H4154" t="s">
        <v>27</v>
      </c>
      <c r="I4154" t="s">
        <v>28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46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  <c r="V4154" s="2">
        <f>Superstore[[#This Row],[Profit]]/Superstore[[#This Row],[Sales]]</f>
        <v>0.35000000000000003</v>
      </c>
      <c r="W4154" t="str">
        <f>TEXT(Superstore[[#This Row],[Order Date]],"mmm-yyyy")</f>
        <v>Sep-2014</v>
      </c>
      <c r="X4154">
        <f>YEAR(Superstore[[#This Row],[Order Date]])</f>
        <v>2014</v>
      </c>
    </row>
    <row r="4155" spans="1:24" x14ac:dyDescent="0.25">
      <c r="A4155">
        <v>4154</v>
      </c>
      <c r="B4155" t="s">
        <v>7251</v>
      </c>
      <c r="C4155" s="1">
        <v>41890</v>
      </c>
      <c r="D4155" s="1">
        <v>41894</v>
      </c>
      <c r="E4155" t="s">
        <v>50</v>
      </c>
      <c r="F4155" t="s">
        <v>776</v>
      </c>
      <c r="G4155" t="s">
        <v>777</v>
      </c>
      <c r="H4155" t="s">
        <v>27</v>
      </c>
      <c r="I4155" t="s">
        <v>28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46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Superstore[[#This Row],[Profit]]/Superstore[[#This Row],[Sales]]</f>
        <v>0.33750000000000002</v>
      </c>
      <c r="W4155" t="str">
        <f>TEXT(Superstore[[#This Row],[Order Date]],"mmm-yyyy")</f>
        <v>Sep-2014</v>
      </c>
      <c r="X4155">
        <f>YEAR(Superstore[[#This Row],[Order Date]])</f>
        <v>2014</v>
      </c>
    </row>
    <row r="4156" spans="1:24" x14ac:dyDescent="0.25">
      <c r="A4156">
        <v>4155</v>
      </c>
      <c r="B4156" t="s">
        <v>7252</v>
      </c>
      <c r="C4156" s="1">
        <v>41638</v>
      </c>
      <c r="D4156" s="1">
        <v>41643</v>
      </c>
      <c r="E4156" t="s">
        <v>50</v>
      </c>
      <c r="F4156" t="s">
        <v>1476</v>
      </c>
      <c r="G4156" t="s">
        <v>1477</v>
      </c>
      <c r="H4156" t="s">
        <v>41</v>
      </c>
      <c r="I4156" t="s">
        <v>28</v>
      </c>
      <c r="J4156" t="s">
        <v>514</v>
      </c>
      <c r="K4156" t="s">
        <v>334</v>
      </c>
      <c r="L4156">
        <v>37620</v>
      </c>
      <c r="M4156" t="s">
        <v>31</v>
      </c>
      <c r="N4156" t="s">
        <v>574</v>
      </c>
      <c r="O4156" t="s">
        <v>46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  <c r="V4156" s="2">
        <f>Superstore[[#This Row],[Profit]]/Superstore[[#This Row],[Sales]]</f>
        <v>-0.73333333333333328</v>
      </c>
      <c r="W4156" t="str">
        <f>TEXT(Superstore[[#This Row],[Order Date]],"mmm-yyyy")</f>
        <v>Dec-2013</v>
      </c>
      <c r="X4156">
        <f>YEAR(Superstore[[#This Row],[Order Date]])</f>
        <v>2013</v>
      </c>
    </row>
    <row r="4157" spans="1:24" x14ac:dyDescent="0.25">
      <c r="A4157">
        <v>4156</v>
      </c>
      <c r="B4157" t="s">
        <v>7252</v>
      </c>
      <c r="C4157" s="1">
        <v>41638</v>
      </c>
      <c r="D4157" s="1">
        <v>41643</v>
      </c>
      <c r="E4157" t="s">
        <v>50</v>
      </c>
      <c r="F4157" t="s">
        <v>1476</v>
      </c>
      <c r="G4157" t="s">
        <v>1477</v>
      </c>
      <c r="H4157" t="s">
        <v>41</v>
      </c>
      <c r="I4157" t="s">
        <v>28</v>
      </c>
      <c r="J4157" t="s">
        <v>514</v>
      </c>
      <c r="K4157" t="s">
        <v>334</v>
      </c>
      <c r="L4157">
        <v>37620</v>
      </c>
      <c r="M4157" t="s">
        <v>31</v>
      </c>
      <c r="N4157" t="s">
        <v>2912</v>
      </c>
      <c r="O4157" t="s">
        <v>46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  <c r="V4157" s="2">
        <f>Superstore[[#This Row],[Profit]]/Superstore[[#This Row],[Sales]]</f>
        <v>-0.70000000000000007</v>
      </c>
      <c r="W4157" t="str">
        <f>TEXT(Superstore[[#This Row],[Order Date]],"mmm-yyyy")</f>
        <v>Dec-2013</v>
      </c>
      <c r="X4157">
        <f>YEAR(Superstore[[#This Row],[Order Date]])</f>
        <v>2013</v>
      </c>
    </row>
    <row r="4158" spans="1:24" x14ac:dyDescent="0.25">
      <c r="A4158">
        <v>4157</v>
      </c>
      <c r="B4158" t="s">
        <v>7253</v>
      </c>
      <c r="C4158" s="1">
        <v>41248</v>
      </c>
      <c r="D4158" s="1">
        <v>41252</v>
      </c>
      <c r="E4158" t="s">
        <v>24</v>
      </c>
      <c r="F4158" t="s">
        <v>5022</v>
      </c>
      <c r="G4158" t="s">
        <v>5023</v>
      </c>
      <c r="H4158" t="s">
        <v>27</v>
      </c>
      <c r="I4158" t="s">
        <v>28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  <c r="V4158" s="2">
        <f>Superstore[[#This Row],[Profit]]/Superstore[[#This Row],[Sales]]</f>
        <v>1.2499999999999999E-2</v>
      </c>
      <c r="W4158" t="str">
        <f>TEXT(Superstore[[#This Row],[Order Date]],"mmm-yyyy")</f>
        <v>Dec-2012</v>
      </c>
      <c r="X4158">
        <f>YEAR(Superstore[[#This Row],[Order Date]])</f>
        <v>2012</v>
      </c>
    </row>
    <row r="4159" spans="1:24" x14ac:dyDescent="0.25">
      <c r="A4159">
        <v>4158</v>
      </c>
      <c r="B4159" t="s">
        <v>7253</v>
      </c>
      <c r="C4159" s="1">
        <v>41248</v>
      </c>
      <c r="D4159" s="1">
        <v>41252</v>
      </c>
      <c r="E4159" t="s">
        <v>24</v>
      </c>
      <c r="F4159" t="s">
        <v>5022</v>
      </c>
      <c r="G4159" t="s">
        <v>5023</v>
      </c>
      <c r="H4159" t="s">
        <v>27</v>
      </c>
      <c r="I4159" t="s">
        <v>28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46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  <c r="V4159" s="2">
        <f>Superstore[[#This Row],[Profit]]/Superstore[[#This Row],[Sales]]</f>
        <v>-0.76666666666666661</v>
      </c>
      <c r="W4159" t="str">
        <f>TEXT(Superstore[[#This Row],[Order Date]],"mmm-yyyy")</f>
        <v>Dec-2012</v>
      </c>
      <c r="X4159">
        <f>YEAR(Superstore[[#This Row],[Order Date]])</f>
        <v>2012</v>
      </c>
    </row>
    <row r="4160" spans="1:24" x14ac:dyDescent="0.25">
      <c r="A4160">
        <v>4159</v>
      </c>
      <c r="B4160" t="s">
        <v>7254</v>
      </c>
      <c r="C4160" s="1">
        <v>40848</v>
      </c>
      <c r="D4160" s="1">
        <v>40855</v>
      </c>
      <c r="E4160" t="s">
        <v>50</v>
      </c>
      <c r="F4160" t="s">
        <v>3517</v>
      </c>
      <c r="G4160" t="s">
        <v>3518</v>
      </c>
      <c r="H4160" t="s">
        <v>41</v>
      </c>
      <c r="I4160" t="s">
        <v>28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46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  <c r="V4160" s="2">
        <f>Superstore[[#This Row],[Profit]]/Superstore[[#This Row],[Sales]]</f>
        <v>0.32500000000000001</v>
      </c>
      <c r="W4160" t="str">
        <f>TEXT(Superstore[[#This Row],[Order Date]],"mmm-yyyy")</f>
        <v>Nov-2011</v>
      </c>
      <c r="X4160">
        <f>YEAR(Superstore[[#This Row],[Order Date]])</f>
        <v>2011</v>
      </c>
    </row>
    <row r="4161" spans="1:24" x14ac:dyDescent="0.25">
      <c r="A4161">
        <v>4160</v>
      </c>
      <c r="B4161" t="s">
        <v>7255</v>
      </c>
      <c r="C4161" s="1">
        <v>41381</v>
      </c>
      <c r="D4161" s="1">
        <v>41388</v>
      </c>
      <c r="E4161" t="s">
        <v>50</v>
      </c>
      <c r="F4161" t="s">
        <v>2286</v>
      </c>
      <c r="G4161" t="s">
        <v>2287</v>
      </c>
      <c r="H4161" t="s">
        <v>27</v>
      </c>
      <c r="I4161" t="s">
        <v>28</v>
      </c>
      <c r="J4161" t="s">
        <v>496</v>
      </c>
      <c r="K4161" t="s">
        <v>1271</v>
      </c>
      <c r="L4161">
        <v>31907</v>
      </c>
      <c r="M4161" t="s">
        <v>31</v>
      </c>
      <c r="N4161" t="s">
        <v>127</v>
      </c>
      <c r="O4161" t="s">
        <v>46</v>
      </c>
      <c r="P4161" t="s">
        <v>68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s="2">
        <f>Superstore[[#This Row],[Profit]]/Superstore[[#This Row],[Sales]]</f>
        <v>0.28999999999999998</v>
      </c>
      <c r="W4161" t="str">
        <f>TEXT(Superstore[[#This Row],[Order Date]],"mmm-yyyy")</f>
        <v>Apr-2013</v>
      </c>
      <c r="X4161">
        <f>YEAR(Superstore[[#This Row],[Order Date]])</f>
        <v>2013</v>
      </c>
    </row>
    <row r="4162" spans="1:24" x14ac:dyDescent="0.25">
      <c r="A4162">
        <v>4161</v>
      </c>
      <c r="B4162" t="s">
        <v>7256</v>
      </c>
      <c r="C4162" s="1">
        <v>41774</v>
      </c>
      <c r="D4162" s="1">
        <v>41778</v>
      </c>
      <c r="E4162" t="s">
        <v>50</v>
      </c>
      <c r="F4162" t="s">
        <v>7257</v>
      </c>
      <c r="G4162" t="s">
        <v>7258</v>
      </c>
      <c r="H4162" t="s">
        <v>27</v>
      </c>
      <c r="I4162" t="s">
        <v>28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  <c r="V4162" s="2">
        <f>Superstore[[#This Row],[Profit]]/Superstore[[#This Row],[Sales]]</f>
        <v>0.25</v>
      </c>
      <c r="W4162" t="str">
        <f>TEXT(Superstore[[#This Row],[Order Date]],"mmm-yyyy")</f>
        <v>May-2014</v>
      </c>
      <c r="X4162">
        <f>YEAR(Superstore[[#This Row],[Order Date]])</f>
        <v>2014</v>
      </c>
    </row>
    <row r="4163" spans="1:24" x14ac:dyDescent="0.25">
      <c r="A4163">
        <v>4162</v>
      </c>
      <c r="B4163" t="s">
        <v>7256</v>
      </c>
      <c r="C4163" s="1">
        <v>41774</v>
      </c>
      <c r="D4163" s="1">
        <v>41778</v>
      </c>
      <c r="E4163" t="s">
        <v>50</v>
      </c>
      <c r="F4163" t="s">
        <v>7257</v>
      </c>
      <c r="G4163" t="s">
        <v>7258</v>
      </c>
      <c r="H4163" t="s">
        <v>27</v>
      </c>
      <c r="I4163" t="s">
        <v>28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46</v>
      </c>
      <c r="P4163" t="s">
        <v>59</v>
      </c>
      <c r="Q4163" t="s">
        <v>3978</v>
      </c>
      <c r="R4163">
        <v>22.58</v>
      </c>
      <c r="S4163">
        <v>2</v>
      </c>
      <c r="T4163">
        <v>0</v>
      </c>
      <c r="U4163">
        <v>5.8708</v>
      </c>
      <c r="V4163" s="2">
        <f>Superstore[[#This Row],[Profit]]/Superstore[[#This Row],[Sales]]</f>
        <v>0.26</v>
      </c>
      <c r="W4163" t="str">
        <f>TEXT(Superstore[[#This Row],[Order Date]],"mmm-yyyy")</f>
        <v>May-2014</v>
      </c>
      <c r="X4163">
        <f>YEAR(Superstore[[#This Row],[Order Date]])</f>
        <v>2014</v>
      </c>
    </row>
    <row r="4164" spans="1:24" x14ac:dyDescent="0.25">
      <c r="A4164">
        <v>4163</v>
      </c>
      <c r="B4164" t="s">
        <v>7259</v>
      </c>
      <c r="C4164" s="1">
        <v>40982</v>
      </c>
      <c r="D4164" s="1">
        <v>40986</v>
      </c>
      <c r="E4164" t="s">
        <v>50</v>
      </c>
      <c r="F4164" t="s">
        <v>1826</v>
      </c>
      <c r="G4164" t="s">
        <v>1827</v>
      </c>
      <c r="H4164" t="s">
        <v>27</v>
      </c>
      <c r="I4164" t="s">
        <v>28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46</v>
      </c>
      <c r="P4164" t="s">
        <v>47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  <c r="V4164" s="2">
        <f>Superstore[[#This Row],[Profit]]/Superstore[[#This Row],[Sales]]</f>
        <v>0.46</v>
      </c>
      <c r="W4164" t="str">
        <f>TEXT(Superstore[[#This Row],[Order Date]],"mmm-yyyy")</f>
        <v>Mar-2012</v>
      </c>
      <c r="X4164">
        <f>YEAR(Superstore[[#This Row],[Order Date]])</f>
        <v>2012</v>
      </c>
    </row>
    <row r="4165" spans="1:24" x14ac:dyDescent="0.25">
      <c r="A4165">
        <v>4164</v>
      </c>
      <c r="B4165" t="s">
        <v>7259</v>
      </c>
      <c r="C4165" s="1">
        <v>40982</v>
      </c>
      <c r="D4165" s="1">
        <v>40986</v>
      </c>
      <c r="E4165" t="s">
        <v>50</v>
      </c>
      <c r="F4165" t="s">
        <v>1826</v>
      </c>
      <c r="G4165" t="s">
        <v>1827</v>
      </c>
      <c r="H4165" t="s">
        <v>27</v>
      </c>
      <c r="I4165" t="s">
        <v>28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46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  <c r="V4165" s="2">
        <f>Superstore[[#This Row],[Profit]]/Superstore[[#This Row],[Sales]]</f>
        <v>0.47</v>
      </c>
      <c r="W4165" t="str">
        <f>TEXT(Superstore[[#This Row],[Order Date]],"mmm-yyyy")</f>
        <v>Mar-2012</v>
      </c>
      <c r="X4165">
        <f>YEAR(Superstore[[#This Row],[Order Date]])</f>
        <v>2012</v>
      </c>
    </row>
    <row r="4166" spans="1:24" x14ac:dyDescent="0.25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41</v>
      </c>
      <c r="I4166" t="s">
        <v>28</v>
      </c>
      <c r="J4166" t="s">
        <v>455</v>
      </c>
      <c r="K4166" t="s">
        <v>456</v>
      </c>
      <c r="L4166">
        <v>80013</v>
      </c>
      <c r="M4166" t="s">
        <v>44</v>
      </c>
      <c r="N4166" t="s">
        <v>159</v>
      </c>
      <c r="O4166" t="s">
        <v>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Superstore[[#This Row],[Profit]]/Superstore[[#This Row],[Sales]]</f>
        <v>-8.7500000000000008E-2</v>
      </c>
      <c r="W4166" t="str">
        <f>TEXT(Superstore[[#This Row],[Order Date]],"mmm-yyyy")</f>
        <v>Jan-2014</v>
      </c>
      <c r="X4166">
        <f>YEAR(Superstore[[#This Row],[Order Date]])</f>
        <v>2014</v>
      </c>
    </row>
    <row r="4167" spans="1:24" x14ac:dyDescent="0.25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41</v>
      </c>
      <c r="I4167" t="s">
        <v>28</v>
      </c>
      <c r="J4167" t="s">
        <v>455</v>
      </c>
      <c r="K4167" t="s">
        <v>456</v>
      </c>
      <c r="L4167">
        <v>80013</v>
      </c>
      <c r="M4167" t="s">
        <v>44</v>
      </c>
      <c r="N4167" t="s">
        <v>5016</v>
      </c>
      <c r="O4167" t="s">
        <v>46</v>
      </c>
      <c r="P4167" t="s">
        <v>59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  <c r="V4167" s="2">
        <f>Superstore[[#This Row],[Profit]]/Superstore[[#This Row],[Sales]]</f>
        <v>8.7500000000000008E-2</v>
      </c>
      <c r="W4167" t="str">
        <f>TEXT(Superstore[[#This Row],[Order Date]],"mmm-yyyy")</f>
        <v>Jan-2014</v>
      </c>
      <c r="X4167">
        <f>YEAR(Superstore[[#This Row],[Order Date]])</f>
        <v>2014</v>
      </c>
    </row>
    <row r="4168" spans="1:24" x14ac:dyDescent="0.25">
      <c r="A4168">
        <v>4167</v>
      </c>
      <c r="B4168" t="s">
        <v>7263</v>
      </c>
      <c r="C4168" s="1">
        <v>40976</v>
      </c>
      <c r="D4168" s="1">
        <v>40981</v>
      </c>
      <c r="E4168" t="s">
        <v>50</v>
      </c>
      <c r="F4168" t="s">
        <v>2139</v>
      </c>
      <c r="G4168" t="s">
        <v>2140</v>
      </c>
      <c r="H4168" t="s">
        <v>41</v>
      </c>
      <c r="I4168" t="s">
        <v>28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46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  <c r="V4168" s="2">
        <f>Superstore[[#This Row],[Profit]]/Superstore[[#This Row],[Sales]]</f>
        <v>0.48000000000000004</v>
      </c>
      <c r="W4168" t="str">
        <f>TEXT(Superstore[[#This Row],[Order Date]],"mmm-yyyy")</f>
        <v>Mar-2012</v>
      </c>
      <c r="X4168">
        <f>YEAR(Superstore[[#This Row],[Order Date]])</f>
        <v>2012</v>
      </c>
    </row>
    <row r="4169" spans="1:24" x14ac:dyDescent="0.25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27</v>
      </c>
      <c r="I4169" t="s">
        <v>28</v>
      </c>
      <c r="J4169" t="s">
        <v>601</v>
      </c>
      <c r="K4169" t="s">
        <v>43</v>
      </c>
      <c r="L4169">
        <v>91104</v>
      </c>
      <c r="M4169" t="s">
        <v>44</v>
      </c>
      <c r="N4169" t="s">
        <v>3354</v>
      </c>
      <c r="O4169" t="s">
        <v>46</v>
      </c>
      <c r="P4169" t="s">
        <v>59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  <c r="V4169" s="2">
        <f>Superstore[[#This Row],[Profit]]/Superstore[[#This Row],[Sales]]</f>
        <v>0.26</v>
      </c>
      <c r="W4169" t="str">
        <f>TEXT(Superstore[[#This Row],[Order Date]],"mmm-yyyy")</f>
        <v>Oct-2011</v>
      </c>
      <c r="X4169">
        <f>YEAR(Superstore[[#This Row],[Order Date]])</f>
        <v>2011</v>
      </c>
    </row>
    <row r="4170" spans="1:24" x14ac:dyDescent="0.25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27</v>
      </c>
      <c r="I4170" t="s">
        <v>28</v>
      </c>
      <c r="J4170" t="s">
        <v>601</v>
      </c>
      <c r="K4170" t="s">
        <v>43</v>
      </c>
      <c r="L4170">
        <v>91104</v>
      </c>
      <c r="M4170" t="s">
        <v>44</v>
      </c>
      <c r="N4170" t="s">
        <v>7265</v>
      </c>
      <c r="O4170" t="s">
        <v>1</v>
      </c>
      <c r="P4170" t="s">
        <v>36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Superstore[[#This Row],[Profit]]/Superstore[[#This Row],[Sales]]</f>
        <v>-0.15000000000000002</v>
      </c>
      <c r="W4170" t="str">
        <f>TEXT(Superstore[[#This Row],[Order Date]],"mmm-yyyy")</f>
        <v>Oct-2011</v>
      </c>
      <c r="X4170">
        <f>YEAR(Superstore[[#This Row],[Order Date]])</f>
        <v>2011</v>
      </c>
    </row>
    <row r="4171" spans="1:24" x14ac:dyDescent="0.25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28</v>
      </c>
      <c r="J4171" t="s">
        <v>1822</v>
      </c>
      <c r="K4171" t="s">
        <v>309</v>
      </c>
      <c r="L4171">
        <v>85204</v>
      </c>
      <c r="M4171" t="s">
        <v>44</v>
      </c>
      <c r="N4171" t="s">
        <v>2881</v>
      </c>
      <c r="O4171" t="s">
        <v>46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  <c r="V4171" s="2">
        <f>Superstore[[#This Row],[Profit]]/Superstore[[#This Row],[Sales]]</f>
        <v>0.35000000000000003</v>
      </c>
      <c r="W4171" t="str">
        <f>TEXT(Superstore[[#This Row],[Order Date]],"mmm-yyyy")</f>
        <v>Apr-2012</v>
      </c>
      <c r="X4171">
        <f>YEAR(Superstore[[#This Row],[Order Date]])</f>
        <v>2012</v>
      </c>
    </row>
    <row r="4172" spans="1:24" x14ac:dyDescent="0.25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28</v>
      </c>
      <c r="J4172" t="s">
        <v>1822</v>
      </c>
      <c r="K4172" t="s">
        <v>309</v>
      </c>
      <c r="L4172">
        <v>85204</v>
      </c>
      <c r="M4172" t="s">
        <v>44</v>
      </c>
      <c r="N4172" t="s">
        <v>3589</v>
      </c>
      <c r="O4172" t="s">
        <v>46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Superstore[[#This Row],[Profit]]/Superstore[[#This Row],[Sales]]</f>
        <v>0.32500000000000001</v>
      </c>
      <c r="W4172" t="str">
        <f>TEXT(Superstore[[#This Row],[Order Date]],"mmm-yyyy")</f>
        <v>Apr-2012</v>
      </c>
      <c r="X4172">
        <f>YEAR(Superstore[[#This Row],[Order Date]])</f>
        <v>2012</v>
      </c>
    </row>
    <row r="4173" spans="1:24" x14ac:dyDescent="0.25">
      <c r="A4173">
        <v>4172</v>
      </c>
      <c r="B4173" t="s">
        <v>7268</v>
      </c>
      <c r="C4173" s="1">
        <v>41960</v>
      </c>
      <c r="D4173" s="1">
        <v>41964</v>
      </c>
      <c r="E4173" t="s">
        <v>50</v>
      </c>
      <c r="F4173" t="s">
        <v>2265</v>
      </c>
      <c r="G4173" t="s">
        <v>2266</v>
      </c>
      <c r="H4173" t="s">
        <v>27</v>
      </c>
      <c r="I4173" t="s">
        <v>28</v>
      </c>
      <c r="J4173" t="s">
        <v>3487</v>
      </c>
      <c r="K4173" t="s">
        <v>43</v>
      </c>
      <c r="L4173">
        <v>93727</v>
      </c>
      <c r="M4173" t="s">
        <v>44</v>
      </c>
      <c r="N4173" t="s">
        <v>2729</v>
      </c>
      <c r="O4173" t="s">
        <v>46</v>
      </c>
      <c r="P4173" t="s">
        <v>59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  <c r="V4173" s="2">
        <f>Superstore[[#This Row],[Profit]]/Superstore[[#This Row],[Sales]]</f>
        <v>0.02</v>
      </c>
      <c r="W4173" t="str">
        <f>TEXT(Superstore[[#This Row],[Order Date]],"mmm-yyyy")</f>
        <v>Nov-2014</v>
      </c>
      <c r="X4173">
        <f>YEAR(Superstore[[#This Row],[Order Date]])</f>
        <v>2014</v>
      </c>
    </row>
    <row r="4174" spans="1:24" x14ac:dyDescent="0.25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27</v>
      </c>
      <c r="I4174" t="s">
        <v>28</v>
      </c>
      <c r="J4174" t="s">
        <v>381</v>
      </c>
      <c r="K4174" t="s">
        <v>382</v>
      </c>
      <c r="L4174">
        <v>29203</v>
      </c>
      <c r="M4174" t="s">
        <v>31</v>
      </c>
      <c r="N4174" t="s">
        <v>131</v>
      </c>
      <c r="O4174" t="s">
        <v>46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s="2">
        <f>Superstore[[#This Row],[Profit]]/Superstore[[#This Row],[Sales]]</f>
        <v>0.46</v>
      </c>
      <c r="W4174" t="str">
        <f>TEXT(Superstore[[#This Row],[Order Date]],"mmm-yyyy")</f>
        <v>Jul-2013</v>
      </c>
      <c r="X4174">
        <f>YEAR(Superstore[[#This Row],[Order Date]])</f>
        <v>2013</v>
      </c>
    </row>
    <row r="4175" spans="1:24" x14ac:dyDescent="0.25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27</v>
      </c>
      <c r="I4175" t="s">
        <v>28</v>
      </c>
      <c r="J4175" t="s">
        <v>381</v>
      </c>
      <c r="K4175" t="s">
        <v>382</v>
      </c>
      <c r="L4175">
        <v>29203</v>
      </c>
      <c r="M4175" t="s">
        <v>31</v>
      </c>
      <c r="N4175" t="s">
        <v>2881</v>
      </c>
      <c r="O4175" t="s">
        <v>46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  <c r="V4175" s="2">
        <f>Superstore[[#This Row],[Profit]]/Superstore[[#This Row],[Sales]]</f>
        <v>0.47999999999999993</v>
      </c>
      <c r="W4175" t="str">
        <f>TEXT(Superstore[[#This Row],[Order Date]],"mmm-yyyy")</f>
        <v>Jul-2013</v>
      </c>
      <c r="X4175">
        <f>YEAR(Superstore[[#This Row],[Order Date]])</f>
        <v>2013</v>
      </c>
    </row>
    <row r="4176" spans="1:24" x14ac:dyDescent="0.25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27</v>
      </c>
      <c r="I4176" t="s">
        <v>28</v>
      </c>
      <c r="J4176" t="s">
        <v>381</v>
      </c>
      <c r="K4176" t="s">
        <v>382</v>
      </c>
      <c r="L4176">
        <v>29203</v>
      </c>
      <c r="M4176" t="s">
        <v>31</v>
      </c>
      <c r="N4176" t="s">
        <v>2749</v>
      </c>
      <c r="O4176" t="s">
        <v>46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  <c r="V4176" s="2">
        <f>Superstore[[#This Row],[Profit]]/Superstore[[#This Row],[Sales]]</f>
        <v>0.48</v>
      </c>
      <c r="W4176" t="str">
        <f>TEXT(Superstore[[#This Row],[Order Date]],"mmm-yyyy")</f>
        <v>Jul-2013</v>
      </c>
      <c r="X4176">
        <f>YEAR(Superstore[[#This Row],[Order Date]])</f>
        <v>2013</v>
      </c>
    </row>
    <row r="4177" spans="1:24" x14ac:dyDescent="0.25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28</v>
      </c>
      <c r="J4177" t="s">
        <v>2541</v>
      </c>
      <c r="K4177" t="s">
        <v>43</v>
      </c>
      <c r="L4177">
        <v>92704</v>
      </c>
      <c r="M4177" t="s">
        <v>44</v>
      </c>
      <c r="N4177" t="s">
        <v>6236</v>
      </c>
      <c r="O4177" t="s">
        <v>46</v>
      </c>
      <c r="P4177" t="s">
        <v>68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  <c r="V4177" s="2">
        <f>Superstore[[#This Row],[Profit]]/Superstore[[#This Row],[Sales]]</f>
        <v>0.28000000000000003</v>
      </c>
      <c r="W4177" t="str">
        <f>TEXT(Superstore[[#This Row],[Order Date]],"mmm-yyyy")</f>
        <v>Nov-2012</v>
      </c>
      <c r="X4177">
        <f>YEAR(Superstore[[#This Row],[Order Date]])</f>
        <v>2012</v>
      </c>
    </row>
    <row r="4178" spans="1:24" x14ac:dyDescent="0.25">
      <c r="A4178">
        <v>4177</v>
      </c>
      <c r="B4178" t="s">
        <v>7273</v>
      </c>
      <c r="C4178" s="1">
        <v>40640</v>
      </c>
      <c r="D4178" s="1">
        <v>40645</v>
      </c>
      <c r="E4178" t="s">
        <v>50</v>
      </c>
      <c r="F4178" t="s">
        <v>2292</v>
      </c>
      <c r="G4178" t="s">
        <v>2293</v>
      </c>
      <c r="H4178" t="s">
        <v>41</v>
      </c>
      <c r="I4178" t="s">
        <v>28</v>
      </c>
      <c r="J4178" t="s">
        <v>381</v>
      </c>
      <c r="K4178" t="s">
        <v>382</v>
      </c>
      <c r="L4178">
        <v>29203</v>
      </c>
      <c r="M4178" t="s">
        <v>31</v>
      </c>
      <c r="N4178" t="s">
        <v>736</v>
      </c>
      <c r="O4178" t="s">
        <v>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Superstore[[#This Row],[Profit]]/Superstore[[#This Row],[Sales]]</f>
        <v>0.26</v>
      </c>
      <c r="W4178" t="str">
        <f>TEXT(Superstore[[#This Row],[Order Date]],"mmm-yyyy")</f>
        <v>Apr-2011</v>
      </c>
      <c r="X4178">
        <f>YEAR(Superstore[[#This Row],[Order Date]])</f>
        <v>2011</v>
      </c>
    </row>
    <row r="4179" spans="1:24" x14ac:dyDescent="0.25">
      <c r="A4179">
        <v>4178</v>
      </c>
      <c r="B4179" t="s">
        <v>7273</v>
      </c>
      <c r="C4179" s="1">
        <v>40640</v>
      </c>
      <c r="D4179" s="1">
        <v>40645</v>
      </c>
      <c r="E4179" t="s">
        <v>50</v>
      </c>
      <c r="F4179" t="s">
        <v>2292</v>
      </c>
      <c r="G4179" t="s">
        <v>2293</v>
      </c>
      <c r="H4179" t="s">
        <v>41</v>
      </c>
      <c r="I4179" t="s">
        <v>28</v>
      </c>
      <c r="J4179" t="s">
        <v>381</v>
      </c>
      <c r="K4179" t="s">
        <v>382</v>
      </c>
      <c r="L4179">
        <v>29203</v>
      </c>
      <c r="M4179" t="s">
        <v>31</v>
      </c>
      <c r="N4179" t="s">
        <v>3274</v>
      </c>
      <c r="O4179" t="s">
        <v>46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  <c r="V4179" s="2">
        <f>Superstore[[#This Row],[Profit]]/Superstore[[#This Row],[Sales]]</f>
        <v>0.49</v>
      </c>
      <c r="W4179" t="str">
        <f>TEXT(Superstore[[#This Row],[Order Date]],"mmm-yyyy")</f>
        <v>Apr-2011</v>
      </c>
      <c r="X4179">
        <f>YEAR(Superstore[[#This Row],[Order Date]])</f>
        <v>2011</v>
      </c>
    </row>
    <row r="4180" spans="1:24" x14ac:dyDescent="0.25">
      <c r="A4180">
        <v>4179</v>
      </c>
      <c r="B4180" t="s">
        <v>7274</v>
      </c>
      <c r="C4180" s="1">
        <v>41442</v>
      </c>
      <c r="D4180" s="1">
        <v>41444</v>
      </c>
      <c r="E4180" t="s">
        <v>24</v>
      </c>
      <c r="F4180" t="s">
        <v>1869</v>
      </c>
      <c r="G4180" t="s">
        <v>1870</v>
      </c>
      <c r="H4180" t="s">
        <v>27</v>
      </c>
      <c r="I4180" t="s">
        <v>28</v>
      </c>
      <c r="J4180" t="s">
        <v>42</v>
      </c>
      <c r="K4180" t="s">
        <v>43</v>
      </c>
      <c r="L4180">
        <v>90045</v>
      </c>
      <c r="M4180" t="s">
        <v>44</v>
      </c>
      <c r="N4180" t="s">
        <v>5237</v>
      </c>
      <c r="O4180" t="s">
        <v>46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  <c r="V4180" s="2">
        <f>Superstore[[#This Row],[Profit]]/Superstore[[#This Row],[Sales]]</f>
        <v>0.47000000000000003</v>
      </c>
      <c r="W4180" t="str">
        <f>TEXT(Superstore[[#This Row],[Order Date]],"mmm-yyyy")</f>
        <v>Jun-2013</v>
      </c>
      <c r="X4180">
        <f>YEAR(Superstore[[#This Row],[Order Date]])</f>
        <v>2013</v>
      </c>
    </row>
    <row r="4181" spans="1:24" x14ac:dyDescent="0.25">
      <c r="A4181">
        <v>4180</v>
      </c>
      <c r="B4181" t="s">
        <v>7275</v>
      </c>
      <c r="C4181" s="1">
        <v>41705</v>
      </c>
      <c r="D4181" s="1">
        <v>41709</v>
      </c>
      <c r="E4181" t="s">
        <v>50</v>
      </c>
      <c r="F4181" t="s">
        <v>3435</v>
      </c>
      <c r="G4181" t="s">
        <v>3436</v>
      </c>
      <c r="H4181" t="s">
        <v>101</v>
      </c>
      <c r="I4181" t="s">
        <v>28</v>
      </c>
      <c r="J4181" t="s">
        <v>126</v>
      </c>
      <c r="K4181" t="s">
        <v>43</v>
      </c>
      <c r="L4181">
        <v>94109</v>
      </c>
      <c r="M4181" t="s">
        <v>44</v>
      </c>
      <c r="N4181" t="s">
        <v>344</v>
      </c>
      <c r="O4181" t="s">
        <v>46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Superstore[[#This Row],[Profit]]/Superstore[[#This Row],[Sales]]</f>
        <v>0.36249999999999999</v>
      </c>
      <c r="W4181" t="str">
        <f>TEXT(Superstore[[#This Row],[Order Date]],"mmm-yyyy")</f>
        <v>Mar-2014</v>
      </c>
      <c r="X4181">
        <f>YEAR(Superstore[[#This Row],[Order Date]])</f>
        <v>2014</v>
      </c>
    </row>
    <row r="4182" spans="1:24" x14ac:dyDescent="0.25">
      <c r="A4182">
        <v>4181</v>
      </c>
      <c r="B4182" t="s">
        <v>7276</v>
      </c>
      <c r="C4182" s="1">
        <v>41920</v>
      </c>
      <c r="D4182" s="1">
        <v>41924</v>
      </c>
      <c r="E4182" t="s">
        <v>50</v>
      </c>
      <c r="F4182" t="s">
        <v>2483</v>
      </c>
      <c r="G4182" t="s">
        <v>2484</v>
      </c>
      <c r="H4182" t="s">
        <v>27</v>
      </c>
      <c r="I4182" t="s">
        <v>28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46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s="2">
        <f>Superstore[[#This Row],[Profit]]/Superstore[[#This Row],[Sales]]</f>
        <v>-1.5</v>
      </c>
      <c r="W4182" t="str">
        <f>TEXT(Superstore[[#This Row],[Order Date]],"mmm-yyyy")</f>
        <v>Oct-2014</v>
      </c>
      <c r="X4182">
        <f>YEAR(Superstore[[#This Row],[Order Date]])</f>
        <v>2014</v>
      </c>
    </row>
    <row r="4183" spans="1:24" x14ac:dyDescent="0.25">
      <c r="A4183">
        <v>4182</v>
      </c>
      <c r="B4183" t="s">
        <v>7277</v>
      </c>
      <c r="C4183" s="1">
        <v>41919</v>
      </c>
      <c r="D4183" s="1">
        <v>41925</v>
      </c>
      <c r="E4183" t="s">
        <v>50</v>
      </c>
      <c r="F4183" t="s">
        <v>7278</v>
      </c>
      <c r="G4183" t="s">
        <v>7279</v>
      </c>
      <c r="H4183" t="s">
        <v>101</v>
      </c>
      <c r="I4183" t="s">
        <v>28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  <c r="V4183" s="2">
        <f>Superstore[[#This Row],[Profit]]/Superstore[[#This Row],[Sales]]</f>
        <v>0.36</v>
      </c>
      <c r="W4183" t="str">
        <f>TEXT(Superstore[[#This Row],[Order Date]],"mmm-yyyy")</f>
        <v>Oct-2014</v>
      </c>
      <c r="X4183">
        <f>YEAR(Superstore[[#This Row],[Order Date]])</f>
        <v>2014</v>
      </c>
    </row>
    <row r="4184" spans="1:24" x14ac:dyDescent="0.25">
      <c r="A4184">
        <v>4183</v>
      </c>
      <c r="B4184" t="s">
        <v>7277</v>
      </c>
      <c r="C4184" s="1">
        <v>41919</v>
      </c>
      <c r="D4184" s="1">
        <v>41925</v>
      </c>
      <c r="E4184" t="s">
        <v>50</v>
      </c>
      <c r="F4184" t="s">
        <v>7278</v>
      </c>
      <c r="G4184" t="s">
        <v>7279</v>
      </c>
      <c r="H4184" t="s">
        <v>101</v>
      </c>
      <c r="I4184" t="s">
        <v>28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46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  <c r="V4184" s="2">
        <f>Superstore[[#This Row],[Profit]]/Superstore[[#This Row],[Sales]]</f>
        <v>0.45</v>
      </c>
      <c r="W4184" t="str">
        <f>TEXT(Superstore[[#This Row],[Order Date]],"mmm-yyyy")</f>
        <v>Oct-2014</v>
      </c>
      <c r="X4184">
        <f>YEAR(Superstore[[#This Row],[Order Date]])</f>
        <v>2014</v>
      </c>
    </row>
    <row r="4185" spans="1:24" x14ac:dyDescent="0.25">
      <c r="A4185">
        <v>4184</v>
      </c>
      <c r="B4185" t="s">
        <v>7277</v>
      </c>
      <c r="C4185" s="1">
        <v>41919</v>
      </c>
      <c r="D4185" s="1">
        <v>41925</v>
      </c>
      <c r="E4185" t="s">
        <v>50</v>
      </c>
      <c r="F4185" t="s">
        <v>7278</v>
      </c>
      <c r="G4185" t="s">
        <v>7279</v>
      </c>
      <c r="H4185" t="s">
        <v>101</v>
      </c>
      <c r="I4185" t="s">
        <v>28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46</v>
      </c>
      <c r="P4185" t="s">
        <v>59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  <c r="V4185" s="2">
        <f>Superstore[[#This Row],[Profit]]/Superstore[[#This Row],[Sales]]</f>
        <v>0.03</v>
      </c>
      <c r="W4185" t="str">
        <f>TEXT(Superstore[[#This Row],[Order Date]],"mmm-yyyy")</f>
        <v>Oct-2014</v>
      </c>
      <c r="X4185">
        <f>YEAR(Superstore[[#This Row],[Order Date]])</f>
        <v>2014</v>
      </c>
    </row>
    <row r="4186" spans="1:24" x14ac:dyDescent="0.25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41</v>
      </c>
      <c r="I4186" t="s">
        <v>28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1</v>
      </c>
      <c r="P4186" t="s">
        <v>33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  <c r="V4186" s="2">
        <f>Superstore[[#This Row],[Profit]]/Superstore[[#This Row],[Sales]]</f>
        <v>0.25</v>
      </c>
      <c r="W4186" t="str">
        <f>TEXT(Superstore[[#This Row],[Order Date]],"mmm-yyyy")</f>
        <v>Dec-2013</v>
      </c>
      <c r="X4186">
        <f>YEAR(Superstore[[#This Row],[Order Date]])</f>
        <v>2013</v>
      </c>
    </row>
    <row r="4187" spans="1:24" x14ac:dyDescent="0.25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27</v>
      </c>
      <c r="I4187" t="s">
        <v>28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  <c r="V4187" s="2">
        <f>Superstore[[#This Row],[Profit]]/Superstore[[#This Row],[Sales]]</f>
        <v>0.1</v>
      </c>
      <c r="W4187" t="str">
        <f>TEXT(Superstore[[#This Row],[Order Date]],"mmm-yyyy")</f>
        <v>Oct-2013</v>
      </c>
      <c r="X4187">
        <f>YEAR(Superstore[[#This Row],[Order Date]])</f>
        <v>2013</v>
      </c>
    </row>
    <row r="4188" spans="1:24" x14ac:dyDescent="0.25">
      <c r="A4188">
        <v>4187</v>
      </c>
      <c r="B4188" t="s">
        <v>7284</v>
      </c>
      <c r="C4188" s="1">
        <v>41778</v>
      </c>
      <c r="D4188" s="1">
        <v>41783</v>
      </c>
      <c r="E4188" t="s">
        <v>50</v>
      </c>
      <c r="F4188" t="s">
        <v>7285</v>
      </c>
      <c r="G4188" t="s">
        <v>7286</v>
      </c>
      <c r="H4188" t="s">
        <v>41</v>
      </c>
      <c r="I4188" t="s">
        <v>28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46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  <c r="V4188" s="2">
        <f>Superstore[[#This Row],[Profit]]/Superstore[[#This Row],[Sales]]</f>
        <v>-1.55</v>
      </c>
      <c r="W4188" t="str">
        <f>TEXT(Superstore[[#This Row],[Order Date]],"mmm-yyyy")</f>
        <v>May-2014</v>
      </c>
      <c r="X4188">
        <f>YEAR(Superstore[[#This Row],[Order Date]])</f>
        <v>2014</v>
      </c>
    </row>
    <row r="4189" spans="1:24" x14ac:dyDescent="0.25">
      <c r="A4189">
        <v>4188</v>
      </c>
      <c r="B4189" t="s">
        <v>7284</v>
      </c>
      <c r="C4189" s="1">
        <v>41778</v>
      </c>
      <c r="D4189" s="1">
        <v>41783</v>
      </c>
      <c r="E4189" t="s">
        <v>50</v>
      </c>
      <c r="F4189" t="s">
        <v>7285</v>
      </c>
      <c r="G4189" t="s">
        <v>7286</v>
      </c>
      <c r="H4189" t="s">
        <v>41</v>
      </c>
      <c r="I4189" t="s">
        <v>28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46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  <c r="V4189" s="2">
        <f>Superstore[[#This Row],[Profit]]/Superstore[[#This Row],[Sales]]</f>
        <v>-1.6500000000000001</v>
      </c>
      <c r="W4189" t="str">
        <f>TEXT(Superstore[[#This Row],[Order Date]],"mmm-yyyy")</f>
        <v>May-2014</v>
      </c>
      <c r="X4189">
        <f>YEAR(Superstore[[#This Row],[Order Date]])</f>
        <v>2014</v>
      </c>
    </row>
    <row r="4190" spans="1:24" x14ac:dyDescent="0.25">
      <c r="A4190">
        <v>4189</v>
      </c>
      <c r="B4190" t="s">
        <v>7284</v>
      </c>
      <c r="C4190" s="1">
        <v>41778</v>
      </c>
      <c r="D4190" s="1">
        <v>41783</v>
      </c>
      <c r="E4190" t="s">
        <v>50</v>
      </c>
      <c r="F4190" t="s">
        <v>7285</v>
      </c>
      <c r="G4190" t="s">
        <v>7286</v>
      </c>
      <c r="H4190" t="s">
        <v>41</v>
      </c>
      <c r="I4190" t="s">
        <v>28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46</v>
      </c>
      <c r="P4190" t="s">
        <v>59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Superstore[[#This Row],[Profit]]/Superstore[[#This Row],[Sales]]</f>
        <v>7.4999999999999983E-2</v>
      </c>
      <c r="W4190" t="str">
        <f>TEXT(Superstore[[#This Row],[Order Date]],"mmm-yyyy")</f>
        <v>May-2014</v>
      </c>
      <c r="X4190">
        <f>YEAR(Superstore[[#This Row],[Order Date]])</f>
        <v>2014</v>
      </c>
    </row>
    <row r="4191" spans="1:24" x14ac:dyDescent="0.25">
      <c r="A4191">
        <v>4190</v>
      </c>
      <c r="B4191" t="s">
        <v>7288</v>
      </c>
      <c r="C4191" s="1">
        <v>41544</v>
      </c>
      <c r="D4191" s="1">
        <v>41549</v>
      </c>
      <c r="E4191" t="s">
        <v>24</v>
      </c>
      <c r="F4191" t="s">
        <v>7120</v>
      </c>
      <c r="G4191" t="s">
        <v>7121</v>
      </c>
      <c r="H4191" t="s">
        <v>41</v>
      </c>
      <c r="I4191" t="s">
        <v>28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46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  <c r="V4191" s="2">
        <f>Superstore[[#This Row],[Profit]]/Superstore[[#This Row],[Sales]]</f>
        <v>0.44999999999999996</v>
      </c>
      <c r="W4191" t="str">
        <f>TEXT(Superstore[[#This Row],[Order Date]],"mmm-yyyy")</f>
        <v>Sep-2013</v>
      </c>
      <c r="X4191">
        <f>YEAR(Superstore[[#This Row],[Order Date]])</f>
        <v>2013</v>
      </c>
    </row>
    <row r="4192" spans="1:24" x14ac:dyDescent="0.25">
      <c r="A4192">
        <v>4191</v>
      </c>
      <c r="B4192" t="s">
        <v>7292</v>
      </c>
      <c r="C4192" s="1">
        <v>41961</v>
      </c>
      <c r="D4192" s="1">
        <v>41966</v>
      </c>
      <c r="E4192" t="s">
        <v>50</v>
      </c>
      <c r="F4192" t="s">
        <v>2752</v>
      </c>
      <c r="G4192" t="s">
        <v>2753</v>
      </c>
      <c r="H4192" t="s">
        <v>27</v>
      </c>
      <c r="I4192" t="s">
        <v>28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  <c r="V4192" s="2">
        <f>Superstore[[#This Row],[Profit]]/Superstore[[#This Row],[Sales]]</f>
        <v>0.48000000000000004</v>
      </c>
      <c r="W4192" t="str">
        <f>TEXT(Superstore[[#This Row],[Order Date]],"mmm-yyyy")</f>
        <v>Nov-2014</v>
      </c>
      <c r="X4192">
        <f>YEAR(Superstore[[#This Row],[Order Date]])</f>
        <v>2014</v>
      </c>
    </row>
    <row r="4193" spans="1:24" x14ac:dyDescent="0.25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27</v>
      </c>
      <c r="I4193" t="s">
        <v>28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46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  <c r="V4193" s="2">
        <f>Superstore[[#This Row],[Profit]]/Superstore[[#This Row],[Sales]]</f>
        <v>0.31249999999999994</v>
      </c>
      <c r="W4193" t="str">
        <f>TEXT(Superstore[[#This Row],[Order Date]],"mmm-yyyy")</f>
        <v>Jul-2012</v>
      </c>
      <c r="X4193">
        <f>YEAR(Superstore[[#This Row],[Order Date]])</f>
        <v>2012</v>
      </c>
    </row>
    <row r="4194" spans="1:24" x14ac:dyDescent="0.25">
      <c r="A4194">
        <v>4193</v>
      </c>
      <c r="B4194" t="s">
        <v>7296</v>
      </c>
      <c r="C4194" s="1">
        <v>41229</v>
      </c>
      <c r="D4194" s="1">
        <v>41233</v>
      </c>
      <c r="E4194" t="s">
        <v>50</v>
      </c>
      <c r="F4194" t="s">
        <v>818</v>
      </c>
      <c r="G4194" t="s">
        <v>819</v>
      </c>
      <c r="H4194" t="s">
        <v>41</v>
      </c>
      <c r="I4194" t="s">
        <v>28</v>
      </c>
      <c r="J4194" t="s">
        <v>7297</v>
      </c>
      <c r="K4194" t="s">
        <v>6258</v>
      </c>
      <c r="L4194">
        <v>83704</v>
      </c>
      <c r="M4194" t="s">
        <v>44</v>
      </c>
      <c r="N4194" t="s">
        <v>55</v>
      </c>
      <c r="O4194" t="s">
        <v>1</v>
      </c>
      <c r="P4194" t="s">
        <v>56</v>
      </c>
      <c r="Q4194" t="s">
        <v>57</v>
      </c>
      <c r="R4194">
        <v>696.42</v>
      </c>
      <c r="S4194">
        <v>2</v>
      </c>
      <c r="T4194">
        <v>0</v>
      </c>
      <c r="U4194">
        <v>160.17660000000001</v>
      </c>
      <c r="V4194" s="2">
        <f>Superstore[[#This Row],[Profit]]/Superstore[[#This Row],[Sales]]</f>
        <v>0.23000000000000004</v>
      </c>
      <c r="W4194" t="str">
        <f>TEXT(Superstore[[#This Row],[Order Date]],"mmm-yyyy")</f>
        <v>Nov-2012</v>
      </c>
      <c r="X4194">
        <f>YEAR(Superstore[[#This Row],[Order Date]])</f>
        <v>2012</v>
      </c>
    </row>
    <row r="4195" spans="1:24" x14ac:dyDescent="0.25">
      <c r="A4195">
        <v>4194</v>
      </c>
      <c r="B4195" t="s">
        <v>7296</v>
      </c>
      <c r="C4195" s="1">
        <v>41229</v>
      </c>
      <c r="D4195" s="1">
        <v>41233</v>
      </c>
      <c r="E4195" t="s">
        <v>50</v>
      </c>
      <c r="F4195" t="s">
        <v>818</v>
      </c>
      <c r="G4195" t="s">
        <v>819</v>
      </c>
      <c r="H4195" t="s">
        <v>41</v>
      </c>
      <c r="I4195" t="s">
        <v>28</v>
      </c>
      <c r="J4195" t="s">
        <v>7297</v>
      </c>
      <c r="K4195" t="s">
        <v>6258</v>
      </c>
      <c r="L4195">
        <v>83704</v>
      </c>
      <c r="M4195" t="s">
        <v>44</v>
      </c>
      <c r="N4195" t="s">
        <v>624</v>
      </c>
      <c r="O4195" t="s">
        <v>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  <c r="V4195" s="2">
        <f>Superstore[[#This Row],[Profit]]/Superstore[[#This Row],[Sales]]</f>
        <v>7.4999999999999997E-2</v>
      </c>
      <c r="W4195" t="str">
        <f>TEXT(Superstore[[#This Row],[Order Date]],"mmm-yyyy")</f>
        <v>Nov-2012</v>
      </c>
      <c r="X4195">
        <f>YEAR(Superstore[[#This Row],[Order Date]])</f>
        <v>2012</v>
      </c>
    </row>
    <row r="4196" spans="1:24" x14ac:dyDescent="0.25">
      <c r="A4196">
        <v>4195</v>
      </c>
      <c r="B4196" t="s">
        <v>7298</v>
      </c>
      <c r="C4196" s="1">
        <v>41078</v>
      </c>
      <c r="D4196" s="1">
        <v>41082</v>
      </c>
      <c r="E4196" t="s">
        <v>50</v>
      </c>
      <c r="F4196" t="s">
        <v>6470</v>
      </c>
      <c r="G4196" t="s">
        <v>6471</v>
      </c>
      <c r="H4196" t="s">
        <v>27</v>
      </c>
      <c r="I4196" t="s">
        <v>28</v>
      </c>
      <c r="J4196" t="s">
        <v>946</v>
      </c>
      <c r="K4196" t="s">
        <v>43</v>
      </c>
      <c r="L4196">
        <v>92105</v>
      </c>
      <c r="M4196" t="s">
        <v>44</v>
      </c>
      <c r="N4196" t="s">
        <v>4225</v>
      </c>
      <c r="O4196" t="s">
        <v>46</v>
      </c>
      <c r="P4196" t="s">
        <v>68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  <c r="V4196" s="2">
        <f>Superstore[[#This Row],[Profit]]/Superstore[[#This Row],[Sales]]</f>
        <v>0.28999999999999998</v>
      </c>
      <c r="W4196" t="str">
        <f>TEXT(Superstore[[#This Row],[Order Date]],"mmm-yyyy")</f>
        <v>Jun-2012</v>
      </c>
      <c r="X4196">
        <f>YEAR(Superstore[[#This Row],[Order Date]])</f>
        <v>2012</v>
      </c>
    </row>
    <row r="4197" spans="1:24" x14ac:dyDescent="0.25">
      <c r="A4197">
        <v>4196</v>
      </c>
      <c r="B4197" t="s">
        <v>7299</v>
      </c>
      <c r="C4197" s="1">
        <v>41373</v>
      </c>
      <c r="D4197" s="1">
        <v>41379</v>
      </c>
      <c r="E4197" t="s">
        <v>50</v>
      </c>
      <c r="F4197" t="s">
        <v>2034</v>
      </c>
      <c r="G4197" t="s">
        <v>2035</v>
      </c>
      <c r="H4197" t="s">
        <v>27</v>
      </c>
      <c r="I4197" t="s">
        <v>28</v>
      </c>
      <c r="J4197" t="s">
        <v>42</v>
      </c>
      <c r="K4197" t="s">
        <v>43</v>
      </c>
      <c r="L4197">
        <v>90032</v>
      </c>
      <c r="M4197" t="s">
        <v>44</v>
      </c>
      <c r="N4197" t="s">
        <v>2446</v>
      </c>
      <c r="O4197" t="s">
        <v>1</v>
      </c>
      <c r="P4197" t="s">
        <v>65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  <c r="V4197" s="2">
        <f>Superstore[[#This Row],[Profit]]/Superstore[[#This Row],[Sales]]</f>
        <v>0.42000000000000004</v>
      </c>
      <c r="W4197" t="str">
        <f>TEXT(Superstore[[#This Row],[Order Date]],"mmm-yyyy")</f>
        <v>Apr-2013</v>
      </c>
      <c r="X4197">
        <f>YEAR(Superstore[[#This Row],[Order Date]])</f>
        <v>2013</v>
      </c>
    </row>
    <row r="4198" spans="1:24" x14ac:dyDescent="0.25">
      <c r="A4198">
        <v>4197</v>
      </c>
      <c r="B4198" t="s">
        <v>7300</v>
      </c>
      <c r="C4198" s="1">
        <v>41017</v>
      </c>
      <c r="D4198" s="1">
        <v>41022</v>
      </c>
      <c r="E4198" t="s">
        <v>24</v>
      </c>
      <c r="F4198" t="s">
        <v>2383</v>
      </c>
      <c r="G4198" t="s">
        <v>2384</v>
      </c>
      <c r="H4198" t="s">
        <v>27</v>
      </c>
      <c r="I4198" t="s">
        <v>28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46</v>
      </c>
      <c r="P4198" t="s">
        <v>47</v>
      </c>
      <c r="Q4198" t="s">
        <v>2620</v>
      </c>
      <c r="R4198">
        <v>21.93</v>
      </c>
      <c r="S4198">
        <v>3</v>
      </c>
      <c r="T4198">
        <v>0</v>
      </c>
      <c r="U4198">
        <v>10.3071</v>
      </c>
      <c r="V4198" s="2">
        <f>Superstore[[#This Row],[Profit]]/Superstore[[#This Row],[Sales]]</f>
        <v>0.47000000000000003</v>
      </c>
      <c r="W4198" t="str">
        <f>TEXT(Superstore[[#This Row],[Order Date]],"mmm-yyyy")</f>
        <v>Apr-2012</v>
      </c>
      <c r="X4198">
        <f>YEAR(Superstore[[#This Row],[Order Date]])</f>
        <v>2012</v>
      </c>
    </row>
    <row r="4199" spans="1:24" x14ac:dyDescent="0.25">
      <c r="A4199">
        <v>4198</v>
      </c>
      <c r="B4199" t="s">
        <v>7301</v>
      </c>
      <c r="C4199" s="1">
        <v>41612</v>
      </c>
      <c r="D4199" s="1">
        <v>41617</v>
      </c>
      <c r="E4199" t="s">
        <v>50</v>
      </c>
      <c r="F4199" t="s">
        <v>1452</v>
      </c>
      <c r="G4199" t="s">
        <v>1453</v>
      </c>
      <c r="H4199" t="s">
        <v>27</v>
      </c>
      <c r="I4199" t="s">
        <v>28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46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Superstore[[#This Row],[Profit]]/Superstore[[#This Row],[Sales]]</f>
        <v>0.23750000000000002</v>
      </c>
      <c r="W4199" t="str">
        <f>TEXT(Superstore[[#This Row],[Order Date]],"mmm-yyyy")</f>
        <v>Dec-2013</v>
      </c>
      <c r="X4199">
        <f>YEAR(Superstore[[#This Row],[Order Date]])</f>
        <v>2013</v>
      </c>
    </row>
    <row r="4200" spans="1:24" x14ac:dyDescent="0.25">
      <c r="A4200">
        <v>4199</v>
      </c>
      <c r="B4200" t="s">
        <v>7301</v>
      </c>
      <c r="C4200" s="1">
        <v>41612</v>
      </c>
      <c r="D4200" s="1">
        <v>41617</v>
      </c>
      <c r="E4200" t="s">
        <v>50</v>
      </c>
      <c r="F4200" t="s">
        <v>1452</v>
      </c>
      <c r="G4200" t="s">
        <v>1453</v>
      </c>
      <c r="H4200" t="s">
        <v>27</v>
      </c>
      <c r="I4200" t="s">
        <v>28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46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  <c r="V4200" s="2">
        <f>Superstore[[#This Row],[Profit]]/Superstore[[#This Row],[Sales]]</f>
        <v>-0.79999999999999993</v>
      </c>
      <c r="W4200" t="str">
        <f>TEXT(Superstore[[#This Row],[Order Date]],"mmm-yyyy")</f>
        <v>Dec-2013</v>
      </c>
      <c r="X4200">
        <f>YEAR(Superstore[[#This Row],[Order Date]])</f>
        <v>2013</v>
      </c>
    </row>
    <row r="4201" spans="1:24" x14ac:dyDescent="0.25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28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46</v>
      </c>
      <c r="P4201" t="s">
        <v>47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  <c r="V4201" s="2">
        <f>Superstore[[#This Row],[Profit]]/Superstore[[#This Row],[Sales]]</f>
        <v>0.47000000000000003</v>
      </c>
      <c r="W4201" t="str">
        <f>TEXT(Superstore[[#This Row],[Order Date]],"mmm-yyyy")</f>
        <v>Dec-2012</v>
      </c>
      <c r="X4201">
        <f>YEAR(Superstore[[#This Row],[Order Date]])</f>
        <v>2012</v>
      </c>
    </row>
    <row r="4202" spans="1:24" x14ac:dyDescent="0.25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28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  <c r="V4202" s="2">
        <f>Superstore[[#This Row],[Profit]]/Superstore[[#This Row],[Sales]]</f>
        <v>0.3125</v>
      </c>
      <c r="W4202" t="str">
        <f>TEXT(Superstore[[#This Row],[Order Date]],"mmm-yyyy")</f>
        <v>Dec-2012</v>
      </c>
      <c r="X4202">
        <f>YEAR(Superstore[[#This Row],[Order Date]])</f>
        <v>2012</v>
      </c>
    </row>
    <row r="4203" spans="1:24" x14ac:dyDescent="0.25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28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46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  <c r="V4203" s="2">
        <f>Superstore[[#This Row],[Profit]]/Superstore[[#This Row],[Sales]]</f>
        <v>0.46</v>
      </c>
      <c r="W4203" t="str">
        <f>TEXT(Superstore[[#This Row],[Order Date]],"mmm-yyyy")</f>
        <v>Dec-2012</v>
      </c>
      <c r="X4203">
        <f>YEAR(Superstore[[#This Row],[Order Date]])</f>
        <v>2012</v>
      </c>
    </row>
    <row r="4204" spans="1:24" x14ac:dyDescent="0.25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28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46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  <c r="V4204" s="2">
        <f>Superstore[[#This Row],[Profit]]/Superstore[[#This Row],[Sales]]</f>
        <v>0.46</v>
      </c>
      <c r="W4204" t="str">
        <f>TEXT(Superstore[[#This Row],[Order Date]],"mmm-yyyy")</f>
        <v>Dec-2012</v>
      </c>
      <c r="X4204">
        <f>YEAR(Superstore[[#This Row],[Order Date]])</f>
        <v>2012</v>
      </c>
    </row>
    <row r="4205" spans="1:24" x14ac:dyDescent="0.25">
      <c r="A4205">
        <v>4204</v>
      </c>
      <c r="B4205" t="s">
        <v>7303</v>
      </c>
      <c r="C4205" s="1">
        <v>40847</v>
      </c>
      <c r="D4205" s="1">
        <v>40849</v>
      </c>
      <c r="E4205" t="s">
        <v>24</v>
      </c>
      <c r="F4205" t="s">
        <v>4892</v>
      </c>
      <c r="G4205" t="s">
        <v>4893</v>
      </c>
      <c r="H4205" t="s">
        <v>27</v>
      </c>
      <c r="I4205" t="s">
        <v>28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46</v>
      </c>
      <c r="P4205" t="s">
        <v>68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s="2">
        <f>Superstore[[#This Row],[Profit]]/Superstore[[#This Row],[Sales]]</f>
        <v>0.38</v>
      </c>
      <c r="W4205" t="str">
        <f>TEXT(Superstore[[#This Row],[Order Date]],"mmm-yyyy")</f>
        <v>Oct-2011</v>
      </c>
      <c r="X4205">
        <f>YEAR(Superstore[[#This Row],[Order Date]])</f>
        <v>2011</v>
      </c>
    </row>
    <row r="4206" spans="1:24" x14ac:dyDescent="0.25">
      <c r="A4206">
        <v>4205</v>
      </c>
      <c r="B4206" t="s">
        <v>7303</v>
      </c>
      <c r="C4206" s="1">
        <v>40847</v>
      </c>
      <c r="D4206" s="1">
        <v>40849</v>
      </c>
      <c r="E4206" t="s">
        <v>24</v>
      </c>
      <c r="F4206" t="s">
        <v>4892</v>
      </c>
      <c r="G4206" t="s">
        <v>4893</v>
      </c>
      <c r="H4206" t="s">
        <v>27</v>
      </c>
      <c r="I4206" t="s">
        <v>28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46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  <c r="V4206" s="2">
        <f>Superstore[[#This Row],[Profit]]/Superstore[[#This Row],[Sales]]</f>
        <v>0.47</v>
      </c>
      <c r="W4206" t="str">
        <f>TEXT(Superstore[[#This Row],[Order Date]],"mmm-yyyy")</f>
        <v>Oct-2011</v>
      </c>
      <c r="X4206">
        <f>YEAR(Superstore[[#This Row],[Order Date]])</f>
        <v>2011</v>
      </c>
    </row>
    <row r="4207" spans="1:24" x14ac:dyDescent="0.25">
      <c r="A4207">
        <v>4206</v>
      </c>
      <c r="B4207" t="s">
        <v>7303</v>
      </c>
      <c r="C4207" s="1">
        <v>40847</v>
      </c>
      <c r="D4207" s="1">
        <v>40849</v>
      </c>
      <c r="E4207" t="s">
        <v>24</v>
      </c>
      <c r="F4207" t="s">
        <v>4892</v>
      </c>
      <c r="G4207" t="s">
        <v>4893</v>
      </c>
      <c r="H4207" t="s">
        <v>27</v>
      </c>
      <c r="I4207" t="s">
        <v>28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1</v>
      </c>
      <c r="P4207" t="s">
        <v>65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  <c r="V4207" s="2">
        <f>Superstore[[#This Row],[Profit]]/Superstore[[#This Row],[Sales]]</f>
        <v>0.29000000000000004</v>
      </c>
      <c r="W4207" t="str">
        <f>TEXT(Superstore[[#This Row],[Order Date]],"mmm-yyyy")</f>
        <v>Oct-2011</v>
      </c>
      <c r="X4207">
        <f>YEAR(Superstore[[#This Row],[Order Date]])</f>
        <v>2011</v>
      </c>
    </row>
    <row r="4208" spans="1:24" x14ac:dyDescent="0.25">
      <c r="A4208">
        <v>4207</v>
      </c>
      <c r="B4208" t="s">
        <v>7303</v>
      </c>
      <c r="C4208" s="1">
        <v>40847</v>
      </c>
      <c r="D4208" s="1">
        <v>40849</v>
      </c>
      <c r="E4208" t="s">
        <v>24</v>
      </c>
      <c r="F4208" t="s">
        <v>4892</v>
      </c>
      <c r="G4208" t="s">
        <v>4893</v>
      </c>
      <c r="H4208" t="s">
        <v>27</v>
      </c>
      <c r="I4208" t="s">
        <v>28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46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  <c r="V4208" s="2">
        <f>Superstore[[#This Row],[Profit]]/Superstore[[#This Row],[Sales]]</f>
        <v>0.46</v>
      </c>
      <c r="W4208" t="str">
        <f>TEXT(Superstore[[#This Row],[Order Date]],"mmm-yyyy")</f>
        <v>Oct-2011</v>
      </c>
      <c r="X4208">
        <f>YEAR(Superstore[[#This Row],[Order Date]])</f>
        <v>2011</v>
      </c>
    </row>
    <row r="4209" spans="1:24" x14ac:dyDescent="0.25">
      <c r="A4209">
        <v>4208</v>
      </c>
      <c r="B4209" t="s">
        <v>7303</v>
      </c>
      <c r="C4209" s="1">
        <v>40847</v>
      </c>
      <c r="D4209" s="1">
        <v>40849</v>
      </c>
      <c r="E4209" t="s">
        <v>24</v>
      </c>
      <c r="F4209" t="s">
        <v>4892</v>
      </c>
      <c r="G4209" t="s">
        <v>4893</v>
      </c>
      <c r="H4209" t="s">
        <v>27</v>
      </c>
      <c r="I4209" t="s">
        <v>28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1</v>
      </c>
      <c r="P4209" t="s">
        <v>65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  <c r="V4209" s="2">
        <f>Superstore[[#This Row],[Profit]]/Superstore[[#This Row],[Sales]]</f>
        <v>0.43999999999999995</v>
      </c>
      <c r="W4209" t="str">
        <f>TEXT(Superstore[[#This Row],[Order Date]],"mmm-yyyy")</f>
        <v>Oct-2011</v>
      </c>
      <c r="X4209">
        <f>YEAR(Superstore[[#This Row],[Order Date]])</f>
        <v>2011</v>
      </c>
    </row>
    <row r="4210" spans="1:24" x14ac:dyDescent="0.25">
      <c r="A4210">
        <v>4209</v>
      </c>
      <c r="B4210" t="s">
        <v>7303</v>
      </c>
      <c r="C4210" s="1">
        <v>40847</v>
      </c>
      <c r="D4210" s="1">
        <v>40849</v>
      </c>
      <c r="E4210" t="s">
        <v>24</v>
      </c>
      <c r="F4210" t="s">
        <v>4892</v>
      </c>
      <c r="G4210" t="s">
        <v>4893</v>
      </c>
      <c r="H4210" t="s">
        <v>27</v>
      </c>
      <c r="I4210" t="s">
        <v>28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1</v>
      </c>
      <c r="P4210" t="s">
        <v>36</v>
      </c>
      <c r="Q4210" t="s">
        <v>6247</v>
      </c>
      <c r="R4210">
        <v>1604.9</v>
      </c>
      <c r="S4210">
        <v>5</v>
      </c>
      <c r="T4210">
        <v>0</v>
      </c>
      <c r="U4210">
        <v>481.47</v>
      </c>
      <c r="V4210" s="2">
        <f>Superstore[[#This Row],[Profit]]/Superstore[[#This Row],[Sales]]</f>
        <v>0.3</v>
      </c>
      <c r="W4210" t="str">
        <f>TEXT(Superstore[[#This Row],[Order Date]],"mmm-yyyy")</f>
        <v>Oct-2011</v>
      </c>
      <c r="X4210">
        <f>YEAR(Superstore[[#This Row],[Order Date]])</f>
        <v>2011</v>
      </c>
    </row>
    <row r="4211" spans="1:24" x14ac:dyDescent="0.25">
      <c r="A4211">
        <v>4210</v>
      </c>
      <c r="B4211" t="s">
        <v>7303</v>
      </c>
      <c r="C4211" s="1">
        <v>40847</v>
      </c>
      <c r="D4211" s="1">
        <v>40849</v>
      </c>
      <c r="E4211" t="s">
        <v>24</v>
      </c>
      <c r="F4211" t="s">
        <v>4892</v>
      </c>
      <c r="G4211" t="s">
        <v>4893</v>
      </c>
      <c r="H4211" t="s">
        <v>27</v>
      </c>
      <c r="I4211" t="s">
        <v>28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1</v>
      </c>
      <c r="P4211" t="s">
        <v>56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Superstore[[#This Row],[Profit]]/Superstore[[#This Row],[Sales]]</f>
        <v>-0.15714285714285714</v>
      </c>
      <c r="W4211" t="str">
        <f>TEXT(Superstore[[#This Row],[Order Date]],"mmm-yyyy")</f>
        <v>Oct-2011</v>
      </c>
      <c r="X4211">
        <f>YEAR(Superstore[[#This Row],[Order Date]])</f>
        <v>2011</v>
      </c>
    </row>
    <row r="4212" spans="1:24" x14ac:dyDescent="0.25">
      <c r="A4212">
        <v>4211</v>
      </c>
      <c r="B4212" t="s">
        <v>7305</v>
      </c>
      <c r="C4212" s="1">
        <v>41983</v>
      </c>
      <c r="D4212" s="1">
        <v>41988</v>
      </c>
      <c r="E4212" t="s">
        <v>50</v>
      </c>
      <c r="F4212" t="s">
        <v>7306</v>
      </c>
      <c r="G4212" t="s">
        <v>7307</v>
      </c>
      <c r="H4212" t="s">
        <v>27</v>
      </c>
      <c r="I4212" t="s">
        <v>28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46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s="2">
        <f>Superstore[[#This Row],[Profit]]/Superstore[[#This Row],[Sales]]</f>
        <v>0.3125</v>
      </c>
      <c r="W4212" t="str">
        <f>TEXT(Superstore[[#This Row],[Order Date]],"mmm-yyyy")</f>
        <v>Dec-2014</v>
      </c>
      <c r="X4212">
        <f>YEAR(Superstore[[#This Row],[Order Date]])</f>
        <v>2014</v>
      </c>
    </row>
    <row r="4213" spans="1:24" x14ac:dyDescent="0.25">
      <c r="A4213">
        <v>4212</v>
      </c>
      <c r="B4213" t="s">
        <v>7308</v>
      </c>
      <c r="C4213" s="1">
        <v>40668</v>
      </c>
      <c r="D4213" s="1">
        <v>40672</v>
      </c>
      <c r="E4213" t="s">
        <v>24</v>
      </c>
      <c r="F4213" t="s">
        <v>7022</v>
      </c>
      <c r="G4213" t="s">
        <v>7023</v>
      </c>
      <c r="H4213" t="s">
        <v>27</v>
      </c>
      <c r="I4213" t="s">
        <v>28</v>
      </c>
      <c r="J4213" t="s">
        <v>1463</v>
      </c>
      <c r="K4213" t="s">
        <v>30</v>
      </c>
      <c r="L4213">
        <v>40475</v>
      </c>
      <c r="M4213" t="s">
        <v>31</v>
      </c>
      <c r="N4213" t="s">
        <v>5823</v>
      </c>
      <c r="O4213" t="s">
        <v>46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  <c r="V4213" s="2">
        <f>Superstore[[#This Row],[Profit]]/Superstore[[#This Row],[Sales]]</f>
        <v>0.45</v>
      </c>
      <c r="W4213" t="str">
        <f>TEXT(Superstore[[#This Row],[Order Date]],"mmm-yyyy")</f>
        <v>May-2011</v>
      </c>
      <c r="X4213">
        <f>YEAR(Superstore[[#This Row],[Order Date]])</f>
        <v>2011</v>
      </c>
    </row>
    <row r="4214" spans="1:24" x14ac:dyDescent="0.25">
      <c r="A4214">
        <v>4213</v>
      </c>
      <c r="B4214" t="s">
        <v>7308</v>
      </c>
      <c r="C4214" s="1">
        <v>40668</v>
      </c>
      <c r="D4214" s="1">
        <v>40672</v>
      </c>
      <c r="E4214" t="s">
        <v>24</v>
      </c>
      <c r="F4214" t="s">
        <v>7022</v>
      </c>
      <c r="G4214" t="s">
        <v>7023</v>
      </c>
      <c r="H4214" t="s">
        <v>27</v>
      </c>
      <c r="I4214" t="s">
        <v>28</v>
      </c>
      <c r="J4214" t="s">
        <v>1463</v>
      </c>
      <c r="K4214" t="s">
        <v>30</v>
      </c>
      <c r="L4214">
        <v>40475</v>
      </c>
      <c r="M4214" t="s">
        <v>31</v>
      </c>
      <c r="N4214" t="s">
        <v>1113</v>
      </c>
      <c r="O4214" t="s">
        <v>46</v>
      </c>
      <c r="P4214" t="s">
        <v>68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  <c r="V4214" s="2">
        <f>Superstore[[#This Row],[Profit]]/Superstore[[#This Row],[Sales]]</f>
        <v>0.29000000000000004</v>
      </c>
      <c r="W4214" t="str">
        <f>TEXT(Superstore[[#This Row],[Order Date]],"mmm-yyyy")</f>
        <v>May-2011</v>
      </c>
      <c r="X4214">
        <f>YEAR(Superstore[[#This Row],[Order Date]])</f>
        <v>2011</v>
      </c>
    </row>
    <row r="4215" spans="1:24" x14ac:dyDescent="0.25">
      <c r="A4215">
        <v>4214</v>
      </c>
      <c r="B4215" t="s">
        <v>7308</v>
      </c>
      <c r="C4215" s="1">
        <v>40668</v>
      </c>
      <c r="D4215" s="1">
        <v>40672</v>
      </c>
      <c r="E4215" t="s">
        <v>24</v>
      </c>
      <c r="F4215" t="s">
        <v>7022</v>
      </c>
      <c r="G4215" t="s">
        <v>7023</v>
      </c>
      <c r="H4215" t="s">
        <v>27</v>
      </c>
      <c r="I4215" t="s">
        <v>28</v>
      </c>
      <c r="J4215" t="s">
        <v>1463</v>
      </c>
      <c r="K4215" t="s">
        <v>30</v>
      </c>
      <c r="L4215">
        <v>40475</v>
      </c>
      <c r="M4215" t="s">
        <v>31</v>
      </c>
      <c r="N4215" t="s">
        <v>7309</v>
      </c>
      <c r="O4215" t="s">
        <v>46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  <c r="V4215" s="2">
        <f>Superstore[[#This Row],[Profit]]/Superstore[[#This Row],[Sales]]</f>
        <v>0.47000000000000003</v>
      </c>
      <c r="W4215" t="str">
        <f>TEXT(Superstore[[#This Row],[Order Date]],"mmm-yyyy")</f>
        <v>May-2011</v>
      </c>
      <c r="X4215">
        <f>YEAR(Superstore[[#This Row],[Order Date]])</f>
        <v>2011</v>
      </c>
    </row>
    <row r="4216" spans="1:24" x14ac:dyDescent="0.25">
      <c r="A4216">
        <v>4215</v>
      </c>
      <c r="B4216" t="s">
        <v>7311</v>
      </c>
      <c r="C4216" s="1">
        <v>41338</v>
      </c>
      <c r="D4216" s="1">
        <v>41342</v>
      </c>
      <c r="E4216" t="s">
        <v>50</v>
      </c>
      <c r="F4216" t="s">
        <v>4198</v>
      </c>
      <c r="G4216" t="s">
        <v>4199</v>
      </c>
      <c r="H4216" t="s">
        <v>27</v>
      </c>
      <c r="I4216" t="s">
        <v>28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46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  <c r="V4216" s="2">
        <f>Superstore[[#This Row],[Profit]]/Superstore[[#This Row],[Sales]]</f>
        <v>0.5</v>
      </c>
      <c r="W4216" t="str">
        <f>TEXT(Superstore[[#This Row],[Order Date]],"mmm-yyyy")</f>
        <v>Mar-2013</v>
      </c>
      <c r="X4216">
        <f>YEAR(Superstore[[#This Row],[Order Date]])</f>
        <v>2013</v>
      </c>
    </row>
    <row r="4217" spans="1:24" x14ac:dyDescent="0.25">
      <c r="A4217">
        <v>4216</v>
      </c>
      <c r="B4217" t="s">
        <v>7314</v>
      </c>
      <c r="C4217" s="1">
        <v>40877</v>
      </c>
      <c r="D4217" s="1">
        <v>40881</v>
      </c>
      <c r="E4217" t="s">
        <v>50</v>
      </c>
      <c r="F4217" t="s">
        <v>1257</v>
      </c>
      <c r="G4217" t="s">
        <v>1258</v>
      </c>
      <c r="H4217" t="s">
        <v>27</v>
      </c>
      <c r="I4217" t="s">
        <v>28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46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  <c r="V4217" s="2">
        <f>Superstore[[#This Row],[Profit]]/Superstore[[#This Row],[Sales]]</f>
        <v>0.47</v>
      </c>
      <c r="W4217" t="str">
        <f>TEXT(Superstore[[#This Row],[Order Date]],"mmm-yyyy")</f>
        <v>Nov-2011</v>
      </c>
      <c r="X4217">
        <f>YEAR(Superstore[[#This Row],[Order Date]])</f>
        <v>2011</v>
      </c>
    </row>
    <row r="4218" spans="1:24" x14ac:dyDescent="0.25">
      <c r="A4218">
        <v>4217</v>
      </c>
      <c r="B4218" t="s">
        <v>7317</v>
      </c>
      <c r="C4218" s="1">
        <v>40957</v>
      </c>
      <c r="D4218" s="1">
        <v>40961</v>
      </c>
      <c r="E4218" t="s">
        <v>50</v>
      </c>
      <c r="F4218" t="s">
        <v>3750</v>
      </c>
      <c r="G4218" t="s">
        <v>3751</v>
      </c>
      <c r="H4218" t="s">
        <v>41</v>
      </c>
      <c r="I4218" t="s">
        <v>28</v>
      </c>
      <c r="J4218" t="s">
        <v>42</v>
      </c>
      <c r="K4218" t="s">
        <v>43</v>
      </c>
      <c r="L4218">
        <v>90004</v>
      </c>
      <c r="M4218" t="s">
        <v>44</v>
      </c>
      <c r="N4218" t="s">
        <v>2499</v>
      </c>
      <c r="O4218" t="s">
        <v>46</v>
      </c>
      <c r="P4218" t="s">
        <v>47</v>
      </c>
      <c r="Q4218" t="s">
        <v>2500</v>
      </c>
      <c r="R4218">
        <v>9.24</v>
      </c>
      <c r="S4218">
        <v>3</v>
      </c>
      <c r="T4218">
        <v>0</v>
      </c>
      <c r="U4218">
        <v>4.4352</v>
      </c>
      <c r="V4218" s="2">
        <f>Superstore[[#This Row],[Profit]]/Superstore[[#This Row],[Sales]]</f>
        <v>0.48</v>
      </c>
      <c r="W4218" t="str">
        <f>TEXT(Superstore[[#This Row],[Order Date]],"mmm-yyyy")</f>
        <v>Feb-2012</v>
      </c>
      <c r="X4218">
        <f>YEAR(Superstore[[#This Row],[Order Date]])</f>
        <v>2012</v>
      </c>
    </row>
    <row r="4219" spans="1:24" x14ac:dyDescent="0.25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41</v>
      </c>
      <c r="I4219" t="s">
        <v>28</v>
      </c>
      <c r="J4219" t="s">
        <v>126</v>
      </c>
      <c r="K4219" t="s">
        <v>43</v>
      </c>
      <c r="L4219">
        <v>94110</v>
      </c>
      <c r="M4219" t="s">
        <v>44</v>
      </c>
      <c r="N4219" t="s">
        <v>7319</v>
      </c>
      <c r="O4219" t="s">
        <v>1</v>
      </c>
      <c r="P4219" t="s">
        <v>33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Superstore[[#This Row],[Profit]]/Superstore[[#This Row],[Sales]]</f>
        <v>0.17647058823529413</v>
      </c>
      <c r="W4219" t="str">
        <f>TEXT(Superstore[[#This Row],[Order Date]],"mmm-yyyy")</f>
        <v>Apr-2014</v>
      </c>
      <c r="X4219">
        <f>YEAR(Superstore[[#This Row],[Order Date]])</f>
        <v>2014</v>
      </c>
    </row>
    <row r="4220" spans="1:24" x14ac:dyDescent="0.25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41</v>
      </c>
      <c r="I4220" t="s">
        <v>28</v>
      </c>
      <c r="J4220" t="s">
        <v>126</v>
      </c>
      <c r="K4220" t="s">
        <v>43</v>
      </c>
      <c r="L4220">
        <v>94110</v>
      </c>
      <c r="M4220" t="s">
        <v>44</v>
      </c>
      <c r="N4220" t="s">
        <v>6361</v>
      </c>
      <c r="O4220" t="s">
        <v>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Superstore[[#This Row],[Profit]]/Superstore[[#This Row],[Sales]]</f>
        <v>7.4999999999999997E-2</v>
      </c>
      <c r="W4220" t="str">
        <f>TEXT(Superstore[[#This Row],[Order Date]],"mmm-yyyy")</f>
        <v>Apr-2014</v>
      </c>
      <c r="X4220">
        <f>YEAR(Superstore[[#This Row],[Order Date]])</f>
        <v>2014</v>
      </c>
    </row>
    <row r="4221" spans="1:24" x14ac:dyDescent="0.25">
      <c r="A4221">
        <v>4220</v>
      </c>
      <c r="B4221" t="s">
        <v>7321</v>
      </c>
      <c r="C4221" s="1">
        <v>41802</v>
      </c>
      <c r="D4221" s="1">
        <v>41804</v>
      </c>
      <c r="E4221" t="s">
        <v>24</v>
      </c>
      <c r="F4221" t="s">
        <v>4046</v>
      </c>
      <c r="G4221" t="s">
        <v>4047</v>
      </c>
      <c r="H4221" t="s">
        <v>27</v>
      </c>
      <c r="I4221" t="s">
        <v>28</v>
      </c>
      <c r="J4221" t="s">
        <v>94</v>
      </c>
      <c r="K4221" t="s">
        <v>95</v>
      </c>
      <c r="L4221">
        <v>98103</v>
      </c>
      <c r="M4221" t="s">
        <v>44</v>
      </c>
      <c r="N4221" t="s">
        <v>1097</v>
      </c>
      <c r="O4221" t="s">
        <v>46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  <c r="V4221" s="2">
        <f>Superstore[[#This Row],[Profit]]/Superstore[[#This Row],[Sales]]</f>
        <v>0.48000000000000009</v>
      </c>
      <c r="W4221" t="str">
        <f>TEXT(Superstore[[#This Row],[Order Date]],"mmm-yyyy")</f>
        <v>Jun-2014</v>
      </c>
      <c r="X4221">
        <f>YEAR(Superstore[[#This Row],[Order Date]])</f>
        <v>2014</v>
      </c>
    </row>
    <row r="4222" spans="1:24" x14ac:dyDescent="0.25">
      <c r="A4222">
        <v>4221</v>
      </c>
      <c r="B4222" t="s">
        <v>7321</v>
      </c>
      <c r="C4222" s="1">
        <v>41802</v>
      </c>
      <c r="D4222" s="1">
        <v>41804</v>
      </c>
      <c r="E4222" t="s">
        <v>24</v>
      </c>
      <c r="F4222" t="s">
        <v>4046</v>
      </c>
      <c r="G4222" t="s">
        <v>4047</v>
      </c>
      <c r="H4222" t="s">
        <v>27</v>
      </c>
      <c r="I4222" t="s">
        <v>28</v>
      </c>
      <c r="J4222" t="s">
        <v>94</v>
      </c>
      <c r="K4222" t="s">
        <v>95</v>
      </c>
      <c r="L4222">
        <v>98103</v>
      </c>
      <c r="M4222" t="s">
        <v>44</v>
      </c>
      <c r="N4222" t="s">
        <v>2866</v>
      </c>
      <c r="O4222" t="s">
        <v>46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  <c r="V4222" s="2">
        <f>Superstore[[#This Row],[Profit]]/Superstore[[#This Row],[Sales]]</f>
        <v>0.36250000000000004</v>
      </c>
      <c r="W4222" t="str">
        <f>TEXT(Superstore[[#This Row],[Order Date]],"mmm-yyyy")</f>
        <v>Jun-2014</v>
      </c>
      <c r="X4222">
        <f>YEAR(Superstore[[#This Row],[Order Date]])</f>
        <v>2014</v>
      </c>
    </row>
    <row r="4223" spans="1:24" x14ac:dyDescent="0.25">
      <c r="A4223">
        <v>4222</v>
      </c>
      <c r="B4223" t="s">
        <v>7321</v>
      </c>
      <c r="C4223" s="1">
        <v>41802</v>
      </c>
      <c r="D4223" s="1">
        <v>41804</v>
      </c>
      <c r="E4223" t="s">
        <v>24</v>
      </c>
      <c r="F4223" t="s">
        <v>4046</v>
      </c>
      <c r="G4223" t="s">
        <v>4047</v>
      </c>
      <c r="H4223" t="s">
        <v>27</v>
      </c>
      <c r="I4223" t="s">
        <v>28</v>
      </c>
      <c r="J4223" t="s">
        <v>94</v>
      </c>
      <c r="K4223" t="s">
        <v>95</v>
      </c>
      <c r="L4223">
        <v>98103</v>
      </c>
      <c r="M4223" t="s">
        <v>44</v>
      </c>
      <c r="N4223" t="s">
        <v>7322</v>
      </c>
      <c r="O4223" t="s">
        <v>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  <c r="V4223" s="2">
        <f>Superstore[[#This Row],[Profit]]/Superstore[[#This Row],[Sales]]</f>
        <v>0.33750000000000002</v>
      </c>
      <c r="W4223" t="str">
        <f>TEXT(Superstore[[#This Row],[Order Date]],"mmm-yyyy")</f>
        <v>Jun-2014</v>
      </c>
      <c r="X4223">
        <f>YEAR(Superstore[[#This Row],[Order Date]])</f>
        <v>2014</v>
      </c>
    </row>
    <row r="4224" spans="1:24" x14ac:dyDescent="0.25">
      <c r="A4224">
        <v>4223</v>
      </c>
      <c r="B4224" t="s">
        <v>7321</v>
      </c>
      <c r="C4224" s="1">
        <v>41802</v>
      </c>
      <c r="D4224" s="1">
        <v>41804</v>
      </c>
      <c r="E4224" t="s">
        <v>24</v>
      </c>
      <c r="F4224" t="s">
        <v>4046</v>
      </c>
      <c r="G4224" t="s">
        <v>4047</v>
      </c>
      <c r="H4224" t="s">
        <v>27</v>
      </c>
      <c r="I4224" t="s">
        <v>28</v>
      </c>
      <c r="J4224" t="s">
        <v>94</v>
      </c>
      <c r="K4224" t="s">
        <v>95</v>
      </c>
      <c r="L4224">
        <v>98103</v>
      </c>
      <c r="M4224" t="s">
        <v>44</v>
      </c>
      <c r="N4224" t="s">
        <v>959</v>
      </c>
      <c r="O4224" t="s">
        <v>46</v>
      </c>
      <c r="P4224" t="s">
        <v>59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  <c r="V4224" s="2">
        <f>Superstore[[#This Row],[Profit]]/Superstore[[#This Row],[Sales]]</f>
        <v>1.0000000000000002E-2</v>
      </c>
      <c r="W4224" t="str">
        <f>TEXT(Superstore[[#This Row],[Order Date]],"mmm-yyyy")</f>
        <v>Jun-2014</v>
      </c>
      <c r="X4224">
        <f>YEAR(Superstore[[#This Row],[Order Date]])</f>
        <v>2014</v>
      </c>
    </row>
    <row r="4225" spans="1:24" x14ac:dyDescent="0.25">
      <c r="A4225">
        <v>4224</v>
      </c>
      <c r="B4225" t="s">
        <v>7321</v>
      </c>
      <c r="C4225" s="1">
        <v>41802</v>
      </c>
      <c r="D4225" s="1">
        <v>41804</v>
      </c>
      <c r="E4225" t="s">
        <v>24</v>
      </c>
      <c r="F4225" t="s">
        <v>4046</v>
      </c>
      <c r="G4225" t="s">
        <v>4047</v>
      </c>
      <c r="H4225" t="s">
        <v>27</v>
      </c>
      <c r="I4225" t="s">
        <v>28</v>
      </c>
      <c r="J4225" t="s">
        <v>94</v>
      </c>
      <c r="K4225" t="s">
        <v>95</v>
      </c>
      <c r="L4225">
        <v>98103</v>
      </c>
      <c r="M4225" t="s">
        <v>44</v>
      </c>
      <c r="N4225" t="s">
        <v>2608</v>
      </c>
      <c r="O4225" t="s">
        <v>1</v>
      </c>
      <c r="P4225" t="s">
        <v>33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  <c r="V4225" s="2">
        <f>Superstore[[#This Row],[Profit]]/Superstore[[#This Row],[Sales]]</f>
        <v>0.24</v>
      </c>
      <c r="W4225" t="str">
        <f>TEXT(Superstore[[#This Row],[Order Date]],"mmm-yyyy")</f>
        <v>Jun-2014</v>
      </c>
      <c r="X4225">
        <f>YEAR(Superstore[[#This Row],[Order Date]])</f>
        <v>2014</v>
      </c>
    </row>
    <row r="4226" spans="1:24" x14ac:dyDescent="0.25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27</v>
      </c>
      <c r="I4226" t="s">
        <v>28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46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  <c r="V4226" s="2">
        <f>Superstore[[#This Row],[Profit]]/Superstore[[#This Row],[Sales]]</f>
        <v>-1.6500000000000001</v>
      </c>
      <c r="W4226" t="str">
        <f>TEXT(Superstore[[#This Row],[Order Date]],"mmm-yyyy")</f>
        <v>Oct-2013</v>
      </c>
      <c r="X4226">
        <f>YEAR(Superstore[[#This Row],[Order Date]])</f>
        <v>2013</v>
      </c>
    </row>
    <row r="4227" spans="1:24" x14ac:dyDescent="0.25">
      <c r="A4227">
        <v>4226</v>
      </c>
      <c r="B4227" t="s">
        <v>7325</v>
      </c>
      <c r="C4227" s="1">
        <v>40890</v>
      </c>
      <c r="D4227" s="1">
        <v>40894</v>
      </c>
      <c r="E4227" t="s">
        <v>50</v>
      </c>
      <c r="F4227" t="s">
        <v>1922</v>
      </c>
      <c r="G4227" t="s">
        <v>1923</v>
      </c>
      <c r="H4227" t="s">
        <v>41</v>
      </c>
      <c r="I4227" t="s">
        <v>28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1</v>
      </c>
      <c r="P4227" t="s">
        <v>65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Superstore[[#This Row],[Profit]]/Superstore[[#This Row],[Sales]]</f>
        <v>-0.45000000000000007</v>
      </c>
      <c r="W4227" t="str">
        <f>TEXT(Superstore[[#This Row],[Order Date]],"mmm-yyyy")</f>
        <v>Dec-2011</v>
      </c>
      <c r="X4227">
        <f>YEAR(Superstore[[#This Row],[Order Date]])</f>
        <v>2011</v>
      </c>
    </row>
    <row r="4228" spans="1:24" x14ac:dyDescent="0.25">
      <c r="A4228">
        <v>4227</v>
      </c>
      <c r="B4228" t="s">
        <v>7328</v>
      </c>
      <c r="C4228" s="1">
        <v>41955</v>
      </c>
      <c r="D4228" s="1">
        <v>41960</v>
      </c>
      <c r="E4228" t="s">
        <v>50</v>
      </c>
      <c r="F4228" t="s">
        <v>5053</v>
      </c>
      <c r="G4228" t="s">
        <v>5054</v>
      </c>
      <c r="H4228" t="s">
        <v>27</v>
      </c>
      <c r="I4228" t="s">
        <v>28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46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  <c r="V4228" s="2">
        <f>Superstore[[#This Row],[Profit]]/Superstore[[#This Row],[Sales]]</f>
        <v>0.47</v>
      </c>
      <c r="W4228" t="str">
        <f>TEXT(Superstore[[#This Row],[Order Date]],"mmm-yyyy")</f>
        <v>Nov-2014</v>
      </c>
      <c r="X4228">
        <f>YEAR(Superstore[[#This Row],[Order Date]])</f>
        <v>2014</v>
      </c>
    </row>
    <row r="4229" spans="1:24" x14ac:dyDescent="0.25">
      <c r="A4229">
        <v>4228</v>
      </c>
      <c r="B4229" t="s">
        <v>7329</v>
      </c>
      <c r="C4229" s="1">
        <v>40913</v>
      </c>
      <c r="D4229" s="1">
        <v>40918</v>
      </c>
      <c r="E4229" t="s">
        <v>50</v>
      </c>
      <c r="F4229" t="s">
        <v>2145</v>
      </c>
      <c r="G4229" t="s">
        <v>2146</v>
      </c>
      <c r="H4229" t="s">
        <v>101</v>
      </c>
      <c r="I4229" t="s">
        <v>28</v>
      </c>
      <c r="J4229" t="s">
        <v>94</v>
      </c>
      <c r="K4229" t="s">
        <v>95</v>
      </c>
      <c r="L4229">
        <v>98103</v>
      </c>
      <c r="M4229" t="s">
        <v>44</v>
      </c>
      <c r="N4229" t="s">
        <v>1536</v>
      </c>
      <c r="O4229" t="s">
        <v>1</v>
      </c>
      <c r="P4229" t="s">
        <v>36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Superstore[[#This Row],[Profit]]/Superstore[[#This Row],[Sales]]</f>
        <v>-0.1125</v>
      </c>
      <c r="W4229" t="str">
        <f>TEXT(Superstore[[#This Row],[Order Date]],"mmm-yyyy")</f>
        <v>Jan-2012</v>
      </c>
      <c r="X4229">
        <f>YEAR(Superstore[[#This Row],[Order Date]])</f>
        <v>2012</v>
      </c>
    </row>
    <row r="4230" spans="1:24" x14ac:dyDescent="0.25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41</v>
      </c>
      <c r="I4230" t="s">
        <v>28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46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  <c r="V4230" s="2">
        <f>Superstore[[#This Row],[Profit]]/Superstore[[#This Row],[Sales]]</f>
        <v>0.45999999999999996</v>
      </c>
      <c r="W4230" t="str">
        <f>TEXT(Superstore[[#This Row],[Order Date]],"mmm-yyyy")</f>
        <v>Mar-2013</v>
      </c>
      <c r="X4230">
        <f>YEAR(Superstore[[#This Row],[Order Date]])</f>
        <v>2013</v>
      </c>
    </row>
    <row r="4231" spans="1:24" x14ac:dyDescent="0.25">
      <c r="A4231">
        <v>4230</v>
      </c>
      <c r="B4231" t="s">
        <v>7331</v>
      </c>
      <c r="C4231" s="1">
        <v>41826</v>
      </c>
      <c r="D4231" s="1">
        <v>41831</v>
      </c>
      <c r="E4231" t="s">
        <v>50</v>
      </c>
      <c r="F4231" t="s">
        <v>2678</v>
      </c>
      <c r="G4231" t="s">
        <v>2679</v>
      </c>
      <c r="H4231" t="s">
        <v>41</v>
      </c>
      <c r="I4231" t="s">
        <v>28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1</v>
      </c>
      <c r="P4231" t="s">
        <v>65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Superstore[[#This Row],[Profit]]/Superstore[[#This Row],[Sales]]</f>
        <v>-1.0499999999999998</v>
      </c>
      <c r="W4231" t="str">
        <f>TEXT(Superstore[[#This Row],[Order Date]],"mmm-yyyy")</f>
        <v>Jul-2014</v>
      </c>
      <c r="X4231">
        <f>YEAR(Superstore[[#This Row],[Order Date]])</f>
        <v>2014</v>
      </c>
    </row>
    <row r="4232" spans="1:24" x14ac:dyDescent="0.25">
      <c r="A4232">
        <v>4231</v>
      </c>
      <c r="B4232" t="s">
        <v>7331</v>
      </c>
      <c r="C4232" s="1">
        <v>41826</v>
      </c>
      <c r="D4232" s="1">
        <v>41831</v>
      </c>
      <c r="E4232" t="s">
        <v>50</v>
      </c>
      <c r="F4232" t="s">
        <v>2678</v>
      </c>
      <c r="G4232" t="s">
        <v>2679</v>
      </c>
      <c r="H4232" t="s">
        <v>41</v>
      </c>
      <c r="I4232" t="s">
        <v>28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46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  <c r="V4232" s="2">
        <f>Superstore[[#This Row],[Profit]]/Superstore[[#This Row],[Sales]]</f>
        <v>-1.5499999999999998</v>
      </c>
      <c r="W4232" t="str">
        <f>TEXT(Superstore[[#This Row],[Order Date]],"mmm-yyyy")</f>
        <v>Jul-2014</v>
      </c>
      <c r="X4232">
        <f>YEAR(Superstore[[#This Row],[Order Date]])</f>
        <v>2014</v>
      </c>
    </row>
    <row r="4233" spans="1:24" x14ac:dyDescent="0.25">
      <c r="A4233">
        <v>4232</v>
      </c>
      <c r="B4233" t="s">
        <v>7331</v>
      </c>
      <c r="C4233" s="1">
        <v>41826</v>
      </c>
      <c r="D4233" s="1">
        <v>41831</v>
      </c>
      <c r="E4233" t="s">
        <v>50</v>
      </c>
      <c r="F4233" t="s">
        <v>2678</v>
      </c>
      <c r="G4233" t="s">
        <v>2679</v>
      </c>
      <c r="H4233" t="s">
        <v>41</v>
      </c>
      <c r="I4233" t="s">
        <v>28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46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  <c r="V4233" s="2">
        <f>Superstore[[#This Row],[Profit]]/Superstore[[#This Row],[Sales]]</f>
        <v>0.36249999999999999</v>
      </c>
      <c r="W4233" t="str">
        <f>TEXT(Superstore[[#This Row],[Order Date]],"mmm-yyyy")</f>
        <v>Jul-2014</v>
      </c>
      <c r="X4233">
        <f>YEAR(Superstore[[#This Row],[Order Date]])</f>
        <v>2014</v>
      </c>
    </row>
    <row r="4234" spans="1:24" x14ac:dyDescent="0.25">
      <c r="A4234">
        <v>4233</v>
      </c>
      <c r="B4234" t="s">
        <v>7331</v>
      </c>
      <c r="C4234" s="1">
        <v>41826</v>
      </c>
      <c r="D4234" s="1">
        <v>41831</v>
      </c>
      <c r="E4234" t="s">
        <v>50</v>
      </c>
      <c r="F4234" t="s">
        <v>2678</v>
      </c>
      <c r="G4234" t="s">
        <v>2679</v>
      </c>
      <c r="H4234" t="s">
        <v>41</v>
      </c>
      <c r="I4234" t="s">
        <v>28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46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  <c r="V4234" s="2">
        <f>Superstore[[#This Row],[Profit]]/Superstore[[#This Row],[Sales]]</f>
        <v>0.36249999999999999</v>
      </c>
      <c r="W4234" t="str">
        <f>TEXT(Superstore[[#This Row],[Order Date]],"mmm-yyyy")</f>
        <v>Jul-2014</v>
      </c>
      <c r="X4234">
        <f>YEAR(Superstore[[#This Row],[Order Date]])</f>
        <v>2014</v>
      </c>
    </row>
    <row r="4235" spans="1:24" x14ac:dyDescent="0.25">
      <c r="A4235">
        <v>4234</v>
      </c>
      <c r="B4235" t="s">
        <v>7331</v>
      </c>
      <c r="C4235" s="1">
        <v>41826</v>
      </c>
      <c r="D4235" s="1">
        <v>41831</v>
      </c>
      <c r="E4235" t="s">
        <v>50</v>
      </c>
      <c r="F4235" t="s">
        <v>2678</v>
      </c>
      <c r="G4235" t="s">
        <v>2679</v>
      </c>
      <c r="H4235" t="s">
        <v>41</v>
      </c>
      <c r="I4235" t="s">
        <v>28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46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  <c r="V4235" s="2">
        <f>Superstore[[#This Row],[Profit]]/Superstore[[#This Row],[Sales]]</f>
        <v>-1.6500000000000001</v>
      </c>
      <c r="W4235" t="str">
        <f>TEXT(Superstore[[#This Row],[Order Date]],"mmm-yyyy")</f>
        <v>Jul-2014</v>
      </c>
      <c r="X4235">
        <f>YEAR(Superstore[[#This Row],[Order Date]])</f>
        <v>2014</v>
      </c>
    </row>
    <row r="4236" spans="1:24" x14ac:dyDescent="0.25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28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46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  <c r="V4236" s="2">
        <f>Superstore[[#This Row],[Profit]]/Superstore[[#This Row],[Sales]]</f>
        <v>0.36249999999999999</v>
      </c>
      <c r="W4236" t="str">
        <f>TEXT(Superstore[[#This Row],[Order Date]],"mmm-yyyy")</f>
        <v>Sep-2011</v>
      </c>
      <c r="X4236">
        <f>YEAR(Superstore[[#This Row],[Order Date]])</f>
        <v>2011</v>
      </c>
    </row>
    <row r="4237" spans="1:24" x14ac:dyDescent="0.25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28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46</v>
      </c>
      <c r="P4237" t="s">
        <v>47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  <c r="V4237" s="2">
        <f>Superstore[[#This Row],[Profit]]/Superstore[[#This Row],[Sales]]</f>
        <v>0.33750000000000002</v>
      </c>
      <c r="W4237" t="str">
        <f>TEXT(Superstore[[#This Row],[Order Date]],"mmm-yyyy")</f>
        <v>Sep-2011</v>
      </c>
      <c r="X4237">
        <f>YEAR(Superstore[[#This Row],[Order Date]])</f>
        <v>2011</v>
      </c>
    </row>
    <row r="4238" spans="1:24" x14ac:dyDescent="0.25">
      <c r="A4238">
        <v>4237</v>
      </c>
      <c r="B4238" t="s">
        <v>7335</v>
      </c>
      <c r="C4238" s="1">
        <v>41479</v>
      </c>
      <c r="D4238" s="1">
        <v>41483</v>
      </c>
      <c r="E4238" t="s">
        <v>50</v>
      </c>
      <c r="F4238" t="s">
        <v>7336</v>
      </c>
      <c r="G4238" t="s">
        <v>7337</v>
      </c>
      <c r="H4238" t="s">
        <v>101</v>
      </c>
      <c r="I4238" t="s">
        <v>28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46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  <c r="V4238" s="2">
        <f>Superstore[[#This Row],[Profit]]/Superstore[[#This Row],[Sales]]</f>
        <v>-1.6500000000000001</v>
      </c>
      <c r="W4238" t="str">
        <f>TEXT(Superstore[[#This Row],[Order Date]],"mmm-yyyy")</f>
        <v>Jul-2013</v>
      </c>
      <c r="X4238">
        <f>YEAR(Superstore[[#This Row],[Order Date]])</f>
        <v>2013</v>
      </c>
    </row>
    <row r="4239" spans="1:24" x14ac:dyDescent="0.25">
      <c r="A4239">
        <v>4238</v>
      </c>
      <c r="B4239" t="s">
        <v>7338</v>
      </c>
      <c r="C4239" s="1">
        <v>41881</v>
      </c>
      <c r="D4239" s="1">
        <v>41886</v>
      </c>
      <c r="E4239" t="s">
        <v>24</v>
      </c>
      <c r="F4239" t="s">
        <v>4732</v>
      </c>
      <c r="G4239" t="s">
        <v>4733</v>
      </c>
      <c r="H4239" t="s">
        <v>41</v>
      </c>
      <c r="I4239" t="s">
        <v>28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46</v>
      </c>
      <c r="P4239" t="s">
        <v>68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  <c r="V4239" s="2">
        <f>Superstore[[#This Row],[Profit]]/Superstore[[#This Row],[Sales]]</f>
        <v>7.5000000000000011E-2</v>
      </c>
      <c r="W4239" t="str">
        <f>TEXT(Superstore[[#This Row],[Order Date]],"mmm-yyyy")</f>
        <v>Aug-2014</v>
      </c>
      <c r="X4239">
        <f>YEAR(Superstore[[#This Row],[Order Date]])</f>
        <v>2014</v>
      </c>
    </row>
    <row r="4240" spans="1:24" x14ac:dyDescent="0.25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28</v>
      </c>
      <c r="J4240" t="s">
        <v>94</v>
      </c>
      <c r="K4240" t="s">
        <v>95</v>
      </c>
      <c r="L4240">
        <v>98105</v>
      </c>
      <c r="M4240" t="s">
        <v>44</v>
      </c>
      <c r="N4240" t="s">
        <v>7342</v>
      </c>
      <c r="O4240" t="s">
        <v>46</v>
      </c>
      <c r="P4240" t="s">
        <v>68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  <c r="V4240" s="2">
        <f>Superstore[[#This Row],[Profit]]/Superstore[[#This Row],[Sales]]</f>
        <v>0.30000000000000004</v>
      </c>
      <c r="W4240" t="str">
        <f>TEXT(Superstore[[#This Row],[Order Date]],"mmm-yyyy")</f>
        <v>Mar-2014</v>
      </c>
      <c r="X4240">
        <f>YEAR(Superstore[[#This Row],[Order Date]])</f>
        <v>2014</v>
      </c>
    </row>
    <row r="4241" spans="1:24" x14ac:dyDescent="0.25">
      <c r="A4241">
        <v>4240</v>
      </c>
      <c r="B4241" t="s">
        <v>7344</v>
      </c>
      <c r="C4241" s="1">
        <v>42003</v>
      </c>
      <c r="D4241" s="1">
        <v>42009</v>
      </c>
      <c r="E4241" t="s">
        <v>50</v>
      </c>
      <c r="F4241" t="s">
        <v>342</v>
      </c>
      <c r="G4241" t="s">
        <v>343</v>
      </c>
      <c r="H4241" t="s">
        <v>41</v>
      </c>
      <c r="I4241" t="s">
        <v>28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46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  <c r="V4241" s="2">
        <f>Superstore[[#This Row],[Profit]]/Superstore[[#This Row],[Sales]]</f>
        <v>0.48000000000000004</v>
      </c>
      <c r="W4241" t="str">
        <f>TEXT(Superstore[[#This Row],[Order Date]],"mmm-yyyy")</f>
        <v>Dec-2014</v>
      </c>
      <c r="X4241">
        <f>YEAR(Superstore[[#This Row],[Order Date]])</f>
        <v>2014</v>
      </c>
    </row>
    <row r="4242" spans="1:24" x14ac:dyDescent="0.25">
      <c r="A4242">
        <v>4241</v>
      </c>
      <c r="B4242" t="s">
        <v>7345</v>
      </c>
      <c r="C4242" s="1">
        <v>40806</v>
      </c>
      <c r="D4242" s="1">
        <v>40812</v>
      </c>
      <c r="E4242" t="s">
        <v>50</v>
      </c>
      <c r="F4242" t="s">
        <v>6148</v>
      </c>
      <c r="G4242" t="s">
        <v>6149</v>
      </c>
      <c r="H4242" t="s">
        <v>101</v>
      </c>
      <c r="I4242" t="s">
        <v>28</v>
      </c>
      <c r="J4242" t="s">
        <v>42</v>
      </c>
      <c r="K4242" t="s">
        <v>43</v>
      </c>
      <c r="L4242">
        <v>90004</v>
      </c>
      <c r="M4242" t="s">
        <v>44</v>
      </c>
      <c r="N4242" t="s">
        <v>7346</v>
      </c>
      <c r="O4242" t="s">
        <v>46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  <c r="V4242" s="2">
        <f>Superstore[[#This Row],[Profit]]/Superstore[[#This Row],[Sales]]</f>
        <v>0.26999999999999996</v>
      </c>
      <c r="W4242" t="str">
        <f>TEXT(Superstore[[#This Row],[Order Date]],"mmm-yyyy")</f>
        <v>Sep-2011</v>
      </c>
      <c r="X4242">
        <f>YEAR(Superstore[[#This Row],[Order Date]])</f>
        <v>2011</v>
      </c>
    </row>
    <row r="4243" spans="1:24" x14ac:dyDescent="0.25">
      <c r="A4243">
        <v>4242</v>
      </c>
      <c r="B4243" t="s">
        <v>7345</v>
      </c>
      <c r="C4243" s="1">
        <v>40806</v>
      </c>
      <c r="D4243" s="1">
        <v>40812</v>
      </c>
      <c r="E4243" t="s">
        <v>50</v>
      </c>
      <c r="F4243" t="s">
        <v>6148</v>
      </c>
      <c r="G4243" t="s">
        <v>6149</v>
      </c>
      <c r="H4243" t="s">
        <v>101</v>
      </c>
      <c r="I4243" t="s">
        <v>28</v>
      </c>
      <c r="J4243" t="s">
        <v>42</v>
      </c>
      <c r="K4243" t="s">
        <v>43</v>
      </c>
      <c r="L4243">
        <v>90004</v>
      </c>
      <c r="M4243" t="s">
        <v>44</v>
      </c>
      <c r="N4243" t="s">
        <v>2615</v>
      </c>
      <c r="O4243" t="s">
        <v>46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Superstore[[#This Row],[Profit]]/Superstore[[#This Row],[Sales]]</f>
        <v>0.32500000000000001</v>
      </c>
      <c r="W4243" t="str">
        <f>TEXT(Superstore[[#This Row],[Order Date]],"mmm-yyyy")</f>
        <v>Sep-2011</v>
      </c>
      <c r="X4243">
        <f>YEAR(Superstore[[#This Row],[Order Date]])</f>
        <v>2011</v>
      </c>
    </row>
    <row r="4244" spans="1:24" x14ac:dyDescent="0.25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28</v>
      </c>
      <c r="J4244" t="s">
        <v>317</v>
      </c>
      <c r="K4244" t="s">
        <v>318</v>
      </c>
      <c r="L4244">
        <v>22153</v>
      </c>
      <c r="M4244" t="s">
        <v>31</v>
      </c>
      <c r="N4244" t="s">
        <v>614</v>
      </c>
      <c r="O4244" t="s">
        <v>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  <c r="V4244" s="2">
        <f>Superstore[[#This Row],[Profit]]/Superstore[[#This Row],[Sales]]</f>
        <v>0.04</v>
      </c>
      <c r="W4244" t="str">
        <f>TEXT(Superstore[[#This Row],[Order Date]],"mmm-yyyy")</f>
        <v>Apr-2013</v>
      </c>
      <c r="X4244">
        <f>YEAR(Superstore[[#This Row],[Order Date]])</f>
        <v>2013</v>
      </c>
    </row>
    <row r="4245" spans="1:24" x14ac:dyDescent="0.25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28</v>
      </c>
      <c r="J4245" t="s">
        <v>317</v>
      </c>
      <c r="K4245" t="s">
        <v>318</v>
      </c>
      <c r="L4245">
        <v>22153</v>
      </c>
      <c r="M4245" t="s">
        <v>31</v>
      </c>
      <c r="N4245" t="s">
        <v>5237</v>
      </c>
      <c r="O4245" t="s">
        <v>46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  <c r="V4245" s="2">
        <f>Superstore[[#This Row],[Profit]]/Superstore[[#This Row],[Sales]]</f>
        <v>0.47000000000000003</v>
      </c>
      <c r="W4245" t="str">
        <f>TEXT(Superstore[[#This Row],[Order Date]],"mmm-yyyy")</f>
        <v>Apr-2013</v>
      </c>
      <c r="X4245">
        <f>YEAR(Superstore[[#This Row],[Order Date]])</f>
        <v>2013</v>
      </c>
    </row>
    <row r="4246" spans="1:24" x14ac:dyDescent="0.25">
      <c r="A4246">
        <v>4245</v>
      </c>
      <c r="B4246" t="s">
        <v>7348</v>
      </c>
      <c r="C4246" s="1">
        <v>40628</v>
      </c>
      <c r="D4246" s="1">
        <v>40632</v>
      </c>
      <c r="E4246" t="s">
        <v>50</v>
      </c>
      <c r="F4246" t="s">
        <v>580</v>
      </c>
      <c r="G4246" t="s">
        <v>581</v>
      </c>
      <c r="H4246" t="s">
        <v>41</v>
      </c>
      <c r="I4246" t="s">
        <v>28</v>
      </c>
      <c r="J4246" t="s">
        <v>42</v>
      </c>
      <c r="K4246" t="s">
        <v>43</v>
      </c>
      <c r="L4246">
        <v>90036</v>
      </c>
      <c r="M4246" t="s">
        <v>44</v>
      </c>
      <c r="N4246" t="s">
        <v>752</v>
      </c>
      <c r="O4246" t="s">
        <v>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  <c r="V4246" s="2">
        <f>Superstore[[#This Row],[Profit]]/Superstore[[#This Row],[Sales]]</f>
        <v>0.13</v>
      </c>
      <c r="W4246" t="str">
        <f>TEXT(Superstore[[#This Row],[Order Date]],"mmm-yyyy")</f>
        <v>Mar-2011</v>
      </c>
      <c r="X4246">
        <f>YEAR(Superstore[[#This Row],[Order Date]])</f>
        <v>2011</v>
      </c>
    </row>
    <row r="4247" spans="1:24" x14ac:dyDescent="0.25">
      <c r="A4247">
        <v>4246</v>
      </c>
      <c r="B4247" t="s">
        <v>7349</v>
      </c>
      <c r="C4247" s="1">
        <v>41972</v>
      </c>
      <c r="D4247" s="1">
        <v>41978</v>
      </c>
      <c r="E4247" t="s">
        <v>50</v>
      </c>
      <c r="F4247" t="s">
        <v>549</v>
      </c>
      <c r="G4247" t="s">
        <v>550</v>
      </c>
      <c r="H4247" t="s">
        <v>101</v>
      </c>
      <c r="I4247" t="s">
        <v>28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46</v>
      </c>
      <c r="P4247" t="s">
        <v>68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  <c r="V4247" s="2">
        <f>Superstore[[#This Row],[Profit]]/Superstore[[#This Row],[Sales]]</f>
        <v>0.45</v>
      </c>
      <c r="W4247" t="str">
        <f>TEXT(Superstore[[#This Row],[Order Date]],"mmm-yyyy")</f>
        <v>Nov-2014</v>
      </c>
      <c r="X4247">
        <f>YEAR(Superstore[[#This Row],[Order Date]])</f>
        <v>2014</v>
      </c>
    </row>
    <row r="4248" spans="1:24" x14ac:dyDescent="0.25">
      <c r="A4248">
        <v>4247</v>
      </c>
      <c r="B4248" t="s">
        <v>7349</v>
      </c>
      <c r="C4248" s="1">
        <v>41972</v>
      </c>
      <c r="D4248" s="1">
        <v>41978</v>
      </c>
      <c r="E4248" t="s">
        <v>50</v>
      </c>
      <c r="F4248" t="s">
        <v>549</v>
      </c>
      <c r="G4248" t="s">
        <v>550</v>
      </c>
      <c r="H4248" t="s">
        <v>101</v>
      </c>
      <c r="I4248" t="s">
        <v>28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1</v>
      </c>
      <c r="P4248" t="s">
        <v>65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  <c r="V4248" s="2">
        <f>Superstore[[#This Row],[Profit]]/Superstore[[#This Row],[Sales]]</f>
        <v>0.25999999999999995</v>
      </c>
      <c r="W4248" t="str">
        <f>TEXT(Superstore[[#This Row],[Order Date]],"mmm-yyyy")</f>
        <v>Nov-2014</v>
      </c>
      <c r="X4248">
        <f>YEAR(Superstore[[#This Row],[Order Date]])</f>
        <v>2014</v>
      </c>
    </row>
    <row r="4249" spans="1:24" x14ac:dyDescent="0.25">
      <c r="A4249">
        <v>4248</v>
      </c>
      <c r="B4249" t="s">
        <v>7349</v>
      </c>
      <c r="C4249" s="1">
        <v>41972</v>
      </c>
      <c r="D4249" s="1">
        <v>41978</v>
      </c>
      <c r="E4249" t="s">
        <v>50</v>
      </c>
      <c r="F4249" t="s">
        <v>549</v>
      </c>
      <c r="G4249" t="s">
        <v>550</v>
      </c>
      <c r="H4249" t="s">
        <v>101</v>
      </c>
      <c r="I4249" t="s">
        <v>28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1</v>
      </c>
      <c r="P4249" t="s">
        <v>65</v>
      </c>
      <c r="Q4249" t="s">
        <v>3956</v>
      </c>
      <c r="R4249">
        <v>20.9</v>
      </c>
      <c r="S4249">
        <v>5</v>
      </c>
      <c r="T4249">
        <v>0</v>
      </c>
      <c r="U4249">
        <v>7.524</v>
      </c>
      <c r="V4249" s="2">
        <f>Superstore[[#This Row],[Profit]]/Superstore[[#This Row],[Sales]]</f>
        <v>0.36000000000000004</v>
      </c>
      <c r="W4249" t="str">
        <f>TEXT(Superstore[[#This Row],[Order Date]],"mmm-yyyy")</f>
        <v>Nov-2014</v>
      </c>
      <c r="X4249">
        <f>YEAR(Superstore[[#This Row],[Order Date]])</f>
        <v>2014</v>
      </c>
    </row>
    <row r="4250" spans="1:24" x14ac:dyDescent="0.25">
      <c r="A4250">
        <v>4249</v>
      </c>
      <c r="B4250" t="s">
        <v>7350</v>
      </c>
      <c r="C4250" s="1">
        <v>41610</v>
      </c>
      <c r="D4250" s="1">
        <v>41614</v>
      </c>
      <c r="E4250" t="s">
        <v>24</v>
      </c>
      <c r="F4250" t="s">
        <v>710</v>
      </c>
      <c r="G4250" t="s">
        <v>711</v>
      </c>
      <c r="H4250" t="s">
        <v>27</v>
      </c>
      <c r="I4250" t="s">
        <v>28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46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  <c r="V4250" s="2">
        <f>Superstore[[#This Row],[Profit]]/Superstore[[#This Row],[Sales]]</f>
        <v>0.46000000000000008</v>
      </c>
      <c r="W4250" t="str">
        <f>TEXT(Superstore[[#This Row],[Order Date]],"mmm-yyyy")</f>
        <v>Dec-2013</v>
      </c>
      <c r="X4250">
        <f>YEAR(Superstore[[#This Row],[Order Date]])</f>
        <v>2013</v>
      </c>
    </row>
    <row r="4251" spans="1:24" x14ac:dyDescent="0.25">
      <c r="A4251">
        <v>4250</v>
      </c>
      <c r="B4251" t="s">
        <v>7350</v>
      </c>
      <c r="C4251" s="1">
        <v>41610</v>
      </c>
      <c r="D4251" s="1">
        <v>41614</v>
      </c>
      <c r="E4251" t="s">
        <v>24</v>
      </c>
      <c r="F4251" t="s">
        <v>710</v>
      </c>
      <c r="G4251" t="s">
        <v>711</v>
      </c>
      <c r="H4251" t="s">
        <v>27</v>
      </c>
      <c r="I4251" t="s">
        <v>28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1</v>
      </c>
      <c r="P4251" t="s">
        <v>36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  <c r="V4251" s="2">
        <f>Superstore[[#This Row],[Profit]]/Superstore[[#This Row],[Sales]]</f>
        <v>0.19999999999999998</v>
      </c>
      <c r="W4251" t="str">
        <f>TEXT(Superstore[[#This Row],[Order Date]],"mmm-yyyy")</f>
        <v>Dec-2013</v>
      </c>
      <c r="X4251">
        <f>YEAR(Superstore[[#This Row],[Order Date]])</f>
        <v>2013</v>
      </c>
    </row>
    <row r="4252" spans="1:24" x14ac:dyDescent="0.25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41</v>
      </c>
      <c r="I4252" t="s">
        <v>28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1</v>
      </c>
      <c r="P4252" t="s">
        <v>36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Superstore[[#This Row],[Profit]]/Superstore[[#This Row],[Sales]]</f>
        <v>0.2</v>
      </c>
      <c r="W4252" t="str">
        <f>TEXT(Superstore[[#This Row],[Order Date]],"mmm-yyyy")</f>
        <v>Sep-2011</v>
      </c>
      <c r="X4252">
        <f>YEAR(Superstore[[#This Row],[Order Date]])</f>
        <v>2011</v>
      </c>
    </row>
    <row r="4253" spans="1:24" x14ac:dyDescent="0.25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27</v>
      </c>
      <c r="I4253" t="s">
        <v>28</v>
      </c>
      <c r="J4253" t="s">
        <v>1791</v>
      </c>
      <c r="K4253" t="s">
        <v>54</v>
      </c>
      <c r="L4253">
        <v>33801</v>
      </c>
      <c r="M4253" t="s">
        <v>31</v>
      </c>
      <c r="N4253" t="s">
        <v>4548</v>
      </c>
      <c r="O4253" t="s">
        <v>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  <c r="V4253" s="2">
        <f>Superstore[[#This Row],[Profit]]/Superstore[[#This Row],[Sales]]</f>
        <v>-0.23749999999999999</v>
      </c>
      <c r="W4253" t="str">
        <f>TEXT(Superstore[[#This Row],[Order Date]],"mmm-yyyy")</f>
        <v>Oct-2012</v>
      </c>
      <c r="X4253">
        <f>YEAR(Superstore[[#This Row],[Order Date]])</f>
        <v>2012</v>
      </c>
    </row>
    <row r="4254" spans="1:24" x14ac:dyDescent="0.25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27</v>
      </c>
      <c r="I4254" t="s">
        <v>28</v>
      </c>
      <c r="J4254" t="s">
        <v>1791</v>
      </c>
      <c r="K4254" t="s">
        <v>54</v>
      </c>
      <c r="L4254">
        <v>33801</v>
      </c>
      <c r="M4254" t="s">
        <v>31</v>
      </c>
      <c r="N4254" t="s">
        <v>687</v>
      </c>
      <c r="O4254" t="s">
        <v>46</v>
      </c>
      <c r="P4254" t="s">
        <v>68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Superstore[[#This Row],[Profit]]/Superstore[[#This Row],[Sales]]</f>
        <v>0.21249999999999997</v>
      </c>
      <c r="W4254" t="str">
        <f>TEXT(Superstore[[#This Row],[Order Date]],"mmm-yyyy")</f>
        <v>Oct-2012</v>
      </c>
      <c r="X4254">
        <f>YEAR(Superstore[[#This Row],[Order Date]])</f>
        <v>2012</v>
      </c>
    </row>
    <row r="4255" spans="1:24" x14ac:dyDescent="0.25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27</v>
      </c>
      <c r="I4255" t="s">
        <v>28</v>
      </c>
      <c r="J4255" t="s">
        <v>1791</v>
      </c>
      <c r="K4255" t="s">
        <v>54</v>
      </c>
      <c r="L4255">
        <v>33801</v>
      </c>
      <c r="M4255" t="s">
        <v>31</v>
      </c>
      <c r="N4255" t="s">
        <v>4726</v>
      </c>
      <c r="O4255" t="s">
        <v>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  <c r="V4255" s="2">
        <f>Superstore[[#This Row],[Profit]]/Superstore[[#This Row],[Sales]]</f>
        <v>8.7499999999999994E-2</v>
      </c>
      <c r="W4255" t="str">
        <f>TEXT(Superstore[[#This Row],[Order Date]],"mmm-yyyy")</f>
        <v>Oct-2012</v>
      </c>
      <c r="X4255">
        <f>YEAR(Superstore[[#This Row],[Order Date]])</f>
        <v>2012</v>
      </c>
    </row>
    <row r="4256" spans="1:24" x14ac:dyDescent="0.25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27</v>
      </c>
      <c r="I4256" t="s">
        <v>28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46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s="2">
        <f>Superstore[[#This Row],[Profit]]/Superstore[[#This Row],[Sales]]</f>
        <v>0.32500000000000001</v>
      </c>
      <c r="W4256" t="str">
        <f>TEXT(Superstore[[#This Row],[Order Date]],"mmm-yyyy")</f>
        <v>Oct-2014</v>
      </c>
      <c r="X4256">
        <f>YEAR(Superstore[[#This Row],[Order Date]])</f>
        <v>2014</v>
      </c>
    </row>
    <row r="4257" spans="1:24" x14ac:dyDescent="0.25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27</v>
      </c>
      <c r="I4257" t="s">
        <v>28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46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Superstore[[#This Row],[Profit]]/Superstore[[#This Row],[Sales]]</f>
        <v>-1.4999999999999998</v>
      </c>
      <c r="W4257" t="str">
        <f>TEXT(Superstore[[#This Row],[Order Date]],"mmm-yyyy")</f>
        <v>Oct-2014</v>
      </c>
      <c r="X4257">
        <f>YEAR(Superstore[[#This Row],[Order Date]])</f>
        <v>2014</v>
      </c>
    </row>
    <row r="4258" spans="1:24" x14ac:dyDescent="0.25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27</v>
      </c>
      <c r="I4258" t="s">
        <v>28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1</v>
      </c>
      <c r="P4258" t="s">
        <v>65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Superstore[[#This Row],[Profit]]/Superstore[[#This Row],[Sales]]</f>
        <v>-0.64999999999999991</v>
      </c>
      <c r="W4258" t="str">
        <f>TEXT(Superstore[[#This Row],[Order Date]],"mmm-yyyy")</f>
        <v>Oct-2014</v>
      </c>
      <c r="X4258">
        <f>YEAR(Superstore[[#This Row],[Order Date]])</f>
        <v>2014</v>
      </c>
    </row>
    <row r="4259" spans="1:24" x14ac:dyDescent="0.25">
      <c r="A4259">
        <v>4258</v>
      </c>
      <c r="B4259" t="s">
        <v>7356</v>
      </c>
      <c r="C4259" s="1">
        <v>41156</v>
      </c>
      <c r="D4259" s="1">
        <v>41161</v>
      </c>
      <c r="E4259" t="s">
        <v>50</v>
      </c>
      <c r="F4259" t="s">
        <v>134</v>
      </c>
      <c r="G4259" t="s">
        <v>135</v>
      </c>
      <c r="H4259" t="s">
        <v>41</v>
      </c>
      <c r="I4259" t="s">
        <v>28</v>
      </c>
      <c r="J4259" t="s">
        <v>4703</v>
      </c>
      <c r="K4259" t="s">
        <v>419</v>
      </c>
      <c r="L4259">
        <v>97504</v>
      </c>
      <c r="M4259" t="s">
        <v>44</v>
      </c>
      <c r="N4259" t="s">
        <v>6546</v>
      </c>
      <c r="O4259" t="s">
        <v>46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Superstore[[#This Row],[Profit]]/Superstore[[#This Row],[Sales]]</f>
        <v>-0.7</v>
      </c>
      <c r="W4259" t="str">
        <f>TEXT(Superstore[[#This Row],[Order Date]],"mmm-yyyy")</f>
        <v>Sep-2012</v>
      </c>
      <c r="X4259">
        <f>YEAR(Superstore[[#This Row],[Order Date]])</f>
        <v>2012</v>
      </c>
    </row>
    <row r="4260" spans="1:24" x14ac:dyDescent="0.25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41</v>
      </c>
      <c r="I4260" t="s">
        <v>28</v>
      </c>
      <c r="J4260" t="s">
        <v>94</v>
      </c>
      <c r="K4260" t="s">
        <v>95</v>
      </c>
      <c r="L4260">
        <v>98103</v>
      </c>
      <c r="M4260" t="s">
        <v>44</v>
      </c>
      <c r="N4260" t="s">
        <v>3185</v>
      </c>
      <c r="O4260" t="s">
        <v>1</v>
      </c>
      <c r="P4260" t="s">
        <v>36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Superstore[[#This Row],[Profit]]/Superstore[[#This Row],[Sales]]</f>
        <v>-0.11250000000000002</v>
      </c>
      <c r="W4260" t="str">
        <f>TEXT(Superstore[[#This Row],[Order Date]],"mmm-yyyy")</f>
        <v>Mar-2013</v>
      </c>
      <c r="X4260">
        <f>YEAR(Superstore[[#This Row],[Order Date]])</f>
        <v>2013</v>
      </c>
    </row>
    <row r="4261" spans="1:24" x14ac:dyDescent="0.25">
      <c r="A4261">
        <v>4260</v>
      </c>
      <c r="B4261" t="s">
        <v>7358</v>
      </c>
      <c r="C4261" s="1">
        <v>41941</v>
      </c>
      <c r="D4261" s="1">
        <v>41946</v>
      </c>
      <c r="E4261" t="s">
        <v>24</v>
      </c>
      <c r="F4261" t="s">
        <v>5622</v>
      </c>
      <c r="G4261" t="s">
        <v>5623</v>
      </c>
      <c r="H4261" t="s">
        <v>41</v>
      </c>
      <c r="I4261" t="s">
        <v>28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46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  <c r="V4261" s="2">
        <f>Superstore[[#This Row],[Profit]]/Superstore[[#This Row],[Sales]]</f>
        <v>0.5</v>
      </c>
      <c r="W4261" t="str">
        <f>TEXT(Superstore[[#This Row],[Order Date]],"mmm-yyyy")</f>
        <v>Oct-2014</v>
      </c>
      <c r="X4261">
        <f>YEAR(Superstore[[#This Row],[Order Date]])</f>
        <v>2014</v>
      </c>
    </row>
    <row r="4262" spans="1:24" x14ac:dyDescent="0.25">
      <c r="A4262">
        <v>4261</v>
      </c>
      <c r="B4262" t="s">
        <v>7359</v>
      </c>
      <c r="C4262" s="1">
        <v>41928</v>
      </c>
      <c r="D4262" s="1">
        <v>41932</v>
      </c>
      <c r="E4262" t="s">
        <v>24</v>
      </c>
      <c r="F4262" t="s">
        <v>5298</v>
      </c>
      <c r="G4262" t="s">
        <v>5299</v>
      </c>
      <c r="H4262" t="s">
        <v>41</v>
      </c>
      <c r="I4262" t="s">
        <v>28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46</v>
      </c>
      <c r="P4262" t="s">
        <v>47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  <c r="V4262" s="2">
        <f>Superstore[[#This Row],[Profit]]/Superstore[[#This Row],[Sales]]</f>
        <v>0.45999999999999996</v>
      </c>
      <c r="W4262" t="str">
        <f>TEXT(Superstore[[#This Row],[Order Date]],"mmm-yyyy")</f>
        <v>Oct-2014</v>
      </c>
      <c r="X4262">
        <f>YEAR(Superstore[[#This Row],[Order Date]])</f>
        <v>2014</v>
      </c>
    </row>
    <row r="4263" spans="1:24" x14ac:dyDescent="0.25">
      <c r="A4263">
        <v>4262</v>
      </c>
      <c r="B4263" t="s">
        <v>7360</v>
      </c>
      <c r="C4263" s="1">
        <v>41859</v>
      </c>
      <c r="D4263" s="1">
        <v>41863</v>
      </c>
      <c r="E4263" t="s">
        <v>50</v>
      </c>
      <c r="F4263" t="s">
        <v>6449</v>
      </c>
      <c r="G4263" t="s">
        <v>6450</v>
      </c>
      <c r="H4263" t="s">
        <v>27</v>
      </c>
      <c r="I4263" t="s">
        <v>28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  <c r="V4263" s="2">
        <f>Superstore[[#This Row],[Profit]]/Superstore[[#This Row],[Sales]]</f>
        <v>0.31</v>
      </c>
      <c r="W4263" t="str">
        <f>TEXT(Superstore[[#This Row],[Order Date]],"mmm-yyyy")</f>
        <v>Aug-2014</v>
      </c>
      <c r="X4263">
        <f>YEAR(Superstore[[#This Row],[Order Date]])</f>
        <v>2014</v>
      </c>
    </row>
    <row r="4264" spans="1:24" x14ac:dyDescent="0.25">
      <c r="A4264">
        <v>4263</v>
      </c>
      <c r="B4264" t="s">
        <v>7361</v>
      </c>
      <c r="C4264" s="1">
        <v>41904</v>
      </c>
      <c r="D4264" s="1">
        <v>41908</v>
      </c>
      <c r="E4264" t="s">
        <v>50</v>
      </c>
      <c r="F4264" t="s">
        <v>3449</v>
      </c>
      <c r="G4264" t="s">
        <v>3450</v>
      </c>
      <c r="H4264" t="s">
        <v>27</v>
      </c>
      <c r="I4264" t="s">
        <v>28</v>
      </c>
      <c r="J4264" t="s">
        <v>496</v>
      </c>
      <c r="K4264" t="s">
        <v>1271</v>
      </c>
      <c r="L4264">
        <v>31907</v>
      </c>
      <c r="M4264" t="s">
        <v>31</v>
      </c>
      <c r="N4264" t="s">
        <v>5942</v>
      </c>
      <c r="O4264" t="s">
        <v>46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  <c r="V4264" s="2">
        <f>Superstore[[#This Row],[Profit]]/Superstore[[#This Row],[Sales]]</f>
        <v>0.3</v>
      </c>
      <c r="W4264" t="str">
        <f>TEXT(Superstore[[#This Row],[Order Date]],"mmm-yyyy")</f>
        <v>Sep-2014</v>
      </c>
      <c r="X4264">
        <f>YEAR(Superstore[[#This Row],[Order Date]])</f>
        <v>2014</v>
      </c>
    </row>
    <row r="4265" spans="1:24" x14ac:dyDescent="0.25">
      <c r="A4265">
        <v>4264</v>
      </c>
      <c r="B4265" t="s">
        <v>7362</v>
      </c>
      <c r="C4265" s="1">
        <v>41947</v>
      </c>
      <c r="D4265" s="1">
        <v>41952</v>
      </c>
      <c r="E4265" t="s">
        <v>50</v>
      </c>
      <c r="F4265" t="s">
        <v>5994</v>
      </c>
      <c r="G4265" t="s">
        <v>5995</v>
      </c>
      <c r="H4265" t="s">
        <v>27</v>
      </c>
      <c r="I4265" t="s">
        <v>28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46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  <c r="V4265" s="2">
        <f>Superstore[[#This Row],[Profit]]/Superstore[[#This Row],[Sales]]</f>
        <v>-0.66666666666666663</v>
      </c>
      <c r="W4265" t="str">
        <f>TEXT(Superstore[[#This Row],[Order Date]],"mmm-yyyy")</f>
        <v>Nov-2014</v>
      </c>
      <c r="X4265">
        <f>YEAR(Superstore[[#This Row],[Order Date]])</f>
        <v>2014</v>
      </c>
    </row>
    <row r="4266" spans="1:24" x14ac:dyDescent="0.25">
      <c r="A4266">
        <v>4265</v>
      </c>
      <c r="B4266" t="s">
        <v>7365</v>
      </c>
      <c r="C4266" s="1">
        <v>41584</v>
      </c>
      <c r="D4266" s="1">
        <v>41588</v>
      </c>
      <c r="E4266" t="s">
        <v>50</v>
      </c>
      <c r="F4266" t="s">
        <v>1826</v>
      </c>
      <c r="G4266" t="s">
        <v>1827</v>
      </c>
      <c r="H4266" t="s">
        <v>27</v>
      </c>
      <c r="I4266" t="s">
        <v>28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1</v>
      </c>
      <c r="P4266" t="s">
        <v>56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Superstore[[#This Row],[Profit]]/Superstore[[#This Row],[Sales]]</f>
        <v>-0.18571428571428569</v>
      </c>
      <c r="W4266" t="str">
        <f>TEXT(Superstore[[#This Row],[Order Date]],"mmm-yyyy")</f>
        <v>Nov-2013</v>
      </c>
      <c r="X4266">
        <f>YEAR(Superstore[[#This Row],[Order Date]])</f>
        <v>2013</v>
      </c>
    </row>
    <row r="4267" spans="1:24" x14ac:dyDescent="0.25">
      <c r="A4267">
        <v>4266</v>
      </c>
      <c r="B4267" t="s">
        <v>7365</v>
      </c>
      <c r="C4267" s="1">
        <v>41584</v>
      </c>
      <c r="D4267" s="1">
        <v>41588</v>
      </c>
      <c r="E4267" t="s">
        <v>50</v>
      </c>
      <c r="F4267" t="s">
        <v>1826</v>
      </c>
      <c r="G4267" t="s">
        <v>1827</v>
      </c>
      <c r="H4267" t="s">
        <v>27</v>
      </c>
      <c r="I4267" t="s">
        <v>28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46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Superstore[[#This Row],[Profit]]/Superstore[[#This Row],[Sales]]</f>
        <v>-1.75</v>
      </c>
      <c r="W4267" t="str">
        <f>TEXT(Superstore[[#This Row],[Order Date]],"mmm-yyyy")</f>
        <v>Nov-2013</v>
      </c>
      <c r="X4267">
        <f>YEAR(Superstore[[#This Row],[Order Date]])</f>
        <v>2013</v>
      </c>
    </row>
    <row r="4268" spans="1:24" x14ac:dyDescent="0.25">
      <c r="A4268">
        <v>4267</v>
      </c>
      <c r="B4268" t="s">
        <v>7365</v>
      </c>
      <c r="C4268" s="1">
        <v>41584</v>
      </c>
      <c r="D4268" s="1">
        <v>41588</v>
      </c>
      <c r="E4268" t="s">
        <v>50</v>
      </c>
      <c r="F4268" t="s">
        <v>1826</v>
      </c>
      <c r="G4268" t="s">
        <v>1827</v>
      </c>
      <c r="H4268" t="s">
        <v>27</v>
      </c>
      <c r="I4268" t="s">
        <v>28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1</v>
      </c>
      <c r="P4268" t="s">
        <v>33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  <c r="V4268" s="2">
        <f>Superstore[[#This Row],[Profit]]/Superstore[[#This Row],[Sales]]</f>
        <v>-0.23529411764705882</v>
      </c>
      <c r="W4268" t="str">
        <f>TEXT(Superstore[[#This Row],[Order Date]],"mmm-yyyy")</f>
        <v>Nov-2013</v>
      </c>
      <c r="X4268">
        <f>YEAR(Superstore[[#This Row],[Order Date]])</f>
        <v>2013</v>
      </c>
    </row>
    <row r="4269" spans="1:24" x14ac:dyDescent="0.25">
      <c r="A4269">
        <v>4268</v>
      </c>
      <c r="B4269" t="s">
        <v>7365</v>
      </c>
      <c r="C4269" s="1">
        <v>41584</v>
      </c>
      <c r="D4269" s="1">
        <v>41588</v>
      </c>
      <c r="E4269" t="s">
        <v>50</v>
      </c>
      <c r="F4269" t="s">
        <v>1826</v>
      </c>
      <c r="G4269" t="s">
        <v>1827</v>
      </c>
      <c r="H4269" t="s">
        <v>27</v>
      </c>
      <c r="I4269" t="s">
        <v>28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46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Superstore[[#This Row],[Profit]]/Superstore[[#This Row],[Sales]]</f>
        <v>-1.6</v>
      </c>
      <c r="W4269" t="str">
        <f>TEXT(Superstore[[#This Row],[Order Date]],"mmm-yyyy")</f>
        <v>Nov-2013</v>
      </c>
      <c r="X4269">
        <f>YEAR(Superstore[[#This Row],[Order Date]])</f>
        <v>2013</v>
      </c>
    </row>
    <row r="4270" spans="1:24" x14ac:dyDescent="0.25">
      <c r="A4270">
        <v>4269</v>
      </c>
      <c r="B4270" t="s">
        <v>7365</v>
      </c>
      <c r="C4270" s="1">
        <v>41584</v>
      </c>
      <c r="D4270" s="1">
        <v>41588</v>
      </c>
      <c r="E4270" t="s">
        <v>50</v>
      </c>
      <c r="F4270" t="s">
        <v>1826</v>
      </c>
      <c r="G4270" t="s">
        <v>1827</v>
      </c>
      <c r="H4270" t="s">
        <v>27</v>
      </c>
      <c r="I4270" t="s">
        <v>28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  <c r="V4270" s="2">
        <f>Superstore[[#This Row],[Profit]]/Superstore[[#This Row],[Sales]]</f>
        <v>0.26249999999999996</v>
      </c>
      <c r="W4270" t="str">
        <f>TEXT(Superstore[[#This Row],[Order Date]],"mmm-yyyy")</f>
        <v>Nov-2013</v>
      </c>
      <c r="X4270">
        <f>YEAR(Superstore[[#This Row],[Order Date]])</f>
        <v>2013</v>
      </c>
    </row>
    <row r="4271" spans="1:24" x14ac:dyDescent="0.25">
      <c r="A4271">
        <v>4270</v>
      </c>
      <c r="B4271" t="s">
        <v>7366</v>
      </c>
      <c r="C4271" s="1">
        <v>41816</v>
      </c>
      <c r="D4271" s="1">
        <v>41820</v>
      </c>
      <c r="E4271" t="s">
        <v>24</v>
      </c>
      <c r="F4271" t="s">
        <v>4892</v>
      </c>
      <c r="G4271" t="s">
        <v>4893</v>
      </c>
      <c r="H4271" t="s">
        <v>27</v>
      </c>
      <c r="I4271" t="s">
        <v>28</v>
      </c>
      <c r="J4271" t="s">
        <v>94</v>
      </c>
      <c r="K4271" t="s">
        <v>95</v>
      </c>
      <c r="L4271">
        <v>98115</v>
      </c>
      <c r="M4271" t="s">
        <v>44</v>
      </c>
      <c r="N4271" t="s">
        <v>2185</v>
      </c>
      <c r="O4271" t="s">
        <v>1</v>
      </c>
      <c r="P4271" t="s">
        <v>56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  <c r="V4271" s="2">
        <f>Superstore[[#This Row],[Profit]]/Superstore[[#This Row],[Sales]]</f>
        <v>0.17</v>
      </c>
      <c r="W4271" t="str">
        <f>TEXT(Superstore[[#This Row],[Order Date]],"mmm-yyyy")</f>
        <v>Jun-2014</v>
      </c>
      <c r="X4271">
        <f>YEAR(Superstore[[#This Row],[Order Date]])</f>
        <v>2014</v>
      </c>
    </row>
    <row r="4272" spans="1:24" x14ac:dyDescent="0.25">
      <c r="A4272">
        <v>4271</v>
      </c>
      <c r="B4272" t="s">
        <v>7367</v>
      </c>
      <c r="C4272" s="1">
        <v>41239</v>
      </c>
      <c r="D4272" s="1">
        <v>41243</v>
      </c>
      <c r="E4272" t="s">
        <v>50</v>
      </c>
      <c r="F4272" t="s">
        <v>7368</v>
      </c>
      <c r="G4272" t="s">
        <v>7369</v>
      </c>
      <c r="H4272" t="s">
        <v>41</v>
      </c>
      <c r="I4272" t="s">
        <v>28</v>
      </c>
      <c r="J4272" t="s">
        <v>327</v>
      </c>
      <c r="K4272" t="s">
        <v>334</v>
      </c>
      <c r="L4272">
        <v>38301</v>
      </c>
      <c r="M4272" t="s">
        <v>31</v>
      </c>
      <c r="N4272" t="s">
        <v>7326</v>
      </c>
      <c r="O4272" t="s">
        <v>1</v>
      </c>
      <c r="P4272" t="s">
        <v>65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  <c r="V4272" s="2">
        <f>Superstore[[#This Row],[Profit]]/Superstore[[#This Row],[Sales]]</f>
        <v>0.27500000000000002</v>
      </c>
      <c r="W4272" t="str">
        <f>TEXT(Superstore[[#This Row],[Order Date]],"mmm-yyyy")</f>
        <v>Nov-2012</v>
      </c>
      <c r="X4272">
        <f>YEAR(Superstore[[#This Row],[Order Date]])</f>
        <v>2012</v>
      </c>
    </row>
    <row r="4273" spans="1:24" x14ac:dyDescent="0.25">
      <c r="A4273">
        <v>4272</v>
      </c>
      <c r="B4273" t="s">
        <v>7370</v>
      </c>
      <c r="C4273" s="1">
        <v>41603</v>
      </c>
      <c r="D4273" s="1">
        <v>41606</v>
      </c>
      <c r="E4273" t="s">
        <v>24</v>
      </c>
      <c r="F4273" t="s">
        <v>1344</v>
      </c>
      <c r="G4273" t="s">
        <v>1345</v>
      </c>
      <c r="H4273" t="s">
        <v>41</v>
      </c>
      <c r="I4273" t="s">
        <v>28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1</v>
      </c>
      <c r="P4273" t="s">
        <v>65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  <c r="V4273" s="2">
        <f>Superstore[[#This Row],[Profit]]/Superstore[[#This Row],[Sales]]</f>
        <v>0.41000000000000003</v>
      </c>
      <c r="W4273" t="str">
        <f>TEXT(Superstore[[#This Row],[Order Date]],"mmm-yyyy")</f>
        <v>Nov-2013</v>
      </c>
      <c r="X4273">
        <f>YEAR(Superstore[[#This Row],[Order Date]])</f>
        <v>2013</v>
      </c>
    </row>
    <row r="4274" spans="1:24" x14ac:dyDescent="0.25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27</v>
      </c>
      <c r="I4274" t="s">
        <v>28</v>
      </c>
      <c r="J4274" t="s">
        <v>3648</v>
      </c>
      <c r="K4274" t="s">
        <v>120</v>
      </c>
      <c r="L4274">
        <v>84107</v>
      </c>
      <c r="M4274" t="s">
        <v>44</v>
      </c>
      <c r="N4274" t="s">
        <v>6789</v>
      </c>
      <c r="O4274" t="s">
        <v>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Superstore[[#This Row],[Profit]]/Superstore[[#This Row],[Sales]]</f>
        <v>8.7500000000000008E-2</v>
      </c>
      <c r="W4274" t="str">
        <f>TEXT(Superstore[[#This Row],[Order Date]],"mmm-yyyy")</f>
        <v>Jul-2014</v>
      </c>
      <c r="X4274">
        <f>YEAR(Superstore[[#This Row],[Order Date]])</f>
        <v>2014</v>
      </c>
    </row>
    <row r="4275" spans="1:24" x14ac:dyDescent="0.25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27</v>
      </c>
      <c r="I4275" t="s">
        <v>28</v>
      </c>
      <c r="J4275" t="s">
        <v>3648</v>
      </c>
      <c r="K4275" t="s">
        <v>120</v>
      </c>
      <c r="L4275">
        <v>84107</v>
      </c>
      <c r="M4275" t="s">
        <v>44</v>
      </c>
      <c r="N4275" t="s">
        <v>4225</v>
      </c>
      <c r="O4275" t="s">
        <v>46</v>
      </c>
      <c r="P4275" t="s">
        <v>68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  <c r="V4275" s="2">
        <f>Superstore[[#This Row],[Profit]]/Superstore[[#This Row],[Sales]]</f>
        <v>0.28999999999999998</v>
      </c>
      <c r="W4275" t="str">
        <f>TEXT(Superstore[[#This Row],[Order Date]],"mmm-yyyy")</f>
        <v>Jul-2014</v>
      </c>
      <c r="X4275">
        <f>YEAR(Superstore[[#This Row],[Order Date]])</f>
        <v>2014</v>
      </c>
    </row>
    <row r="4276" spans="1:24" x14ac:dyDescent="0.25">
      <c r="A4276">
        <v>4275</v>
      </c>
      <c r="B4276" t="s">
        <v>7372</v>
      </c>
      <c r="C4276" s="1">
        <v>41205</v>
      </c>
      <c r="D4276" s="1">
        <v>41210</v>
      </c>
      <c r="E4276" t="s">
        <v>50</v>
      </c>
      <c r="F4276" t="s">
        <v>1032</v>
      </c>
      <c r="G4276" t="s">
        <v>1033</v>
      </c>
      <c r="H4276" t="s">
        <v>41</v>
      </c>
      <c r="I4276" t="s">
        <v>28</v>
      </c>
      <c r="J4276" t="s">
        <v>94</v>
      </c>
      <c r="K4276" t="s">
        <v>95</v>
      </c>
      <c r="L4276">
        <v>98105</v>
      </c>
      <c r="M4276" t="s">
        <v>44</v>
      </c>
      <c r="N4276" t="s">
        <v>1217</v>
      </c>
      <c r="O4276" t="s">
        <v>46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Superstore[[#This Row],[Profit]]/Superstore[[#This Row],[Sales]]</f>
        <v>0.3125</v>
      </c>
      <c r="W4276" t="str">
        <f>TEXT(Superstore[[#This Row],[Order Date]],"mmm-yyyy")</f>
        <v>Oct-2012</v>
      </c>
      <c r="X4276">
        <f>YEAR(Superstore[[#This Row],[Order Date]])</f>
        <v>2012</v>
      </c>
    </row>
    <row r="4277" spans="1:24" x14ac:dyDescent="0.25">
      <c r="A4277">
        <v>4276</v>
      </c>
      <c r="B4277" t="s">
        <v>7373</v>
      </c>
      <c r="C4277" s="1">
        <v>41099</v>
      </c>
      <c r="D4277" s="1">
        <v>41103</v>
      </c>
      <c r="E4277" t="s">
        <v>50</v>
      </c>
      <c r="F4277" t="s">
        <v>5713</v>
      </c>
      <c r="G4277" t="s">
        <v>5714</v>
      </c>
      <c r="H4277" t="s">
        <v>41</v>
      </c>
      <c r="I4277" t="s">
        <v>28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46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  <c r="V4277" s="2">
        <f>Superstore[[#This Row],[Profit]]/Superstore[[#This Row],[Sales]]</f>
        <v>-2.5</v>
      </c>
      <c r="W4277" t="str">
        <f>TEXT(Superstore[[#This Row],[Order Date]],"mmm-yyyy")</f>
        <v>Jul-2012</v>
      </c>
      <c r="X4277">
        <f>YEAR(Superstore[[#This Row],[Order Date]])</f>
        <v>2012</v>
      </c>
    </row>
    <row r="4278" spans="1:24" x14ac:dyDescent="0.25">
      <c r="A4278">
        <v>4277</v>
      </c>
      <c r="B4278" t="s">
        <v>7374</v>
      </c>
      <c r="C4278" s="1">
        <v>41870</v>
      </c>
      <c r="D4278" s="1">
        <v>41874</v>
      </c>
      <c r="E4278" t="s">
        <v>50</v>
      </c>
      <c r="F4278" t="s">
        <v>3115</v>
      </c>
      <c r="G4278" t="s">
        <v>3116</v>
      </c>
      <c r="H4278" t="s">
        <v>101</v>
      </c>
      <c r="I4278" t="s">
        <v>28</v>
      </c>
      <c r="J4278" t="s">
        <v>94</v>
      </c>
      <c r="K4278" t="s">
        <v>95</v>
      </c>
      <c r="L4278">
        <v>98105</v>
      </c>
      <c r="M4278" t="s">
        <v>44</v>
      </c>
      <c r="N4278" t="s">
        <v>2998</v>
      </c>
      <c r="O4278" t="s">
        <v>46</v>
      </c>
      <c r="P4278" t="s">
        <v>59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  <c r="V4278" s="2">
        <f>Superstore[[#This Row],[Profit]]/Superstore[[#This Row],[Sales]]</f>
        <v>0.19</v>
      </c>
      <c r="W4278" t="str">
        <f>TEXT(Superstore[[#This Row],[Order Date]],"mmm-yyyy")</f>
        <v>Aug-2014</v>
      </c>
      <c r="X4278">
        <f>YEAR(Superstore[[#This Row],[Order Date]])</f>
        <v>2014</v>
      </c>
    </row>
    <row r="4279" spans="1:24" x14ac:dyDescent="0.25">
      <c r="A4279">
        <v>4278</v>
      </c>
      <c r="B4279" t="s">
        <v>7375</v>
      </c>
      <c r="C4279" s="1">
        <v>41381</v>
      </c>
      <c r="D4279" s="1">
        <v>41385</v>
      </c>
      <c r="E4279" t="s">
        <v>50</v>
      </c>
      <c r="F4279" t="s">
        <v>7352</v>
      </c>
      <c r="G4279" t="s">
        <v>7353</v>
      </c>
      <c r="H4279" t="s">
        <v>41</v>
      </c>
      <c r="I4279" t="s">
        <v>28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  <c r="V4279" s="2">
        <f>Superstore[[#This Row],[Profit]]/Superstore[[#This Row],[Sales]]</f>
        <v>0.26</v>
      </c>
      <c r="W4279" t="str">
        <f>TEXT(Superstore[[#This Row],[Order Date]],"mmm-yyyy")</f>
        <v>Apr-2013</v>
      </c>
      <c r="X4279">
        <f>YEAR(Superstore[[#This Row],[Order Date]])</f>
        <v>2013</v>
      </c>
    </row>
    <row r="4280" spans="1:24" x14ac:dyDescent="0.25">
      <c r="A4280">
        <v>4279</v>
      </c>
      <c r="B4280" t="s">
        <v>7375</v>
      </c>
      <c r="C4280" s="1">
        <v>41381</v>
      </c>
      <c r="D4280" s="1">
        <v>41385</v>
      </c>
      <c r="E4280" t="s">
        <v>50</v>
      </c>
      <c r="F4280" t="s">
        <v>7352</v>
      </c>
      <c r="G4280" t="s">
        <v>7353</v>
      </c>
      <c r="H4280" t="s">
        <v>41</v>
      </c>
      <c r="I4280" t="s">
        <v>28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1</v>
      </c>
      <c r="P4280" t="s">
        <v>65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  <c r="V4280" s="2">
        <f>Superstore[[#This Row],[Profit]]/Superstore[[#This Row],[Sales]]</f>
        <v>0.32999999999999996</v>
      </c>
      <c r="W4280" t="str">
        <f>TEXT(Superstore[[#This Row],[Order Date]],"mmm-yyyy")</f>
        <v>Apr-2013</v>
      </c>
      <c r="X4280">
        <f>YEAR(Superstore[[#This Row],[Order Date]])</f>
        <v>2013</v>
      </c>
    </row>
    <row r="4281" spans="1:24" x14ac:dyDescent="0.25">
      <c r="A4281">
        <v>4280</v>
      </c>
      <c r="B4281" t="s">
        <v>7375</v>
      </c>
      <c r="C4281" s="1">
        <v>41381</v>
      </c>
      <c r="D4281" s="1">
        <v>41385</v>
      </c>
      <c r="E4281" t="s">
        <v>50</v>
      </c>
      <c r="F4281" t="s">
        <v>7352</v>
      </c>
      <c r="G4281" t="s">
        <v>7353</v>
      </c>
      <c r="H4281" t="s">
        <v>41</v>
      </c>
      <c r="I4281" t="s">
        <v>28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46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  <c r="V4281" s="2">
        <f>Superstore[[#This Row],[Profit]]/Superstore[[#This Row],[Sales]]</f>
        <v>0.47</v>
      </c>
      <c r="W4281" t="str">
        <f>TEXT(Superstore[[#This Row],[Order Date]],"mmm-yyyy")</f>
        <v>Apr-2013</v>
      </c>
      <c r="X4281">
        <f>YEAR(Superstore[[#This Row],[Order Date]])</f>
        <v>2013</v>
      </c>
    </row>
    <row r="4282" spans="1:24" x14ac:dyDescent="0.25">
      <c r="A4282">
        <v>4281</v>
      </c>
      <c r="B4282" t="s">
        <v>7378</v>
      </c>
      <c r="C4282" s="1">
        <v>40861</v>
      </c>
      <c r="D4282" s="1">
        <v>40865</v>
      </c>
      <c r="E4282" t="s">
        <v>50</v>
      </c>
      <c r="F4282" t="s">
        <v>732</v>
      </c>
      <c r="G4282" t="s">
        <v>733</v>
      </c>
      <c r="H4282" t="s">
        <v>101</v>
      </c>
      <c r="I4282" t="s">
        <v>28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46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  <c r="V4282" s="2">
        <f>Superstore[[#This Row],[Profit]]/Superstore[[#This Row],[Sales]]</f>
        <v>0.46</v>
      </c>
      <c r="W4282" t="str">
        <f>TEXT(Superstore[[#This Row],[Order Date]],"mmm-yyyy")</f>
        <v>Nov-2011</v>
      </c>
      <c r="X4282">
        <f>YEAR(Superstore[[#This Row],[Order Date]])</f>
        <v>2011</v>
      </c>
    </row>
    <row r="4283" spans="1:24" x14ac:dyDescent="0.25">
      <c r="A4283">
        <v>4282</v>
      </c>
      <c r="B4283" t="s">
        <v>7378</v>
      </c>
      <c r="C4283" s="1">
        <v>40861</v>
      </c>
      <c r="D4283" s="1">
        <v>40865</v>
      </c>
      <c r="E4283" t="s">
        <v>50</v>
      </c>
      <c r="F4283" t="s">
        <v>732</v>
      </c>
      <c r="G4283" t="s">
        <v>733</v>
      </c>
      <c r="H4283" t="s">
        <v>101</v>
      </c>
      <c r="I4283" t="s">
        <v>28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1</v>
      </c>
      <c r="P4283" t="s">
        <v>36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Superstore[[#This Row],[Profit]]/Superstore[[#This Row],[Sales]]</f>
        <v>0.21111111111111114</v>
      </c>
      <c r="W4283" t="str">
        <f>TEXT(Superstore[[#This Row],[Order Date]],"mmm-yyyy")</f>
        <v>Nov-2011</v>
      </c>
      <c r="X4283">
        <f>YEAR(Superstore[[#This Row],[Order Date]])</f>
        <v>2011</v>
      </c>
    </row>
    <row r="4284" spans="1:24" x14ac:dyDescent="0.25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27</v>
      </c>
      <c r="I4284" t="s">
        <v>28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46</v>
      </c>
      <c r="P4284" t="s">
        <v>47</v>
      </c>
      <c r="Q4284" t="s">
        <v>7381</v>
      </c>
      <c r="R4284">
        <v>3.69</v>
      </c>
      <c r="S4284">
        <v>1</v>
      </c>
      <c r="T4284">
        <v>0</v>
      </c>
      <c r="U4284">
        <v>1.7343</v>
      </c>
      <c r="V4284" s="2">
        <f>Superstore[[#This Row],[Profit]]/Superstore[[#This Row],[Sales]]</f>
        <v>0.47</v>
      </c>
      <c r="W4284" t="str">
        <f>TEXT(Superstore[[#This Row],[Order Date]],"mmm-yyyy")</f>
        <v>Dec-2011</v>
      </c>
      <c r="X4284">
        <f>YEAR(Superstore[[#This Row],[Order Date]])</f>
        <v>2011</v>
      </c>
    </row>
    <row r="4285" spans="1:24" x14ac:dyDescent="0.25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27</v>
      </c>
      <c r="I4285" t="s">
        <v>28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46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  <c r="V4285" s="2">
        <f>Superstore[[#This Row],[Profit]]/Superstore[[#This Row],[Sales]]</f>
        <v>0.44999999999999996</v>
      </c>
      <c r="W4285" t="str">
        <f>TEXT(Superstore[[#This Row],[Order Date]],"mmm-yyyy")</f>
        <v>Dec-2011</v>
      </c>
      <c r="X4285">
        <f>YEAR(Superstore[[#This Row],[Order Date]])</f>
        <v>2011</v>
      </c>
    </row>
    <row r="4286" spans="1:24" x14ac:dyDescent="0.25">
      <c r="A4286">
        <v>4285</v>
      </c>
      <c r="B4286" t="s">
        <v>7382</v>
      </c>
      <c r="C4286" s="1">
        <v>41234</v>
      </c>
      <c r="D4286" s="1">
        <v>41239</v>
      </c>
      <c r="E4286" t="s">
        <v>24</v>
      </c>
      <c r="F4286" t="s">
        <v>6010</v>
      </c>
      <c r="G4286" t="s">
        <v>6011</v>
      </c>
      <c r="H4286" t="s">
        <v>41</v>
      </c>
      <c r="I4286" t="s">
        <v>28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1</v>
      </c>
      <c r="P4286" t="s">
        <v>33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  <c r="V4286" s="2">
        <f>Superstore[[#This Row],[Profit]]/Superstore[[#This Row],[Sales]]</f>
        <v>-0.30882352941176472</v>
      </c>
      <c r="W4286" t="str">
        <f>TEXT(Superstore[[#This Row],[Order Date]],"mmm-yyyy")</f>
        <v>Nov-2012</v>
      </c>
      <c r="X4286">
        <f>YEAR(Superstore[[#This Row],[Order Date]])</f>
        <v>2012</v>
      </c>
    </row>
    <row r="4287" spans="1:24" x14ac:dyDescent="0.25">
      <c r="A4287">
        <v>4286</v>
      </c>
      <c r="B4287" t="s">
        <v>7382</v>
      </c>
      <c r="C4287" s="1">
        <v>41234</v>
      </c>
      <c r="D4287" s="1">
        <v>41239</v>
      </c>
      <c r="E4287" t="s">
        <v>24</v>
      </c>
      <c r="F4287" t="s">
        <v>6010</v>
      </c>
      <c r="G4287" t="s">
        <v>6011</v>
      </c>
      <c r="H4287" t="s">
        <v>41</v>
      </c>
      <c r="I4287" t="s">
        <v>28</v>
      </c>
      <c r="J4287" t="s">
        <v>7383</v>
      </c>
      <c r="K4287" t="s">
        <v>103</v>
      </c>
      <c r="L4287">
        <v>77642</v>
      </c>
      <c r="M4287" t="s">
        <v>104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Superstore[[#This Row],[Profit]]/Superstore[[#This Row],[Sales]]</f>
        <v>0.33750000000000002</v>
      </c>
      <c r="W4287" t="str">
        <f>TEXT(Superstore[[#This Row],[Order Date]],"mmm-yyyy")</f>
        <v>Nov-2012</v>
      </c>
      <c r="X4287">
        <f>YEAR(Superstore[[#This Row],[Order Date]])</f>
        <v>2012</v>
      </c>
    </row>
    <row r="4288" spans="1:24" x14ac:dyDescent="0.25">
      <c r="A4288">
        <v>4287</v>
      </c>
      <c r="B4288" t="s">
        <v>7382</v>
      </c>
      <c r="C4288" s="1">
        <v>41234</v>
      </c>
      <c r="D4288" s="1">
        <v>41239</v>
      </c>
      <c r="E4288" t="s">
        <v>24</v>
      </c>
      <c r="F4288" t="s">
        <v>6010</v>
      </c>
      <c r="G4288" t="s">
        <v>6011</v>
      </c>
      <c r="H4288" t="s">
        <v>41</v>
      </c>
      <c r="I4288" t="s">
        <v>28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Superstore[[#This Row],[Profit]]/Superstore[[#This Row],[Sales]]</f>
        <v>0.375</v>
      </c>
      <c r="W4288" t="str">
        <f>TEXT(Superstore[[#This Row],[Order Date]],"mmm-yyyy")</f>
        <v>Nov-2012</v>
      </c>
      <c r="X4288">
        <f>YEAR(Superstore[[#This Row],[Order Date]])</f>
        <v>2012</v>
      </c>
    </row>
    <row r="4289" spans="1:24" x14ac:dyDescent="0.25">
      <c r="A4289">
        <v>4288</v>
      </c>
      <c r="B4289" t="s">
        <v>7384</v>
      </c>
      <c r="C4289" s="1">
        <v>42002</v>
      </c>
      <c r="D4289" s="1">
        <v>42008</v>
      </c>
      <c r="E4289" t="s">
        <v>50</v>
      </c>
      <c r="F4289" t="s">
        <v>3157</v>
      </c>
      <c r="G4289" t="s">
        <v>3158</v>
      </c>
      <c r="H4289" t="s">
        <v>101</v>
      </c>
      <c r="I4289" t="s">
        <v>28</v>
      </c>
      <c r="J4289" t="s">
        <v>5659</v>
      </c>
      <c r="K4289" t="s">
        <v>334</v>
      </c>
      <c r="L4289">
        <v>37211</v>
      </c>
      <c r="M4289" t="s">
        <v>31</v>
      </c>
      <c r="N4289" t="s">
        <v>1773</v>
      </c>
      <c r="O4289" t="s">
        <v>46</v>
      </c>
      <c r="P4289" t="s">
        <v>59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Superstore[[#This Row],[Profit]]/Superstore[[#This Row],[Sales]]</f>
        <v>-0.19999999999999998</v>
      </c>
      <c r="W4289" t="str">
        <f>TEXT(Superstore[[#This Row],[Order Date]],"mmm-yyyy")</f>
        <v>Dec-2014</v>
      </c>
      <c r="X4289">
        <f>YEAR(Superstore[[#This Row],[Order Date]])</f>
        <v>2014</v>
      </c>
    </row>
    <row r="4290" spans="1:24" x14ac:dyDescent="0.25">
      <c r="A4290">
        <v>4289</v>
      </c>
      <c r="B4290" t="s">
        <v>7385</v>
      </c>
      <c r="C4290" s="1">
        <v>41046</v>
      </c>
      <c r="D4290" s="1">
        <v>41050</v>
      </c>
      <c r="E4290" t="s">
        <v>50</v>
      </c>
      <c r="F4290" t="s">
        <v>225</v>
      </c>
      <c r="G4290" t="s">
        <v>226</v>
      </c>
      <c r="H4290" t="s">
        <v>41</v>
      </c>
      <c r="I4290" t="s">
        <v>28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46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  <c r="V4290" s="2">
        <f>Superstore[[#This Row],[Profit]]/Superstore[[#This Row],[Sales]]</f>
        <v>-1.5</v>
      </c>
      <c r="W4290" t="str">
        <f>TEXT(Superstore[[#This Row],[Order Date]],"mmm-yyyy")</f>
        <v>May-2012</v>
      </c>
      <c r="X4290">
        <f>YEAR(Superstore[[#This Row],[Order Date]])</f>
        <v>2012</v>
      </c>
    </row>
    <row r="4291" spans="1:24" x14ac:dyDescent="0.25">
      <c r="A4291">
        <v>4290</v>
      </c>
      <c r="B4291" t="s">
        <v>7385</v>
      </c>
      <c r="C4291" s="1">
        <v>41046</v>
      </c>
      <c r="D4291" s="1">
        <v>41050</v>
      </c>
      <c r="E4291" t="s">
        <v>50</v>
      </c>
      <c r="F4291" t="s">
        <v>225</v>
      </c>
      <c r="G4291" t="s">
        <v>226</v>
      </c>
      <c r="H4291" t="s">
        <v>41</v>
      </c>
      <c r="I4291" t="s">
        <v>28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46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Superstore[[#This Row],[Profit]]/Superstore[[#This Row],[Sales]]</f>
        <v>0.35</v>
      </c>
      <c r="W4291" t="str">
        <f>TEXT(Superstore[[#This Row],[Order Date]],"mmm-yyyy")</f>
        <v>May-2012</v>
      </c>
      <c r="X4291">
        <f>YEAR(Superstore[[#This Row],[Order Date]])</f>
        <v>2012</v>
      </c>
    </row>
    <row r="4292" spans="1:24" x14ac:dyDescent="0.25">
      <c r="A4292">
        <v>4291</v>
      </c>
      <c r="B4292" t="s">
        <v>7386</v>
      </c>
      <c r="C4292" s="1">
        <v>41983</v>
      </c>
      <c r="D4292" s="1">
        <v>41987</v>
      </c>
      <c r="E4292" t="s">
        <v>24</v>
      </c>
      <c r="F4292" t="s">
        <v>3369</v>
      </c>
      <c r="G4292" t="s">
        <v>3370</v>
      </c>
      <c r="H4292" t="s">
        <v>101</v>
      </c>
      <c r="I4292" t="s">
        <v>28</v>
      </c>
      <c r="J4292" t="s">
        <v>42</v>
      </c>
      <c r="K4292" t="s">
        <v>43</v>
      </c>
      <c r="L4292">
        <v>90004</v>
      </c>
      <c r="M4292" t="s">
        <v>44</v>
      </c>
      <c r="N4292" t="s">
        <v>1231</v>
      </c>
      <c r="O4292" t="s">
        <v>46</v>
      </c>
      <c r="P4292" t="s">
        <v>68</v>
      </c>
      <c r="Q4292" t="s">
        <v>1232</v>
      </c>
      <c r="R4292">
        <v>11.16</v>
      </c>
      <c r="S4292">
        <v>2</v>
      </c>
      <c r="T4292">
        <v>0</v>
      </c>
      <c r="U4292">
        <v>2.79</v>
      </c>
      <c r="V4292" s="2">
        <f>Superstore[[#This Row],[Profit]]/Superstore[[#This Row],[Sales]]</f>
        <v>0.25</v>
      </c>
      <c r="W4292" t="str">
        <f>TEXT(Superstore[[#This Row],[Order Date]],"mmm-yyyy")</f>
        <v>Dec-2014</v>
      </c>
      <c r="X4292">
        <f>YEAR(Superstore[[#This Row],[Order Date]])</f>
        <v>2014</v>
      </c>
    </row>
    <row r="4293" spans="1:24" x14ac:dyDescent="0.25">
      <c r="A4293">
        <v>4292</v>
      </c>
      <c r="B4293" t="s">
        <v>7386</v>
      </c>
      <c r="C4293" s="1">
        <v>41983</v>
      </c>
      <c r="D4293" s="1">
        <v>41987</v>
      </c>
      <c r="E4293" t="s">
        <v>24</v>
      </c>
      <c r="F4293" t="s">
        <v>3369</v>
      </c>
      <c r="G4293" t="s">
        <v>3370</v>
      </c>
      <c r="H4293" t="s">
        <v>101</v>
      </c>
      <c r="I4293" t="s">
        <v>28</v>
      </c>
      <c r="J4293" t="s">
        <v>42</v>
      </c>
      <c r="K4293" t="s">
        <v>43</v>
      </c>
      <c r="L4293">
        <v>90004</v>
      </c>
      <c r="M4293" t="s">
        <v>44</v>
      </c>
      <c r="N4293" t="s">
        <v>882</v>
      </c>
      <c r="O4293" t="s">
        <v>1</v>
      </c>
      <c r="P4293" t="s">
        <v>56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Superstore[[#This Row],[Profit]]/Superstore[[#This Row],[Sales]]</f>
        <v>2.5000000000000001E-2</v>
      </c>
      <c r="W4293" t="str">
        <f>TEXT(Superstore[[#This Row],[Order Date]],"mmm-yyyy")</f>
        <v>Dec-2014</v>
      </c>
      <c r="X4293">
        <f>YEAR(Superstore[[#This Row],[Order Date]])</f>
        <v>2014</v>
      </c>
    </row>
    <row r="4294" spans="1:24" x14ac:dyDescent="0.25">
      <c r="A4294">
        <v>4293</v>
      </c>
      <c r="B4294" t="s">
        <v>7386</v>
      </c>
      <c r="C4294" s="1">
        <v>41983</v>
      </c>
      <c r="D4294" s="1">
        <v>41987</v>
      </c>
      <c r="E4294" t="s">
        <v>24</v>
      </c>
      <c r="F4294" t="s">
        <v>3369</v>
      </c>
      <c r="G4294" t="s">
        <v>3370</v>
      </c>
      <c r="H4294" t="s">
        <v>101</v>
      </c>
      <c r="I4294" t="s">
        <v>28</v>
      </c>
      <c r="J4294" t="s">
        <v>42</v>
      </c>
      <c r="K4294" t="s">
        <v>43</v>
      </c>
      <c r="L4294">
        <v>90004</v>
      </c>
      <c r="M4294" t="s">
        <v>44</v>
      </c>
      <c r="N4294" t="s">
        <v>4569</v>
      </c>
      <c r="O4294" t="s">
        <v>46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  <c r="V4294" s="2">
        <f>Superstore[[#This Row],[Profit]]/Superstore[[#This Row],[Sales]]</f>
        <v>0.36000000000000004</v>
      </c>
      <c r="W4294" t="str">
        <f>TEXT(Superstore[[#This Row],[Order Date]],"mmm-yyyy")</f>
        <v>Dec-2014</v>
      </c>
      <c r="X4294">
        <f>YEAR(Superstore[[#This Row],[Order Date]])</f>
        <v>2014</v>
      </c>
    </row>
    <row r="4295" spans="1:24" x14ac:dyDescent="0.25">
      <c r="A4295">
        <v>4294</v>
      </c>
      <c r="B4295" t="s">
        <v>7387</v>
      </c>
      <c r="C4295" s="1">
        <v>41709</v>
      </c>
      <c r="D4295" s="1">
        <v>41715</v>
      </c>
      <c r="E4295" t="s">
        <v>50</v>
      </c>
      <c r="F4295" t="s">
        <v>151</v>
      </c>
      <c r="G4295" t="s">
        <v>152</v>
      </c>
      <c r="H4295" t="s">
        <v>27</v>
      </c>
      <c r="I4295" t="s">
        <v>28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  <c r="V4295" s="2">
        <f>Superstore[[#This Row],[Profit]]/Superstore[[#This Row],[Sales]]</f>
        <v>-0.2</v>
      </c>
      <c r="W4295" t="str">
        <f>TEXT(Superstore[[#This Row],[Order Date]],"mmm-yyyy")</f>
        <v>Mar-2014</v>
      </c>
      <c r="X4295">
        <f>YEAR(Superstore[[#This Row],[Order Date]])</f>
        <v>2014</v>
      </c>
    </row>
    <row r="4296" spans="1:24" x14ac:dyDescent="0.25">
      <c r="A4296">
        <v>4295</v>
      </c>
      <c r="B4296" t="s">
        <v>7388</v>
      </c>
      <c r="C4296" s="1">
        <v>41935</v>
      </c>
      <c r="D4296" s="1">
        <v>41940</v>
      </c>
      <c r="E4296" t="s">
        <v>50</v>
      </c>
      <c r="F4296" t="s">
        <v>6452</v>
      </c>
      <c r="G4296" t="s">
        <v>6453</v>
      </c>
      <c r="H4296" t="s">
        <v>41</v>
      </c>
      <c r="I4296" t="s">
        <v>28</v>
      </c>
      <c r="J4296" t="s">
        <v>4581</v>
      </c>
      <c r="K4296" t="s">
        <v>419</v>
      </c>
      <c r="L4296">
        <v>97756</v>
      </c>
      <c r="M4296" t="s">
        <v>44</v>
      </c>
      <c r="N4296" t="s">
        <v>924</v>
      </c>
      <c r="O4296" t="s">
        <v>1</v>
      </c>
      <c r="P4296" t="s">
        <v>56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Superstore[[#This Row],[Profit]]/Superstore[[#This Row],[Sales]]</f>
        <v>-0.68</v>
      </c>
      <c r="W4296" t="str">
        <f>TEXT(Superstore[[#This Row],[Order Date]],"mmm-yyyy")</f>
        <v>Oct-2014</v>
      </c>
      <c r="X4296">
        <f>YEAR(Superstore[[#This Row],[Order Date]])</f>
        <v>2014</v>
      </c>
    </row>
    <row r="4297" spans="1:24" x14ac:dyDescent="0.25">
      <c r="A4297">
        <v>4296</v>
      </c>
      <c r="B4297" t="s">
        <v>7389</v>
      </c>
      <c r="C4297" s="1">
        <v>41824</v>
      </c>
      <c r="D4297" s="1">
        <v>41831</v>
      </c>
      <c r="E4297" t="s">
        <v>50</v>
      </c>
      <c r="F4297" t="s">
        <v>798</v>
      </c>
      <c r="G4297" t="s">
        <v>799</v>
      </c>
      <c r="H4297" t="s">
        <v>27</v>
      </c>
      <c r="I4297" t="s">
        <v>28</v>
      </c>
      <c r="J4297" t="s">
        <v>7390</v>
      </c>
      <c r="K4297" t="s">
        <v>43</v>
      </c>
      <c r="L4297">
        <v>95610</v>
      </c>
      <c r="M4297" t="s">
        <v>44</v>
      </c>
      <c r="N4297" t="s">
        <v>7147</v>
      </c>
      <c r="O4297" t="s">
        <v>1</v>
      </c>
      <c r="P4297" t="s">
        <v>65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  <c r="V4297" s="2">
        <f>Superstore[[#This Row],[Profit]]/Superstore[[#This Row],[Sales]]</f>
        <v>0.42000000000000004</v>
      </c>
      <c r="W4297" t="str">
        <f>TEXT(Superstore[[#This Row],[Order Date]],"mmm-yyyy")</f>
        <v>Jul-2014</v>
      </c>
      <c r="X4297">
        <f>YEAR(Superstore[[#This Row],[Order Date]])</f>
        <v>2014</v>
      </c>
    </row>
    <row r="4298" spans="1:24" x14ac:dyDescent="0.25">
      <c r="A4298">
        <v>4297</v>
      </c>
      <c r="B4298" t="s">
        <v>7391</v>
      </c>
      <c r="C4298" s="1">
        <v>41887</v>
      </c>
      <c r="D4298" s="1">
        <v>41893</v>
      </c>
      <c r="E4298" t="s">
        <v>50</v>
      </c>
      <c r="F4298" t="s">
        <v>2170</v>
      </c>
      <c r="G4298" t="s">
        <v>2171</v>
      </c>
      <c r="H4298" t="s">
        <v>41</v>
      </c>
      <c r="I4298" t="s">
        <v>28</v>
      </c>
      <c r="J4298" t="s">
        <v>42</v>
      </c>
      <c r="K4298" t="s">
        <v>43</v>
      </c>
      <c r="L4298">
        <v>90032</v>
      </c>
      <c r="M4298" t="s">
        <v>44</v>
      </c>
      <c r="N4298" t="s">
        <v>4088</v>
      </c>
      <c r="O4298" t="s">
        <v>46</v>
      </c>
      <c r="P4298" t="s">
        <v>59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  <c r="V4298" s="2">
        <f>Superstore[[#This Row],[Profit]]/Superstore[[#This Row],[Sales]]</f>
        <v>0.01</v>
      </c>
      <c r="W4298" t="str">
        <f>TEXT(Superstore[[#This Row],[Order Date]],"mmm-yyyy")</f>
        <v>Sep-2014</v>
      </c>
      <c r="X4298">
        <f>YEAR(Superstore[[#This Row],[Order Date]])</f>
        <v>2014</v>
      </c>
    </row>
    <row r="4299" spans="1:24" x14ac:dyDescent="0.25">
      <c r="A4299">
        <v>4298</v>
      </c>
      <c r="B4299" t="s">
        <v>7392</v>
      </c>
      <c r="C4299" s="1">
        <v>41875</v>
      </c>
      <c r="D4299" s="1">
        <v>41878</v>
      </c>
      <c r="E4299" t="s">
        <v>24</v>
      </c>
      <c r="F4299" t="s">
        <v>1188</v>
      </c>
      <c r="G4299" t="s">
        <v>1189</v>
      </c>
      <c r="H4299" t="s">
        <v>27</v>
      </c>
      <c r="I4299" t="s">
        <v>28</v>
      </c>
      <c r="J4299" t="s">
        <v>5645</v>
      </c>
      <c r="K4299" t="s">
        <v>54</v>
      </c>
      <c r="L4299">
        <v>32303</v>
      </c>
      <c r="M4299" t="s">
        <v>31</v>
      </c>
      <c r="N4299" t="s">
        <v>6144</v>
      </c>
      <c r="O4299" t="s">
        <v>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Superstore[[#This Row],[Profit]]/Superstore[[#This Row],[Sales]]</f>
        <v>7.4999999999999997E-2</v>
      </c>
      <c r="W4299" t="str">
        <f>TEXT(Superstore[[#This Row],[Order Date]],"mmm-yyyy")</f>
        <v>Aug-2014</v>
      </c>
      <c r="X4299">
        <f>YEAR(Superstore[[#This Row],[Order Date]])</f>
        <v>2014</v>
      </c>
    </row>
    <row r="4300" spans="1:24" x14ac:dyDescent="0.25">
      <c r="A4300">
        <v>4299</v>
      </c>
      <c r="B4300" t="s">
        <v>7392</v>
      </c>
      <c r="C4300" s="1">
        <v>41875</v>
      </c>
      <c r="D4300" s="1">
        <v>41878</v>
      </c>
      <c r="E4300" t="s">
        <v>24</v>
      </c>
      <c r="F4300" t="s">
        <v>1188</v>
      </c>
      <c r="G4300" t="s">
        <v>1189</v>
      </c>
      <c r="H4300" t="s">
        <v>27</v>
      </c>
      <c r="I4300" t="s">
        <v>28</v>
      </c>
      <c r="J4300" t="s">
        <v>5645</v>
      </c>
      <c r="K4300" t="s">
        <v>54</v>
      </c>
      <c r="L4300">
        <v>32303</v>
      </c>
      <c r="M4300" t="s">
        <v>31</v>
      </c>
      <c r="N4300" t="s">
        <v>4704</v>
      </c>
      <c r="O4300" t="s">
        <v>46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  <c r="V4300" s="2">
        <f>Superstore[[#This Row],[Profit]]/Superstore[[#This Row],[Sales]]</f>
        <v>0.3125</v>
      </c>
      <c r="W4300" t="str">
        <f>TEXT(Superstore[[#This Row],[Order Date]],"mmm-yyyy")</f>
        <v>Aug-2014</v>
      </c>
      <c r="X4300">
        <f>YEAR(Superstore[[#This Row],[Order Date]])</f>
        <v>2014</v>
      </c>
    </row>
    <row r="4301" spans="1:24" x14ac:dyDescent="0.25">
      <c r="A4301">
        <v>4300</v>
      </c>
      <c r="B4301" t="s">
        <v>7392</v>
      </c>
      <c r="C4301" s="1">
        <v>41875</v>
      </c>
      <c r="D4301" s="1">
        <v>41878</v>
      </c>
      <c r="E4301" t="s">
        <v>24</v>
      </c>
      <c r="F4301" t="s">
        <v>1188</v>
      </c>
      <c r="G4301" t="s">
        <v>1189</v>
      </c>
      <c r="H4301" t="s">
        <v>27</v>
      </c>
      <c r="I4301" t="s">
        <v>28</v>
      </c>
      <c r="J4301" t="s">
        <v>5645</v>
      </c>
      <c r="K4301" t="s">
        <v>54</v>
      </c>
      <c r="L4301">
        <v>32303</v>
      </c>
      <c r="M4301" t="s">
        <v>31</v>
      </c>
      <c r="N4301" t="s">
        <v>2857</v>
      </c>
      <c r="O4301" t="s">
        <v>46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  <c r="V4301" s="2">
        <f>Superstore[[#This Row],[Profit]]/Superstore[[#This Row],[Sales]]</f>
        <v>7.4999999999999997E-2</v>
      </c>
      <c r="W4301" t="str">
        <f>TEXT(Superstore[[#This Row],[Order Date]],"mmm-yyyy")</f>
        <v>Aug-2014</v>
      </c>
      <c r="X4301">
        <f>YEAR(Superstore[[#This Row],[Order Date]])</f>
        <v>2014</v>
      </c>
    </row>
    <row r="4302" spans="1:24" x14ac:dyDescent="0.25">
      <c r="A4302">
        <v>4301</v>
      </c>
      <c r="B4302" t="s">
        <v>7392</v>
      </c>
      <c r="C4302" s="1">
        <v>41875</v>
      </c>
      <c r="D4302" s="1">
        <v>41878</v>
      </c>
      <c r="E4302" t="s">
        <v>24</v>
      </c>
      <c r="F4302" t="s">
        <v>1188</v>
      </c>
      <c r="G4302" t="s">
        <v>1189</v>
      </c>
      <c r="H4302" t="s">
        <v>27</v>
      </c>
      <c r="I4302" t="s">
        <v>28</v>
      </c>
      <c r="J4302" t="s">
        <v>5645</v>
      </c>
      <c r="K4302" t="s">
        <v>54</v>
      </c>
      <c r="L4302">
        <v>32303</v>
      </c>
      <c r="M4302" t="s">
        <v>31</v>
      </c>
      <c r="N4302" t="s">
        <v>3315</v>
      </c>
      <c r="O4302" t="s">
        <v>1</v>
      </c>
      <c r="P4302" t="s">
        <v>65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Superstore[[#This Row],[Profit]]/Superstore[[#This Row],[Sales]]</f>
        <v>0.15000000000000002</v>
      </c>
      <c r="W4302" t="str">
        <f>TEXT(Superstore[[#This Row],[Order Date]],"mmm-yyyy")</f>
        <v>Aug-2014</v>
      </c>
      <c r="X4302">
        <f>YEAR(Superstore[[#This Row],[Order Date]])</f>
        <v>2014</v>
      </c>
    </row>
    <row r="4303" spans="1:24" x14ac:dyDescent="0.25">
      <c r="A4303">
        <v>4302</v>
      </c>
      <c r="B4303" t="s">
        <v>7392</v>
      </c>
      <c r="C4303" s="1">
        <v>41875</v>
      </c>
      <c r="D4303" s="1">
        <v>41878</v>
      </c>
      <c r="E4303" t="s">
        <v>24</v>
      </c>
      <c r="F4303" t="s">
        <v>1188</v>
      </c>
      <c r="G4303" t="s">
        <v>1189</v>
      </c>
      <c r="H4303" t="s">
        <v>27</v>
      </c>
      <c r="I4303" t="s">
        <v>28</v>
      </c>
      <c r="J4303" t="s">
        <v>5645</v>
      </c>
      <c r="K4303" t="s">
        <v>54</v>
      </c>
      <c r="L4303">
        <v>32303</v>
      </c>
      <c r="M4303" t="s">
        <v>31</v>
      </c>
      <c r="N4303" t="s">
        <v>3261</v>
      </c>
      <c r="O4303" t="s">
        <v>46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Superstore[[#This Row],[Profit]]/Superstore[[#This Row],[Sales]]</f>
        <v>0.33749999999999997</v>
      </c>
      <c r="W4303" t="str">
        <f>TEXT(Superstore[[#This Row],[Order Date]],"mmm-yyyy")</f>
        <v>Aug-2014</v>
      </c>
      <c r="X4303">
        <f>YEAR(Superstore[[#This Row],[Order Date]])</f>
        <v>2014</v>
      </c>
    </row>
    <row r="4304" spans="1:24" x14ac:dyDescent="0.25">
      <c r="A4304">
        <v>4303</v>
      </c>
      <c r="B4304" t="s">
        <v>7393</v>
      </c>
      <c r="C4304" s="1">
        <v>40777</v>
      </c>
      <c r="D4304" s="1">
        <v>40780</v>
      </c>
      <c r="E4304" t="s">
        <v>24</v>
      </c>
      <c r="F4304" t="s">
        <v>3048</v>
      </c>
      <c r="G4304" t="s">
        <v>3049</v>
      </c>
      <c r="H4304" t="s">
        <v>101</v>
      </c>
      <c r="I4304" t="s">
        <v>28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46</v>
      </c>
      <c r="P4304" t="s">
        <v>68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Superstore[[#This Row],[Profit]]/Superstore[[#This Row],[Sales]]</f>
        <v>0.26250000000000001</v>
      </c>
      <c r="W4304" t="str">
        <f>TEXT(Superstore[[#This Row],[Order Date]],"mmm-yyyy")</f>
        <v>Aug-2011</v>
      </c>
      <c r="X4304">
        <f>YEAR(Superstore[[#This Row],[Order Date]])</f>
        <v>2011</v>
      </c>
    </row>
    <row r="4305" spans="1:24" x14ac:dyDescent="0.25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27</v>
      </c>
      <c r="I4305" t="s">
        <v>28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46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  <c r="V4305" s="2">
        <f>Superstore[[#This Row],[Profit]]/Superstore[[#This Row],[Sales]]</f>
        <v>0.32499999999999996</v>
      </c>
      <c r="W4305" t="str">
        <f>TEXT(Superstore[[#This Row],[Order Date]],"mmm-yyyy")</f>
        <v>Oct-2013</v>
      </c>
      <c r="X4305">
        <f>YEAR(Superstore[[#This Row],[Order Date]])</f>
        <v>2013</v>
      </c>
    </row>
    <row r="4306" spans="1:24" x14ac:dyDescent="0.25">
      <c r="A4306">
        <v>4305</v>
      </c>
      <c r="B4306" t="s">
        <v>7396</v>
      </c>
      <c r="C4306" s="1">
        <v>40842</v>
      </c>
      <c r="D4306" s="1">
        <v>40846</v>
      </c>
      <c r="E4306" t="s">
        <v>24</v>
      </c>
      <c r="F4306" t="s">
        <v>7306</v>
      </c>
      <c r="G4306" t="s">
        <v>7307</v>
      </c>
      <c r="H4306" t="s">
        <v>27</v>
      </c>
      <c r="I4306" t="s">
        <v>28</v>
      </c>
      <c r="J4306" t="s">
        <v>94</v>
      </c>
      <c r="K4306" t="s">
        <v>95</v>
      </c>
      <c r="L4306">
        <v>98105</v>
      </c>
      <c r="M4306" t="s">
        <v>44</v>
      </c>
      <c r="N4306" t="s">
        <v>1811</v>
      </c>
      <c r="O4306" t="s">
        <v>1</v>
      </c>
      <c r="P4306" t="s">
        <v>65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  <c r="V4306" s="2">
        <f>Superstore[[#This Row],[Profit]]/Superstore[[#This Row],[Sales]]</f>
        <v>0.05</v>
      </c>
      <c r="W4306" t="str">
        <f>TEXT(Superstore[[#This Row],[Order Date]],"mmm-yyyy")</f>
        <v>Oct-2011</v>
      </c>
      <c r="X4306">
        <f>YEAR(Superstore[[#This Row],[Order Date]])</f>
        <v>2011</v>
      </c>
    </row>
    <row r="4307" spans="1:24" x14ac:dyDescent="0.25">
      <c r="A4307">
        <v>4306</v>
      </c>
      <c r="B4307" t="s">
        <v>7396</v>
      </c>
      <c r="C4307" s="1">
        <v>40842</v>
      </c>
      <c r="D4307" s="1">
        <v>40846</v>
      </c>
      <c r="E4307" t="s">
        <v>24</v>
      </c>
      <c r="F4307" t="s">
        <v>7306</v>
      </c>
      <c r="G4307" t="s">
        <v>7307</v>
      </c>
      <c r="H4307" t="s">
        <v>27</v>
      </c>
      <c r="I4307" t="s">
        <v>28</v>
      </c>
      <c r="J4307" t="s">
        <v>94</v>
      </c>
      <c r="K4307" t="s">
        <v>95</v>
      </c>
      <c r="L4307">
        <v>98105</v>
      </c>
      <c r="M4307" t="s">
        <v>44</v>
      </c>
      <c r="N4307" t="s">
        <v>6299</v>
      </c>
      <c r="O4307" t="s">
        <v>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  <c r="V4307" s="2">
        <f>Superstore[[#This Row],[Profit]]/Superstore[[#This Row],[Sales]]</f>
        <v>0.1</v>
      </c>
      <c r="W4307" t="str">
        <f>TEXT(Superstore[[#This Row],[Order Date]],"mmm-yyyy")</f>
        <v>Oct-2011</v>
      </c>
      <c r="X4307">
        <f>YEAR(Superstore[[#This Row],[Order Date]])</f>
        <v>2011</v>
      </c>
    </row>
    <row r="4308" spans="1:24" x14ac:dyDescent="0.25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41</v>
      </c>
      <c r="I4308" t="s">
        <v>28</v>
      </c>
      <c r="J4308" t="s">
        <v>42</v>
      </c>
      <c r="K4308" t="s">
        <v>43</v>
      </c>
      <c r="L4308">
        <v>90032</v>
      </c>
      <c r="M4308" t="s">
        <v>44</v>
      </c>
      <c r="N4308" t="s">
        <v>1965</v>
      </c>
      <c r="O4308" t="s">
        <v>46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Superstore[[#This Row],[Profit]]/Superstore[[#This Row],[Sales]]</f>
        <v>0.36249999999999999</v>
      </c>
      <c r="W4308" t="str">
        <f>TEXT(Superstore[[#This Row],[Order Date]],"mmm-yyyy")</f>
        <v>Jun-2013</v>
      </c>
      <c r="X4308">
        <f>YEAR(Superstore[[#This Row],[Order Date]])</f>
        <v>2013</v>
      </c>
    </row>
    <row r="4309" spans="1:24" x14ac:dyDescent="0.25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41</v>
      </c>
      <c r="I4309" t="s">
        <v>28</v>
      </c>
      <c r="J4309" t="s">
        <v>42</v>
      </c>
      <c r="K4309" t="s">
        <v>43</v>
      </c>
      <c r="L4309">
        <v>90032</v>
      </c>
      <c r="M4309" t="s">
        <v>44</v>
      </c>
      <c r="N4309" t="s">
        <v>1198</v>
      </c>
      <c r="O4309" t="s">
        <v>46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Superstore[[#This Row],[Profit]]/Superstore[[#This Row],[Sales]]</f>
        <v>0.35</v>
      </c>
      <c r="W4309" t="str">
        <f>TEXT(Superstore[[#This Row],[Order Date]],"mmm-yyyy")</f>
        <v>Jun-2013</v>
      </c>
      <c r="X4309">
        <f>YEAR(Superstore[[#This Row],[Order Date]])</f>
        <v>2013</v>
      </c>
    </row>
    <row r="4310" spans="1:24" x14ac:dyDescent="0.25">
      <c r="A4310">
        <v>4309</v>
      </c>
      <c r="B4310" t="s">
        <v>7398</v>
      </c>
      <c r="C4310" s="1">
        <v>40851</v>
      </c>
      <c r="D4310" s="1">
        <v>40858</v>
      </c>
      <c r="E4310" t="s">
        <v>50</v>
      </c>
      <c r="F4310" t="s">
        <v>5053</v>
      </c>
      <c r="G4310" t="s">
        <v>5054</v>
      </c>
      <c r="H4310" t="s">
        <v>27</v>
      </c>
      <c r="I4310" t="s">
        <v>28</v>
      </c>
      <c r="J4310" t="s">
        <v>42</v>
      </c>
      <c r="K4310" t="s">
        <v>43</v>
      </c>
      <c r="L4310">
        <v>90045</v>
      </c>
      <c r="M4310" t="s">
        <v>44</v>
      </c>
      <c r="N4310" t="s">
        <v>5156</v>
      </c>
      <c r="O4310" t="s">
        <v>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Superstore[[#This Row],[Profit]]/Superstore[[#This Row],[Sales]]</f>
        <v>9.9999999999999992E-2</v>
      </c>
      <c r="W4310" t="str">
        <f>TEXT(Superstore[[#This Row],[Order Date]],"mmm-yyyy")</f>
        <v>Nov-2011</v>
      </c>
      <c r="X4310">
        <f>YEAR(Superstore[[#This Row],[Order Date]])</f>
        <v>2011</v>
      </c>
    </row>
    <row r="4311" spans="1:24" x14ac:dyDescent="0.25">
      <c r="A4311">
        <v>4310</v>
      </c>
      <c r="B4311" t="s">
        <v>7398</v>
      </c>
      <c r="C4311" s="1">
        <v>40851</v>
      </c>
      <c r="D4311" s="1">
        <v>40858</v>
      </c>
      <c r="E4311" t="s">
        <v>50</v>
      </c>
      <c r="F4311" t="s">
        <v>5053</v>
      </c>
      <c r="G4311" t="s">
        <v>5054</v>
      </c>
      <c r="H4311" t="s">
        <v>27</v>
      </c>
      <c r="I4311" t="s">
        <v>28</v>
      </c>
      <c r="J4311" t="s">
        <v>42</v>
      </c>
      <c r="K4311" t="s">
        <v>43</v>
      </c>
      <c r="L4311">
        <v>90045</v>
      </c>
      <c r="M4311" t="s">
        <v>44</v>
      </c>
      <c r="N4311" t="s">
        <v>1435</v>
      </c>
      <c r="O4311" t="s">
        <v>1</v>
      </c>
      <c r="P4311" t="s">
        <v>56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Superstore[[#This Row],[Profit]]/Superstore[[#This Row],[Sales]]</f>
        <v>-0.1125</v>
      </c>
      <c r="W4311" t="str">
        <f>TEXT(Superstore[[#This Row],[Order Date]],"mmm-yyyy")</f>
        <v>Nov-2011</v>
      </c>
      <c r="X4311">
        <f>YEAR(Superstore[[#This Row],[Order Date]])</f>
        <v>2011</v>
      </c>
    </row>
    <row r="4312" spans="1:24" x14ac:dyDescent="0.25">
      <c r="A4312">
        <v>4311</v>
      </c>
      <c r="B4312" t="s">
        <v>7398</v>
      </c>
      <c r="C4312" s="1">
        <v>40851</v>
      </c>
      <c r="D4312" s="1">
        <v>40858</v>
      </c>
      <c r="E4312" t="s">
        <v>50</v>
      </c>
      <c r="F4312" t="s">
        <v>5053</v>
      </c>
      <c r="G4312" t="s">
        <v>5054</v>
      </c>
      <c r="H4312" t="s">
        <v>27</v>
      </c>
      <c r="I4312" t="s">
        <v>28</v>
      </c>
      <c r="J4312" t="s">
        <v>42</v>
      </c>
      <c r="K4312" t="s">
        <v>43</v>
      </c>
      <c r="L4312">
        <v>90045</v>
      </c>
      <c r="M4312" t="s">
        <v>44</v>
      </c>
      <c r="N4312" t="s">
        <v>2440</v>
      </c>
      <c r="O4312" t="s">
        <v>46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  <c r="V4312" s="2">
        <f>Superstore[[#This Row],[Profit]]/Superstore[[#This Row],[Sales]]</f>
        <v>0.37500000000000006</v>
      </c>
      <c r="W4312" t="str">
        <f>TEXT(Superstore[[#This Row],[Order Date]],"mmm-yyyy")</f>
        <v>Nov-2011</v>
      </c>
      <c r="X4312">
        <f>YEAR(Superstore[[#This Row],[Order Date]])</f>
        <v>2011</v>
      </c>
    </row>
    <row r="4313" spans="1:24" x14ac:dyDescent="0.25">
      <c r="A4313">
        <v>4312</v>
      </c>
      <c r="B4313" t="s">
        <v>7398</v>
      </c>
      <c r="C4313" s="1">
        <v>40851</v>
      </c>
      <c r="D4313" s="1">
        <v>40858</v>
      </c>
      <c r="E4313" t="s">
        <v>50</v>
      </c>
      <c r="F4313" t="s">
        <v>5053</v>
      </c>
      <c r="G4313" t="s">
        <v>5054</v>
      </c>
      <c r="H4313" t="s">
        <v>27</v>
      </c>
      <c r="I4313" t="s">
        <v>28</v>
      </c>
      <c r="J4313" t="s">
        <v>42</v>
      </c>
      <c r="K4313" t="s">
        <v>43</v>
      </c>
      <c r="L4313">
        <v>90045</v>
      </c>
      <c r="M4313" t="s">
        <v>44</v>
      </c>
      <c r="N4313" t="s">
        <v>5771</v>
      </c>
      <c r="O4313" t="s">
        <v>46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Superstore[[#This Row],[Profit]]/Superstore[[#This Row],[Sales]]</f>
        <v>0.48000000000000004</v>
      </c>
      <c r="W4313" t="str">
        <f>TEXT(Superstore[[#This Row],[Order Date]],"mmm-yyyy")</f>
        <v>Nov-2011</v>
      </c>
      <c r="X4313">
        <f>YEAR(Superstore[[#This Row],[Order Date]])</f>
        <v>2011</v>
      </c>
    </row>
    <row r="4314" spans="1:24" x14ac:dyDescent="0.25">
      <c r="A4314">
        <v>4313</v>
      </c>
      <c r="B4314" t="s">
        <v>7398</v>
      </c>
      <c r="C4314" s="1">
        <v>40851</v>
      </c>
      <c r="D4314" s="1">
        <v>40858</v>
      </c>
      <c r="E4314" t="s">
        <v>50</v>
      </c>
      <c r="F4314" t="s">
        <v>5053</v>
      </c>
      <c r="G4314" t="s">
        <v>5054</v>
      </c>
      <c r="H4314" t="s">
        <v>27</v>
      </c>
      <c r="I4314" t="s">
        <v>28</v>
      </c>
      <c r="J4314" t="s">
        <v>42</v>
      </c>
      <c r="K4314" t="s">
        <v>43</v>
      </c>
      <c r="L4314">
        <v>90045</v>
      </c>
      <c r="M4314" t="s">
        <v>44</v>
      </c>
      <c r="N4314" t="s">
        <v>7399</v>
      </c>
      <c r="O4314" t="s">
        <v>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  <c r="V4314" s="2">
        <f>Superstore[[#This Row],[Profit]]/Superstore[[#This Row],[Sales]]</f>
        <v>0.3125</v>
      </c>
      <c r="W4314" t="str">
        <f>TEXT(Superstore[[#This Row],[Order Date]],"mmm-yyyy")</f>
        <v>Nov-2011</v>
      </c>
      <c r="X4314">
        <f>YEAR(Superstore[[#This Row],[Order Date]])</f>
        <v>2011</v>
      </c>
    </row>
    <row r="4315" spans="1:24" x14ac:dyDescent="0.25">
      <c r="A4315">
        <v>4314</v>
      </c>
      <c r="B4315" t="s">
        <v>7401</v>
      </c>
      <c r="C4315" s="1">
        <v>40794</v>
      </c>
      <c r="D4315" s="1">
        <v>40798</v>
      </c>
      <c r="E4315" t="s">
        <v>50</v>
      </c>
      <c r="F4315" t="s">
        <v>3426</v>
      </c>
      <c r="G4315" t="s">
        <v>3427</v>
      </c>
      <c r="H4315" t="s">
        <v>41</v>
      </c>
      <c r="I4315" t="s">
        <v>28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46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  <c r="V4315" s="2">
        <f>Superstore[[#This Row],[Profit]]/Superstore[[#This Row],[Sales]]</f>
        <v>0.25</v>
      </c>
      <c r="W4315" t="str">
        <f>TEXT(Superstore[[#This Row],[Order Date]],"mmm-yyyy")</f>
        <v>Sep-2011</v>
      </c>
      <c r="X4315">
        <f>YEAR(Superstore[[#This Row],[Order Date]])</f>
        <v>2011</v>
      </c>
    </row>
    <row r="4316" spans="1:24" x14ac:dyDescent="0.25">
      <c r="A4316">
        <v>4315</v>
      </c>
      <c r="B4316" t="s">
        <v>7402</v>
      </c>
      <c r="C4316" s="1">
        <v>41085</v>
      </c>
      <c r="D4316" s="1">
        <v>41091</v>
      </c>
      <c r="E4316" t="s">
        <v>50</v>
      </c>
      <c r="F4316" t="s">
        <v>2242</v>
      </c>
      <c r="G4316" t="s">
        <v>2243</v>
      </c>
      <c r="H4316" t="s">
        <v>27</v>
      </c>
      <c r="I4316" t="s">
        <v>28</v>
      </c>
      <c r="J4316" t="s">
        <v>42</v>
      </c>
      <c r="K4316" t="s">
        <v>43</v>
      </c>
      <c r="L4316">
        <v>90045</v>
      </c>
      <c r="M4316" t="s">
        <v>44</v>
      </c>
      <c r="N4316" t="s">
        <v>6752</v>
      </c>
      <c r="O4316" t="s">
        <v>46</v>
      </c>
      <c r="P4316" t="s">
        <v>68</v>
      </c>
      <c r="Q4316" t="s">
        <v>185</v>
      </c>
      <c r="R4316">
        <v>20.96</v>
      </c>
      <c r="S4316">
        <v>2</v>
      </c>
      <c r="T4316">
        <v>0</v>
      </c>
      <c r="U4316">
        <v>5.24</v>
      </c>
      <c r="V4316" s="2">
        <f>Superstore[[#This Row],[Profit]]/Superstore[[#This Row],[Sales]]</f>
        <v>0.25</v>
      </c>
      <c r="W4316" t="str">
        <f>TEXT(Superstore[[#This Row],[Order Date]],"mmm-yyyy")</f>
        <v>Jun-2012</v>
      </c>
      <c r="X4316">
        <f>YEAR(Superstore[[#This Row],[Order Date]])</f>
        <v>2012</v>
      </c>
    </row>
    <row r="4317" spans="1:24" x14ac:dyDescent="0.25">
      <c r="A4317">
        <v>4316</v>
      </c>
      <c r="B4317" t="s">
        <v>7402</v>
      </c>
      <c r="C4317" s="1">
        <v>41085</v>
      </c>
      <c r="D4317" s="1">
        <v>41091</v>
      </c>
      <c r="E4317" t="s">
        <v>50</v>
      </c>
      <c r="F4317" t="s">
        <v>2242</v>
      </c>
      <c r="G4317" t="s">
        <v>2243</v>
      </c>
      <c r="H4317" t="s">
        <v>27</v>
      </c>
      <c r="I4317" t="s">
        <v>28</v>
      </c>
      <c r="J4317" t="s">
        <v>42</v>
      </c>
      <c r="K4317" t="s">
        <v>43</v>
      </c>
      <c r="L4317">
        <v>90045</v>
      </c>
      <c r="M4317" t="s">
        <v>44</v>
      </c>
      <c r="N4317" t="s">
        <v>3143</v>
      </c>
      <c r="O4317" t="s">
        <v>46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Superstore[[#This Row],[Profit]]/Superstore[[#This Row],[Sales]]</f>
        <v>0.3125</v>
      </c>
      <c r="W4317" t="str">
        <f>TEXT(Superstore[[#This Row],[Order Date]],"mmm-yyyy")</f>
        <v>Jun-2012</v>
      </c>
      <c r="X4317">
        <f>YEAR(Superstore[[#This Row],[Order Date]])</f>
        <v>2012</v>
      </c>
    </row>
    <row r="4318" spans="1:24" x14ac:dyDescent="0.25">
      <c r="A4318">
        <v>4317</v>
      </c>
      <c r="B4318" t="s">
        <v>7402</v>
      </c>
      <c r="C4318" s="1">
        <v>41085</v>
      </c>
      <c r="D4318" s="1">
        <v>41091</v>
      </c>
      <c r="E4318" t="s">
        <v>50</v>
      </c>
      <c r="F4318" t="s">
        <v>2242</v>
      </c>
      <c r="G4318" t="s">
        <v>2243</v>
      </c>
      <c r="H4318" t="s">
        <v>27</v>
      </c>
      <c r="I4318" t="s">
        <v>28</v>
      </c>
      <c r="J4318" t="s">
        <v>42</v>
      </c>
      <c r="K4318" t="s">
        <v>43</v>
      </c>
      <c r="L4318">
        <v>90045</v>
      </c>
      <c r="M4318" t="s">
        <v>44</v>
      </c>
      <c r="N4318" t="s">
        <v>2081</v>
      </c>
      <c r="O4318" t="s">
        <v>46</v>
      </c>
      <c r="P4318" t="s">
        <v>59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  <c r="V4318" s="2">
        <f>Superstore[[#This Row],[Profit]]/Superstore[[#This Row],[Sales]]</f>
        <v>2.9999999999999995E-2</v>
      </c>
      <c r="W4318" t="str">
        <f>TEXT(Superstore[[#This Row],[Order Date]],"mmm-yyyy")</f>
        <v>Jun-2012</v>
      </c>
      <c r="X4318">
        <f>YEAR(Superstore[[#This Row],[Order Date]])</f>
        <v>2012</v>
      </c>
    </row>
    <row r="4319" spans="1:24" x14ac:dyDescent="0.25">
      <c r="A4319">
        <v>4318</v>
      </c>
      <c r="B4319" t="s">
        <v>7403</v>
      </c>
      <c r="C4319" s="1">
        <v>41116</v>
      </c>
      <c r="D4319" s="1">
        <v>41123</v>
      </c>
      <c r="E4319" t="s">
        <v>50</v>
      </c>
      <c r="F4319" t="s">
        <v>599</v>
      </c>
      <c r="G4319" t="s">
        <v>600</v>
      </c>
      <c r="H4319" t="s">
        <v>27</v>
      </c>
      <c r="I4319" t="s">
        <v>28</v>
      </c>
      <c r="J4319" t="s">
        <v>126</v>
      </c>
      <c r="K4319" t="s">
        <v>43</v>
      </c>
      <c r="L4319">
        <v>94110</v>
      </c>
      <c r="M4319" t="s">
        <v>44</v>
      </c>
      <c r="N4319" t="s">
        <v>2157</v>
      </c>
      <c r="O4319" t="s">
        <v>46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  <c r="V4319" s="2">
        <f>Superstore[[#This Row],[Profit]]/Superstore[[#This Row],[Sales]]</f>
        <v>0.47</v>
      </c>
      <c r="W4319" t="str">
        <f>TEXT(Superstore[[#This Row],[Order Date]],"mmm-yyyy")</f>
        <v>Jul-2012</v>
      </c>
      <c r="X4319">
        <f>YEAR(Superstore[[#This Row],[Order Date]])</f>
        <v>2012</v>
      </c>
    </row>
    <row r="4320" spans="1:24" x14ac:dyDescent="0.25">
      <c r="A4320">
        <v>4319</v>
      </c>
      <c r="B4320" t="s">
        <v>7404</v>
      </c>
      <c r="C4320" s="1">
        <v>41981</v>
      </c>
      <c r="D4320" s="1">
        <v>41985</v>
      </c>
      <c r="E4320" t="s">
        <v>50</v>
      </c>
      <c r="F4320" t="s">
        <v>2402</v>
      </c>
      <c r="G4320" t="s">
        <v>2403</v>
      </c>
      <c r="H4320" t="s">
        <v>27</v>
      </c>
      <c r="I4320" t="s">
        <v>28</v>
      </c>
      <c r="J4320" t="s">
        <v>1463</v>
      </c>
      <c r="K4320" t="s">
        <v>318</v>
      </c>
      <c r="L4320">
        <v>23223</v>
      </c>
      <c r="M4320" t="s">
        <v>31</v>
      </c>
      <c r="N4320" t="s">
        <v>7405</v>
      </c>
      <c r="O4320" t="s">
        <v>1</v>
      </c>
      <c r="P4320" t="s">
        <v>65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  <c r="V4320" s="2">
        <f>Superstore[[#This Row],[Profit]]/Superstore[[#This Row],[Sales]]</f>
        <v>0.31000000000000005</v>
      </c>
      <c r="W4320" t="str">
        <f>TEXT(Superstore[[#This Row],[Order Date]],"mmm-yyyy")</f>
        <v>Dec-2014</v>
      </c>
      <c r="X4320">
        <f>YEAR(Superstore[[#This Row],[Order Date]])</f>
        <v>2014</v>
      </c>
    </row>
    <row r="4321" spans="1:24" x14ac:dyDescent="0.25">
      <c r="A4321">
        <v>4320</v>
      </c>
      <c r="B4321" t="s">
        <v>7407</v>
      </c>
      <c r="C4321" s="1">
        <v>40906</v>
      </c>
      <c r="D4321" s="1">
        <v>40911</v>
      </c>
      <c r="E4321" t="s">
        <v>24</v>
      </c>
      <c r="F4321" t="s">
        <v>3867</v>
      </c>
      <c r="G4321" t="s">
        <v>3868</v>
      </c>
      <c r="H4321" t="s">
        <v>27</v>
      </c>
      <c r="I4321" t="s">
        <v>28</v>
      </c>
      <c r="J4321" t="s">
        <v>5466</v>
      </c>
      <c r="K4321" t="s">
        <v>667</v>
      </c>
      <c r="L4321">
        <v>87105</v>
      </c>
      <c r="M4321" t="s">
        <v>44</v>
      </c>
      <c r="N4321" t="s">
        <v>4548</v>
      </c>
      <c r="O4321" t="s">
        <v>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Superstore[[#This Row],[Profit]]/Superstore[[#This Row],[Sales]]</f>
        <v>-0.23750000000000002</v>
      </c>
      <c r="W4321" t="str">
        <f>TEXT(Superstore[[#This Row],[Order Date]],"mmm-yyyy")</f>
        <v>Dec-2011</v>
      </c>
      <c r="X4321">
        <f>YEAR(Superstore[[#This Row],[Order Date]])</f>
        <v>2011</v>
      </c>
    </row>
    <row r="4322" spans="1:24" x14ac:dyDescent="0.25">
      <c r="A4322">
        <v>4321</v>
      </c>
      <c r="B4322" t="s">
        <v>7407</v>
      </c>
      <c r="C4322" s="1">
        <v>40906</v>
      </c>
      <c r="D4322" s="1">
        <v>40911</v>
      </c>
      <c r="E4322" t="s">
        <v>24</v>
      </c>
      <c r="F4322" t="s">
        <v>3867</v>
      </c>
      <c r="G4322" t="s">
        <v>3868</v>
      </c>
      <c r="H4322" t="s">
        <v>27</v>
      </c>
      <c r="I4322" t="s">
        <v>28</v>
      </c>
      <c r="J4322" t="s">
        <v>5466</v>
      </c>
      <c r="K4322" t="s">
        <v>667</v>
      </c>
      <c r="L4322">
        <v>87105</v>
      </c>
      <c r="M4322" t="s">
        <v>44</v>
      </c>
      <c r="N4322" t="s">
        <v>5266</v>
      </c>
      <c r="O4322" t="s">
        <v>46</v>
      </c>
      <c r="P4322" t="s">
        <v>59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  <c r="V4322" s="2">
        <f>Superstore[[#This Row],[Profit]]/Superstore[[#This Row],[Sales]]</f>
        <v>0.24000000000000002</v>
      </c>
      <c r="W4322" t="str">
        <f>TEXT(Superstore[[#This Row],[Order Date]],"mmm-yyyy")</f>
        <v>Dec-2011</v>
      </c>
      <c r="X4322">
        <f>YEAR(Superstore[[#This Row],[Order Date]])</f>
        <v>2011</v>
      </c>
    </row>
    <row r="4323" spans="1:24" x14ac:dyDescent="0.25">
      <c r="A4323">
        <v>4322</v>
      </c>
      <c r="B4323" t="s">
        <v>7408</v>
      </c>
      <c r="C4323" s="1">
        <v>40953</v>
      </c>
      <c r="D4323" s="1">
        <v>40958</v>
      </c>
      <c r="E4323" t="s">
        <v>50</v>
      </c>
      <c r="F4323" t="s">
        <v>406</v>
      </c>
      <c r="G4323" t="s">
        <v>407</v>
      </c>
      <c r="H4323" t="s">
        <v>27</v>
      </c>
      <c r="I4323" t="s">
        <v>28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46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  <c r="V4323" s="2">
        <f>Superstore[[#This Row],[Profit]]/Superstore[[#This Row],[Sales]]</f>
        <v>-0.8</v>
      </c>
      <c r="W4323" t="str">
        <f>TEXT(Superstore[[#This Row],[Order Date]],"mmm-yyyy")</f>
        <v>Feb-2012</v>
      </c>
      <c r="X4323">
        <f>YEAR(Superstore[[#This Row],[Order Date]])</f>
        <v>2012</v>
      </c>
    </row>
    <row r="4324" spans="1:24" x14ac:dyDescent="0.25">
      <c r="A4324">
        <v>4323</v>
      </c>
      <c r="B4324" t="s">
        <v>7408</v>
      </c>
      <c r="C4324" s="1">
        <v>40953</v>
      </c>
      <c r="D4324" s="1">
        <v>40958</v>
      </c>
      <c r="E4324" t="s">
        <v>50</v>
      </c>
      <c r="F4324" t="s">
        <v>406</v>
      </c>
      <c r="G4324" t="s">
        <v>407</v>
      </c>
      <c r="H4324" t="s">
        <v>27</v>
      </c>
      <c r="I4324" t="s">
        <v>28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Superstore[[#This Row],[Profit]]/Superstore[[#This Row],[Sales]]</f>
        <v>-0.25</v>
      </c>
      <c r="W4324" t="str">
        <f>TEXT(Superstore[[#This Row],[Order Date]],"mmm-yyyy")</f>
        <v>Feb-2012</v>
      </c>
      <c r="X4324">
        <f>YEAR(Superstore[[#This Row],[Order Date]])</f>
        <v>2012</v>
      </c>
    </row>
    <row r="4325" spans="1:24" x14ac:dyDescent="0.25">
      <c r="A4325">
        <v>4324</v>
      </c>
      <c r="B4325" t="s">
        <v>7408</v>
      </c>
      <c r="C4325" s="1">
        <v>40953</v>
      </c>
      <c r="D4325" s="1">
        <v>40958</v>
      </c>
      <c r="E4325" t="s">
        <v>50</v>
      </c>
      <c r="F4325" t="s">
        <v>406</v>
      </c>
      <c r="G4325" t="s">
        <v>407</v>
      </c>
      <c r="H4325" t="s">
        <v>27</v>
      </c>
      <c r="I4325" t="s">
        <v>28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46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  <c r="V4325" s="2">
        <f>Superstore[[#This Row],[Profit]]/Superstore[[#This Row],[Sales]]</f>
        <v>-0.73333333333333328</v>
      </c>
      <c r="W4325" t="str">
        <f>TEXT(Superstore[[#This Row],[Order Date]],"mmm-yyyy")</f>
        <v>Feb-2012</v>
      </c>
      <c r="X4325">
        <f>YEAR(Superstore[[#This Row],[Order Date]])</f>
        <v>2012</v>
      </c>
    </row>
    <row r="4326" spans="1:24" x14ac:dyDescent="0.25">
      <c r="A4326">
        <v>4325</v>
      </c>
      <c r="B4326" t="s">
        <v>7408</v>
      </c>
      <c r="C4326" s="1">
        <v>40953</v>
      </c>
      <c r="D4326" s="1">
        <v>40958</v>
      </c>
      <c r="E4326" t="s">
        <v>50</v>
      </c>
      <c r="F4326" t="s">
        <v>406</v>
      </c>
      <c r="G4326" t="s">
        <v>407</v>
      </c>
      <c r="H4326" t="s">
        <v>27</v>
      </c>
      <c r="I4326" t="s">
        <v>28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46</v>
      </c>
      <c r="P4326" t="s">
        <v>68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  <c r="V4326" s="2">
        <f>Superstore[[#This Row],[Profit]]/Superstore[[#This Row],[Sales]]</f>
        <v>6.25E-2</v>
      </c>
      <c r="W4326" t="str">
        <f>TEXT(Superstore[[#This Row],[Order Date]],"mmm-yyyy")</f>
        <v>Feb-2012</v>
      </c>
      <c r="X4326">
        <f>YEAR(Superstore[[#This Row],[Order Date]])</f>
        <v>2012</v>
      </c>
    </row>
    <row r="4327" spans="1:24" x14ac:dyDescent="0.25">
      <c r="A4327">
        <v>4326</v>
      </c>
      <c r="B4327" t="s">
        <v>7408</v>
      </c>
      <c r="C4327" s="1">
        <v>40953</v>
      </c>
      <c r="D4327" s="1">
        <v>40958</v>
      </c>
      <c r="E4327" t="s">
        <v>50</v>
      </c>
      <c r="F4327" t="s">
        <v>406</v>
      </c>
      <c r="G4327" t="s">
        <v>407</v>
      </c>
      <c r="H4327" t="s">
        <v>27</v>
      </c>
      <c r="I4327" t="s">
        <v>28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Superstore[[#This Row],[Profit]]/Superstore[[#This Row],[Sales]]</f>
        <v>1.2500000000000001E-2</v>
      </c>
      <c r="W4327" t="str">
        <f>TEXT(Superstore[[#This Row],[Order Date]],"mmm-yyyy")</f>
        <v>Feb-2012</v>
      </c>
      <c r="X4327">
        <f>YEAR(Superstore[[#This Row],[Order Date]])</f>
        <v>2012</v>
      </c>
    </row>
    <row r="4328" spans="1:24" x14ac:dyDescent="0.25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41</v>
      </c>
      <c r="I4328" t="s">
        <v>28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46</v>
      </c>
      <c r="P4328" t="s">
        <v>68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  <c r="V4328" s="2">
        <f>Superstore[[#This Row],[Profit]]/Superstore[[#This Row],[Sales]]</f>
        <v>0.25</v>
      </c>
      <c r="W4328" t="str">
        <f>TEXT(Superstore[[#This Row],[Order Date]],"mmm-yyyy")</f>
        <v>Jan-2013</v>
      </c>
      <c r="X4328">
        <f>YEAR(Superstore[[#This Row],[Order Date]])</f>
        <v>2013</v>
      </c>
    </row>
    <row r="4329" spans="1:24" x14ac:dyDescent="0.25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41</v>
      </c>
      <c r="I4329" t="s">
        <v>28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46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  <c r="V4329" s="2">
        <f>Superstore[[#This Row],[Profit]]/Superstore[[#This Row],[Sales]]</f>
        <v>0.45999999999999996</v>
      </c>
      <c r="W4329" t="str">
        <f>TEXT(Superstore[[#This Row],[Order Date]],"mmm-yyyy")</f>
        <v>Jan-2013</v>
      </c>
      <c r="X4329">
        <f>YEAR(Superstore[[#This Row],[Order Date]])</f>
        <v>2013</v>
      </c>
    </row>
    <row r="4330" spans="1:24" x14ac:dyDescent="0.25">
      <c r="A4330">
        <v>4329</v>
      </c>
      <c r="B4330" t="s">
        <v>7410</v>
      </c>
      <c r="C4330" s="1">
        <v>41731</v>
      </c>
      <c r="D4330" s="1">
        <v>41737</v>
      </c>
      <c r="E4330" t="s">
        <v>50</v>
      </c>
      <c r="F4330" t="s">
        <v>4681</v>
      </c>
      <c r="G4330" t="s">
        <v>4682</v>
      </c>
      <c r="H4330" t="s">
        <v>27</v>
      </c>
      <c r="I4330" t="s">
        <v>28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46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  <c r="V4330" s="2">
        <f>Superstore[[#This Row],[Profit]]/Superstore[[#This Row],[Sales]]</f>
        <v>0.45</v>
      </c>
      <c r="W4330" t="str">
        <f>TEXT(Superstore[[#This Row],[Order Date]],"mmm-yyyy")</f>
        <v>Apr-2014</v>
      </c>
      <c r="X4330">
        <f>YEAR(Superstore[[#This Row],[Order Date]])</f>
        <v>2014</v>
      </c>
    </row>
    <row r="4331" spans="1:24" x14ac:dyDescent="0.25">
      <c r="A4331">
        <v>4330</v>
      </c>
      <c r="B4331" t="s">
        <v>7411</v>
      </c>
      <c r="C4331" s="1">
        <v>41916</v>
      </c>
      <c r="D4331" s="1">
        <v>41922</v>
      </c>
      <c r="E4331" t="s">
        <v>50</v>
      </c>
      <c r="F4331" t="s">
        <v>1188</v>
      </c>
      <c r="G4331" t="s">
        <v>1189</v>
      </c>
      <c r="H4331" t="s">
        <v>27</v>
      </c>
      <c r="I4331" t="s">
        <v>28</v>
      </c>
      <c r="J4331" t="s">
        <v>2329</v>
      </c>
      <c r="K4331" t="s">
        <v>54</v>
      </c>
      <c r="L4331">
        <v>33012</v>
      </c>
      <c r="M4331" t="s">
        <v>31</v>
      </c>
      <c r="N4331" t="s">
        <v>7412</v>
      </c>
      <c r="O4331" t="s">
        <v>46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  <c r="V4331" s="2">
        <f>Superstore[[#This Row],[Profit]]/Superstore[[#This Row],[Sales]]</f>
        <v>0.35000000000000003</v>
      </c>
      <c r="W4331" t="str">
        <f>TEXT(Superstore[[#This Row],[Order Date]],"mmm-yyyy")</f>
        <v>Oct-2014</v>
      </c>
      <c r="X4331">
        <f>YEAR(Superstore[[#This Row],[Order Date]])</f>
        <v>2014</v>
      </c>
    </row>
    <row r="4332" spans="1:24" x14ac:dyDescent="0.25">
      <c r="A4332">
        <v>4331</v>
      </c>
      <c r="B4332" t="s">
        <v>7411</v>
      </c>
      <c r="C4332" s="1">
        <v>41916</v>
      </c>
      <c r="D4332" s="1">
        <v>41922</v>
      </c>
      <c r="E4332" t="s">
        <v>50</v>
      </c>
      <c r="F4332" t="s">
        <v>1188</v>
      </c>
      <c r="G4332" t="s">
        <v>1189</v>
      </c>
      <c r="H4332" t="s">
        <v>27</v>
      </c>
      <c r="I4332" t="s">
        <v>28</v>
      </c>
      <c r="J4332" t="s">
        <v>2329</v>
      </c>
      <c r="K4332" t="s">
        <v>54</v>
      </c>
      <c r="L4332">
        <v>33012</v>
      </c>
      <c r="M4332" t="s">
        <v>31</v>
      </c>
      <c r="N4332" t="s">
        <v>2202</v>
      </c>
      <c r="O4332" t="s">
        <v>46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Superstore[[#This Row],[Profit]]/Superstore[[#This Row],[Sales]]</f>
        <v>6.25E-2</v>
      </c>
      <c r="W4332" t="str">
        <f>TEXT(Superstore[[#This Row],[Order Date]],"mmm-yyyy")</f>
        <v>Oct-2014</v>
      </c>
      <c r="X4332">
        <f>YEAR(Superstore[[#This Row],[Order Date]])</f>
        <v>2014</v>
      </c>
    </row>
    <row r="4333" spans="1:24" x14ac:dyDescent="0.25">
      <c r="A4333">
        <v>4332</v>
      </c>
      <c r="B4333" t="s">
        <v>7414</v>
      </c>
      <c r="C4333" s="1">
        <v>41884</v>
      </c>
      <c r="D4333" s="1">
        <v>41889</v>
      </c>
      <c r="E4333" t="s">
        <v>50</v>
      </c>
      <c r="F4333" t="s">
        <v>2369</v>
      </c>
      <c r="G4333" t="s">
        <v>2370</v>
      </c>
      <c r="H4333" t="s">
        <v>27</v>
      </c>
      <c r="I4333" t="s">
        <v>28</v>
      </c>
      <c r="J4333" t="s">
        <v>4581</v>
      </c>
      <c r="K4333" t="s">
        <v>95</v>
      </c>
      <c r="L4333">
        <v>98052</v>
      </c>
      <c r="M4333" t="s">
        <v>44</v>
      </c>
      <c r="N4333" t="s">
        <v>389</v>
      </c>
      <c r="O4333" t="s">
        <v>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s="2">
        <f>Superstore[[#This Row],[Profit]]/Superstore[[#This Row],[Sales]]</f>
        <v>0.34</v>
      </c>
      <c r="W4333" t="str">
        <f>TEXT(Superstore[[#This Row],[Order Date]],"mmm-yyyy")</f>
        <v>Sep-2014</v>
      </c>
      <c r="X4333">
        <f>YEAR(Superstore[[#This Row],[Order Date]])</f>
        <v>2014</v>
      </c>
    </row>
    <row r="4334" spans="1:24" x14ac:dyDescent="0.25">
      <c r="A4334">
        <v>4333</v>
      </c>
      <c r="B4334" t="s">
        <v>7414</v>
      </c>
      <c r="C4334" s="1">
        <v>41884</v>
      </c>
      <c r="D4334" s="1">
        <v>41889</v>
      </c>
      <c r="E4334" t="s">
        <v>50</v>
      </c>
      <c r="F4334" t="s">
        <v>2369</v>
      </c>
      <c r="G4334" t="s">
        <v>2370</v>
      </c>
      <c r="H4334" t="s">
        <v>27</v>
      </c>
      <c r="I4334" t="s">
        <v>28</v>
      </c>
      <c r="J4334" t="s">
        <v>4581</v>
      </c>
      <c r="K4334" t="s">
        <v>95</v>
      </c>
      <c r="L4334">
        <v>98052</v>
      </c>
      <c r="M4334" t="s">
        <v>44</v>
      </c>
      <c r="N4334" t="s">
        <v>6713</v>
      </c>
      <c r="O4334" t="s">
        <v>46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  <c r="V4334" s="2">
        <f>Superstore[[#This Row],[Profit]]/Superstore[[#This Row],[Sales]]</f>
        <v>0.35</v>
      </c>
      <c r="W4334" t="str">
        <f>TEXT(Superstore[[#This Row],[Order Date]],"mmm-yyyy")</f>
        <v>Sep-2014</v>
      </c>
      <c r="X4334">
        <f>YEAR(Superstore[[#This Row],[Order Date]])</f>
        <v>2014</v>
      </c>
    </row>
    <row r="4335" spans="1:24" x14ac:dyDescent="0.25">
      <c r="A4335">
        <v>4334</v>
      </c>
      <c r="B4335" t="s">
        <v>7415</v>
      </c>
      <c r="C4335" s="1">
        <v>41264</v>
      </c>
      <c r="D4335" s="1">
        <v>41270</v>
      </c>
      <c r="E4335" t="s">
        <v>50</v>
      </c>
      <c r="F4335" t="s">
        <v>7416</v>
      </c>
      <c r="G4335" t="s">
        <v>7417</v>
      </c>
      <c r="H4335" t="s">
        <v>27</v>
      </c>
      <c r="I4335" t="s">
        <v>28</v>
      </c>
      <c r="J4335" t="s">
        <v>7418</v>
      </c>
      <c r="K4335" t="s">
        <v>54</v>
      </c>
      <c r="L4335">
        <v>32114</v>
      </c>
      <c r="M4335" t="s">
        <v>31</v>
      </c>
      <c r="N4335" t="s">
        <v>7419</v>
      </c>
      <c r="O4335" t="s">
        <v>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  <c r="V4335" s="2">
        <f>Superstore[[#This Row],[Profit]]/Superstore[[#This Row],[Sales]]</f>
        <v>0.28749999999999998</v>
      </c>
      <c r="W4335" t="str">
        <f>TEXT(Superstore[[#This Row],[Order Date]],"mmm-yyyy")</f>
        <v>Dec-2012</v>
      </c>
      <c r="X4335">
        <f>YEAR(Superstore[[#This Row],[Order Date]])</f>
        <v>2012</v>
      </c>
    </row>
    <row r="4336" spans="1:24" x14ac:dyDescent="0.25">
      <c r="A4336">
        <v>4335</v>
      </c>
      <c r="B4336" t="s">
        <v>7415</v>
      </c>
      <c r="C4336" s="1">
        <v>41264</v>
      </c>
      <c r="D4336" s="1">
        <v>41270</v>
      </c>
      <c r="E4336" t="s">
        <v>50</v>
      </c>
      <c r="F4336" t="s">
        <v>7416</v>
      </c>
      <c r="G4336" t="s">
        <v>7417</v>
      </c>
      <c r="H4336" t="s">
        <v>27</v>
      </c>
      <c r="I4336" t="s">
        <v>28</v>
      </c>
      <c r="J4336" t="s">
        <v>7418</v>
      </c>
      <c r="K4336" t="s">
        <v>54</v>
      </c>
      <c r="L4336">
        <v>32114</v>
      </c>
      <c r="M4336" t="s">
        <v>31</v>
      </c>
      <c r="N4336" t="s">
        <v>3244</v>
      </c>
      <c r="O4336" t="s">
        <v>46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Superstore[[#This Row],[Profit]]/Superstore[[#This Row],[Sales]]</f>
        <v>0.33750000000000002</v>
      </c>
      <c r="W4336" t="str">
        <f>TEXT(Superstore[[#This Row],[Order Date]],"mmm-yyyy")</f>
        <v>Dec-2012</v>
      </c>
      <c r="X4336">
        <f>YEAR(Superstore[[#This Row],[Order Date]])</f>
        <v>2012</v>
      </c>
    </row>
    <row r="4337" spans="1:24" x14ac:dyDescent="0.25">
      <c r="A4337">
        <v>4336</v>
      </c>
      <c r="B4337" t="s">
        <v>7421</v>
      </c>
      <c r="C4337" s="1">
        <v>41263</v>
      </c>
      <c r="D4337" s="1">
        <v>41267</v>
      </c>
      <c r="E4337" t="s">
        <v>50</v>
      </c>
      <c r="F4337" t="s">
        <v>448</v>
      </c>
      <c r="G4337" t="s">
        <v>449</v>
      </c>
      <c r="H4337" t="s">
        <v>27</v>
      </c>
      <c r="I4337" t="s">
        <v>28</v>
      </c>
      <c r="J4337" t="s">
        <v>7422</v>
      </c>
      <c r="K4337" t="s">
        <v>309</v>
      </c>
      <c r="L4337">
        <v>86442</v>
      </c>
      <c r="M4337" t="s">
        <v>44</v>
      </c>
      <c r="N4337" t="s">
        <v>7423</v>
      </c>
      <c r="O4337" t="s">
        <v>46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  <c r="V4337" s="2">
        <f>Superstore[[#This Row],[Profit]]/Superstore[[#This Row],[Sales]]</f>
        <v>0.35</v>
      </c>
      <c r="W4337" t="str">
        <f>TEXT(Superstore[[#This Row],[Order Date]],"mmm-yyyy")</f>
        <v>Dec-2012</v>
      </c>
      <c r="X4337">
        <f>YEAR(Superstore[[#This Row],[Order Date]])</f>
        <v>2012</v>
      </c>
    </row>
    <row r="4338" spans="1:24" x14ac:dyDescent="0.25">
      <c r="A4338">
        <v>4337</v>
      </c>
      <c r="B4338" t="s">
        <v>7421</v>
      </c>
      <c r="C4338" s="1">
        <v>41263</v>
      </c>
      <c r="D4338" s="1">
        <v>41267</v>
      </c>
      <c r="E4338" t="s">
        <v>50</v>
      </c>
      <c r="F4338" t="s">
        <v>448</v>
      </c>
      <c r="G4338" t="s">
        <v>449</v>
      </c>
      <c r="H4338" t="s">
        <v>27</v>
      </c>
      <c r="I4338" t="s">
        <v>28</v>
      </c>
      <c r="J4338" t="s">
        <v>7422</v>
      </c>
      <c r="K4338" t="s">
        <v>309</v>
      </c>
      <c r="L4338">
        <v>86442</v>
      </c>
      <c r="M4338" t="s">
        <v>44</v>
      </c>
      <c r="N4338" t="s">
        <v>4411</v>
      </c>
      <c r="O4338" t="s">
        <v>1</v>
      </c>
      <c r="P4338" t="s">
        <v>65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  <c r="V4338" s="2">
        <f>Superstore[[#This Row],[Profit]]/Superstore[[#This Row],[Sales]]</f>
        <v>0.27500000000000002</v>
      </c>
      <c r="W4338" t="str">
        <f>TEXT(Superstore[[#This Row],[Order Date]],"mmm-yyyy")</f>
        <v>Dec-2012</v>
      </c>
      <c r="X4338">
        <f>YEAR(Superstore[[#This Row],[Order Date]])</f>
        <v>2012</v>
      </c>
    </row>
    <row r="4339" spans="1:24" x14ac:dyDescent="0.25">
      <c r="A4339">
        <v>4338</v>
      </c>
      <c r="B4339" t="s">
        <v>7425</v>
      </c>
      <c r="C4339" s="1">
        <v>41240</v>
      </c>
      <c r="D4339" s="1">
        <v>41244</v>
      </c>
      <c r="E4339" t="s">
        <v>50</v>
      </c>
      <c r="F4339" t="s">
        <v>196</v>
      </c>
      <c r="G4339" t="s">
        <v>197</v>
      </c>
      <c r="H4339" t="s">
        <v>101</v>
      </c>
      <c r="I4339" t="s">
        <v>28</v>
      </c>
      <c r="J4339" t="s">
        <v>42</v>
      </c>
      <c r="K4339" t="s">
        <v>43</v>
      </c>
      <c r="L4339">
        <v>90049</v>
      </c>
      <c r="M4339" t="s">
        <v>44</v>
      </c>
      <c r="N4339" t="s">
        <v>1413</v>
      </c>
      <c r="O4339" t="s">
        <v>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  <c r="V4339" s="2">
        <f>Superstore[[#This Row],[Profit]]/Superstore[[#This Row],[Sales]]</f>
        <v>0.21</v>
      </c>
      <c r="W4339" t="str">
        <f>TEXT(Superstore[[#This Row],[Order Date]],"mmm-yyyy")</f>
        <v>Nov-2012</v>
      </c>
      <c r="X4339">
        <f>YEAR(Superstore[[#This Row],[Order Date]])</f>
        <v>2012</v>
      </c>
    </row>
    <row r="4340" spans="1:24" x14ac:dyDescent="0.25">
      <c r="A4340">
        <v>4339</v>
      </c>
      <c r="B4340" t="s">
        <v>7425</v>
      </c>
      <c r="C4340" s="1">
        <v>41240</v>
      </c>
      <c r="D4340" s="1">
        <v>41244</v>
      </c>
      <c r="E4340" t="s">
        <v>50</v>
      </c>
      <c r="F4340" t="s">
        <v>196</v>
      </c>
      <c r="G4340" t="s">
        <v>197</v>
      </c>
      <c r="H4340" t="s">
        <v>101</v>
      </c>
      <c r="I4340" t="s">
        <v>28</v>
      </c>
      <c r="J4340" t="s">
        <v>42</v>
      </c>
      <c r="K4340" t="s">
        <v>43</v>
      </c>
      <c r="L4340">
        <v>90049</v>
      </c>
      <c r="M4340" t="s">
        <v>44</v>
      </c>
      <c r="N4340" t="s">
        <v>319</v>
      </c>
      <c r="O4340" t="s">
        <v>46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s="2">
        <f>Superstore[[#This Row],[Profit]]/Superstore[[#This Row],[Sales]]</f>
        <v>0.47</v>
      </c>
      <c r="W4340" t="str">
        <f>TEXT(Superstore[[#This Row],[Order Date]],"mmm-yyyy")</f>
        <v>Nov-2012</v>
      </c>
      <c r="X4340">
        <f>YEAR(Superstore[[#This Row],[Order Date]])</f>
        <v>2012</v>
      </c>
    </row>
    <row r="4341" spans="1:24" x14ac:dyDescent="0.25">
      <c r="A4341">
        <v>4340</v>
      </c>
      <c r="B4341" t="s">
        <v>7426</v>
      </c>
      <c r="C4341" s="1">
        <v>41879</v>
      </c>
      <c r="D4341" s="1">
        <v>41884</v>
      </c>
      <c r="E4341" t="s">
        <v>50</v>
      </c>
      <c r="F4341" t="s">
        <v>7129</v>
      </c>
      <c r="G4341" t="s">
        <v>7130</v>
      </c>
      <c r="H4341" t="s">
        <v>27</v>
      </c>
      <c r="I4341" t="s">
        <v>28</v>
      </c>
      <c r="J4341" t="s">
        <v>611</v>
      </c>
      <c r="K4341" t="s">
        <v>334</v>
      </c>
      <c r="L4341">
        <v>37064</v>
      </c>
      <c r="M4341" t="s">
        <v>31</v>
      </c>
      <c r="N4341" t="s">
        <v>3810</v>
      </c>
      <c r="O4341" t="s">
        <v>46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  <c r="V4341" s="2">
        <f>Superstore[[#This Row],[Profit]]/Superstore[[#This Row],[Sales]]</f>
        <v>0.35</v>
      </c>
      <c r="W4341" t="str">
        <f>TEXT(Superstore[[#This Row],[Order Date]],"mmm-yyyy")</f>
        <v>Aug-2014</v>
      </c>
      <c r="X4341">
        <f>YEAR(Superstore[[#This Row],[Order Date]])</f>
        <v>2014</v>
      </c>
    </row>
    <row r="4342" spans="1:24" x14ac:dyDescent="0.25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27</v>
      </c>
      <c r="I4342" t="s">
        <v>28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46</v>
      </c>
      <c r="P4342" t="s">
        <v>68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  <c r="V4342" s="2">
        <f>Superstore[[#This Row],[Profit]]/Superstore[[#This Row],[Sales]]</f>
        <v>0.39999999999999997</v>
      </c>
      <c r="W4342" t="str">
        <f>TEXT(Superstore[[#This Row],[Order Date]],"mmm-yyyy")</f>
        <v>Mar-2011</v>
      </c>
      <c r="X4342">
        <f>YEAR(Superstore[[#This Row],[Order Date]])</f>
        <v>2011</v>
      </c>
    </row>
    <row r="4343" spans="1:24" x14ac:dyDescent="0.25">
      <c r="A4343">
        <v>4342</v>
      </c>
      <c r="B4343" t="s">
        <v>7429</v>
      </c>
      <c r="C4343" s="1">
        <v>41991</v>
      </c>
      <c r="D4343" s="1">
        <v>41995</v>
      </c>
      <c r="E4343" t="s">
        <v>50</v>
      </c>
      <c r="F4343" t="s">
        <v>6171</v>
      </c>
      <c r="G4343" t="s">
        <v>6172</v>
      </c>
      <c r="H4343" t="s">
        <v>27</v>
      </c>
      <c r="I4343" t="s">
        <v>28</v>
      </c>
      <c r="J4343" t="s">
        <v>1126</v>
      </c>
      <c r="K4343" t="s">
        <v>318</v>
      </c>
      <c r="L4343">
        <v>22204</v>
      </c>
      <c r="M4343" t="s">
        <v>31</v>
      </c>
      <c r="N4343" t="s">
        <v>1014</v>
      </c>
      <c r="O4343" t="s">
        <v>46</v>
      </c>
      <c r="P4343" t="s">
        <v>59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  <c r="V4343" s="2">
        <f>Superstore[[#This Row],[Profit]]/Superstore[[#This Row],[Sales]]</f>
        <v>0.29000000000000004</v>
      </c>
      <c r="W4343" t="str">
        <f>TEXT(Superstore[[#This Row],[Order Date]],"mmm-yyyy")</f>
        <v>Dec-2014</v>
      </c>
      <c r="X4343">
        <f>YEAR(Superstore[[#This Row],[Order Date]])</f>
        <v>2014</v>
      </c>
    </row>
    <row r="4344" spans="1:24" x14ac:dyDescent="0.25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27</v>
      </c>
      <c r="I4344" t="s">
        <v>28</v>
      </c>
      <c r="J4344" t="s">
        <v>126</v>
      </c>
      <c r="K4344" t="s">
        <v>43</v>
      </c>
      <c r="L4344">
        <v>94110</v>
      </c>
      <c r="M4344" t="s">
        <v>44</v>
      </c>
      <c r="N4344" t="s">
        <v>3586</v>
      </c>
      <c r="O4344" t="s">
        <v>46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Superstore[[#This Row],[Profit]]/Superstore[[#This Row],[Sales]]</f>
        <v>0.33749999999999997</v>
      </c>
      <c r="W4344" t="str">
        <f>TEXT(Superstore[[#This Row],[Order Date]],"mmm-yyyy")</f>
        <v>Mar-2014</v>
      </c>
      <c r="X4344">
        <f>YEAR(Superstore[[#This Row],[Order Date]])</f>
        <v>2014</v>
      </c>
    </row>
    <row r="4345" spans="1:24" x14ac:dyDescent="0.25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27</v>
      </c>
      <c r="I4345" t="s">
        <v>28</v>
      </c>
      <c r="J4345" t="s">
        <v>126</v>
      </c>
      <c r="K4345" t="s">
        <v>43</v>
      </c>
      <c r="L4345">
        <v>94110</v>
      </c>
      <c r="M4345" t="s">
        <v>44</v>
      </c>
      <c r="N4345" t="s">
        <v>4278</v>
      </c>
      <c r="O4345" t="s">
        <v>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  <c r="V4345" s="2">
        <f>Superstore[[#This Row],[Profit]]/Superstore[[#This Row],[Sales]]</f>
        <v>-0.19999999999999998</v>
      </c>
      <c r="W4345" t="str">
        <f>TEXT(Superstore[[#This Row],[Order Date]],"mmm-yyyy")</f>
        <v>Mar-2014</v>
      </c>
      <c r="X4345">
        <f>YEAR(Superstore[[#This Row],[Order Date]])</f>
        <v>2014</v>
      </c>
    </row>
    <row r="4346" spans="1:24" x14ac:dyDescent="0.25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27</v>
      </c>
      <c r="I4346" t="s">
        <v>28</v>
      </c>
      <c r="J4346" t="s">
        <v>126</v>
      </c>
      <c r="K4346" t="s">
        <v>43</v>
      </c>
      <c r="L4346">
        <v>94110</v>
      </c>
      <c r="M4346" t="s">
        <v>44</v>
      </c>
      <c r="N4346" t="s">
        <v>457</v>
      </c>
      <c r="O4346" t="s">
        <v>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s="2">
        <f>Superstore[[#This Row],[Profit]]/Superstore[[#This Row],[Sales]]</f>
        <v>0.11</v>
      </c>
      <c r="W4346" t="str">
        <f>TEXT(Superstore[[#This Row],[Order Date]],"mmm-yyyy")</f>
        <v>Mar-2014</v>
      </c>
      <c r="X4346">
        <f>YEAR(Superstore[[#This Row],[Order Date]])</f>
        <v>2014</v>
      </c>
    </row>
    <row r="4347" spans="1:24" x14ac:dyDescent="0.25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27</v>
      </c>
      <c r="I4347" t="s">
        <v>28</v>
      </c>
      <c r="J4347" t="s">
        <v>126</v>
      </c>
      <c r="K4347" t="s">
        <v>43</v>
      </c>
      <c r="L4347">
        <v>94110</v>
      </c>
      <c r="M4347" t="s">
        <v>44</v>
      </c>
      <c r="N4347" t="s">
        <v>4541</v>
      </c>
      <c r="O4347" t="s">
        <v>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  <c r="V4347" s="2">
        <f>Superstore[[#This Row],[Profit]]/Superstore[[#This Row],[Sales]]</f>
        <v>0.43</v>
      </c>
      <c r="W4347" t="str">
        <f>TEXT(Superstore[[#This Row],[Order Date]],"mmm-yyyy")</f>
        <v>Mar-2014</v>
      </c>
      <c r="X4347">
        <f>YEAR(Superstore[[#This Row],[Order Date]])</f>
        <v>2014</v>
      </c>
    </row>
    <row r="4348" spans="1:24" x14ac:dyDescent="0.25">
      <c r="A4348">
        <v>4347</v>
      </c>
      <c r="B4348" t="s">
        <v>7431</v>
      </c>
      <c r="C4348" s="1">
        <v>41536</v>
      </c>
      <c r="D4348" s="1">
        <v>41543</v>
      </c>
      <c r="E4348" t="s">
        <v>50</v>
      </c>
      <c r="F4348" t="s">
        <v>4984</v>
      </c>
      <c r="G4348" t="s">
        <v>4985</v>
      </c>
      <c r="H4348" t="s">
        <v>27</v>
      </c>
      <c r="I4348" t="s">
        <v>28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1</v>
      </c>
      <c r="P4348" t="s">
        <v>36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Superstore[[#This Row],[Profit]]/Superstore[[#This Row],[Sales]]</f>
        <v>0.22222222222222218</v>
      </c>
      <c r="W4348" t="str">
        <f>TEXT(Superstore[[#This Row],[Order Date]],"mmm-yyyy")</f>
        <v>Sep-2013</v>
      </c>
      <c r="X4348">
        <f>YEAR(Superstore[[#This Row],[Order Date]])</f>
        <v>2013</v>
      </c>
    </row>
    <row r="4349" spans="1:24" x14ac:dyDescent="0.25">
      <c r="A4349">
        <v>4348</v>
      </c>
      <c r="B4349" t="s">
        <v>7431</v>
      </c>
      <c r="C4349" s="1">
        <v>41536</v>
      </c>
      <c r="D4349" s="1">
        <v>41543</v>
      </c>
      <c r="E4349" t="s">
        <v>50</v>
      </c>
      <c r="F4349" t="s">
        <v>4984</v>
      </c>
      <c r="G4349" t="s">
        <v>4985</v>
      </c>
      <c r="H4349" t="s">
        <v>27</v>
      </c>
      <c r="I4349" t="s">
        <v>28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1</v>
      </c>
      <c r="P4349" t="s">
        <v>65</v>
      </c>
      <c r="Q4349" t="s">
        <v>7433</v>
      </c>
      <c r="R4349">
        <v>60.72</v>
      </c>
      <c r="S4349">
        <v>3</v>
      </c>
      <c r="T4349">
        <v>0</v>
      </c>
      <c r="U4349">
        <v>26.1096</v>
      </c>
      <c r="V4349" s="2">
        <f>Superstore[[#This Row],[Profit]]/Superstore[[#This Row],[Sales]]</f>
        <v>0.43</v>
      </c>
      <c r="W4349" t="str">
        <f>TEXT(Superstore[[#This Row],[Order Date]],"mmm-yyyy")</f>
        <v>Sep-2013</v>
      </c>
      <c r="X4349">
        <f>YEAR(Superstore[[#This Row],[Order Date]])</f>
        <v>2013</v>
      </c>
    </row>
    <row r="4350" spans="1:24" x14ac:dyDescent="0.25">
      <c r="A4350">
        <v>4349</v>
      </c>
      <c r="B4350" t="s">
        <v>7434</v>
      </c>
      <c r="C4350" s="1">
        <v>41968</v>
      </c>
      <c r="D4350" s="1">
        <v>41973</v>
      </c>
      <c r="E4350" t="s">
        <v>24</v>
      </c>
      <c r="F4350" t="s">
        <v>5246</v>
      </c>
      <c r="G4350" t="s">
        <v>5247</v>
      </c>
      <c r="H4350" t="s">
        <v>27</v>
      </c>
      <c r="I4350" t="s">
        <v>28</v>
      </c>
      <c r="J4350" t="s">
        <v>1822</v>
      </c>
      <c r="K4350" t="s">
        <v>309</v>
      </c>
      <c r="L4350">
        <v>85204</v>
      </c>
      <c r="M4350" t="s">
        <v>44</v>
      </c>
      <c r="N4350" t="s">
        <v>2556</v>
      </c>
      <c r="O4350" t="s">
        <v>46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  <c r="V4350" s="2">
        <f>Superstore[[#This Row],[Profit]]/Superstore[[#This Row],[Sales]]</f>
        <v>-0.73333333333333328</v>
      </c>
      <c r="W4350" t="str">
        <f>TEXT(Superstore[[#This Row],[Order Date]],"mmm-yyyy")</f>
        <v>Nov-2014</v>
      </c>
      <c r="X4350">
        <f>YEAR(Superstore[[#This Row],[Order Date]])</f>
        <v>2014</v>
      </c>
    </row>
    <row r="4351" spans="1:24" x14ac:dyDescent="0.25">
      <c r="A4351">
        <v>4350</v>
      </c>
      <c r="B4351" t="s">
        <v>7434</v>
      </c>
      <c r="C4351" s="1">
        <v>41968</v>
      </c>
      <c r="D4351" s="1">
        <v>41973</v>
      </c>
      <c r="E4351" t="s">
        <v>24</v>
      </c>
      <c r="F4351" t="s">
        <v>5246</v>
      </c>
      <c r="G4351" t="s">
        <v>5247</v>
      </c>
      <c r="H4351" t="s">
        <v>27</v>
      </c>
      <c r="I4351" t="s">
        <v>28</v>
      </c>
      <c r="J4351" t="s">
        <v>1822</v>
      </c>
      <c r="K4351" t="s">
        <v>309</v>
      </c>
      <c r="L4351">
        <v>85204</v>
      </c>
      <c r="M4351" t="s">
        <v>44</v>
      </c>
      <c r="N4351" t="s">
        <v>1541</v>
      </c>
      <c r="O4351" t="s">
        <v>46</v>
      </c>
      <c r="P4351" t="s">
        <v>59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Superstore[[#This Row],[Profit]]/Superstore[[#This Row],[Sales]]</f>
        <v>-0.1</v>
      </c>
      <c r="W4351" t="str">
        <f>TEXT(Superstore[[#This Row],[Order Date]],"mmm-yyyy")</f>
        <v>Nov-2014</v>
      </c>
      <c r="X4351">
        <f>YEAR(Superstore[[#This Row],[Order Date]])</f>
        <v>2014</v>
      </c>
    </row>
    <row r="4352" spans="1:24" x14ac:dyDescent="0.25">
      <c r="A4352">
        <v>4351</v>
      </c>
      <c r="B4352" t="s">
        <v>7435</v>
      </c>
      <c r="C4352" s="1">
        <v>41741</v>
      </c>
      <c r="D4352" s="1">
        <v>41745</v>
      </c>
      <c r="E4352" t="s">
        <v>50</v>
      </c>
      <c r="F4352" t="s">
        <v>6407</v>
      </c>
      <c r="G4352" t="s">
        <v>6408</v>
      </c>
      <c r="H4352" t="s">
        <v>27</v>
      </c>
      <c r="I4352" t="s">
        <v>28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46</v>
      </c>
      <c r="P4352" t="s">
        <v>59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Superstore[[#This Row],[Profit]]/Superstore[[#This Row],[Sales]]</f>
        <v>8.7499999999999994E-2</v>
      </c>
      <c r="W4352" t="str">
        <f>TEXT(Superstore[[#This Row],[Order Date]],"mmm-yyyy")</f>
        <v>Apr-2014</v>
      </c>
      <c r="X4352">
        <f>YEAR(Superstore[[#This Row],[Order Date]])</f>
        <v>2014</v>
      </c>
    </row>
    <row r="4353" spans="1:24" x14ac:dyDescent="0.25">
      <c r="A4353">
        <v>4352</v>
      </c>
      <c r="B4353" t="s">
        <v>7435</v>
      </c>
      <c r="C4353" s="1">
        <v>41741</v>
      </c>
      <c r="D4353" s="1">
        <v>41745</v>
      </c>
      <c r="E4353" t="s">
        <v>50</v>
      </c>
      <c r="F4353" t="s">
        <v>6407</v>
      </c>
      <c r="G4353" t="s">
        <v>6408</v>
      </c>
      <c r="H4353" t="s">
        <v>27</v>
      </c>
      <c r="I4353" t="s">
        <v>28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  <c r="V4353" s="2">
        <f>Superstore[[#This Row],[Profit]]/Superstore[[#This Row],[Sales]]</f>
        <v>-0.17500000000000002</v>
      </c>
      <c r="W4353" t="str">
        <f>TEXT(Superstore[[#This Row],[Order Date]],"mmm-yyyy")</f>
        <v>Apr-2014</v>
      </c>
      <c r="X4353">
        <f>YEAR(Superstore[[#This Row],[Order Date]])</f>
        <v>2014</v>
      </c>
    </row>
    <row r="4354" spans="1:24" x14ac:dyDescent="0.25">
      <c r="A4354">
        <v>4353</v>
      </c>
      <c r="B4354" t="s">
        <v>7436</v>
      </c>
      <c r="C4354" s="1">
        <v>41984</v>
      </c>
      <c r="D4354" s="1">
        <v>41986</v>
      </c>
      <c r="E4354" t="s">
        <v>24</v>
      </c>
      <c r="F4354" t="s">
        <v>7437</v>
      </c>
      <c r="G4354" t="s">
        <v>7438</v>
      </c>
      <c r="H4354" t="s">
        <v>27</v>
      </c>
      <c r="I4354" t="s">
        <v>28</v>
      </c>
      <c r="J4354" t="s">
        <v>5024</v>
      </c>
      <c r="K4354" t="s">
        <v>43</v>
      </c>
      <c r="L4354">
        <v>95207</v>
      </c>
      <c r="M4354" t="s">
        <v>44</v>
      </c>
      <c r="N4354" t="s">
        <v>7159</v>
      </c>
      <c r="O4354" t="s">
        <v>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  <c r="V4354" s="2">
        <f>Superstore[[#This Row],[Profit]]/Superstore[[#This Row],[Sales]]</f>
        <v>0.36249999999999993</v>
      </c>
      <c r="W4354" t="str">
        <f>TEXT(Superstore[[#This Row],[Order Date]],"mmm-yyyy")</f>
        <v>Dec-2014</v>
      </c>
      <c r="X4354">
        <f>YEAR(Superstore[[#This Row],[Order Date]])</f>
        <v>2014</v>
      </c>
    </row>
    <row r="4355" spans="1:24" x14ac:dyDescent="0.25">
      <c r="A4355">
        <v>4354</v>
      </c>
      <c r="B4355" t="s">
        <v>7436</v>
      </c>
      <c r="C4355" s="1">
        <v>41984</v>
      </c>
      <c r="D4355" s="1">
        <v>41986</v>
      </c>
      <c r="E4355" t="s">
        <v>24</v>
      </c>
      <c r="F4355" t="s">
        <v>7437</v>
      </c>
      <c r="G4355" t="s">
        <v>7438</v>
      </c>
      <c r="H4355" t="s">
        <v>27</v>
      </c>
      <c r="I4355" t="s">
        <v>28</v>
      </c>
      <c r="J4355" t="s">
        <v>5024</v>
      </c>
      <c r="K4355" t="s">
        <v>43</v>
      </c>
      <c r="L4355">
        <v>95207</v>
      </c>
      <c r="M4355" t="s">
        <v>44</v>
      </c>
      <c r="N4355" t="s">
        <v>1978</v>
      </c>
      <c r="O4355" t="s">
        <v>46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  <c r="V4355" s="2">
        <f>Superstore[[#This Row],[Profit]]/Superstore[[#This Row],[Sales]]</f>
        <v>0.47999999999999993</v>
      </c>
      <c r="W4355" t="str">
        <f>TEXT(Superstore[[#This Row],[Order Date]],"mmm-yyyy")</f>
        <v>Dec-2014</v>
      </c>
      <c r="X4355">
        <f>YEAR(Superstore[[#This Row],[Order Date]])</f>
        <v>2014</v>
      </c>
    </row>
    <row r="4356" spans="1:24" x14ac:dyDescent="0.25">
      <c r="A4356">
        <v>4355</v>
      </c>
      <c r="B4356" t="s">
        <v>7439</v>
      </c>
      <c r="C4356" s="1">
        <v>41968</v>
      </c>
      <c r="D4356" s="1">
        <v>41970</v>
      </c>
      <c r="E4356" t="s">
        <v>24</v>
      </c>
      <c r="F4356" t="s">
        <v>4732</v>
      </c>
      <c r="G4356" t="s">
        <v>4733</v>
      </c>
      <c r="H4356" t="s">
        <v>41</v>
      </c>
      <c r="I4356" t="s">
        <v>28</v>
      </c>
      <c r="J4356" t="s">
        <v>2485</v>
      </c>
      <c r="K4356" t="s">
        <v>87</v>
      </c>
      <c r="L4356">
        <v>28806</v>
      </c>
      <c r="M4356" t="s">
        <v>31</v>
      </c>
      <c r="N4356" t="s">
        <v>2897</v>
      </c>
      <c r="O4356" t="s">
        <v>46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Superstore[[#This Row],[Profit]]/Superstore[[#This Row],[Sales]]</f>
        <v>-0.66666666666666674</v>
      </c>
      <c r="W4356" t="str">
        <f>TEXT(Superstore[[#This Row],[Order Date]],"mmm-yyyy")</f>
        <v>Nov-2014</v>
      </c>
      <c r="X4356">
        <f>YEAR(Superstore[[#This Row],[Order Date]])</f>
        <v>2014</v>
      </c>
    </row>
    <row r="4357" spans="1:24" x14ac:dyDescent="0.25">
      <c r="A4357">
        <v>4356</v>
      </c>
      <c r="B4357" t="s">
        <v>7440</v>
      </c>
      <c r="C4357" s="1">
        <v>41247</v>
      </c>
      <c r="D4357" s="1">
        <v>41250</v>
      </c>
      <c r="E4357" t="s">
        <v>24</v>
      </c>
      <c r="F4357" t="s">
        <v>1698</v>
      </c>
      <c r="G4357" t="s">
        <v>1699</v>
      </c>
      <c r="H4357" t="s">
        <v>27</v>
      </c>
      <c r="I4357" t="s">
        <v>28</v>
      </c>
      <c r="J4357" t="s">
        <v>5351</v>
      </c>
      <c r="K4357" t="s">
        <v>334</v>
      </c>
      <c r="L4357">
        <v>37042</v>
      </c>
      <c r="M4357" t="s">
        <v>31</v>
      </c>
      <c r="N4357" t="s">
        <v>2690</v>
      </c>
      <c r="O4357" t="s">
        <v>46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  <c r="V4357" s="2">
        <f>Superstore[[#This Row],[Profit]]/Superstore[[#This Row],[Sales]]</f>
        <v>-0.66666666666666674</v>
      </c>
      <c r="W4357" t="str">
        <f>TEXT(Superstore[[#This Row],[Order Date]],"mmm-yyyy")</f>
        <v>Dec-2012</v>
      </c>
      <c r="X4357">
        <f>YEAR(Superstore[[#This Row],[Order Date]])</f>
        <v>2012</v>
      </c>
    </row>
    <row r="4358" spans="1:24" x14ac:dyDescent="0.25">
      <c r="A4358">
        <v>4357</v>
      </c>
      <c r="B4358" t="s">
        <v>7440</v>
      </c>
      <c r="C4358" s="1">
        <v>41247</v>
      </c>
      <c r="D4358" s="1">
        <v>41250</v>
      </c>
      <c r="E4358" t="s">
        <v>24</v>
      </c>
      <c r="F4358" t="s">
        <v>1698</v>
      </c>
      <c r="G4358" t="s">
        <v>1699</v>
      </c>
      <c r="H4358" t="s">
        <v>27</v>
      </c>
      <c r="I4358" t="s">
        <v>28</v>
      </c>
      <c r="J4358" t="s">
        <v>5351</v>
      </c>
      <c r="K4358" t="s">
        <v>334</v>
      </c>
      <c r="L4358">
        <v>37042</v>
      </c>
      <c r="M4358" t="s">
        <v>31</v>
      </c>
      <c r="N4358" t="s">
        <v>2661</v>
      </c>
      <c r="O4358" t="s">
        <v>46</v>
      </c>
      <c r="P4358" t="s">
        <v>68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  <c r="V4358" s="2">
        <f>Superstore[[#This Row],[Profit]]/Superstore[[#This Row],[Sales]]</f>
        <v>0.32500000000000001</v>
      </c>
      <c r="W4358" t="str">
        <f>TEXT(Superstore[[#This Row],[Order Date]],"mmm-yyyy")</f>
        <v>Dec-2012</v>
      </c>
      <c r="X4358">
        <f>YEAR(Superstore[[#This Row],[Order Date]])</f>
        <v>2012</v>
      </c>
    </row>
    <row r="4359" spans="1:24" x14ac:dyDescent="0.25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27</v>
      </c>
      <c r="I4359" t="s">
        <v>28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46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  <c r="V4359" s="2">
        <f>Superstore[[#This Row],[Profit]]/Superstore[[#This Row],[Sales]]</f>
        <v>0.35</v>
      </c>
      <c r="W4359" t="str">
        <f>TEXT(Superstore[[#This Row],[Order Date]],"mmm-yyyy")</f>
        <v>Dec-2014</v>
      </c>
      <c r="X4359">
        <f>YEAR(Superstore[[#This Row],[Order Date]])</f>
        <v>2014</v>
      </c>
    </row>
    <row r="4360" spans="1:24" x14ac:dyDescent="0.25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27</v>
      </c>
      <c r="I4360" t="s">
        <v>28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1</v>
      </c>
      <c r="P4360" t="s">
        <v>65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  <c r="V4360" s="2">
        <f>Superstore[[#This Row],[Profit]]/Superstore[[#This Row],[Sales]]</f>
        <v>-0.85</v>
      </c>
      <c r="W4360" t="str">
        <f>TEXT(Superstore[[#This Row],[Order Date]],"mmm-yyyy")</f>
        <v>Dec-2014</v>
      </c>
      <c r="X4360">
        <f>YEAR(Superstore[[#This Row],[Order Date]])</f>
        <v>2014</v>
      </c>
    </row>
    <row r="4361" spans="1:24" x14ac:dyDescent="0.25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27</v>
      </c>
      <c r="I4361" t="s">
        <v>28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1</v>
      </c>
      <c r="P4361" t="s">
        <v>36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  <c r="V4361" s="2">
        <f>Superstore[[#This Row],[Profit]]/Superstore[[#This Row],[Sales]]</f>
        <v>-2.8571428571428567E-2</v>
      </c>
      <c r="W4361" t="str">
        <f>TEXT(Superstore[[#This Row],[Order Date]],"mmm-yyyy")</f>
        <v>Dec-2014</v>
      </c>
      <c r="X4361">
        <f>YEAR(Superstore[[#This Row],[Order Date]])</f>
        <v>2014</v>
      </c>
    </row>
    <row r="4362" spans="1:24" x14ac:dyDescent="0.25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41</v>
      </c>
      <c r="I4362" t="s">
        <v>28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46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2">
        <f>Superstore[[#This Row],[Profit]]/Superstore[[#This Row],[Sales]]</f>
        <v>0.49</v>
      </c>
      <c r="W4362" t="str">
        <f>TEXT(Superstore[[#This Row],[Order Date]],"mmm-yyyy")</f>
        <v>May-2013</v>
      </c>
      <c r="X4362">
        <f>YEAR(Superstore[[#This Row],[Order Date]])</f>
        <v>2013</v>
      </c>
    </row>
    <row r="4363" spans="1:24" x14ac:dyDescent="0.25">
      <c r="A4363">
        <v>4362</v>
      </c>
      <c r="B4363" t="s">
        <v>7444</v>
      </c>
      <c r="C4363" s="1">
        <v>41688</v>
      </c>
      <c r="D4363" s="1">
        <v>41692</v>
      </c>
      <c r="E4363" t="s">
        <v>24</v>
      </c>
      <c r="F4363" t="s">
        <v>2719</v>
      </c>
      <c r="G4363" t="s">
        <v>2720</v>
      </c>
      <c r="H4363" t="s">
        <v>27</v>
      </c>
      <c r="I4363" t="s">
        <v>28</v>
      </c>
      <c r="J4363" t="s">
        <v>4267</v>
      </c>
      <c r="K4363" t="s">
        <v>735</v>
      </c>
      <c r="L4363">
        <v>70506</v>
      </c>
      <c r="M4363" t="s">
        <v>31</v>
      </c>
      <c r="N4363" t="s">
        <v>527</v>
      </c>
      <c r="O4363" t="s">
        <v>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s="2">
        <f>Superstore[[#This Row],[Profit]]/Superstore[[#This Row],[Sales]]</f>
        <v>0.29000000000000004</v>
      </c>
      <c r="W4363" t="str">
        <f>TEXT(Superstore[[#This Row],[Order Date]],"mmm-yyyy")</f>
        <v>Feb-2014</v>
      </c>
      <c r="X4363">
        <f>YEAR(Superstore[[#This Row],[Order Date]])</f>
        <v>2014</v>
      </c>
    </row>
    <row r="4364" spans="1:24" x14ac:dyDescent="0.25">
      <c r="A4364">
        <v>4363</v>
      </c>
      <c r="B4364" t="s">
        <v>7445</v>
      </c>
      <c r="C4364" s="1">
        <v>41780</v>
      </c>
      <c r="D4364" s="1">
        <v>41782</v>
      </c>
      <c r="E4364" t="s">
        <v>24</v>
      </c>
      <c r="F4364" t="s">
        <v>3301</v>
      </c>
      <c r="G4364" t="s">
        <v>3302</v>
      </c>
      <c r="H4364" t="s">
        <v>27</v>
      </c>
      <c r="I4364" t="s">
        <v>28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46</v>
      </c>
      <c r="P4364" t="s">
        <v>68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  <c r="V4364" s="2">
        <f>Superstore[[#This Row],[Profit]]/Superstore[[#This Row],[Sales]]</f>
        <v>0.27</v>
      </c>
      <c r="W4364" t="str">
        <f>TEXT(Superstore[[#This Row],[Order Date]],"mmm-yyyy")</f>
        <v>May-2014</v>
      </c>
      <c r="X4364">
        <f>YEAR(Superstore[[#This Row],[Order Date]])</f>
        <v>2014</v>
      </c>
    </row>
    <row r="4365" spans="1:24" x14ac:dyDescent="0.25">
      <c r="A4365">
        <v>4364</v>
      </c>
      <c r="B4365" t="s">
        <v>7445</v>
      </c>
      <c r="C4365" s="1">
        <v>41780</v>
      </c>
      <c r="D4365" s="1">
        <v>41782</v>
      </c>
      <c r="E4365" t="s">
        <v>24</v>
      </c>
      <c r="F4365" t="s">
        <v>3301</v>
      </c>
      <c r="G4365" t="s">
        <v>3302</v>
      </c>
      <c r="H4365" t="s">
        <v>27</v>
      </c>
      <c r="I4365" t="s">
        <v>28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46</v>
      </c>
      <c r="P4365" t="s">
        <v>68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  <c r="V4365" s="2">
        <f>Superstore[[#This Row],[Profit]]/Superstore[[#This Row],[Sales]]</f>
        <v>0.31999999999999995</v>
      </c>
      <c r="W4365" t="str">
        <f>TEXT(Superstore[[#This Row],[Order Date]],"mmm-yyyy")</f>
        <v>May-2014</v>
      </c>
      <c r="X4365">
        <f>YEAR(Superstore[[#This Row],[Order Date]])</f>
        <v>2014</v>
      </c>
    </row>
    <row r="4366" spans="1:24" x14ac:dyDescent="0.25">
      <c r="A4366">
        <v>4365</v>
      </c>
      <c r="B4366" t="s">
        <v>7445</v>
      </c>
      <c r="C4366" s="1">
        <v>41780</v>
      </c>
      <c r="D4366" s="1">
        <v>41782</v>
      </c>
      <c r="E4366" t="s">
        <v>24</v>
      </c>
      <c r="F4366" t="s">
        <v>3301</v>
      </c>
      <c r="G4366" t="s">
        <v>3302</v>
      </c>
      <c r="H4366" t="s">
        <v>27</v>
      </c>
      <c r="I4366" t="s">
        <v>28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46</v>
      </c>
      <c r="P4366" t="s">
        <v>59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  <c r="V4366" s="2">
        <f>Superstore[[#This Row],[Profit]]/Superstore[[#This Row],[Sales]]</f>
        <v>0.22999999999999998</v>
      </c>
      <c r="W4366" t="str">
        <f>TEXT(Superstore[[#This Row],[Order Date]],"mmm-yyyy")</f>
        <v>May-2014</v>
      </c>
      <c r="X4366">
        <f>YEAR(Superstore[[#This Row],[Order Date]])</f>
        <v>2014</v>
      </c>
    </row>
    <row r="4367" spans="1:24" x14ac:dyDescent="0.25">
      <c r="A4367">
        <v>4366</v>
      </c>
      <c r="B4367" t="s">
        <v>7445</v>
      </c>
      <c r="C4367" s="1">
        <v>41780</v>
      </c>
      <c r="D4367" s="1">
        <v>41782</v>
      </c>
      <c r="E4367" t="s">
        <v>24</v>
      </c>
      <c r="F4367" t="s">
        <v>3301</v>
      </c>
      <c r="G4367" t="s">
        <v>3302</v>
      </c>
      <c r="H4367" t="s">
        <v>27</v>
      </c>
      <c r="I4367" t="s">
        <v>28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46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  <c r="V4367" s="2">
        <f>Superstore[[#This Row],[Profit]]/Superstore[[#This Row],[Sales]]</f>
        <v>0.47</v>
      </c>
      <c r="W4367" t="str">
        <f>TEXT(Superstore[[#This Row],[Order Date]],"mmm-yyyy")</f>
        <v>May-2014</v>
      </c>
      <c r="X4367">
        <f>YEAR(Superstore[[#This Row],[Order Date]])</f>
        <v>2014</v>
      </c>
    </row>
    <row r="4368" spans="1:24" x14ac:dyDescent="0.25">
      <c r="A4368">
        <v>4367</v>
      </c>
      <c r="B4368" t="s">
        <v>7445</v>
      </c>
      <c r="C4368" s="1">
        <v>41780</v>
      </c>
      <c r="D4368" s="1">
        <v>41782</v>
      </c>
      <c r="E4368" t="s">
        <v>24</v>
      </c>
      <c r="F4368" t="s">
        <v>3301</v>
      </c>
      <c r="G4368" t="s">
        <v>3302</v>
      </c>
      <c r="H4368" t="s">
        <v>27</v>
      </c>
      <c r="I4368" t="s">
        <v>28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46</v>
      </c>
      <c r="P4368" t="s">
        <v>68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  <c r="V4368" s="2">
        <f>Superstore[[#This Row],[Profit]]/Superstore[[#This Row],[Sales]]</f>
        <v>0.33</v>
      </c>
      <c r="W4368" t="str">
        <f>TEXT(Superstore[[#This Row],[Order Date]],"mmm-yyyy")</f>
        <v>May-2014</v>
      </c>
      <c r="X4368">
        <f>YEAR(Superstore[[#This Row],[Order Date]])</f>
        <v>2014</v>
      </c>
    </row>
    <row r="4369" spans="1:24" x14ac:dyDescent="0.25">
      <c r="A4369">
        <v>4368</v>
      </c>
      <c r="B4369" t="s">
        <v>7448</v>
      </c>
      <c r="C4369" s="1">
        <v>41894</v>
      </c>
      <c r="D4369" s="1">
        <v>41896</v>
      </c>
      <c r="E4369" t="s">
        <v>24</v>
      </c>
      <c r="F4369" t="s">
        <v>599</v>
      </c>
      <c r="G4369" t="s">
        <v>600</v>
      </c>
      <c r="H4369" t="s">
        <v>27</v>
      </c>
      <c r="I4369" t="s">
        <v>28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46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  <c r="V4369" s="2">
        <f>Superstore[[#This Row],[Profit]]/Superstore[[#This Row],[Sales]]</f>
        <v>0.3125</v>
      </c>
      <c r="W4369" t="str">
        <f>TEXT(Superstore[[#This Row],[Order Date]],"mmm-yyyy")</f>
        <v>Sep-2014</v>
      </c>
      <c r="X4369">
        <f>YEAR(Superstore[[#This Row],[Order Date]])</f>
        <v>2014</v>
      </c>
    </row>
    <row r="4370" spans="1:24" x14ac:dyDescent="0.25">
      <c r="A4370">
        <v>4369</v>
      </c>
      <c r="B4370" t="s">
        <v>7448</v>
      </c>
      <c r="C4370" s="1">
        <v>41894</v>
      </c>
      <c r="D4370" s="1">
        <v>41896</v>
      </c>
      <c r="E4370" t="s">
        <v>24</v>
      </c>
      <c r="F4370" t="s">
        <v>599</v>
      </c>
      <c r="G4370" t="s">
        <v>600</v>
      </c>
      <c r="H4370" t="s">
        <v>27</v>
      </c>
      <c r="I4370" t="s">
        <v>28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46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  <c r="V4370" s="2">
        <f>Superstore[[#This Row],[Profit]]/Superstore[[#This Row],[Sales]]</f>
        <v>0.3125</v>
      </c>
      <c r="W4370" t="str">
        <f>TEXT(Superstore[[#This Row],[Order Date]],"mmm-yyyy")</f>
        <v>Sep-2014</v>
      </c>
      <c r="X4370">
        <f>YEAR(Superstore[[#This Row],[Order Date]])</f>
        <v>2014</v>
      </c>
    </row>
    <row r="4371" spans="1:24" x14ac:dyDescent="0.25">
      <c r="A4371">
        <v>4370</v>
      </c>
      <c r="B4371" t="s">
        <v>7449</v>
      </c>
      <c r="C4371" s="1">
        <v>41584</v>
      </c>
      <c r="D4371" s="1">
        <v>41589</v>
      </c>
      <c r="E4371" t="s">
        <v>50</v>
      </c>
      <c r="F4371" t="s">
        <v>6148</v>
      </c>
      <c r="G4371" t="s">
        <v>6149</v>
      </c>
      <c r="H4371" t="s">
        <v>101</v>
      </c>
      <c r="I4371" t="s">
        <v>28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46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  <c r="V4371" s="2">
        <f>Superstore[[#This Row],[Profit]]/Superstore[[#This Row],[Sales]]</f>
        <v>0.47999999999999993</v>
      </c>
      <c r="W4371" t="str">
        <f>TEXT(Superstore[[#This Row],[Order Date]],"mmm-yyyy")</f>
        <v>Nov-2013</v>
      </c>
      <c r="X4371">
        <f>YEAR(Superstore[[#This Row],[Order Date]])</f>
        <v>2013</v>
      </c>
    </row>
    <row r="4372" spans="1:24" x14ac:dyDescent="0.25">
      <c r="A4372">
        <v>4371</v>
      </c>
      <c r="B4372" t="s">
        <v>7449</v>
      </c>
      <c r="C4372" s="1">
        <v>41584</v>
      </c>
      <c r="D4372" s="1">
        <v>41589</v>
      </c>
      <c r="E4372" t="s">
        <v>50</v>
      </c>
      <c r="F4372" t="s">
        <v>6148</v>
      </c>
      <c r="G4372" t="s">
        <v>6149</v>
      </c>
      <c r="H4372" t="s">
        <v>101</v>
      </c>
      <c r="I4372" t="s">
        <v>28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46</v>
      </c>
      <c r="P4372" t="s">
        <v>68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  <c r="V4372" s="2">
        <f>Superstore[[#This Row],[Profit]]/Superstore[[#This Row],[Sales]]</f>
        <v>0.41</v>
      </c>
      <c r="W4372" t="str">
        <f>TEXT(Superstore[[#This Row],[Order Date]],"mmm-yyyy")</f>
        <v>Nov-2013</v>
      </c>
      <c r="X4372">
        <f>YEAR(Superstore[[#This Row],[Order Date]])</f>
        <v>2013</v>
      </c>
    </row>
    <row r="4373" spans="1:24" x14ac:dyDescent="0.25">
      <c r="A4373">
        <v>4372</v>
      </c>
      <c r="B4373" t="s">
        <v>7449</v>
      </c>
      <c r="C4373" s="1">
        <v>41584</v>
      </c>
      <c r="D4373" s="1">
        <v>41589</v>
      </c>
      <c r="E4373" t="s">
        <v>50</v>
      </c>
      <c r="F4373" t="s">
        <v>6148</v>
      </c>
      <c r="G4373" t="s">
        <v>6149</v>
      </c>
      <c r="H4373" t="s">
        <v>101</v>
      </c>
      <c r="I4373" t="s">
        <v>28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46</v>
      </c>
      <c r="P4373" t="s">
        <v>47</v>
      </c>
      <c r="Q4373" t="s">
        <v>7451</v>
      </c>
      <c r="R4373">
        <v>51.75</v>
      </c>
      <c r="S4373">
        <v>5</v>
      </c>
      <c r="T4373">
        <v>0</v>
      </c>
      <c r="U4373">
        <v>24.84</v>
      </c>
      <c r="V4373" s="2">
        <f>Superstore[[#This Row],[Profit]]/Superstore[[#This Row],[Sales]]</f>
        <v>0.48</v>
      </c>
      <c r="W4373" t="str">
        <f>TEXT(Superstore[[#This Row],[Order Date]],"mmm-yyyy")</f>
        <v>Nov-2013</v>
      </c>
      <c r="X4373">
        <f>YEAR(Superstore[[#This Row],[Order Date]])</f>
        <v>2013</v>
      </c>
    </row>
    <row r="4374" spans="1:24" x14ac:dyDescent="0.25">
      <c r="A4374">
        <v>4373</v>
      </c>
      <c r="B4374" t="s">
        <v>7452</v>
      </c>
      <c r="C4374" s="1">
        <v>41844</v>
      </c>
      <c r="D4374" s="1">
        <v>41846</v>
      </c>
      <c r="E4374" t="s">
        <v>24</v>
      </c>
      <c r="F4374" t="s">
        <v>241</v>
      </c>
      <c r="G4374" t="s">
        <v>242</v>
      </c>
      <c r="H4374" t="s">
        <v>27</v>
      </c>
      <c r="I4374" t="s">
        <v>28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46</v>
      </c>
      <c r="P4374" t="s">
        <v>68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  <c r="V4374" s="2">
        <f>Superstore[[#This Row],[Profit]]/Superstore[[#This Row],[Sales]]</f>
        <v>0.47000000000000003</v>
      </c>
      <c r="W4374" t="str">
        <f>TEXT(Superstore[[#This Row],[Order Date]],"mmm-yyyy")</f>
        <v>Jul-2014</v>
      </c>
      <c r="X4374">
        <f>YEAR(Superstore[[#This Row],[Order Date]])</f>
        <v>2014</v>
      </c>
    </row>
    <row r="4375" spans="1:24" x14ac:dyDescent="0.25">
      <c r="A4375">
        <v>4374</v>
      </c>
      <c r="B4375" t="s">
        <v>7452</v>
      </c>
      <c r="C4375" s="1">
        <v>41844</v>
      </c>
      <c r="D4375" s="1">
        <v>41846</v>
      </c>
      <c r="E4375" t="s">
        <v>24</v>
      </c>
      <c r="F4375" t="s">
        <v>241</v>
      </c>
      <c r="G4375" t="s">
        <v>242</v>
      </c>
      <c r="H4375" t="s">
        <v>27</v>
      </c>
      <c r="I4375" t="s">
        <v>28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  <c r="V4375" s="2">
        <f>Superstore[[#This Row],[Profit]]/Superstore[[#This Row],[Sales]]</f>
        <v>6.9999999999999993E-2</v>
      </c>
      <c r="W4375" t="str">
        <f>TEXT(Superstore[[#This Row],[Order Date]],"mmm-yyyy")</f>
        <v>Jul-2014</v>
      </c>
      <c r="X4375">
        <f>YEAR(Superstore[[#This Row],[Order Date]])</f>
        <v>2014</v>
      </c>
    </row>
    <row r="4376" spans="1:24" x14ac:dyDescent="0.25">
      <c r="A4376">
        <v>4375</v>
      </c>
      <c r="B4376" t="s">
        <v>7454</v>
      </c>
      <c r="C4376" s="1">
        <v>41597</v>
      </c>
      <c r="D4376" s="1">
        <v>41603</v>
      </c>
      <c r="E4376" t="s">
        <v>50</v>
      </c>
      <c r="F4376" t="s">
        <v>978</v>
      </c>
      <c r="G4376" t="s">
        <v>979</v>
      </c>
      <c r="H4376" t="s">
        <v>41</v>
      </c>
      <c r="I4376" t="s">
        <v>28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46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  <c r="V4376" s="2">
        <f>Superstore[[#This Row],[Profit]]/Superstore[[#This Row],[Sales]]</f>
        <v>0.16250000000000001</v>
      </c>
      <c r="W4376" t="str">
        <f>TEXT(Superstore[[#This Row],[Order Date]],"mmm-yyyy")</f>
        <v>Nov-2013</v>
      </c>
      <c r="X4376">
        <f>YEAR(Superstore[[#This Row],[Order Date]])</f>
        <v>2013</v>
      </c>
    </row>
    <row r="4377" spans="1:24" x14ac:dyDescent="0.25">
      <c r="A4377">
        <v>4376</v>
      </c>
      <c r="B4377" t="s">
        <v>7457</v>
      </c>
      <c r="C4377" s="1">
        <v>40658</v>
      </c>
      <c r="D4377" s="1">
        <v>40663</v>
      </c>
      <c r="E4377" t="s">
        <v>50</v>
      </c>
      <c r="F4377" t="s">
        <v>3836</v>
      </c>
      <c r="G4377" t="s">
        <v>3837</v>
      </c>
      <c r="H4377" t="s">
        <v>101</v>
      </c>
      <c r="I4377" t="s">
        <v>28</v>
      </c>
      <c r="J4377" t="s">
        <v>7458</v>
      </c>
      <c r="K4377" t="s">
        <v>43</v>
      </c>
      <c r="L4377">
        <v>91776</v>
      </c>
      <c r="M4377" t="s">
        <v>44</v>
      </c>
      <c r="N4377" t="s">
        <v>337</v>
      </c>
      <c r="O4377" t="s">
        <v>1</v>
      </c>
      <c r="P4377" t="s">
        <v>65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2">
        <f>Superstore[[#This Row],[Profit]]/Superstore[[#This Row],[Sales]]</f>
        <v>0.21</v>
      </c>
      <c r="W4377" t="str">
        <f>TEXT(Superstore[[#This Row],[Order Date]],"mmm-yyyy")</f>
        <v>Apr-2011</v>
      </c>
      <c r="X4377">
        <f>YEAR(Superstore[[#This Row],[Order Date]])</f>
        <v>2011</v>
      </c>
    </row>
    <row r="4378" spans="1:24" x14ac:dyDescent="0.25">
      <c r="A4378">
        <v>4377</v>
      </c>
      <c r="B4378" t="s">
        <v>7457</v>
      </c>
      <c r="C4378" s="1">
        <v>40658</v>
      </c>
      <c r="D4378" s="1">
        <v>40663</v>
      </c>
      <c r="E4378" t="s">
        <v>50</v>
      </c>
      <c r="F4378" t="s">
        <v>3836</v>
      </c>
      <c r="G4378" t="s">
        <v>3837</v>
      </c>
      <c r="H4378" t="s">
        <v>101</v>
      </c>
      <c r="I4378" t="s">
        <v>28</v>
      </c>
      <c r="J4378" t="s">
        <v>7458</v>
      </c>
      <c r="K4378" t="s">
        <v>43</v>
      </c>
      <c r="L4378">
        <v>91776</v>
      </c>
      <c r="M4378" t="s">
        <v>44</v>
      </c>
      <c r="N4378" t="s">
        <v>5226</v>
      </c>
      <c r="O4378" t="s">
        <v>46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  <c r="V4378" s="2">
        <f>Superstore[[#This Row],[Profit]]/Superstore[[#This Row],[Sales]]</f>
        <v>0.28999999999999992</v>
      </c>
      <c r="W4378" t="str">
        <f>TEXT(Superstore[[#This Row],[Order Date]],"mmm-yyyy")</f>
        <v>Apr-2011</v>
      </c>
      <c r="X4378">
        <f>YEAR(Superstore[[#This Row],[Order Date]])</f>
        <v>2011</v>
      </c>
    </row>
    <row r="4379" spans="1:24" x14ac:dyDescent="0.25">
      <c r="A4379">
        <v>4378</v>
      </c>
      <c r="B4379" t="s">
        <v>7457</v>
      </c>
      <c r="C4379" s="1">
        <v>40658</v>
      </c>
      <c r="D4379" s="1">
        <v>40663</v>
      </c>
      <c r="E4379" t="s">
        <v>50</v>
      </c>
      <c r="F4379" t="s">
        <v>3836</v>
      </c>
      <c r="G4379" t="s">
        <v>3837</v>
      </c>
      <c r="H4379" t="s">
        <v>101</v>
      </c>
      <c r="I4379" t="s">
        <v>28</v>
      </c>
      <c r="J4379" t="s">
        <v>7458</v>
      </c>
      <c r="K4379" t="s">
        <v>43</v>
      </c>
      <c r="L4379">
        <v>91776</v>
      </c>
      <c r="M4379" t="s">
        <v>44</v>
      </c>
      <c r="N4379" t="s">
        <v>3399</v>
      </c>
      <c r="O4379" t="s">
        <v>1</v>
      </c>
      <c r="P4379" t="s">
        <v>36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  <c r="V4379" s="2">
        <f>Superstore[[#This Row],[Profit]]/Superstore[[#This Row],[Sales]]</f>
        <v>0.1</v>
      </c>
      <c r="W4379" t="str">
        <f>TEXT(Superstore[[#This Row],[Order Date]],"mmm-yyyy")</f>
        <v>Apr-2011</v>
      </c>
      <c r="X4379">
        <f>YEAR(Superstore[[#This Row],[Order Date]])</f>
        <v>2011</v>
      </c>
    </row>
    <row r="4380" spans="1:24" x14ac:dyDescent="0.25">
      <c r="A4380">
        <v>4379</v>
      </c>
      <c r="B4380" t="s">
        <v>7459</v>
      </c>
      <c r="C4380" s="1">
        <v>41243</v>
      </c>
      <c r="D4380" s="1">
        <v>41245</v>
      </c>
      <c r="E4380" t="s">
        <v>24</v>
      </c>
      <c r="F4380" t="s">
        <v>300</v>
      </c>
      <c r="G4380" t="s">
        <v>301</v>
      </c>
      <c r="H4380" t="s">
        <v>101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2955</v>
      </c>
      <c r="O4380" t="s">
        <v>46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  <c r="V4380" s="2">
        <f>Superstore[[#This Row],[Profit]]/Superstore[[#This Row],[Sales]]</f>
        <v>0.47000000000000003</v>
      </c>
      <c r="W4380" t="str">
        <f>TEXT(Superstore[[#This Row],[Order Date]],"mmm-yyyy")</f>
        <v>Nov-2012</v>
      </c>
      <c r="X4380">
        <f>YEAR(Superstore[[#This Row],[Order Date]])</f>
        <v>2012</v>
      </c>
    </row>
    <row r="4381" spans="1:24" x14ac:dyDescent="0.25">
      <c r="A4381">
        <v>4380</v>
      </c>
      <c r="B4381" t="s">
        <v>7459</v>
      </c>
      <c r="C4381" s="1">
        <v>41243</v>
      </c>
      <c r="D4381" s="1">
        <v>41245</v>
      </c>
      <c r="E4381" t="s">
        <v>24</v>
      </c>
      <c r="F4381" t="s">
        <v>300</v>
      </c>
      <c r="G4381" t="s">
        <v>301</v>
      </c>
      <c r="H4381" t="s">
        <v>101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3289</v>
      </c>
      <c r="O4381" t="s">
        <v>46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  <c r="V4381" s="2">
        <f>Superstore[[#This Row],[Profit]]/Superstore[[#This Row],[Sales]]</f>
        <v>0.44999999999999996</v>
      </c>
      <c r="W4381" t="str">
        <f>TEXT(Superstore[[#This Row],[Order Date]],"mmm-yyyy")</f>
        <v>Nov-2012</v>
      </c>
      <c r="X4381">
        <f>YEAR(Superstore[[#This Row],[Order Date]])</f>
        <v>2012</v>
      </c>
    </row>
    <row r="4382" spans="1:24" x14ac:dyDescent="0.25">
      <c r="A4382">
        <v>4381</v>
      </c>
      <c r="B4382" t="s">
        <v>7460</v>
      </c>
      <c r="C4382" s="1">
        <v>41207</v>
      </c>
      <c r="D4382" s="1">
        <v>41212</v>
      </c>
      <c r="E4382" t="s">
        <v>50</v>
      </c>
      <c r="F4382" t="s">
        <v>5058</v>
      </c>
      <c r="G4382" t="s">
        <v>5059</v>
      </c>
      <c r="H4382" t="s">
        <v>27</v>
      </c>
      <c r="I4382" t="s">
        <v>28</v>
      </c>
      <c r="J4382" t="s">
        <v>126</v>
      </c>
      <c r="K4382" t="s">
        <v>43</v>
      </c>
      <c r="L4382">
        <v>94110</v>
      </c>
      <c r="M4382" t="s">
        <v>44</v>
      </c>
      <c r="N4382" t="s">
        <v>2444</v>
      </c>
      <c r="O4382" t="s">
        <v>46</v>
      </c>
      <c r="P4382" t="s">
        <v>68</v>
      </c>
      <c r="Q4382" t="s">
        <v>2445</v>
      </c>
      <c r="R4382">
        <v>60.45</v>
      </c>
      <c r="S4382">
        <v>3</v>
      </c>
      <c r="T4382">
        <v>0</v>
      </c>
      <c r="U4382">
        <v>16.3215</v>
      </c>
      <c r="V4382" s="2">
        <f>Superstore[[#This Row],[Profit]]/Superstore[[#This Row],[Sales]]</f>
        <v>0.27</v>
      </c>
      <c r="W4382" t="str">
        <f>TEXT(Superstore[[#This Row],[Order Date]],"mmm-yyyy")</f>
        <v>Oct-2012</v>
      </c>
      <c r="X4382">
        <f>YEAR(Superstore[[#This Row],[Order Date]])</f>
        <v>2012</v>
      </c>
    </row>
    <row r="4383" spans="1:24" x14ac:dyDescent="0.25">
      <c r="A4383">
        <v>4382</v>
      </c>
      <c r="B4383" t="s">
        <v>7460</v>
      </c>
      <c r="C4383" s="1">
        <v>41207</v>
      </c>
      <c r="D4383" s="1">
        <v>41212</v>
      </c>
      <c r="E4383" t="s">
        <v>50</v>
      </c>
      <c r="F4383" t="s">
        <v>5058</v>
      </c>
      <c r="G4383" t="s">
        <v>5059</v>
      </c>
      <c r="H4383" t="s">
        <v>27</v>
      </c>
      <c r="I4383" t="s">
        <v>28</v>
      </c>
      <c r="J4383" t="s">
        <v>126</v>
      </c>
      <c r="K4383" t="s">
        <v>43</v>
      </c>
      <c r="L4383">
        <v>94110</v>
      </c>
      <c r="M4383" t="s">
        <v>44</v>
      </c>
      <c r="N4383" t="s">
        <v>1700</v>
      </c>
      <c r="O4383" t="s">
        <v>1</v>
      </c>
      <c r="P4383" t="s">
        <v>56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Superstore[[#This Row],[Profit]]/Superstore[[#This Row],[Sales]]</f>
        <v>-0.125</v>
      </c>
      <c r="W4383" t="str">
        <f>TEXT(Superstore[[#This Row],[Order Date]],"mmm-yyyy")</f>
        <v>Oct-2012</v>
      </c>
      <c r="X4383">
        <f>YEAR(Superstore[[#This Row],[Order Date]])</f>
        <v>2012</v>
      </c>
    </row>
    <row r="4384" spans="1:24" x14ac:dyDescent="0.25">
      <c r="A4384">
        <v>4383</v>
      </c>
      <c r="B4384" t="s">
        <v>7461</v>
      </c>
      <c r="C4384" s="1">
        <v>41110</v>
      </c>
      <c r="D4384" s="1">
        <v>41117</v>
      </c>
      <c r="E4384" t="s">
        <v>50</v>
      </c>
      <c r="F4384" t="s">
        <v>1328</v>
      </c>
      <c r="G4384" t="s">
        <v>1329</v>
      </c>
      <c r="H4384" t="s">
        <v>27</v>
      </c>
      <c r="I4384" t="s">
        <v>28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46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  <c r="V4384" s="2">
        <f>Superstore[[#This Row],[Profit]]/Superstore[[#This Row],[Sales]]</f>
        <v>-1.5500000000000003</v>
      </c>
      <c r="W4384" t="str">
        <f>TEXT(Superstore[[#This Row],[Order Date]],"mmm-yyyy")</f>
        <v>Jul-2012</v>
      </c>
      <c r="X4384">
        <f>YEAR(Superstore[[#This Row],[Order Date]])</f>
        <v>2012</v>
      </c>
    </row>
    <row r="4385" spans="1:24" x14ac:dyDescent="0.25">
      <c r="A4385">
        <v>4384</v>
      </c>
      <c r="B4385" t="s">
        <v>7461</v>
      </c>
      <c r="C4385" s="1">
        <v>41110</v>
      </c>
      <c r="D4385" s="1">
        <v>41117</v>
      </c>
      <c r="E4385" t="s">
        <v>50</v>
      </c>
      <c r="F4385" t="s">
        <v>1328</v>
      </c>
      <c r="G4385" t="s">
        <v>1329</v>
      </c>
      <c r="H4385" t="s">
        <v>27</v>
      </c>
      <c r="I4385" t="s">
        <v>28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1</v>
      </c>
      <c r="P4385" t="s">
        <v>33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  <c r="V4385" s="2">
        <f>Superstore[[#This Row],[Profit]]/Superstore[[#This Row],[Sales]]</f>
        <v>-0.32857142857142857</v>
      </c>
      <c r="W4385" t="str">
        <f>TEXT(Superstore[[#This Row],[Order Date]],"mmm-yyyy")</f>
        <v>Jul-2012</v>
      </c>
      <c r="X4385">
        <f>YEAR(Superstore[[#This Row],[Order Date]])</f>
        <v>2012</v>
      </c>
    </row>
    <row r="4386" spans="1:24" x14ac:dyDescent="0.25">
      <c r="A4386">
        <v>4385</v>
      </c>
      <c r="B4386" t="s">
        <v>7461</v>
      </c>
      <c r="C4386" s="1">
        <v>41110</v>
      </c>
      <c r="D4386" s="1">
        <v>41117</v>
      </c>
      <c r="E4386" t="s">
        <v>50</v>
      </c>
      <c r="F4386" t="s">
        <v>1328</v>
      </c>
      <c r="G4386" t="s">
        <v>1329</v>
      </c>
      <c r="H4386" t="s">
        <v>27</v>
      </c>
      <c r="I4386" t="s">
        <v>28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  <c r="V4386" s="2">
        <f>Superstore[[#This Row],[Profit]]/Superstore[[#This Row],[Sales]]</f>
        <v>8.7499999999999994E-2</v>
      </c>
      <c r="W4386" t="str">
        <f>TEXT(Superstore[[#This Row],[Order Date]],"mmm-yyyy")</f>
        <v>Jul-2012</v>
      </c>
      <c r="X4386">
        <f>YEAR(Superstore[[#This Row],[Order Date]])</f>
        <v>2012</v>
      </c>
    </row>
    <row r="4387" spans="1:24" x14ac:dyDescent="0.25">
      <c r="A4387">
        <v>4386</v>
      </c>
      <c r="B4387" t="s">
        <v>7461</v>
      </c>
      <c r="C4387" s="1">
        <v>41110</v>
      </c>
      <c r="D4387" s="1">
        <v>41117</v>
      </c>
      <c r="E4387" t="s">
        <v>50</v>
      </c>
      <c r="F4387" t="s">
        <v>1328</v>
      </c>
      <c r="G4387" t="s">
        <v>1329</v>
      </c>
      <c r="H4387" t="s">
        <v>27</v>
      </c>
      <c r="I4387" t="s">
        <v>28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1</v>
      </c>
      <c r="P4387" t="s">
        <v>33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s="2">
        <f>Superstore[[#This Row],[Profit]]/Superstore[[#This Row],[Sales]]</f>
        <v>-5.7142857142857141E-2</v>
      </c>
      <c r="W4387" t="str">
        <f>TEXT(Superstore[[#This Row],[Order Date]],"mmm-yyyy")</f>
        <v>Jul-2012</v>
      </c>
      <c r="X4387">
        <f>YEAR(Superstore[[#This Row],[Order Date]])</f>
        <v>2012</v>
      </c>
    </row>
    <row r="4388" spans="1:24" x14ac:dyDescent="0.25">
      <c r="A4388">
        <v>4387</v>
      </c>
      <c r="B4388" t="s">
        <v>7464</v>
      </c>
      <c r="C4388" s="1">
        <v>41575</v>
      </c>
      <c r="D4388" s="1">
        <v>41581</v>
      </c>
      <c r="E4388" t="s">
        <v>50</v>
      </c>
      <c r="F4388" t="s">
        <v>1382</v>
      </c>
      <c r="G4388" t="s">
        <v>1383</v>
      </c>
      <c r="H4388" t="s">
        <v>41</v>
      </c>
      <c r="I4388" t="s">
        <v>28</v>
      </c>
      <c r="J4388" t="s">
        <v>126</v>
      </c>
      <c r="K4388" t="s">
        <v>43</v>
      </c>
      <c r="L4388">
        <v>94122</v>
      </c>
      <c r="M4388" t="s">
        <v>44</v>
      </c>
      <c r="N4388" t="s">
        <v>7346</v>
      </c>
      <c r="O4388" t="s">
        <v>46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  <c r="V4388" s="2">
        <f>Superstore[[#This Row],[Profit]]/Superstore[[#This Row],[Sales]]</f>
        <v>0.26999999999999996</v>
      </c>
      <c r="W4388" t="str">
        <f>TEXT(Superstore[[#This Row],[Order Date]],"mmm-yyyy")</f>
        <v>Oct-2013</v>
      </c>
      <c r="X4388">
        <f>YEAR(Superstore[[#This Row],[Order Date]])</f>
        <v>2013</v>
      </c>
    </row>
    <row r="4389" spans="1:24" x14ac:dyDescent="0.25">
      <c r="A4389">
        <v>4388</v>
      </c>
      <c r="B4389" t="s">
        <v>7464</v>
      </c>
      <c r="C4389" s="1">
        <v>41575</v>
      </c>
      <c r="D4389" s="1">
        <v>41581</v>
      </c>
      <c r="E4389" t="s">
        <v>50</v>
      </c>
      <c r="F4389" t="s">
        <v>1382</v>
      </c>
      <c r="G4389" t="s">
        <v>1383</v>
      </c>
      <c r="H4389" t="s">
        <v>41</v>
      </c>
      <c r="I4389" t="s">
        <v>28</v>
      </c>
      <c r="J4389" t="s">
        <v>126</v>
      </c>
      <c r="K4389" t="s">
        <v>43</v>
      </c>
      <c r="L4389">
        <v>94122</v>
      </c>
      <c r="M4389" t="s">
        <v>44</v>
      </c>
      <c r="N4389" t="s">
        <v>4492</v>
      </c>
      <c r="O4389" t="s">
        <v>46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  <c r="V4389" s="2">
        <f>Superstore[[#This Row],[Profit]]/Superstore[[#This Row],[Sales]]</f>
        <v>0.3125</v>
      </c>
      <c r="W4389" t="str">
        <f>TEXT(Superstore[[#This Row],[Order Date]],"mmm-yyyy")</f>
        <v>Oct-2013</v>
      </c>
      <c r="X4389">
        <f>YEAR(Superstore[[#This Row],[Order Date]])</f>
        <v>2013</v>
      </c>
    </row>
    <row r="4390" spans="1:24" x14ac:dyDescent="0.25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27</v>
      </c>
      <c r="I4390" t="s">
        <v>28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46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  <c r="V4390" s="2">
        <f>Superstore[[#This Row],[Profit]]/Superstore[[#This Row],[Sales]]</f>
        <v>0.48000000000000004</v>
      </c>
      <c r="W4390" t="str">
        <f>TEXT(Superstore[[#This Row],[Order Date]],"mmm-yyyy")</f>
        <v>Nov-2014</v>
      </c>
      <c r="X4390">
        <f>YEAR(Superstore[[#This Row],[Order Date]])</f>
        <v>2014</v>
      </c>
    </row>
    <row r="4391" spans="1:24" x14ac:dyDescent="0.25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27</v>
      </c>
      <c r="I4391" t="s">
        <v>28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1</v>
      </c>
      <c r="P4391" t="s">
        <v>33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  <c r="V4391" s="2">
        <f>Superstore[[#This Row],[Profit]]/Superstore[[#This Row],[Sales]]</f>
        <v>-0.13750000000000001</v>
      </c>
      <c r="W4391" t="str">
        <f>TEXT(Superstore[[#This Row],[Order Date]],"mmm-yyyy")</f>
        <v>Nov-2014</v>
      </c>
      <c r="X4391">
        <f>YEAR(Superstore[[#This Row],[Order Date]])</f>
        <v>2014</v>
      </c>
    </row>
    <row r="4392" spans="1:24" x14ac:dyDescent="0.25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27</v>
      </c>
      <c r="I4392" t="s">
        <v>28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  <c r="V4392" s="2">
        <f>Superstore[[#This Row],[Profit]]/Superstore[[#This Row],[Sales]]</f>
        <v>0.26</v>
      </c>
      <c r="W4392" t="str">
        <f>TEXT(Superstore[[#This Row],[Order Date]],"mmm-yyyy")</f>
        <v>Nov-2014</v>
      </c>
      <c r="X4392">
        <f>YEAR(Superstore[[#This Row],[Order Date]])</f>
        <v>2014</v>
      </c>
    </row>
    <row r="4393" spans="1:24" x14ac:dyDescent="0.25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27</v>
      </c>
      <c r="I4393" t="s">
        <v>28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46</v>
      </c>
      <c r="P4393" t="s">
        <v>68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  <c r="V4393" s="2">
        <f>Superstore[[#This Row],[Profit]]/Superstore[[#This Row],[Sales]]</f>
        <v>0.27999999999999997</v>
      </c>
      <c r="W4393" t="str">
        <f>TEXT(Superstore[[#This Row],[Order Date]],"mmm-yyyy")</f>
        <v>Nov-2014</v>
      </c>
      <c r="X4393">
        <f>YEAR(Superstore[[#This Row],[Order Date]])</f>
        <v>2014</v>
      </c>
    </row>
    <row r="4394" spans="1:24" x14ac:dyDescent="0.25">
      <c r="A4394">
        <v>4393</v>
      </c>
      <c r="B4394" t="s">
        <v>7466</v>
      </c>
      <c r="C4394" s="1">
        <v>41526</v>
      </c>
      <c r="D4394" s="1">
        <v>41530</v>
      </c>
      <c r="E4394" t="s">
        <v>50</v>
      </c>
      <c r="F4394" t="s">
        <v>134</v>
      </c>
      <c r="G4394" t="s">
        <v>135</v>
      </c>
      <c r="H4394" t="s">
        <v>41</v>
      </c>
      <c r="I4394" t="s">
        <v>28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46</v>
      </c>
      <c r="P4394" t="s">
        <v>68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Superstore[[#This Row],[Profit]]/Superstore[[#This Row],[Sales]]</f>
        <v>8.7499999999999994E-2</v>
      </c>
      <c r="W4394" t="str">
        <f>TEXT(Superstore[[#This Row],[Order Date]],"mmm-yyyy")</f>
        <v>Sep-2013</v>
      </c>
      <c r="X4394">
        <f>YEAR(Superstore[[#This Row],[Order Date]])</f>
        <v>2013</v>
      </c>
    </row>
    <row r="4395" spans="1:24" x14ac:dyDescent="0.25">
      <c r="A4395">
        <v>4394</v>
      </c>
      <c r="B4395" t="s">
        <v>7466</v>
      </c>
      <c r="C4395" s="1">
        <v>41526</v>
      </c>
      <c r="D4395" s="1">
        <v>41530</v>
      </c>
      <c r="E4395" t="s">
        <v>50</v>
      </c>
      <c r="F4395" t="s">
        <v>134</v>
      </c>
      <c r="G4395" t="s">
        <v>135</v>
      </c>
      <c r="H4395" t="s">
        <v>41</v>
      </c>
      <c r="I4395" t="s">
        <v>28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  <c r="V4395" s="2">
        <f>Superstore[[#This Row],[Profit]]/Superstore[[#This Row],[Sales]]</f>
        <v>0.36249999999999999</v>
      </c>
      <c r="W4395" t="str">
        <f>TEXT(Superstore[[#This Row],[Order Date]],"mmm-yyyy")</f>
        <v>Sep-2013</v>
      </c>
      <c r="X4395">
        <f>YEAR(Superstore[[#This Row],[Order Date]])</f>
        <v>2013</v>
      </c>
    </row>
    <row r="4396" spans="1:24" x14ac:dyDescent="0.25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27</v>
      </c>
      <c r="I4396" t="s">
        <v>28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46</v>
      </c>
      <c r="P4396" t="s">
        <v>59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Superstore[[#This Row],[Profit]]/Superstore[[#This Row],[Sales]]</f>
        <v>-0.19999999999999998</v>
      </c>
      <c r="W4396" t="str">
        <f>TEXT(Superstore[[#This Row],[Order Date]],"mmm-yyyy")</f>
        <v>Jul-2011</v>
      </c>
      <c r="X4396">
        <f>YEAR(Superstore[[#This Row],[Order Date]])</f>
        <v>2011</v>
      </c>
    </row>
    <row r="4397" spans="1:24" x14ac:dyDescent="0.25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27</v>
      </c>
      <c r="I4397" t="s">
        <v>28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46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  <c r="V4397" s="2">
        <f>Superstore[[#This Row],[Profit]]/Superstore[[#This Row],[Sales]]</f>
        <v>-0.8</v>
      </c>
      <c r="W4397" t="str">
        <f>TEXT(Superstore[[#This Row],[Order Date]],"mmm-yyyy")</f>
        <v>Jul-2011</v>
      </c>
      <c r="X4397">
        <f>YEAR(Superstore[[#This Row],[Order Date]])</f>
        <v>2011</v>
      </c>
    </row>
    <row r="4398" spans="1:24" x14ac:dyDescent="0.25">
      <c r="A4398">
        <v>4397</v>
      </c>
      <c r="B4398" t="s">
        <v>7468</v>
      </c>
      <c r="C4398" s="1">
        <v>41594</v>
      </c>
      <c r="D4398" s="1">
        <v>41598</v>
      </c>
      <c r="E4398" t="s">
        <v>50</v>
      </c>
      <c r="F4398" t="s">
        <v>6636</v>
      </c>
      <c r="G4398" t="s">
        <v>6637</v>
      </c>
      <c r="H4398" t="s">
        <v>41</v>
      </c>
      <c r="I4398" t="s">
        <v>28</v>
      </c>
      <c r="J4398" t="s">
        <v>946</v>
      </c>
      <c r="K4398" t="s">
        <v>43</v>
      </c>
      <c r="L4398">
        <v>92024</v>
      </c>
      <c r="M4398" t="s">
        <v>44</v>
      </c>
      <c r="N4398" t="s">
        <v>3697</v>
      </c>
      <c r="O4398" t="s">
        <v>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Superstore[[#This Row],[Profit]]/Superstore[[#This Row],[Sales]]</f>
        <v>7.5000000000000011E-2</v>
      </c>
      <c r="W4398" t="str">
        <f>TEXT(Superstore[[#This Row],[Order Date]],"mmm-yyyy")</f>
        <v>Nov-2013</v>
      </c>
      <c r="X4398">
        <f>YEAR(Superstore[[#This Row],[Order Date]])</f>
        <v>2013</v>
      </c>
    </row>
    <row r="4399" spans="1:24" x14ac:dyDescent="0.25">
      <c r="A4399">
        <v>4398</v>
      </c>
      <c r="B4399" t="s">
        <v>7469</v>
      </c>
      <c r="C4399" s="1">
        <v>40731</v>
      </c>
      <c r="D4399" s="1">
        <v>40735</v>
      </c>
      <c r="E4399" t="s">
        <v>50</v>
      </c>
      <c r="F4399" t="s">
        <v>2113</v>
      </c>
      <c r="G4399" t="s">
        <v>2114</v>
      </c>
      <c r="H4399" t="s">
        <v>27</v>
      </c>
      <c r="I4399" t="s">
        <v>28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1</v>
      </c>
      <c r="P4399" t="s">
        <v>36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Superstore[[#This Row],[Profit]]/Superstore[[#This Row],[Sales]]</f>
        <v>-0.27142857142857141</v>
      </c>
      <c r="W4399" t="str">
        <f>TEXT(Superstore[[#This Row],[Order Date]],"mmm-yyyy")</f>
        <v>Jul-2011</v>
      </c>
      <c r="X4399">
        <f>YEAR(Superstore[[#This Row],[Order Date]])</f>
        <v>2011</v>
      </c>
    </row>
    <row r="4400" spans="1:24" x14ac:dyDescent="0.25">
      <c r="A4400">
        <v>4399</v>
      </c>
      <c r="B4400" t="s">
        <v>7469</v>
      </c>
      <c r="C4400" s="1">
        <v>40731</v>
      </c>
      <c r="D4400" s="1">
        <v>40735</v>
      </c>
      <c r="E4400" t="s">
        <v>50</v>
      </c>
      <c r="F4400" t="s">
        <v>2113</v>
      </c>
      <c r="G4400" t="s">
        <v>2114</v>
      </c>
      <c r="H4400" t="s">
        <v>27</v>
      </c>
      <c r="I4400" t="s">
        <v>28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1</v>
      </c>
      <c r="P4400" t="s">
        <v>65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  <c r="V4400" s="2">
        <f>Superstore[[#This Row],[Profit]]/Superstore[[#This Row],[Sales]]</f>
        <v>0.17500000000000002</v>
      </c>
      <c r="W4400" t="str">
        <f>TEXT(Superstore[[#This Row],[Order Date]],"mmm-yyyy")</f>
        <v>Jul-2011</v>
      </c>
      <c r="X4400">
        <f>YEAR(Superstore[[#This Row],[Order Date]])</f>
        <v>2011</v>
      </c>
    </row>
    <row r="4401" spans="1:24" x14ac:dyDescent="0.25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27</v>
      </c>
      <c r="I4401" t="s">
        <v>28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46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  <c r="V4401" s="2">
        <f>Superstore[[#This Row],[Profit]]/Superstore[[#This Row],[Sales]]</f>
        <v>0.44999999999999996</v>
      </c>
      <c r="W4401" t="str">
        <f>TEXT(Superstore[[#This Row],[Order Date]],"mmm-yyyy")</f>
        <v>Mar-2013</v>
      </c>
      <c r="X4401">
        <f>YEAR(Superstore[[#This Row],[Order Date]])</f>
        <v>2013</v>
      </c>
    </row>
    <row r="4402" spans="1:24" x14ac:dyDescent="0.25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27</v>
      </c>
      <c r="I4402" t="s">
        <v>28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46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  <c r="V4402" s="2">
        <f>Superstore[[#This Row],[Profit]]/Superstore[[#This Row],[Sales]]</f>
        <v>0.33</v>
      </c>
      <c r="W4402" t="str">
        <f>TEXT(Superstore[[#This Row],[Order Date]],"mmm-yyyy")</f>
        <v>Mar-2013</v>
      </c>
      <c r="X4402">
        <f>YEAR(Superstore[[#This Row],[Order Date]])</f>
        <v>2013</v>
      </c>
    </row>
    <row r="4403" spans="1:24" x14ac:dyDescent="0.25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27</v>
      </c>
      <c r="I4403" t="s">
        <v>28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1</v>
      </c>
      <c r="P4403" t="s">
        <v>65</v>
      </c>
      <c r="Q4403" t="s">
        <v>2433</v>
      </c>
      <c r="R4403">
        <v>971.5</v>
      </c>
      <c r="S4403">
        <v>5</v>
      </c>
      <c r="T4403">
        <v>0</v>
      </c>
      <c r="U4403">
        <v>252.59</v>
      </c>
      <c r="V4403" s="2">
        <f>Superstore[[#This Row],[Profit]]/Superstore[[#This Row],[Sales]]</f>
        <v>0.26</v>
      </c>
      <c r="W4403" t="str">
        <f>TEXT(Superstore[[#This Row],[Order Date]],"mmm-yyyy")</f>
        <v>Mar-2013</v>
      </c>
      <c r="X4403">
        <f>YEAR(Superstore[[#This Row],[Order Date]])</f>
        <v>2013</v>
      </c>
    </row>
    <row r="4404" spans="1:24" x14ac:dyDescent="0.25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27</v>
      </c>
      <c r="I4404" t="s">
        <v>28</v>
      </c>
      <c r="J4404" t="s">
        <v>1080</v>
      </c>
      <c r="K4404" t="s">
        <v>456</v>
      </c>
      <c r="L4404">
        <v>80906</v>
      </c>
      <c r="M4404" t="s">
        <v>44</v>
      </c>
      <c r="N4404" t="s">
        <v>7472</v>
      </c>
      <c r="O4404" t="s">
        <v>46</v>
      </c>
      <c r="P4404" t="s">
        <v>68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  <c r="V4404" s="2">
        <f>Superstore[[#This Row],[Profit]]/Superstore[[#This Row],[Sales]]</f>
        <v>0.22500000000000001</v>
      </c>
      <c r="W4404" t="str">
        <f>TEXT(Superstore[[#This Row],[Order Date]],"mmm-yyyy")</f>
        <v>Dec-2013</v>
      </c>
      <c r="X4404">
        <f>YEAR(Superstore[[#This Row],[Order Date]])</f>
        <v>2013</v>
      </c>
    </row>
    <row r="4405" spans="1:24" x14ac:dyDescent="0.25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27</v>
      </c>
      <c r="I4405" t="s">
        <v>28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46</v>
      </c>
      <c r="P4405" t="s">
        <v>68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  <c r="V4405" s="2">
        <f>Superstore[[#This Row],[Profit]]/Superstore[[#This Row],[Sales]]</f>
        <v>0.38</v>
      </c>
      <c r="W4405" t="str">
        <f>TEXT(Superstore[[#This Row],[Order Date]],"mmm-yyyy")</f>
        <v>Sep-2011</v>
      </c>
      <c r="X4405">
        <f>YEAR(Superstore[[#This Row],[Order Date]])</f>
        <v>2011</v>
      </c>
    </row>
    <row r="4406" spans="1:24" x14ac:dyDescent="0.25">
      <c r="A4406">
        <v>4405</v>
      </c>
      <c r="B4406" t="s">
        <v>7475</v>
      </c>
      <c r="C4406" s="1">
        <v>41095</v>
      </c>
      <c r="D4406" s="1">
        <v>41100</v>
      </c>
      <c r="E4406" t="s">
        <v>50</v>
      </c>
      <c r="F4406" t="s">
        <v>5243</v>
      </c>
      <c r="G4406" t="s">
        <v>5244</v>
      </c>
      <c r="H4406" t="s">
        <v>27</v>
      </c>
      <c r="I4406" t="s">
        <v>28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Superstore[[#This Row],[Profit]]/Superstore[[#This Row],[Sales]]</f>
        <v>6.25E-2</v>
      </c>
      <c r="W4406" t="str">
        <f>TEXT(Superstore[[#This Row],[Order Date]],"mmm-yyyy")</f>
        <v>Jul-2012</v>
      </c>
      <c r="X4406">
        <f>YEAR(Superstore[[#This Row],[Order Date]])</f>
        <v>2012</v>
      </c>
    </row>
    <row r="4407" spans="1:24" x14ac:dyDescent="0.25">
      <c r="A4407">
        <v>4406</v>
      </c>
      <c r="B4407" t="s">
        <v>7475</v>
      </c>
      <c r="C4407" s="1">
        <v>41095</v>
      </c>
      <c r="D4407" s="1">
        <v>41100</v>
      </c>
      <c r="E4407" t="s">
        <v>50</v>
      </c>
      <c r="F4407" t="s">
        <v>5243</v>
      </c>
      <c r="G4407" t="s">
        <v>5244</v>
      </c>
      <c r="H4407" t="s">
        <v>27</v>
      </c>
      <c r="I4407" t="s">
        <v>28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46</v>
      </c>
      <c r="P4407" t="s">
        <v>59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Superstore[[#This Row],[Profit]]/Superstore[[#This Row],[Sales]]</f>
        <v>-6.25E-2</v>
      </c>
      <c r="W4407" t="str">
        <f>TEXT(Superstore[[#This Row],[Order Date]],"mmm-yyyy")</f>
        <v>Jul-2012</v>
      </c>
      <c r="X4407">
        <f>YEAR(Superstore[[#This Row],[Order Date]])</f>
        <v>2012</v>
      </c>
    </row>
    <row r="4408" spans="1:24" x14ac:dyDescent="0.25">
      <c r="A4408">
        <v>4407</v>
      </c>
      <c r="B4408" t="s">
        <v>7476</v>
      </c>
      <c r="C4408" s="1">
        <v>41599</v>
      </c>
      <c r="D4408" s="1">
        <v>41604</v>
      </c>
      <c r="E4408" t="s">
        <v>50</v>
      </c>
      <c r="F4408" t="s">
        <v>4610</v>
      </c>
      <c r="G4408" t="s">
        <v>4611</v>
      </c>
      <c r="H4408" t="s">
        <v>41</v>
      </c>
      <c r="I4408" t="s">
        <v>28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46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  <c r="V4408" s="2">
        <f>Superstore[[#This Row],[Profit]]/Superstore[[#This Row],[Sales]]</f>
        <v>0.45</v>
      </c>
      <c r="W4408" t="str">
        <f>TEXT(Superstore[[#This Row],[Order Date]],"mmm-yyyy")</f>
        <v>Nov-2013</v>
      </c>
      <c r="X4408">
        <f>YEAR(Superstore[[#This Row],[Order Date]])</f>
        <v>2013</v>
      </c>
    </row>
    <row r="4409" spans="1:24" x14ac:dyDescent="0.25">
      <c r="A4409">
        <v>4408</v>
      </c>
      <c r="B4409" t="s">
        <v>7476</v>
      </c>
      <c r="C4409" s="1">
        <v>41599</v>
      </c>
      <c r="D4409" s="1">
        <v>41604</v>
      </c>
      <c r="E4409" t="s">
        <v>50</v>
      </c>
      <c r="F4409" t="s">
        <v>4610</v>
      </c>
      <c r="G4409" t="s">
        <v>4611</v>
      </c>
      <c r="H4409" t="s">
        <v>41</v>
      </c>
      <c r="I4409" t="s">
        <v>28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46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  <c r="V4409" s="2">
        <f>Superstore[[#This Row],[Profit]]/Superstore[[#This Row],[Sales]]</f>
        <v>0.48000000000000004</v>
      </c>
      <c r="W4409" t="str">
        <f>TEXT(Superstore[[#This Row],[Order Date]],"mmm-yyyy")</f>
        <v>Nov-2013</v>
      </c>
      <c r="X4409">
        <f>YEAR(Superstore[[#This Row],[Order Date]])</f>
        <v>2013</v>
      </c>
    </row>
    <row r="4410" spans="1:24" x14ac:dyDescent="0.25">
      <c r="A4410">
        <v>4409</v>
      </c>
      <c r="B4410" t="s">
        <v>7476</v>
      </c>
      <c r="C4410" s="1">
        <v>41599</v>
      </c>
      <c r="D4410" s="1">
        <v>41604</v>
      </c>
      <c r="E4410" t="s">
        <v>50</v>
      </c>
      <c r="F4410" t="s">
        <v>4610</v>
      </c>
      <c r="G4410" t="s">
        <v>4611</v>
      </c>
      <c r="H4410" t="s">
        <v>41</v>
      </c>
      <c r="I4410" t="s">
        <v>28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46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  <c r="V4410" s="2">
        <f>Superstore[[#This Row],[Profit]]/Superstore[[#This Row],[Sales]]</f>
        <v>0.47000000000000003</v>
      </c>
      <c r="W4410" t="str">
        <f>TEXT(Superstore[[#This Row],[Order Date]],"mmm-yyyy")</f>
        <v>Nov-2013</v>
      </c>
      <c r="X4410">
        <f>YEAR(Superstore[[#This Row],[Order Date]])</f>
        <v>2013</v>
      </c>
    </row>
    <row r="4411" spans="1:24" x14ac:dyDescent="0.25">
      <c r="A4411">
        <v>4410</v>
      </c>
      <c r="B4411" t="s">
        <v>7477</v>
      </c>
      <c r="C4411" s="1">
        <v>40669</v>
      </c>
      <c r="D4411" s="1">
        <v>40674</v>
      </c>
      <c r="E4411" t="s">
        <v>50</v>
      </c>
      <c r="F4411" t="s">
        <v>196</v>
      </c>
      <c r="G4411" t="s">
        <v>197</v>
      </c>
      <c r="H4411" t="s">
        <v>101</v>
      </c>
      <c r="I4411" t="s">
        <v>28</v>
      </c>
      <c r="J4411" t="s">
        <v>42</v>
      </c>
      <c r="K4411" t="s">
        <v>43</v>
      </c>
      <c r="L4411">
        <v>90004</v>
      </c>
      <c r="M4411" t="s">
        <v>44</v>
      </c>
      <c r="N4411" t="s">
        <v>3371</v>
      </c>
      <c r="O4411" t="s">
        <v>46</v>
      </c>
      <c r="P4411" t="s">
        <v>47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  <c r="V4411" s="2">
        <f>Superstore[[#This Row],[Profit]]/Superstore[[#This Row],[Sales]]</f>
        <v>0.47000000000000003</v>
      </c>
      <c r="W4411" t="str">
        <f>TEXT(Superstore[[#This Row],[Order Date]],"mmm-yyyy")</f>
        <v>May-2011</v>
      </c>
      <c r="X4411">
        <f>YEAR(Superstore[[#This Row],[Order Date]])</f>
        <v>2011</v>
      </c>
    </row>
    <row r="4412" spans="1:24" x14ac:dyDescent="0.25">
      <c r="A4412">
        <v>4411</v>
      </c>
      <c r="B4412" t="s">
        <v>7477</v>
      </c>
      <c r="C4412" s="1">
        <v>40669</v>
      </c>
      <c r="D4412" s="1">
        <v>40674</v>
      </c>
      <c r="E4412" t="s">
        <v>50</v>
      </c>
      <c r="F4412" t="s">
        <v>196</v>
      </c>
      <c r="G4412" t="s">
        <v>197</v>
      </c>
      <c r="H4412" t="s">
        <v>101</v>
      </c>
      <c r="I4412" t="s">
        <v>28</v>
      </c>
      <c r="J4412" t="s">
        <v>42</v>
      </c>
      <c r="K4412" t="s">
        <v>43</v>
      </c>
      <c r="L4412">
        <v>90004</v>
      </c>
      <c r="M4412" t="s">
        <v>44</v>
      </c>
      <c r="N4412" t="s">
        <v>2524</v>
      </c>
      <c r="O4412" t="s">
        <v>46</v>
      </c>
      <c r="P4412" t="s">
        <v>68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  <c r="V4412" s="2">
        <f>Superstore[[#This Row],[Profit]]/Superstore[[#This Row],[Sales]]</f>
        <v>0.27999999999999997</v>
      </c>
      <c r="W4412" t="str">
        <f>TEXT(Superstore[[#This Row],[Order Date]],"mmm-yyyy")</f>
        <v>May-2011</v>
      </c>
      <c r="X4412">
        <f>YEAR(Superstore[[#This Row],[Order Date]])</f>
        <v>2011</v>
      </c>
    </row>
    <row r="4413" spans="1:24" x14ac:dyDescent="0.25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27</v>
      </c>
      <c r="I4413" t="s">
        <v>28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46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  <c r="V4413" s="2">
        <f>Superstore[[#This Row],[Profit]]/Superstore[[#This Row],[Sales]]</f>
        <v>0.46</v>
      </c>
      <c r="W4413" t="str">
        <f>TEXT(Superstore[[#This Row],[Order Date]],"mmm-yyyy")</f>
        <v>Jun-2011</v>
      </c>
      <c r="X4413">
        <f>YEAR(Superstore[[#This Row],[Order Date]])</f>
        <v>2011</v>
      </c>
    </row>
    <row r="4414" spans="1:24" x14ac:dyDescent="0.25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27</v>
      </c>
      <c r="I4414" t="s">
        <v>28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  <c r="V4414" s="2">
        <f>Superstore[[#This Row],[Profit]]/Superstore[[#This Row],[Sales]]</f>
        <v>0.26</v>
      </c>
      <c r="W4414" t="str">
        <f>TEXT(Superstore[[#This Row],[Order Date]],"mmm-yyyy")</f>
        <v>Jun-2011</v>
      </c>
      <c r="X4414">
        <f>YEAR(Superstore[[#This Row],[Order Date]])</f>
        <v>2011</v>
      </c>
    </row>
    <row r="4415" spans="1:24" x14ac:dyDescent="0.25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27</v>
      </c>
      <c r="I4415" t="s">
        <v>28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46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  <c r="V4415" s="2">
        <f>Superstore[[#This Row],[Profit]]/Superstore[[#This Row],[Sales]]</f>
        <v>0.44999999999999996</v>
      </c>
      <c r="W4415" t="str">
        <f>TEXT(Superstore[[#This Row],[Order Date]],"mmm-yyyy")</f>
        <v>Jun-2011</v>
      </c>
      <c r="X4415">
        <f>YEAR(Superstore[[#This Row],[Order Date]])</f>
        <v>2011</v>
      </c>
    </row>
    <row r="4416" spans="1:24" x14ac:dyDescent="0.25">
      <c r="A4416">
        <v>4415</v>
      </c>
      <c r="B4416" t="s">
        <v>7479</v>
      </c>
      <c r="C4416" s="1">
        <v>41871</v>
      </c>
      <c r="D4416" s="1">
        <v>41875</v>
      </c>
      <c r="E4416" t="s">
        <v>50</v>
      </c>
      <c r="F4416" t="s">
        <v>703</v>
      </c>
      <c r="G4416" t="s">
        <v>704</v>
      </c>
      <c r="H4416" t="s">
        <v>41</v>
      </c>
      <c r="I4416" t="s">
        <v>28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46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  <c r="V4416" s="2">
        <f>Superstore[[#This Row],[Profit]]/Superstore[[#This Row],[Sales]]</f>
        <v>0.47</v>
      </c>
      <c r="W4416" t="str">
        <f>TEXT(Superstore[[#This Row],[Order Date]],"mmm-yyyy")</f>
        <v>Aug-2014</v>
      </c>
      <c r="X4416">
        <f>YEAR(Superstore[[#This Row],[Order Date]])</f>
        <v>2014</v>
      </c>
    </row>
    <row r="4417" spans="1:24" x14ac:dyDescent="0.25">
      <c r="A4417">
        <v>4416</v>
      </c>
      <c r="B4417" t="s">
        <v>7480</v>
      </c>
      <c r="C4417" s="1">
        <v>40876</v>
      </c>
      <c r="D4417" s="1">
        <v>40883</v>
      </c>
      <c r="E4417" t="s">
        <v>50</v>
      </c>
      <c r="F4417" t="s">
        <v>988</v>
      </c>
      <c r="G4417" t="s">
        <v>989</v>
      </c>
      <c r="H4417" t="s">
        <v>27</v>
      </c>
      <c r="I4417" t="s">
        <v>28</v>
      </c>
      <c r="J4417" t="s">
        <v>126</v>
      </c>
      <c r="K4417" t="s">
        <v>43</v>
      </c>
      <c r="L4417">
        <v>94122</v>
      </c>
      <c r="M4417" t="s">
        <v>44</v>
      </c>
      <c r="N4417" t="s">
        <v>3514</v>
      </c>
      <c r="O4417" t="s">
        <v>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Superstore[[#This Row],[Profit]]/Superstore[[#This Row],[Sales]]</f>
        <v>0.125</v>
      </c>
      <c r="W4417" t="str">
        <f>TEXT(Superstore[[#This Row],[Order Date]],"mmm-yyyy")</f>
        <v>Nov-2011</v>
      </c>
      <c r="X4417">
        <f>YEAR(Superstore[[#This Row],[Order Date]])</f>
        <v>2011</v>
      </c>
    </row>
    <row r="4418" spans="1:24" x14ac:dyDescent="0.25">
      <c r="A4418">
        <v>4417</v>
      </c>
      <c r="B4418" t="s">
        <v>7480</v>
      </c>
      <c r="C4418" s="1">
        <v>40876</v>
      </c>
      <c r="D4418" s="1">
        <v>40883</v>
      </c>
      <c r="E4418" t="s">
        <v>50</v>
      </c>
      <c r="F4418" t="s">
        <v>988</v>
      </c>
      <c r="G4418" t="s">
        <v>989</v>
      </c>
      <c r="H4418" t="s">
        <v>27</v>
      </c>
      <c r="I4418" t="s">
        <v>28</v>
      </c>
      <c r="J4418" t="s">
        <v>126</v>
      </c>
      <c r="K4418" t="s">
        <v>43</v>
      </c>
      <c r="L4418">
        <v>94122</v>
      </c>
      <c r="M4418" t="s">
        <v>44</v>
      </c>
      <c r="N4418" t="s">
        <v>3243</v>
      </c>
      <c r="O4418" t="s">
        <v>46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  <c r="V4418" s="2">
        <f>Superstore[[#This Row],[Profit]]/Superstore[[#This Row],[Sales]]</f>
        <v>0.5</v>
      </c>
      <c r="W4418" t="str">
        <f>TEXT(Superstore[[#This Row],[Order Date]],"mmm-yyyy")</f>
        <v>Nov-2011</v>
      </c>
      <c r="X4418">
        <f>YEAR(Superstore[[#This Row],[Order Date]])</f>
        <v>2011</v>
      </c>
    </row>
    <row r="4419" spans="1:24" x14ac:dyDescent="0.25">
      <c r="A4419">
        <v>4418</v>
      </c>
      <c r="B4419" t="s">
        <v>7481</v>
      </c>
      <c r="C4419" s="1">
        <v>41739</v>
      </c>
      <c r="D4419" s="1">
        <v>41742</v>
      </c>
      <c r="E4419" t="s">
        <v>24</v>
      </c>
      <c r="F4419" t="s">
        <v>915</v>
      </c>
      <c r="G4419" t="s">
        <v>916</v>
      </c>
      <c r="H4419" t="s">
        <v>27</v>
      </c>
      <c r="I4419" t="s">
        <v>28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46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  <c r="V4419" s="2">
        <f>Superstore[[#This Row],[Profit]]/Superstore[[#This Row],[Sales]]</f>
        <v>0.45999999999999996</v>
      </c>
      <c r="W4419" t="str">
        <f>TEXT(Superstore[[#This Row],[Order Date]],"mmm-yyyy")</f>
        <v>Apr-2014</v>
      </c>
      <c r="X4419">
        <f>YEAR(Superstore[[#This Row],[Order Date]])</f>
        <v>2014</v>
      </c>
    </row>
    <row r="4420" spans="1:24" x14ac:dyDescent="0.25">
      <c r="A4420">
        <v>4419</v>
      </c>
      <c r="B4420" t="s">
        <v>7482</v>
      </c>
      <c r="C4420" s="1">
        <v>40897</v>
      </c>
      <c r="D4420" s="1">
        <v>40904</v>
      </c>
      <c r="E4420" t="s">
        <v>50</v>
      </c>
      <c r="F4420" t="s">
        <v>6661</v>
      </c>
      <c r="G4420" t="s">
        <v>6662</v>
      </c>
      <c r="H4420" t="s">
        <v>27</v>
      </c>
      <c r="I4420" t="s">
        <v>28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1</v>
      </c>
      <c r="P4420" t="s">
        <v>65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Superstore[[#This Row],[Profit]]/Superstore[[#This Row],[Sales]]</f>
        <v>-0.1125</v>
      </c>
      <c r="W4420" t="str">
        <f>TEXT(Superstore[[#This Row],[Order Date]],"mmm-yyyy")</f>
        <v>Dec-2011</v>
      </c>
      <c r="X4420">
        <f>YEAR(Superstore[[#This Row],[Order Date]])</f>
        <v>2011</v>
      </c>
    </row>
    <row r="4421" spans="1:24" x14ac:dyDescent="0.25">
      <c r="A4421">
        <v>4420</v>
      </c>
      <c r="B4421" t="s">
        <v>7483</v>
      </c>
      <c r="C4421" s="1">
        <v>40894</v>
      </c>
      <c r="D4421" s="1">
        <v>40901</v>
      </c>
      <c r="E4421" t="s">
        <v>50</v>
      </c>
      <c r="F4421" t="s">
        <v>6317</v>
      </c>
      <c r="G4421" t="s">
        <v>6318</v>
      </c>
      <c r="H4421" t="s">
        <v>27</v>
      </c>
      <c r="I4421" t="s">
        <v>28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46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  <c r="V4421" s="2">
        <f>Superstore[[#This Row],[Profit]]/Superstore[[#This Row],[Sales]]</f>
        <v>-0.73333333333333339</v>
      </c>
      <c r="W4421" t="str">
        <f>TEXT(Superstore[[#This Row],[Order Date]],"mmm-yyyy")</f>
        <v>Dec-2011</v>
      </c>
      <c r="X4421">
        <f>YEAR(Superstore[[#This Row],[Order Date]])</f>
        <v>2011</v>
      </c>
    </row>
    <row r="4422" spans="1:24" x14ac:dyDescent="0.25">
      <c r="A4422">
        <v>4421</v>
      </c>
      <c r="B4422" t="s">
        <v>7484</v>
      </c>
      <c r="C4422" s="1">
        <v>41230</v>
      </c>
      <c r="D4422" s="1">
        <v>41234</v>
      </c>
      <c r="E4422" t="s">
        <v>24</v>
      </c>
      <c r="F4422" t="s">
        <v>2888</v>
      </c>
      <c r="G4422" t="s">
        <v>2889</v>
      </c>
      <c r="H4422" t="s">
        <v>27</v>
      </c>
      <c r="I4422" t="s">
        <v>28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46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  <c r="V4422" s="2">
        <f>Superstore[[#This Row],[Profit]]/Superstore[[#This Row],[Sales]]</f>
        <v>7.4999999999999997E-2</v>
      </c>
      <c r="W4422" t="str">
        <f>TEXT(Superstore[[#This Row],[Order Date]],"mmm-yyyy")</f>
        <v>Nov-2012</v>
      </c>
      <c r="X4422">
        <f>YEAR(Superstore[[#This Row],[Order Date]])</f>
        <v>2012</v>
      </c>
    </row>
    <row r="4423" spans="1:24" x14ac:dyDescent="0.25">
      <c r="A4423">
        <v>4422</v>
      </c>
      <c r="B4423" t="s">
        <v>7485</v>
      </c>
      <c r="C4423" s="1">
        <v>40606</v>
      </c>
      <c r="D4423" s="1">
        <v>40611</v>
      </c>
      <c r="E4423" t="s">
        <v>50</v>
      </c>
      <c r="F4423" t="s">
        <v>1582</v>
      </c>
      <c r="G4423" t="s">
        <v>1583</v>
      </c>
      <c r="H4423" t="s">
        <v>27</v>
      </c>
      <c r="I4423" t="s">
        <v>28</v>
      </c>
      <c r="J4423" t="s">
        <v>7486</v>
      </c>
      <c r="K4423" t="s">
        <v>54</v>
      </c>
      <c r="L4423">
        <v>33063</v>
      </c>
      <c r="M4423" t="s">
        <v>31</v>
      </c>
      <c r="N4423" t="s">
        <v>1245</v>
      </c>
      <c r="O4423" t="s">
        <v>46</v>
      </c>
      <c r="P4423" t="s">
        <v>68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  <c r="V4423" s="2">
        <f>Superstore[[#This Row],[Profit]]/Superstore[[#This Row],[Sales]]</f>
        <v>0.15000000000000002</v>
      </c>
      <c r="W4423" t="str">
        <f>TEXT(Superstore[[#This Row],[Order Date]],"mmm-yyyy")</f>
        <v>Mar-2011</v>
      </c>
      <c r="X4423">
        <f>YEAR(Superstore[[#This Row],[Order Date]])</f>
        <v>2011</v>
      </c>
    </row>
    <row r="4424" spans="1:24" x14ac:dyDescent="0.25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41</v>
      </c>
      <c r="I4424" t="s">
        <v>28</v>
      </c>
      <c r="J4424" t="s">
        <v>7488</v>
      </c>
      <c r="K4424" t="s">
        <v>1271</v>
      </c>
      <c r="L4424">
        <v>30328</v>
      </c>
      <c r="M4424" t="s">
        <v>31</v>
      </c>
      <c r="N4424" t="s">
        <v>140</v>
      </c>
      <c r="O4424" t="s">
        <v>46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2">
        <f>Superstore[[#This Row],[Profit]]/Superstore[[#This Row],[Sales]]</f>
        <v>0.26</v>
      </c>
      <c r="W4424" t="str">
        <f>TEXT(Superstore[[#This Row],[Order Date]],"mmm-yyyy")</f>
        <v>May-2014</v>
      </c>
      <c r="X4424">
        <f>YEAR(Superstore[[#This Row],[Order Date]])</f>
        <v>2014</v>
      </c>
    </row>
    <row r="4425" spans="1:24" x14ac:dyDescent="0.25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41</v>
      </c>
      <c r="I4425" t="s">
        <v>28</v>
      </c>
      <c r="J4425" t="s">
        <v>7488</v>
      </c>
      <c r="K4425" t="s">
        <v>1271</v>
      </c>
      <c r="L4425">
        <v>30328</v>
      </c>
      <c r="M4425" t="s">
        <v>31</v>
      </c>
      <c r="N4425" t="s">
        <v>7489</v>
      </c>
      <c r="O4425" t="s">
        <v>1</v>
      </c>
      <c r="P4425" t="s">
        <v>33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  <c r="V4425" s="2">
        <f>Superstore[[#This Row],[Profit]]/Superstore[[#This Row],[Sales]]</f>
        <v>0.25</v>
      </c>
      <c r="W4425" t="str">
        <f>TEXT(Superstore[[#This Row],[Order Date]],"mmm-yyyy")</f>
        <v>May-2014</v>
      </c>
      <c r="X4425">
        <f>YEAR(Superstore[[#This Row],[Order Date]])</f>
        <v>2014</v>
      </c>
    </row>
    <row r="4426" spans="1:24" x14ac:dyDescent="0.25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41</v>
      </c>
      <c r="I4426" t="s">
        <v>28</v>
      </c>
      <c r="J4426" t="s">
        <v>7488</v>
      </c>
      <c r="K4426" t="s">
        <v>1271</v>
      </c>
      <c r="L4426">
        <v>30328</v>
      </c>
      <c r="M4426" t="s">
        <v>31</v>
      </c>
      <c r="N4426" t="s">
        <v>4339</v>
      </c>
      <c r="O4426" t="s">
        <v>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  <c r="V4426" s="2">
        <f>Superstore[[#This Row],[Profit]]/Superstore[[#This Row],[Sales]]</f>
        <v>0.44999999999999996</v>
      </c>
      <c r="W4426" t="str">
        <f>TEXT(Superstore[[#This Row],[Order Date]],"mmm-yyyy")</f>
        <v>May-2014</v>
      </c>
      <c r="X4426">
        <f>YEAR(Superstore[[#This Row],[Order Date]])</f>
        <v>2014</v>
      </c>
    </row>
    <row r="4427" spans="1:24" x14ac:dyDescent="0.25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41</v>
      </c>
      <c r="I4427" t="s">
        <v>28</v>
      </c>
      <c r="J4427" t="s">
        <v>7488</v>
      </c>
      <c r="K4427" t="s">
        <v>1271</v>
      </c>
      <c r="L4427">
        <v>30328</v>
      </c>
      <c r="M4427" t="s">
        <v>31</v>
      </c>
      <c r="N4427" t="s">
        <v>1602</v>
      </c>
      <c r="O4427" t="s">
        <v>46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  <c r="V4427" s="2">
        <f>Superstore[[#This Row],[Profit]]/Superstore[[#This Row],[Sales]]</f>
        <v>0.48000000000000004</v>
      </c>
      <c r="W4427" t="str">
        <f>TEXT(Superstore[[#This Row],[Order Date]],"mmm-yyyy")</f>
        <v>May-2014</v>
      </c>
      <c r="X4427">
        <f>YEAR(Superstore[[#This Row],[Order Date]])</f>
        <v>2014</v>
      </c>
    </row>
    <row r="4428" spans="1:24" x14ac:dyDescent="0.25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41</v>
      </c>
      <c r="I4428" t="s">
        <v>28</v>
      </c>
      <c r="J4428" t="s">
        <v>7488</v>
      </c>
      <c r="K4428" t="s">
        <v>1271</v>
      </c>
      <c r="L4428">
        <v>30328</v>
      </c>
      <c r="M4428" t="s">
        <v>31</v>
      </c>
      <c r="N4428" t="s">
        <v>6273</v>
      </c>
      <c r="O4428" t="s">
        <v>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  <c r="V4428" s="2">
        <f>Superstore[[#This Row],[Profit]]/Superstore[[#This Row],[Sales]]</f>
        <v>0.28000000000000003</v>
      </c>
      <c r="W4428" t="str">
        <f>TEXT(Superstore[[#This Row],[Order Date]],"mmm-yyyy")</f>
        <v>May-2014</v>
      </c>
      <c r="X4428">
        <f>YEAR(Superstore[[#This Row],[Order Date]])</f>
        <v>2014</v>
      </c>
    </row>
    <row r="4429" spans="1:24" x14ac:dyDescent="0.25">
      <c r="A4429">
        <v>4428</v>
      </c>
      <c r="B4429" t="s">
        <v>7491</v>
      </c>
      <c r="C4429" s="1">
        <v>41905</v>
      </c>
      <c r="D4429" s="1">
        <v>41911</v>
      </c>
      <c r="E4429" t="s">
        <v>50</v>
      </c>
      <c r="F4429" t="s">
        <v>6452</v>
      </c>
      <c r="G4429" t="s">
        <v>6453</v>
      </c>
      <c r="H4429" t="s">
        <v>41</v>
      </c>
      <c r="I4429" t="s">
        <v>28</v>
      </c>
      <c r="J4429" t="s">
        <v>5466</v>
      </c>
      <c r="K4429" t="s">
        <v>667</v>
      </c>
      <c r="L4429">
        <v>87105</v>
      </c>
      <c r="M4429" t="s">
        <v>44</v>
      </c>
      <c r="N4429" t="s">
        <v>801</v>
      </c>
      <c r="O4429" t="s">
        <v>46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  <c r="V4429" s="2">
        <f>Superstore[[#This Row],[Profit]]/Superstore[[#This Row],[Sales]]</f>
        <v>0.45</v>
      </c>
      <c r="W4429" t="str">
        <f>TEXT(Superstore[[#This Row],[Order Date]],"mmm-yyyy")</f>
        <v>Sep-2014</v>
      </c>
      <c r="X4429">
        <f>YEAR(Superstore[[#This Row],[Order Date]])</f>
        <v>2014</v>
      </c>
    </row>
    <row r="4430" spans="1:24" x14ac:dyDescent="0.25">
      <c r="A4430">
        <v>4429</v>
      </c>
      <c r="B4430" t="s">
        <v>7492</v>
      </c>
      <c r="C4430" s="1">
        <v>41720</v>
      </c>
      <c r="D4430" s="1">
        <v>41726</v>
      </c>
      <c r="E4430" t="s">
        <v>50</v>
      </c>
      <c r="F4430" t="s">
        <v>485</v>
      </c>
      <c r="G4430" t="s">
        <v>486</v>
      </c>
      <c r="H4430" t="s">
        <v>27</v>
      </c>
      <c r="I4430" t="s">
        <v>28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1</v>
      </c>
      <c r="P4430" t="s">
        <v>36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  <c r="V4430" s="2">
        <f>Superstore[[#This Row],[Profit]]/Superstore[[#This Row],[Sales]]</f>
        <v>0.28999999999999998</v>
      </c>
      <c r="W4430" t="str">
        <f>TEXT(Superstore[[#This Row],[Order Date]],"mmm-yyyy")</f>
        <v>Mar-2014</v>
      </c>
      <c r="X4430">
        <f>YEAR(Superstore[[#This Row],[Order Date]])</f>
        <v>2014</v>
      </c>
    </row>
    <row r="4431" spans="1:24" x14ac:dyDescent="0.25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27</v>
      </c>
      <c r="I4431" t="s">
        <v>28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46</v>
      </c>
      <c r="P4431" t="s">
        <v>68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  <c r="V4431" s="2">
        <f>Superstore[[#This Row],[Profit]]/Superstore[[#This Row],[Sales]]</f>
        <v>0.25999999999999995</v>
      </c>
      <c r="W4431" t="str">
        <f>TEXT(Superstore[[#This Row],[Order Date]],"mmm-yyyy")</f>
        <v>Sep-2014</v>
      </c>
      <c r="X4431">
        <f>YEAR(Superstore[[#This Row],[Order Date]])</f>
        <v>2014</v>
      </c>
    </row>
    <row r="4432" spans="1:24" x14ac:dyDescent="0.25">
      <c r="A4432">
        <v>4431</v>
      </c>
      <c r="B4432" t="s">
        <v>7494</v>
      </c>
      <c r="C4432" s="1">
        <v>41582</v>
      </c>
      <c r="D4432" s="1">
        <v>41587</v>
      </c>
      <c r="E4432" t="s">
        <v>24</v>
      </c>
      <c r="F4432" t="s">
        <v>2286</v>
      </c>
      <c r="G4432" t="s">
        <v>2287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2571</v>
      </c>
      <c r="O4432" t="s">
        <v>46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  <c r="V4432" s="2">
        <f>Superstore[[#This Row],[Profit]]/Superstore[[#This Row],[Sales]]</f>
        <v>0.48</v>
      </c>
      <c r="W4432" t="str">
        <f>TEXT(Superstore[[#This Row],[Order Date]],"mmm-yyyy")</f>
        <v>Nov-2013</v>
      </c>
      <c r="X4432">
        <f>YEAR(Superstore[[#This Row],[Order Date]])</f>
        <v>2013</v>
      </c>
    </row>
    <row r="4433" spans="1:24" x14ac:dyDescent="0.25">
      <c r="A4433">
        <v>4432</v>
      </c>
      <c r="B4433" t="s">
        <v>7494</v>
      </c>
      <c r="C4433" s="1">
        <v>41582</v>
      </c>
      <c r="D4433" s="1">
        <v>41587</v>
      </c>
      <c r="E4433" t="s">
        <v>24</v>
      </c>
      <c r="F4433" t="s">
        <v>2286</v>
      </c>
      <c r="G4433" t="s">
        <v>2287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7009</v>
      </c>
      <c r="O4433" t="s">
        <v>46</v>
      </c>
      <c r="P4433" t="s">
        <v>68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  <c r="V4433" s="2">
        <f>Superstore[[#This Row],[Profit]]/Superstore[[#This Row],[Sales]]</f>
        <v>0.26</v>
      </c>
      <c r="W4433" t="str">
        <f>TEXT(Superstore[[#This Row],[Order Date]],"mmm-yyyy")</f>
        <v>Nov-2013</v>
      </c>
      <c r="X4433">
        <f>YEAR(Superstore[[#This Row],[Order Date]])</f>
        <v>2013</v>
      </c>
    </row>
    <row r="4434" spans="1:24" x14ac:dyDescent="0.25">
      <c r="A4434">
        <v>4433</v>
      </c>
      <c r="B4434" t="s">
        <v>7494</v>
      </c>
      <c r="C4434" s="1">
        <v>41582</v>
      </c>
      <c r="D4434" s="1">
        <v>41587</v>
      </c>
      <c r="E4434" t="s">
        <v>24</v>
      </c>
      <c r="F4434" t="s">
        <v>2286</v>
      </c>
      <c r="G4434" t="s">
        <v>2287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2988</v>
      </c>
      <c r="O4434" t="s">
        <v>1</v>
      </c>
      <c r="P4434" t="s">
        <v>65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  <c r="V4434" s="2">
        <f>Superstore[[#This Row],[Profit]]/Superstore[[#This Row],[Sales]]</f>
        <v>0.37999999999999995</v>
      </c>
      <c r="W4434" t="str">
        <f>TEXT(Superstore[[#This Row],[Order Date]],"mmm-yyyy")</f>
        <v>Nov-2013</v>
      </c>
      <c r="X4434">
        <f>YEAR(Superstore[[#This Row],[Order Date]])</f>
        <v>2013</v>
      </c>
    </row>
    <row r="4435" spans="1:24" x14ac:dyDescent="0.25">
      <c r="A4435">
        <v>4434</v>
      </c>
      <c r="B4435" t="s">
        <v>7494</v>
      </c>
      <c r="C4435" s="1">
        <v>41582</v>
      </c>
      <c r="D4435" s="1">
        <v>41587</v>
      </c>
      <c r="E4435" t="s">
        <v>24</v>
      </c>
      <c r="F4435" t="s">
        <v>2286</v>
      </c>
      <c r="G4435" t="s">
        <v>2287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6102</v>
      </c>
      <c r="O4435" t="s">
        <v>46</v>
      </c>
      <c r="P4435" t="s">
        <v>68</v>
      </c>
      <c r="Q4435" t="s">
        <v>6103</v>
      </c>
      <c r="R4435">
        <v>8.75</v>
      </c>
      <c r="S4435">
        <v>1</v>
      </c>
      <c r="T4435">
        <v>0</v>
      </c>
      <c r="U4435">
        <v>2.625</v>
      </c>
      <c r="V4435" s="2">
        <f>Superstore[[#This Row],[Profit]]/Superstore[[#This Row],[Sales]]</f>
        <v>0.3</v>
      </c>
      <c r="W4435" t="str">
        <f>TEXT(Superstore[[#This Row],[Order Date]],"mmm-yyyy")</f>
        <v>Nov-2013</v>
      </c>
      <c r="X4435">
        <f>YEAR(Superstore[[#This Row],[Order Date]])</f>
        <v>2013</v>
      </c>
    </row>
    <row r="4436" spans="1:24" x14ac:dyDescent="0.25">
      <c r="A4436">
        <v>4435</v>
      </c>
      <c r="B4436" t="s">
        <v>7494</v>
      </c>
      <c r="C4436" s="1">
        <v>41582</v>
      </c>
      <c r="D4436" s="1">
        <v>41587</v>
      </c>
      <c r="E4436" t="s">
        <v>24</v>
      </c>
      <c r="F4436" t="s">
        <v>2286</v>
      </c>
      <c r="G4436" t="s">
        <v>2287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7495</v>
      </c>
      <c r="O4436" t="s">
        <v>1</v>
      </c>
      <c r="P4436" t="s">
        <v>56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  <c r="V4436" s="2">
        <f>Superstore[[#This Row],[Profit]]/Superstore[[#This Row],[Sales]]</f>
        <v>0.19</v>
      </c>
      <c r="W4436" t="str">
        <f>TEXT(Superstore[[#This Row],[Order Date]],"mmm-yyyy")</f>
        <v>Nov-2013</v>
      </c>
      <c r="X4436">
        <f>YEAR(Superstore[[#This Row],[Order Date]])</f>
        <v>2013</v>
      </c>
    </row>
    <row r="4437" spans="1:24" x14ac:dyDescent="0.25">
      <c r="A4437">
        <v>4436</v>
      </c>
      <c r="B4437" t="s">
        <v>7497</v>
      </c>
      <c r="C4437" s="1">
        <v>41398</v>
      </c>
      <c r="D4437" s="1">
        <v>41403</v>
      </c>
      <c r="E4437" t="s">
        <v>50</v>
      </c>
      <c r="F4437" t="s">
        <v>4851</v>
      </c>
      <c r="G4437" t="s">
        <v>4852</v>
      </c>
      <c r="H4437" t="s">
        <v>27</v>
      </c>
      <c r="I4437" t="s">
        <v>28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46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Superstore[[#This Row],[Profit]]/Superstore[[#This Row],[Sales]]</f>
        <v>-1.65</v>
      </c>
      <c r="W4437" t="str">
        <f>TEXT(Superstore[[#This Row],[Order Date]],"mmm-yyyy")</f>
        <v>May-2013</v>
      </c>
      <c r="X4437">
        <f>YEAR(Superstore[[#This Row],[Order Date]])</f>
        <v>2013</v>
      </c>
    </row>
    <row r="4438" spans="1:24" x14ac:dyDescent="0.25">
      <c r="A4438">
        <v>4437</v>
      </c>
      <c r="B4438" t="s">
        <v>7497</v>
      </c>
      <c r="C4438" s="1">
        <v>41398</v>
      </c>
      <c r="D4438" s="1">
        <v>41403</v>
      </c>
      <c r="E4438" t="s">
        <v>50</v>
      </c>
      <c r="F4438" t="s">
        <v>4851</v>
      </c>
      <c r="G4438" t="s">
        <v>4852</v>
      </c>
      <c r="H4438" t="s">
        <v>27</v>
      </c>
      <c r="I4438" t="s">
        <v>28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46</v>
      </c>
      <c r="P4438" t="s">
        <v>68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  <c r="V4438" s="2">
        <f>Superstore[[#This Row],[Profit]]/Superstore[[#This Row],[Sales]]</f>
        <v>9.9999999999999992E-2</v>
      </c>
      <c r="W4438" t="str">
        <f>TEXT(Superstore[[#This Row],[Order Date]],"mmm-yyyy")</f>
        <v>May-2013</v>
      </c>
      <c r="X4438">
        <f>YEAR(Superstore[[#This Row],[Order Date]])</f>
        <v>2013</v>
      </c>
    </row>
    <row r="4439" spans="1:24" x14ac:dyDescent="0.25">
      <c r="A4439">
        <v>4438</v>
      </c>
      <c r="B4439" t="s">
        <v>7497</v>
      </c>
      <c r="C4439" s="1">
        <v>41398</v>
      </c>
      <c r="D4439" s="1">
        <v>41403</v>
      </c>
      <c r="E4439" t="s">
        <v>50</v>
      </c>
      <c r="F4439" t="s">
        <v>4851</v>
      </c>
      <c r="G4439" t="s">
        <v>4852</v>
      </c>
      <c r="H4439" t="s">
        <v>27</v>
      </c>
      <c r="I4439" t="s">
        <v>28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46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Superstore[[#This Row],[Profit]]/Superstore[[#This Row],[Sales]]</f>
        <v>-2.7</v>
      </c>
      <c r="W4439" t="str">
        <f>TEXT(Superstore[[#This Row],[Order Date]],"mmm-yyyy")</f>
        <v>May-2013</v>
      </c>
      <c r="X4439">
        <f>YEAR(Superstore[[#This Row],[Order Date]])</f>
        <v>2013</v>
      </c>
    </row>
    <row r="4440" spans="1:24" x14ac:dyDescent="0.25">
      <c r="A4440">
        <v>4439</v>
      </c>
      <c r="B4440" t="s">
        <v>7500</v>
      </c>
      <c r="C4440" s="1">
        <v>41636</v>
      </c>
      <c r="D4440" s="1">
        <v>41642</v>
      </c>
      <c r="E4440" t="s">
        <v>50</v>
      </c>
      <c r="F4440" t="s">
        <v>3002</v>
      </c>
      <c r="G4440" t="s">
        <v>3003</v>
      </c>
      <c r="H4440" t="s">
        <v>27</v>
      </c>
      <c r="I4440" t="s">
        <v>28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46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  <c r="V4440" s="2">
        <f>Superstore[[#This Row],[Profit]]/Superstore[[#This Row],[Sales]]</f>
        <v>0.35</v>
      </c>
      <c r="W4440" t="str">
        <f>TEXT(Superstore[[#This Row],[Order Date]],"mmm-yyyy")</f>
        <v>Dec-2013</v>
      </c>
      <c r="X4440">
        <f>YEAR(Superstore[[#This Row],[Order Date]])</f>
        <v>2013</v>
      </c>
    </row>
    <row r="4441" spans="1:24" x14ac:dyDescent="0.25">
      <c r="A4441">
        <v>4440</v>
      </c>
      <c r="B4441" t="s">
        <v>7500</v>
      </c>
      <c r="C4441" s="1">
        <v>41636</v>
      </c>
      <c r="D4441" s="1">
        <v>41642</v>
      </c>
      <c r="E4441" t="s">
        <v>50</v>
      </c>
      <c r="F4441" t="s">
        <v>3002</v>
      </c>
      <c r="G4441" t="s">
        <v>3003</v>
      </c>
      <c r="H4441" t="s">
        <v>27</v>
      </c>
      <c r="I4441" t="s">
        <v>28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46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  <c r="V4441" s="2">
        <f>Superstore[[#This Row],[Profit]]/Superstore[[#This Row],[Sales]]</f>
        <v>0.3125</v>
      </c>
      <c r="W4441" t="str">
        <f>TEXT(Superstore[[#This Row],[Order Date]],"mmm-yyyy")</f>
        <v>Dec-2013</v>
      </c>
      <c r="X4441">
        <f>YEAR(Superstore[[#This Row],[Order Date]])</f>
        <v>2013</v>
      </c>
    </row>
    <row r="4442" spans="1:24" x14ac:dyDescent="0.25">
      <c r="A4442">
        <v>4441</v>
      </c>
      <c r="B4442" t="s">
        <v>7501</v>
      </c>
      <c r="C4442" s="1">
        <v>41478</v>
      </c>
      <c r="D4442" s="1">
        <v>41482</v>
      </c>
      <c r="E4442" t="s">
        <v>50</v>
      </c>
      <c r="F4442" t="s">
        <v>5175</v>
      </c>
      <c r="G4442" t="s">
        <v>5176</v>
      </c>
      <c r="H4442" t="s">
        <v>27</v>
      </c>
      <c r="I4442" t="s">
        <v>28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  <c r="V4442" s="2">
        <f>Superstore[[#This Row],[Profit]]/Superstore[[#This Row],[Sales]]</f>
        <v>0.32999999999999996</v>
      </c>
      <c r="W4442" t="str">
        <f>TEXT(Superstore[[#This Row],[Order Date]],"mmm-yyyy")</f>
        <v>Jul-2013</v>
      </c>
      <c r="X4442">
        <f>YEAR(Superstore[[#This Row],[Order Date]])</f>
        <v>2013</v>
      </c>
    </row>
    <row r="4443" spans="1:24" x14ac:dyDescent="0.25">
      <c r="A4443">
        <v>4442</v>
      </c>
      <c r="B4443" t="s">
        <v>7501</v>
      </c>
      <c r="C4443" s="1">
        <v>41478</v>
      </c>
      <c r="D4443" s="1">
        <v>41482</v>
      </c>
      <c r="E4443" t="s">
        <v>50</v>
      </c>
      <c r="F4443" t="s">
        <v>5175</v>
      </c>
      <c r="G4443" t="s">
        <v>5176</v>
      </c>
      <c r="H4443" t="s">
        <v>27</v>
      </c>
      <c r="I4443" t="s">
        <v>28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46</v>
      </c>
      <c r="P4443" t="s">
        <v>59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  <c r="V4443" s="2">
        <f>Superstore[[#This Row],[Profit]]/Superstore[[#This Row],[Sales]]</f>
        <v>0.13999999999999999</v>
      </c>
      <c r="W4443" t="str">
        <f>TEXT(Superstore[[#This Row],[Order Date]],"mmm-yyyy")</f>
        <v>Jul-2013</v>
      </c>
      <c r="X4443">
        <f>YEAR(Superstore[[#This Row],[Order Date]])</f>
        <v>2013</v>
      </c>
    </row>
    <row r="4444" spans="1:24" x14ac:dyDescent="0.25">
      <c r="A4444">
        <v>4443</v>
      </c>
      <c r="B4444" t="s">
        <v>7501</v>
      </c>
      <c r="C4444" s="1">
        <v>41478</v>
      </c>
      <c r="D4444" s="1">
        <v>41482</v>
      </c>
      <c r="E4444" t="s">
        <v>50</v>
      </c>
      <c r="F4444" t="s">
        <v>5175</v>
      </c>
      <c r="G4444" t="s">
        <v>5176</v>
      </c>
      <c r="H4444" t="s">
        <v>27</v>
      </c>
      <c r="I4444" t="s">
        <v>28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46</v>
      </c>
      <c r="P4444" t="s">
        <v>68</v>
      </c>
      <c r="Q4444" t="s">
        <v>7505</v>
      </c>
      <c r="R4444">
        <v>29.2</v>
      </c>
      <c r="S4444">
        <v>5</v>
      </c>
      <c r="T4444">
        <v>0</v>
      </c>
      <c r="U4444">
        <v>10.512</v>
      </c>
      <c r="V4444" s="2">
        <f>Superstore[[#This Row],[Profit]]/Superstore[[#This Row],[Sales]]</f>
        <v>0.36000000000000004</v>
      </c>
      <c r="W4444" t="str">
        <f>TEXT(Superstore[[#This Row],[Order Date]],"mmm-yyyy")</f>
        <v>Jul-2013</v>
      </c>
      <c r="X4444">
        <f>YEAR(Superstore[[#This Row],[Order Date]])</f>
        <v>2013</v>
      </c>
    </row>
    <row r="4445" spans="1:24" x14ac:dyDescent="0.25">
      <c r="A4445">
        <v>4444</v>
      </c>
      <c r="B4445" t="s">
        <v>7501</v>
      </c>
      <c r="C4445" s="1">
        <v>41478</v>
      </c>
      <c r="D4445" s="1">
        <v>41482</v>
      </c>
      <c r="E4445" t="s">
        <v>50</v>
      </c>
      <c r="F4445" t="s">
        <v>5175</v>
      </c>
      <c r="G4445" t="s">
        <v>5176</v>
      </c>
      <c r="H4445" t="s">
        <v>27</v>
      </c>
      <c r="I4445" t="s">
        <v>28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46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  <c r="V4445" s="2">
        <f>Superstore[[#This Row],[Profit]]/Superstore[[#This Row],[Sales]]</f>
        <v>0.48</v>
      </c>
      <c r="W4445" t="str">
        <f>TEXT(Superstore[[#This Row],[Order Date]],"mmm-yyyy")</f>
        <v>Jul-2013</v>
      </c>
      <c r="X4445">
        <f>YEAR(Superstore[[#This Row],[Order Date]])</f>
        <v>2013</v>
      </c>
    </row>
    <row r="4446" spans="1:24" x14ac:dyDescent="0.25">
      <c r="A4446">
        <v>4445</v>
      </c>
      <c r="B4446" t="s">
        <v>7506</v>
      </c>
      <c r="C4446" s="1">
        <v>40863</v>
      </c>
      <c r="D4446" s="1">
        <v>40868</v>
      </c>
      <c r="E4446" t="s">
        <v>50</v>
      </c>
      <c r="F4446" t="s">
        <v>2145</v>
      </c>
      <c r="G4446" t="s">
        <v>2146</v>
      </c>
      <c r="H4446" t="s">
        <v>101</v>
      </c>
      <c r="I4446" t="s">
        <v>28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46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  <c r="V4446" s="2">
        <f>Superstore[[#This Row],[Profit]]/Superstore[[#This Row],[Sales]]</f>
        <v>0.47000000000000003</v>
      </c>
      <c r="W4446" t="str">
        <f>TEXT(Superstore[[#This Row],[Order Date]],"mmm-yyyy")</f>
        <v>Nov-2011</v>
      </c>
      <c r="X4446">
        <f>YEAR(Superstore[[#This Row],[Order Date]])</f>
        <v>2011</v>
      </c>
    </row>
    <row r="4447" spans="1:24" x14ac:dyDescent="0.25">
      <c r="A4447">
        <v>4446</v>
      </c>
      <c r="B4447" t="s">
        <v>7506</v>
      </c>
      <c r="C4447" s="1">
        <v>40863</v>
      </c>
      <c r="D4447" s="1">
        <v>40868</v>
      </c>
      <c r="E4447" t="s">
        <v>50</v>
      </c>
      <c r="F4447" t="s">
        <v>2145</v>
      </c>
      <c r="G4447" t="s">
        <v>2146</v>
      </c>
      <c r="H4447" t="s">
        <v>101</v>
      </c>
      <c r="I4447" t="s">
        <v>28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46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  <c r="V4447" s="2">
        <f>Superstore[[#This Row],[Profit]]/Superstore[[#This Row],[Sales]]</f>
        <v>0.45</v>
      </c>
      <c r="W4447" t="str">
        <f>TEXT(Superstore[[#This Row],[Order Date]],"mmm-yyyy")</f>
        <v>Nov-2011</v>
      </c>
      <c r="X4447">
        <f>YEAR(Superstore[[#This Row],[Order Date]])</f>
        <v>2011</v>
      </c>
    </row>
    <row r="4448" spans="1:24" x14ac:dyDescent="0.25">
      <c r="A4448">
        <v>4447</v>
      </c>
      <c r="B4448" t="s">
        <v>7506</v>
      </c>
      <c r="C4448" s="1">
        <v>40863</v>
      </c>
      <c r="D4448" s="1">
        <v>40868</v>
      </c>
      <c r="E4448" t="s">
        <v>50</v>
      </c>
      <c r="F4448" t="s">
        <v>2145</v>
      </c>
      <c r="G4448" t="s">
        <v>2146</v>
      </c>
      <c r="H4448" t="s">
        <v>101</v>
      </c>
      <c r="I4448" t="s">
        <v>28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46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2">
        <f>Superstore[[#This Row],[Profit]]/Superstore[[#This Row],[Sales]]</f>
        <v>0.49</v>
      </c>
      <c r="W4448" t="str">
        <f>TEXT(Superstore[[#This Row],[Order Date]],"mmm-yyyy")</f>
        <v>Nov-2011</v>
      </c>
      <c r="X4448">
        <f>YEAR(Superstore[[#This Row],[Order Date]])</f>
        <v>2011</v>
      </c>
    </row>
    <row r="4449" spans="1:24" x14ac:dyDescent="0.25">
      <c r="A4449">
        <v>4448</v>
      </c>
      <c r="B4449" t="s">
        <v>7506</v>
      </c>
      <c r="C4449" s="1">
        <v>40863</v>
      </c>
      <c r="D4449" s="1">
        <v>40868</v>
      </c>
      <c r="E4449" t="s">
        <v>50</v>
      </c>
      <c r="F4449" t="s">
        <v>2145</v>
      </c>
      <c r="G4449" t="s">
        <v>2146</v>
      </c>
      <c r="H4449" t="s">
        <v>101</v>
      </c>
      <c r="I4449" t="s">
        <v>28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46</v>
      </c>
      <c r="P4449" t="s">
        <v>59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  <c r="V4449" s="2">
        <f>Superstore[[#This Row],[Profit]]/Superstore[[#This Row],[Sales]]</f>
        <v>0.25</v>
      </c>
      <c r="W4449" t="str">
        <f>TEXT(Superstore[[#This Row],[Order Date]],"mmm-yyyy")</f>
        <v>Nov-2011</v>
      </c>
      <c r="X4449">
        <f>YEAR(Superstore[[#This Row],[Order Date]])</f>
        <v>2011</v>
      </c>
    </row>
    <row r="4450" spans="1:24" x14ac:dyDescent="0.25">
      <c r="A4450">
        <v>4449</v>
      </c>
      <c r="B4450" t="s">
        <v>7507</v>
      </c>
      <c r="C4450" s="1">
        <v>41079</v>
      </c>
      <c r="D4450" s="1">
        <v>41083</v>
      </c>
      <c r="E4450" t="s">
        <v>50</v>
      </c>
      <c r="F4450" t="s">
        <v>939</v>
      </c>
      <c r="G4450" t="s">
        <v>940</v>
      </c>
      <c r="H4450" t="s">
        <v>27</v>
      </c>
      <c r="I4450" t="s">
        <v>28</v>
      </c>
      <c r="J4450" t="s">
        <v>42</v>
      </c>
      <c r="K4450" t="s">
        <v>43</v>
      </c>
      <c r="L4450">
        <v>90032</v>
      </c>
      <c r="M4450" t="s">
        <v>44</v>
      </c>
      <c r="N4450" t="s">
        <v>2110</v>
      </c>
      <c r="O4450" t="s">
        <v>1</v>
      </c>
      <c r="P4450" t="s">
        <v>65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  <c r="V4450" s="2">
        <f>Superstore[[#This Row],[Profit]]/Superstore[[#This Row],[Sales]]</f>
        <v>0.31999999999999995</v>
      </c>
      <c r="W4450" t="str">
        <f>TEXT(Superstore[[#This Row],[Order Date]],"mmm-yyyy")</f>
        <v>Jun-2012</v>
      </c>
      <c r="X4450">
        <f>YEAR(Superstore[[#This Row],[Order Date]])</f>
        <v>2012</v>
      </c>
    </row>
    <row r="4451" spans="1:24" x14ac:dyDescent="0.25">
      <c r="A4451">
        <v>4450</v>
      </c>
      <c r="B4451" t="s">
        <v>7507</v>
      </c>
      <c r="C4451" s="1">
        <v>41079</v>
      </c>
      <c r="D4451" s="1">
        <v>41083</v>
      </c>
      <c r="E4451" t="s">
        <v>50</v>
      </c>
      <c r="F4451" t="s">
        <v>939</v>
      </c>
      <c r="G4451" t="s">
        <v>940</v>
      </c>
      <c r="H4451" t="s">
        <v>27</v>
      </c>
      <c r="I4451" t="s">
        <v>28</v>
      </c>
      <c r="J4451" t="s">
        <v>42</v>
      </c>
      <c r="K4451" t="s">
        <v>43</v>
      </c>
      <c r="L4451">
        <v>90032</v>
      </c>
      <c r="M4451" t="s">
        <v>44</v>
      </c>
      <c r="N4451" t="s">
        <v>4445</v>
      </c>
      <c r="O4451" t="s">
        <v>46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  <c r="V4451" s="2">
        <f>Superstore[[#This Row],[Profit]]/Superstore[[#This Row],[Sales]]</f>
        <v>0.47999999999999993</v>
      </c>
      <c r="W4451" t="str">
        <f>TEXT(Superstore[[#This Row],[Order Date]],"mmm-yyyy")</f>
        <v>Jun-2012</v>
      </c>
      <c r="X4451">
        <f>YEAR(Superstore[[#This Row],[Order Date]])</f>
        <v>2012</v>
      </c>
    </row>
    <row r="4452" spans="1:24" x14ac:dyDescent="0.25">
      <c r="A4452">
        <v>4451</v>
      </c>
      <c r="B4452" t="s">
        <v>7507</v>
      </c>
      <c r="C4452" s="1">
        <v>41079</v>
      </c>
      <c r="D4452" s="1">
        <v>41083</v>
      </c>
      <c r="E4452" t="s">
        <v>50</v>
      </c>
      <c r="F4452" t="s">
        <v>939</v>
      </c>
      <c r="G4452" t="s">
        <v>940</v>
      </c>
      <c r="H4452" t="s">
        <v>27</v>
      </c>
      <c r="I4452" t="s">
        <v>28</v>
      </c>
      <c r="J4452" t="s">
        <v>42</v>
      </c>
      <c r="K4452" t="s">
        <v>43</v>
      </c>
      <c r="L4452">
        <v>90032</v>
      </c>
      <c r="M4452" t="s">
        <v>44</v>
      </c>
      <c r="N4452" t="s">
        <v>2466</v>
      </c>
      <c r="O4452" t="s">
        <v>46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  <c r="V4452" s="2">
        <f>Superstore[[#This Row],[Profit]]/Superstore[[#This Row],[Sales]]</f>
        <v>0.47</v>
      </c>
      <c r="W4452" t="str">
        <f>TEXT(Superstore[[#This Row],[Order Date]],"mmm-yyyy")</f>
        <v>Jun-2012</v>
      </c>
      <c r="X4452">
        <f>YEAR(Superstore[[#This Row],[Order Date]])</f>
        <v>2012</v>
      </c>
    </row>
    <row r="4453" spans="1:24" x14ac:dyDescent="0.25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27</v>
      </c>
      <c r="I4453" t="s">
        <v>28</v>
      </c>
      <c r="J4453" t="s">
        <v>126</v>
      </c>
      <c r="K4453" t="s">
        <v>43</v>
      </c>
      <c r="L4453">
        <v>94109</v>
      </c>
      <c r="M4453" t="s">
        <v>44</v>
      </c>
      <c r="N4453" t="s">
        <v>2068</v>
      </c>
      <c r="O4453" t="s">
        <v>1</v>
      </c>
      <c r="P4453" t="s">
        <v>65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  <c r="V4453" s="2">
        <f>Superstore[[#This Row],[Profit]]/Superstore[[#This Row],[Sales]]</f>
        <v>0.33999999999999997</v>
      </c>
      <c r="W4453" t="str">
        <f>TEXT(Superstore[[#This Row],[Order Date]],"mmm-yyyy")</f>
        <v>Jul-2013</v>
      </c>
      <c r="X4453">
        <f>YEAR(Superstore[[#This Row],[Order Date]])</f>
        <v>2013</v>
      </c>
    </row>
    <row r="4454" spans="1:24" x14ac:dyDescent="0.25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27</v>
      </c>
      <c r="I4454" t="s">
        <v>28</v>
      </c>
      <c r="J4454" t="s">
        <v>126</v>
      </c>
      <c r="K4454" t="s">
        <v>43</v>
      </c>
      <c r="L4454">
        <v>94109</v>
      </c>
      <c r="M4454" t="s">
        <v>44</v>
      </c>
      <c r="N4454" t="s">
        <v>7509</v>
      </c>
      <c r="O4454" t="s">
        <v>46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  <c r="V4454" s="2">
        <f>Superstore[[#This Row],[Profit]]/Superstore[[#This Row],[Sales]]</f>
        <v>0.47000000000000003</v>
      </c>
      <c r="W4454" t="str">
        <f>TEXT(Superstore[[#This Row],[Order Date]],"mmm-yyyy")</f>
        <v>Jul-2013</v>
      </c>
      <c r="X4454">
        <f>YEAR(Superstore[[#This Row],[Order Date]])</f>
        <v>2013</v>
      </c>
    </row>
    <row r="4455" spans="1:24" x14ac:dyDescent="0.25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27</v>
      </c>
      <c r="I4455" t="s">
        <v>28</v>
      </c>
      <c r="J4455" t="s">
        <v>126</v>
      </c>
      <c r="K4455" t="s">
        <v>43</v>
      </c>
      <c r="L4455">
        <v>94109</v>
      </c>
      <c r="M4455" t="s">
        <v>44</v>
      </c>
      <c r="N4455" t="s">
        <v>3090</v>
      </c>
      <c r="O4455" t="s">
        <v>1</v>
      </c>
      <c r="P4455" t="s">
        <v>33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  <c r="V4455" s="2">
        <f>Superstore[[#This Row],[Profit]]/Superstore[[#This Row],[Sales]]</f>
        <v>0.17647058823529413</v>
      </c>
      <c r="W4455" t="str">
        <f>TEXT(Superstore[[#This Row],[Order Date]],"mmm-yyyy")</f>
        <v>Jul-2013</v>
      </c>
      <c r="X4455">
        <f>YEAR(Superstore[[#This Row],[Order Date]])</f>
        <v>2013</v>
      </c>
    </row>
    <row r="4456" spans="1:24" x14ac:dyDescent="0.25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27</v>
      </c>
      <c r="I4456" t="s">
        <v>28</v>
      </c>
      <c r="J4456" t="s">
        <v>126</v>
      </c>
      <c r="K4456" t="s">
        <v>43</v>
      </c>
      <c r="L4456">
        <v>94109</v>
      </c>
      <c r="M4456" t="s">
        <v>44</v>
      </c>
      <c r="N4456" t="s">
        <v>2729</v>
      </c>
      <c r="O4456" t="s">
        <v>46</v>
      </c>
      <c r="P4456" t="s">
        <v>59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  <c r="V4456" s="2">
        <f>Superstore[[#This Row],[Profit]]/Superstore[[#This Row],[Sales]]</f>
        <v>0.02</v>
      </c>
      <c r="W4456" t="str">
        <f>TEXT(Superstore[[#This Row],[Order Date]],"mmm-yyyy")</f>
        <v>Jul-2013</v>
      </c>
      <c r="X4456">
        <f>YEAR(Superstore[[#This Row],[Order Date]])</f>
        <v>2013</v>
      </c>
    </row>
    <row r="4457" spans="1:24" x14ac:dyDescent="0.25">
      <c r="A4457">
        <v>4456</v>
      </c>
      <c r="B4457" t="s">
        <v>7511</v>
      </c>
      <c r="C4457" s="1">
        <v>41155</v>
      </c>
      <c r="D4457" s="1">
        <v>41160</v>
      </c>
      <c r="E4457" t="s">
        <v>50</v>
      </c>
      <c r="F4457" t="s">
        <v>2953</v>
      </c>
      <c r="G4457" t="s">
        <v>2954</v>
      </c>
      <c r="H4457" t="s">
        <v>101</v>
      </c>
      <c r="I4457" t="s">
        <v>28</v>
      </c>
      <c r="J4457" t="s">
        <v>126</v>
      </c>
      <c r="K4457" t="s">
        <v>43</v>
      </c>
      <c r="L4457">
        <v>94110</v>
      </c>
      <c r="M4457" t="s">
        <v>44</v>
      </c>
      <c r="N4457" t="s">
        <v>1547</v>
      </c>
      <c r="O4457" t="s">
        <v>1</v>
      </c>
      <c r="P4457" t="s">
        <v>36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Superstore[[#This Row],[Profit]]/Superstore[[#This Row],[Sales]]</f>
        <v>-9.9999999999999992E-2</v>
      </c>
      <c r="W4457" t="str">
        <f>TEXT(Superstore[[#This Row],[Order Date]],"mmm-yyyy")</f>
        <v>Sep-2012</v>
      </c>
      <c r="X4457">
        <f>YEAR(Superstore[[#This Row],[Order Date]])</f>
        <v>2012</v>
      </c>
    </row>
    <row r="4458" spans="1:24" x14ac:dyDescent="0.25">
      <c r="A4458">
        <v>4457</v>
      </c>
      <c r="B4458" t="s">
        <v>7511</v>
      </c>
      <c r="C4458" s="1">
        <v>41155</v>
      </c>
      <c r="D4458" s="1">
        <v>41160</v>
      </c>
      <c r="E4458" t="s">
        <v>50</v>
      </c>
      <c r="F4458" t="s">
        <v>2953</v>
      </c>
      <c r="G4458" t="s">
        <v>2954</v>
      </c>
      <c r="H4458" t="s">
        <v>101</v>
      </c>
      <c r="I4458" t="s">
        <v>28</v>
      </c>
      <c r="J4458" t="s">
        <v>126</v>
      </c>
      <c r="K4458" t="s">
        <v>43</v>
      </c>
      <c r="L4458">
        <v>94110</v>
      </c>
      <c r="M4458" t="s">
        <v>44</v>
      </c>
      <c r="N4458" t="s">
        <v>544</v>
      </c>
      <c r="O4458" t="s">
        <v>46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2">
        <f>Superstore[[#This Row],[Profit]]/Superstore[[#This Row],[Sales]]</f>
        <v>0.33749999999999997</v>
      </c>
      <c r="W4458" t="str">
        <f>TEXT(Superstore[[#This Row],[Order Date]],"mmm-yyyy")</f>
        <v>Sep-2012</v>
      </c>
      <c r="X4458">
        <f>YEAR(Superstore[[#This Row],[Order Date]])</f>
        <v>2012</v>
      </c>
    </row>
    <row r="4459" spans="1:24" x14ac:dyDescent="0.25">
      <c r="A4459">
        <v>4458</v>
      </c>
      <c r="B4459" t="s">
        <v>7512</v>
      </c>
      <c r="C4459" s="1">
        <v>41859</v>
      </c>
      <c r="D4459" s="1">
        <v>41864</v>
      </c>
      <c r="E4459" t="s">
        <v>50</v>
      </c>
      <c r="F4459" t="s">
        <v>3643</v>
      </c>
      <c r="G4459" t="s">
        <v>3644</v>
      </c>
      <c r="H4459" t="s">
        <v>27</v>
      </c>
      <c r="I4459" t="s">
        <v>28</v>
      </c>
      <c r="J4459" t="s">
        <v>629</v>
      </c>
      <c r="K4459" t="s">
        <v>43</v>
      </c>
      <c r="L4459">
        <v>95123</v>
      </c>
      <c r="M4459" t="s">
        <v>44</v>
      </c>
      <c r="N4459" t="s">
        <v>4748</v>
      </c>
      <c r="O4459" t="s">
        <v>46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  <c r="V4459" s="2">
        <f>Superstore[[#This Row],[Profit]]/Superstore[[#This Row],[Sales]]</f>
        <v>0.47</v>
      </c>
      <c r="W4459" t="str">
        <f>TEXT(Superstore[[#This Row],[Order Date]],"mmm-yyyy")</f>
        <v>Aug-2014</v>
      </c>
      <c r="X4459">
        <f>YEAR(Superstore[[#This Row],[Order Date]])</f>
        <v>2014</v>
      </c>
    </row>
    <row r="4460" spans="1:24" x14ac:dyDescent="0.25">
      <c r="A4460">
        <v>4459</v>
      </c>
      <c r="B4460" t="s">
        <v>7513</v>
      </c>
      <c r="C4460" s="1">
        <v>41712</v>
      </c>
      <c r="D4460" s="1">
        <v>41719</v>
      </c>
      <c r="E4460" t="s">
        <v>50</v>
      </c>
      <c r="F4460" t="s">
        <v>2812</v>
      </c>
      <c r="G4460" t="s">
        <v>2813</v>
      </c>
      <c r="H4460" t="s">
        <v>27</v>
      </c>
      <c r="I4460" t="s">
        <v>28</v>
      </c>
      <c r="J4460" t="s">
        <v>806</v>
      </c>
      <c r="K4460" t="s">
        <v>456</v>
      </c>
      <c r="L4460">
        <v>80219</v>
      </c>
      <c r="M4460" t="s">
        <v>44</v>
      </c>
      <c r="N4460" t="s">
        <v>1799</v>
      </c>
      <c r="O4460" t="s">
        <v>46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  <c r="V4460" s="2">
        <f>Superstore[[#This Row],[Profit]]/Superstore[[#This Row],[Sales]]</f>
        <v>-0.22499999999999998</v>
      </c>
      <c r="W4460" t="str">
        <f>TEXT(Superstore[[#This Row],[Order Date]],"mmm-yyyy")</f>
        <v>Mar-2014</v>
      </c>
      <c r="X4460">
        <f>YEAR(Superstore[[#This Row],[Order Date]])</f>
        <v>2014</v>
      </c>
    </row>
    <row r="4461" spans="1:24" x14ac:dyDescent="0.25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28</v>
      </c>
      <c r="J4461" t="s">
        <v>455</v>
      </c>
      <c r="K4461" t="s">
        <v>456</v>
      </c>
      <c r="L4461">
        <v>80013</v>
      </c>
      <c r="M4461" t="s">
        <v>44</v>
      </c>
      <c r="N4461" t="s">
        <v>1993</v>
      </c>
      <c r="O4461" t="s">
        <v>1</v>
      </c>
      <c r="P4461" t="s">
        <v>65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Superstore[[#This Row],[Profit]]/Superstore[[#This Row],[Sales]]</f>
        <v>9.9999999999999992E-2</v>
      </c>
      <c r="W4461" t="str">
        <f>TEXT(Superstore[[#This Row],[Order Date]],"mmm-yyyy")</f>
        <v>Sep-2014</v>
      </c>
      <c r="X4461">
        <f>YEAR(Superstore[[#This Row],[Order Date]])</f>
        <v>2014</v>
      </c>
    </row>
    <row r="4462" spans="1:24" x14ac:dyDescent="0.25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28</v>
      </c>
      <c r="J4462" t="s">
        <v>455</v>
      </c>
      <c r="K4462" t="s">
        <v>456</v>
      </c>
      <c r="L4462">
        <v>80013</v>
      </c>
      <c r="M4462" t="s">
        <v>44</v>
      </c>
      <c r="N4462" t="s">
        <v>838</v>
      </c>
      <c r="O4462" t="s">
        <v>46</v>
      </c>
      <c r="P4462" t="s">
        <v>59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  <c r="V4462" s="2">
        <f>Superstore[[#This Row],[Profit]]/Superstore[[#This Row],[Sales]]</f>
        <v>-0.2</v>
      </c>
      <c r="W4462" t="str">
        <f>TEXT(Superstore[[#This Row],[Order Date]],"mmm-yyyy")</f>
        <v>Sep-2014</v>
      </c>
      <c r="X4462">
        <f>YEAR(Superstore[[#This Row],[Order Date]])</f>
        <v>2014</v>
      </c>
    </row>
    <row r="4463" spans="1:24" x14ac:dyDescent="0.25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28</v>
      </c>
      <c r="J4463" t="s">
        <v>455</v>
      </c>
      <c r="K4463" t="s">
        <v>456</v>
      </c>
      <c r="L4463">
        <v>80013</v>
      </c>
      <c r="M4463" t="s">
        <v>44</v>
      </c>
      <c r="N4463" t="s">
        <v>661</v>
      </c>
      <c r="O4463" t="s">
        <v>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  <c r="V4463" s="2">
        <f>Superstore[[#This Row],[Profit]]/Superstore[[#This Row],[Sales]]</f>
        <v>2.4999999999999998E-2</v>
      </c>
      <c r="W4463" t="str">
        <f>TEXT(Superstore[[#This Row],[Order Date]],"mmm-yyyy")</f>
        <v>Sep-2014</v>
      </c>
      <c r="X4463">
        <f>YEAR(Superstore[[#This Row],[Order Date]])</f>
        <v>2014</v>
      </c>
    </row>
    <row r="4464" spans="1:24" x14ac:dyDescent="0.25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28</v>
      </c>
      <c r="J4464" t="s">
        <v>455</v>
      </c>
      <c r="K4464" t="s">
        <v>456</v>
      </c>
      <c r="L4464">
        <v>80013</v>
      </c>
      <c r="M4464" t="s">
        <v>44</v>
      </c>
      <c r="N4464" t="s">
        <v>4993</v>
      </c>
      <c r="O4464" t="s">
        <v>46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Superstore[[#This Row],[Profit]]/Superstore[[#This Row],[Sales]]</f>
        <v>-0.76666666666666672</v>
      </c>
      <c r="W4464" t="str">
        <f>TEXT(Superstore[[#This Row],[Order Date]],"mmm-yyyy")</f>
        <v>Sep-2014</v>
      </c>
      <c r="X4464">
        <f>YEAR(Superstore[[#This Row],[Order Date]])</f>
        <v>2014</v>
      </c>
    </row>
    <row r="4465" spans="1:24" x14ac:dyDescent="0.25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28</v>
      </c>
      <c r="J4465" t="s">
        <v>455</v>
      </c>
      <c r="K4465" t="s">
        <v>456</v>
      </c>
      <c r="L4465">
        <v>80013</v>
      </c>
      <c r="M4465" t="s">
        <v>44</v>
      </c>
      <c r="N4465" t="s">
        <v>7515</v>
      </c>
      <c r="O4465" t="s">
        <v>46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  <c r="V4465" s="2">
        <f>Superstore[[#This Row],[Profit]]/Superstore[[#This Row],[Sales]]</f>
        <v>0.36249999999999999</v>
      </c>
      <c r="W4465" t="str">
        <f>TEXT(Superstore[[#This Row],[Order Date]],"mmm-yyyy")</f>
        <v>Sep-2014</v>
      </c>
      <c r="X4465">
        <f>YEAR(Superstore[[#This Row],[Order Date]])</f>
        <v>2014</v>
      </c>
    </row>
    <row r="4466" spans="1:24" x14ac:dyDescent="0.25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28</v>
      </c>
      <c r="J4466" t="s">
        <v>455</v>
      </c>
      <c r="K4466" t="s">
        <v>456</v>
      </c>
      <c r="L4466">
        <v>80013</v>
      </c>
      <c r="M4466" t="s">
        <v>44</v>
      </c>
      <c r="N4466" t="s">
        <v>705</v>
      </c>
      <c r="O4466" t="s">
        <v>46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  <c r="V4466" s="2">
        <f>Superstore[[#This Row],[Profit]]/Superstore[[#This Row],[Sales]]</f>
        <v>0.125</v>
      </c>
      <c r="W4466" t="str">
        <f>TEXT(Superstore[[#This Row],[Order Date]],"mmm-yyyy")</f>
        <v>Sep-2014</v>
      </c>
      <c r="X4466">
        <f>YEAR(Superstore[[#This Row],[Order Date]])</f>
        <v>2014</v>
      </c>
    </row>
    <row r="4467" spans="1:24" x14ac:dyDescent="0.25">
      <c r="A4467">
        <v>4466</v>
      </c>
      <c r="B4467" t="s">
        <v>7517</v>
      </c>
      <c r="C4467" s="1">
        <v>41128</v>
      </c>
      <c r="D4467" s="1">
        <v>41132</v>
      </c>
      <c r="E4467" t="s">
        <v>50</v>
      </c>
      <c r="F4467" t="s">
        <v>3093</v>
      </c>
      <c r="G4467" t="s">
        <v>3094</v>
      </c>
      <c r="H4467" t="s">
        <v>41</v>
      </c>
      <c r="I4467" t="s">
        <v>28</v>
      </c>
      <c r="J4467" t="s">
        <v>7297</v>
      </c>
      <c r="K4467" t="s">
        <v>6258</v>
      </c>
      <c r="L4467">
        <v>83704</v>
      </c>
      <c r="M4467" t="s">
        <v>44</v>
      </c>
      <c r="N4467" t="s">
        <v>3586</v>
      </c>
      <c r="O4467" t="s">
        <v>46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  <c r="V4467" s="2">
        <f>Superstore[[#This Row],[Profit]]/Superstore[[#This Row],[Sales]]</f>
        <v>0.33750000000000002</v>
      </c>
      <c r="W4467" t="str">
        <f>TEXT(Superstore[[#This Row],[Order Date]],"mmm-yyyy")</f>
        <v>Aug-2012</v>
      </c>
      <c r="X4467">
        <f>YEAR(Superstore[[#This Row],[Order Date]])</f>
        <v>2012</v>
      </c>
    </row>
    <row r="4468" spans="1:24" x14ac:dyDescent="0.25">
      <c r="A4468">
        <v>4467</v>
      </c>
      <c r="B4468" t="s">
        <v>7518</v>
      </c>
      <c r="C4468" s="1">
        <v>41968</v>
      </c>
      <c r="D4468" s="1">
        <v>41975</v>
      </c>
      <c r="E4468" t="s">
        <v>50</v>
      </c>
      <c r="F4468" t="s">
        <v>4954</v>
      </c>
      <c r="G4468" t="s">
        <v>4955</v>
      </c>
      <c r="H4468" t="s">
        <v>27</v>
      </c>
      <c r="I4468" t="s">
        <v>28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46</v>
      </c>
      <c r="P4468" t="s">
        <v>68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  <c r="V4468" s="2">
        <f>Superstore[[#This Row],[Profit]]/Superstore[[#This Row],[Sales]]</f>
        <v>0.45000000000000007</v>
      </c>
      <c r="W4468" t="str">
        <f>TEXT(Superstore[[#This Row],[Order Date]],"mmm-yyyy")</f>
        <v>Nov-2014</v>
      </c>
      <c r="X4468">
        <f>YEAR(Superstore[[#This Row],[Order Date]])</f>
        <v>2014</v>
      </c>
    </row>
    <row r="4469" spans="1:24" x14ac:dyDescent="0.25">
      <c r="A4469">
        <v>4468</v>
      </c>
      <c r="B4469" t="s">
        <v>7518</v>
      </c>
      <c r="C4469" s="1">
        <v>41968</v>
      </c>
      <c r="D4469" s="1">
        <v>41975</v>
      </c>
      <c r="E4469" t="s">
        <v>50</v>
      </c>
      <c r="F4469" t="s">
        <v>4954</v>
      </c>
      <c r="G4469" t="s">
        <v>4955</v>
      </c>
      <c r="H4469" t="s">
        <v>27</v>
      </c>
      <c r="I4469" t="s">
        <v>28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46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  <c r="V4469" s="2">
        <f>Superstore[[#This Row],[Profit]]/Superstore[[#This Row],[Sales]]</f>
        <v>0.47</v>
      </c>
      <c r="W4469" t="str">
        <f>TEXT(Superstore[[#This Row],[Order Date]],"mmm-yyyy")</f>
        <v>Nov-2014</v>
      </c>
      <c r="X4469">
        <f>YEAR(Superstore[[#This Row],[Order Date]])</f>
        <v>2014</v>
      </c>
    </row>
    <row r="4470" spans="1:24" x14ac:dyDescent="0.25">
      <c r="A4470">
        <v>4469</v>
      </c>
      <c r="B4470" t="s">
        <v>7518</v>
      </c>
      <c r="C4470" s="1">
        <v>41968</v>
      </c>
      <c r="D4470" s="1">
        <v>41975</v>
      </c>
      <c r="E4470" t="s">
        <v>50</v>
      </c>
      <c r="F4470" t="s">
        <v>4954</v>
      </c>
      <c r="G4470" t="s">
        <v>4955</v>
      </c>
      <c r="H4470" t="s">
        <v>27</v>
      </c>
      <c r="I4470" t="s">
        <v>28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1</v>
      </c>
      <c r="P4470" t="s">
        <v>33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Superstore[[#This Row],[Profit]]/Superstore[[#This Row],[Sales]]</f>
        <v>-4.9999999999999996E-2</v>
      </c>
      <c r="W4470" t="str">
        <f>TEXT(Superstore[[#This Row],[Order Date]],"mmm-yyyy")</f>
        <v>Nov-2014</v>
      </c>
      <c r="X4470">
        <f>YEAR(Superstore[[#This Row],[Order Date]])</f>
        <v>2014</v>
      </c>
    </row>
    <row r="4471" spans="1:24" x14ac:dyDescent="0.25">
      <c r="A4471">
        <v>4470</v>
      </c>
      <c r="B4471" t="s">
        <v>7518</v>
      </c>
      <c r="C4471" s="1">
        <v>41968</v>
      </c>
      <c r="D4471" s="1">
        <v>41975</v>
      </c>
      <c r="E4471" t="s">
        <v>50</v>
      </c>
      <c r="F4471" t="s">
        <v>4954</v>
      </c>
      <c r="G4471" t="s">
        <v>4955</v>
      </c>
      <c r="H4471" t="s">
        <v>27</v>
      </c>
      <c r="I4471" t="s">
        <v>28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46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  <c r="V4471" s="2">
        <f>Superstore[[#This Row],[Profit]]/Superstore[[#This Row],[Sales]]</f>
        <v>0.47999999999999993</v>
      </c>
      <c r="W4471" t="str">
        <f>TEXT(Superstore[[#This Row],[Order Date]],"mmm-yyyy")</f>
        <v>Nov-2014</v>
      </c>
      <c r="X4471">
        <f>YEAR(Superstore[[#This Row],[Order Date]])</f>
        <v>2014</v>
      </c>
    </row>
    <row r="4472" spans="1:24" x14ac:dyDescent="0.25">
      <c r="A4472">
        <v>4471</v>
      </c>
      <c r="B4472" t="s">
        <v>7519</v>
      </c>
      <c r="C4472" s="1">
        <v>41768</v>
      </c>
      <c r="D4472" s="1">
        <v>41772</v>
      </c>
      <c r="E4472" t="s">
        <v>50</v>
      </c>
      <c r="F4472" t="s">
        <v>1182</v>
      </c>
      <c r="G4472" t="s">
        <v>1183</v>
      </c>
      <c r="H4472" t="s">
        <v>41</v>
      </c>
      <c r="I4472" t="s">
        <v>28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1</v>
      </c>
      <c r="P4472" t="s">
        <v>36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  <c r="V4472" s="2">
        <f>Superstore[[#This Row],[Profit]]/Superstore[[#This Row],[Sales]]</f>
        <v>-0.18571428571428572</v>
      </c>
      <c r="W4472" t="str">
        <f>TEXT(Superstore[[#This Row],[Order Date]],"mmm-yyyy")</f>
        <v>May-2014</v>
      </c>
      <c r="X4472">
        <f>YEAR(Superstore[[#This Row],[Order Date]])</f>
        <v>2014</v>
      </c>
    </row>
    <row r="4473" spans="1:24" x14ac:dyDescent="0.25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28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1</v>
      </c>
      <c r="P4473" t="s">
        <v>36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  <c r="V4473" s="2">
        <f>Superstore[[#This Row],[Profit]]/Superstore[[#This Row],[Sales]]</f>
        <v>-0.24285714285714285</v>
      </c>
      <c r="W4473" t="str">
        <f>TEXT(Superstore[[#This Row],[Order Date]],"mmm-yyyy")</f>
        <v>Sep-2014</v>
      </c>
      <c r="X4473">
        <f>YEAR(Superstore[[#This Row],[Order Date]])</f>
        <v>2014</v>
      </c>
    </row>
    <row r="4474" spans="1:24" x14ac:dyDescent="0.25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28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  <c r="V4474" s="2">
        <f>Superstore[[#This Row],[Profit]]/Superstore[[#This Row],[Sales]]</f>
        <v>0.27499999999999997</v>
      </c>
      <c r="W4474" t="str">
        <f>TEXT(Superstore[[#This Row],[Order Date]],"mmm-yyyy")</f>
        <v>Sep-2014</v>
      </c>
      <c r="X4474">
        <f>YEAR(Superstore[[#This Row],[Order Date]])</f>
        <v>2014</v>
      </c>
    </row>
    <row r="4475" spans="1:24" x14ac:dyDescent="0.25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28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1</v>
      </c>
      <c r="P4475" t="s">
        <v>56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  <c r="V4475" s="2">
        <f>Superstore[[#This Row],[Profit]]/Superstore[[#This Row],[Sales]]</f>
        <v>-0.54999999999999993</v>
      </c>
      <c r="W4475" t="str">
        <f>TEXT(Superstore[[#This Row],[Order Date]],"mmm-yyyy")</f>
        <v>Sep-2014</v>
      </c>
      <c r="X4475">
        <f>YEAR(Superstore[[#This Row],[Order Date]])</f>
        <v>2014</v>
      </c>
    </row>
    <row r="4476" spans="1:24" x14ac:dyDescent="0.25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28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46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  <c r="V4476" s="2">
        <f>Superstore[[#This Row],[Profit]]/Superstore[[#This Row],[Sales]]</f>
        <v>0.35000000000000003</v>
      </c>
      <c r="W4476" t="str">
        <f>TEXT(Superstore[[#This Row],[Order Date]],"mmm-yyyy")</f>
        <v>Sep-2014</v>
      </c>
      <c r="X4476">
        <f>YEAR(Superstore[[#This Row],[Order Date]])</f>
        <v>2014</v>
      </c>
    </row>
    <row r="4477" spans="1:24" x14ac:dyDescent="0.25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28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1</v>
      </c>
      <c r="P4477" t="s">
        <v>65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Superstore[[#This Row],[Profit]]/Superstore[[#This Row],[Sales]]</f>
        <v>0.35</v>
      </c>
      <c r="W4477" t="str">
        <f>TEXT(Superstore[[#This Row],[Order Date]],"mmm-yyyy")</f>
        <v>Sep-2014</v>
      </c>
      <c r="X4477">
        <f>YEAR(Superstore[[#This Row],[Order Date]])</f>
        <v>2014</v>
      </c>
    </row>
    <row r="4478" spans="1:24" x14ac:dyDescent="0.25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28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46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  <c r="V4478" s="2">
        <f>Superstore[[#This Row],[Profit]]/Superstore[[#This Row],[Sales]]</f>
        <v>0.3125</v>
      </c>
      <c r="W4478" t="str">
        <f>TEXT(Superstore[[#This Row],[Order Date]],"mmm-yyyy")</f>
        <v>Sep-2014</v>
      </c>
      <c r="X4478">
        <f>YEAR(Superstore[[#This Row],[Order Date]])</f>
        <v>2014</v>
      </c>
    </row>
    <row r="4479" spans="1:24" x14ac:dyDescent="0.25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27</v>
      </c>
      <c r="I4479" t="s">
        <v>28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46</v>
      </c>
      <c r="P4479" t="s">
        <v>59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  <c r="V4479" s="2">
        <f>Superstore[[#This Row],[Profit]]/Superstore[[#This Row],[Sales]]</f>
        <v>7.0000000000000007E-2</v>
      </c>
      <c r="W4479" t="str">
        <f>TEXT(Superstore[[#This Row],[Order Date]],"mmm-yyyy")</f>
        <v>Oct-2014</v>
      </c>
      <c r="X4479">
        <f>YEAR(Superstore[[#This Row],[Order Date]])</f>
        <v>2014</v>
      </c>
    </row>
    <row r="4480" spans="1:24" x14ac:dyDescent="0.25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27</v>
      </c>
      <c r="I4480" t="s">
        <v>28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1</v>
      </c>
      <c r="P4480" t="s">
        <v>56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  <c r="V4480" s="2">
        <f>Superstore[[#This Row],[Profit]]/Superstore[[#This Row],[Sales]]</f>
        <v>0.22</v>
      </c>
      <c r="W4480" t="str">
        <f>TEXT(Superstore[[#This Row],[Order Date]],"mmm-yyyy")</f>
        <v>Oct-2014</v>
      </c>
      <c r="X4480">
        <f>YEAR(Superstore[[#This Row],[Order Date]])</f>
        <v>2014</v>
      </c>
    </row>
    <row r="4481" spans="1:24" x14ac:dyDescent="0.25">
      <c r="A4481">
        <v>4480</v>
      </c>
      <c r="B4481" t="s">
        <v>7528</v>
      </c>
      <c r="C4481" s="1">
        <v>40626</v>
      </c>
      <c r="D4481" s="1">
        <v>40630</v>
      </c>
      <c r="E4481" t="s">
        <v>50</v>
      </c>
      <c r="F4481" t="s">
        <v>2502</v>
      </c>
      <c r="G4481" t="s">
        <v>2503</v>
      </c>
      <c r="H4481" t="s">
        <v>27</v>
      </c>
      <c r="I4481" t="s">
        <v>28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46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  <c r="V4481" s="2">
        <f>Superstore[[#This Row],[Profit]]/Superstore[[#This Row],[Sales]]</f>
        <v>0.47000000000000003</v>
      </c>
      <c r="W4481" t="str">
        <f>TEXT(Superstore[[#This Row],[Order Date]],"mmm-yyyy")</f>
        <v>Mar-2011</v>
      </c>
      <c r="X4481">
        <f>YEAR(Superstore[[#This Row],[Order Date]])</f>
        <v>2011</v>
      </c>
    </row>
    <row r="4482" spans="1:24" x14ac:dyDescent="0.25">
      <c r="A4482">
        <v>4481</v>
      </c>
      <c r="B4482" t="s">
        <v>7531</v>
      </c>
      <c r="C4482" s="1">
        <v>41582</v>
      </c>
      <c r="D4482" s="1">
        <v>41587</v>
      </c>
      <c r="E4482" t="s">
        <v>50</v>
      </c>
      <c r="F4482" t="s">
        <v>1654</v>
      </c>
      <c r="G4482" t="s">
        <v>1655</v>
      </c>
      <c r="H4482" t="s">
        <v>27</v>
      </c>
      <c r="I4482" t="s">
        <v>28</v>
      </c>
      <c r="J4482" t="s">
        <v>42</v>
      </c>
      <c r="K4482" t="s">
        <v>43</v>
      </c>
      <c r="L4482">
        <v>90049</v>
      </c>
      <c r="M4482" t="s">
        <v>44</v>
      </c>
      <c r="N4482" t="s">
        <v>3296</v>
      </c>
      <c r="O4482" t="s">
        <v>46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  <c r="V4482" s="2">
        <f>Superstore[[#This Row],[Profit]]/Superstore[[#This Row],[Sales]]</f>
        <v>0.33</v>
      </c>
      <c r="W4482" t="str">
        <f>TEXT(Superstore[[#This Row],[Order Date]],"mmm-yyyy")</f>
        <v>Nov-2013</v>
      </c>
      <c r="X4482">
        <f>YEAR(Superstore[[#This Row],[Order Date]])</f>
        <v>2013</v>
      </c>
    </row>
    <row r="4483" spans="1:24" x14ac:dyDescent="0.25">
      <c r="A4483">
        <v>4482</v>
      </c>
      <c r="B4483" t="s">
        <v>7531</v>
      </c>
      <c r="C4483" s="1">
        <v>41582</v>
      </c>
      <c r="D4483" s="1">
        <v>41587</v>
      </c>
      <c r="E4483" t="s">
        <v>50</v>
      </c>
      <c r="F4483" t="s">
        <v>1654</v>
      </c>
      <c r="G4483" t="s">
        <v>1655</v>
      </c>
      <c r="H4483" t="s">
        <v>27</v>
      </c>
      <c r="I4483" t="s">
        <v>28</v>
      </c>
      <c r="J4483" t="s">
        <v>42</v>
      </c>
      <c r="K4483" t="s">
        <v>43</v>
      </c>
      <c r="L4483">
        <v>90049</v>
      </c>
      <c r="M4483" t="s">
        <v>44</v>
      </c>
      <c r="N4483" t="s">
        <v>7455</v>
      </c>
      <c r="O4483" t="s">
        <v>46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  <c r="V4483" s="2">
        <f>Superstore[[#This Row],[Profit]]/Superstore[[#This Row],[Sales]]</f>
        <v>0.33</v>
      </c>
      <c r="W4483" t="str">
        <f>TEXT(Superstore[[#This Row],[Order Date]],"mmm-yyyy")</f>
        <v>Nov-2013</v>
      </c>
      <c r="X4483">
        <f>YEAR(Superstore[[#This Row],[Order Date]])</f>
        <v>2013</v>
      </c>
    </row>
    <row r="4484" spans="1:24" x14ac:dyDescent="0.25">
      <c r="A4484">
        <v>4483</v>
      </c>
      <c r="B4484" t="s">
        <v>7531</v>
      </c>
      <c r="C4484" s="1">
        <v>41582</v>
      </c>
      <c r="D4484" s="1">
        <v>41587</v>
      </c>
      <c r="E4484" t="s">
        <v>50</v>
      </c>
      <c r="F4484" t="s">
        <v>1654</v>
      </c>
      <c r="G4484" t="s">
        <v>1655</v>
      </c>
      <c r="H4484" t="s">
        <v>27</v>
      </c>
      <c r="I4484" t="s">
        <v>28</v>
      </c>
      <c r="J4484" t="s">
        <v>42</v>
      </c>
      <c r="K4484" t="s">
        <v>43</v>
      </c>
      <c r="L4484">
        <v>90049</v>
      </c>
      <c r="M4484" t="s">
        <v>44</v>
      </c>
      <c r="N4484" t="s">
        <v>491</v>
      </c>
      <c r="O4484" t="s">
        <v>46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Superstore[[#This Row],[Profit]]/Superstore[[#This Row],[Sales]]</f>
        <v>0.36249999999999999</v>
      </c>
      <c r="W4484" t="str">
        <f>TEXT(Superstore[[#This Row],[Order Date]],"mmm-yyyy")</f>
        <v>Nov-2013</v>
      </c>
      <c r="X4484">
        <f>YEAR(Superstore[[#This Row],[Order Date]])</f>
        <v>2013</v>
      </c>
    </row>
    <row r="4485" spans="1:24" x14ac:dyDescent="0.25">
      <c r="A4485">
        <v>4484</v>
      </c>
      <c r="B4485" t="s">
        <v>7531</v>
      </c>
      <c r="C4485" s="1">
        <v>41582</v>
      </c>
      <c r="D4485" s="1">
        <v>41587</v>
      </c>
      <c r="E4485" t="s">
        <v>50</v>
      </c>
      <c r="F4485" t="s">
        <v>1654</v>
      </c>
      <c r="G4485" t="s">
        <v>1655</v>
      </c>
      <c r="H4485" t="s">
        <v>27</v>
      </c>
      <c r="I4485" t="s">
        <v>28</v>
      </c>
      <c r="J4485" t="s">
        <v>42</v>
      </c>
      <c r="K4485" t="s">
        <v>43</v>
      </c>
      <c r="L4485">
        <v>90049</v>
      </c>
      <c r="M4485" t="s">
        <v>44</v>
      </c>
      <c r="N4485" t="s">
        <v>7532</v>
      </c>
      <c r="O4485" t="s">
        <v>46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  <c r="V4485" s="2">
        <f>Superstore[[#This Row],[Profit]]/Superstore[[#This Row],[Sales]]</f>
        <v>0.49000000000000005</v>
      </c>
      <c r="W4485" t="str">
        <f>TEXT(Superstore[[#This Row],[Order Date]],"mmm-yyyy")</f>
        <v>Nov-2013</v>
      </c>
      <c r="X4485">
        <f>YEAR(Superstore[[#This Row],[Order Date]])</f>
        <v>2013</v>
      </c>
    </row>
    <row r="4486" spans="1:24" x14ac:dyDescent="0.25">
      <c r="A4486">
        <v>4485</v>
      </c>
      <c r="B4486" t="s">
        <v>7531</v>
      </c>
      <c r="C4486" s="1">
        <v>41582</v>
      </c>
      <c r="D4486" s="1">
        <v>41587</v>
      </c>
      <c r="E4486" t="s">
        <v>50</v>
      </c>
      <c r="F4486" t="s">
        <v>1654</v>
      </c>
      <c r="G4486" t="s">
        <v>1655</v>
      </c>
      <c r="H4486" t="s">
        <v>27</v>
      </c>
      <c r="I4486" t="s">
        <v>28</v>
      </c>
      <c r="J4486" t="s">
        <v>42</v>
      </c>
      <c r="K4486" t="s">
        <v>43</v>
      </c>
      <c r="L4486">
        <v>90049</v>
      </c>
      <c r="M4486" t="s">
        <v>44</v>
      </c>
      <c r="N4486" t="s">
        <v>2726</v>
      </c>
      <c r="O4486" t="s">
        <v>46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Superstore[[#This Row],[Profit]]/Superstore[[#This Row],[Sales]]</f>
        <v>0.32500000000000001</v>
      </c>
      <c r="W4486" t="str">
        <f>TEXT(Superstore[[#This Row],[Order Date]],"mmm-yyyy")</f>
        <v>Nov-2013</v>
      </c>
      <c r="X4486">
        <f>YEAR(Superstore[[#This Row],[Order Date]])</f>
        <v>2013</v>
      </c>
    </row>
    <row r="4487" spans="1:24" x14ac:dyDescent="0.25">
      <c r="A4487">
        <v>4486</v>
      </c>
      <c r="B4487" t="s">
        <v>7531</v>
      </c>
      <c r="C4487" s="1">
        <v>41582</v>
      </c>
      <c r="D4487" s="1">
        <v>41587</v>
      </c>
      <c r="E4487" t="s">
        <v>50</v>
      </c>
      <c r="F4487" t="s">
        <v>1654</v>
      </c>
      <c r="G4487" t="s">
        <v>1655</v>
      </c>
      <c r="H4487" t="s">
        <v>27</v>
      </c>
      <c r="I4487" t="s">
        <v>28</v>
      </c>
      <c r="J4487" t="s">
        <v>42</v>
      </c>
      <c r="K4487" t="s">
        <v>43</v>
      </c>
      <c r="L4487">
        <v>90049</v>
      </c>
      <c r="M4487" t="s">
        <v>44</v>
      </c>
      <c r="N4487" t="s">
        <v>4941</v>
      </c>
      <c r="O4487" t="s">
        <v>46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  <c r="V4487" s="2">
        <f>Superstore[[#This Row],[Profit]]/Superstore[[#This Row],[Sales]]</f>
        <v>0.48000000000000004</v>
      </c>
      <c r="W4487" t="str">
        <f>TEXT(Superstore[[#This Row],[Order Date]],"mmm-yyyy")</f>
        <v>Nov-2013</v>
      </c>
      <c r="X4487">
        <f>YEAR(Superstore[[#This Row],[Order Date]])</f>
        <v>2013</v>
      </c>
    </row>
    <row r="4488" spans="1:24" x14ac:dyDescent="0.25">
      <c r="A4488">
        <v>4487</v>
      </c>
      <c r="B4488" t="s">
        <v>7531</v>
      </c>
      <c r="C4488" s="1">
        <v>41582</v>
      </c>
      <c r="D4488" s="1">
        <v>41587</v>
      </c>
      <c r="E4488" t="s">
        <v>50</v>
      </c>
      <c r="F4488" t="s">
        <v>1654</v>
      </c>
      <c r="G4488" t="s">
        <v>1655</v>
      </c>
      <c r="H4488" t="s">
        <v>27</v>
      </c>
      <c r="I4488" t="s">
        <v>28</v>
      </c>
      <c r="J4488" t="s">
        <v>42</v>
      </c>
      <c r="K4488" t="s">
        <v>43</v>
      </c>
      <c r="L4488">
        <v>90049</v>
      </c>
      <c r="M4488" t="s">
        <v>44</v>
      </c>
      <c r="N4488" t="s">
        <v>4292</v>
      </c>
      <c r="O4488" t="s">
        <v>46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  <c r="V4488" s="2">
        <f>Superstore[[#This Row],[Profit]]/Superstore[[#This Row],[Sales]]</f>
        <v>0.48000000000000004</v>
      </c>
      <c r="W4488" t="str">
        <f>TEXT(Superstore[[#This Row],[Order Date]],"mmm-yyyy")</f>
        <v>Nov-2013</v>
      </c>
      <c r="X4488">
        <f>YEAR(Superstore[[#This Row],[Order Date]])</f>
        <v>2013</v>
      </c>
    </row>
    <row r="4489" spans="1:24" x14ac:dyDescent="0.25">
      <c r="A4489">
        <v>4488</v>
      </c>
      <c r="B4489" t="s">
        <v>7534</v>
      </c>
      <c r="C4489" s="1">
        <v>41157</v>
      </c>
      <c r="D4489" s="1">
        <v>41163</v>
      </c>
      <c r="E4489" t="s">
        <v>50</v>
      </c>
      <c r="F4489" t="s">
        <v>3377</v>
      </c>
      <c r="G4489" t="s">
        <v>3378</v>
      </c>
      <c r="H4489" t="s">
        <v>101</v>
      </c>
      <c r="I4489" t="s">
        <v>28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46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  <c r="V4489" s="2">
        <f>Superstore[[#This Row],[Profit]]/Superstore[[#This Row],[Sales]]</f>
        <v>-1.55</v>
      </c>
      <c r="W4489" t="str">
        <f>TEXT(Superstore[[#This Row],[Order Date]],"mmm-yyyy")</f>
        <v>Sep-2012</v>
      </c>
      <c r="X4489">
        <f>YEAR(Superstore[[#This Row],[Order Date]])</f>
        <v>2012</v>
      </c>
    </row>
    <row r="4490" spans="1:24" x14ac:dyDescent="0.25">
      <c r="A4490">
        <v>4489</v>
      </c>
      <c r="B4490" t="s">
        <v>7534</v>
      </c>
      <c r="C4490" s="1">
        <v>41157</v>
      </c>
      <c r="D4490" s="1">
        <v>41163</v>
      </c>
      <c r="E4490" t="s">
        <v>50</v>
      </c>
      <c r="F4490" t="s">
        <v>3377</v>
      </c>
      <c r="G4490" t="s">
        <v>3378</v>
      </c>
      <c r="H4490" t="s">
        <v>101</v>
      </c>
      <c r="I4490" t="s">
        <v>28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46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  <c r="V4490" s="2">
        <f>Superstore[[#This Row],[Profit]]/Superstore[[#This Row],[Sales]]</f>
        <v>-0.21249999999999999</v>
      </c>
      <c r="W4490" t="str">
        <f>TEXT(Superstore[[#This Row],[Order Date]],"mmm-yyyy")</f>
        <v>Sep-2012</v>
      </c>
      <c r="X4490">
        <f>YEAR(Superstore[[#This Row],[Order Date]])</f>
        <v>2012</v>
      </c>
    </row>
    <row r="4491" spans="1:24" x14ac:dyDescent="0.25">
      <c r="A4491">
        <v>4490</v>
      </c>
      <c r="B4491" t="s">
        <v>7534</v>
      </c>
      <c r="C4491" s="1">
        <v>41157</v>
      </c>
      <c r="D4491" s="1">
        <v>41163</v>
      </c>
      <c r="E4491" t="s">
        <v>50</v>
      </c>
      <c r="F4491" t="s">
        <v>3377</v>
      </c>
      <c r="G4491" t="s">
        <v>3378</v>
      </c>
      <c r="H4491" t="s">
        <v>101</v>
      </c>
      <c r="I4491" t="s">
        <v>28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46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  <c r="V4491" s="2">
        <f>Superstore[[#This Row],[Profit]]/Superstore[[#This Row],[Sales]]</f>
        <v>-1.75</v>
      </c>
      <c r="W4491" t="str">
        <f>TEXT(Superstore[[#This Row],[Order Date]],"mmm-yyyy")</f>
        <v>Sep-2012</v>
      </c>
      <c r="X4491">
        <f>YEAR(Superstore[[#This Row],[Order Date]])</f>
        <v>2012</v>
      </c>
    </row>
    <row r="4492" spans="1:24" x14ac:dyDescent="0.25">
      <c r="A4492">
        <v>4491</v>
      </c>
      <c r="B4492" t="s">
        <v>7535</v>
      </c>
      <c r="C4492" s="1">
        <v>41866</v>
      </c>
      <c r="D4492" s="1">
        <v>41873</v>
      </c>
      <c r="E4492" t="s">
        <v>50</v>
      </c>
      <c r="F4492" t="s">
        <v>464</v>
      </c>
      <c r="G4492" t="s">
        <v>465</v>
      </c>
      <c r="H4492" t="s">
        <v>27</v>
      </c>
      <c r="I4492" t="s">
        <v>28</v>
      </c>
      <c r="J4492" t="s">
        <v>42</v>
      </c>
      <c r="K4492" t="s">
        <v>43</v>
      </c>
      <c r="L4492">
        <v>90032</v>
      </c>
      <c r="M4492" t="s">
        <v>44</v>
      </c>
      <c r="N4492" t="s">
        <v>2399</v>
      </c>
      <c r="O4492" t="s">
        <v>1</v>
      </c>
      <c r="P4492" t="s">
        <v>56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Superstore[[#This Row],[Profit]]/Superstore[[#This Row],[Sales]]</f>
        <v>1.2500000000000001E-2</v>
      </c>
      <c r="W4492" t="str">
        <f>TEXT(Superstore[[#This Row],[Order Date]],"mmm-yyyy")</f>
        <v>Aug-2014</v>
      </c>
      <c r="X4492">
        <f>YEAR(Superstore[[#This Row],[Order Date]])</f>
        <v>2014</v>
      </c>
    </row>
    <row r="4493" spans="1:24" x14ac:dyDescent="0.25">
      <c r="A4493">
        <v>4492</v>
      </c>
      <c r="B4493" t="s">
        <v>7536</v>
      </c>
      <c r="C4493" s="1">
        <v>40878</v>
      </c>
      <c r="D4493" s="1">
        <v>40880</v>
      </c>
      <c r="E4493" t="s">
        <v>24</v>
      </c>
      <c r="F4493" t="s">
        <v>2483</v>
      </c>
      <c r="G4493" t="s">
        <v>2484</v>
      </c>
      <c r="H4493" t="s">
        <v>27</v>
      </c>
      <c r="I4493" t="s">
        <v>28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  <c r="V4493" s="2">
        <f>Superstore[[#This Row],[Profit]]/Superstore[[#This Row],[Sales]]</f>
        <v>0.16666666666666666</v>
      </c>
      <c r="W4493" t="str">
        <f>TEXT(Superstore[[#This Row],[Order Date]],"mmm-yyyy")</f>
        <v>Dec-2011</v>
      </c>
      <c r="X4493">
        <f>YEAR(Superstore[[#This Row],[Order Date]])</f>
        <v>2011</v>
      </c>
    </row>
    <row r="4494" spans="1:24" x14ac:dyDescent="0.25">
      <c r="A4494">
        <v>4493</v>
      </c>
      <c r="B4494" t="s">
        <v>7536</v>
      </c>
      <c r="C4494" s="1">
        <v>40878</v>
      </c>
      <c r="D4494" s="1">
        <v>40880</v>
      </c>
      <c r="E4494" t="s">
        <v>24</v>
      </c>
      <c r="F4494" t="s">
        <v>2483</v>
      </c>
      <c r="G4494" t="s">
        <v>2484</v>
      </c>
      <c r="H4494" t="s">
        <v>27</v>
      </c>
      <c r="I4494" t="s">
        <v>28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1</v>
      </c>
      <c r="P4494" t="s">
        <v>65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Superstore[[#This Row],[Profit]]/Superstore[[#This Row],[Sales]]</f>
        <v>0.17500000000000002</v>
      </c>
      <c r="W4494" t="str">
        <f>TEXT(Superstore[[#This Row],[Order Date]],"mmm-yyyy")</f>
        <v>Dec-2011</v>
      </c>
      <c r="X4494">
        <f>YEAR(Superstore[[#This Row],[Order Date]])</f>
        <v>2011</v>
      </c>
    </row>
    <row r="4495" spans="1:24" x14ac:dyDescent="0.25">
      <c r="A4495">
        <v>4494</v>
      </c>
      <c r="B4495" t="s">
        <v>7536</v>
      </c>
      <c r="C4495" s="1">
        <v>40878</v>
      </c>
      <c r="D4495" s="1">
        <v>40880</v>
      </c>
      <c r="E4495" t="s">
        <v>24</v>
      </c>
      <c r="F4495" t="s">
        <v>2483</v>
      </c>
      <c r="G4495" t="s">
        <v>2484</v>
      </c>
      <c r="H4495" t="s">
        <v>27</v>
      </c>
      <c r="I4495" t="s">
        <v>28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46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Superstore[[#This Row],[Profit]]/Superstore[[#This Row],[Sales]]</f>
        <v>0.35000000000000003</v>
      </c>
      <c r="W4495" t="str">
        <f>TEXT(Superstore[[#This Row],[Order Date]],"mmm-yyyy")</f>
        <v>Dec-2011</v>
      </c>
      <c r="X4495">
        <f>YEAR(Superstore[[#This Row],[Order Date]])</f>
        <v>2011</v>
      </c>
    </row>
    <row r="4496" spans="1:24" x14ac:dyDescent="0.25">
      <c r="A4496">
        <v>4495</v>
      </c>
      <c r="B4496" t="s">
        <v>7536</v>
      </c>
      <c r="C4496" s="1">
        <v>40878</v>
      </c>
      <c r="D4496" s="1">
        <v>40880</v>
      </c>
      <c r="E4496" t="s">
        <v>24</v>
      </c>
      <c r="F4496" t="s">
        <v>2483</v>
      </c>
      <c r="G4496" t="s">
        <v>2484</v>
      </c>
      <c r="H4496" t="s">
        <v>27</v>
      </c>
      <c r="I4496" t="s">
        <v>28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1</v>
      </c>
      <c r="P4496" t="s">
        <v>36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  <c r="V4496" s="2">
        <f>Superstore[[#This Row],[Profit]]/Superstore[[#This Row],[Sales]]</f>
        <v>-5.7142857142857141E-2</v>
      </c>
      <c r="W4496" t="str">
        <f>TEXT(Superstore[[#This Row],[Order Date]],"mmm-yyyy")</f>
        <v>Dec-2011</v>
      </c>
      <c r="X4496">
        <f>YEAR(Superstore[[#This Row],[Order Date]])</f>
        <v>2011</v>
      </c>
    </row>
    <row r="4497" spans="1:24" x14ac:dyDescent="0.25">
      <c r="A4497">
        <v>4496</v>
      </c>
      <c r="B4497" t="s">
        <v>7537</v>
      </c>
      <c r="C4497" s="1">
        <v>41809</v>
      </c>
      <c r="D4497" s="1">
        <v>41814</v>
      </c>
      <c r="E4497" t="s">
        <v>50</v>
      </c>
      <c r="F4497" t="s">
        <v>964</v>
      </c>
      <c r="G4497" t="s">
        <v>965</v>
      </c>
      <c r="H4497" t="s">
        <v>27</v>
      </c>
      <c r="I4497" t="s">
        <v>28</v>
      </c>
      <c r="J4497" t="s">
        <v>42</v>
      </c>
      <c r="K4497" t="s">
        <v>43</v>
      </c>
      <c r="L4497">
        <v>90032</v>
      </c>
      <c r="M4497" t="s">
        <v>44</v>
      </c>
      <c r="N4497" t="s">
        <v>2231</v>
      </c>
      <c r="O4497" t="s">
        <v>1</v>
      </c>
      <c r="P4497" t="s">
        <v>33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Superstore[[#This Row],[Profit]]/Superstore[[#This Row],[Sales]]</f>
        <v>8.2352941176470587E-2</v>
      </c>
      <c r="W4497" t="str">
        <f>TEXT(Superstore[[#This Row],[Order Date]],"mmm-yyyy")</f>
        <v>Jun-2014</v>
      </c>
      <c r="X4497">
        <f>YEAR(Superstore[[#This Row],[Order Date]])</f>
        <v>2014</v>
      </c>
    </row>
    <row r="4498" spans="1:24" x14ac:dyDescent="0.25">
      <c r="A4498">
        <v>4497</v>
      </c>
      <c r="B4498" t="s">
        <v>7537</v>
      </c>
      <c r="C4498" s="1">
        <v>41809</v>
      </c>
      <c r="D4498" s="1">
        <v>41814</v>
      </c>
      <c r="E4498" t="s">
        <v>50</v>
      </c>
      <c r="F4498" t="s">
        <v>964</v>
      </c>
      <c r="G4498" t="s">
        <v>965</v>
      </c>
      <c r="H4498" t="s">
        <v>27</v>
      </c>
      <c r="I4498" t="s">
        <v>28</v>
      </c>
      <c r="J4498" t="s">
        <v>42</v>
      </c>
      <c r="K4498" t="s">
        <v>43</v>
      </c>
      <c r="L4498">
        <v>90032</v>
      </c>
      <c r="M4498" t="s">
        <v>44</v>
      </c>
      <c r="N4498" t="s">
        <v>1302</v>
      </c>
      <c r="O4498" t="s">
        <v>46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  <c r="V4498" s="2">
        <f>Superstore[[#This Row],[Profit]]/Superstore[[#This Row],[Sales]]</f>
        <v>0.49</v>
      </c>
      <c r="W4498" t="str">
        <f>TEXT(Superstore[[#This Row],[Order Date]],"mmm-yyyy")</f>
        <v>Jun-2014</v>
      </c>
      <c r="X4498">
        <f>YEAR(Superstore[[#This Row],[Order Date]])</f>
        <v>2014</v>
      </c>
    </row>
    <row r="4499" spans="1:24" x14ac:dyDescent="0.25">
      <c r="A4499">
        <v>4498</v>
      </c>
      <c r="B4499" t="s">
        <v>7538</v>
      </c>
      <c r="C4499" s="1">
        <v>41976</v>
      </c>
      <c r="D4499" s="1">
        <v>41983</v>
      </c>
      <c r="E4499" t="s">
        <v>50</v>
      </c>
      <c r="F4499" t="s">
        <v>4624</v>
      </c>
      <c r="G4499" t="s">
        <v>4625</v>
      </c>
      <c r="H4499" t="s">
        <v>27</v>
      </c>
      <c r="I4499" t="s">
        <v>28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46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Superstore[[#This Row],[Profit]]/Superstore[[#This Row],[Sales]]</f>
        <v>-0.73333333333333328</v>
      </c>
      <c r="W4499" t="str">
        <f>TEXT(Superstore[[#This Row],[Order Date]],"mmm-yyyy")</f>
        <v>Dec-2014</v>
      </c>
      <c r="X4499">
        <f>YEAR(Superstore[[#This Row],[Order Date]])</f>
        <v>2014</v>
      </c>
    </row>
    <row r="4500" spans="1:24" x14ac:dyDescent="0.25">
      <c r="A4500">
        <v>4499</v>
      </c>
      <c r="B4500" t="s">
        <v>7539</v>
      </c>
      <c r="C4500" s="1">
        <v>40868</v>
      </c>
      <c r="D4500" s="1">
        <v>40873</v>
      </c>
      <c r="E4500" t="s">
        <v>50</v>
      </c>
      <c r="F4500" t="s">
        <v>7540</v>
      </c>
      <c r="G4500" t="s">
        <v>7541</v>
      </c>
      <c r="H4500" t="s">
        <v>41</v>
      </c>
      <c r="I4500" t="s">
        <v>28</v>
      </c>
      <c r="J4500" t="s">
        <v>126</v>
      </c>
      <c r="K4500" t="s">
        <v>43</v>
      </c>
      <c r="L4500">
        <v>94110</v>
      </c>
      <c r="M4500" t="s">
        <v>44</v>
      </c>
      <c r="N4500" t="s">
        <v>4660</v>
      </c>
      <c r="O4500" t="s">
        <v>46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  <c r="V4500" s="2">
        <f>Superstore[[#This Row],[Profit]]/Superstore[[#This Row],[Sales]]</f>
        <v>0.47999999999999993</v>
      </c>
      <c r="W4500" t="str">
        <f>TEXT(Superstore[[#This Row],[Order Date]],"mmm-yyyy")</f>
        <v>Nov-2011</v>
      </c>
      <c r="X4500">
        <f>YEAR(Superstore[[#This Row],[Order Date]])</f>
        <v>2011</v>
      </c>
    </row>
    <row r="4501" spans="1:24" x14ac:dyDescent="0.25">
      <c r="A4501">
        <v>4500</v>
      </c>
      <c r="B4501" t="s">
        <v>7542</v>
      </c>
      <c r="C4501" s="1">
        <v>41375</v>
      </c>
      <c r="D4501" s="1">
        <v>41381</v>
      </c>
      <c r="E4501" t="s">
        <v>50</v>
      </c>
      <c r="F4501" t="s">
        <v>4426</v>
      </c>
      <c r="G4501" t="s">
        <v>4427</v>
      </c>
      <c r="H4501" t="s">
        <v>41</v>
      </c>
      <c r="I4501" t="s">
        <v>28</v>
      </c>
      <c r="J4501" t="s">
        <v>5952</v>
      </c>
      <c r="K4501" t="s">
        <v>43</v>
      </c>
      <c r="L4501">
        <v>93309</v>
      </c>
      <c r="M4501" t="s">
        <v>44</v>
      </c>
      <c r="N4501" t="s">
        <v>5262</v>
      </c>
      <c r="O4501" t="s">
        <v>46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  <c r="V4501" s="2">
        <f>Superstore[[#This Row],[Profit]]/Superstore[[#This Row],[Sales]]</f>
        <v>0.47999999999999993</v>
      </c>
      <c r="W4501" t="str">
        <f>TEXT(Superstore[[#This Row],[Order Date]],"mmm-yyyy")</f>
        <v>Apr-2013</v>
      </c>
      <c r="X4501">
        <f>YEAR(Superstore[[#This Row],[Order Date]])</f>
        <v>2013</v>
      </c>
    </row>
    <row r="4502" spans="1:24" x14ac:dyDescent="0.25">
      <c r="A4502">
        <v>4501</v>
      </c>
      <c r="B4502" t="s">
        <v>7542</v>
      </c>
      <c r="C4502" s="1">
        <v>41375</v>
      </c>
      <c r="D4502" s="1">
        <v>41381</v>
      </c>
      <c r="E4502" t="s">
        <v>50</v>
      </c>
      <c r="F4502" t="s">
        <v>4426</v>
      </c>
      <c r="G4502" t="s">
        <v>4427</v>
      </c>
      <c r="H4502" t="s">
        <v>41</v>
      </c>
      <c r="I4502" t="s">
        <v>28</v>
      </c>
      <c r="J4502" t="s">
        <v>5952</v>
      </c>
      <c r="K4502" t="s">
        <v>43</v>
      </c>
      <c r="L4502">
        <v>93309</v>
      </c>
      <c r="M4502" t="s">
        <v>44</v>
      </c>
      <c r="N4502" t="s">
        <v>6135</v>
      </c>
      <c r="O4502" t="s">
        <v>46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  <c r="V4502" s="2">
        <f>Superstore[[#This Row],[Profit]]/Superstore[[#This Row],[Sales]]</f>
        <v>0.35</v>
      </c>
      <c r="W4502" t="str">
        <f>TEXT(Superstore[[#This Row],[Order Date]],"mmm-yyyy")</f>
        <v>Apr-2013</v>
      </c>
      <c r="X4502">
        <f>YEAR(Superstore[[#This Row],[Order Date]])</f>
        <v>2013</v>
      </c>
    </row>
    <row r="4503" spans="1:24" x14ac:dyDescent="0.25">
      <c r="A4503">
        <v>4502</v>
      </c>
      <c r="B4503" t="s">
        <v>7543</v>
      </c>
      <c r="C4503" s="1">
        <v>40724</v>
      </c>
      <c r="D4503" s="1">
        <v>40728</v>
      </c>
      <c r="E4503" t="s">
        <v>50</v>
      </c>
      <c r="F4503" t="s">
        <v>841</v>
      </c>
      <c r="G4503" t="s">
        <v>842</v>
      </c>
      <c r="H4503" t="s">
        <v>41</v>
      </c>
      <c r="I4503" t="s">
        <v>28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46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  <c r="V4503" s="2">
        <f>Superstore[[#This Row],[Profit]]/Superstore[[#This Row],[Sales]]</f>
        <v>0.34999999999999992</v>
      </c>
      <c r="W4503" t="str">
        <f>TEXT(Superstore[[#This Row],[Order Date]],"mmm-yyyy")</f>
        <v>Jun-2011</v>
      </c>
      <c r="X4503">
        <f>YEAR(Superstore[[#This Row],[Order Date]])</f>
        <v>2011</v>
      </c>
    </row>
    <row r="4504" spans="1:24" x14ac:dyDescent="0.25">
      <c r="A4504">
        <v>4503</v>
      </c>
      <c r="B4504" t="s">
        <v>7543</v>
      </c>
      <c r="C4504" s="1">
        <v>40724</v>
      </c>
      <c r="D4504" s="1">
        <v>40728</v>
      </c>
      <c r="E4504" t="s">
        <v>50</v>
      </c>
      <c r="F4504" t="s">
        <v>841</v>
      </c>
      <c r="G4504" t="s">
        <v>842</v>
      </c>
      <c r="H4504" t="s">
        <v>41</v>
      </c>
      <c r="I4504" t="s">
        <v>28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46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Superstore[[#This Row],[Profit]]/Superstore[[#This Row],[Sales]]</f>
        <v>0.33749999999999997</v>
      </c>
      <c r="W4504" t="str">
        <f>TEXT(Superstore[[#This Row],[Order Date]],"mmm-yyyy")</f>
        <v>Jun-2011</v>
      </c>
      <c r="X4504">
        <f>YEAR(Superstore[[#This Row],[Order Date]])</f>
        <v>2011</v>
      </c>
    </row>
    <row r="4505" spans="1:24" x14ac:dyDescent="0.25">
      <c r="A4505">
        <v>4504</v>
      </c>
      <c r="B4505" t="s">
        <v>7544</v>
      </c>
      <c r="C4505" s="1">
        <v>40901</v>
      </c>
      <c r="D4505" s="1">
        <v>40906</v>
      </c>
      <c r="E4505" t="s">
        <v>50</v>
      </c>
      <c r="F4505" t="s">
        <v>3435</v>
      </c>
      <c r="G4505" t="s">
        <v>3436</v>
      </c>
      <c r="H4505" t="s">
        <v>101</v>
      </c>
      <c r="I4505" t="s">
        <v>28</v>
      </c>
      <c r="J4505" t="s">
        <v>42</v>
      </c>
      <c r="K4505" t="s">
        <v>43</v>
      </c>
      <c r="L4505">
        <v>90045</v>
      </c>
      <c r="M4505" t="s">
        <v>44</v>
      </c>
      <c r="N4505" t="s">
        <v>7545</v>
      </c>
      <c r="O4505" t="s">
        <v>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Superstore[[#This Row],[Profit]]/Superstore[[#This Row],[Sales]]</f>
        <v>0.1</v>
      </c>
      <c r="W4505" t="str">
        <f>TEXT(Superstore[[#This Row],[Order Date]],"mmm-yyyy")</f>
        <v>Dec-2011</v>
      </c>
      <c r="X4505">
        <f>YEAR(Superstore[[#This Row],[Order Date]])</f>
        <v>2011</v>
      </c>
    </row>
    <row r="4506" spans="1:24" x14ac:dyDescent="0.25">
      <c r="A4506">
        <v>4505</v>
      </c>
      <c r="B4506" t="s">
        <v>7544</v>
      </c>
      <c r="C4506" s="1">
        <v>40901</v>
      </c>
      <c r="D4506" s="1">
        <v>40906</v>
      </c>
      <c r="E4506" t="s">
        <v>50</v>
      </c>
      <c r="F4506" t="s">
        <v>3435</v>
      </c>
      <c r="G4506" t="s">
        <v>3436</v>
      </c>
      <c r="H4506" t="s">
        <v>101</v>
      </c>
      <c r="I4506" t="s">
        <v>28</v>
      </c>
      <c r="J4506" t="s">
        <v>42</v>
      </c>
      <c r="K4506" t="s">
        <v>43</v>
      </c>
      <c r="L4506">
        <v>90045</v>
      </c>
      <c r="M4506" t="s">
        <v>44</v>
      </c>
      <c r="N4506" t="s">
        <v>4419</v>
      </c>
      <c r="O4506" t="s">
        <v>46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  <c r="V4506" s="2">
        <f>Superstore[[#This Row],[Profit]]/Superstore[[#This Row],[Sales]]</f>
        <v>0.28000000000000003</v>
      </c>
      <c r="W4506" t="str">
        <f>TEXT(Superstore[[#This Row],[Order Date]],"mmm-yyyy")</f>
        <v>Dec-2011</v>
      </c>
      <c r="X4506">
        <f>YEAR(Superstore[[#This Row],[Order Date]])</f>
        <v>2011</v>
      </c>
    </row>
    <row r="4507" spans="1:24" x14ac:dyDescent="0.25">
      <c r="A4507">
        <v>4506</v>
      </c>
      <c r="B4507" t="s">
        <v>7544</v>
      </c>
      <c r="C4507" s="1">
        <v>40901</v>
      </c>
      <c r="D4507" s="1">
        <v>40906</v>
      </c>
      <c r="E4507" t="s">
        <v>50</v>
      </c>
      <c r="F4507" t="s">
        <v>3435</v>
      </c>
      <c r="G4507" t="s">
        <v>3436</v>
      </c>
      <c r="H4507" t="s">
        <v>101</v>
      </c>
      <c r="I4507" t="s">
        <v>28</v>
      </c>
      <c r="J4507" t="s">
        <v>42</v>
      </c>
      <c r="K4507" t="s">
        <v>43</v>
      </c>
      <c r="L4507">
        <v>90045</v>
      </c>
      <c r="M4507" t="s">
        <v>44</v>
      </c>
      <c r="N4507" t="s">
        <v>1346</v>
      </c>
      <c r="O4507" t="s">
        <v>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  <c r="V4507" s="2">
        <f>Superstore[[#This Row],[Profit]]/Superstore[[#This Row],[Sales]]</f>
        <v>0.21</v>
      </c>
      <c r="W4507" t="str">
        <f>TEXT(Superstore[[#This Row],[Order Date]],"mmm-yyyy")</f>
        <v>Dec-2011</v>
      </c>
      <c r="X4507">
        <f>YEAR(Superstore[[#This Row],[Order Date]])</f>
        <v>2011</v>
      </c>
    </row>
    <row r="4508" spans="1:24" x14ac:dyDescent="0.25">
      <c r="A4508">
        <v>4507</v>
      </c>
      <c r="B4508" t="s">
        <v>7544</v>
      </c>
      <c r="C4508" s="1">
        <v>40901</v>
      </c>
      <c r="D4508" s="1">
        <v>40906</v>
      </c>
      <c r="E4508" t="s">
        <v>50</v>
      </c>
      <c r="F4508" t="s">
        <v>3435</v>
      </c>
      <c r="G4508" t="s">
        <v>3436</v>
      </c>
      <c r="H4508" t="s">
        <v>101</v>
      </c>
      <c r="I4508" t="s">
        <v>28</v>
      </c>
      <c r="J4508" t="s">
        <v>42</v>
      </c>
      <c r="K4508" t="s">
        <v>43</v>
      </c>
      <c r="L4508">
        <v>90045</v>
      </c>
      <c r="M4508" t="s">
        <v>44</v>
      </c>
      <c r="N4508" t="s">
        <v>2486</v>
      </c>
      <c r="O4508" t="s">
        <v>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Superstore[[#This Row],[Profit]]/Superstore[[#This Row],[Sales]]</f>
        <v>6.25E-2</v>
      </c>
      <c r="W4508" t="str">
        <f>TEXT(Superstore[[#This Row],[Order Date]],"mmm-yyyy")</f>
        <v>Dec-2011</v>
      </c>
      <c r="X4508">
        <f>YEAR(Superstore[[#This Row],[Order Date]])</f>
        <v>2011</v>
      </c>
    </row>
    <row r="4509" spans="1:24" x14ac:dyDescent="0.25">
      <c r="A4509">
        <v>4508</v>
      </c>
      <c r="B4509" t="s">
        <v>7544</v>
      </c>
      <c r="C4509" s="1">
        <v>40901</v>
      </c>
      <c r="D4509" s="1">
        <v>40906</v>
      </c>
      <c r="E4509" t="s">
        <v>50</v>
      </c>
      <c r="F4509" t="s">
        <v>3435</v>
      </c>
      <c r="G4509" t="s">
        <v>3436</v>
      </c>
      <c r="H4509" t="s">
        <v>101</v>
      </c>
      <c r="I4509" t="s">
        <v>28</v>
      </c>
      <c r="J4509" t="s">
        <v>42</v>
      </c>
      <c r="K4509" t="s">
        <v>43</v>
      </c>
      <c r="L4509">
        <v>90045</v>
      </c>
      <c r="M4509" t="s">
        <v>44</v>
      </c>
      <c r="N4509" t="s">
        <v>6444</v>
      </c>
      <c r="O4509" t="s">
        <v>46</v>
      </c>
      <c r="P4509" t="s">
        <v>59</v>
      </c>
      <c r="Q4509" t="s">
        <v>6445</v>
      </c>
      <c r="R4509">
        <v>20.34</v>
      </c>
      <c r="S4509">
        <v>1</v>
      </c>
      <c r="T4509">
        <v>0</v>
      </c>
      <c r="U4509">
        <v>0.2034</v>
      </c>
      <c r="V4509" s="2">
        <f>Superstore[[#This Row],[Profit]]/Superstore[[#This Row],[Sales]]</f>
        <v>0.01</v>
      </c>
      <c r="W4509" t="str">
        <f>TEXT(Superstore[[#This Row],[Order Date]],"mmm-yyyy")</f>
        <v>Dec-2011</v>
      </c>
      <c r="X4509">
        <f>YEAR(Superstore[[#This Row],[Order Date]])</f>
        <v>2011</v>
      </c>
    </row>
    <row r="4510" spans="1:24" x14ac:dyDescent="0.25">
      <c r="A4510">
        <v>4509</v>
      </c>
      <c r="B4510" t="s">
        <v>7544</v>
      </c>
      <c r="C4510" s="1">
        <v>40901</v>
      </c>
      <c r="D4510" s="1">
        <v>40906</v>
      </c>
      <c r="E4510" t="s">
        <v>50</v>
      </c>
      <c r="F4510" t="s">
        <v>3435</v>
      </c>
      <c r="G4510" t="s">
        <v>3436</v>
      </c>
      <c r="H4510" t="s">
        <v>101</v>
      </c>
      <c r="I4510" t="s">
        <v>28</v>
      </c>
      <c r="J4510" t="s">
        <v>42</v>
      </c>
      <c r="K4510" t="s">
        <v>43</v>
      </c>
      <c r="L4510">
        <v>90045</v>
      </c>
      <c r="M4510" t="s">
        <v>44</v>
      </c>
      <c r="N4510" t="s">
        <v>3612</v>
      </c>
      <c r="O4510" t="s">
        <v>1</v>
      </c>
      <c r="P4510" t="s">
        <v>65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  <c r="V4510" s="2">
        <f>Superstore[[#This Row],[Profit]]/Superstore[[#This Row],[Sales]]</f>
        <v>0.23</v>
      </c>
      <c r="W4510" t="str">
        <f>TEXT(Superstore[[#This Row],[Order Date]],"mmm-yyyy")</f>
        <v>Dec-2011</v>
      </c>
      <c r="X4510">
        <f>YEAR(Superstore[[#This Row],[Order Date]])</f>
        <v>2011</v>
      </c>
    </row>
    <row r="4511" spans="1:24" x14ac:dyDescent="0.25">
      <c r="A4511">
        <v>4510</v>
      </c>
      <c r="B4511" t="s">
        <v>7547</v>
      </c>
      <c r="C4511" s="1">
        <v>41783</v>
      </c>
      <c r="D4511" s="1">
        <v>41789</v>
      </c>
      <c r="E4511" t="s">
        <v>50</v>
      </c>
      <c r="F4511" t="s">
        <v>7548</v>
      </c>
      <c r="G4511" t="s">
        <v>7549</v>
      </c>
      <c r="H4511" t="s">
        <v>27</v>
      </c>
      <c r="I4511" t="s">
        <v>28</v>
      </c>
      <c r="J4511" t="s">
        <v>42</v>
      </c>
      <c r="K4511" t="s">
        <v>43</v>
      </c>
      <c r="L4511">
        <v>90036</v>
      </c>
      <c r="M4511" t="s">
        <v>44</v>
      </c>
      <c r="N4511" t="s">
        <v>2802</v>
      </c>
      <c r="O4511" t="s">
        <v>1</v>
      </c>
      <c r="P4511" t="s">
        <v>56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Superstore[[#This Row],[Profit]]/Superstore[[#This Row],[Sales]]</f>
        <v>-3.7499999999999999E-2</v>
      </c>
      <c r="W4511" t="str">
        <f>TEXT(Superstore[[#This Row],[Order Date]],"mmm-yyyy")</f>
        <v>May-2014</v>
      </c>
      <c r="X4511">
        <f>YEAR(Superstore[[#This Row],[Order Date]])</f>
        <v>2014</v>
      </c>
    </row>
    <row r="4512" spans="1:24" x14ac:dyDescent="0.25">
      <c r="A4512">
        <v>4511</v>
      </c>
      <c r="B4512" t="s">
        <v>7550</v>
      </c>
      <c r="C4512" s="1">
        <v>41589</v>
      </c>
      <c r="D4512" s="1">
        <v>41593</v>
      </c>
      <c r="E4512" t="s">
        <v>50</v>
      </c>
      <c r="F4512" t="s">
        <v>3024</v>
      </c>
      <c r="G4512" t="s">
        <v>3025</v>
      </c>
      <c r="H4512" t="s">
        <v>41</v>
      </c>
      <c r="I4512" t="s">
        <v>28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1</v>
      </c>
      <c r="P4512" t="s">
        <v>65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  <c r="V4512" s="2">
        <f>Superstore[[#This Row],[Profit]]/Superstore[[#This Row],[Sales]]</f>
        <v>0.46000000000000008</v>
      </c>
      <c r="W4512" t="str">
        <f>TEXT(Superstore[[#This Row],[Order Date]],"mmm-yyyy")</f>
        <v>Nov-2013</v>
      </c>
      <c r="X4512">
        <f>YEAR(Superstore[[#This Row],[Order Date]])</f>
        <v>2013</v>
      </c>
    </row>
    <row r="4513" spans="1:24" x14ac:dyDescent="0.25">
      <c r="A4513">
        <v>4512</v>
      </c>
      <c r="B4513" t="s">
        <v>7550</v>
      </c>
      <c r="C4513" s="1">
        <v>41589</v>
      </c>
      <c r="D4513" s="1">
        <v>41593</v>
      </c>
      <c r="E4513" t="s">
        <v>50</v>
      </c>
      <c r="F4513" t="s">
        <v>3024</v>
      </c>
      <c r="G4513" t="s">
        <v>3025</v>
      </c>
      <c r="H4513" t="s">
        <v>41</v>
      </c>
      <c r="I4513" t="s">
        <v>28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46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  <c r="V4513" s="2">
        <f>Superstore[[#This Row],[Profit]]/Superstore[[#This Row],[Sales]]</f>
        <v>0.48000000000000004</v>
      </c>
      <c r="W4513" t="str">
        <f>TEXT(Superstore[[#This Row],[Order Date]],"mmm-yyyy")</f>
        <v>Nov-2013</v>
      </c>
      <c r="X4513">
        <f>YEAR(Superstore[[#This Row],[Order Date]])</f>
        <v>2013</v>
      </c>
    </row>
    <row r="4514" spans="1:24" x14ac:dyDescent="0.25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27</v>
      </c>
      <c r="I4514" t="s">
        <v>28</v>
      </c>
      <c r="J4514" t="s">
        <v>543</v>
      </c>
      <c r="K4514" t="s">
        <v>309</v>
      </c>
      <c r="L4514">
        <v>85023</v>
      </c>
      <c r="M4514" t="s">
        <v>44</v>
      </c>
      <c r="N4514" t="s">
        <v>1828</v>
      </c>
      <c r="O4514" t="s">
        <v>46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Superstore[[#This Row],[Profit]]/Superstore[[#This Row],[Sales]]</f>
        <v>-0.73333333333333328</v>
      </c>
      <c r="W4514" t="str">
        <f>TEXT(Superstore[[#This Row],[Order Date]],"mmm-yyyy")</f>
        <v>Oct-2013</v>
      </c>
      <c r="X4514">
        <f>YEAR(Superstore[[#This Row],[Order Date]])</f>
        <v>2013</v>
      </c>
    </row>
    <row r="4515" spans="1:24" x14ac:dyDescent="0.25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27</v>
      </c>
      <c r="I4515" t="s">
        <v>28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46</v>
      </c>
      <c r="P4515" t="s">
        <v>59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Superstore[[#This Row],[Profit]]/Superstore[[#This Row],[Sales]]</f>
        <v>7.4999999999999997E-2</v>
      </c>
      <c r="W4515" t="str">
        <f>TEXT(Superstore[[#This Row],[Order Date]],"mmm-yyyy")</f>
        <v>Sep-2013</v>
      </c>
      <c r="X4515">
        <f>YEAR(Superstore[[#This Row],[Order Date]])</f>
        <v>2013</v>
      </c>
    </row>
    <row r="4516" spans="1:24" x14ac:dyDescent="0.25">
      <c r="A4516">
        <v>4515</v>
      </c>
      <c r="B4516" t="s">
        <v>7553</v>
      </c>
      <c r="C4516" s="1">
        <v>41575</v>
      </c>
      <c r="D4516" s="1">
        <v>41580</v>
      </c>
      <c r="E4516" t="s">
        <v>24</v>
      </c>
      <c r="F4516" t="s">
        <v>5007</v>
      </c>
      <c r="G4516" t="s">
        <v>5008</v>
      </c>
      <c r="H4516" t="s">
        <v>27</v>
      </c>
      <c r="I4516" t="s">
        <v>28</v>
      </c>
      <c r="J4516" t="s">
        <v>7554</v>
      </c>
      <c r="K4516" t="s">
        <v>318</v>
      </c>
      <c r="L4516">
        <v>23666</v>
      </c>
      <c r="M4516" t="s">
        <v>31</v>
      </c>
      <c r="N4516" t="s">
        <v>3944</v>
      </c>
      <c r="O4516" t="s">
        <v>1</v>
      </c>
      <c r="P4516" t="s">
        <v>36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  <c r="V4516" s="2">
        <f>Superstore[[#This Row],[Profit]]/Superstore[[#This Row],[Sales]]</f>
        <v>0.25999999999999995</v>
      </c>
      <c r="W4516" t="str">
        <f>TEXT(Superstore[[#This Row],[Order Date]],"mmm-yyyy")</f>
        <v>Oct-2013</v>
      </c>
      <c r="X4516">
        <f>YEAR(Superstore[[#This Row],[Order Date]])</f>
        <v>2013</v>
      </c>
    </row>
    <row r="4517" spans="1:24" x14ac:dyDescent="0.25">
      <c r="A4517">
        <v>4516</v>
      </c>
      <c r="B4517" t="s">
        <v>7555</v>
      </c>
      <c r="C4517" s="1">
        <v>41935</v>
      </c>
      <c r="D4517" s="1">
        <v>41939</v>
      </c>
      <c r="E4517" t="s">
        <v>50</v>
      </c>
      <c r="F4517" t="s">
        <v>300</v>
      </c>
      <c r="G4517" t="s">
        <v>301</v>
      </c>
      <c r="H4517" t="s">
        <v>101</v>
      </c>
      <c r="I4517" t="s">
        <v>28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46</v>
      </c>
      <c r="P4517" t="s">
        <v>68</v>
      </c>
      <c r="Q4517" t="s">
        <v>6945</v>
      </c>
      <c r="R4517">
        <v>36.44</v>
      </c>
      <c r="S4517">
        <v>4</v>
      </c>
      <c r="T4517">
        <v>0</v>
      </c>
      <c r="U4517">
        <v>12.0252</v>
      </c>
      <c r="V4517" s="2">
        <f>Superstore[[#This Row],[Profit]]/Superstore[[#This Row],[Sales]]</f>
        <v>0.33</v>
      </c>
      <c r="W4517" t="str">
        <f>TEXT(Superstore[[#This Row],[Order Date]],"mmm-yyyy")</f>
        <v>Oct-2014</v>
      </c>
      <c r="X4517">
        <f>YEAR(Superstore[[#This Row],[Order Date]])</f>
        <v>2014</v>
      </c>
    </row>
    <row r="4518" spans="1:24" x14ac:dyDescent="0.25">
      <c r="A4518">
        <v>4517</v>
      </c>
      <c r="B4518" t="s">
        <v>7556</v>
      </c>
      <c r="C4518" s="1">
        <v>41533</v>
      </c>
      <c r="D4518" s="1">
        <v>41538</v>
      </c>
      <c r="E4518" t="s">
        <v>50</v>
      </c>
      <c r="F4518" t="s">
        <v>2192</v>
      </c>
      <c r="G4518" t="s">
        <v>2193</v>
      </c>
      <c r="H4518" t="s">
        <v>27</v>
      </c>
      <c r="I4518" t="s">
        <v>28</v>
      </c>
      <c r="J4518" t="s">
        <v>94</v>
      </c>
      <c r="K4518" t="s">
        <v>95</v>
      </c>
      <c r="L4518">
        <v>98105</v>
      </c>
      <c r="M4518" t="s">
        <v>44</v>
      </c>
      <c r="N4518" t="s">
        <v>7557</v>
      </c>
      <c r="O4518" t="s">
        <v>46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  <c r="V4518" s="2">
        <f>Superstore[[#This Row],[Profit]]/Superstore[[#This Row],[Sales]]</f>
        <v>0.47000000000000003</v>
      </c>
      <c r="W4518" t="str">
        <f>TEXT(Superstore[[#This Row],[Order Date]],"mmm-yyyy")</f>
        <v>Sep-2013</v>
      </c>
      <c r="X4518">
        <f>YEAR(Superstore[[#This Row],[Order Date]])</f>
        <v>2013</v>
      </c>
    </row>
    <row r="4519" spans="1:24" x14ac:dyDescent="0.25">
      <c r="A4519">
        <v>4518</v>
      </c>
      <c r="B4519" t="s">
        <v>7556</v>
      </c>
      <c r="C4519" s="1">
        <v>41533</v>
      </c>
      <c r="D4519" s="1">
        <v>41538</v>
      </c>
      <c r="E4519" t="s">
        <v>50</v>
      </c>
      <c r="F4519" t="s">
        <v>2192</v>
      </c>
      <c r="G4519" t="s">
        <v>2193</v>
      </c>
      <c r="H4519" t="s">
        <v>27</v>
      </c>
      <c r="I4519" t="s">
        <v>28</v>
      </c>
      <c r="J4519" t="s">
        <v>94</v>
      </c>
      <c r="K4519" t="s">
        <v>95</v>
      </c>
      <c r="L4519">
        <v>98105</v>
      </c>
      <c r="M4519" t="s">
        <v>44</v>
      </c>
      <c r="N4519" t="s">
        <v>2053</v>
      </c>
      <c r="O4519" t="s">
        <v>46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Superstore[[#This Row],[Profit]]/Superstore[[#This Row],[Sales]]</f>
        <v>0.32499999999999996</v>
      </c>
      <c r="W4519" t="str">
        <f>TEXT(Superstore[[#This Row],[Order Date]],"mmm-yyyy")</f>
        <v>Sep-2013</v>
      </c>
      <c r="X4519">
        <f>YEAR(Superstore[[#This Row],[Order Date]])</f>
        <v>2013</v>
      </c>
    </row>
    <row r="4520" spans="1:24" x14ac:dyDescent="0.25">
      <c r="A4520">
        <v>4519</v>
      </c>
      <c r="B4520" t="s">
        <v>7559</v>
      </c>
      <c r="C4520" s="1">
        <v>41543</v>
      </c>
      <c r="D4520" s="1">
        <v>41549</v>
      </c>
      <c r="E4520" t="s">
        <v>50</v>
      </c>
      <c r="F4520" t="s">
        <v>4128</v>
      </c>
      <c r="G4520" t="s">
        <v>4129</v>
      </c>
      <c r="H4520" t="s">
        <v>27</v>
      </c>
      <c r="I4520" t="s">
        <v>28</v>
      </c>
      <c r="J4520" t="s">
        <v>126</v>
      </c>
      <c r="K4520" t="s">
        <v>43</v>
      </c>
      <c r="L4520">
        <v>94109</v>
      </c>
      <c r="M4520" t="s">
        <v>44</v>
      </c>
      <c r="N4520" t="s">
        <v>678</v>
      </c>
      <c r="O4520" t="s">
        <v>46</v>
      </c>
      <c r="P4520" t="s">
        <v>68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Superstore[[#This Row],[Profit]]/Superstore[[#This Row],[Sales]]</f>
        <v>0.42</v>
      </c>
      <c r="W4520" t="str">
        <f>TEXT(Superstore[[#This Row],[Order Date]],"mmm-yyyy")</f>
        <v>Sep-2013</v>
      </c>
      <c r="X4520">
        <f>YEAR(Superstore[[#This Row],[Order Date]])</f>
        <v>2013</v>
      </c>
    </row>
    <row r="4521" spans="1:24" x14ac:dyDescent="0.25">
      <c r="A4521">
        <v>4520</v>
      </c>
      <c r="B4521" t="s">
        <v>7560</v>
      </c>
      <c r="C4521" s="1">
        <v>41801</v>
      </c>
      <c r="D4521" s="1">
        <v>41805</v>
      </c>
      <c r="E4521" t="s">
        <v>50</v>
      </c>
      <c r="F4521" t="s">
        <v>4591</v>
      </c>
      <c r="G4521" t="s">
        <v>4592</v>
      </c>
      <c r="H4521" t="s">
        <v>41</v>
      </c>
      <c r="I4521" t="s">
        <v>28</v>
      </c>
      <c r="J4521" t="s">
        <v>1520</v>
      </c>
      <c r="K4521" t="s">
        <v>54</v>
      </c>
      <c r="L4521">
        <v>32216</v>
      </c>
      <c r="M4521" t="s">
        <v>31</v>
      </c>
      <c r="N4521" t="s">
        <v>7561</v>
      </c>
      <c r="O4521" t="s">
        <v>46</v>
      </c>
      <c r="P4521" t="s">
        <v>59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  <c r="V4521" s="2">
        <f>Superstore[[#This Row],[Profit]]/Superstore[[#This Row],[Sales]]</f>
        <v>6.25E-2</v>
      </c>
      <c r="W4521" t="str">
        <f>TEXT(Superstore[[#This Row],[Order Date]],"mmm-yyyy")</f>
        <v>Jun-2014</v>
      </c>
      <c r="X4521">
        <f>YEAR(Superstore[[#This Row],[Order Date]])</f>
        <v>2014</v>
      </c>
    </row>
    <row r="4522" spans="1:24" x14ac:dyDescent="0.25">
      <c r="A4522">
        <v>4521</v>
      </c>
      <c r="B4522" t="s">
        <v>7563</v>
      </c>
      <c r="C4522" s="1">
        <v>40595</v>
      </c>
      <c r="D4522" s="1">
        <v>40601</v>
      </c>
      <c r="E4522" t="s">
        <v>50</v>
      </c>
      <c r="F4522" t="s">
        <v>207</v>
      </c>
      <c r="G4522" t="s">
        <v>208</v>
      </c>
      <c r="H4522" t="s">
        <v>41</v>
      </c>
      <c r="I4522" t="s">
        <v>28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  <c r="V4522" s="2">
        <f>Superstore[[#This Row],[Profit]]/Superstore[[#This Row],[Sales]]</f>
        <v>0.36</v>
      </c>
      <c r="W4522" t="str">
        <f>TEXT(Superstore[[#This Row],[Order Date]],"mmm-yyyy")</f>
        <v>Feb-2011</v>
      </c>
      <c r="X4522">
        <f>YEAR(Superstore[[#This Row],[Order Date]])</f>
        <v>2011</v>
      </c>
    </row>
    <row r="4523" spans="1:24" x14ac:dyDescent="0.25">
      <c r="A4523">
        <v>4522</v>
      </c>
      <c r="B4523" t="s">
        <v>7563</v>
      </c>
      <c r="C4523" s="1">
        <v>40595</v>
      </c>
      <c r="D4523" s="1">
        <v>40601</v>
      </c>
      <c r="E4523" t="s">
        <v>50</v>
      </c>
      <c r="F4523" t="s">
        <v>207</v>
      </c>
      <c r="G4523" t="s">
        <v>208</v>
      </c>
      <c r="H4523" t="s">
        <v>41</v>
      </c>
      <c r="I4523" t="s">
        <v>28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1</v>
      </c>
      <c r="P4523" t="s">
        <v>65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  <c r="V4523" s="2">
        <f>Superstore[[#This Row],[Profit]]/Superstore[[#This Row],[Sales]]</f>
        <v>0.34</v>
      </c>
      <c r="W4523" t="str">
        <f>TEXT(Superstore[[#This Row],[Order Date]],"mmm-yyyy")</f>
        <v>Feb-2011</v>
      </c>
      <c r="X4523">
        <f>YEAR(Superstore[[#This Row],[Order Date]])</f>
        <v>2011</v>
      </c>
    </row>
    <row r="4524" spans="1:24" x14ac:dyDescent="0.25">
      <c r="A4524">
        <v>4523</v>
      </c>
      <c r="B4524" t="s">
        <v>7564</v>
      </c>
      <c r="C4524" s="1">
        <v>41691</v>
      </c>
      <c r="D4524" s="1">
        <v>41696</v>
      </c>
      <c r="E4524" t="s">
        <v>24</v>
      </c>
      <c r="F4524" t="s">
        <v>1382</v>
      </c>
      <c r="G4524" t="s">
        <v>1383</v>
      </c>
      <c r="H4524" t="s">
        <v>41</v>
      </c>
      <c r="I4524" t="s">
        <v>28</v>
      </c>
      <c r="J4524" t="s">
        <v>1472</v>
      </c>
      <c r="K4524" t="s">
        <v>456</v>
      </c>
      <c r="L4524">
        <v>80027</v>
      </c>
      <c r="M4524" t="s">
        <v>44</v>
      </c>
      <c r="N4524" t="s">
        <v>5427</v>
      </c>
      <c r="O4524" t="s">
        <v>46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Superstore[[#This Row],[Profit]]/Superstore[[#This Row],[Sales]]</f>
        <v>0.32499999999999996</v>
      </c>
      <c r="W4524" t="str">
        <f>TEXT(Superstore[[#This Row],[Order Date]],"mmm-yyyy")</f>
        <v>Feb-2014</v>
      </c>
      <c r="X4524">
        <f>YEAR(Superstore[[#This Row],[Order Date]])</f>
        <v>2014</v>
      </c>
    </row>
    <row r="4525" spans="1:24" x14ac:dyDescent="0.25">
      <c r="A4525">
        <v>4524</v>
      </c>
      <c r="B4525" t="s">
        <v>7565</v>
      </c>
      <c r="C4525" s="1">
        <v>40849</v>
      </c>
      <c r="D4525" s="1">
        <v>40853</v>
      </c>
      <c r="E4525" t="s">
        <v>50</v>
      </c>
      <c r="F4525" t="s">
        <v>7416</v>
      </c>
      <c r="G4525" t="s">
        <v>7417</v>
      </c>
      <c r="H4525" t="s">
        <v>27</v>
      </c>
      <c r="I4525" t="s">
        <v>28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46</v>
      </c>
      <c r="P4525" t="s">
        <v>47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  <c r="V4525" s="2">
        <f>Superstore[[#This Row],[Profit]]/Superstore[[#This Row],[Sales]]</f>
        <v>0.45999999999999996</v>
      </c>
      <c r="W4525" t="str">
        <f>TEXT(Superstore[[#This Row],[Order Date]],"mmm-yyyy")</f>
        <v>Nov-2011</v>
      </c>
      <c r="X4525">
        <f>YEAR(Superstore[[#This Row],[Order Date]])</f>
        <v>2011</v>
      </c>
    </row>
    <row r="4526" spans="1:24" x14ac:dyDescent="0.25">
      <c r="A4526">
        <v>4525</v>
      </c>
      <c r="B4526" t="s">
        <v>7565</v>
      </c>
      <c r="C4526" s="1">
        <v>40849</v>
      </c>
      <c r="D4526" s="1">
        <v>40853</v>
      </c>
      <c r="E4526" t="s">
        <v>50</v>
      </c>
      <c r="F4526" t="s">
        <v>7416</v>
      </c>
      <c r="G4526" t="s">
        <v>7417</v>
      </c>
      <c r="H4526" t="s">
        <v>27</v>
      </c>
      <c r="I4526" t="s">
        <v>28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1</v>
      </c>
      <c r="P4526" t="s">
        <v>65</v>
      </c>
      <c r="Q4526" t="s">
        <v>3696</v>
      </c>
      <c r="R4526">
        <v>89.34</v>
      </c>
      <c r="S4526">
        <v>6</v>
      </c>
      <c r="T4526">
        <v>0</v>
      </c>
      <c r="U4526">
        <v>24.1218</v>
      </c>
      <c r="V4526" s="2">
        <f>Superstore[[#This Row],[Profit]]/Superstore[[#This Row],[Sales]]</f>
        <v>0.27</v>
      </c>
      <c r="W4526" t="str">
        <f>TEXT(Superstore[[#This Row],[Order Date]],"mmm-yyyy")</f>
        <v>Nov-2011</v>
      </c>
      <c r="X4526">
        <f>YEAR(Superstore[[#This Row],[Order Date]])</f>
        <v>2011</v>
      </c>
    </row>
    <row r="4527" spans="1:24" x14ac:dyDescent="0.25">
      <c r="A4527">
        <v>4526</v>
      </c>
      <c r="B4527" t="s">
        <v>7566</v>
      </c>
      <c r="C4527" s="1">
        <v>41838</v>
      </c>
      <c r="D4527" s="1">
        <v>41844</v>
      </c>
      <c r="E4527" t="s">
        <v>50</v>
      </c>
      <c r="F4527" t="s">
        <v>2788</v>
      </c>
      <c r="G4527" t="s">
        <v>2789</v>
      </c>
      <c r="H4527" t="s">
        <v>101</v>
      </c>
      <c r="I4527" t="s">
        <v>28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  <c r="V4527" s="2">
        <f>Superstore[[#This Row],[Profit]]/Superstore[[#This Row],[Sales]]</f>
        <v>0.25</v>
      </c>
      <c r="W4527" t="str">
        <f>TEXT(Superstore[[#This Row],[Order Date]],"mmm-yyyy")</f>
        <v>Jul-2014</v>
      </c>
      <c r="X4527">
        <f>YEAR(Superstore[[#This Row],[Order Date]])</f>
        <v>2014</v>
      </c>
    </row>
    <row r="4528" spans="1:24" x14ac:dyDescent="0.25">
      <c r="A4528">
        <v>4527</v>
      </c>
      <c r="B4528" t="s">
        <v>7566</v>
      </c>
      <c r="C4528" s="1">
        <v>41838</v>
      </c>
      <c r="D4528" s="1">
        <v>41844</v>
      </c>
      <c r="E4528" t="s">
        <v>50</v>
      </c>
      <c r="F4528" t="s">
        <v>2788</v>
      </c>
      <c r="G4528" t="s">
        <v>2789</v>
      </c>
      <c r="H4528" t="s">
        <v>101</v>
      </c>
      <c r="I4528" t="s">
        <v>28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46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  <c r="V4528" s="2">
        <f>Superstore[[#This Row],[Profit]]/Superstore[[#This Row],[Sales]]</f>
        <v>0.48</v>
      </c>
      <c r="W4528" t="str">
        <f>TEXT(Superstore[[#This Row],[Order Date]],"mmm-yyyy")</f>
        <v>Jul-2014</v>
      </c>
      <c r="X4528">
        <f>YEAR(Superstore[[#This Row],[Order Date]])</f>
        <v>2014</v>
      </c>
    </row>
    <row r="4529" spans="1:24" x14ac:dyDescent="0.25">
      <c r="A4529">
        <v>4528</v>
      </c>
      <c r="B4529" t="s">
        <v>7566</v>
      </c>
      <c r="C4529" s="1">
        <v>41838</v>
      </c>
      <c r="D4529" s="1">
        <v>41844</v>
      </c>
      <c r="E4529" t="s">
        <v>50</v>
      </c>
      <c r="F4529" t="s">
        <v>2788</v>
      </c>
      <c r="G4529" t="s">
        <v>2789</v>
      </c>
      <c r="H4529" t="s">
        <v>101</v>
      </c>
      <c r="I4529" t="s">
        <v>28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1</v>
      </c>
      <c r="P4529" t="s">
        <v>65</v>
      </c>
      <c r="Q4529" t="s">
        <v>5415</v>
      </c>
      <c r="R4529">
        <v>39.08</v>
      </c>
      <c r="S4529">
        <v>4</v>
      </c>
      <c r="T4529">
        <v>0</v>
      </c>
      <c r="U4529">
        <v>14.4596</v>
      </c>
      <c r="V4529" s="2">
        <f>Superstore[[#This Row],[Profit]]/Superstore[[#This Row],[Sales]]</f>
        <v>0.37</v>
      </c>
      <c r="W4529" t="str">
        <f>TEXT(Superstore[[#This Row],[Order Date]],"mmm-yyyy")</f>
        <v>Jul-2014</v>
      </c>
      <c r="X4529">
        <f>YEAR(Superstore[[#This Row],[Order Date]])</f>
        <v>2014</v>
      </c>
    </row>
    <row r="4530" spans="1:24" x14ac:dyDescent="0.25">
      <c r="A4530">
        <v>4529</v>
      </c>
      <c r="B4530" t="s">
        <v>7570</v>
      </c>
      <c r="C4530" s="1">
        <v>41891</v>
      </c>
      <c r="D4530" s="1">
        <v>41893</v>
      </c>
      <c r="E4530" t="s">
        <v>24</v>
      </c>
      <c r="F4530" t="s">
        <v>2292</v>
      </c>
      <c r="G4530" t="s">
        <v>2293</v>
      </c>
      <c r="H4530" t="s">
        <v>41</v>
      </c>
      <c r="I4530" t="s">
        <v>28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Superstore[[#This Row],[Profit]]/Superstore[[#This Row],[Sales]]</f>
        <v>0.28749999999999998</v>
      </c>
      <c r="W4530" t="str">
        <f>TEXT(Superstore[[#This Row],[Order Date]],"mmm-yyyy")</f>
        <v>Sep-2014</v>
      </c>
      <c r="X4530">
        <f>YEAR(Superstore[[#This Row],[Order Date]])</f>
        <v>2014</v>
      </c>
    </row>
    <row r="4531" spans="1:24" x14ac:dyDescent="0.25">
      <c r="A4531">
        <v>4530</v>
      </c>
      <c r="B4531" t="s">
        <v>7571</v>
      </c>
      <c r="C4531" s="1">
        <v>41593</v>
      </c>
      <c r="D4531" s="1">
        <v>41597</v>
      </c>
      <c r="E4531" t="s">
        <v>50</v>
      </c>
      <c r="F4531" t="s">
        <v>944</v>
      </c>
      <c r="G4531" t="s">
        <v>945</v>
      </c>
      <c r="H4531" t="s">
        <v>27</v>
      </c>
      <c r="I4531" t="s">
        <v>28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46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  <c r="V4531" s="2">
        <f>Superstore[[#This Row],[Profit]]/Superstore[[#This Row],[Sales]]</f>
        <v>-1.7000000000000002</v>
      </c>
      <c r="W4531" t="str">
        <f>TEXT(Superstore[[#This Row],[Order Date]],"mmm-yyyy")</f>
        <v>Nov-2013</v>
      </c>
      <c r="X4531">
        <f>YEAR(Superstore[[#This Row],[Order Date]])</f>
        <v>2013</v>
      </c>
    </row>
    <row r="4532" spans="1:24" x14ac:dyDescent="0.25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27</v>
      </c>
      <c r="I4532" t="s">
        <v>28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1</v>
      </c>
      <c r="P4532" t="s">
        <v>36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Superstore[[#This Row],[Profit]]/Superstore[[#This Row],[Sales]]</f>
        <v>0.17777777777777781</v>
      </c>
      <c r="W4532" t="str">
        <f>TEXT(Superstore[[#This Row],[Order Date]],"mmm-yyyy")</f>
        <v>Nov-2013</v>
      </c>
      <c r="X4532">
        <f>YEAR(Superstore[[#This Row],[Order Date]])</f>
        <v>2013</v>
      </c>
    </row>
    <row r="4533" spans="1:24" x14ac:dyDescent="0.25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27</v>
      </c>
      <c r="I4533" t="s">
        <v>28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46</v>
      </c>
      <c r="P4533" t="s">
        <v>59</v>
      </c>
      <c r="Q4533" t="s">
        <v>635</v>
      </c>
      <c r="R4533">
        <v>40.44</v>
      </c>
      <c r="S4533">
        <v>3</v>
      </c>
      <c r="T4533">
        <v>0</v>
      </c>
      <c r="U4533">
        <v>10.5144</v>
      </c>
      <c r="V4533" s="2">
        <f>Superstore[[#This Row],[Profit]]/Superstore[[#This Row],[Sales]]</f>
        <v>0.26</v>
      </c>
      <c r="W4533" t="str">
        <f>TEXT(Superstore[[#This Row],[Order Date]],"mmm-yyyy")</f>
        <v>Nov-2013</v>
      </c>
      <c r="X4533">
        <f>YEAR(Superstore[[#This Row],[Order Date]])</f>
        <v>2013</v>
      </c>
    </row>
    <row r="4534" spans="1:24" x14ac:dyDescent="0.25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28</v>
      </c>
      <c r="J4534" t="s">
        <v>5099</v>
      </c>
      <c r="K4534" t="s">
        <v>43</v>
      </c>
      <c r="L4534">
        <v>95336</v>
      </c>
      <c r="M4534" t="s">
        <v>44</v>
      </c>
      <c r="N4534" t="s">
        <v>148</v>
      </c>
      <c r="O4534" t="s">
        <v>1</v>
      </c>
      <c r="P4534" t="s">
        <v>36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s="2">
        <f>Superstore[[#This Row],[Profit]]/Superstore[[#This Row],[Sales]]</f>
        <v>0.11249999999999999</v>
      </c>
      <c r="W4534" t="str">
        <f>TEXT(Superstore[[#This Row],[Order Date]],"mmm-yyyy")</f>
        <v>Oct-2011</v>
      </c>
      <c r="X4534">
        <f>YEAR(Superstore[[#This Row],[Order Date]])</f>
        <v>2011</v>
      </c>
    </row>
    <row r="4535" spans="1:24" x14ac:dyDescent="0.25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28</v>
      </c>
      <c r="J4535" t="s">
        <v>5099</v>
      </c>
      <c r="K4535" t="s">
        <v>43</v>
      </c>
      <c r="L4535">
        <v>95336</v>
      </c>
      <c r="M4535" t="s">
        <v>44</v>
      </c>
      <c r="N4535" t="s">
        <v>2289</v>
      </c>
      <c r="O4535" t="s">
        <v>46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  <c r="V4535" s="2">
        <f>Superstore[[#This Row],[Profit]]/Superstore[[#This Row],[Sales]]</f>
        <v>0.49</v>
      </c>
      <c r="W4535" t="str">
        <f>TEXT(Superstore[[#This Row],[Order Date]],"mmm-yyyy")</f>
        <v>Oct-2011</v>
      </c>
      <c r="X4535">
        <f>YEAR(Superstore[[#This Row],[Order Date]])</f>
        <v>2011</v>
      </c>
    </row>
    <row r="4536" spans="1:24" x14ac:dyDescent="0.25">
      <c r="A4536">
        <v>4535</v>
      </c>
      <c r="B4536" t="s">
        <v>7574</v>
      </c>
      <c r="C4536" s="1">
        <v>40987</v>
      </c>
      <c r="D4536" s="1">
        <v>40994</v>
      </c>
      <c r="E4536" t="s">
        <v>50</v>
      </c>
      <c r="F4536" t="s">
        <v>2514</v>
      </c>
      <c r="G4536" t="s">
        <v>2515</v>
      </c>
      <c r="H4536" t="s">
        <v>41</v>
      </c>
      <c r="I4536" t="s">
        <v>28</v>
      </c>
      <c r="J4536" t="s">
        <v>42</v>
      </c>
      <c r="K4536" t="s">
        <v>43</v>
      </c>
      <c r="L4536">
        <v>90004</v>
      </c>
      <c r="M4536" t="s">
        <v>44</v>
      </c>
      <c r="N4536" t="s">
        <v>1419</v>
      </c>
      <c r="O4536" t="s">
        <v>46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  <c r="V4536" s="2">
        <f>Superstore[[#This Row],[Profit]]/Superstore[[#This Row],[Sales]]</f>
        <v>0.49</v>
      </c>
      <c r="W4536" t="str">
        <f>TEXT(Superstore[[#This Row],[Order Date]],"mmm-yyyy")</f>
        <v>Mar-2012</v>
      </c>
      <c r="X4536">
        <f>YEAR(Superstore[[#This Row],[Order Date]])</f>
        <v>2012</v>
      </c>
    </row>
    <row r="4537" spans="1:24" x14ac:dyDescent="0.25">
      <c r="A4537">
        <v>4536</v>
      </c>
      <c r="B4537" t="s">
        <v>7575</v>
      </c>
      <c r="C4537" s="1">
        <v>41829</v>
      </c>
      <c r="D4537" s="1">
        <v>41833</v>
      </c>
      <c r="E4537" t="s">
        <v>50</v>
      </c>
      <c r="F4537" t="s">
        <v>6034</v>
      </c>
      <c r="G4537" t="s">
        <v>6035</v>
      </c>
      <c r="H4537" t="s">
        <v>101</v>
      </c>
      <c r="I4537" t="s">
        <v>28</v>
      </c>
      <c r="J4537" t="s">
        <v>94</v>
      </c>
      <c r="K4537" t="s">
        <v>95</v>
      </c>
      <c r="L4537">
        <v>98115</v>
      </c>
      <c r="M4537" t="s">
        <v>44</v>
      </c>
      <c r="N4537" t="s">
        <v>4929</v>
      </c>
      <c r="O4537" t="s">
        <v>1</v>
      </c>
      <c r="P4537" t="s">
        <v>65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  <c r="V4537" s="2">
        <f>Superstore[[#This Row],[Profit]]/Superstore[[#This Row],[Sales]]</f>
        <v>0.31</v>
      </c>
      <c r="W4537" t="str">
        <f>TEXT(Superstore[[#This Row],[Order Date]],"mmm-yyyy")</f>
        <v>Jul-2014</v>
      </c>
      <c r="X4537">
        <f>YEAR(Superstore[[#This Row],[Order Date]])</f>
        <v>2014</v>
      </c>
    </row>
    <row r="4538" spans="1:24" x14ac:dyDescent="0.25">
      <c r="A4538">
        <v>4537</v>
      </c>
      <c r="B4538" t="s">
        <v>7575</v>
      </c>
      <c r="C4538" s="1">
        <v>41829</v>
      </c>
      <c r="D4538" s="1">
        <v>41833</v>
      </c>
      <c r="E4538" t="s">
        <v>50</v>
      </c>
      <c r="F4538" t="s">
        <v>6034</v>
      </c>
      <c r="G4538" t="s">
        <v>6035</v>
      </c>
      <c r="H4538" t="s">
        <v>101</v>
      </c>
      <c r="I4538" t="s">
        <v>28</v>
      </c>
      <c r="J4538" t="s">
        <v>94</v>
      </c>
      <c r="K4538" t="s">
        <v>95</v>
      </c>
      <c r="L4538">
        <v>98115</v>
      </c>
      <c r="M4538" t="s">
        <v>44</v>
      </c>
      <c r="N4538" t="s">
        <v>1493</v>
      </c>
      <c r="O4538" t="s">
        <v>46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  <c r="V4538" s="2">
        <f>Superstore[[#This Row],[Profit]]/Superstore[[#This Row],[Sales]]</f>
        <v>0.35</v>
      </c>
      <c r="W4538" t="str">
        <f>TEXT(Superstore[[#This Row],[Order Date]],"mmm-yyyy")</f>
        <v>Jul-2014</v>
      </c>
      <c r="X4538">
        <f>YEAR(Superstore[[#This Row],[Order Date]])</f>
        <v>2014</v>
      </c>
    </row>
    <row r="4539" spans="1:24" x14ac:dyDescent="0.25">
      <c r="A4539">
        <v>4538</v>
      </c>
      <c r="B4539" t="s">
        <v>7575</v>
      </c>
      <c r="C4539" s="1">
        <v>41829</v>
      </c>
      <c r="D4539" s="1">
        <v>41833</v>
      </c>
      <c r="E4539" t="s">
        <v>50</v>
      </c>
      <c r="F4539" t="s">
        <v>6034</v>
      </c>
      <c r="G4539" t="s">
        <v>6035</v>
      </c>
      <c r="H4539" t="s">
        <v>101</v>
      </c>
      <c r="I4539" t="s">
        <v>28</v>
      </c>
      <c r="J4539" t="s">
        <v>94</v>
      </c>
      <c r="K4539" t="s">
        <v>95</v>
      </c>
      <c r="L4539">
        <v>98115</v>
      </c>
      <c r="M4539" t="s">
        <v>44</v>
      </c>
      <c r="N4539" t="s">
        <v>1888</v>
      </c>
      <c r="O4539" t="s">
        <v>46</v>
      </c>
      <c r="P4539" t="s">
        <v>68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  <c r="V4539" s="2">
        <f>Superstore[[#This Row],[Profit]]/Superstore[[#This Row],[Sales]]</f>
        <v>0.34</v>
      </c>
      <c r="W4539" t="str">
        <f>TEXT(Superstore[[#This Row],[Order Date]],"mmm-yyyy")</f>
        <v>Jul-2014</v>
      </c>
      <c r="X4539">
        <f>YEAR(Superstore[[#This Row],[Order Date]])</f>
        <v>2014</v>
      </c>
    </row>
    <row r="4540" spans="1:24" x14ac:dyDescent="0.25">
      <c r="A4540">
        <v>4539</v>
      </c>
      <c r="B4540" t="s">
        <v>7575</v>
      </c>
      <c r="C4540" s="1">
        <v>41829</v>
      </c>
      <c r="D4540" s="1">
        <v>41833</v>
      </c>
      <c r="E4540" t="s">
        <v>50</v>
      </c>
      <c r="F4540" t="s">
        <v>6034</v>
      </c>
      <c r="G4540" t="s">
        <v>6035</v>
      </c>
      <c r="H4540" t="s">
        <v>101</v>
      </c>
      <c r="I4540" t="s">
        <v>28</v>
      </c>
      <c r="J4540" t="s">
        <v>94</v>
      </c>
      <c r="K4540" t="s">
        <v>95</v>
      </c>
      <c r="L4540">
        <v>98115</v>
      </c>
      <c r="M4540" t="s">
        <v>44</v>
      </c>
      <c r="N4540" t="s">
        <v>1366</v>
      </c>
      <c r="O4540" t="s">
        <v>46</v>
      </c>
      <c r="P4540" t="s">
        <v>68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  <c r="V4540" s="2">
        <f>Superstore[[#This Row],[Profit]]/Superstore[[#This Row],[Sales]]</f>
        <v>0.33</v>
      </c>
      <c r="W4540" t="str">
        <f>TEXT(Superstore[[#This Row],[Order Date]],"mmm-yyyy")</f>
        <v>Jul-2014</v>
      </c>
      <c r="X4540">
        <f>YEAR(Superstore[[#This Row],[Order Date]])</f>
        <v>2014</v>
      </c>
    </row>
    <row r="4541" spans="1:24" x14ac:dyDescent="0.25">
      <c r="A4541">
        <v>4540</v>
      </c>
      <c r="B4541" t="s">
        <v>7576</v>
      </c>
      <c r="C4541" s="1">
        <v>40966</v>
      </c>
      <c r="D4541" s="1">
        <v>40970</v>
      </c>
      <c r="E4541" t="s">
        <v>50</v>
      </c>
      <c r="F4541" t="s">
        <v>219</v>
      </c>
      <c r="G4541" t="s">
        <v>220</v>
      </c>
      <c r="H4541" t="s">
        <v>41</v>
      </c>
      <c r="I4541" t="s">
        <v>28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  <c r="V4541" s="2">
        <f>Superstore[[#This Row],[Profit]]/Superstore[[#This Row],[Sales]]</f>
        <v>0.01</v>
      </c>
      <c r="W4541" t="str">
        <f>TEXT(Superstore[[#This Row],[Order Date]],"mmm-yyyy")</f>
        <v>Feb-2012</v>
      </c>
      <c r="X4541">
        <f>YEAR(Superstore[[#This Row],[Order Date]])</f>
        <v>2012</v>
      </c>
    </row>
    <row r="4542" spans="1:24" x14ac:dyDescent="0.25">
      <c r="A4542">
        <v>4541</v>
      </c>
      <c r="B4542" t="s">
        <v>7576</v>
      </c>
      <c r="C4542" s="1">
        <v>40966</v>
      </c>
      <c r="D4542" s="1">
        <v>40970</v>
      </c>
      <c r="E4542" t="s">
        <v>50</v>
      </c>
      <c r="F4542" t="s">
        <v>219</v>
      </c>
      <c r="G4542" t="s">
        <v>220</v>
      </c>
      <c r="H4542" t="s">
        <v>41</v>
      </c>
      <c r="I4542" t="s">
        <v>28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1</v>
      </c>
      <c r="P4542" t="s">
        <v>56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  <c r="V4542" s="2">
        <f>Superstore[[#This Row],[Profit]]/Superstore[[#This Row],[Sales]]</f>
        <v>-5.7142857142857141E-2</v>
      </c>
      <c r="W4542" t="str">
        <f>TEXT(Superstore[[#This Row],[Order Date]],"mmm-yyyy")</f>
        <v>Feb-2012</v>
      </c>
      <c r="X4542">
        <f>YEAR(Superstore[[#This Row],[Order Date]])</f>
        <v>2012</v>
      </c>
    </row>
    <row r="4543" spans="1:24" x14ac:dyDescent="0.25">
      <c r="A4543">
        <v>4542</v>
      </c>
      <c r="B4543" t="s">
        <v>7577</v>
      </c>
      <c r="C4543" s="1">
        <v>41807</v>
      </c>
      <c r="D4543" s="1">
        <v>41812</v>
      </c>
      <c r="E4543" t="s">
        <v>50</v>
      </c>
      <c r="F4543" t="s">
        <v>1290</v>
      </c>
      <c r="G4543" t="s">
        <v>1291</v>
      </c>
      <c r="H4543" t="s">
        <v>41</v>
      </c>
      <c r="I4543" t="s">
        <v>28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46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Superstore[[#This Row],[Profit]]/Superstore[[#This Row],[Sales]]</f>
        <v>-1.5</v>
      </c>
      <c r="W4543" t="str">
        <f>TEXT(Superstore[[#This Row],[Order Date]],"mmm-yyyy")</f>
        <v>Jun-2014</v>
      </c>
      <c r="X4543">
        <f>YEAR(Superstore[[#This Row],[Order Date]])</f>
        <v>2014</v>
      </c>
    </row>
    <row r="4544" spans="1:24" x14ac:dyDescent="0.25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27</v>
      </c>
      <c r="I4544" t="s">
        <v>28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46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  <c r="V4544" s="2">
        <f>Superstore[[#This Row],[Profit]]/Superstore[[#This Row],[Sales]]</f>
        <v>0.45999999999999996</v>
      </c>
      <c r="W4544" t="str">
        <f>TEXT(Superstore[[#This Row],[Order Date]],"mmm-yyyy")</f>
        <v>Mar-2014</v>
      </c>
      <c r="X4544">
        <f>YEAR(Superstore[[#This Row],[Order Date]])</f>
        <v>2014</v>
      </c>
    </row>
    <row r="4545" spans="1:24" x14ac:dyDescent="0.25">
      <c r="A4545">
        <v>4544</v>
      </c>
      <c r="B4545" t="s">
        <v>7583</v>
      </c>
      <c r="C4545" s="1">
        <v>41102</v>
      </c>
      <c r="D4545" s="1">
        <v>41107</v>
      </c>
      <c r="E4545" t="s">
        <v>24</v>
      </c>
      <c r="F4545" t="s">
        <v>1814</v>
      </c>
      <c r="G4545" t="s">
        <v>1815</v>
      </c>
      <c r="H4545" t="s">
        <v>27</v>
      </c>
      <c r="I4545" t="s">
        <v>28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1</v>
      </c>
      <c r="P4545" t="s">
        <v>36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Superstore[[#This Row],[Profit]]/Superstore[[#This Row],[Sales]]</f>
        <v>-1.4285714285714285E-2</v>
      </c>
      <c r="W4545" t="str">
        <f>TEXT(Superstore[[#This Row],[Order Date]],"mmm-yyyy")</f>
        <v>Jul-2012</v>
      </c>
      <c r="X4545">
        <f>YEAR(Superstore[[#This Row],[Order Date]])</f>
        <v>2012</v>
      </c>
    </row>
    <row r="4546" spans="1:24" x14ac:dyDescent="0.25">
      <c r="A4546">
        <v>4545</v>
      </c>
      <c r="B4546" t="s">
        <v>7583</v>
      </c>
      <c r="C4546" s="1">
        <v>41102</v>
      </c>
      <c r="D4546" s="1">
        <v>41107</v>
      </c>
      <c r="E4546" t="s">
        <v>24</v>
      </c>
      <c r="F4546" t="s">
        <v>1814</v>
      </c>
      <c r="G4546" t="s">
        <v>1815</v>
      </c>
      <c r="H4546" t="s">
        <v>27</v>
      </c>
      <c r="I4546" t="s">
        <v>28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Superstore[[#This Row],[Profit]]/Superstore[[#This Row],[Sales]]</f>
        <v>0.11250000000000002</v>
      </c>
      <c r="W4546" t="str">
        <f>TEXT(Superstore[[#This Row],[Order Date]],"mmm-yyyy")</f>
        <v>Jul-2012</v>
      </c>
      <c r="X4546">
        <f>YEAR(Superstore[[#This Row],[Order Date]])</f>
        <v>2012</v>
      </c>
    </row>
    <row r="4547" spans="1:24" x14ac:dyDescent="0.25">
      <c r="A4547">
        <v>4546</v>
      </c>
      <c r="B4547" t="s">
        <v>7583</v>
      </c>
      <c r="C4547" s="1">
        <v>41102</v>
      </c>
      <c r="D4547" s="1">
        <v>41107</v>
      </c>
      <c r="E4547" t="s">
        <v>24</v>
      </c>
      <c r="F4547" t="s">
        <v>1814</v>
      </c>
      <c r="G4547" t="s">
        <v>1815</v>
      </c>
      <c r="H4547" t="s">
        <v>27</v>
      </c>
      <c r="I4547" t="s">
        <v>28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Superstore[[#This Row],[Profit]]/Superstore[[#This Row],[Sales]]</f>
        <v>9.9999999999999992E-2</v>
      </c>
      <c r="W4547" t="str">
        <f>TEXT(Superstore[[#This Row],[Order Date]],"mmm-yyyy")</f>
        <v>Jul-2012</v>
      </c>
      <c r="X4547">
        <f>YEAR(Superstore[[#This Row],[Order Date]])</f>
        <v>2012</v>
      </c>
    </row>
    <row r="4548" spans="1:24" x14ac:dyDescent="0.25">
      <c r="A4548">
        <v>4547</v>
      </c>
      <c r="B4548" t="s">
        <v>7583</v>
      </c>
      <c r="C4548" s="1">
        <v>41102</v>
      </c>
      <c r="D4548" s="1">
        <v>41107</v>
      </c>
      <c r="E4548" t="s">
        <v>24</v>
      </c>
      <c r="F4548" t="s">
        <v>1814</v>
      </c>
      <c r="G4548" t="s">
        <v>1815</v>
      </c>
      <c r="H4548" t="s">
        <v>27</v>
      </c>
      <c r="I4548" t="s">
        <v>28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46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Superstore[[#This Row],[Profit]]/Superstore[[#This Row],[Sales]]</f>
        <v>-1.55</v>
      </c>
      <c r="W4548" t="str">
        <f>TEXT(Superstore[[#This Row],[Order Date]],"mmm-yyyy")</f>
        <v>Jul-2012</v>
      </c>
      <c r="X4548">
        <f>YEAR(Superstore[[#This Row],[Order Date]])</f>
        <v>2012</v>
      </c>
    </row>
    <row r="4549" spans="1:24" x14ac:dyDescent="0.25">
      <c r="A4549">
        <v>4548</v>
      </c>
      <c r="B4549" t="s">
        <v>7583</v>
      </c>
      <c r="C4549" s="1">
        <v>41102</v>
      </c>
      <c r="D4549" s="1">
        <v>41107</v>
      </c>
      <c r="E4549" t="s">
        <v>24</v>
      </c>
      <c r="F4549" t="s">
        <v>1814</v>
      </c>
      <c r="G4549" t="s">
        <v>1815</v>
      </c>
      <c r="H4549" t="s">
        <v>27</v>
      </c>
      <c r="I4549" t="s">
        <v>28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46</v>
      </c>
      <c r="P4549" t="s">
        <v>68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Superstore[[#This Row],[Profit]]/Superstore[[#This Row],[Sales]]</f>
        <v>0.1</v>
      </c>
      <c r="W4549" t="str">
        <f>TEXT(Superstore[[#This Row],[Order Date]],"mmm-yyyy")</f>
        <v>Jul-2012</v>
      </c>
      <c r="X4549">
        <f>YEAR(Superstore[[#This Row],[Order Date]])</f>
        <v>2012</v>
      </c>
    </row>
    <row r="4550" spans="1:24" x14ac:dyDescent="0.25">
      <c r="A4550">
        <v>4549</v>
      </c>
      <c r="B4550" t="s">
        <v>7583</v>
      </c>
      <c r="C4550" s="1">
        <v>41102</v>
      </c>
      <c r="D4550" s="1">
        <v>41107</v>
      </c>
      <c r="E4550" t="s">
        <v>24</v>
      </c>
      <c r="F4550" t="s">
        <v>1814</v>
      </c>
      <c r="G4550" t="s">
        <v>1815</v>
      </c>
      <c r="H4550" t="s">
        <v>27</v>
      </c>
      <c r="I4550" t="s">
        <v>28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1</v>
      </c>
      <c r="P4550" t="s">
        <v>65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  <c r="V4550" s="2">
        <f>Superstore[[#This Row],[Profit]]/Superstore[[#This Row],[Sales]]</f>
        <v>-0.27499999999999997</v>
      </c>
      <c r="W4550" t="str">
        <f>TEXT(Superstore[[#This Row],[Order Date]],"mmm-yyyy")</f>
        <v>Jul-2012</v>
      </c>
      <c r="X4550">
        <f>YEAR(Superstore[[#This Row],[Order Date]])</f>
        <v>2012</v>
      </c>
    </row>
    <row r="4551" spans="1:24" x14ac:dyDescent="0.25">
      <c r="A4551">
        <v>4550</v>
      </c>
      <c r="B4551" t="s">
        <v>7583</v>
      </c>
      <c r="C4551" s="1">
        <v>41102</v>
      </c>
      <c r="D4551" s="1">
        <v>41107</v>
      </c>
      <c r="E4551" t="s">
        <v>24</v>
      </c>
      <c r="F4551" t="s">
        <v>1814</v>
      </c>
      <c r="G4551" t="s">
        <v>1815</v>
      </c>
      <c r="H4551" t="s">
        <v>27</v>
      </c>
      <c r="I4551" t="s">
        <v>28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Superstore[[#This Row],[Profit]]/Superstore[[#This Row],[Sales]]</f>
        <v>7.5000000000000011E-2</v>
      </c>
      <c r="W4551" t="str">
        <f>TEXT(Superstore[[#This Row],[Order Date]],"mmm-yyyy")</f>
        <v>Jul-2012</v>
      </c>
      <c r="X4551">
        <f>YEAR(Superstore[[#This Row],[Order Date]])</f>
        <v>2012</v>
      </c>
    </row>
    <row r="4552" spans="1:24" x14ac:dyDescent="0.25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27</v>
      </c>
      <c r="I4552" t="s">
        <v>28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46</v>
      </c>
      <c r="P4552" t="s">
        <v>47</v>
      </c>
      <c r="Q4552" t="s">
        <v>7586</v>
      </c>
      <c r="R4552">
        <v>5.76</v>
      </c>
      <c r="S4552">
        <v>2</v>
      </c>
      <c r="T4552">
        <v>0</v>
      </c>
      <c r="U4552">
        <v>2.8224</v>
      </c>
      <c r="V4552" s="2">
        <f>Superstore[[#This Row],[Profit]]/Superstore[[#This Row],[Sales]]</f>
        <v>0.49000000000000005</v>
      </c>
      <c r="W4552" t="str">
        <f>TEXT(Superstore[[#This Row],[Order Date]],"mmm-yyyy")</f>
        <v>May-2014</v>
      </c>
      <c r="X4552">
        <f>YEAR(Superstore[[#This Row],[Order Date]])</f>
        <v>2014</v>
      </c>
    </row>
    <row r="4553" spans="1:24" x14ac:dyDescent="0.25">
      <c r="A4553">
        <v>4552</v>
      </c>
      <c r="B4553" t="s">
        <v>7587</v>
      </c>
      <c r="C4553" s="1">
        <v>40737</v>
      </c>
      <c r="D4553" s="1">
        <v>40741</v>
      </c>
      <c r="E4553" t="s">
        <v>50</v>
      </c>
      <c r="F4553" t="s">
        <v>1176</v>
      </c>
      <c r="G4553" t="s">
        <v>1177</v>
      </c>
      <c r="H4553" t="s">
        <v>41</v>
      </c>
      <c r="I4553" t="s">
        <v>28</v>
      </c>
      <c r="J4553" t="s">
        <v>42</v>
      </c>
      <c r="K4553" t="s">
        <v>43</v>
      </c>
      <c r="L4553">
        <v>90049</v>
      </c>
      <c r="M4553" t="s">
        <v>44</v>
      </c>
      <c r="N4553" t="s">
        <v>4856</v>
      </c>
      <c r="O4553" t="s">
        <v>1</v>
      </c>
      <c r="P4553" t="s">
        <v>56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Superstore[[#This Row],[Profit]]/Superstore[[#This Row],[Sales]]</f>
        <v>1.2500000000000001E-2</v>
      </c>
      <c r="W4553" t="str">
        <f>TEXT(Superstore[[#This Row],[Order Date]],"mmm-yyyy")</f>
        <v>Jul-2011</v>
      </c>
      <c r="X4553">
        <f>YEAR(Superstore[[#This Row],[Order Date]])</f>
        <v>2011</v>
      </c>
    </row>
    <row r="4554" spans="1:24" x14ac:dyDescent="0.25">
      <c r="A4554">
        <v>4553</v>
      </c>
      <c r="B4554" t="s">
        <v>7588</v>
      </c>
      <c r="C4554" s="1">
        <v>40904</v>
      </c>
      <c r="D4554" s="1">
        <v>40910</v>
      </c>
      <c r="E4554" t="s">
        <v>50</v>
      </c>
      <c r="F4554" t="s">
        <v>1912</v>
      </c>
      <c r="G4554" t="s">
        <v>1913</v>
      </c>
      <c r="H4554" t="s">
        <v>27</v>
      </c>
      <c r="I4554" t="s">
        <v>28</v>
      </c>
      <c r="J4554" t="s">
        <v>126</v>
      </c>
      <c r="K4554" t="s">
        <v>43</v>
      </c>
      <c r="L4554">
        <v>94122</v>
      </c>
      <c r="M4554" t="s">
        <v>44</v>
      </c>
      <c r="N4554" t="s">
        <v>1460</v>
      </c>
      <c r="O4554" t="s">
        <v>1</v>
      </c>
      <c r="P4554" t="s">
        <v>36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  <c r="V4554" s="2">
        <f>Superstore[[#This Row],[Profit]]/Superstore[[#This Row],[Sales]]</f>
        <v>9.9999999999999992E-2</v>
      </c>
      <c r="W4554" t="str">
        <f>TEXT(Superstore[[#This Row],[Order Date]],"mmm-yyyy")</f>
        <v>Dec-2011</v>
      </c>
      <c r="X4554">
        <f>YEAR(Superstore[[#This Row],[Order Date]])</f>
        <v>2011</v>
      </c>
    </row>
    <row r="4555" spans="1:24" x14ac:dyDescent="0.25">
      <c r="A4555">
        <v>4554</v>
      </c>
      <c r="B4555" t="s">
        <v>7588</v>
      </c>
      <c r="C4555" s="1">
        <v>40904</v>
      </c>
      <c r="D4555" s="1">
        <v>40910</v>
      </c>
      <c r="E4555" t="s">
        <v>50</v>
      </c>
      <c r="F4555" t="s">
        <v>1912</v>
      </c>
      <c r="G4555" t="s">
        <v>1913</v>
      </c>
      <c r="H4555" t="s">
        <v>27</v>
      </c>
      <c r="I4555" t="s">
        <v>28</v>
      </c>
      <c r="J4555" t="s">
        <v>126</v>
      </c>
      <c r="K4555" t="s">
        <v>43</v>
      </c>
      <c r="L4555">
        <v>94122</v>
      </c>
      <c r="M4555" t="s">
        <v>44</v>
      </c>
      <c r="N4555" t="s">
        <v>2456</v>
      </c>
      <c r="O4555" t="s">
        <v>46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  <c r="V4555" s="2">
        <f>Superstore[[#This Row],[Profit]]/Superstore[[#This Row],[Sales]]</f>
        <v>0.44999999999999996</v>
      </c>
      <c r="W4555" t="str">
        <f>TEXT(Superstore[[#This Row],[Order Date]],"mmm-yyyy")</f>
        <v>Dec-2011</v>
      </c>
      <c r="X4555">
        <f>YEAR(Superstore[[#This Row],[Order Date]])</f>
        <v>2011</v>
      </c>
    </row>
    <row r="4556" spans="1:24" x14ac:dyDescent="0.25">
      <c r="A4556">
        <v>4555</v>
      </c>
      <c r="B4556" t="s">
        <v>7589</v>
      </c>
      <c r="C4556" s="1">
        <v>41332</v>
      </c>
      <c r="D4556" s="1">
        <v>41335</v>
      </c>
      <c r="E4556" t="s">
        <v>24</v>
      </c>
      <c r="F4556" t="s">
        <v>4352</v>
      </c>
      <c r="G4556" t="s">
        <v>4353</v>
      </c>
      <c r="H4556" t="s">
        <v>27</v>
      </c>
      <c r="I4556" t="s">
        <v>28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46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s="2">
        <f>Superstore[[#This Row],[Profit]]/Superstore[[#This Row],[Sales]]</f>
        <v>0.5</v>
      </c>
      <c r="W4556" t="str">
        <f>TEXT(Superstore[[#This Row],[Order Date]],"mmm-yyyy")</f>
        <v>Feb-2013</v>
      </c>
      <c r="X4556">
        <f>YEAR(Superstore[[#This Row],[Order Date]])</f>
        <v>2013</v>
      </c>
    </row>
    <row r="4557" spans="1:24" x14ac:dyDescent="0.25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27</v>
      </c>
      <c r="I4557" t="s">
        <v>28</v>
      </c>
      <c r="J4557" t="s">
        <v>2578</v>
      </c>
      <c r="K4557" t="s">
        <v>382</v>
      </c>
      <c r="L4557">
        <v>29501</v>
      </c>
      <c r="M4557" t="s">
        <v>31</v>
      </c>
      <c r="N4557" t="s">
        <v>2135</v>
      </c>
      <c r="O4557" t="s">
        <v>46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  <c r="V4557" s="2">
        <f>Superstore[[#This Row],[Profit]]/Superstore[[#This Row],[Sales]]</f>
        <v>0.45</v>
      </c>
      <c r="W4557" t="str">
        <f>TEXT(Superstore[[#This Row],[Order Date]],"mmm-yyyy")</f>
        <v>Mar-2012</v>
      </c>
      <c r="X4557">
        <f>YEAR(Superstore[[#This Row],[Order Date]])</f>
        <v>2012</v>
      </c>
    </row>
    <row r="4558" spans="1:24" x14ac:dyDescent="0.25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27</v>
      </c>
      <c r="I4558" t="s">
        <v>28</v>
      </c>
      <c r="J4558" t="s">
        <v>2578</v>
      </c>
      <c r="K4558" t="s">
        <v>382</v>
      </c>
      <c r="L4558">
        <v>29501</v>
      </c>
      <c r="M4558" t="s">
        <v>31</v>
      </c>
      <c r="N4558" t="s">
        <v>2729</v>
      </c>
      <c r="O4558" t="s">
        <v>46</v>
      </c>
      <c r="P4558" t="s">
        <v>59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  <c r="V4558" s="2">
        <f>Superstore[[#This Row],[Profit]]/Superstore[[#This Row],[Sales]]</f>
        <v>0.02</v>
      </c>
      <c r="W4558" t="str">
        <f>TEXT(Superstore[[#This Row],[Order Date]],"mmm-yyyy")</f>
        <v>Mar-2012</v>
      </c>
      <c r="X4558">
        <f>YEAR(Superstore[[#This Row],[Order Date]])</f>
        <v>2012</v>
      </c>
    </row>
    <row r="4559" spans="1:24" x14ac:dyDescent="0.25">
      <c r="A4559">
        <v>4558</v>
      </c>
      <c r="B4559" t="s">
        <v>7592</v>
      </c>
      <c r="C4559" s="1">
        <v>41934</v>
      </c>
      <c r="D4559" s="1">
        <v>41941</v>
      </c>
      <c r="E4559" t="s">
        <v>50</v>
      </c>
      <c r="F4559" t="s">
        <v>3730</v>
      </c>
      <c r="G4559" t="s">
        <v>3731</v>
      </c>
      <c r="H4559" t="s">
        <v>27</v>
      </c>
      <c r="I4559" t="s">
        <v>28</v>
      </c>
      <c r="J4559" t="s">
        <v>3941</v>
      </c>
      <c r="K4559" t="s">
        <v>309</v>
      </c>
      <c r="L4559">
        <v>85301</v>
      </c>
      <c r="M4559" t="s">
        <v>44</v>
      </c>
      <c r="N4559" t="s">
        <v>2711</v>
      </c>
      <c r="O4559" t="s">
        <v>46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Superstore[[#This Row],[Profit]]/Superstore[[#This Row],[Sales]]</f>
        <v>-0.76666666666666672</v>
      </c>
      <c r="W4559" t="str">
        <f>TEXT(Superstore[[#This Row],[Order Date]],"mmm-yyyy")</f>
        <v>Oct-2014</v>
      </c>
      <c r="X4559">
        <f>YEAR(Superstore[[#This Row],[Order Date]])</f>
        <v>2014</v>
      </c>
    </row>
    <row r="4560" spans="1:24" x14ac:dyDescent="0.25">
      <c r="A4560">
        <v>4559</v>
      </c>
      <c r="B4560" t="s">
        <v>7593</v>
      </c>
      <c r="C4560" s="1">
        <v>40908</v>
      </c>
      <c r="D4560" s="1">
        <v>40913</v>
      </c>
      <c r="E4560" t="s">
        <v>50</v>
      </c>
      <c r="F4560" t="s">
        <v>6480</v>
      </c>
      <c r="G4560" t="s">
        <v>6481</v>
      </c>
      <c r="H4560" t="s">
        <v>41</v>
      </c>
      <c r="I4560" t="s">
        <v>28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46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Superstore[[#This Row],[Profit]]/Superstore[[#This Row],[Sales]]</f>
        <v>0.36249999999999999</v>
      </c>
      <c r="W4560" t="str">
        <f>TEXT(Superstore[[#This Row],[Order Date]],"mmm-yyyy")</f>
        <v>Dec-2011</v>
      </c>
      <c r="X4560">
        <f>YEAR(Superstore[[#This Row],[Order Date]])</f>
        <v>2011</v>
      </c>
    </row>
    <row r="4561" spans="1:24" x14ac:dyDescent="0.25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27</v>
      </c>
      <c r="I4561" t="s">
        <v>28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1</v>
      </c>
      <c r="P4561" t="s">
        <v>36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s="2">
        <f>Superstore[[#This Row],[Profit]]/Superstore[[#This Row],[Sales]]</f>
        <v>-7.1428571428571425E-2</v>
      </c>
      <c r="W4561" t="str">
        <f>TEXT(Superstore[[#This Row],[Order Date]],"mmm-yyyy")</f>
        <v>May-2011</v>
      </c>
      <c r="X4561">
        <f>YEAR(Superstore[[#This Row],[Order Date]])</f>
        <v>2011</v>
      </c>
    </row>
    <row r="4562" spans="1:24" x14ac:dyDescent="0.25">
      <c r="A4562">
        <v>4561</v>
      </c>
      <c r="B4562" t="s">
        <v>7595</v>
      </c>
      <c r="C4562" s="1">
        <v>41247</v>
      </c>
      <c r="D4562" s="1">
        <v>41252</v>
      </c>
      <c r="E4562" t="s">
        <v>24</v>
      </c>
      <c r="F4562" t="s">
        <v>3743</v>
      </c>
      <c r="G4562" t="s">
        <v>3744</v>
      </c>
      <c r="H4562" t="s">
        <v>41</v>
      </c>
      <c r="I4562" t="s">
        <v>28</v>
      </c>
      <c r="J4562" t="s">
        <v>42</v>
      </c>
      <c r="K4562" t="s">
        <v>43</v>
      </c>
      <c r="L4562">
        <v>90049</v>
      </c>
      <c r="M4562" t="s">
        <v>44</v>
      </c>
      <c r="N4562" t="s">
        <v>954</v>
      </c>
      <c r="O4562" t="s">
        <v>46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  <c r="V4562" s="2">
        <f>Superstore[[#This Row],[Profit]]/Superstore[[#This Row],[Sales]]</f>
        <v>0.45</v>
      </c>
      <c r="W4562" t="str">
        <f>TEXT(Superstore[[#This Row],[Order Date]],"mmm-yyyy")</f>
        <v>Dec-2012</v>
      </c>
      <c r="X4562">
        <f>YEAR(Superstore[[#This Row],[Order Date]])</f>
        <v>2012</v>
      </c>
    </row>
    <row r="4563" spans="1:24" x14ac:dyDescent="0.25">
      <c r="A4563">
        <v>4562</v>
      </c>
      <c r="B4563" t="s">
        <v>7595</v>
      </c>
      <c r="C4563" s="1">
        <v>41247</v>
      </c>
      <c r="D4563" s="1">
        <v>41252</v>
      </c>
      <c r="E4563" t="s">
        <v>24</v>
      </c>
      <c r="F4563" t="s">
        <v>3743</v>
      </c>
      <c r="G4563" t="s">
        <v>3744</v>
      </c>
      <c r="H4563" t="s">
        <v>41</v>
      </c>
      <c r="I4563" t="s">
        <v>28</v>
      </c>
      <c r="J4563" t="s">
        <v>42</v>
      </c>
      <c r="K4563" t="s">
        <v>43</v>
      </c>
      <c r="L4563">
        <v>90049</v>
      </c>
      <c r="M4563" t="s">
        <v>44</v>
      </c>
      <c r="N4563" t="s">
        <v>7596</v>
      </c>
      <c r="O4563" t="s">
        <v>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  <c r="V4563" s="2">
        <f>Superstore[[#This Row],[Profit]]/Superstore[[#This Row],[Sales]]</f>
        <v>7.4999999999999997E-2</v>
      </c>
      <c r="W4563" t="str">
        <f>TEXT(Superstore[[#This Row],[Order Date]],"mmm-yyyy")</f>
        <v>Dec-2012</v>
      </c>
      <c r="X4563">
        <f>YEAR(Superstore[[#This Row],[Order Date]])</f>
        <v>2012</v>
      </c>
    </row>
    <row r="4564" spans="1:24" x14ac:dyDescent="0.25">
      <c r="A4564">
        <v>4563</v>
      </c>
      <c r="B4564" t="s">
        <v>7595</v>
      </c>
      <c r="C4564" s="1">
        <v>41247</v>
      </c>
      <c r="D4564" s="1">
        <v>41252</v>
      </c>
      <c r="E4564" t="s">
        <v>24</v>
      </c>
      <c r="F4564" t="s">
        <v>3743</v>
      </c>
      <c r="G4564" t="s">
        <v>3744</v>
      </c>
      <c r="H4564" t="s">
        <v>41</v>
      </c>
      <c r="I4564" t="s">
        <v>28</v>
      </c>
      <c r="J4564" t="s">
        <v>42</v>
      </c>
      <c r="K4564" t="s">
        <v>43</v>
      </c>
      <c r="L4564">
        <v>90049</v>
      </c>
      <c r="M4564" t="s">
        <v>44</v>
      </c>
      <c r="N4564" t="s">
        <v>7598</v>
      </c>
      <c r="O4564" t="s">
        <v>1</v>
      </c>
      <c r="P4564" t="s">
        <v>65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  <c r="V4564" s="2">
        <f>Superstore[[#This Row],[Profit]]/Superstore[[#This Row],[Sales]]</f>
        <v>0.38000000000000006</v>
      </c>
      <c r="W4564" t="str">
        <f>TEXT(Superstore[[#This Row],[Order Date]],"mmm-yyyy")</f>
        <v>Dec-2012</v>
      </c>
      <c r="X4564">
        <f>YEAR(Superstore[[#This Row],[Order Date]])</f>
        <v>2012</v>
      </c>
    </row>
    <row r="4565" spans="1:24" x14ac:dyDescent="0.25">
      <c r="A4565">
        <v>4564</v>
      </c>
      <c r="B4565" t="s">
        <v>7600</v>
      </c>
      <c r="C4565" s="1">
        <v>41909</v>
      </c>
      <c r="D4565" s="1">
        <v>41913</v>
      </c>
      <c r="E4565" t="s">
        <v>50</v>
      </c>
      <c r="F4565" t="s">
        <v>2655</v>
      </c>
      <c r="G4565" t="s">
        <v>2656</v>
      </c>
      <c r="H4565" t="s">
        <v>101</v>
      </c>
      <c r="I4565" t="s">
        <v>28</v>
      </c>
      <c r="J4565" t="s">
        <v>7192</v>
      </c>
      <c r="K4565" t="s">
        <v>54</v>
      </c>
      <c r="L4565">
        <v>33023</v>
      </c>
      <c r="M4565" t="s">
        <v>31</v>
      </c>
      <c r="N4565" t="s">
        <v>6954</v>
      </c>
      <c r="O4565" t="s">
        <v>1</v>
      </c>
      <c r="P4565" t="s">
        <v>36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  <c r="V4565" s="2">
        <f>Superstore[[#This Row],[Profit]]/Superstore[[#This Row],[Sales]]</f>
        <v>-0.13749999999999998</v>
      </c>
      <c r="W4565" t="str">
        <f>TEXT(Superstore[[#This Row],[Order Date]],"mmm-yyyy")</f>
        <v>Sep-2014</v>
      </c>
      <c r="X4565">
        <f>YEAR(Superstore[[#This Row],[Order Date]])</f>
        <v>2014</v>
      </c>
    </row>
    <row r="4566" spans="1:24" x14ac:dyDescent="0.25">
      <c r="A4566">
        <v>4565</v>
      </c>
      <c r="B4566" t="s">
        <v>7601</v>
      </c>
      <c r="C4566" s="1">
        <v>40886</v>
      </c>
      <c r="D4566" s="1">
        <v>40891</v>
      </c>
      <c r="E4566" t="s">
        <v>50</v>
      </c>
      <c r="F4566" t="s">
        <v>6231</v>
      </c>
      <c r="G4566" t="s">
        <v>6232</v>
      </c>
      <c r="H4566" t="s">
        <v>41</v>
      </c>
      <c r="I4566" t="s">
        <v>28</v>
      </c>
      <c r="J4566" t="s">
        <v>1822</v>
      </c>
      <c r="K4566" t="s">
        <v>309</v>
      </c>
      <c r="L4566">
        <v>85204</v>
      </c>
      <c r="M4566" t="s">
        <v>44</v>
      </c>
      <c r="N4566" t="s">
        <v>4013</v>
      </c>
      <c r="O4566" t="s">
        <v>46</v>
      </c>
      <c r="P4566" t="s">
        <v>59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Superstore[[#This Row],[Profit]]/Superstore[[#This Row],[Sales]]</f>
        <v>-1.2500000000000001E-2</v>
      </c>
      <c r="W4566" t="str">
        <f>TEXT(Superstore[[#This Row],[Order Date]],"mmm-yyyy")</f>
        <v>Dec-2011</v>
      </c>
      <c r="X4566">
        <f>YEAR(Superstore[[#This Row],[Order Date]])</f>
        <v>2011</v>
      </c>
    </row>
    <row r="4567" spans="1:24" x14ac:dyDescent="0.25">
      <c r="A4567">
        <v>4566</v>
      </c>
      <c r="B4567" t="s">
        <v>7602</v>
      </c>
      <c r="C4567" s="1">
        <v>41977</v>
      </c>
      <c r="D4567" s="1">
        <v>41984</v>
      </c>
      <c r="E4567" t="s">
        <v>50</v>
      </c>
      <c r="F4567" t="s">
        <v>3643</v>
      </c>
      <c r="G4567" t="s">
        <v>3644</v>
      </c>
      <c r="H4567" t="s">
        <v>27</v>
      </c>
      <c r="I4567" t="s">
        <v>28</v>
      </c>
      <c r="J4567" t="s">
        <v>1705</v>
      </c>
      <c r="K4567" t="s">
        <v>87</v>
      </c>
      <c r="L4567">
        <v>28314</v>
      </c>
      <c r="M4567" t="s">
        <v>31</v>
      </c>
      <c r="N4567" t="s">
        <v>2136</v>
      </c>
      <c r="O4567" t="s">
        <v>46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Superstore[[#This Row],[Profit]]/Superstore[[#This Row],[Sales]]</f>
        <v>0.1</v>
      </c>
      <c r="W4567" t="str">
        <f>TEXT(Superstore[[#This Row],[Order Date]],"mmm-yyyy")</f>
        <v>Dec-2014</v>
      </c>
      <c r="X4567">
        <f>YEAR(Superstore[[#This Row],[Order Date]])</f>
        <v>2014</v>
      </c>
    </row>
    <row r="4568" spans="1:24" x14ac:dyDescent="0.25">
      <c r="A4568">
        <v>4567</v>
      </c>
      <c r="B4568" t="s">
        <v>7602</v>
      </c>
      <c r="C4568" s="1">
        <v>41977</v>
      </c>
      <c r="D4568" s="1">
        <v>41984</v>
      </c>
      <c r="E4568" t="s">
        <v>50</v>
      </c>
      <c r="F4568" t="s">
        <v>3643</v>
      </c>
      <c r="G4568" t="s">
        <v>3644</v>
      </c>
      <c r="H4568" t="s">
        <v>27</v>
      </c>
      <c r="I4568" t="s">
        <v>28</v>
      </c>
      <c r="J4568" t="s">
        <v>1705</v>
      </c>
      <c r="K4568" t="s">
        <v>87</v>
      </c>
      <c r="L4568">
        <v>28314</v>
      </c>
      <c r="M4568" t="s">
        <v>31</v>
      </c>
      <c r="N4568" t="s">
        <v>5779</v>
      </c>
      <c r="O4568" t="s">
        <v>46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  <c r="V4568" s="2">
        <f>Superstore[[#This Row],[Profit]]/Superstore[[#This Row],[Sales]]</f>
        <v>-0.73333333333333328</v>
      </c>
      <c r="W4568" t="str">
        <f>TEXT(Superstore[[#This Row],[Order Date]],"mmm-yyyy")</f>
        <v>Dec-2014</v>
      </c>
      <c r="X4568">
        <f>YEAR(Superstore[[#This Row],[Order Date]])</f>
        <v>2014</v>
      </c>
    </row>
    <row r="4569" spans="1:24" x14ac:dyDescent="0.25">
      <c r="A4569">
        <v>4568</v>
      </c>
      <c r="B4569" t="s">
        <v>7602</v>
      </c>
      <c r="C4569" s="1">
        <v>41977</v>
      </c>
      <c r="D4569" s="1">
        <v>41984</v>
      </c>
      <c r="E4569" t="s">
        <v>50</v>
      </c>
      <c r="F4569" t="s">
        <v>3643</v>
      </c>
      <c r="G4569" t="s">
        <v>3644</v>
      </c>
      <c r="H4569" t="s">
        <v>27</v>
      </c>
      <c r="I4569" t="s">
        <v>28</v>
      </c>
      <c r="J4569" t="s">
        <v>1705</v>
      </c>
      <c r="K4569" t="s">
        <v>87</v>
      </c>
      <c r="L4569">
        <v>28314</v>
      </c>
      <c r="M4569" t="s">
        <v>31</v>
      </c>
      <c r="N4569" t="s">
        <v>3238</v>
      </c>
      <c r="O4569" t="s">
        <v>46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  <c r="V4569" s="2">
        <f>Superstore[[#This Row],[Profit]]/Superstore[[#This Row],[Sales]]</f>
        <v>0.36249999999999993</v>
      </c>
      <c r="W4569" t="str">
        <f>TEXT(Superstore[[#This Row],[Order Date]],"mmm-yyyy")</f>
        <v>Dec-2014</v>
      </c>
      <c r="X4569">
        <f>YEAR(Superstore[[#This Row],[Order Date]])</f>
        <v>2014</v>
      </c>
    </row>
    <row r="4570" spans="1:24" x14ac:dyDescent="0.25">
      <c r="A4570">
        <v>4569</v>
      </c>
      <c r="B4570" t="s">
        <v>7603</v>
      </c>
      <c r="C4570" s="1">
        <v>41221</v>
      </c>
      <c r="D4570" s="1">
        <v>41226</v>
      </c>
      <c r="E4570" t="s">
        <v>50</v>
      </c>
      <c r="F4570" t="s">
        <v>4742</v>
      </c>
      <c r="G4570" t="s">
        <v>4743</v>
      </c>
      <c r="H4570" t="s">
        <v>27</v>
      </c>
      <c r="I4570" t="s">
        <v>28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46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Superstore[[#This Row],[Profit]]/Superstore[[#This Row],[Sales]]</f>
        <v>-1.6499999999999997</v>
      </c>
      <c r="W4570" t="str">
        <f>TEXT(Superstore[[#This Row],[Order Date]],"mmm-yyyy")</f>
        <v>Nov-2012</v>
      </c>
      <c r="X4570">
        <f>YEAR(Superstore[[#This Row],[Order Date]])</f>
        <v>2012</v>
      </c>
    </row>
    <row r="4571" spans="1:24" x14ac:dyDescent="0.25">
      <c r="A4571">
        <v>4570</v>
      </c>
      <c r="B4571" t="s">
        <v>7604</v>
      </c>
      <c r="C4571" s="1">
        <v>40652</v>
      </c>
      <c r="D4571" s="1">
        <v>40654</v>
      </c>
      <c r="E4571" t="s">
        <v>24</v>
      </c>
      <c r="F4571" t="s">
        <v>3115</v>
      </c>
      <c r="G4571" t="s">
        <v>3116</v>
      </c>
      <c r="H4571" t="s">
        <v>101</v>
      </c>
      <c r="I4571" t="s">
        <v>28</v>
      </c>
      <c r="J4571" t="s">
        <v>629</v>
      </c>
      <c r="K4571" t="s">
        <v>43</v>
      </c>
      <c r="L4571">
        <v>95123</v>
      </c>
      <c r="M4571" t="s">
        <v>44</v>
      </c>
      <c r="N4571" t="s">
        <v>904</v>
      </c>
      <c r="O4571" t="s">
        <v>1</v>
      </c>
      <c r="P4571" t="s">
        <v>65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  <c r="V4571" s="2">
        <f>Superstore[[#This Row],[Profit]]/Superstore[[#This Row],[Sales]]</f>
        <v>0.35000000000000003</v>
      </c>
      <c r="W4571" t="str">
        <f>TEXT(Superstore[[#This Row],[Order Date]],"mmm-yyyy")</f>
        <v>Apr-2011</v>
      </c>
      <c r="X4571">
        <f>YEAR(Superstore[[#This Row],[Order Date]])</f>
        <v>2011</v>
      </c>
    </row>
    <row r="4572" spans="1:24" x14ac:dyDescent="0.25">
      <c r="A4572">
        <v>4571</v>
      </c>
      <c r="B4572" t="s">
        <v>7605</v>
      </c>
      <c r="C4572" s="1">
        <v>41054</v>
      </c>
      <c r="D4572" s="1">
        <v>41056</v>
      </c>
      <c r="E4572" t="s">
        <v>24</v>
      </c>
      <c r="F4572" t="s">
        <v>1161</v>
      </c>
      <c r="G4572" t="s">
        <v>1162</v>
      </c>
      <c r="H4572" t="s">
        <v>101</v>
      </c>
      <c r="I4572" t="s">
        <v>28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46</v>
      </c>
      <c r="P4572" t="s">
        <v>68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  <c r="V4572" s="2">
        <f>Superstore[[#This Row],[Profit]]/Superstore[[#This Row],[Sales]]</f>
        <v>0.38</v>
      </c>
      <c r="W4572" t="str">
        <f>TEXT(Superstore[[#This Row],[Order Date]],"mmm-yyyy")</f>
        <v>May-2012</v>
      </c>
      <c r="X4572">
        <f>YEAR(Superstore[[#This Row],[Order Date]])</f>
        <v>2012</v>
      </c>
    </row>
    <row r="4573" spans="1:24" x14ac:dyDescent="0.25">
      <c r="A4573">
        <v>4572</v>
      </c>
      <c r="B4573" t="s">
        <v>7605</v>
      </c>
      <c r="C4573" s="1">
        <v>41054</v>
      </c>
      <c r="D4573" s="1">
        <v>41056</v>
      </c>
      <c r="E4573" t="s">
        <v>24</v>
      </c>
      <c r="F4573" t="s">
        <v>1161</v>
      </c>
      <c r="G4573" t="s">
        <v>1162</v>
      </c>
      <c r="H4573" t="s">
        <v>101</v>
      </c>
      <c r="I4573" t="s">
        <v>28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46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  <c r="V4573" s="2">
        <f>Superstore[[#This Row],[Profit]]/Superstore[[#This Row],[Sales]]</f>
        <v>0.47000000000000003</v>
      </c>
      <c r="W4573" t="str">
        <f>TEXT(Superstore[[#This Row],[Order Date]],"mmm-yyyy")</f>
        <v>May-2012</v>
      </c>
      <c r="X4573">
        <f>YEAR(Superstore[[#This Row],[Order Date]])</f>
        <v>2012</v>
      </c>
    </row>
    <row r="4574" spans="1:24" x14ac:dyDescent="0.25">
      <c r="A4574">
        <v>4573</v>
      </c>
      <c r="B4574" t="s">
        <v>7606</v>
      </c>
      <c r="C4574" s="1">
        <v>41838</v>
      </c>
      <c r="D4574" s="1">
        <v>41842</v>
      </c>
      <c r="E4574" t="s">
        <v>50</v>
      </c>
      <c r="F4574" t="s">
        <v>3675</v>
      </c>
      <c r="G4574" t="s">
        <v>3676</v>
      </c>
      <c r="H4574" t="s">
        <v>101</v>
      </c>
      <c r="I4574" t="s">
        <v>28</v>
      </c>
      <c r="J4574" t="s">
        <v>42</v>
      </c>
      <c r="K4574" t="s">
        <v>43</v>
      </c>
      <c r="L4574">
        <v>90036</v>
      </c>
      <c r="M4574" t="s">
        <v>44</v>
      </c>
      <c r="N4574" t="s">
        <v>3311</v>
      </c>
      <c r="O4574" t="s">
        <v>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  <c r="V4574" s="2">
        <f>Superstore[[#This Row],[Profit]]/Superstore[[#This Row],[Sales]]</f>
        <v>0.1875</v>
      </c>
      <c r="W4574" t="str">
        <f>TEXT(Superstore[[#This Row],[Order Date]],"mmm-yyyy")</f>
        <v>Jul-2014</v>
      </c>
      <c r="X4574">
        <f>YEAR(Superstore[[#This Row],[Order Date]])</f>
        <v>2014</v>
      </c>
    </row>
    <row r="4575" spans="1:24" x14ac:dyDescent="0.25">
      <c r="A4575">
        <v>4574</v>
      </c>
      <c r="B4575" t="s">
        <v>7607</v>
      </c>
      <c r="C4575" s="1">
        <v>41621</v>
      </c>
      <c r="D4575" s="1">
        <v>41627</v>
      </c>
      <c r="E4575" t="s">
        <v>50</v>
      </c>
      <c r="F4575" t="s">
        <v>3129</v>
      </c>
      <c r="G4575" t="s">
        <v>3130</v>
      </c>
      <c r="H4575" t="s">
        <v>101</v>
      </c>
      <c r="I4575" t="s">
        <v>28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  <c r="V4575" s="2">
        <f>Superstore[[#This Row],[Profit]]/Superstore[[#This Row],[Sales]]</f>
        <v>0.28000000000000003</v>
      </c>
      <c r="W4575" t="str">
        <f>TEXT(Superstore[[#This Row],[Order Date]],"mmm-yyyy")</f>
        <v>Dec-2013</v>
      </c>
      <c r="X4575">
        <f>YEAR(Superstore[[#This Row],[Order Date]])</f>
        <v>2013</v>
      </c>
    </row>
    <row r="4576" spans="1:24" x14ac:dyDescent="0.25">
      <c r="A4576">
        <v>4575</v>
      </c>
      <c r="B4576" t="s">
        <v>7607</v>
      </c>
      <c r="C4576" s="1">
        <v>41621</v>
      </c>
      <c r="D4576" s="1">
        <v>41627</v>
      </c>
      <c r="E4576" t="s">
        <v>50</v>
      </c>
      <c r="F4576" t="s">
        <v>3129</v>
      </c>
      <c r="G4576" t="s">
        <v>3130</v>
      </c>
      <c r="H4576" t="s">
        <v>101</v>
      </c>
      <c r="I4576" t="s">
        <v>28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1</v>
      </c>
      <c r="P4576" t="s">
        <v>65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  <c r="V4576" s="2">
        <f>Superstore[[#This Row],[Profit]]/Superstore[[#This Row],[Sales]]</f>
        <v>0.26000000000000006</v>
      </c>
      <c r="W4576" t="str">
        <f>TEXT(Superstore[[#This Row],[Order Date]],"mmm-yyyy")</f>
        <v>Dec-2013</v>
      </c>
      <c r="X4576">
        <f>YEAR(Superstore[[#This Row],[Order Date]])</f>
        <v>2013</v>
      </c>
    </row>
    <row r="4577" spans="1:24" x14ac:dyDescent="0.25">
      <c r="A4577">
        <v>4576</v>
      </c>
      <c r="B4577" t="s">
        <v>7607</v>
      </c>
      <c r="C4577" s="1">
        <v>41621</v>
      </c>
      <c r="D4577" s="1">
        <v>41627</v>
      </c>
      <c r="E4577" t="s">
        <v>50</v>
      </c>
      <c r="F4577" t="s">
        <v>3129</v>
      </c>
      <c r="G4577" t="s">
        <v>3130</v>
      </c>
      <c r="H4577" t="s">
        <v>101</v>
      </c>
      <c r="I4577" t="s">
        <v>28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46</v>
      </c>
      <c r="P4577" t="s">
        <v>68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  <c r="V4577" s="2">
        <f>Superstore[[#This Row],[Profit]]/Superstore[[#This Row],[Sales]]</f>
        <v>0.26</v>
      </c>
      <c r="W4577" t="str">
        <f>TEXT(Superstore[[#This Row],[Order Date]],"mmm-yyyy")</f>
        <v>Dec-2013</v>
      </c>
      <c r="X4577">
        <f>YEAR(Superstore[[#This Row],[Order Date]])</f>
        <v>2013</v>
      </c>
    </row>
    <row r="4578" spans="1:24" x14ac:dyDescent="0.25">
      <c r="A4578">
        <v>4577</v>
      </c>
      <c r="B4578" t="s">
        <v>7607</v>
      </c>
      <c r="C4578" s="1">
        <v>41621</v>
      </c>
      <c r="D4578" s="1">
        <v>41627</v>
      </c>
      <c r="E4578" t="s">
        <v>50</v>
      </c>
      <c r="F4578" t="s">
        <v>3129</v>
      </c>
      <c r="G4578" t="s">
        <v>3130</v>
      </c>
      <c r="H4578" t="s">
        <v>101</v>
      </c>
      <c r="I4578" t="s">
        <v>28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46</v>
      </c>
      <c r="P4578" t="s">
        <v>59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  <c r="V4578" s="2">
        <f>Superstore[[#This Row],[Profit]]/Superstore[[#This Row],[Sales]]</f>
        <v>0.25</v>
      </c>
      <c r="W4578" t="str">
        <f>TEXT(Superstore[[#This Row],[Order Date]],"mmm-yyyy")</f>
        <v>Dec-2013</v>
      </c>
      <c r="X4578">
        <f>YEAR(Superstore[[#This Row],[Order Date]])</f>
        <v>2013</v>
      </c>
    </row>
    <row r="4579" spans="1:24" x14ac:dyDescent="0.25">
      <c r="A4579">
        <v>4578</v>
      </c>
      <c r="B4579" t="s">
        <v>7610</v>
      </c>
      <c r="C4579" s="1">
        <v>40644</v>
      </c>
      <c r="D4579" s="1">
        <v>40649</v>
      </c>
      <c r="E4579" t="s">
        <v>50</v>
      </c>
      <c r="F4579" t="s">
        <v>2812</v>
      </c>
      <c r="G4579" t="s">
        <v>2813</v>
      </c>
      <c r="H4579" t="s">
        <v>27</v>
      </c>
      <c r="I4579" t="s">
        <v>28</v>
      </c>
      <c r="J4579" t="s">
        <v>7611</v>
      </c>
      <c r="K4579" t="s">
        <v>6258</v>
      </c>
      <c r="L4579">
        <v>83501</v>
      </c>
      <c r="M4579" t="s">
        <v>44</v>
      </c>
      <c r="N4579" t="s">
        <v>4918</v>
      </c>
      <c r="O4579" t="s">
        <v>46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  <c r="V4579" s="2">
        <f>Superstore[[#This Row],[Profit]]/Superstore[[#This Row],[Sales]]</f>
        <v>0.35000000000000003</v>
      </c>
      <c r="W4579" t="str">
        <f>TEXT(Superstore[[#This Row],[Order Date]],"mmm-yyyy")</f>
        <v>Apr-2011</v>
      </c>
      <c r="X4579">
        <f>YEAR(Superstore[[#This Row],[Order Date]])</f>
        <v>2011</v>
      </c>
    </row>
    <row r="4580" spans="1:24" x14ac:dyDescent="0.25">
      <c r="A4580">
        <v>4579</v>
      </c>
      <c r="B4580" t="s">
        <v>7612</v>
      </c>
      <c r="C4580" s="1">
        <v>41069</v>
      </c>
      <c r="D4580" s="1">
        <v>41075</v>
      </c>
      <c r="E4580" t="s">
        <v>50</v>
      </c>
      <c r="F4580" t="s">
        <v>2706</v>
      </c>
      <c r="G4580" t="s">
        <v>2707</v>
      </c>
      <c r="H4580" t="s">
        <v>101</v>
      </c>
      <c r="I4580" t="s">
        <v>28</v>
      </c>
      <c r="J4580" t="s">
        <v>7554</v>
      </c>
      <c r="K4580" t="s">
        <v>318</v>
      </c>
      <c r="L4580">
        <v>23666</v>
      </c>
      <c r="M4580" t="s">
        <v>31</v>
      </c>
      <c r="N4580" t="s">
        <v>1721</v>
      </c>
      <c r="O4580" t="s">
        <v>46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  <c r="V4580" s="2">
        <f>Superstore[[#This Row],[Profit]]/Superstore[[#This Row],[Sales]]</f>
        <v>0.5</v>
      </c>
      <c r="W4580" t="str">
        <f>TEXT(Superstore[[#This Row],[Order Date]],"mmm-yyyy")</f>
        <v>Jun-2012</v>
      </c>
      <c r="X4580">
        <f>YEAR(Superstore[[#This Row],[Order Date]])</f>
        <v>2012</v>
      </c>
    </row>
    <row r="4581" spans="1:24" x14ac:dyDescent="0.25">
      <c r="A4581">
        <v>4580</v>
      </c>
      <c r="B4581" t="s">
        <v>7613</v>
      </c>
      <c r="C4581" s="1">
        <v>40751</v>
      </c>
      <c r="D4581" s="1">
        <v>40757</v>
      </c>
      <c r="E4581" t="s">
        <v>50</v>
      </c>
      <c r="F4581" t="s">
        <v>3702</v>
      </c>
      <c r="G4581" t="s">
        <v>3703</v>
      </c>
      <c r="H4581" t="s">
        <v>41</v>
      </c>
      <c r="I4581" t="s">
        <v>28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46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  <c r="V4581" s="2">
        <f>Superstore[[#This Row],[Profit]]/Superstore[[#This Row],[Sales]]</f>
        <v>0.49</v>
      </c>
      <c r="W4581" t="str">
        <f>TEXT(Superstore[[#This Row],[Order Date]],"mmm-yyyy")</f>
        <v>Jul-2011</v>
      </c>
      <c r="X4581">
        <f>YEAR(Superstore[[#This Row],[Order Date]])</f>
        <v>2011</v>
      </c>
    </row>
    <row r="4582" spans="1:24" x14ac:dyDescent="0.25">
      <c r="A4582">
        <v>4581</v>
      </c>
      <c r="B4582" t="s">
        <v>7616</v>
      </c>
      <c r="C4582" s="1">
        <v>41121</v>
      </c>
      <c r="D4582" s="1">
        <v>41127</v>
      </c>
      <c r="E4582" t="s">
        <v>50</v>
      </c>
      <c r="F4582" t="s">
        <v>1323</v>
      </c>
      <c r="G4582" t="s">
        <v>1324</v>
      </c>
      <c r="H4582" t="s">
        <v>41</v>
      </c>
      <c r="I4582" t="s">
        <v>28</v>
      </c>
      <c r="J4582" t="s">
        <v>7617</v>
      </c>
      <c r="K4582" t="s">
        <v>1486</v>
      </c>
      <c r="L4582">
        <v>39401</v>
      </c>
      <c r="M4582" t="s">
        <v>31</v>
      </c>
      <c r="N4582" t="s">
        <v>991</v>
      </c>
      <c r="O4582" t="s">
        <v>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  <c r="V4582" s="2">
        <f>Superstore[[#This Row],[Profit]]/Superstore[[#This Row],[Sales]]</f>
        <v>0.44000000000000006</v>
      </c>
      <c r="W4582" t="str">
        <f>TEXT(Superstore[[#This Row],[Order Date]],"mmm-yyyy")</f>
        <v>Jul-2012</v>
      </c>
      <c r="X4582">
        <f>YEAR(Superstore[[#This Row],[Order Date]])</f>
        <v>2012</v>
      </c>
    </row>
    <row r="4583" spans="1:24" x14ac:dyDescent="0.25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28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1</v>
      </c>
      <c r="P4583" t="s">
        <v>65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Superstore[[#This Row],[Profit]]/Superstore[[#This Row],[Sales]]</f>
        <v>0.15</v>
      </c>
      <c r="W4583" t="str">
        <f>TEXT(Superstore[[#This Row],[Order Date]],"mmm-yyyy")</f>
        <v>Sep-2013</v>
      </c>
      <c r="X4583">
        <f>YEAR(Superstore[[#This Row],[Order Date]])</f>
        <v>2013</v>
      </c>
    </row>
    <row r="4584" spans="1:24" x14ac:dyDescent="0.25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27</v>
      </c>
      <c r="I4584" t="s">
        <v>28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46</v>
      </c>
      <c r="P4584" t="s">
        <v>47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  <c r="V4584" s="2">
        <f>Superstore[[#This Row],[Profit]]/Superstore[[#This Row],[Sales]]</f>
        <v>0.33749999999999997</v>
      </c>
      <c r="W4584" t="str">
        <f>TEXT(Superstore[[#This Row],[Order Date]],"mmm-yyyy")</f>
        <v>Jun-2013</v>
      </c>
      <c r="X4584">
        <f>YEAR(Superstore[[#This Row],[Order Date]])</f>
        <v>2013</v>
      </c>
    </row>
    <row r="4585" spans="1:24" x14ac:dyDescent="0.25">
      <c r="A4585">
        <v>4584</v>
      </c>
      <c r="B4585" t="s">
        <v>7622</v>
      </c>
      <c r="C4585" s="1">
        <v>41513</v>
      </c>
      <c r="D4585" s="1">
        <v>41515</v>
      </c>
      <c r="E4585" t="s">
        <v>24</v>
      </c>
      <c r="F4585" t="s">
        <v>7623</v>
      </c>
      <c r="G4585" t="s">
        <v>7624</v>
      </c>
      <c r="H4585" t="s">
        <v>41</v>
      </c>
      <c r="I4585" t="s">
        <v>28</v>
      </c>
      <c r="J4585" t="s">
        <v>42</v>
      </c>
      <c r="K4585" t="s">
        <v>43</v>
      </c>
      <c r="L4585">
        <v>90045</v>
      </c>
      <c r="M4585" t="s">
        <v>44</v>
      </c>
      <c r="N4585" t="s">
        <v>471</v>
      </c>
      <c r="O4585" t="s">
        <v>46</v>
      </c>
      <c r="P4585" t="s">
        <v>68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2">
        <f>Superstore[[#This Row],[Profit]]/Superstore[[#This Row],[Sales]]</f>
        <v>0.46</v>
      </c>
      <c r="W4585" t="str">
        <f>TEXT(Superstore[[#This Row],[Order Date]],"mmm-yyyy")</f>
        <v>Aug-2013</v>
      </c>
      <c r="X4585">
        <f>YEAR(Superstore[[#This Row],[Order Date]])</f>
        <v>2013</v>
      </c>
    </row>
    <row r="4586" spans="1:24" x14ac:dyDescent="0.25">
      <c r="A4586">
        <v>4585</v>
      </c>
      <c r="B4586" t="s">
        <v>7625</v>
      </c>
      <c r="C4586" s="1">
        <v>41946</v>
      </c>
      <c r="D4586" s="1">
        <v>41948</v>
      </c>
      <c r="E4586" t="s">
        <v>24</v>
      </c>
      <c r="F4586" t="s">
        <v>5794</v>
      </c>
      <c r="G4586" t="s">
        <v>5795</v>
      </c>
      <c r="H4586" t="s">
        <v>101</v>
      </c>
      <c r="I4586" t="s">
        <v>28</v>
      </c>
      <c r="J4586" t="s">
        <v>7626</v>
      </c>
      <c r="K4586" t="s">
        <v>43</v>
      </c>
      <c r="L4586">
        <v>94526</v>
      </c>
      <c r="M4586" t="s">
        <v>44</v>
      </c>
      <c r="N4586" t="s">
        <v>1801</v>
      </c>
      <c r="O4586" t="s">
        <v>46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  <c r="V4586" s="2">
        <f>Superstore[[#This Row],[Profit]]/Superstore[[#This Row],[Sales]]</f>
        <v>0.5</v>
      </c>
      <c r="W4586" t="str">
        <f>TEXT(Superstore[[#This Row],[Order Date]],"mmm-yyyy")</f>
        <v>Nov-2014</v>
      </c>
      <c r="X4586">
        <f>YEAR(Superstore[[#This Row],[Order Date]])</f>
        <v>2014</v>
      </c>
    </row>
    <row r="4587" spans="1:24" x14ac:dyDescent="0.25">
      <c r="A4587">
        <v>4586</v>
      </c>
      <c r="B4587" t="s">
        <v>7625</v>
      </c>
      <c r="C4587" s="1">
        <v>41946</v>
      </c>
      <c r="D4587" s="1">
        <v>41948</v>
      </c>
      <c r="E4587" t="s">
        <v>24</v>
      </c>
      <c r="F4587" t="s">
        <v>5794</v>
      </c>
      <c r="G4587" t="s">
        <v>5795</v>
      </c>
      <c r="H4587" t="s">
        <v>101</v>
      </c>
      <c r="I4587" t="s">
        <v>28</v>
      </c>
      <c r="J4587" t="s">
        <v>7626</v>
      </c>
      <c r="K4587" t="s">
        <v>43</v>
      </c>
      <c r="L4587">
        <v>94526</v>
      </c>
      <c r="M4587" t="s">
        <v>44</v>
      </c>
      <c r="N4587" t="s">
        <v>5169</v>
      </c>
      <c r="O4587" t="s">
        <v>46</v>
      </c>
      <c r="P4587" t="s">
        <v>68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  <c r="V4587" s="2">
        <f>Superstore[[#This Row],[Profit]]/Superstore[[#This Row],[Sales]]</f>
        <v>0.48</v>
      </c>
      <c r="W4587" t="str">
        <f>TEXT(Superstore[[#This Row],[Order Date]],"mmm-yyyy")</f>
        <v>Nov-2014</v>
      </c>
      <c r="X4587">
        <f>YEAR(Superstore[[#This Row],[Order Date]])</f>
        <v>2014</v>
      </c>
    </row>
    <row r="4588" spans="1:24" x14ac:dyDescent="0.25">
      <c r="A4588">
        <v>4587</v>
      </c>
      <c r="B4588" t="s">
        <v>7625</v>
      </c>
      <c r="C4588" s="1">
        <v>41946</v>
      </c>
      <c r="D4588" s="1">
        <v>41948</v>
      </c>
      <c r="E4588" t="s">
        <v>24</v>
      </c>
      <c r="F4588" t="s">
        <v>5794</v>
      </c>
      <c r="G4588" t="s">
        <v>5795</v>
      </c>
      <c r="H4588" t="s">
        <v>101</v>
      </c>
      <c r="I4588" t="s">
        <v>28</v>
      </c>
      <c r="J4588" t="s">
        <v>7626</v>
      </c>
      <c r="K4588" t="s">
        <v>43</v>
      </c>
      <c r="L4588">
        <v>94526</v>
      </c>
      <c r="M4588" t="s">
        <v>44</v>
      </c>
      <c r="N4588" t="s">
        <v>7627</v>
      </c>
      <c r="O4588" t="s">
        <v>46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  <c r="V4588" s="2">
        <f>Superstore[[#This Row],[Profit]]/Superstore[[#This Row],[Sales]]</f>
        <v>0.35000000000000003</v>
      </c>
      <c r="W4588" t="str">
        <f>TEXT(Superstore[[#This Row],[Order Date]],"mmm-yyyy")</f>
        <v>Nov-2014</v>
      </c>
      <c r="X4588">
        <f>YEAR(Superstore[[#This Row],[Order Date]])</f>
        <v>2014</v>
      </c>
    </row>
    <row r="4589" spans="1:24" x14ac:dyDescent="0.25">
      <c r="A4589">
        <v>4588</v>
      </c>
      <c r="B4589" t="s">
        <v>7625</v>
      </c>
      <c r="C4589" s="1">
        <v>41946</v>
      </c>
      <c r="D4589" s="1">
        <v>41948</v>
      </c>
      <c r="E4589" t="s">
        <v>24</v>
      </c>
      <c r="F4589" t="s">
        <v>5794</v>
      </c>
      <c r="G4589" t="s">
        <v>5795</v>
      </c>
      <c r="H4589" t="s">
        <v>101</v>
      </c>
      <c r="I4589" t="s">
        <v>28</v>
      </c>
      <c r="J4589" t="s">
        <v>7626</v>
      </c>
      <c r="K4589" t="s">
        <v>43</v>
      </c>
      <c r="L4589">
        <v>94526</v>
      </c>
      <c r="M4589" t="s">
        <v>44</v>
      </c>
      <c r="N4589" t="s">
        <v>3137</v>
      </c>
      <c r="O4589" t="s">
        <v>46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  <c r="V4589" s="2">
        <f>Superstore[[#This Row],[Profit]]/Superstore[[#This Row],[Sales]]</f>
        <v>0.03</v>
      </c>
      <c r="W4589" t="str">
        <f>TEXT(Superstore[[#This Row],[Order Date]],"mmm-yyyy")</f>
        <v>Nov-2014</v>
      </c>
      <c r="X4589">
        <f>YEAR(Superstore[[#This Row],[Order Date]])</f>
        <v>2014</v>
      </c>
    </row>
    <row r="4590" spans="1:24" x14ac:dyDescent="0.25">
      <c r="A4590">
        <v>4589</v>
      </c>
      <c r="B4590" t="s">
        <v>7625</v>
      </c>
      <c r="C4590" s="1">
        <v>41946</v>
      </c>
      <c r="D4590" s="1">
        <v>41948</v>
      </c>
      <c r="E4590" t="s">
        <v>24</v>
      </c>
      <c r="F4590" t="s">
        <v>5794</v>
      </c>
      <c r="G4590" t="s">
        <v>5795</v>
      </c>
      <c r="H4590" t="s">
        <v>101</v>
      </c>
      <c r="I4590" t="s">
        <v>28</v>
      </c>
      <c r="J4590" t="s">
        <v>7626</v>
      </c>
      <c r="K4590" t="s">
        <v>43</v>
      </c>
      <c r="L4590">
        <v>94526</v>
      </c>
      <c r="M4590" t="s">
        <v>44</v>
      </c>
      <c r="N4590" t="s">
        <v>7629</v>
      </c>
      <c r="O4590" t="s">
        <v>1</v>
      </c>
      <c r="P4590" t="s">
        <v>65</v>
      </c>
      <c r="Q4590" t="s">
        <v>7630</v>
      </c>
      <c r="R4590">
        <v>25.02</v>
      </c>
      <c r="S4590">
        <v>3</v>
      </c>
      <c r="T4590">
        <v>0</v>
      </c>
      <c r="U4590">
        <v>10.5084</v>
      </c>
      <c r="V4590" s="2">
        <f>Superstore[[#This Row],[Profit]]/Superstore[[#This Row],[Sales]]</f>
        <v>0.42</v>
      </c>
      <c r="W4590" t="str">
        <f>TEXT(Superstore[[#This Row],[Order Date]],"mmm-yyyy")</f>
        <v>Nov-2014</v>
      </c>
      <c r="X4590">
        <f>YEAR(Superstore[[#This Row],[Order Date]])</f>
        <v>2014</v>
      </c>
    </row>
    <row r="4591" spans="1:24" x14ac:dyDescent="0.25">
      <c r="A4591">
        <v>4590</v>
      </c>
      <c r="B4591" t="s">
        <v>7625</v>
      </c>
      <c r="C4591" s="1">
        <v>41946</v>
      </c>
      <c r="D4591" s="1">
        <v>41948</v>
      </c>
      <c r="E4591" t="s">
        <v>24</v>
      </c>
      <c r="F4591" t="s">
        <v>5794</v>
      </c>
      <c r="G4591" t="s">
        <v>5795</v>
      </c>
      <c r="H4591" t="s">
        <v>101</v>
      </c>
      <c r="I4591" t="s">
        <v>28</v>
      </c>
      <c r="J4591" t="s">
        <v>7626</v>
      </c>
      <c r="K4591" t="s">
        <v>43</v>
      </c>
      <c r="L4591">
        <v>94526</v>
      </c>
      <c r="M4591" t="s">
        <v>44</v>
      </c>
      <c r="N4591" t="s">
        <v>2163</v>
      </c>
      <c r="O4591" t="s">
        <v>46</v>
      </c>
      <c r="P4591" t="s">
        <v>59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  <c r="V4591" s="2">
        <f>Superstore[[#This Row],[Profit]]/Superstore[[#This Row],[Sales]]</f>
        <v>0.05</v>
      </c>
      <c r="W4591" t="str">
        <f>TEXT(Superstore[[#This Row],[Order Date]],"mmm-yyyy")</f>
        <v>Nov-2014</v>
      </c>
      <c r="X4591">
        <f>YEAR(Superstore[[#This Row],[Order Date]])</f>
        <v>2014</v>
      </c>
    </row>
    <row r="4592" spans="1:24" x14ac:dyDescent="0.25">
      <c r="A4592">
        <v>4591</v>
      </c>
      <c r="B4592" t="s">
        <v>7631</v>
      </c>
      <c r="C4592" s="1">
        <v>41635</v>
      </c>
      <c r="D4592" s="1">
        <v>41640</v>
      </c>
      <c r="E4592" t="s">
        <v>50</v>
      </c>
      <c r="F4592" t="s">
        <v>2514</v>
      </c>
      <c r="G4592" t="s">
        <v>2515</v>
      </c>
      <c r="H4592" t="s">
        <v>41</v>
      </c>
      <c r="I4592" t="s">
        <v>28</v>
      </c>
      <c r="J4592" t="s">
        <v>42</v>
      </c>
      <c r="K4592" t="s">
        <v>43</v>
      </c>
      <c r="L4592">
        <v>90004</v>
      </c>
      <c r="M4592" t="s">
        <v>44</v>
      </c>
      <c r="N4592" t="s">
        <v>5207</v>
      </c>
      <c r="O4592" t="s">
        <v>46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  <c r="V4592" s="2">
        <f>Superstore[[#This Row],[Profit]]/Superstore[[#This Row],[Sales]]</f>
        <v>0.27999999999999997</v>
      </c>
      <c r="W4592" t="str">
        <f>TEXT(Superstore[[#This Row],[Order Date]],"mmm-yyyy")</f>
        <v>Dec-2013</v>
      </c>
      <c r="X4592">
        <f>YEAR(Superstore[[#This Row],[Order Date]])</f>
        <v>2013</v>
      </c>
    </row>
    <row r="4593" spans="1:24" x14ac:dyDescent="0.25">
      <c r="A4593">
        <v>4592</v>
      </c>
      <c r="B4593" t="s">
        <v>7631</v>
      </c>
      <c r="C4593" s="1">
        <v>41635</v>
      </c>
      <c r="D4593" s="1">
        <v>41640</v>
      </c>
      <c r="E4593" t="s">
        <v>50</v>
      </c>
      <c r="F4593" t="s">
        <v>2514</v>
      </c>
      <c r="G4593" t="s">
        <v>2515</v>
      </c>
      <c r="H4593" t="s">
        <v>41</v>
      </c>
      <c r="I4593" t="s">
        <v>28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Superstore[[#This Row],[Profit]]/Superstore[[#This Row],[Sales]]</f>
        <v>9.9999999999999992E-2</v>
      </c>
      <c r="W4593" t="str">
        <f>TEXT(Superstore[[#This Row],[Order Date]],"mmm-yyyy")</f>
        <v>Dec-2013</v>
      </c>
      <c r="X4593">
        <f>YEAR(Superstore[[#This Row],[Order Date]])</f>
        <v>2013</v>
      </c>
    </row>
    <row r="4594" spans="1:24" x14ac:dyDescent="0.25">
      <c r="A4594">
        <v>4593</v>
      </c>
      <c r="B4594" t="s">
        <v>7631</v>
      </c>
      <c r="C4594" s="1">
        <v>41635</v>
      </c>
      <c r="D4594" s="1">
        <v>41640</v>
      </c>
      <c r="E4594" t="s">
        <v>50</v>
      </c>
      <c r="F4594" t="s">
        <v>2514</v>
      </c>
      <c r="G4594" t="s">
        <v>2515</v>
      </c>
      <c r="H4594" t="s">
        <v>41</v>
      </c>
      <c r="I4594" t="s">
        <v>28</v>
      </c>
      <c r="J4594" t="s">
        <v>42</v>
      </c>
      <c r="K4594" t="s">
        <v>43</v>
      </c>
      <c r="L4594">
        <v>90004</v>
      </c>
      <c r="M4594" t="s">
        <v>44</v>
      </c>
      <c r="N4594" t="s">
        <v>6593</v>
      </c>
      <c r="O4594" t="s">
        <v>1</v>
      </c>
      <c r="P4594" t="s">
        <v>36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  <c r="V4594" s="2">
        <f>Superstore[[#This Row],[Profit]]/Superstore[[#This Row],[Sales]]</f>
        <v>-3.7499999999999999E-2</v>
      </c>
      <c r="W4594" t="str">
        <f>TEXT(Superstore[[#This Row],[Order Date]],"mmm-yyyy")</f>
        <v>Dec-2013</v>
      </c>
      <c r="X4594">
        <f>YEAR(Superstore[[#This Row],[Order Date]])</f>
        <v>2013</v>
      </c>
    </row>
    <row r="4595" spans="1:24" x14ac:dyDescent="0.25">
      <c r="A4595">
        <v>4594</v>
      </c>
      <c r="B4595" t="s">
        <v>7631</v>
      </c>
      <c r="C4595" s="1">
        <v>41635</v>
      </c>
      <c r="D4595" s="1">
        <v>41640</v>
      </c>
      <c r="E4595" t="s">
        <v>50</v>
      </c>
      <c r="F4595" t="s">
        <v>2514</v>
      </c>
      <c r="G4595" t="s">
        <v>2515</v>
      </c>
      <c r="H4595" t="s">
        <v>41</v>
      </c>
      <c r="I4595" t="s">
        <v>28</v>
      </c>
      <c r="J4595" t="s">
        <v>42</v>
      </c>
      <c r="K4595" t="s">
        <v>43</v>
      </c>
      <c r="L4595">
        <v>90004</v>
      </c>
      <c r="M4595" t="s">
        <v>44</v>
      </c>
      <c r="N4595" t="s">
        <v>7632</v>
      </c>
      <c r="O4595" t="s">
        <v>46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  <c r="V4595" s="2">
        <f>Superstore[[#This Row],[Profit]]/Superstore[[#This Row],[Sales]]</f>
        <v>0.25999999999999995</v>
      </c>
      <c r="W4595" t="str">
        <f>TEXT(Superstore[[#This Row],[Order Date]],"mmm-yyyy")</f>
        <v>Dec-2013</v>
      </c>
      <c r="X4595">
        <f>YEAR(Superstore[[#This Row],[Order Date]])</f>
        <v>2013</v>
      </c>
    </row>
    <row r="4596" spans="1:24" x14ac:dyDescent="0.25">
      <c r="A4596">
        <v>4595</v>
      </c>
      <c r="B4596" t="s">
        <v>7631</v>
      </c>
      <c r="C4596" s="1">
        <v>41635</v>
      </c>
      <c r="D4596" s="1">
        <v>41640</v>
      </c>
      <c r="E4596" t="s">
        <v>50</v>
      </c>
      <c r="F4596" t="s">
        <v>2514</v>
      </c>
      <c r="G4596" t="s">
        <v>2515</v>
      </c>
      <c r="H4596" t="s">
        <v>41</v>
      </c>
      <c r="I4596" t="s">
        <v>28</v>
      </c>
      <c r="J4596" t="s">
        <v>42</v>
      </c>
      <c r="K4596" t="s">
        <v>43</v>
      </c>
      <c r="L4596">
        <v>90004</v>
      </c>
      <c r="M4596" t="s">
        <v>44</v>
      </c>
      <c r="N4596" t="s">
        <v>902</v>
      </c>
      <c r="O4596" t="s">
        <v>1</v>
      </c>
      <c r="P4596" t="s">
        <v>56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Superstore[[#This Row],[Profit]]/Superstore[[#This Row],[Sales]]</f>
        <v>3.7499999999999999E-2</v>
      </c>
      <c r="W4596" t="str">
        <f>TEXT(Superstore[[#This Row],[Order Date]],"mmm-yyyy")</f>
        <v>Dec-2013</v>
      </c>
      <c r="X4596">
        <f>YEAR(Superstore[[#This Row],[Order Date]])</f>
        <v>2013</v>
      </c>
    </row>
    <row r="4597" spans="1:24" x14ac:dyDescent="0.25">
      <c r="A4597">
        <v>4596</v>
      </c>
      <c r="B4597" t="s">
        <v>7631</v>
      </c>
      <c r="C4597" s="1">
        <v>41635</v>
      </c>
      <c r="D4597" s="1">
        <v>41640</v>
      </c>
      <c r="E4597" t="s">
        <v>50</v>
      </c>
      <c r="F4597" t="s">
        <v>2514</v>
      </c>
      <c r="G4597" t="s">
        <v>2515</v>
      </c>
      <c r="H4597" t="s">
        <v>41</v>
      </c>
      <c r="I4597" t="s">
        <v>28</v>
      </c>
      <c r="J4597" t="s">
        <v>42</v>
      </c>
      <c r="K4597" t="s">
        <v>43</v>
      </c>
      <c r="L4597">
        <v>90004</v>
      </c>
      <c r="M4597" t="s">
        <v>44</v>
      </c>
      <c r="N4597" t="s">
        <v>2524</v>
      </c>
      <c r="O4597" t="s">
        <v>46</v>
      </c>
      <c r="P4597" t="s">
        <v>68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  <c r="V4597" s="2">
        <f>Superstore[[#This Row],[Profit]]/Superstore[[#This Row],[Sales]]</f>
        <v>0.27999999999999997</v>
      </c>
      <c r="W4597" t="str">
        <f>TEXT(Superstore[[#This Row],[Order Date]],"mmm-yyyy")</f>
        <v>Dec-2013</v>
      </c>
      <c r="X4597">
        <f>YEAR(Superstore[[#This Row],[Order Date]])</f>
        <v>2013</v>
      </c>
    </row>
    <row r="4598" spans="1:24" x14ac:dyDescent="0.25">
      <c r="A4598">
        <v>4597</v>
      </c>
      <c r="B4598" t="s">
        <v>7634</v>
      </c>
      <c r="C4598" s="1">
        <v>41614</v>
      </c>
      <c r="D4598" s="1">
        <v>41619</v>
      </c>
      <c r="E4598" t="s">
        <v>24</v>
      </c>
      <c r="F4598" t="s">
        <v>6254</v>
      </c>
      <c r="G4598" t="s">
        <v>6255</v>
      </c>
      <c r="H4598" t="s">
        <v>101</v>
      </c>
      <c r="I4598" t="s">
        <v>28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46</v>
      </c>
      <c r="P4598" t="s">
        <v>68</v>
      </c>
      <c r="Q4598" t="s">
        <v>2949</v>
      </c>
      <c r="R4598">
        <v>33.92</v>
      </c>
      <c r="S4598">
        <v>8</v>
      </c>
      <c r="T4598">
        <v>0</v>
      </c>
      <c r="U4598">
        <v>13.2288</v>
      </c>
      <c r="V4598" s="2">
        <f>Superstore[[#This Row],[Profit]]/Superstore[[#This Row],[Sales]]</f>
        <v>0.38999999999999996</v>
      </c>
      <c r="W4598" t="str">
        <f>TEXT(Superstore[[#This Row],[Order Date]],"mmm-yyyy")</f>
        <v>Dec-2013</v>
      </c>
      <c r="X4598">
        <f>YEAR(Superstore[[#This Row],[Order Date]])</f>
        <v>2013</v>
      </c>
    </row>
    <row r="4599" spans="1:24" x14ac:dyDescent="0.25">
      <c r="A4599">
        <v>4598</v>
      </c>
      <c r="B4599" t="s">
        <v>7635</v>
      </c>
      <c r="C4599" s="1">
        <v>41880</v>
      </c>
      <c r="D4599" s="1">
        <v>41884</v>
      </c>
      <c r="E4599" t="s">
        <v>50</v>
      </c>
      <c r="F4599" t="s">
        <v>3129</v>
      </c>
      <c r="G4599" t="s">
        <v>3130</v>
      </c>
      <c r="H4599" t="s">
        <v>101</v>
      </c>
      <c r="I4599" t="s">
        <v>28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46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  <c r="V4599" s="2">
        <f>Superstore[[#This Row],[Profit]]/Superstore[[#This Row],[Sales]]</f>
        <v>0.27</v>
      </c>
      <c r="W4599" t="str">
        <f>TEXT(Superstore[[#This Row],[Order Date]],"mmm-yyyy")</f>
        <v>Aug-2014</v>
      </c>
      <c r="X4599">
        <f>YEAR(Superstore[[#This Row],[Order Date]])</f>
        <v>2014</v>
      </c>
    </row>
    <row r="4600" spans="1:24" x14ac:dyDescent="0.25">
      <c r="A4600">
        <v>4599</v>
      </c>
      <c r="B4600" t="s">
        <v>7635</v>
      </c>
      <c r="C4600" s="1">
        <v>41880</v>
      </c>
      <c r="D4600" s="1">
        <v>41884</v>
      </c>
      <c r="E4600" t="s">
        <v>50</v>
      </c>
      <c r="F4600" t="s">
        <v>3129</v>
      </c>
      <c r="G4600" t="s">
        <v>3130</v>
      </c>
      <c r="H4600" t="s">
        <v>101</v>
      </c>
      <c r="I4600" t="s">
        <v>28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46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  <c r="V4600" s="2">
        <f>Superstore[[#This Row],[Profit]]/Superstore[[#This Row],[Sales]]</f>
        <v>0.29000000000000004</v>
      </c>
      <c r="W4600" t="str">
        <f>TEXT(Superstore[[#This Row],[Order Date]],"mmm-yyyy")</f>
        <v>Aug-2014</v>
      </c>
      <c r="X4600">
        <f>YEAR(Superstore[[#This Row],[Order Date]])</f>
        <v>2014</v>
      </c>
    </row>
    <row r="4601" spans="1:24" x14ac:dyDescent="0.25">
      <c r="A4601">
        <v>4600</v>
      </c>
      <c r="B4601" t="s">
        <v>7636</v>
      </c>
      <c r="C4601" s="1">
        <v>41106</v>
      </c>
      <c r="D4601" s="1">
        <v>41110</v>
      </c>
      <c r="E4601" t="s">
        <v>50</v>
      </c>
      <c r="F4601" t="s">
        <v>3762</v>
      </c>
      <c r="G4601" t="s">
        <v>3763</v>
      </c>
      <c r="H4601" t="s">
        <v>101</v>
      </c>
      <c r="I4601" t="s">
        <v>28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1</v>
      </c>
      <c r="P4601" t="s">
        <v>36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Superstore[[#This Row],[Profit]]/Superstore[[#This Row],[Sales]]</f>
        <v>0.29000000000000004</v>
      </c>
      <c r="W4601" t="str">
        <f>TEXT(Superstore[[#This Row],[Order Date]],"mmm-yyyy")</f>
        <v>Jul-2012</v>
      </c>
      <c r="X4601">
        <f>YEAR(Superstore[[#This Row],[Order Date]])</f>
        <v>2012</v>
      </c>
    </row>
    <row r="4602" spans="1:24" x14ac:dyDescent="0.25">
      <c r="A4602">
        <v>4601</v>
      </c>
      <c r="B4602" t="s">
        <v>7636</v>
      </c>
      <c r="C4602" s="1">
        <v>41106</v>
      </c>
      <c r="D4602" s="1">
        <v>41110</v>
      </c>
      <c r="E4602" t="s">
        <v>50</v>
      </c>
      <c r="F4602" t="s">
        <v>3762</v>
      </c>
      <c r="G4602" t="s">
        <v>3763</v>
      </c>
      <c r="H4602" t="s">
        <v>101</v>
      </c>
      <c r="I4602" t="s">
        <v>28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46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  <c r="V4602" s="2">
        <f>Superstore[[#This Row],[Profit]]/Superstore[[#This Row],[Sales]]</f>
        <v>0.45999999999999996</v>
      </c>
      <c r="W4602" t="str">
        <f>TEXT(Superstore[[#This Row],[Order Date]],"mmm-yyyy")</f>
        <v>Jul-2012</v>
      </c>
      <c r="X4602">
        <f>YEAR(Superstore[[#This Row],[Order Date]])</f>
        <v>2012</v>
      </c>
    </row>
    <row r="4603" spans="1:24" x14ac:dyDescent="0.25">
      <c r="A4603">
        <v>4602</v>
      </c>
      <c r="B4603" t="s">
        <v>7636</v>
      </c>
      <c r="C4603" s="1">
        <v>41106</v>
      </c>
      <c r="D4603" s="1">
        <v>41110</v>
      </c>
      <c r="E4603" t="s">
        <v>50</v>
      </c>
      <c r="F4603" t="s">
        <v>3762</v>
      </c>
      <c r="G4603" t="s">
        <v>3763</v>
      </c>
      <c r="H4603" t="s">
        <v>101</v>
      </c>
      <c r="I4603" t="s">
        <v>28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46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  <c r="V4603" s="2">
        <f>Superstore[[#This Row],[Profit]]/Superstore[[#This Row],[Sales]]</f>
        <v>0.47</v>
      </c>
      <c r="W4603" t="str">
        <f>TEXT(Superstore[[#This Row],[Order Date]],"mmm-yyyy")</f>
        <v>Jul-2012</v>
      </c>
      <c r="X4603">
        <f>YEAR(Superstore[[#This Row],[Order Date]])</f>
        <v>2012</v>
      </c>
    </row>
    <row r="4604" spans="1:24" x14ac:dyDescent="0.25">
      <c r="A4604">
        <v>4603</v>
      </c>
      <c r="B4604" t="s">
        <v>7637</v>
      </c>
      <c r="C4604" s="1">
        <v>41055</v>
      </c>
      <c r="D4604" s="1">
        <v>41058</v>
      </c>
      <c r="E4604" t="s">
        <v>24</v>
      </c>
      <c r="F4604" t="s">
        <v>3435</v>
      </c>
      <c r="G4604" t="s">
        <v>3436</v>
      </c>
      <c r="H4604" t="s">
        <v>101</v>
      </c>
      <c r="I4604" t="s">
        <v>28</v>
      </c>
      <c r="J4604" t="s">
        <v>1520</v>
      </c>
      <c r="K4604" t="s">
        <v>87</v>
      </c>
      <c r="L4604">
        <v>28540</v>
      </c>
      <c r="M4604" t="s">
        <v>31</v>
      </c>
      <c r="N4604" t="s">
        <v>5179</v>
      </c>
      <c r="O4604" t="s">
        <v>46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Superstore[[#This Row],[Profit]]/Superstore[[#This Row],[Sales]]</f>
        <v>0.32500000000000001</v>
      </c>
      <c r="W4604" t="str">
        <f>TEXT(Superstore[[#This Row],[Order Date]],"mmm-yyyy")</f>
        <v>May-2012</v>
      </c>
      <c r="X4604">
        <f>YEAR(Superstore[[#This Row],[Order Date]])</f>
        <v>2012</v>
      </c>
    </row>
    <row r="4605" spans="1:24" x14ac:dyDescent="0.25">
      <c r="A4605">
        <v>4604</v>
      </c>
      <c r="B4605" t="s">
        <v>7637</v>
      </c>
      <c r="C4605" s="1">
        <v>41055</v>
      </c>
      <c r="D4605" s="1">
        <v>41058</v>
      </c>
      <c r="E4605" t="s">
        <v>24</v>
      </c>
      <c r="F4605" t="s">
        <v>3435</v>
      </c>
      <c r="G4605" t="s">
        <v>3436</v>
      </c>
      <c r="H4605" t="s">
        <v>101</v>
      </c>
      <c r="I4605" t="s">
        <v>28</v>
      </c>
      <c r="J4605" t="s">
        <v>1520</v>
      </c>
      <c r="K4605" t="s">
        <v>87</v>
      </c>
      <c r="L4605">
        <v>28540</v>
      </c>
      <c r="M4605" t="s">
        <v>31</v>
      </c>
      <c r="N4605" t="s">
        <v>7638</v>
      </c>
      <c r="O4605" t="s">
        <v>46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  <c r="V4605" s="2">
        <f>Superstore[[#This Row],[Profit]]/Superstore[[#This Row],[Sales]]</f>
        <v>0.35</v>
      </c>
      <c r="W4605" t="str">
        <f>TEXT(Superstore[[#This Row],[Order Date]],"mmm-yyyy")</f>
        <v>May-2012</v>
      </c>
      <c r="X4605">
        <f>YEAR(Superstore[[#This Row],[Order Date]])</f>
        <v>2012</v>
      </c>
    </row>
    <row r="4606" spans="1:24" x14ac:dyDescent="0.25">
      <c r="A4606">
        <v>4605</v>
      </c>
      <c r="B4606" t="s">
        <v>7637</v>
      </c>
      <c r="C4606" s="1">
        <v>41055</v>
      </c>
      <c r="D4606" s="1">
        <v>41058</v>
      </c>
      <c r="E4606" t="s">
        <v>24</v>
      </c>
      <c r="F4606" t="s">
        <v>3435</v>
      </c>
      <c r="G4606" t="s">
        <v>3436</v>
      </c>
      <c r="H4606" t="s">
        <v>101</v>
      </c>
      <c r="I4606" t="s">
        <v>28</v>
      </c>
      <c r="J4606" t="s">
        <v>1520</v>
      </c>
      <c r="K4606" t="s">
        <v>87</v>
      </c>
      <c r="L4606">
        <v>28540</v>
      </c>
      <c r="M4606" t="s">
        <v>31</v>
      </c>
      <c r="N4606" t="s">
        <v>2575</v>
      </c>
      <c r="O4606" t="s">
        <v>46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  <c r="V4606" s="2">
        <f>Superstore[[#This Row],[Profit]]/Superstore[[#This Row],[Sales]]</f>
        <v>0.36249999999999993</v>
      </c>
      <c r="W4606" t="str">
        <f>TEXT(Superstore[[#This Row],[Order Date]],"mmm-yyyy")</f>
        <v>May-2012</v>
      </c>
      <c r="X4606">
        <f>YEAR(Superstore[[#This Row],[Order Date]])</f>
        <v>2012</v>
      </c>
    </row>
    <row r="4607" spans="1:24" x14ac:dyDescent="0.25">
      <c r="A4607">
        <v>4606</v>
      </c>
      <c r="B4607" t="s">
        <v>7637</v>
      </c>
      <c r="C4607" s="1">
        <v>41055</v>
      </c>
      <c r="D4607" s="1">
        <v>41058</v>
      </c>
      <c r="E4607" t="s">
        <v>24</v>
      </c>
      <c r="F4607" t="s">
        <v>3435</v>
      </c>
      <c r="G4607" t="s">
        <v>3436</v>
      </c>
      <c r="H4607" t="s">
        <v>101</v>
      </c>
      <c r="I4607" t="s">
        <v>28</v>
      </c>
      <c r="J4607" t="s">
        <v>1520</v>
      </c>
      <c r="K4607" t="s">
        <v>87</v>
      </c>
      <c r="L4607">
        <v>28540</v>
      </c>
      <c r="M4607" t="s">
        <v>31</v>
      </c>
      <c r="N4607" t="s">
        <v>1017</v>
      </c>
      <c r="O4607" t="s">
        <v>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Superstore[[#This Row],[Profit]]/Superstore[[#This Row],[Sales]]</f>
        <v>0.30000000000000004</v>
      </c>
      <c r="W4607" t="str">
        <f>TEXT(Superstore[[#This Row],[Order Date]],"mmm-yyyy")</f>
        <v>May-2012</v>
      </c>
      <c r="X4607">
        <f>YEAR(Superstore[[#This Row],[Order Date]])</f>
        <v>2012</v>
      </c>
    </row>
    <row r="4608" spans="1:24" x14ac:dyDescent="0.25">
      <c r="A4608">
        <v>4607</v>
      </c>
      <c r="B4608" t="s">
        <v>7640</v>
      </c>
      <c r="C4608" s="1">
        <v>41057</v>
      </c>
      <c r="D4608" s="1">
        <v>41062</v>
      </c>
      <c r="E4608" t="s">
        <v>50</v>
      </c>
      <c r="F4608" t="s">
        <v>3986</v>
      </c>
      <c r="G4608" t="s">
        <v>3987</v>
      </c>
      <c r="H4608" t="s">
        <v>27</v>
      </c>
      <c r="I4608" t="s">
        <v>28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2">
        <f>Superstore[[#This Row],[Profit]]/Superstore[[#This Row],[Sales]]</f>
        <v>0.28999999999999998</v>
      </c>
      <c r="W4608" t="str">
        <f>TEXT(Superstore[[#This Row],[Order Date]],"mmm-yyyy")</f>
        <v>May-2012</v>
      </c>
      <c r="X4608">
        <f>YEAR(Superstore[[#This Row],[Order Date]])</f>
        <v>2012</v>
      </c>
    </row>
    <row r="4609" spans="1:24" x14ac:dyDescent="0.25">
      <c r="A4609">
        <v>4608</v>
      </c>
      <c r="B4609" t="s">
        <v>7640</v>
      </c>
      <c r="C4609" s="1">
        <v>41057</v>
      </c>
      <c r="D4609" s="1">
        <v>41062</v>
      </c>
      <c r="E4609" t="s">
        <v>50</v>
      </c>
      <c r="F4609" t="s">
        <v>3986</v>
      </c>
      <c r="G4609" t="s">
        <v>3987</v>
      </c>
      <c r="H4609" t="s">
        <v>27</v>
      </c>
      <c r="I4609" t="s">
        <v>28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46</v>
      </c>
      <c r="P4609" t="s">
        <v>59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  <c r="V4609" s="2">
        <f>Superstore[[#This Row],[Profit]]/Superstore[[#This Row],[Sales]]</f>
        <v>0.3</v>
      </c>
      <c r="W4609" t="str">
        <f>TEXT(Superstore[[#This Row],[Order Date]],"mmm-yyyy")</f>
        <v>May-2012</v>
      </c>
      <c r="X4609">
        <f>YEAR(Superstore[[#This Row],[Order Date]])</f>
        <v>2012</v>
      </c>
    </row>
    <row r="4610" spans="1:24" x14ac:dyDescent="0.25">
      <c r="A4610">
        <v>4609</v>
      </c>
      <c r="B4610" t="s">
        <v>7640</v>
      </c>
      <c r="C4610" s="1">
        <v>41057</v>
      </c>
      <c r="D4610" s="1">
        <v>41062</v>
      </c>
      <c r="E4610" t="s">
        <v>50</v>
      </c>
      <c r="F4610" t="s">
        <v>3986</v>
      </c>
      <c r="G4610" t="s">
        <v>3987</v>
      </c>
      <c r="H4610" t="s">
        <v>27</v>
      </c>
      <c r="I4610" t="s">
        <v>28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46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Superstore[[#This Row],[Profit]]/Superstore[[#This Row],[Sales]]</f>
        <v>0.33749999999999997</v>
      </c>
      <c r="W4610" t="str">
        <f>TEXT(Superstore[[#This Row],[Order Date]],"mmm-yyyy")</f>
        <v>May-2012</v>
      </c>
      <c r="X4610">
        <f>YEAR(Superstore[[#This Row],[Order Date]])</f>
        <v>2012</v>
      </c>
    </row>
    <row r="4611" spans="1:24" x14ac:dyDescent="0.25">
      <c r="A4611">
        <v>4610</v>
      </c>
      <c r="B4611" t="s">
        <v>7640</v>
      </c>
      <c r="C4611" s="1">
        <v>41057</v>
      </c>
      <c r="D4611" s="1">
        <v>41062</v>
      </c>
      <c r="E4611" t="s">
        <v>50</v>
      </c>
      <c r="F4611" t="s">
        <v>3986</v>
      </c>
      <c r="G4611" t="s">
        <v>3987</v>
      </c>
      <c r="H4611" t="s">
        <v>27</v>
      </c>
      <c r="I4611" t="s">
        <v>28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46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  <c r="V4611" s="2">
        <f>Superstore[[#This Row],[Profit]]/Superstore[[#This Row],[Sales]]</f>
        <v>0.48</v>
      </c>
      <c r="W4611" t="str">
        <f>TEXT(Superstore[[#This Row],[Order Date]],"mmm-yyyy")</f>
        <v>May-2012</v>
      </c>
      <c r="X4611">
        <f>YEAR(Superstore[[#This Row],[Order Date]])</f>
        <v>2012</v>
      </c>
    </row>
    <row r="4612" spans="1:24" x14ac:dyDescent="0.25">
      <c r="A4612">
        <v>4611</v>
      </c>
      <c r="B4612" t="s">
        <v>7641</v>
      </c>
      <c r="C4612" s="1">
        <v>41953</v>
      </c>
      <c r="D4612" s="1">
        <v>41958</v>
      </c>
      <c r="E4612" t="s">
        <v>50</v>
      </c>
      <c r="F4612" t="s">
        <v>331</v>
      </c>
      <c r="G4612" t="s">
        <v>332</v>
      </c>
      <c r="H4612" t="s">
        <v>27</v>
      </c>
      <c r="I4612" t="s">
        <v>28</v>
      </c>
      <c r="J4612" t="s">
        <v>2342</v>
      </c>
      <c r="K4612" t="s">
        <v>43</v>
      </c>
      <c r="L4612">
        <v>92054</v>
      </c>
      <c r="M4612" t="s">
        <v>44</v>
      </c>
      <c r="N4612" t="s">
        <v>1283</v>
      </c>
      <c r="O4612" t="s">
        <v>1</v>
      </c>
      <c r="P4612" t="s">
        <v>65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  <c r="V4612" s="2">
        <f>Superstore[[#This Row],[Profit]]/Superstore[[#This Row],[Sales]]</f>
        <v>0.44000000000000006</v>
      </c>
      <c r="W4612" t="str">
        <f>TEXT(Superstore[[#This Row],[Order Date]],"mmm-yyyy")</f>
        <v>Nov-2014</v>
      </c>
      <c r="X4612">
        <f>YEAR(Superstore[[#This Row],[Order Date]])</f>
        <v>2014</v>
      </c>
    </row>
    <row r="4613" spans="1:24" x14ac:dyDescent="0.25">
      <c r="A4613">
        <v>4612</v>
      </c>
      <c r="B4613" t="s">
        <v>7642</v>
      </c>
      <c r="C4613" s="1">
        <v>41298</v>
      </c>
      <c r="D4613" s="1">
        <v>41300</v>
      </c>
      <c r="E4613" t="s">
        <v>24</v>
      </c>
      <c r="F4613" t="s">
        <v>3629</v>
      </c>
      <c r="G4613" t="s">
        <v>3630</v>
      </c>
      <c r="H4613" t="s">
        <v>41</v>
      </c>
      <c r="I4613" t="s">
        <v>28</v>
      </c>
      <c r="J4613" t="s">
        <v>3481</v>
      </c>
      <c r="K4613" t="s">
        <v>1486</v>
      </c>
      <c r="L4613">
        <v>39503</v>
      </c>
      <c r="M4613" t="s">
        <v>31</v>
      </c>
      <c r="N4613" t="s">
        <v>1775</v>
      </c>
      <c r="O4613" t="s">
        <v>46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  <c r="V4613" s="2">
        <f>Superstore[[#This Row],[Profit]]/Superstore[[#This Row],[Sales]]</f>
        <v>0.5</v>
      </c>
      <c r="W4613" t="str">
        <f>TEXT(Superstore[[#This Row],[Order Date]],"mmm-yyyy")</f>
        <v>Jan-2013</v>
      </c>
      <c r="X4613">
        <f>YEAR(Superstore[[#This Row],[Order Date]])</f>
        <v>2013</v>
      </c>
    </row>
    <row r="4614" spans="1:24" x14ac:dyDescent="0.25">
      <c r="A4614">
        <v>4613</v>
      </c>
      <c r="B4614" t="s">
        <v>7643</v>
      </c>
      <c r="C4614" s="1">
        <v>41640</v>
      </c>
      <c r="D4614" s="1">
        <v>41646</v>
      </c>
      <c r="E4614" t="s">
        <v>50</v>
      </c>
      <c r="F4614" t="s">
        <v>1826</v>
      </c>
      <c r="G4614" t="s">
        <v>1827</v>
      </c>
      <c r="H4614" t="s">
        <v>27</v>
      </c>
      <c r="I4614" t="s">
        <v>28</v>
      </c>
      <c r="J4614" t="s">
        <v>1520</v>
      </c>
      <c r="K4614" t="s">
        <v>54</v>
      </c>
      <c r="L4614">
        <v>32216</v>
      </c>
      <c r="M4614" t="s">
        <v>31</v>
      </c>
      <c r="N4614" t="s">
        <v>1560</v>
      </c>
      <c r="O4614" t="s">
        <v>46</v>
      </c>
      <c r="P4614" t="s">
        <v>68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  <c r="V4614" s="2">
        <f>Superstore[[#This Row],[Profit]]/Superstore[[#This Row],[Sales]]</f>
        <v>7.4999999999999997E-2</v>
      </c>
      <c r="W4614" t="str">
        <f>TEXT(Superstore[[#This Row],[Order Date]],"mmm-yyyy")</f>
        <v>Jan-2014</v>
      </c>
      <c r="X4614">
        <f>YEAR(Superstore[[#This Row],[Order Date]])</f>
        <v>2014</v>
      </c>
    </row>
    <row r="4615" spans="1:24" x14ac:dyDescent="0.25">
      <c r="A4615">
        <v>4614</v>
      </c>
      <c r="B4615" t="s">
        <v>7643</v>
      </c>
      <c r="C4615" s="1">
        <v>41640</v>
      </c>
      <c r="D4615" s="1">
        <v>41646</v>
      </c>
      <c r="E4615" t="s">
        <v>50</v>
      </c>
      <c r="F4615" t="s">
        <v>1826</v>
      </c>
      <c r="G4615" t="s">
        <v>1827</v>
      </c>
      <c r="H4615" t="s">
        <v>27</v>
      </c>
      <c r="I4615" t="s">
        <v>28</v>
      </c>
      <c r="J4615" t="s">
        <v>1520</v>
      </c>
      <c r="K4615" t="s">
        <v>54</v>
      </c>
      <c r="L4615">
        <v>32216</v>
      </c>
      <c r="M4615" t="s">
        <v>31</v>
      </c>
      <c r="N4615" t="s">
        <v>2761</v>
      </c>
      <c r="O4615" t="s">
        <v>46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  <c r="V4615" s="2">
        <f>Superstore[[#This Row],[Profit]]/Superstore[[#This Row],[Sales]]</f>
        <v>0.35</v>
      </c>
      <c r="W4615" t="str">
        <f>TEXT(Superstore[[#This Row],[Order Date]],"mmm-yyyy")</f>
        <v>Jan-2014</v>
      </c>
      <c r="X4615">
        <f>YEAR(Superstore[[#This Row],[Order Date]])</f>
        <v>2014</v>
      </c>
    </row>
    <row r="4616" spans="1:24" x14ac:dyDescent="0.25">
      <c r="A4616">
        <v>4615</v>
      </c>
      <c r="B4616" t="s">
        <v>7644</v>
      </c>
      <c r="C4616" s="1">
        <v>41523</v>
      </c>
      <c r="D4616" s="1">
        <v>41528</v>
      </c>
      <c r="E4616" t="s">
        <v>50</v>
      </c>
      <c r="F4616" t="s">
        <v>6368</v>
      </c>
      <c r="G4616" t="s">
        <v>6369</v>
      </c>
      <c r="H4616" t="s">
        <v>101</v>
      </c>
      <c r="I4616" t="s">
        <v>28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46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  <c r="V4616" s="2">
        <f>Superstore[[#This Row],[Profit]]/Superstore[[#This Row],[Sales]]</f>
        <v>-2.65</v>
      </c>
      <c r="W4616" t="str">
        <f>TEXT(Superstore[[#This Row],[Order Date]],"mmm-yyyy")</f>
        <v>Sep-2013</v>
      </c>
      <c r="X4616">
        <f>YEAR(Superstore[[#This Row],[Order Date]])</f>
        <v>2013</v>
      </c>
    </row>
    <row r="4617" spans="1:24" x14ac:dyDescent="0.25">
      <c r="A4617">
        <v>4616</v>
      </c>
      <c r="B4617" t="s">
        <v>7644</v>
      </c>
      <c r="C4617" s="1">
        <v>41523</v>
      </c>
      <c r="D4617" s="1">
        <v>41528</v>
      </c>
      <c r="E4617" t="s">
        <v>50</v>
      </c>
      <c r="F4617" t="s">
        <v>6368</v>
      </c>
      <c r="G4617" t="s">
        <v>6369</v>
      </c>
      <c r="H4617" t="s">
        <v>101</v>
      </c>
      <c r="I4617" t="s">
        <v>28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46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  <c r="V4617" s="2">
        <f>Superstore[[#This Row],[Profit]]/Superstore[[#This Row],[Sales]]</f>
        <v>0.15</v>
      </c>
      <c r="W4617" t="str">
        <f>TEXT(Superstore[[#This Row],[Order Date]],"mmm-yyyy")</f>
        <v>Sep-2013</v>
      </c>
      <c r="X4617">
        <f>YEAR(Superstore[[#This Row],[Order Date]])</f>
        <v>2013</v>
      </c>
    </row>
    <row r="4618" spans="1:24" x14ac:dyDescent="0.25">
      <c r="A4618">
        <v>4617</v>
      </c>
      <c r="B4618" t="s">
        <v>7645</v>
      </c>
      <c r="C4618" s="1">
        <v>41156</v>
      </c>
      <c r="D4618" s="1">
        <v>41159</v>
      </c>
      <c r="E4618" t="s">
        <v>24</v>
      </c>
      <c r="F4618" t="s">
        <v>877</v>
      </c>
      <c r="G4618" t="s">
        <v>878</v>
      </c>
      <c r="H4618" t="s">
        <v>41</v>
      </c>
      <c r="I4618" t="s">
        <v>28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  <c r="V4618" s="2">
        <f>Superstore[[#This Row],[Profit]]/Superstore[[#This Row],[Sales]]</f>
        <v>4.9999999999999996E-2</v>
      </c>
      <c r="W4618" t="str">
        <f>TEXT(Superstore[[#This Row],[Order Date]],"mmm-yyyy")</f>
        <v>Sep-2012</v>
      </c>
      <c r="X4618">
        <f>YEAR(Superstore[[#This Row],[Order Date]])</f>
        <v>2012</v>
      </c>
    </row>
    <row r="4619" spans="1:24" x14ac:dyDescent="0.25">
      <c r="A4619">
        <v>4618</v>
      </c>
      <c r="B4619" t="s">
        <v>7646</v>
      </c>
      <c r="C4619" s="1">
        <v>41173</v>
      </c>
      <c r="D4619" s="1">
        <v>41178</v>
      </c>
      <c r="E4619" t="s">
        <v>50</v>
      </c>
      <c r="F4619" t="s">
        <v>2283</v>
      </c>
      <c r="G4619" t="s">
        <v>2284</v>
      </c>
      <c r="H4619" t="s">
        <v>101</v>
      </c>
      <c r="I4619" t="s">
        <v>28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  <c r="V4619" s="2">
        <f>Superstore[[#This Row],[Profit]]/Superstore[[#This Row],[Sales]]</f>
        <v>0.25</v>
      </c>
      <c r="W4619" t="str">
        <f>TEXT(Superstore[[#This Row],[Order Date]],"mmm-yyyy")</f>
        <v>Sep-2012</v>
      </c>
      <c r="X4619">
        <f>YEAR(Superstore[[#This Row],[Order Date]])</f>
        <v>2012</v>
      </c>
    </row>
    <row r="4620" spans="1:24" x14ac:dyDescent="0.25">
      <c r="A4620">
        <v>4619</v>
      </c>
      <c r="B4620" t="s">
        <v>7646</v>
      </c>
      <c r="C4620" s="1">
        <v>41173</v>
      </c>
      <c r="D4620" s="1">
        <v>41178</v>
      </c>
      <c r="E4620" t="s">
        <v>50</v>
      </c>
      <c r="F4620" t="s">
        <v>2283</v>
      </c>
      <c r="G4620" t="s">
        <v>2284</v>
      </c>
      <c r="H4620" t="s">
        <v>101</v>
      </c>
      <c r="I4620" t="s">
        <v>28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1</v>
      </c>
      <c r="P4620" t="s">
        <v>36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  <c r="V4620" s="2">
        <f>Superstore[[#This Row],[Profit]]/Superstore[[#This Row],[Sales]]</f>
        <v>0.25999999999999995</v>
      </c>
      <c r="W4620" t="str">
        <f>TEXT(Superstore[[#This Row],[Order Date]],"mmm-yyyy")</f>
        <v>Sep-2012</v>
      </c>
      <c r="X4620">
        <f>YEAR(Superstore[[#This Row],[Order Date]])</f>
        <v>2012</v>
      </c>
    </row>
    <row r="4621" spans="1:24" x14ac:dyDescent="0.25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28</v>
      </c>
      <c r="J4621" t="s">
        <v>42</v>
      </c>
      <c r="K4621" t="s">
        <v>43</v>
      </c>
      <c r="L4621">
        <v>90049</v>
      </c>
      <c r="M4621" t="s">
        <v>44</v>
      </c>
      <c r="N4621" t="s">
        <v>1214</v>
      </c>
      <c r="O4621" t="s">
        <v>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  <c r="V4621" s="2">
        <f>Superstore[[#This Row],[Profit]]/Superstore[[#This Row],[Sales]]</f>
        <v>0.35</v>
      </c>
      <c r="W4621" t="str">
        <f>TEXT(Superstore[[#This Row],[Order Date]],"mmm-yyyy")</f>
        <v>Dec-2014</v>
      </c>
      <c r="X4621">
        <f>YEAR(Superstore[[#This Row],[Order Date]])</f>
        <v>2014</v>
      </c>
    </row>
    <row r="4622" spans="1:24" x14ac:dyDescent="0.25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28</v>
      </c>
      <c r="J4622" t="s">
        <v>42</v>
      </c>
      <c r="K4622" t="s">
        <v>43</v>
      </c>
      <c r="L4622">
        <v>90049</v>
      </c>
      <c r="M4622" t="s">
        <v>44</v>
      </c>
      <c r="N4622" t="s">
        <v>1721</v>
      </c>
      <c r="O4622" t="s">
        <v>46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  <c r="V4622" s="2">
        <f>Superstore[[#This Row],[Profit]]/Superstore[[#This Row],[Sales]]</f>
        <v>0.375</v>
      </c>
      <c r="W4622" t="str">
        <f>TEXT(Superstore[[#This Row],[Order Date]],"mmm-yyyy")</f>
        <v>Dec-2014</v>
      </c>
      <c r="X4622">
        <f>YEAR(Superstore[[#This Row],[Order Date]])</f>
        <v>2014</v>
      </c>
    </row>
    <row r="4623" spans="1:24" x14ac:dyDescent="0.25">
      <c r="A4623">
        <v>4622</v>
      </c>
      <c r="B4623" t="s">
        <v>7648</v>
      </c>
      <c r="C4623" s="1">
        <v>41187</v>
      </c>
      <c r="D4623" s="1">
        <v>41190</v>
      </c>
      <c r="E4623" t="s">
        <v>24</v>
      </c>
      <c r="F4623" t="s">
        <v>2056</v>
      </c>
      <c r="G4623" t="s">
        <v>2057</v>
      </c>
      <c r="H4623" t="s">
        <v>41</v>
      </c>
      <c r="I4623" t="s">
        <v>28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46</v>
      </c>
      <c r="P4623" t="s">
        <v>59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  <c r="V4623" s="2">
        <f>Superstore[[#This Row],[Profit]]/Superstore[[#This Row],[Sales]]</f>
        <v>0.27999999999999997</v>
      </c>
      <c r="W4623" t="str">
        <f>TEXT(Superstore[[#This Row],[Order Date]],"mmm-yyyy")</f>
        <v>Oct-2012</v>
      </c>
      <c r="X4623">
        <f>YEAR(Superstore[[#This Row],[Order Date]])</f>
        <v>2012</v>
      </c>
    </row>
    <row r="4624" spans="1:24" x14ac:dyDescent="0.25">
      <c r="A4624">
        <v>4623</v>
      </c>
      <c r="B4624" t="s">
        <v>7649</v>
      </c>
      <c r="C4624" s="1">
        <v>41892</v>
      </c>
      <c r="D4624" s="1">
        <v>41897</v>
      </c>
      <c r="E4624" t="s">
        <v>50</v>
      </c>
      <c r="F4624" t="s">
        <v>51</v>
      </c>
      <c r="G4624" t="s">
        <v>52</v>
      </c>
      <c r="H4624" t="s">
        <v>27</v>
      </c>
      <c r="I4624" t="s">
        <v>28</v>
      </c>
      <c r="J4624" t="s">
        <v>381</v>
      </c>
      <c r="K4624" t="s">
        <v>334</v>
      </c>
      <c r="L4624">
        <v>38401</v>
      </c>
      <c r="M4624" t="s">
        <v>31</v>
      </c>
      <c r="N4624" t="s">
        <v>1295</v>
      </c>
      <c r="O4624" t="s">
        <v>46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Superstore[[#This Row],[Profit]]/Superstore[[#This Row],[Sales]]</f>
        <v>-0.22499999999999998</v>
      </c>
      <c r="W4624" t="str">
        <f>TEXT(Superstore[[#This Row],[Order Date]],"mmm-yyyy")</f>
        <v>Sep-2014</v>
      </c>
      <c r="X4624">
        <f>YEAR(Superstore[[#This Row],[Order Date]])</f>
        <v>2014</v>
      </c>
    </row>
    <row r="4625" spans="1:24" x14ac:dyDescent="0.25">
      <c r="A4625">
        <v>4624</v>
      </c>
      <c r="B4625" t="s">
        <v>7649</v>
      </c>
      <c r="C4625" s="1">
        <v>41892</v>
      </c>
      <c r="D4625" s="1">
        <v>41897</v>
      </c>
      <c r="E4625" t="s">
        <v>50</v>
      </c>
      <c r="F4625" t="s">
        <v>51</v>
      </c>
      <c r="G4625" t="s">
        <v>52</v>
      </c>
      <c r="H4625" t="s">
        <v>27</v>
      </c>
      <c r="I4625" t="s">
        <v>28</v>
      </c>
      <c r="J4625" t="s">
        <v>381</v>
      </c>
      <c r="K4625" t="s">
        <v>334</v>
      </c>
      <c r="L4625">
        <v>38401</v>
      </c>
      <c r="M4625" t="s">
        <v>31</v>
      </c>
      <c r="N4625" t="s">
        <v>1729</v>
      </c>
      <c r="O4625" t="s">
        <v>46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  <c r="V4625" s="2">
        <f>Superstore[[#This Row],[Profit]]/Superstore[[#This Row],[Sales]]</f>
        <v>0.35</v>
      </c>
      <c r="W4625" t="str">
        <f>TEXT(Superstore[[#This Row],[Order Date]],"mmm-yyyy")</f>
        <v>Sep-2014</v>
      </c>
      <c r="X4625">
        <f>YEAR(Superstore[[#This Row],[Order Date]])</f>
        <v>2014</v>
      </c>
    </row>
    <row r="4626" spans="1:24" x14ac:dyDescent="0.25">
      <c r="A4626">
        <v>4625</v>
      </c>
      <c r="B4626" t="s">
        <v>7649</v>
      </c>
      <c r="C4626" s="1">
        <v>41892</v>
      </c>
      <c r="D4626" s="1">
        <v>41897</v>
      </c>
      <c r="E4626" t="s">
        <v>50</v>
      </c>
      <c r="F4626" t="s">
        <v>51</v>
      </c>
      <c r="G4626" t="s">
        <v>52</v>
      </c>
      <c r="H4626" t="s">
        <v>27</v>
      </c>
      <c r="I4626" t="s">
        <v>28</v>
      </c>
      <c r="J4626" t="s">
        <v>381</v>
      </c>
      <c r="K4626" t="s">
        <v>334</v>
      </c>
      <c r="L4626">
        <v>38401</v>
      </c>
      <c r="M4626" t="s">
        <v>31</v>
      </c>
      <c r="N4626" t="s">
        <v>2998</v>
      </c>
      <c r="O4626" t="s">
        <v>46</v>
      </c>
      <c r="P4626" t="s">
        <v>59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  <c r="V4626" s="2">
        <f>Superstore[[#This Row],[Profit]]/Superstore[[#This Row],[Sales]]</f>
        <v>-1.2499999999999999E-2</v>
      </c>
      <c r="W4626" t="str">
        <f>TEXT(Superstore[[#This Row],[Order Date]],"mmm-yyyy")</f>
        <v>Sep-2014</v>
      </c>
      <c r="X4626">
        <f>YEAR(Superstore[[#This Row],[Order Date]])</f>
        <v>2014</v>
      </c>
    </row>
    <row r="4627" spans="1:24" x14ac:dyDescent="0.25">
      <c r="A4627">
        <v>4626</v>
      </c>
      <c r="B4627" t="s">
        <v>7649</v>
      </c>
      <c r="C4627" s="1">
        <v>41892</v>
      </c>
      <c r="D4627" s="1">
        <v>41897</v>
      </c>
      <c r="E4627" t="s">
        <v>50</v>
      </c>
      <c r="F4627" t="s">
        <v>51</v>
      </c>
      <c r="G4627" t="s">
        <v>52</v>
      </c>
      <c r="H4627" t="s">
        <v>27</v>
      </c>
      <c r="I4627" t="s">
        <v>28</v>
      </c>
      <c r="J4627" t="s">
        <v>381</v>
      </c>
      <c r="K4627" t="s">
        <v>334</v>
      </c>
      <c r="L4627">
        <v>38401</v>
      </c>
      <c r="M4627" t="s">
        <v>31</v>
      </c>
      <c r="N4627" t="s">
        <v>1283</v>
      </c>
      <c r="O4627" t="s">
        <v>1</v>
      </c>
      <c r="P4627" t="s">
        <v>65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Superstore[[#This Row],[Profit]]/Superstore[[#This Row],[Sales]]</f>
        <v>0.30000000000000004</v>
      </c>
      <c r="W4627" t="str">
        <f>TEXT(Superstore[[#This Row],[Order Date]],"mmm-yyyy")</f>
        <v>Sep-2014</v>
      </c>
      <c r="X4627">
        <f>YEAR(Superstore[[#This Row],[Order Date]])</f>
        <v>2014</v>
      </c>
    </row>
    <row r="4628" spans="1:24" x14ac:dyDescent="0.25">
      <c r="A4628">
        <v>4627</v>
      </c>
      <c r="B4628" t="s">
        <v>7650</v>
      </c>
      <c r="C4628" s="1">
        <v>41592</v>
      </c>
      <c r="D4628" s="1">
        <v>41597</v>
      </c>
      <c r="E4628" t="s">
        <v>50</v>
      </c>
      <c r="F4628" t="s">
        <v>2631</v>
      </c>
      <c r="G4628" t="s">
        <v>2632</v>
      </c>
      <c r="H4628" t="s">
        <v>41</v>
      </c>
      <c r="I4628" t="s">
        <v>28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46</v>
      </c>
      <c r="P4628" t="s">
        <v>59</v>
      </c>
      <c r="Q4628" t="s">
        <v>728</v>
      </c>
      <c r="R4628">
        <v>77.55</v>
      </c>
      <c r="S4628">
        <v>5</v>
      </c>
      <c r="T4628">
        <v>0</v>
      </c>
      <c r="U4628">
        <v>20.163</v>
      </c>
      <c r="V4628" s="2">
        <f>Superstore[[#This Row],[Profit]]/Superstore[[#This Row],[Sales]]</f>
        <v>0.26</v>
      </c>
      <c r="W4628" t="str">
        <f>TEXT(Superstore[[#This Row],[Order Date]],"mmm-yyyy")</f>
        <v>Nov-2013</v>
      </c>
      <c r="X4628">
        <f>YEAR(Superstore[[#This Row],[Order Date]])</f>
        <v>2013</v>
      </c>
    </row>
    <row r="4629" spans="1:24" x14ac:dyDescent="0.25">
      <c r="A4629">
        <v>4628</v>
      </c>
      <c r="B4629" t="s">
        <v>7650</v>
      </c>
      <c r="C4629" s="1">
        <v>41592</v>
      </c>
      <c r="D4629" s="1">
        <v>41597</v>
      </c>
      <c r="E4629" t="s">
        <v>50</v>
      </c>
      <c r="F4629" t="s">
        <v>2631</v>
      </c>
      <c r="G4629" t="s">
        <v>2632</v>
      </c>
      <c r="H4629" t="s">
        <v>41</v>
      </c>
      <c r="I4629" t="s">
        <v>28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46</v>
      </c>
      <c r="P4629" t="s">
        <v>59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  <c r="V4629" s="2">
        <f>Superstore[[#This Row],[Profit]]/Superstore[[#This Row],[Sales]]</f>
        <v>0.28000000000000003</v>
      </c>
      <c r="W4629" t="str">
        <f>TEXT(Superstore[[#This Row],[Order Date]],"mmm-yyyy")</f>
        <v>Nov-2013</v>
      </c>
      <c r="X4629">
        <f>YEAR(Superstore[[#This Row],[Order Date]])</f>
        <v>2013</v>
      </c>
    </row>
    <row r="4630" spans="1:24" x14ac:dyDescent="0.25">
      <c r="A4630">
        <v>4629</v>
      </c>
      <c r="B4630" t="s">
        <v>7650</v>
      </c>
      <c r="C4630" s="1">
        <v>41592</v>
      </c>
      <c r="D4630" s="1">
        <v>41597</v>
      </c>
      <c r="E4630" t="s">
        <v>50</v>
      </c>
      <c r="F4630" t="s">
        <v>2631</v>
      </c>
      <c r="G4630" t="s">
        <v>2632</v>
      </c>
      <c r="H4630" t="s">
        <v>41</v>
      </c>
      <c r="I4630" t="s">
        <v>28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46</v>
      </c>
      <c r="P4630" t="s">
        <v>68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  <c r="V4630" s="2">
        <f>Superstore[[#This Row],[Profit]]/Superstore[[#This Row],[Sales]]</f>
        <v>0.27999999999999997</v>
      </c>
      <c r="W4630" t="str">
        <f>TEXT(Superstore[[#This Row],[Order Date]],"mmm-yyyy")</f>
        <v>Nov-2013</v>
      </c>
      <c r="X4630">
        <f>YEAR(Superstore[[#This Row],[Order Date]])</f>
        <v>2013</v>
      </c>
    </row>
    <row r="4631" spans="1:24" x14ac:dyDescent="0.25">
      <c r="A4631">
        <v>4630</v>
      </c>
      <c r="B4631" t="s">
        <v>7650</v>
      </c>
      <c r="C4631" s="1">
        <v>41592</v>
      </c>
      <c r="D4631" s="1">
        <v>41597</v>
      </c>
      <c r="E4631" t="s">
        <v>50</v>
      </c>
      <c r="F4631" t="s">
        <v>2631</v>
      </c>
      <c r="G4631" t="s">
        <v>2632</v>
      </c>
      <c r="H4631" t="s">
        <v>41</v>
      </c>
      <c r="I4631" t="s">
        <v>28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46</v>
      </c>
      <c r="P4631" t="s">
        <v>59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  <c r="V4631" s="2">
        <f>Superstore[[#This Row],[Profit]]/Superstore[[#This Row],[Sales]]</f>
        <v>0.27</v>
      </c>
      <c r="W4631" t="str">
        <f>TEXT(Superstore[[#This Row],[Order Date]],"mmm-yyyy")</f>
        <v>Nov-2013</v>
      </c>
      <c r="X4631">
        <f>YEAR(Superstore[[#This Row],[Order Date]])</f>
        <v>2013</v>
      </c>
    </row>
    <row r="4632" spans="1:24" x14ac:dyDescent="0.25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27</v>
      </c>
      <c r="I4632" t="s">
        <v>28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1</v>
      </c>
      <c r="P4632" t="s">
        <v>65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  <c r="V4632" s="2">
        <f>Superstore[[#This Row],[Profit]]/Superstore[[#This Row],[Sales]]</f>
        <v>0.36</v>
      </c>
      <c r="W4632" t="str">
        <f>TEXT(Superstore[[#This Row],[Order Date]],"mmm-yyyy")</f>
        <v>Oct-2012</v>
      </c>
      <c r="X4632">
        <f>YEAR(Superstore[[#This Row],[Order Date]])</f>
        <v>2012</v>
      </c>
    </row>
    <row r="4633" spans="1:24" x14ac:dyDescent="0.25">
      <c r="A4633">
        <v>4632</v>
      </c>
      <c r="B4633" t="s">
        <v>7654</v>
      </c>
      <c r="C4633" s="1">
        <v>41855</v>
      </c>
      <c r="D4633" s="1">
        <v>41860</v>
      </c>
      <c r="E4633" t="s">
        <v>24</v>
      </c>
      <c r="F4633" t="s">
        <v>1968</v>
      </c>
      <c r="G4633" t="s">
        <v>1969</v>
      </c>
      <c r="H4633" t="s">
        <v>27</v>
      </c>
      <c r="I4633" t="s">
        <v>28</v>
      </c>
      <c r="J4633" t="s">
        <v>126</v>
      </c>
      <c r="K4633" t="s">
        <v>43</v>
      </c>
      <c r="L4633">
        <v>94122</v>
      </c>
      <c r="M4633" t="s">
        <v>44</v>
      </c>
      <c r="N4633" t="s">
        <v>1893</v>
      </c>
      <c r="O4633" t="s">
        <v>46</v>
      </c>
      <c r="P4633" t="s">
        <v>47</v>
      </c>
      <c r="Q4633" t="s">
        <v>1894</v>
      </c>
      <c r="R4633">
        <v>51.75</v>
      </c>
      <c r="S4633">
        <v>5</v>
      </c>
      <c r="T4633">
        <v>0</v>
      </c>
      <c r="U4633">
        <v>24.84</v>
      </c>
      <c r="V4633" s="2">
        <f>Superstore[[#This Row],[Profit]]/Superstore[[#This Row],[Sales]]</f>
        <v>0.48</v>
      </c>
      <c r="W4633" t="str">
        <f>TEXT(Superstore[[#This Row],[Order Date]],"mmm-yyyy")</f>
        <v>Aug-2014</v>
      </c>
      <c r="X4633">
        <f>YEAR(Superstore[[#This Row],[Order Date]])</f>
        <v>2014</v>
      </c>
    </row>
    <row r="4634" spans="1:24" x14ac:dyDescent="0.25">
      <c r="A4634">
        <v>4633</v>
      </c>
      <c r="B4634" t="s">
        <v>7654</v>
      </c>
      <c r="C4634" s="1">
        <v>41855</v>
      </c>
      <c r="D4634" s="1">
        <v>41860</v>
      </c>
      <c r="E4634" t="s">
        <v>24</v>
      </c>
      <c r="F4634" t="s">
        <v>1968</v>
      </c>
      <c r="G4634" t="s">
        <v>1969</v>
      </c>
      <c r="H4634" t="s">
        <v>27</v>
      </c>
      <c r="I4634" t="s">
        <v>28</v>
      </c>
      <c r="J4634" t="s">
        <v>126</v>
      </c>
      <c r="K4634" t="s">
        <v>43</v>
      </c>
      <c r="L4634">
        <v>94122</v>
      </c>
      <c r="M4634" t="s">
        <v>44</v>
      </c>
      <c r="N4634" t="s">
        <v>1857</v>
      </c>
      <c r="O4634" t="s">
        <v>1</v>
      </c>
      <c r="P4634" t="s">
        <v>65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  <c r="V4634" s="2">
        <f>Superstore[[#This Row],[Profit]]/Superstore[[#This Row],[Sales]]</f>
        <v>0.09</v>
      </c>
      <c r="W4634" t="str">
        <f>TEXT(Superstore[[#This Row],[Order Date]],"mmm-yyyy")</f>
        <v>Aug-2014</v>
      </c>
      <c r="X4634">
        <f>YEAR(Superstore[[#This Row],[Order Date]])</f>
        <v>2014</v>
      </c>
    </row>
    <row r="4635" spans="1:24" x14ac:dyDescent="0.25">
      <c r="A4635">
        <v>4634</v>
      </c>
      <c r="B4635" t="s">
        <v>7655</v>
      </c>
      <c r="C4635" s="1">
        <v>41142</v>
      </c>
      <c r="D4635" s="1">
        <v>41147</v>
      </c>
      <c r="E4635" t="s">
        <v>50</v>
      </c>
      <c r="F4635" t="s">
        <v>877</v>
      </c>
      <c r="G4635" t="s">
        <v>878</v>
      </c>
      <c r="H4635" t="s">
        <v>41</v>
      </c>
      <c r="I4635" t="s">
        <v>28</v>
      </c>
      <c r="J4635" t="s">
        <v>126</v>
      </c>
      <c r="K4635" t="s">
        <v>43</v>
      </c>
      <c r="L4635">
        <v>94122</v>
      </c>
      <c r="M4635" t="s">
        <v>44</v>
      </c>
      <c r="N4635" t="s">
        <v>7656</v>
      </c>
      <c r="O4635" t="s">
        <v>1</v>
      </c>
      <c r="P4635" t="s">
        <v>33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  <c r="V4635" s="2">
        <f>Superstore[[#This Row],[Profit]]/Superstore[[#This Row],[Sales]]</f>
        <v>5.8823529411764705E-2</v>
      </c>
      <c r="W4635" t="str">
        <f>TEXT(Superstore[[#This Row],[Order Date]],"mmm-yyyy")</f>
        <v>Aug-2012</v>
      </c>
      <c r="X4635">
        <f>YEAR(Superstore[[#This Row],[Order Date]])</f>
        <v>2012</v>
      </c>
    </row>
    <row r="4636" spans="1:24" x14ac:dyDescent="0.25">
      <c r="A4636">
        <v>4635</v>
      </c>
      <c r="B4636" t="s">
        <v>7655</v>
      </c>
      <c r="C4636" s="1">
        <v>41142</v>
      </c>
      <c r="D4636" s="1">
        <v>41147</v>
      </c>
      <c r="E4636" t="s">
        <v>50</v>
      </c>
      <c r="F4636" t="s">
        <v>877</v>
      </c>
      <c r="G4636" t="s">
        <v>878</v>
      </c>
      <c r="H4636" t="s">
        <v>41</v>
      </c>
      <c r="I4636" t="s">
        <v>28</v>
      </c>
      <c r="J4636" t="s">
        <v>126</v>
      </c>
      <c r="K4636" t="s">
        <v>43</v>
      </c>
      <c r="L4636">
        <v>94122</v>
      </c>
      <c r="M4636" t="s">
        <v>44</v>
      </c>
      <c r="N4636" t="s">
        <v>1773</v>
      </c>
      <c r="O4636" t="s">
        <v>46</v>
      </c>
      <c r="P4636" t="s">
        <v>59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  <c r="V4636" s="2">
        <f>Superstore[[#This Row],[Profit]]/Superstore[[#This Row],[Sales]]</f>
        <v>3.9999999999999994E-2</v>
      </c>
      <c r="W4636" t="str">
        <f>TEXT(Superstore[[#This Row],[Order Date]],"mmm-yyyy")</f>
        <v>Aug-2012</v>
      </c>
      <c r="X4636">
        <f>YEAR(Superstore[[#This Row],[Order Date]])</f>
        <v>2012</v>
      </c>
    </row>
    <row r="4637" spans="1:24" x14ac:dyDescent="0.25">
      <c r="A4637">
        <v>4636</v>
      </c>
      <c r="B4637" t="s">
        <v>7658</v>
      </c>
      <c r="C4637" s="1">
        <v>41711</v>
      </c>
      <c r="D4637" s="1">
        <v>41716</v>
      </c>
      <c r="E4637" t="s">
        <v>50</v>
      </c>
      <c r="F4637" t="s">
        <v>4286</v>
      </c>
      <c r="G4637" t="s">
        <v>4287</v>
      </c>
      <c r="H4637" t="s">
        <v>41</v>
      </c>
      <c r="I4637" t="s">
        <v>28</v>
      </c>
      <c r="J4637" t="s">
        <v>126</v>
      </c>
      <c r="K4637" t="s">
        <v>43</v>
      </c>
      <c r="L4637">
        <v>94122</v>
      </c>
      <c r="M4637" t="s">
        <v>44</v>
      </c>
      <c r="N4637" t="s">
        <v>1773</v>
      </c>
      <c r="O4637" t="s">
        <v>46</v>
      </c>
      <c r="P4637" t="s">
        <v>59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  <c r="V4637" s="2">
        <f>Superstore[[#This Row],[Profit]]/Superstore[[#This Row],[Sales]]</f>
        <v>3.9999999999999994E-2</v>
      </c>
      <c r="W4637" t="str">
        <f>TEXT(Superstore[[#This Row],[Order Date]],"mmm-yyyy")</f>
        <v>Mar-2014</v>
      </c>
      <c r="X4637">
        <f>YEAR(Superstore[[#This Row],[Order Date]])</f>
        <v>2014</v>
      </c>
    </row>
    <row r="4638" spans="1:24" x14ac:dyDescent="0.25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27</v>
      </c>
      <c r="I4638" t="s">
        <v>28</v>
      </c>
      <c r="J4638" t="s">
        <v>42</v>
      </c>
      <c r="K4638" t="s">
        <v>43</v>
      </c>
      <c r="L4638">
        <v>90045</v>
      </c>
      <c r="M4638" t="s">
        <v>44</v>
      </c>
      <c r="N4638" t="s">
        <v>1158</v>
      </c>
      <c r="O4638" t="s">
        <v>46</v>
      </c>
      <c r="P4638" t="s">
        <v>68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  <c r="V4638" s="2">
        <f>Superstore[[#This Row],[Profit]]/Superstore[[#This Row],[Sales]]</f>
        <v>0.26999999999999996</v>
      </c>
      <c r="W4638" t="str">
        <f>TEXT(Superstore[[#This Row],[Order Date]],"mmm-yyyy")</f>
        <v>Apr-2014</v>
      </c>
      <c r="X4638">
        <f>YEAR(Superstore[[#This Row],[Order Date]])</f>
        <v>2014</v>
      </c>
    </row>
    <row r="4639" spans="1:24" x14ac:dyDescent="0.25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27</v>
      </c>
      <c r="I4639" t="s">
        <v>28</v>
      </c>
      <c r="J4639" t="s">
        <v>42</v>
      </c>
      <c r="K4639" t="s">
        <v>43</v>
      </c>
      <c r="L4639">
        <v>90045</v>
      </c>
      <c r="M4639" t="s">
        <v>44</v>
      </c>
      <c r="N4639" t="s">
        <v>471</v>
      </c>
      <c r="O4639" t="s">
        <v>46</v>
      </c>
      <c r="P4639" t="s">
        <v>68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2">
        <f>Superstore[[#This Row],[Profit]]/Superstore[[#This Row],[Sales]]</f>
        <v>0.45999999999999996</v>
      </c>
      <c r="W4639" t="str">
        <f>TEXT(Superstore[[#This Row],[Order Date]],"mmm-yyyy")</f>
        <v>Apr-2014</v>
      </c>
      <c r="X4639">
        <f>YEAR(Superstore[[#This Row],[Order Date]])</f>
        <v>2014</v>
      </c>
    </row>
    <row r="4640" spans="1:24" x14ac:dyDescent="0.25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27</v>
      </c>
      <c r="I4640" t="s">
        <v>28</v>
      </c>
      <c r="J4640" t="s">
        <v>42</v>
      </c>
      <c r="K4640" t="s">
        <v>43</v>
      </c>
      <c r="L4640">
        <v>90045</v>
      </c>
      <c r="M4640" t="s">
        <v>44</v>
      </c>
      <c r="N4640" t="s">
        <v>6803</v>
      </c>
      <c r="O4640" t="s">
        <v>46</v>
      </c>
      <c r="P4640" t="s">
        <v>68</v>
      </c>
      <c r="Q4640" t="s">
        <v>6804</v>
      </c>
      <c r="R4640">
        <v>47.3</v>
      </c>
      <c r="S4640">
        <v>2</v>
      </c>
      <c r="T4640">
        <v>0</v>
      </c>
      <c r="U4640">
        <v>12.298</v>
      </c>
      <c r="V4640" s="2">
        <f>Superstore[[#This Row],[Profit]]/Superstore[[#This Row],[Sales]]</f>
        <v>0.26</v>
      </c>
      <c r="W4640" t="str">
        <f>TEXT(Superstore[[#This Row],[Order Date]],"mmm-yyyy")</f>
        <v>Apr-2014</v>
      </c>
      <c r="X4640">
        <f>YEAR(Superstore[[#This Row],[Order Date]])</f>
        <v>2014</v>
      </c>
    </row>
    <row r="4641" spans="1:24" x14ac:dyDescent="0.25">
      <c r="A4641">
        <v>4640</v>
      </c>
      <c r="B4641" t="s">
        <v>7660</v>
      </c>
      <c r="C4641" s="1">
        <v>41529</v>
      </c>
      <c r="D4641" s="1">
        <v>41534</v>
      </c>
      <c r="E4641" t="s">
        <v>50</v>
      </c>
      <c r="F4641" t="s">
        <v>4535</v>
      </c>
      <c r="G4641" t="s">
        <v>4536</v>
      </c>
      <c r="H4641" t="s">
        <v>27</v>
      </c>
      <c r="I4641" t="s">
        <v>28</v>
      </c>
      <c r="J4641" t="s">
        <v>5525</v>
      </c>
      <c r="K4641" t="s">
        <v>318</v>
      </c>
      <c r="L4641">
        <v>23602</v>
      </c>
      <c r="M4641" t="s">
        <v>31</v>
      </c>
      <c r="N4641" t="s">
        <v>7661</v>
      </c>
      <c r="O4641" t="s">
        <v>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  <c r="V4641" s="2">
        <f>Superstore[[#This Row],[Profit]]/Superstore[[#This Row],[Sales]]</f>
        <v>0.47</v>
      </c>
      <c r="W4641" t="str">
        <f>TEXT(Superstore[[#This Row],[Order Date]],"mmm-yyyy")</f>
        <v>Sep-2013</v>
      </c>
      <c r="X4641">
        <f>YEAR(Superstore[[#This Row],[Order Date]])</f>
        <v>2013</v>
      </c>
    </row>
    <row r="4642" spans="1:24" x14ac:dyDescent="0.25">
      <c r="A4642">
        <v>4641</v>
      </c>
      <c r="B4642" t="s">
        <v>7660</v>
      </c>
      <c r="C4642" s="1">
        <v>41529</v>
      </c>
      <c r="D4642" s="1">
        <v>41534</v>
      </c>
      <c r="E4642" t="s">
        <v>50</v>
      </c>
      <c r="F4642" t="s">
        <v>4535</v>
      </c>
      <c r="G4642" t="s">
        <v>4536</v>
      </c>
      <c r="H4642" t="s">
        <v>27</v>
      </c>
      <c r="I4642" t="s">
        <v>28</v>
      </c>
      <c r="J4642" t="s">
        <v>5525</v>
      </c>
      <c r="K4642" t="s">
        <v>318</v>
      </c>
      <c r="L4642">
        <v>23602</v>
      </c>
      <c r="M4642" t="s">
        <v>31</v>
      </c>
      <c r="N4642" t="s">
        <v>6244</v>
      </c>
      <c r="O4642" t="s">
        <v>46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  <c r="V4642" s="2">
        <f>Superstore[[#This Row],[Profit]]/Superstore[[#This Row],[Sales]]</f>
        <v>0.49</v>
      </c>
      <c r="W4642" t="str">
        <f>TEXT(Superstore[[#This Row],[Order Date]],"mmm-yyyy")</f>
        <v>Sep-2013</v>
      </c>
      <c r="X4642">
        <f>YEAR(Superstore[[#This Row],[Order Date]])</f>
        <v>2013</v>
      </c>
    </row>
    <row r="4643" spans="1:24" x14ac:dyDescent="0.25">
      <c r="A4643">
        <v>4642</v>
      </c>
      <c r="B4643" t="s">
        <v>7663</v>
      </c>
      <c r="C4643" s="1">
        <v>41935</v>
      </c>
      <c r="D4643" s="1">
        <v>41937</v>
      </c>
      <c r="E4643" t="s">
        <v>24</v>
      </c>
      <c r="F4643" t="s">
        <v>3831</v>
      </c>
      <c r="G4643" t="s">
        <v>3832</v>
      </c>
      <c r="H4643" t="s">
        <v>27</v>
      </c>
      <c r="I4643" t="s">
        <v>28</v>
      </c>
      <c r="J4643" t="s">
        <v>5338</v>
      </c>
      <c r="K4643" t="s">
        <v>456</v>
      </c>
      <c r="L4643">
        <v>80525</v>
      </c>
      <c r="M4643" t="s">
        <v>44</v>
      </c>
      <c r="N4643" t="s">
        <v>1727</v>
      </c>
      <c r="O4643" t="s">
        <v>46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Superstore[[#This Row],[Profit]]/Superstore[[#This Row],[Sales]]</f>
        <v>-0.8</v>
      </c>
      <c r="W4643" t="str">
        <f>TEXT(Superstore[[#This Row],[Order Date]],"mmm-yyyy")</f>
        <v>Oct-2014</v>
      </c>
      <c r="X4643">
        <f>YEAR(Superstore[[#This Row],[Order Date]])</f>
        <v>2014</v>
      </c>
    </row>
    <row r="4644" spans="1:24" x14ac:dyDescent="0.25">
      <c r="A4644">
        <v>4643</v>
      </c>
      <c r="B4644" t="s">
        <v>7663</v>
      </c>
      <c r="C4644" s="1">
        <v>41935</v>
      </c>
      <c r="D4644" s="1">
        <v>41937</v>
      </c>
      <c r="E4644" t="s">
        <v>24</v>
      </c>
      <c r="F4644" t="s">
        <v>3831</v>
      </c>
      <c r="G4644" t="s">
        <v>3832</v>
      </c>
      <c r="H4644" t="s">
        <v>27</v>
      </c>
      <c r="I4644" t="s">
        <v>28</v>
      </c>
      <c r="J4644" t="s">
        <v>5338</v>
      </c>
      <c r="K4644" t="s">
        <v>456</v>
      </c>
      <c r="L4644">
        <v>80525</v>
      </c>
      <c r="M4644" t="s">
        <v>44</v>
      </c>
      <c r="N4644" t="s">
        <v>7664</v>
      </c>
      <c r="O4644" t="s">
        <v>1</v>
      </c>
      <c r="P4644" t="s">
        <v>36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Superstore[[#This Row],[Profit]]/Superstore[[#This Row],[Sales]]</f>
        <v>-0.05</v>
      </c>
      <c r="W4644" t="str">
        <f>TEXT(Superstore[[#This Row],[Order Date]],"mmm-yyyy")</f>
        <v>Oct-2014</v>
      </c>
      <c r="X4644">
        <f>YEAR(Superstore[[#This Row],[Order Date]])</f>
        <v>2014</v>
      </c>
    </row>
    <row r="4645" spans="1:24" x14ac:dyDescent="0.25">
      <c r="A4645">
        <v>4644</v>
      </c>
      <c r="B4645" t="s">
        <v>7666</v>
      </c>
      <c r="C4645" s="1">
        <v>41123</v>
      </c>
      <c r="D4645" s="1">
        <v>41127</v>
      </c>
      <c r="E4645" t="s">
        <v>50</v>
      </c>
      <c r="F4645" t="s">
        <v>3997</v>
      </c>
      <c r="G4645" t="s">
        <v>3998</v>
      </c>
      <c r="H4645" t="s">
        <v>27</v>
      </c>
      <c r="I4645" t="s">
        <v>28</v>
      </c>
      <c r="J4645" t="s">
        <v>94</v>
      </c>
      <c r="K4645" t="s">
        <v>95</v>
      </c>
      <c r="L4645">
        <v>98105</v>
      </c>
      <c r="M4645" t="s">
        <v>44</v>
      </c>
      <c r="N4645" t="s">
        <v>5820</v>
      </c>
      <c r="O4645" t="s">
        <v>46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  <c r="V4645" s="2">
        <f>Superstore[[#This Row],[Profit]]/Superstore[[#This Row],[Sales]]</f>
        <v>0.33749999999999997</v>
      </c>
      <c r="W4645" t="str">
        <f>TEXT(Superstore[[#This Row],[Order Date]],"mmm-yyyy")</f>
        <v>Aug-2012</v>
      </c>
      <c r="X4645">
        <f>YEAR(Superstore[[#This Row],[Order Date]])</f>
        <v>2012</v>
      </c>
    </row>
    <row r="4646" spans="1:24" x14ac:dyDescent="0.25">
      <c r="A4646">
        <v>4645</v>
      </c>
      <c r="B4646" t="s">
        <v>7666</v>
      </c>
      <c r="C4646" s="1">
        <v>41123</v>
      </c>
      <c r="D4646" s="1">
        <v>41127</v>
      </c>
      <c r="E4646" t="s">
        <v>50</v>
      </c>
      <c r="F4646" t="s">
        <v>3997</v>
      </c>
      <c r="G4646" t="s">
        <v>3998</v>
      </c>
      <c r="H4646" t="s">
        <v>27</v>
      </c>
      <c r="I4646" t="s">
        <v>28</v>
      </c>
      <c r="J4646" t="s">
        <v>94</v>
      </c>
      <c r="K4646" t="s">
        <v>95</v>
      </c>
      <c r="L4646">
        <v>98105</v>
      </c>
      <c r="M4646" t="s">
        <v>44</v>
      </c>
      <c r="N4646" t="s">
        <v>6327</v>
      </c>
      <c r="O4646" t="s">
        <v>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  <c r="V4646" s="2">
        <f>Superstore[[#This Row],[Profit]]/Superstore[[#This Row],[Sales]]</f>
        <v>7.5000000000000011E-2</v>
      </c>
      <c r="W4646" t="str">
        <f>TEXT(Superstore[[#This Row],[Order Date]],"mmm-yyyy")</f>
        <v>Aug-2012</v>
      </c>
      <c r="X4646">
        <f>YEAR(Superstore[[#This Row],[Order Date]])</f>
        <v>2012</v>
      </c>
    </row>
    <row r="4647" spans="1:24" x14ac:dyDescent="0.25">
      <c r="A4647">
        <v>4646</v>
      </c>
      <c r="B4647" t="s">
        <v>7667</v>
      </c>
      <c r="C4647" s="1">
        <v>41499</v>
      </c>
      <c r="D4647" s="1">
        <v>41503</v>
      </c>
      <c r="E4647" t="s">
        <v>50</v>
      </c>
      <c r="F4647" t="s">
        <v>5318</v>
      </c>
      <c r="G4647" t="s">
        <v>5319</v>
      </c>
      <c r="H4647" t="s">
        <v>101</v>
      </c>
      <c r="I4647" t="s">
        <v>28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1</v>
      </c>
      <c r="P4647" t="s">
        <v>36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Superstore[[#This Row],[Profit]]/Superstore[[#This Row],[Sales]]</f>
        <v>-5.5555555555555559E-2</v>
      </c>
      <c r="W4647" t="str">
        <f>TEXT(Superstore[[#This Row],[Order Date]],"mmm-yyyy")</f>
        <v>Aug-2013</v>
      </c>
      <c r="X4647">
        <f>YEAR(Superstore[[#This Row],[Order Date]])</f>
        <v>2013</v>
      </c>
    </row>
    <row r="4648" spans="1:24" x14ac:dyDescent="0.25">
      <c r="A4648">
        <v>4647</v>
      </c>
      <c r="B4648" t="s">
        <v>7668</v>
      </c>
      <c r="C4648" s="1">
        <v>40693</v>
      </c>
      <c r="D4648" s="1">
        <v>40699</v>
      </c>
      <c r="E4648" t="s">
        <v>50</v>
      </c>
      <c r="F4648" t="s">
        <v>1922</v>
      </c>
      <c r="G4648" t="s">
        <v>1923</v>
      </c>
      <c r="H4648" t="s">
        <v>41</v>
      </c>
      <c r="I4648" t="s">
        <v>28</v>
      </c>
      <c r="J4648" t="s">
        <v>1463</v>
      </c>
      <c r="K4648" t="s">
        <v>318</v>
      </c>
      <c r="L4648">
        <v>23223</v>
      </c>
      <c r="M4648" t="s">
        <v>31</v>
      </c>
      <c r="N4648" t="s">
        <v>2740</v>
      </c>
      <c r="O4648" t="s">
        <v>46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  <c r="V4648" s="2">
        <f>Superstore[[#This Row],[Profit]]/Superstore[[#This Row],[Sales]]</f>
        <v>0.45</v>
      </c>
      <c r="W4648" t="str">
        <f>TEXT(Superstore[[#This Row],[Order Date]],"mmm-yyyy")</f>
        <v>May-2011</v>
      </c>
      <c r="X4648">
        <f>YEAR(Superstore[[#This Row],[Order Date]])</f>
        <v>2011</v>
      </c>
    </row>
    <row r="4649" spans="1:24" x14ac:dyDescent="0.25">
      <c r="A4649">
        <v>4648</v>
      </c>
      <c r="B4649" t="s">
        <v>7669</v>
      </c>
      <c r="C4649" s="1">
        <v>41391</v>
      </c>
      <c r="D4649" s="1">
        <v>41396</v>
      </c>
      <c r="E4649" t="s">
        <v>50</v>
      </c>
      <c r="F4649" t="s">
        <v>7670</v>
      </c>
      <c r="G4649" t="s">
        <v>7671</v>
      </c>
      <c r="H4649" t="s">
        <v>101</v>
      </c>
      <c r="I4649" t="s">
        <v>28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1</v>
      </c>
      <c r="P4649" t="s">
        <v>36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Superstore[[#This Row],[Profit]]/Superstore[[#This Row],[Sales]]</f>
        <v>0.14444444444444446</v>
      </c>
      <c r="W4649" t="str">
        <f>TEXT(Superstore[[#This Row],[Order Date]],"mmm-yyyy")</f>
        <v>Apr-2013</v>
      </c>
      <c r="X4649">
        <f>YEAR(Superstore[[#This Row],[Order Date]])</f>
        <v>2013</v>
      </c>
    </row>
    <row r="4650" spans="1:24" x14ac:dyDescent="0.25">
      <c r="A4650">
        <v>4649</v>
      </c>
      <c r="B4650" t="s">
        <v>7672</v>
      </c>
      <c r="C4650" s="1">
        <v>41774</v>
      </c>
      <c r="D4650" s="1">
        <v>41779</v>
      </c>
      <c r="E4650" t="s">
        <v>50</v>
      </c>
      <c r="F4650" t="s">
        <v>134</v>
      </c>
      <c r="G4650" t="s">
        <v>135</v>
      </c>
      <c r="H4650" t="s">
        <v>41</v>
      </c>
      <c r="I4650" t="s">
        <v>28</v>
      </c>
      <c r="J4650" t="s">
        <v>94</v>
      </c>
      <c r="K4650" t="s">
        <v>95</v>
      </c>
      <c r="L4650">
        <v>98103</v>
      </c>
      <c r="M4650" t="s">
        <v>44</v>
      </c>
      <c r="N4650" t="s">
        <v>7673</v>
      </c>
      <c r="O4650" t="s">
        <v>46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  <c r="V4650" s="2">
        <f>Superstore[[#This Row],[Profit]]/Superstore[[#This Row],[Sales]]</f>
        <v>0.47</v>
      </c>
      <c r="W4650" t="str">
        <f>TEXT(Superstore[[#This Row],[Order Date]],"mmm-yyyy")</f>
        <v>May-2014</v>
      </c>
      <c r="X4650">
        <f>YEAR(Superstore[[#This Row],[Order Date]])</f>
        <v>2014</v>
      </c>
    </row>
    <row r="4651" spans="1:24" x14ac:dyDescent="0.25">
      <c r="A4651">
        <v>4650</v>
      </c>
      <c r="B4651" t="s">
        <v>7672</v>
      </c>
      <c r="C4651" s="1">
        <v>41774</v>
      </c>
      <c r="D4651" s="1">
        <v>41779</v>
      </c>
      <c r="E4651" t="s">
        <v>50</v>
      </c>
      <c r="F4651" t="s">
        <v>134</v>
      </c>
      <c r="G4651" t="s">
        <v>135</v>
      </c>
      <c r="H4651" t="s">
        <v>41</v>
      </c>
      <c r="I4651" t="s">
        <v>28</v>
      </c>
      <c r="J4651" t="s">
        <v>94</v>
      </c>
      <c r="K4651" t="s">
        <v>95</v>
      </c>
      <c r="L4651">
        <v>98103</v>
      </c>
      <c r="M4651" t="s">
        <v>44</v>
      </c>
      <c r="N4651" t="s">
        <v>1958</v>
      </c>
      <c r="O4651" t="s">
        <v>46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  <c r="V4651" s="2">
        <f>Superstore[[#This Row],[Profit]]/Superstore[[#This Row],[Sales]]</f>
        <v>2.9999999999999995E-2</v>
      </c>
      <c r="W4651" t="str">
        <f>TEXT(Superstore[[#This Row],[Order Date]],"mmm-yyyy")</f>
        <v>May-2014</v>
      </c>
      <c r="X4651">
        <f>YEAR(Superstore[[#This Row],[Order Date]])</f>
        <v>2014</v>
      </c>
    </row>
    <row r="4652" spans="1:24" x14ac:dyDescent="0.25">
      <c r="A4652">
        <v>4651</v>
      </c>
      <c r="B4652" t="s">
        <v>7675</v>
      </c>
      <c r="C4652" s="1">
        <v>41738</v>
      </c>
      <c r="D4652" s="1">
        <v>41742</v>
      </c>
      <c r="E4652" t="s">
        <v>50</v>
      </c>
      <c r="F4652" t="s">
        <v>5002</v>
      </c>
      <c r="G4652" t="s">
        <v>5003</v>
      </c>
      <c r="H4652" t="s">
        <v>101</v>
      </c>
      <c r="I4652" t="s">
        <v>28</v>
      </c>
      <c r="J4652" t="s">
        <v>126</v>
      </c>
      <c r="K4652" t="s">
        <v>43</v>
      </c>
      <c r="L4652">
        <v>94110</v>
      </c>
      <c r="M4652" t="s">
        <v>44</v>
      </c>
      <c r="N4652" t="s">
        <v>4748</v>
      </c>
      <c r="O4652" t="s">
        <v>46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  <c r="V4652" s="2">
        <f>Superstore[[#This Row],[Profit]]/Superstore[[#This Row],[Sales]]</f>
        <v>0.47</v>
      </c>
      <c r="W4652" t="str">
        <f>TEXT(Superstore[[#This Row],[Order Date]],"mmm-yyyy")</f>
        <v>Apr-2014</v>
      </c>
      <c r="X4652">
        <f>YEAR(Superstore[[#This Row],[Order Date]])</f>
        <v>2014</v>
      </c>
    </row>
    <row r="4653" spans="1:24" x14ac:dyDescent="0.25">
      <c r="A4653">
        <v>4652</v>
      </c>
      <c r="B4653" t="s">
        <v>7675</v>
      </c>
      <c r="C4653" s="1">
        <v>41738</v>
      </c>
      <c r="D4653" s="1">
        <v>41742</v>
      </c>
      <c r="E4653" t="s">
        <v>50</v>
      </c>
      <c r="F4653" t="s">
        <v>5002</v>
      </c>
      <c r="G4653" t="s">
        <v>5003</v>
      </c>
      <c r="H4653" t="s">
        <v>101</v>
      </c>
      <c r="I4653" t="s">
        <v>28</v>
      </c>
      <c r="J4653" t="s">
        <v>126</v>
      </c>
      <c r="K4653" t="s">
        <v>43</v>
      </c>
      <c r="L4653">
        <v>94110</v>
      </c>
      <c r="M4653" t="s">
        <v>44</v>
      </c>
      <c r="N4653" t="s">
        <v>6004</v>
      </c>
      <c r="O4653" t="s">
        <v>46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  <c r="V4653" s="2">
        <f>Superstore[[#This Row],[Profit]]/Superstore[[#This Row],[Sales]]</f>
        <v>0.5</v>
      </c>
      <c r="W4653" t="str">
        <f>TEXT(Superstore[[#This Row],[Order Date]],"mmm-yyyy")</f>
        <v>Apr-2014</v>
      </c>
      <c r="X4653">
        <f>YEAR(Superstore[[#This Row],[Order Date]])</f>
        <v>2014</v>
      </c>
    </row>
    <row r="4654" spans="1:24" x14ac:dyDescent="0.25">
      <c r="A4654">
        <v>4653</v>
      </c>
      <c r="B4654" t="s">
        <v>7676</v>
      </c>
      <c r="C4654" s="1">
        <v>41688</v>
      </c>
      <c r="D4654" s="1">
        <v>41694</v>
      </c>
      <c r="E4654" t="s">
        <v>50</v>
      </c>
      <c r="F4654" t="s">
        <v>6368</v>
      </c>
      <c r="G4654" t="s">
        <v>6369</v>
      </c>
      <c r="H4654" t="s">
        <v>101</v>
      </c>
      <c r="I4654" t="s">
        <v>28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46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  <c r="V4654" s="2">
        <f>Superstore[[#This Row],[Profit]]/Superstore[[#This Row],[Sales]]</f>
        <v>0.49000000000000005</v>
      </c>
      <c r="W4654" t="str">
        <f>TEXT(Superstore[[#This Row],[Order Date]],"mmm-yyyy")</f>
        <v>Feb-2014</v>
      </c>
      <c r="X4654">
        <f>YEAR(Superstore[[#This Row],[Order Date]])</f>
        <v>2014</v>
      </c>
    </row>
    <row r="4655" spans="1:24" x14ac:dyDescent="0.25">
      <c r="A4655">
        <v>4654</v>
      </c>
      <c r="B4655" t="s">
        <v>7676</v>
      </c>
      <c r="C4655" s="1">
        <v>41688</v>
      </c>
      <c r="D4655" s="1">
        <v>41694</v>
      </c>
      <c r="E4655" t="s">
        <v>50</v>
      </c>
      <c r="F4655" t="s">
        <v>6368</v>
      </c>
      <c r="G4655" t="s">
        <v>6369</v>
      </c>
      <c r="H4655" t="s">
        <v>101</v>
      </c>
      <c r="I4655" t="s">
        <v>28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46</v>
      </c>
      <c r="P4655" t="s">
        <v>59</v>
      </c>
      <c r="Q4655" t="s">
        <v>5267</v>
      </c>
      <c r="R4655">
        <v>166.45</v>
      </c>
      <c r="S4655">
        <v>5</v>
      </c>
      <c r="T4655">
        <v>0</v>
      </c>
      <c r="U4655">
        <v>39.948</v>
      </c>
      <c r="V4655" s="2">
        <f>Superstore[[#This Row],[Profit]]/Superstore[[#This Row],[Sales]]</f>
        <v>0.24000000000000002</v>
      </c>
      <c r="W4655" t="str">
        <f>TEXT(Superstore[[#This Row],[Order Date]],"mmm-yyyy")</f>
        <v>Feb-2014</v>
      </c>
      <c r="X4655">
        <f>YEAR(Superstore[[#This Row],[Order Date]])</f>
        <v>2014</v>
      </c>
    </row>
    <row r="4656" spans="1:24" x14ac:dyDescent="0.25">
      <c r="A4656">
        <v>4655</v>
      </c>
      <c r="B4656" t="s">
        <v>7677</v>
      </c>
      <c r="C4656" s="1">
        <v>41815</v>
      </c>
      <c r="D4656" s="1">
        <v>41817</v>
      </c>
      <c r="E4656" t="s">
        <v>24</v>
      </c>
      <c r="F4656" t="s">
        <v>3449</v>
      </c>
      <c r="G4656" t="s">
        <v>3450</v>
      </c>
      <c r="H4656" t="s">
        <v>27</v>
      </c>
      <c r="I4656" t="s">
        <v>28</v>
      </c>
      <c r="J4656" t="s">
        <v>126</v>
      </c>
      <c r="K4656" t="s">
        <v>43</v>
      </c>
      <c r="L4656">
        <v>94110</v>
      </c>
      <c r="M4656" t="s">
        <v>44</v>
      </c>
      <c r="N4656" t="s">
        <v>6916</v>
      </c>
      <c r="O4656" t="s">
        <v>46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  <c r="V4656" s="2">
        <f>Superstore[[#This Row],[Profit]]/Superstore[[#This Row],[Sales]]</f>
        <v>0.47</v>
      </c>
      <c r="W4656" t="str">
        <f>TEXT(Superstore[[#This Row],[Order Date]],"mmm-yyyy")</f>
        <v>Jun-2014</v>
      </c>
      <c r="X4656">
        <f>YEAR(Superstore[[#This Row],[Order Date]])</f>
        <v>2014</v>
      </c>
    </row>
    <row r="4657" spans="1:24" x14ac:dyDescent="0.25">
      <c r="A4657">
        <v>4656</v>
      </c>
      <c r="B4657" t="s">
        <v>7678</v>
      </c>
      <c r="C4657" s="1">
        <v>40668</v>
      </c>
      <c r="D4657" s="1">
        <v>40673</v>
      </c>
      <c r="E4657" t="s">
        <v>50</v>
      </c>
      <c r="F4657" t="s">
        <v>4615</v>
      </c>
      <c r="G4657" t="s">
        <v>4616</v>
      </c>
      <c r="H4657" t="s">
        <v>41</v>
      </c>
      <c r="I4657" t="s">
        <v>28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46</v>
      </c>
      <c r="P4657" t="s">
        <v>59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Superstore[[#This Row],[Profit]]/Superstore[[#This Row],[Sales]]</f>
        <v>8.7500000000000008E-2</v>
      </c>
      <c r="W4657" t="str">
        <f>TEXT(Superstore[[#This Row],[Order Date]],"mmm-yyyy")</f>
        <v>May-2011</v>
      </c>
      <c r="X4657">
        <f>YEAR(Superstore[[#This Row],[Order Date]])</f>
        <v>2011</v>
      </c>
    </row>
    <row r="4658" spans="1:24" x14ac:dyDescent="0.25">
      <c r="A4658">
        <v>4657</v>
      </c>
      <c r="B4658" t="s">
        <v>7679</v>
      </c>
      <c r="C4658" s="1">
        <v>41032</v>
      </c>
      <c r="D4658" s="1">
        <v>41036</v>
      </c>
      <c r="E4658" t="s">
        <v>50</v>
      </c>
      <c r="F4658" t="s">
        <v>5808</v>
      </c>
      <c r="G4658" t="s">
        <v>5809</v>
      </c>
      <c r="H4658" t="s">
        <v>27</v>
      </c>
      <c r="I4658" t="s">
        <v>28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46</v>
      </c>
      <c r="P4658" t="s">
        <v>68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  <c r="V4658" s="2">
        <f>Superstore[[#This Row],[Profit]]/Superstore[[#This Row],[Sales]]</f>
        <v>0.23749999999999999</v>
      </c>
      <c r="W4658" t="str">
        <f>TEXT(Superstore[[#This Row],[Order Date]],"mmm-yyyy")</f>
        <v>May-2012</v>
      </c>
      <c r="X4658">
        <f>YEAR(Superstore[[#This Row],[Order Date]])</f>
        <v>2012</v>
      </c>
    </row>
    <row r="4659" spans="1:24" x14ac:dyDescent="0.25">
      <c r="A4659">
        <v>4658</v>
      </c>
      <c r="B4659" t="s">
        <v>7679</v>
      </c>
      <c r="C4659" s="1">
        <v>41032</v>
      </c>
      <c r="D4659" s="1">
        <v>41036</v>
      </c>
      <c r="E4659" t="s">
        <v>50</v>
      </c>
      <c r="F4659" t="s">
        <v>5808</v>
      </c>
      <c r="G4659" t="s">
        <v>5809</v>
      </c>
      <c r="H4659" t="s">
        <v>27</v>
      </c>
      <c r="I4659" t="s">
        <v>28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46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  <c r="V4659" s="2">
        <f>Superstore[[#This Row],[Profit]]/Superstore[[#This Row],[Sales]]</f>
        <v>0.27499999999999997</v>
      </c>
      <c r="W4659" t="str">
        <f>TEXT(Superstore[[#This Row],[Order Date]],"mmm-yyyy")</f>
        <v>May-2012</v>
      </c>
      <c r="X4659">
        <f>YEAR(Superstore[[#This Row],[Order Date]])</f>
        <v>2012</v>
      </c>
    </row>
    <row r="4660" spans="1:24" x14ac:dyDescent="0.25">
      <c r="A4660">
        <v>4659</v>
      </c>
      <c r="B4660" t="s">
        <v>7679</v>
      </c>
      <c r="C4660" s="1">
        <v>41032</v>
      </c>
      <c r="D4660" s="1">
        <v>41036</v>
      </c>
      <c r="E4660" t="s">
        <v>50</v>
      </c>
      <c r="F4660" t="s">
        <v>5808</v>
      </c>
      <c r="G4660" t="s">
        <v>5809</v>
      </c>
      <c r="H4660" t="s">
        <v>27</v>
      </c>
      <c r="I4660" t="s">
        <v>28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46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  <c r="V4660" s="2">
        <f>Superstore[[#This Row],[Profit]]/Superstore[[#This Row],[Sales]]</f>
        <v>0.36249999999999999</v>
      </c>
      <c r="W4660" t="str">
        <f>TEXT(Superstore[[#This Row],[Order Date]],"mmm-yyyy")</f>
        <v>May-2012</v>
      </c>
      <c r="X4660">
        <f>YEAR(Superstore[[#This Row],[Order Date]])</f>
        <v>2012</v>
      </c>
    </row>
    <row r="4661" spans="1:24" x14ac:dyDescent="0.25">
      <c r="A4661">
        <v>4660</v>
      </c>
      <c r="B4661" t="s">
        <v>7679</v>
      </c>
      <c r="C4661" s="1">
        <v>41032</v>
      </c>
      <c r="D4661" s="1">
        <v>41036</v>
      </c>
      <c r="E4661" t="s">
        <v>50</v>
      </c>
      <c r="F4661" t="s">
        <v>5808</v>
      </c>
      <c r="G4661" t="s">
        <v>5809</v>
      </c>
      <c r="H4661" t="s">
        <v>27</v>
      </c>
      <c r="I4661" t="s">
        <v>28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46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  <c r="V4661" s="2">
        <f>Superstore[[#This Row],[Profit]]/Superstore[[#This Row],[Sales]]</f>
        <v>0.1125</v>
      </c>
      <c r="W4661" t="str">
        <f>TEXT(Superstore[[#This Row],[Order Date]],"mmm-yyyy")</f>
        <v>May-2012</v>
      </c>
      <c r="X4661">
        <f>YEAR(Superstore[[#This Row],[Order Date]])</f>
        <v>2012</v>
      </c>
    </row>
    <row r="4662" spans="1:24" x14ac:dyDescent="0.25">
      <c r="A4662">
        <v>4661</v>
      </c>
      <c r="B4662" t="s">
        <v>7679</v>
      </c>
      <c r="C4662" s="1">
        <v>41032</v>
      </c>
      <c r="D4662" s="1">
        <v>41036</v>
      </c>
      <c r="E4662" t="s">
        <v>50</v>
      </c>
      <c r="F4662" t="s">
        <v>5808</v>
      </c>
      <c r="G4662" t="s">
        <v>5809</v>
      </c>
      <c r="H4662" t="s">
        <v>27</v>
      </c>
      <c r="I4662" t="s">
        <v>28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  <c r="V4662" s="2">
        <f>Superstore[[#This Row],[Profit]]/Superstore[[#This Row],[Sales]]</f>
        <v>-1.2499999999999999E-2</v>
      </c>
      <c r="W4662" t="str">
        <f>TEXT(Superstore[[#This Row],[Order Date]],"mmm-yyyy")</f>
        <v>May-2012</v>
      </c>
      <c r="X4662">
        <f>YEAR(Superstore[[#This Row],[Order Date]])</f>
        <v>2012</v>
      </c>
    </row>
    <row r="4663" spans="1:24" x14ac:dyDescent="0.25">
      <c r="A4663">
        <v>4662</v>
      </c>
      <c r="B4663" t="s">
        <v>7679</v>
      </c>
      <c r="C4663" s="1">
        <v>41032</v>
      </c>
      <c r="D4663" s="1">
        <v>41036</v>
      </c>
      <c r="E4663" t="s">
        <v>50</v>
      </c>
      <c r="F4663" t="s">
        <v>5808</v>
      </c>
      <c r="G4663" t="s">
        <v>5809</v>
      </c>
      <c r="H4663" t="s">
        <v>27</v>
      </c>
      <c r="I4663" t="s">
        <v>28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1</v>
      </c>
      <c r="P4663" t="s">
        <v>36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Superstore[[#This Row],[Profit]]/Superstore[[#This Row],[Sales]]</f>
        <v>-4.2857142857142858E-2</v>
      </c>
      <c r="W4663" t="str">
        <f>TEXT(Superstore[[#This Row],[Order Date]],"mmm-yyyy")</f>
        <v>May-2012</v>
      </c>
      <c r="X4663">
        <f>YEAR(Superstore[[#This Row],[Order Date]])</f>
        <v>2012</v>
      </c>
    </row>
    <row r="4664" spans="1:24" x14ac:dyDescent="0.25">
      <c r="A4664">
        <v>4663</v>
      </c>
      <c r="B4664" t="s">
        <v>7679</v>
      </c>
      <c r="C4664" s="1">
        <v>41032</v>
      </c>
      <c r="D4664" s="1">
        <v>41036</v>
      </c>
      <c r="E4664" t="s">
        <v>50</v>
      </c>
      <c r="F4664" t="s">
        <v>5808</v>
      </c>
      <c r="G4664" t="s">
        <v>5809</v>
      </c>
      <c r="H4664" t="s">
        <v>27</v>
      </c>
      <c r="I4664" t="s">
        <v>28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46</v>
      </c>
      <c r="P4664" t="s">
        <v>59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Superstore[[#This Row],[Profit]]/Superstore[[#This Row],[Sales]]</f>
        <v>-0.125</v>
      </c>
      <c r="W4664" t="str">
        <f>TEXT(Superstore[[#This Row],[Order Date]],"mmm-yyyy")</f>
        <v>May-2012</v>
      </c>
      <c r="X4664">
        <f>YEAR(Superstore[[#This Row],[Order Date]])</f>
        <v>2012</v>
      </c>
    </row>
    <row r="4665" spans="1:24" x14ac:dyDescent="0.25">
      <c r="A4665">
        <v>4664</v>
      </c>
      <c r="B4665" t="s">
        <v>7682</v>
      </c>
      <c r="C4665" s="1">
        <v>41536</v>
      </c>
      <c r="D4665" s="1">
        <v>41540</v>
      </c>
      <c r="E4665" t="s">
        <v>50</v>
      </c>
      <c r="F4665" t="s">
        <v>1188</v>
      </c>
      <c r="G4665" t="s">
        <v>1189</v>
      </c>
      <c r="H4665" t="s">
        <v>27</v>
      </c>
      <c r="I4665" t="s">
        <v>28</v>
      </c>
      <c r="J4665" t="s">
        <v>1520</v>
      </c>
      <c r="K4665" t="s">
        <v>54</v>
      </c>
      <c r="L4665">
        <v>32216</v>
      </c>
      <c r="M4665" t="s">
        <v>31</v>
      </c>
      <c r="N4665" t="s">
        <v>2118</v>
      </c>
      <c r="O4665" t="s">
        <v>46</v>
      </c>
      <c r="P4665" t="s">
        <v>47</v>
      </c>
      <c r="Q4665" t="s">
        <v>2119</v>
      </c>
      <c r="R4665">
        <v>3</v>
      </c>
      <c r="S4665">
        <v>1</v>
      </c>
      <c r="T4665">
        <v>0.2</v>
      </c>
      <c r="U4665">
        <v>1.05</v>
      </c>
      <c r="V4665" s="2">
        <f>Superstore[[#This Row],[Profit]]/Superstore[[#This Row],[Sales]]</f>
        <v>0.35000000000000003</v>
      </c>
      <c r="W4665" t="str">
        <f>TEXT(Superstore[[#This Row],[Order Date]],"mmm-yyyy")</f>
        <v>Sep-2013</v>
      </c>
      <c r="X4665">
        <f>YEAR(Superstore[[#This Row],[Order Date]])</f>
        <v>2013</v>
      </c>
    </row>
    <row r="4666" spans="1:24" x14ac:dyDescent="0.25">
      <c r="A4666">
        <v>4665</v>
      </c>
      <c r="B4666" t="s">
        <v>7683</v>
      </c>
      <c r="C4666" s="1">
        <v>41540</v>
      </c>
      <c r="D4666" s="1">
        <v>41544</v>
      </c>
      <c r="E4666" t="s">
        <v>50</v>
      </c>
      <c r="F4666" t="s">
        <v>4715</v>
      </c>
      <c r="G4666" t="s">
        <v>4716</v>
      </c>
      <c r="H4666" t="s">
        <v>27</v>
      </c>
      <c r="I4666" t="s">
        <v>28</v>
      </c>
      <c r="J4666" t="s">
        <v>1351</v>
      </c>
      <c r="K4666" t="s">
        <v>54</v>
      </c>
      <c r="L4666">
        <v>33024</v>
      </c>
      <c r="M4666" t="s">
        <v>31</v>
      </c>
      <c r="N4666" t="s">
        <v>2962</v>
      </c>
      <c r="O4666" t="s">
        <v>46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Superstore[[#This Row],[Profit]]/Superstore[[#This Row],[Sales]]</f>
        <v>-0.8</v>
      </c>
      <c r="W4666" t="str">
        <f>TEXT(Superstore[[#This Row],[Order Date]],"mmm-yyyy")</f>
        <v>Sep-2013</v>
      </c>
      <c r="X4666">
        <f>YEAR(Superstore[[#This Row],[Order Date]])</f>
        <v>2013</v>
      </c>
    </row>
    <row r="4667" spans="1:24" x14ac:dyDescent="0.25">
      <c r="A4667">
        <v>4666</v>
      </c>
      <c r="B4667" t="s">
        <v>7683</v>
      </c>
      <c r="C4667" s="1">
        <v>41540</v>
      </c>
      <c r="D4667" s="1">
        <v>41544</v>
      </c>
      <c r="E4667" t="s">
        <v>50</v>
      </c>
      <c r="F4667" t="s">
        <v>4715</v>
      </c>
      <c r="G4667" t="s">
        <v>4716</v>
      </c>
      <c r="H4667" t="s">
        <v>27</v>
      </c>
      <c r="I4667" t="s">
        <v>28</v>
      </c>
      <c r="J4667" t="s">
        <v>1351</v>
      </c>
      <c r="K4667" t="s">
        <v>54</v>
      </c>
      <c r="L4667">
        <v>33024</v>
      </c>
      <c r="M4667" t="s">
        <v>31</v>
      </c>
      <c r="N4667" t="s">
        <v>1274</v>
      </c>
      <c r="O4667" t="s">
        <v>46</v>
      </c>
      <c r="P4667" t="s">
        <v>47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Superstore[[#This Row],[Profit]]/Superstore[[#This Row],[Sales]]</f>
        <v>0.35000000000000003</v>
      </c>
      <c r="W4667" t="str">
        <f>TEXT(Superstore[[#This Row],[Order Date]],"mmm-yyyy")</f>
        <v>Sep-2013</v>
      </c>
      <c r="X4667">
        <f>YEAR(Superstore[[#This Row],[Order Date]])</f>
        <v>2013</v>
      </c>
    </row>
    <row r="4668" spans="1:24" x14ac:dyDescent="0.25">
      <c r="A4668">
        <v>4667</v>
      </c>
      <c r="B4668" t="s">
        <v>7684</v>
      </c>
      <c r="C4668" s="1">
        <v>41284</v>
      </c>
      <c r="D4668" s="1">
        <v>41291</v>
      </c>
      <c r="E4668" t="s">
        <v>50</v>
      </c>
      <c r="F4668" t="s">
        <v>134</v>
      </c>
      <c r="G4668" t="s">
        <v>135</v>
      </c>
      <c r="H4668" t="s">
        <v>41</v>
      </c>
      <c r="I4668" t="s">
        <v>28</v>
      </c>
      <c r="J4668" t="s">
        <v>94</v>
      </c>
      <c r="K4668" t="s">
        <v>95</v>
      </c>
      <c r="L4668">
        <v>98115</v>
      </c>
      <c r="M4668" t="s">
        <v>44</v>
      </c>
      <c r="N4668" t="s">
        <v>3461</v>
      </c>
      <c r="O4668" t="s">
        <v>1</v>
      </c>
      <c r="P4668" t="s">
        <v>65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  <c r="V4668" s="2">
        <f>Superstore[[#This Row],[Profit]]/Superstore[[#This Row],[Sales]]</f>
        <v>0.43</v>
      </c>
      <c r="W4668" t="str">
        <f>TEXT(Superstore[[#This Row],[Order Date]],"mmm-yyyy")</f>
        <v>Jan-2013</v>
      </c>
      <c r="X4668">
        <f>YEAR(Superstore[[#This Row],[Order Date]])</f>
        <v>2013</v>
      </c>
    </row>
    <row r="4669" spans="1:24" x14ac:dyDescent="0.25">
      <c r="A4669">
        <v>4668</v>
      </c>
      <c r="B4669" t="s">
        <v>7684</v>
      </c>
      <c r="C4669" s="1">
        <v>41284</v>
      </c>
      <c r="D4669" s="1">
        <v>41291</v>
      </c>
      <c r="E4669" t="s">
        <v>50</v>
      </c>
      <c r="F4669" t="s">
        <v>134</v>
      </c>
      <c r="G4669" t="s">
        <v>135</v>
      </c>
      <c r="H4669" t="s">
        <v>41</v>
      </c>
      <c r="I4669" t="s">
        <v>28</v>
      </c>
      <c r="J4669" t="s">
        <v>94</v>
      </c>
      <c r="K4669" t="s">
        <v>95</v>
      </c>
      <c r="L4669">
        <v>98115</v>
      </c>
      <c r="M4669" t="s">
        <v>44</v>
      </c>
      <c r="N4669" t="s">
        <v>1354</v>
      </c>
      <c r="O4669" t="s">
        <v>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  <c r="V4669" s="2">
        <f>Superstore[[#This Row],[Profit]]/Superstore[[#This Row],[Sales]]</f>
        <v>0.19</v>
      </c>
      <c r="W4669" t="str">
        <f>TEXT(Superstore[[#This Row],[Order Date]],"mmm-yyyy")</f>
        <v>Jan-2013</v>
      </c>
      <c r="X4669">
        <f>YEAR(Superstore[[#This Row],[Order Date]])</f>
        <v>2013</v>
      </c>
    </row>
    <row r="4670" spans="1:24" x14ac:dyDescent="0.25">
      <c r="A4670">
        <v>4669</v>
      </c>
      <c r="B4670" t="s">
        <v>7685</v>
      </c>
      <c r="C4670" s="1">
        <v>41766</v>
      </c>
      <c r="D4670" s="1">
        <v>41771</v>
      </c>
      <c r="E4670" t="s">
        <v>50</v>
      </c>
      <c r="F4670" t="s">
        <v>5167</v>
      </c>
      <c r="G4670" t="s">
        <v>5168</v>
      </c>
      <c r="H4670" t="s">
        <v>41</v>
      </c>
      <c r="I4670" t="s">
        <v>28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46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  <c r="V4670" s="2">
        <f>Superstore[[#This Row],[Profit]]/Superstore[[#This Row],[Sales]]</f>
        <v>-1.7</v>
      </c>
      <c r="W4670" t="str">
        <f>TEXT(Superstore[[#This Row],[Order Date]],"mmm-yyyy")</f>
        <v>May-2014</v>
      </c>
      <c r="X4670">
        <f>YEAR(Superstore[[#This Row],[Order Date]])</f>
        <v>2014</v>
      </c>
    </row>
    <row r="4671" spans="1:24" x14ac:dyDescent="0.25">
      <c r="A4671">
        <v>4670</v>
      </c>
      <c r="B4671" t="s">
        <v>7685</v>
      </c>
      <c r="C4671" s="1">
        <v>41766</v>
      </c>
      <c r="D4671" s="1">
        <v>41771</v>
      </c>
      <c r="E4671" t="s">
        <v>50</v>
      </c>
      <c r="F4671" t="s">
        <v>5167</v>
      </c>
      <c r="G4671" t="s">
        <v>5168</v>
      </c>
      <c r="H4671" t="s">
        <v>41</v>
      </c>
      <c r="I4671" t="s">
        <v>28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1</v>
      </c>
      <c r="P4671" t="s">
        <v>33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  <c r="V4671" s="2">
        <f>Superstore[[#This Row],[Profit]]/Superstore[[#This Row],[Sales]]</f>
        <v>-0.19117647058823531</v>
      </c>
      <c r="W4671" t="str">
        <f>TEXT(Superstore[[#This Row],[Order Date]],"mmm-yyyy")</f>
        <v>May-2014</v>
      </c>
      <c r="X4671">
        <f>YEAR(Superstore[[#This Row],[Order Date]])</f>
        <v>2014</v>
      </c>
    </row>
    <row r="4672" spans="1:24" x14ac:dyDescent="0.25">
      <c r="A4672">
        <v>4671</v>
      </c>
      <c r="B4672" t="s">
        <v>7685</v>
      </c>
      <c r="C4672" s="1">
        <v>41766</v>
      </c>
      <c r="D4672" s="1">
        <v>41771</v>
      </c>
      <c r="E4672" t="s">
        <v>50</v>
      </c>
      <c r="F4672" t="s">
        <v>5167</v>
      </c>
      <c r="G4672" t="s">
        <v>5168</v>
      </c>
      <c r="H4672" t="s">
        <v>41</v>
      </c>
      <c r="I4672" t="s">
        <v>28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46</v>
      </c>
      <c r="P4672" t="s">
        <v>59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  <c r="V4672" s="2">
        <f>Superstore[[#This Row],[Profit]]/Superstore[[#This Row],[Sales]]</f>
        <v>-7.5000000000000011E-2</v>
      </c>
      <c r="W4672" t="str">
        <f>TEXT(Superstore[[#This Row],[Order Date]],"mmm-yyyy")</f>
        <v>May-2014</v>
      </c>
      <c r="X4672">
        <f>YEAR(Superstore[[#This Row],[Order Date]])</f>
        <v>2014</v>
      </c>
    </row>
    <row r="4673" spans="1:24" x14ac:dyDescent="0.25">
      <c r="A4673">
        <v>4672</v>
      </c>
      <c r="B4673" t="s">
        <v>7686</v>
      </c>
      <c r="C4673" s="1">
        <v>41487</v>
      </c>
      <c r="D4673" s="1">
        <v>41493</v>
      </c>
      <c r="E4673" t="s">
        <v>50</v>
      </c>
      <c r="F4673" t="s">
        <v>915</v>
      </c>
      <c r="G4673" t="s">
        <v>916</v>
      </c>
      <c r="H4673" t="s">
        <v>27</v>
      </c>
      <c r="I4673" t="s">
        <v>28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46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  <c r="V4673" s="2">
        <f>Superstore[[#This Row],[Profit]]/Superstore[[#This Row],[Sales]]</f>
        <v>0.25555555555555559</v>
      </c>
      <c r="W4673" t="str">
        <f>TEXT(Superstore[[#This Row],[Order Date]],"mmm-yyyy")</f>
        <v>Aug-2013</v>
      </c>
      <c r="X4673">
        <f>YEAR(Superstore[[#This Row],[Order Date]])</f>
        <v>2013</v>
      </c>
    </row>
    <row r="4674" spans="1:24" x14ac:dyDescent="0.25">
      <c r="A4674">
        <v>4673</v>
      </c>
      <c r="B4674" t="s">
        <v>7686</v>
      </c>
      <c r="C4674" s="1">
        <v>41487</v>
      </c>
      <c r="D4674" s="1">
        <v>41493</v>
      </c>
      <c r="E4674" t="s">
        <v>50</v>
      </c>
      <c r="F4674" t="s">
        <v>915</v>
      </c>
      <c r="G4674" t="s">
        <v>916</v>
      </c>
      <c r="H4674" t="s">
        <v>27</v>
      </c>
      <c r="I4674" t="s">
        <v>28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  <c r="V4674" s="2">
        <f>Superstore[[#This Row],[Profit]]/Superstore[[#This Row],[Sales]]</f>
        <v>0.26</v>
      </c>
      <c r="W4674" t="str">
        <f>TEXT(Superstore[[#This Row],[Order Date]],"mmm-yyyy")</f>
        <v>Aug-2013</v>
      </c>
      <c r="X4674">
        <f>YEAR(Superstore[[#This Row],[Order Date]])</f>
        <v>2013</v>
      </c>
    </row>
    <row r="4675" spans="1:24" x14ac:dyDescent="0.25">
      <c r="A4675">
        <v>4674</v>
      </c>
      <c r="B4675" t="s">
        <v>7686</v>
      </c>
      <c r="C4675" s="1">
        <v>41487</v>
      </c>
      <c r="D4675" s="1">
        <v>41493</v>
      </c>
      <c r="E4675" t="s">
        <v>50</v>
      </c>
      <c r="F4675" t="s">
        <v>915</v>
      </c>
      <c r="G4675" t="s">
        <v>916</v>
      </c>
      <c r="H4675" t="s">
        <v>27</v>
      </c>
      <c r="I4675" t="s">
        <v>28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  <c r="V4675" s="2">
        <f>Superstore[[#This Row],[Profit]]/Superstore[[#This Row],[Sales]]</f>
        <v>0.28000000000000003</v>
      </c>
      <c r="W4675" t="str">
        <f>TEXT(Superstore[[#This Row],[Order Date]],"mmm-yyyy")</f>
        <v>Aug-2013</v>
      </c>
      <c r="X4675">
        <f>YEAR(Superstore[[#This Row],[Order Date]])</f>
        <v>2013</v>
      </c>
    </row>
    <row r="4676" spans="1:24" x14ac:dyDescent="0.25">
      <c r="A4676">
        <v>4675</v>
      </c>
      <c r="B4676" t="s">
        <v>7686</v>
      </c>
      <c r="C4676" s="1">
        <v>41487</v>
      </c>
      <c r="D4676" s="1">
        <v>41493</v>
      </c>
      <c r="E4676" t="s">
        <v>50</v>
      </c>
      <c r="F4676" t="s">
        <v>915</v>
      </c>
      <c r="G4676" t="s">
        <v>916</v>
      </c>
      <c r="H4676" t="s">
        <v>27</v>
      </c>
      <c r="I4676" t="s">
        <v>28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1</v>
      </c>
      <c r="P4676" t="s">
        <v>65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  <c r="V4676" s="2">
        <f>Superstore[[#This Row],[Profit]]/Superstore[[#This Row],[Sales]]</f>
        <v>0.11</v>
      </c>
      <c r="W4676" t="str">
        <f>TEXT(Superstore[[#This Row],[Order Date]],"mmm-yyyy")</f>
        <v>Aug-2013</v>
      </c>
      <c r="X4676">
        <f>YEAR(Superstore[[#This Row],[Order Date]])</f>
        <v>2013</v>
      </c>
    </row>
    <row r="4677" spans="1:24" x14ac:dyDescent="0.25">
      <c r="A4677">
        <v>4676</v>
      </c>
      <c r="B4677" t="s">
        <v>7687</v>
      </c>
      <c r="C4677" s="1">
        <v>41726</v>
      </c>
      <c r="D4677" s="1">
        <v>41728</v>
      </c>
      <c r="E4677" t="s">
        <v>24</v>
      </c>
      <c r="F4677" t="s">
        <v>117</v>
      </c>
      <c r="G4677" t="s">
        <v>118</v>
      </c>
      <c r="H4677" t="s">
        <v>27</v>
      </c>
      <c r="I4677" t="s">
        <v>28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1</v>
      </c>
      <c r="P4677" t="s">
        <v>65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Superstore[[#This Row],[Profit]]/Superstore[[#This Row],[Sales]]</f>
        <v>0.1</v>
      </c>
      <c r="W4677" t="str">
        <f>TEXT(Superstore[[#This Row],[Order Date]],"mmm-yyyy")</f>
        <v>Mar-2014</v>
      </c>
      <c r="X4677">
        <f>YEAR(Superstore[[#This Row],[Order Date]])</f>
        <v>2014</v>
      </c>
    </row>
    <row r="4678" spans="1:24" x14ac:dyDescent="0.25">
      <c r="A4678">
        <v>4677</v>
      </c>
      <c r="B4678" t="s">
        <v>7688</v>
      </c>
      <c r="C4678" s="1">
        <v>40616</v>
      </c>
      <c r="D4678" s="1">
        <v>40621</v>
      </c>
      <c r="E4678" t="s">
        <v>50</v>
      </c>
      <c r="F4678" t="s">
        <v>5746</v>
      </c>
      <c r="G4678" t="s">
        <v>5747</v>
      </c>
      <c r="H4678" t="s">
        <v>27</v>
      </c>
      <c r="I4678" t="s">
        <v>28</v>
      </c>
      <c r="J4678" t="s">
        <v>7689</v>
      </c>
      <c r="K4678" t="s">
        <v>120</v>
      </c>
      <c r="L4678">
        <v>84321</v>
      </c>
      <c r="M4678" t="s">
        <v>44</v>
      </c>
      <c r="N4678" t="s">
        <v>5485</v>
      </c>
      <c r="O4678" t="s">
        <v>46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Superstore[[#This Row],[Profit]]/Superstore[[#This Row],[Sales]]</f>
        <v>0.33749999999999997</v>
      </c>
      <c r="W4678" t="str">
        <f>TEXT(Superstore[[#This Row],[Order Date]],"mmm-yyyy")</f>
        <v>Mar-2011</v>
      </c>
      <c r="X4678">
        <f>YEAR(Superstore[[#This Row],[Order Date]])</f>
        <v>2011</v>
      </c>
    </row>
    <row r="4679" spans="1:24" x14ac:dyDescent="0.25">
      <c r="A4679">
        <v>4678</v>
      </c>
      <c r="B4679" t="s">
        <v>7688</v>
      </c>
      <c r="C4679" s="1">
        <v>40616</v>
      </c>
      <c r="D4679" s="1">
        <v>40621</v>
      </c>
      <c r="E4679" t="s">
        <v>50</v>
      </c>
      <c r="F4679" t="s">
        <v>5746</v>
      </c>
      <c r="G4679" t="s">
        <v>5747</v>
      </c>
      <c r="H4679" t="s">
        <v>27</v>
      </c>
      <c r="I4679" t="s">
        <v>28</v>
      </c>
      <c r="J4679" t="s">
        <v>7689</v>
      </c>
      <c r="K4679" t="s">
        <v>120</v>
      </c>
      <c r="L4679">
        <v>84321</v>
      </c>
      <c r="M4679" t="s">
        <v>44</v>
      </c>
      <c r="N4679" t="s">
        <v>1773</v>
      </c>
      <c r="O4679" t="s">
        <v>46</v>
      </c>
      <c r="P4679" t="s">
        <v>59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  <c r="V4679" s="2">
        <f>Superstore[[#This Row],[Profit]]/Superstore[[#This Row],[Sales]]</f>
        <v>3.9999999999999994E-2</v>
      </c>
      <c r="W4679" t="str">
        <f>TEXT(Superstore[[#This Row],[Order Date]],"mmm-yyyy")</f>
        <v>Mar-2011</v>
      </c>
      <c r="X4679">
        <f>YEAR(Superstore[[#This Row],[Order Date]])</f>
        <v>2011</v>
      </c>
    </row>
    <row r="4680" spans="1:24" x14ac:dyDescent="0.25">
      <c r="A4680">
        <v>4679</v>
      </c>
      <c r="B4680" t="s">
        <v>7688</v>
      </c>
      <c r="C4680" s="1">
        <v>40616</v>
      </c>
      <c r="D4680" s="1">
        <v>40621</v>
      </c>
      <c r="E4680" t="s">
        <v>50</v>
      </c>
      <c r="F4680" t="s">
        <v>5746</v>
      </c>
      <c r="G4680" t="s">
        <v>5747</v>
      </c>
      <c r="H4680" t="s">
        <v>27</v>
      </c>
      <c r="I4680" t="s">
        <v>28</v>
      </c>
      <c r="J4680" t="s">
        <v>7689</v>
      </c>
      <c r="K4680" t="s">
        <v>120</v>
      </c>
      <c r="L4680">
        <v>84321</v>
      </c>
      <c r="M4680" t="s">
        <v>44</v>
      </c>
      <c r="N4680" t="s">
        <v>7690</v>
      </c>
      <c r="O4680" t="s">
        <v>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  <c r="V4680" s="2">
        <f>Superstore[[#This Row],[Profit]]/Superstore[[#This Row],[Sales]]</f>
        <v>0.08</v>
      </c>
      <c r="W4680" t="str">
        <f>TEXT(Superstore[[#This Row],[Order Date]],"mmm-yyyy")</f>
        <v>Mar-2011</v>
      </c>
      <c r="X4680">
        <f>YEAR(Superstore[[#This Row],[Order Date]])</f>
        <v>2011</v>
      </c>
    </row>
    <row r="4681" spans="1:24" x14ac:dyDescent="0.25">
      <c r="A4681">
        <v>4680</v>
      </c>
      <c r="B4681" t="s">
        <v>7688</v>
      </c>
      <c r="C4681" s="1">
        <v>40616</v>
      </c>
      <c r="D4681" s="1">
        <v>40621</v>
      </c>
      <c r="E4681" t="s">
        <v>50</v>
      </c>
      <c r="F4681" t="s">
        <v>5746</v>
      </c>
      <c r="G4681" t="s">
        <v>5747</v>
      </c>
      <c r="H4681" t="s">
        <v>27</v>
      </c>
      <c r="I4681" t="s">
        <v>28</v>
      </c>
      <c r="J4681" t="s">
        <v>7689</v>
      </c>
      <c r="K4681" t="s">
        <v>120</v>
      </c>
      <c r="L4681">
        <v>84321</v>
      </c>
      <c r="M4681" t="s">
        <v>44</v>
      </c>
      <c r="N4681" t="s">
        <v>2653</v>
      </c>
      <c r="O4681" t="s">
        <v>46</v>
      </c>
      <c r="P4681" t="s">
        <v>59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  <c r="V4681" s="2">
        <f>Superstore[[#This Row],[Profit]]/Superstore[[#This Row],[Sales]]</f>
        <v>0.27</v>
      </c>
      <c r="W4681" t="str">
        <f>TEXT(Superstore[[#This Row],[Order Date]],"mmm-yyyy")</f>
        <v>Mar-2011</v>
      </c>
      <c r="X4681">
        <f>YEAR(Superstore[[#This Row],[Order Date]])</f>
        <v>2011</v>
      </c>
    </row>
    <row r="4682" spans="1:24" x14ac:dyDescent="0.25">
      <c r="A4682">
        <v>4681</v>
      </c>
      <c r="B4682" t="s">
        <v>7688</v>
      </c>
      <c r="C4682" s="1">
        <v>40616</v>
      </c>
      <c r="D4682" s="1">
        <v>40621</v>
      </c>
      <c r="E4682" t="s">
        <v>50</v>
      </c>
      <c r="F4682" t="s">
        <v>5746</v>
      </c>
      <c r="G4682" t="s">
        <v>5747</v>
      </c>
      <c r="H4682" t="s">
        <v>27</v>
      </c>
      <c r="I4682" t="s">
        <v>28</v>
      </c>
      <c r="J4682" t="s">
        <v>7689</v>
      </c>
      <c r="K4682" t="s">
        <v>120</v>
      </c>
      <c r="L4682">
        <v>84321</v>
      </c>
      <c r="M4682" t="s">
        <v>44</v>
      </c>
      <c r="N4682" t="s">
        <v>6807</v>
      </c>
      <c r="O4682" t="s">
        <v>46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Superstore[[#This Row],[Profit]]/Superstore[[#This Row],[Sales]]</f>
        <v>0.32500000000000001</v>
      </c>
      <c r="W4682" t="str">
        <f>TEXT(Superstore[[#This Row],[Order Date]],"mmm-yyyy")</f>
        <v>Mar-2011</v>
      </c>
      <c r="X4682">
        <f>YEAR(Superstore[[#This Row],[Order Date]])</f>
        <v>2011</v>
      </c>
    </row>
    <row r="4683" spans="1:24" x14ac:dyDescent="0.25">
      <c r="A4683">
        <v>4682</v>
      </c>
      <c r="B4683" t="s">
        <v>7692</v>
      </c>
      <c r="C4683" s="1">
        <v>41470</v>
      </c>
      <c r="D4683" s="1">
        <v>41474</v>
      </c>
      <c r="E4683" t="s">
        <v>24</v>
      </c>
      <c r="F4683" t="s">
        <v>6270</v>
      </c>
      <c r="G4683" t="s">
        <v>6271</v>
      </c>
      <c r="H4683" t="s">
        <v>27</v>
      </c>
      <c r="I4683" t="s">
        <v>28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46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  <c r="V4683" s="2">
        <f>Superstore[[#This Row],[Profit]]/Superstore[[#This Row],[Sales]]</f>
        <v>0.45</v>
      </c>
      <c r="W4683" t="str">
        <f>TEXT(Superstore[[#This Row],[Order Date]],"mmm-yyyy")</f>
        <v>Jul-2013</v>
      </c>
      <c r="X4683">
        <f>YEAR(Superstore[[#This Row],[Order Date]])</f>
        <v>2013</v>
      </c>
    </row>
    <row r="4684" spans="1:24" x14ac:dyDescent="0.25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27</v>
      </c>
      <c r="I4684" t="s">
        <v>28</v>
      </c>
      <c r="J4684" t="s">
        <v>4587</v>
      </c>
      <c r="K4684" t="s">
        <v>87</v>
      </c>
      <c r="L4684">
        <v>27604</v>
      </c>
      <c r="M4684" t="s">
        <v>31</v>
      </c>
      <c r="N4684" t="s">
        <v>4847</v>
      </c>
      <c r="O4684" t="s">
        <v>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  <c r="V4684" s="2">
        <f>Superstore[[#This Row],[Profit]]/Superstore[[#This Row],[Sales]]</f>
        <v>9.9999999999999992E-2</v>
      </c>
      <c r="W4684" t="str">
        <f>TEXT(Superstore[[#This Row],[Order Date]],"mmm-yyyy")</f>
        <v>Dec-2013</v>
      </c>
      <c r="X4684">
        <f>YEAR(Superstore[[#This Row],[Order Date]])</f>
        <v>2013</v>
      </c>
    </row>
    <row r="4685" spans="1:24" x14ac:dyDescent="0.25">
      <c r="A4685">
        <v>4684</v>
      </c>
      <c r="B4685" t="s">
        <v>7694</v>
      </c>
      <c r="C4685" s="1">
        <v>41516</v>
      </c>
      <c r="D4685" s="1">
        <v>41521</v>
      </c>
      <c r="E4685" t="s">
        <v>50</v>
      </c>
      <c r="F4685" t="s">
        <v>2759</v>
      </c>
      <c r="G4685" t="s">
        <v>2760</v>
      </c>
      <c r="H4685" t="s">
        <v>41</v>
      </c>
      <c r="I4685" t="s">
        <v>28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1</v>
      </c>
      <c r="P4685" t="s">
        <v>56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  <c r="V4685" s="2">
        <f>Superstore[[#This Row],[Profit]]/Superstore[[#This Row],[Sales]]</f>
        <v>-0.23333333333333334</v>
      </c>
      <c r="W4685" t="str">
        <f>TEXT(Superstore[[#This Row],[Order Date]],"mmm-yyyy")</f>
        <v>Aug-2013</v>
      </c>
      <c r="X4685">
        <f>YEAR(Superstore[[#This Row],[Order Date]])</f>
        <v>2013</v>
      </c>
    </row>
    <row r="4686" spans="1:24" x14ac:dyDescent="0.25">
      <c r="A4686">
        <v>4685</v>
      </c>
      <c r="B4686" t="s">
        <v>7694</v>
      </c>
      <c r="C4686" s="1">
        <v>41516</v>
      </c>
      <c r="D4686" s="1">
        <v>41521</v>
      </c>
      <c r="E4686" t="s">
        <v>50</v>
      </c>
      <c r="F4686" t="s">
        <v>2759</v>
      </c>
      <c r="G4686" t="s">
        <v>2760</v>
      </c>
      <c r="H4686" t="s">
        <v>41</v>
      </c>
      <c r="I4686" t="s">
        <v>28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1</v>
      </c>
      <c r="P4686" t="s">
        <v>33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  <c r="V4686" s="2">
        <f>Superstore[[#This Row],[Profit]]/Superstore[[#This Row],[Sales]]</f>
        <v>-0.5</v>
      </c>
      <c r="W4686" t="str">
        <f>TEXT(Superstore[[#This Row],[Order Date]],"mmm-yyyy")</f>
        <v>Aug-2013</v>
      </c>
      <c r="X4686">
        <f>YEAR(Superstore[[#This Row],[Order Date]])</f>
        <v>2013</v>
      </c>
    </row>
    <row r="4687" spans="1:24" x14ac:dyDescent="0.25">
      <c r="A4687">
        <v>4686</v>
      </c>
      <c r="B4687" t="s">
        <v>7694</v>
      </c>
      <c r="C4687" s="1">
        <v>41516</v>
      </c>
      <c r="D4687" s="1">
        <v>41521</v>
      </c>
      <c r="E4687" t="s">
        <v>50</v>
      </c>
      <c r="F4687" t="s">
        <v>2759</v>
      </c>
      <c r="G4687" t="s">
        <v>2760</v>
      </c>
      <c r="H4687" t="s">
        <v>41</v>
      </c>
      <c r="I4687" t="s">
        <v>28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46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Superstore[[#This Row],[Profit]]/Superstore[[#This Row],[Sales]]</f>
        <v>-0.8</v>
      </c>
      <c r="W4687" t="str">
        <f>TEXT(Superstore[[#This Row],[Order Date]],"mmm-yyyy")</f>
        <v>Aug-2013</v>
      </c>
      <c r="X4687">
        <f>YEAR(Superstore[[#This Row],[Order Date]])</f>
        <v>2013</v>
      </c>
    </row>
    <row r="4688" spans="1:24" x14ac:dyDescent="0.25">
      <c r="A4688">
        <v>4687</v>
      </c>
      <c r="B4688" t="s">
        <v>7694</v>
      </c>
      <c r="C4688" s="1">
        <v>41516</v>
      </c>
      <c r="D4688" s="1">
        <v>41521</v>
      </c>
      <c r="E4688" t="s">
        <v>50</v>
      </c>
      <c r="F4688" t="s">
        <v>2759</v>
      </c>
      <c r="G4688" t="s">
        <v>2760</v>
      </c>
      <c r="H4688" t="s">
        <v>41</v>
      </c>
      <c r="I4688" t="s">
        <v>28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46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  <c r="V4688" s="2">
        <f>Superstore[[#This Row],[Profit]]/Superstore[[#This Row],[Sales]]</f>
        <v>-0.22500000000000003</v>
      </c>
      <c r="W4688" t="str">
        <f>TEXT(Superstore[[#This Row],[Order Date]],"mmm-yyyy")</f>
        <v>Aug-2013</v>
      </c>
      <c r="X4688">
        <f>YEAR(Superstore[[#This Row],[Order Date]])</f>
        <v>2013</v>
      </c>
    </row>
    <row r="4689" spans="1:24" x14ac:dyDescent="0.25">
      <c r="A4689">
        <v>4688</v>
      </c>
      <c r="B4689" t="s">
        <v>7695</v>
      </c>
      <c r="C4689" s="1">
        <v>41450</v>
      </c>
      <c r="D4689" s="1">
        <v>41456</v>
      </c>
      <c r="E4689" t="s">
        <v>50</v>
      </c>
      <c r="F4689" t="s">
        <v>2752</v>
      </c>
      <c r="G4689" t="s">
        <v>2753</v>
      </c>
      <c r="H4689" t="s">
        <v>27</v>
      </c>
      <c r="I4689" t="s">
        <v>28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  <c r="V4689" s="2">
        <f>Superstore[[#This Row],[Profit]]/Superstore[[#This Row],[Sales]]</f>
        <v>0.27999999999999997</v>
      </c>
      <c r="W4689" t="str">
        <f>TEXT(Superstore[[#This Row],[Order Date]],"mmm-yyyy")</f>
        <v>Jun-2013</v>
      </c>
      <c r="X4689">
        <f>YEAR(Superstore[[#This Row],[Order Date]])</f>
        <v>2013</v>
      </c>
    </row>
    <row r="4690" spans="1:24" x14ac:dyDescent="0.25">
      <c r="A4690">
        <v>4689</v>
      </c>
      <c r="B4690" t="s">
        <v>7698</v>
      </c>
      <c r="C4690" s="1">
        <v>41729</v>
      </c>
      <c r="D4690" s="1">
        <v>41733</v>
      </c>
      <c r="E4690" t="s">
        <v>50</v>
      </c>
      <c r="F4690" t="s">
        <v>6117</v>
      </c>
      <c r="G4690" t="s">
        <v>6118</v>
      </c>
      <c r="H4690" t="s">
        <v>27</v>
      </c>
      <c r="I4690" t="s">
        <v>28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46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Superstore[[#This Row],[Profit]]/Superstore[[#This Row],[Sales]]</f>
        <v>-0.83333333333333337</v>
      </c>
      <c r="W4690" t="str">
        <f>TEXT(Superstore[[#This Row],[Order Date]],"mmm-yyyy")</f>
        <v>Mar-2014</v>
      </c>
      <c r="X4690">
        <f>YEAR(Superstore[[#This Row],[Order Date]])</f>
        <v>2014</v>
      </c>
    </row>
    <row r="4691" spans="1:24" x14ac:dyDescent="0.25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27</v>
      </c>
      <c r="I4691" t="s">
        <v>28</v>
      </c>
      <c r="J4691" t="s">
        <v>1309</v>
      </c>
      <c r="K4691" t="s">
        <v>309</v>
      </c>
      <c r="L4691">
        <v>85705</v>
      </c>
      <c r="M4691" t="s">
        <v>44</v>
      </c>
      <c r="N4691" t="s">
        <v>5855</v>
      </c>
      <c r="O4691" t="s">
        <v>1</v>
      </c>
      <c r="P4691" t="s">
        <v>65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Superstore[[#This Row],[Profit]]/Superstore[[#This Row],[Sales]]</f>
        <v>0.19999999999999998</v>
      </c>
      <c r="W4691" t="str">
        <f>TEXT(Superstore[[#This Row],[Order Date]],"mmm-yyyy")</f>
        <v>Dec-2011</v>
      </c>
      <c r="X4691">
        <f>YEAR(Superstore[[#This Row],[Order Date]])</f>
        <v>2011</v>
      </c>
    </row>
    <row r="4692" spans="1:24" x14ac:dyDescent="0.25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27</v>
      </c>
      <c r="I4692" t="s">
        <v>28</v>
      </c>
      <c r="J4692" t="s">
        <v>1309</v>
      </c>
      <c r="K4692" t="s">
        <v>309</v>
      </c>
      <c r="L4692">
        <v>85705</v>
      </c>
      <c r="M4692" t="s">
        <v>44</v>
      </c>
      <c r="N4692" t="s">
        <v>1017</v>
      </c>
      <c r="O4692" t="s">
        <v>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  <c r="V4692" s="2">
        <f>Superstore[[#This Row],[Profit]]/Superstore[[#This Row],[Sales]]</f>
        <v>0.3</v>
      </c>
      <c r="W4692" t="str">
        <f>TEXT(Superstore[[#This Row],[Order Date]],"mmm-yyyy")</f>
        <v>Dec-2011</v>
      </c>
      <c r="X4692">
        <f>YEAR(Superstore[[#This Row],[Order Date]])</f>
        <v>2011</v>
      </c>
    </row>
    <row r="4693" spans="1:24" x14ac:dyDescent="0.25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27</v>
      </c>
      <c r="I4693" t="s">
        <v>28</v>
      </c>
      <c r="J4693" t="s">
        <v>1309</v>
      </c>
      <c r="K4693" t="s">
        <v>309</v>
      </c>
      <c r="L4693">
        <v>85705</v>
      </c>
      <c r="M4693" t="s">
        <v>44</v>
      </c>
      <c r="N4693" t="s">
        <v>889</v>
      </c>
      <c r="O4693" t="s">
        <v>1</v>
      </c>
      <c r="P4693" t="s">
        <v>36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  <c r="V4693" s="2">
        <f>Superstore[[#This Row],[Profit]]/Superstore[[#This Row],[Sales]]</f>
        <v>-0.17499999999999999</v>
      </c>
      <c r="W4693" t="str">
        <f>TEXT(Superstore[[#This Row],[Order Date]],"mmm-yyyy")</f>
        <v>Dec-2011</v>
      </c>
      <c r="X4693">
        <f>YEAR(Superstore[[#This Row],[Order Date]])</f>
        <v>2011</v>
      </c>
    </row>
    <row r="4694" spans="1:24" x14ac:dyDescent="0.25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27</v>
      </c>
      <c r="I4694" t="s">
        <v>28</v>
      </c>
      <c r="J4694" t="s">
        <v>1309</v>
      </c>
      <c r="K4694" t="s">
        <v>309</v>
      </c>
      <c r="L4694">
        <v>85705</v>
      </c>
      <c r="M4694" t="s">
        <v>44</v>
      </c>
      <c r="N4694" t="s">
        <v>1729</v>
      </c>
      <c r="O4694" t="s">
        <v>46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  <c r="V4694" s="2">
        <f>Superstore[[#This Row],[Profit]]/Superstore[[#This Row],[Sales]]</f>
        <v>0.35000000000000003</v>
      </c>
      <c r="W4694" t="str">
        <f>TEXT(Superstore[[#This Row],[Order Date]],"mmm-yyyy")</f>
        <v>Dec-2011</v>
      </c>
      <c r="X4694">
        <f>YEAR(Superstore[[#This Row],[Order Date]])</f>
        <v>2011</v>
      </c>
    </row>
    <row r="4695" spans="1:24" x14ac:dyDescent="0.25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27</v>
      </c>
      <c r="I4695" t="s">
        <v>28</v>
      </c>
      <c r="J4695" t="s">
        <v>1309</v>
      </c>
      <c r="K4695" t="s">
        <v>309</v>
      </c>
      <c r="L4695">
        <v>85705</v>
      </c>
      <c r="M4695" t="s">
        <v>44</v>
      </c>
      <c r="N4695" t="s">
        <v>5999</v>
      </c>
      <c r="O4695" t="s">
        <v>46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  <c r="V4695" s="2">
        <f>Superstore[[#This Row],[Profit]]/Superstore[[#This Row],[Sales]]</f>
        <v>0.3125</v>
      </c>
      <c r="W4695" t="str">
        <f>TEXT(Superstore[[#This Row],[Order Date]],"mmm-yyyy")</f>
        <v>Dec-2011</v>
      </c>
      <c r="X4695">
        <f>YEAR(Superstore[[#This Row],[Order Date]])</f>
        <v>2011</v>
      </c>
    </row>
    <row r="4696" spans="1:24" x14ac:dyDescent="0.25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27</v>
      </c>
      <c r="I4696" t="s">
        <v>28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46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  <c r="V4696" s="2">
        <f>Superstore[[#This Row],[Profit]]/Superstore[[#This Row],[Sales]]</f>
        <v>0.49</v>
      </c>
      <c r="W4696" t="str">
        <f>TEXT(Superstore[[#This Row],[Order Date]],"mmm-yyyy")</f>
        <v>Dec-2012</v>
      </c>
      <c r="X4696">
        <f>YEAR(Superstore[[#This Row],[Order Date]])</f>
        <v>2012</v>
      </c>
    </row>
    <row r="4697" spans="1:24" x14ac:dyDescent="0.25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27</v>
      </c>
      <c r="I4697" t="s">
        <v>28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1</v>
      </c>
      <c r="P4697" t="s">
        <v>36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  <c r="V4697" s="2">
        <f>Superstore[[#This Row],[Profit]]/Superstore[[#This Row],[Sales]]</f>
        <v>0.16</v>
      </c>
      <c r="W4697" t="str">
        <f>TEXT(Superstore[[#This Row],[Order Date]],"mmm-yyyy")</f>
        <v>Dec-2012</v>
      </c>
      <c r="X4697">
        <f>YEAR(Superstore[[#This Row],[Order Date]])</f>
        <v>2012</v>
      </c>
    </row>
    <row r="4698" spans="1:24" x14ac:dyDescent="0.25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27</v>
      </c>
      <c r="I4698" t="s">
        <v>28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1</v>
      </c>
      <c r="P4698" t="s">
        <v>36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  <c r="V4698" s="2">
        <f>Superstore[[#This Row],[Profit]]/Superstore[[#This Row],[Sales]]</f>
        <v>0.26999999999999996</v>
      </c>
      <c r="W4698" t="str">
        <f>TEXT(Superstore[[#This Row],[Order Date]],"mmm-yyyy")</f>
        <v>Dec-2012</v>
      </c>
      <c r="X4698">
        <f>YEAR(Superstore[[#This Row],[Order Date]])</f>
        <v>2012</v>
      </c>
    </row>
    <row r="4699" spans="1:24" x14ac:dyDescent="0.25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27</v>
      </c>
      <c r="I4699" t="s">
        <v>28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1</v>
      </c>
      <c r="P4699" t="s">
        <v>36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  <c r="V4699" s="2">
        <f>Superstore[[#This Row],[Profit]]/Superstore[[#This Row],[Sales]]</f>
        <v>0.25</v>
      </c>
      <c r="W4699" t="str">
        <f>TEXT(Superstore[[#This Row],[Order Date]],"mmm-yyyy")</f>
        <v>Dec-2012</v>
      </c>
      <c r="X4699">
        <f>YEAR(Superstore[[#This Row],[Order Date]])</f>
        <v>2012</v>
      </c>
    </row>
    <row r="4700" spans="1:24" x14ac:dyDescent="0.25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27</v>
      </c>
      <c r="I4700" t="s">
        <v>28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1</v>
      </c>
      <c r="P4700" t="s">
        <v>65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  <c r="V4700" s="2">
        <f>Superstore[[#This Row],[Profit]]/Superstore[[#This Row],[Sales]]</f>
        <v>7.0000000000000007E-2</v>
      </c>
      <c r="W4700" t="str">
        <f>TEXT(Superstore[[#This Row],[Order Date]],"mmm-yyyy")</f>
        <v>Dec-2012</v>
      </c>
      <c r="X4700">
        <f>YEAR(Superstore[[#This Row],[Order Date]])</f>
        <v>2012</v>
      </c>
    </row>
    <row r="4701" spans="1:24" x14ac:dyDescent="0.25">
      <c r="A4701">
        <v>4700</v>
      </c>
      <c r="B4701" t="s">
        <v>7701</v>
      </c>
      <c r="C4701" s="1">
        <v>41771</v>
      </c>
      <c r="D4701" s="1">
        <v>41777</v>
      </c>
      <c r="E4701" t="s">
        <v>50</v>
      </c>
      <c r="F4701" t="s">
        <v>3786</v>
      </c>
      <c r="G4701" t="s">
        <v>3787</v>
      </c>
      <c r="H4701" t="s">
        <v>101</v>
      </c>
      <c r="I4701" t="s">
        <v>28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46</v>
      </c>
      <c r="P4701" t="s">
        <v>68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Superstore[[#This Row],[Profit]]/Superstore[[#This Row],[Sales]]</f>
        <v>0.1125</v>
      </c>
      <c r="W4701" t="str">
        <f>TEXT(Superstore[[#This Row],[Order Date]],"mmm-yyyy")</f>
        <v>May-2014</v>
      </c>
      <c r="X4701">
        <f>YEAR(Superstore[[#This Row],[Order Date]])</f>
        <v>2014</v>
      </c>
    </row>
    <row r="4702" spans="1:24" x14ac:dyDescent="0.25">
      <c r="A4702">
        <v>4701</v>
      </c>
      <c r="B4702" t="s">
        <v>7701</v>
      </c>
      <c r="C4702" s="1">
        <v>41771</v>
      </c>
      <c r="D4702" s="1">
        <v>41777</v>
      </c>
      <c r="E4702" t="s">
        <v>50</v>
      </c>
      <c r="F4702" t="s">
        <v>3786</v>
      </c>
      <c r="G4702" t="s">
        <v>3787</v>
      </c>
      <c r="H4702" t="s">
        <v>101</v>
      </c>
      <c r="I4702" t="s">
        <v>28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46</v>
      </c>
      <c r="P4702" t="s">
        <v>59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  <c r="V4702" s="2">
        <f>Superstore[[#This Row],[Profit]]/Superstore[[#This Row],[Sales]]</f>
        <v>-0.2</v>
      </c>
      <c r="W4702" t="str">
        <f>TEXT(Superstore[[#This Row],[Order Date]],"mmm-yyyy")</f>
        <v>May-2014</v>
      </c>
      <c r="X4702">
        <f>YEAR(Superstore[[#This Row],[Order Date]])</f>
        <v>2014</v>
      </c>
    </row>
    <row r="4703" spans="1:24" x14ac:dyDescent="0.25">
      <c r="A4703">
        <v>4702</v>
      </c>
      <c r="B4703" t="s">
        <v>7701</v>
      </c>
      <c r="C4703" s="1">
        <v>41771</v>
      </c>
      <c r="D4703" s="1">
        <v>41777</v>
      </c>
      <c r="E4703" t="s">
        <v>50</v>
      </c>
      <c r="F4703" t="s">
        <v>3786</v>
      </c>
      <c r="G4703" t="s">
        <v>3787</v>
      </c>
      <c r="H4703" t="s">
        <v>101</v>
      </c>
      <c r="I4703" t="s">
        <v>28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46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  <c r="V4703" s="2">
        <f>Superstore[[#This Row],[Profit]]/Superstore[[#This Row],[Sales]]</f>
        <v>0.3125</v>
      </c>
      <c r="W4703" t="str">
        <f>TEXT(Superstore[[#This Row],[Order Date]],"mmm-yyyy")</f>
        <v>May-2014</v>
      </c>
      <c r="X4703">
        <f>YEAR(Superstore[[#This Row],[Order Date]])</f>
        <v>2014</v>
      </c>
    </row>
    <row r="4704" spans="1:24" x14ac:dyDescent="0.25">
      <c r="A4704">
        <v>4703</v>
      </c>
      <c r="B4704" t="s">
        <v>7701</v>
      </c>
      <c r="C4704" s="1">
        <v>41771</v>
      </c>
      <c r="D4704" s="1">
        <v>41777</v>
      </c>
      <c r="E4704" t="s">
        <v>50</v>
      </c>
      <c r="F4704" t="s">
        <v>3786</v>
      </c>
      <c r="G4704" t="s">
        <v>3787</v>
      </c>
      <c r="H4704" t="s">
        <v>101</v>
      </c>
      <c r="I4704" t="s">
        <v>28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1</v>
      </c>
      <c r="P4704" t="s">
        <v>65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Superstore[[#This Row],[Profit]]/Superstore[[#This Row],[Sales]]</f>
        <v>-0.875</v>
      </c>
      <c r="W4704" t="str">
        <f>TEXT(Superstore[[#This Row],[Order Date]],"mmm-yyyy")</f>
        <v>May-2014</v>
      </c>
      <c r="X4704">
        <f>YEAR(Superstore[[#This Row],[Order Date]])</f>
        <v>2014</v>
      </c>
    </row>
    <row r="4705" spans="1:24" x14ac:dyDescent="0.25">
      <c r="A4705">
        <v>4704</v>
      </c>
      <c r="B4705" t="s">
        <v>7702</v>
      </c>
      <c r="C4705" s="1">
        <v>41450</v>
      </c>
      <c r="D4705" s="1">
        <v>41454</v>
      </c>
      <c r="E4705" t="s">
        <v>50</v>
      </c>
      <c r="F4705" t="s">
        <v>6602</v>
      </c>
      <c r="G4705" t="s">
        <v>6603</v>
      </c>
      <c r="H4705" t="s">
        <v>41</v>
      </c>
      <c r="I4705" t="s">
        <v>28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46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  <c r="V4705" s="2">
        <f>Superstore[[#This Row],[Profit]]/Superstore[[#This Row],[Sales]]</f>
        <v>-2.25</v>
      </c>
      <c r="W4705" t="str">
        <f>TEXT(Superstore[[#This Row],[Order Date]],"mmm-yyyy")</f>
        <v>Jun-2013</v>
      </c>
      <c r="X4705">
        <f>YEAR(Superstore[[#This Row],[Order Date]])</f>
        <v>2013</v>
      </c>
    </row>
    <row r="4706" spans="1:24" x14ac:dyDescent="0.25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27</v>
      </c>
      <c r="I4706" t="s">
        <v>28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46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  <c r="V4706" s="2">
        <f>Superstore[[#This Row],[Profit]]/Superstore[[#This Row],[Sales]]</f>
        <v>0.28999999999999998</v>
      </c>
      <c r="W4706" t="str">
        <f>TEXT(Superstore[[#This Row],[Order Date]],"mmm-yyyy")</f>
        <v>May-2013</v>
      </c>
      <c r="X4706">
        <f>YEAR(Superstore[[#This Row],[Order Date]])</f>
        <v>2013</v>
      </c>
    </row>
    <row r="4707" spans="1:24" x14ac:dyDescent="0.25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27</v>
      </c>
      <c r="I4707" t="s">
        <v>28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46</v>
      </c>
      <c r="P4707" t="s">
        <v>47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  <c r="V4707" s="2">
        <f>Superstore[[#This Row],[Profit]]/Superstore[[#This Row],[Sales]]</f>
        <v>0.47000000000000003</v>
      </c>
      <c r="W4707" t="str">
        <f>TEXT(Superstore[[#This Row],[Order Date]],"mmm-yyyy")</f>
        <v>May-2013</v>
      </c>
      <c r="X4707">
        <f>YEAR(Superstore[[#This Row],[Order Date]])</f>
        <v>2013</v>
      </c>
    </row>
    <row r="4708" spans="1:24" x14ac:dyDescent="0.25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27</v>
      </c>
      <c r="I4708" t="s">
        <v>28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1</v>
      </c>
      <c r="P4708" t="s">
        <v>65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  <c r="V4708" s="2">
        <f>Superstore[[#This Row],[Profit]]/Superstore[[#This Row],[Sales]]</f>
        <v>0.1</v>
      </c>
      <c r="W4708" t="str">
        <f>TEXT(Superstore[[#This Row],[Order Date]],"mmm-yyyy")</f>
        <v>May-2013</v>
      </c>
      <c r="X4708">
        <f>YEAR(Superstore[[#This Row],[Order Date]])</f>
        <v>2013</v>
      </c>
    </row>
    <row r="4709" spans="1:24" x14ac:dyDescent="0.25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27</v>
      </c>
      <c r="I4709" t="s">
        <v>28</v>
      </c>
      <c r="J4709" t="s">
        <v>42</v>
      </c>
      <c r="K4709" t="s">
        <v>43</v>
      </c>
      <c r="L4709">
        <v>90049</v>
      </c>
      <c r="M4709" t="s">
        <v>44</v>
      </c>
      <c r="N4709" t="s">
        <v>4765</v>
      </c>
      <c r="O4709" t="s">
        <v>46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  <c r="V4709" s="2">
        <f>Superstore[[#This Row],[Profit]]/Superstore[[#This Row],[Sales]]</f>
        <v>0.33750000000000002</v>
      </c>
      <c r="W4709" t="str">
        <f>TEXT(Superstore[[#This Row],[Order Date]],"mmm-yyyy")</f>
        <v>Jun-2014</v>
      </c>
      <c r="X4709">
        <f>YEAR(Superstore[[#This Row],[Order Date]])</f>
        <v>2014</v>
      </c>
    </row>
    <row r="4710" spans="1:24" x14ac:dyDescent="0.25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27</v>
      </c>
      <c r="I4710" t="s">
        <v>28</v>
      </c>
      <c r="J4710" t="s">
        <v>42</v>
      </c>
      <c r="K4710" t="s">
        <v>43</v>
      </c>
      <c r="L4710">
        <v>90049</v>
      </c>
      <c r="M4710" t="s">
        <v>44</v>
      </c>
      <c r="N4710" t="s">
        <v>546</v>
      </c>
      <c r="O4710" t="s">
        <v>46</v>
      </c>
      <c r="P4710" t="s">
        <v>59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s="2">
        <f>Superstore[[#This Row],[Profit]]/Superstore[[#This Row],[Sales]]</f>
        <v>0.3</v>
      </c>
      <c r="W4710" t="str">
        <f>TEXT(Superstore[[#This Row],[Order Date]],"mmm-yyyy")</f>
        <v>Jun-2014</v>
      </c>
      <c r="X4710">
        <f>YEAR(Superstore[[#This Row],[Order Date]])</f>
        <v>2014</v>
      </c>
    </row>
    <row r="4711" spans="1:24" x14ac:dyDescent="0.25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27</v>
      </c>
      <c r="I4711" t="s">
        <v>28</v>
      </c>
      <c r="J4711" t="s">
        <v>42</v>
      </c>
      <c r="K4711" t="s">
        <v>43</v>
      </c>
      <c r="L4711">
        <v>90049</v>
      </c>
      <c r="M4711" t="s">
        <v>44</v>
      </c>
      <c r="N4711" t="s">
        <v>3174</v>
      </c>
      <c r="O4711" t="s">
        <v>46</v>
      </c>
      <c r="P4711" t="s">
        <v>68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  <c r="V4711" s="2">
        <f>Superstore[[#This Row],[Profit]]/Superstore[[#This Row],[Sales]]</f>
        <v>0.26</v>
      </c>
      <c r="W4711" t="str">
        <f>TEXT(Superstore[[#This Row],[Order Date]],"mmm-yyyy")</f>
        <v>Jun-2014</v>
      </c>
      <c r="X4711">
        <f>YEAR(Superstore[[#This Row],[Order Date]])</f>
        <v>2014</v>
      </c>
    </row>
    <row r="4712" spans="1:24" x14ac:dyDescent="0.25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27</v>
      </c>
      <c r="I4712" t="s">
        <v>28</v>
      </c>
      <c r="J4712" t="s">
        <v>42</v>
      </c>
      <c r="K4712" t="s">
        <v>43</v>
      </c>
      <c r="L4712">
        <v>90049</v>
      </c>
      <c r="M4712" t="s">
        <v>44</v>
      </c>
      <c r="N4712" t="s">
        <v>4793</v>
      </c>
      <c r="O4712" t="s">
        <v>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  <c r="V4712" s="2">
        <f>Superstore[[#This Row],[Profit]]/Superstore[[#This Row],[Sales]]</f>
        <v>0.36</v>
      </c>
      <c r="W4712" t="str">
        <f>TEXT(Superstore[[#This Row],[Order Date]],"mmm-yyyy")</f>
        <v>Jun-2014</v>
      </c>
      <c r="X4712">
        <f>YEAR(Superstore[[#This Row],[Order Date]])</f>
        <v>2014</v>
      </c>
    </row>
    <row r="4713" spans="1:24" x14ac:dyDescent="0.25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27</v>
      </c>
      <c r="I4713" t="s">
        <v>28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46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Superstore[[#This Row],[Profit]]/Superstore[[#This Row],[Sales]]</f>
        <v>-0.70000000000000007</v>
      </c>
      <c r="W4713" t="str">
        <f>TEXT(Superstore[[#This Row],[Order Date]],"mmm-yyyy")</f>
        <v>Mar-2011</v>
      </c>
      <c r="X4713">
        <f>YEAR(Superstore[[#This Row],[Order Date]])</f>
        <v>2011</v>
      </c>
    </row>
    <row r="4714" spans="1:24" x14ac:dyDescent="0.25">
      <c r="A4714">
        <v>4713</v>
      </c>
      <c r="B4714" t="s">
        <v>7707</v>
      </c>
      <c r="C4714" s="1">
        <v>40893</v>
      </c>
      <c r="D4714" s="1">
        <v>40898</v>
      </c>
      <c r="E4714" t="s">
        <v>50</v>
      </c>
      <c r="F4714" t="s">
        <v>6940</v>
      </c>
      <c r="G4714" t="s">
        <v>6941</v>
      </c>
      <c r="H4714" t="s">
        <v>27</v>
      </c>
      <c r="I4714" t="s">
        <v>28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46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Superstore[[#This Row],[Profit]]/Superstore[[#This Row],[Sales]]</f>
        <v>0.35000000000000003</v>
      </c>
      <c r="W4714" t="str">
        <f>TEXT(Superstore[[#This Row],[Order Date]],"mmm-yyyy")</f>
        <v>Dec-2011</v>
      </c>
      <c r="X4714">
        <f>YEAR(Superstore[[#This Row],[Order Date]])</f>
        <v>2011</v>
      </c>
    </row>
    <row r="4715" spans="1:24" x14ac:dyDescent="0.25">
      <c r="A4715">
        <v>4714</v>
      </c>
      <c r="B4715" t="s">
        <v>7707</v>
      </c>
      <c r="C4715" s="1">
        <v>40893</v>
      </c>
      <c r="D4715" s="1">
        <v>40898</v>
      </c>
      <c r="E4715" t="s">
        <v>50</v>
      </c>
      <c r="F4715" t="s">
        <v>6940</v>
      </c>
      <c r="G4715" t="s">
        <v>6941</v>
      </c>
      <c r="H4715" t="s">
        <v>27</v>
      </c>
      <c r="I4715" t="s">
        <v>28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1</v>
      </c>
      <c r="P4715" t="s">
        <v>65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Superstore[[#This Row],[Profit]]/Superstore[[#This Row],[Sales]]</f>
        <v>-1.3250000000000002</v>
      </c>
      <c r="W4715" t="str">
        <f>TEXT(Superstore[[#This Row],[Order Date]],"mmm-yyyy")</f>
        <v>Dec-2011</v>
      </c>
      <c r="X4715">
        <f>YEAR(Superstore[[#This Row],[Order Date]])</f>
        <v>2011</v>
      </c>
    </row>
    <row r="4716" spans="1:24" x14ac:dyDescent="0.25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27</v>
      </c>
      <c r="I4716" t="s">
        <v>28</v>
      </c>
      <c r="J4716" t="s">
        <v>418</v>
      </c>
      <c r="K4716" t="s">
        <v>419</v>
      </c>
      <c r="L4716">
        <v>97206</v>
      </c>
      <c r="M4716" t="s">
        <v>44</v>
      </c>
      <c r="N4716" t="s">
        <v>3432</v>
      </c>
      <c r="O4716" t="s">
        <v>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Superstore[[#This Row],[Profit]]/Superstore[[#This Row],[Sales]]</f>
        <v>0.1125</v>
      </c>
      <c r="W4716" t="str">
        <f>TEXT(Superstore[[#This Row],[Order Date]],"mmm-yyyy")</f>
        <v>May-2014</v>
      </c>
      <c r="X4716">
        <f>YEAR(Superstore[[#This Row],[Order Date]])</f>
        <v>2014</v>
      </c>
    </row>
    <row r="4717" spans="1:24" x14ac:dyDescent="0.25">
      <c r="A4717">
        <v>4716</v>
      </c>
      <c r="B4717" t="s">
        <v>7709</v>
      </c>
      <c r="C4717" s="1">
        <v>41041</v>
      </c>
      <c r="D4717" s="1">
        <v>41045</v>
      </c>
      <c r="E4717" t="s">
        <v>50</v>
      </c>
      <c r="F4717" t="s">
        <v>3335</v>
      </c>
      <c r="G4717" t="s">
        <v>3336</v>
      </c>
      <c r="H4717" t="s">
        <v>27</v>
      </c>
      <c r="I4717" t="s">
        <v>28</v>
      </c>
      <c r="J4717" t="s">
        <v>1472</v>
      </c>
      <c r="K4717" t="s">
        <v>456</v>
      </c>
      <c r="L4717">
        <v>80027</v>
      </c>
      <c r="M4717" t="s">
        <v>44</v>
      </c>
      <c r="N4717" t="s">
        <v>4237</v>
      </c>
      <c r="O4717" t="s">
        <v>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  <c r="V4717" s="2">
        <f>Superstore[[#This Row],[Profit]]/Superstore[[#This Row],[Sales]]</f>
        <v>0.1</v>
      </c>
      <c r="W4717" t="str">
        <f>TEXT(Superstore[[#This Row],[Order Date]],"mmm-yyyy")</f>
        <v>May-2012</v>
      </c>
      <c r="X4717">
        <f>YEAR(Superstore[[#This Row],[Order Date]])</f>
        <v>2012</v>
      </c>
    </row>
    <row r="4718" spans="1:24" x14ac:dyDescent="0.25">
      <c r="A4718">
        <v>4717</v>
      </c>
      <c r="B4718" t="s">
        <v>7710</v>
      </c>
      <c r="C4718" s="1">
        <v>41977</v>
      </c>
      <c r="D4718" s="1">
        <v>41981</v>
      </c>
      <c r="E4718" t="s">
        <v>24</v>
      </c>
      <c r="F4718" t="s">
        <v>3990</v>
      </c>
      <c r="G4718" t="s">
        <v>3991</v>
      </c>
      <c r="H4718" t="s">
        <v>101</v>
      </c>
      <c r="I4718" t="s">
        <v>28</v>
      </c>
      <c r="J4718" t="s">
        <v>94</v>
      </c>
      <c r="K4718" t="s">
        <v>95</v>
      </c>
      <c r="L4718">
        <v>98115</v>
      </c>
      <c r="M4718" t="s">
        <v>44</v>
      </c>
      <c r="N4718" t="s">
        <v>3803</v>
      </c>
      <c r="O4718" t="s">
        <v>1</v>
      </c>
      <c r="P4718" t="s">
        <v>56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  <c r="V4718" s="2">
        <f>Superstore[[#This Row],[Profit]]/Superstore[[#This Row],[Sales]]</f>
        <v>0.16999999999999998</v>
      </c>
      <c r="W4718" t="str">
        <f>TEXT(Superstore[[#This Row],[Order Date]],"mmm-yyyy")</f>
        <v>Dec-2014</v>
      </c>
      <c r="X4718">
        <f>YEAR(Superstore[[#This Row],[Order Date]])</f>
        <v>2014</v>
      </c>
    </row>
    <row r="4719" spans="1:24" x14ac:dyDescent="0.25">
      <c r="A4719">
        <v>4718</v>
      </c>
      <c r="B4719" t="s">
        <v>7711</v>
      </c>
      <c r="C4719" s="1">
        <v>41255</v>
      </c>
      <c r="D4719" s="1">
        <v>41260</v>
      </c>
      <c r="E4719" t="s">
        <v>50</v>
      </c>
      <c r="F4719" t="s">
        <v>659</v>
      </c>
      <c r="G4719" t="s">
        <v>660</v>
      </c>
      <c r="H4719" t="s">
        <v>27</v>
      </c>
      <c r="I4719" t="s">
        <v>28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46</v>
      </c>
      <c r="P4719" t="s">
        <v>68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  <c r="V4719" s="2">
        <f>Superstore[[#This Row],[Profit]]/Superstore[[#This Row],[Sales]]</f>
        <v>0.26999999999999996</v>
      </c>
      <c r="W4719" t="str">
        <f>TEXT(Superstore[[#This Row],[Order Date]],"mmm-yyyy")</f>
        <v>Dec-2012</v>
      </c>
      <c r="X4719">
        <f>YEAR(Superstore[[#This Row],[Order Date]])</f>
        <v>2012</v>
      </c>
    </row>
    <row r="4720" spans="1:24" x14ac:dyDescent="0.25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41</v>
      </c>
      <c r="I4720" t="s">
        <v>28</v>
      </c>
      <c r="J4720" t="s">
        <v>126</v>
      </c>
      <c r="K4720" t="s">
        <v>43</v>
      </c>
      <c r="L4720">
        <v>94109</v>
      </c>
      <c r="M4720" t="s">
        <v>44</v>
      </c>
      <c r="N4720" t="s">
        <v>1980</v>
      </c>
      <c r="O4720" t="s">
        <v>46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  <c r="V4720" s="2">
        <f>Superstore[[#This Row],[Profit]]/Superstore[[#This Row],[Sales]]</f>
        <v>0.48</v>
      </c>
      <c r="W4720" t="str">
        <f>TEXT(Superstore[[#This Row],[Order Date]],"mmm-yyyy")</f>
        <v>Oct-2012</v>
      </c>
      <c r="X4720">
        <f>YEAR(Superstore[[#This Row],[Order Date]])</f>
        <v>2012</v>
      </c>
    </row>
    <row r="4721" spans="1:24" x14ac:dyDescent="0.25">
      <c r="A4721">
        <v>4720</v>
      </c>
      <c r="B4721" t="s">
        <v>7713</v>
      </c>
      <c r="C4721" s="1">
        <v>41017</v>
      </c>
      <c r="D4721" s="1">
        <v>41019</v>
      </c>
      <c r="E4721" t="s">
        <v>24</v>
      </c>
      <c r="F4721" t="s">
        <v>3048</v>
      </c>
      <c r="G4721" t="s">
        <v>3049</v>
      </c>
      <c r="H4721" t="s">
        <v>101</v>
      </c>
      <c r="I4721" t="s">
        <v>28</v>
      </c>
      <c r="J4721" t="s">
        <v>42</v>
      </c>
      <c r="K4721" t="s">
        <v>43</v>
      </c>
      <c r="L4721">
        <v>90004</v>
      </c>
      <c r="M4721" t="s">
        <v>44</v>
      </c>
      <c r="N4721" t="s">
        <v>1095</v>
      </c>
      <c r="O4721" t="s">
        <v>46</v>
      </c>
      <c r="P4721" t="s">
        <v>59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  <c r="V4721" s="2">
        <f>Superstore[[#This Row],[Profit]]/Superstore[[#This Row],[Sales]]</f>
        <v>0.01</v>
      </c>
      <c r="W4721" t="str">
        <f>TEXT(Superstore[[#This Row],[Order Date]],"mmm-yyyy")</f>
        <v>Apr-2012</v>
      </c>
      <c r="X4721">
        <f>YEAR(Superstore[[#This Row],[Order Date]])</f>
        <v>2012</v>
      </c>
    </row>
    <row r="4722" spans="1:24" x14ac:dyDescent="0.25">
      <c r="A4722">
        <v>4721</v>
      </c>
      <c r="B4722" t="s">
        <v>7713</v>
      </c>
      <c r="C4722" s="1">
        <v>41017</v>
      </c>
      <c r="D4722" s="1">
        <v>41019</v>
      </c>
      <c r="E4722" t="s">
        <v>24</v>
      </c>
      <c r="F4722" t="s">
        <v>3048</v>
      </c>
      <c r="G4722" t="s">
        <v>3049</v>
      </c>
      <c r="H4722" t="s">
        <v>101</v>
      </c>
      <c r="I4722" t="s">
        <v>28</v>
      </c>
      <c r="J4722" t="s">
        <v>42</v>
      </c>
      <c r="K4722" t="s">
        <v>43</v>
      </c>
      <c r="L4722">
        <v>90004</v>
      </c>
      <c r="M4722" t="s">
        <v>44</v>
      </c>
      <c r="N4722" t="s">
        <v>7714</v>
      </c>
      <c r="O4722" t="s">
        <v>46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  <c r="V4722" s="2">
        <f>Superstore[[#This Row],[Profit]]/Superstore[[#This Row],[Sales]]</f>
        <v>0.45</v>
      </c>
      <c r="W4722" t="str">
        <f>TEXT(Superstore[[#This Row],[Order Date]],"mmm-yyyy")</f>
        <v>Apr-2012</v>
      </c>
      <c r="X4722">
        <f>YEAR(Superstore[[#This Row],[Order Date]])</f>
        <v>2012</v>
      </c>
    </row>
    <row r="4723" spans="1:24" x14ac:dyDescent="0.25">
      <c r="A4723">
        <v>4722</v>
      </c>
      <c r="B4723" t="s">
        <v>7716</v>
      </c>
      <c r="C4723" s="1">
        <v>40701</v>
      </c>
      <c r="D4723" s="1">
        <v>40705</v>
      </c>
      <c r="E4723" t="s">
        <v>24</v>
      </c>
      <c r="F4723" t="s">
        <v>7717</v>
      </c>
      <c r="G4723" t="s">
        <v>7718</v>
      </c>
      <c r="H4723" t="s">
        <v>27</v>
      </c>
      <c r="I4723" t="s">
        <v>28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1</v>
      </c>
      <c r="P4723" t="s">
        <v>56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  <c r="V4723" s="2">
        <f>Superstore[[#This Row],[Profit]]/Superstore[[#This Row],[Sales]]</f>
        <v>-0.77999999999999992</v>
      </c>
      <c r="W4723" t="str">
        <f>TEXT(Superstore[[#This Row],[Order Date]],"mmm-yyyy")</f>
        <v>Jun-2011</v>
      </c>
      <c r="X4723">
        <f>YEAR(Superstore[[#This Row],[Order Date]])</f>
        <v>2011</v>
      </c>
    </row>
    <row r="4724" spans="1:24" x14ac:dyDescent="0.25">
      <c r="A4724">
        <v>4723</v>
      </c>
      <c r="B4724" t="s">
        <v>7719</v>
      </c>
      <c r="C4724" s="1">
        <v>41884</v>
      </c>
      <c r="D4724" s="1">
        <v>41890</v>
      </c>
      <c r="E4724" t="s">
        <v>50</v>
      </c>
      <c r="F4724" t="s">
        <v>2309</v>
      </c>
      <c r="G4724" t="s">
        <v>2310</v>
      </c>
      <c r="H4724" t="s">
        <v>101</v>
      </c>
      <c r="I4724" t="s">
        <v>28</v>
      </c>
      <c r="J4724" t="s">
        <v>94</v>
      </c>
      <c r="K4724" t="s">
        <v>95</v>
      </c>
      <c r="L4724">
        <v>98103</v>
      </c>
      <c r="M4724" t="s">
        <v>44</v>
      </c>
      <c r="N4724" t="s">
        <v>3034</v>
      </c>
      <c r="O4724" t="s">
        <v>46</v>
      </c>
      <c r="P4724" t="s">
        <v>68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  <c r="V4724" s="2">
        <f>Superstore[[#This Row],[Profit]]/Superstore[[#This Row],[Sales]]</f>
        <v>0.39</v>
      </c>
      <c r="W4724" t="str">
        <f>TEXT(Superstore[[#This Row],[Order Date]],"mmm-yyyy")</f>
        <v>Sep-2014</v>
      </c>
      <c r="X4724">
        <f>YEAR(Superstore[[#This Row],[Order Date]])</f>
        <v>2014</v>
      </c>
    </row>
    <row r="4725" spans="1:24" x14ac:dyDescent="0.25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27</v>
      </c>
      <c r="I4725" t="s">
        <v>28</v>
      </c>
      <c r="J4725" t="s">
        <v>7721</v>
      </c>
      <c r="K4725" t="s">
        <v>1271</v>
      </c>
      <c r="L4725">
        <v>30605</v>
      </c>
      <c r="M4725" t="s">
        <v>31</v>
      </c>
      <c r="N4725" t="s">
        <v>2024</v>
      </c>
      <c r="O4725" t="s">
        <v>46</v>
      </c>
      <c r="P4725" t="s">
        <v>47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  <c r="V4725" s="2">
        <f>Superstore[[#This Row],[Profit]]/Superstore[[#This Row],[Sales]]</f>
        <v>0.49</v>
      </c>
      <c r="W4725" t="str">
        <f>TEXT(Superstore[[#This Row],[Order Date]],"mmm-yyyy")</f>
        <v>May-2013</v>
      </c>
      <c r="X4725">
        <f>YEAR(Superstore[[#This Row],[Order Date]])</f>
        <v>2013</v>
      </c>
    </row>
    <row r="4726" spans="1:24" x14ac:dyDescent="0.25">
      <c r="A4726">
        <v>4725</v>
      </c>
      <c r="B4726" t="s">
        <v>7722</v>
      </c>
      <c r="C4726" s="1">
        <v>41590</v>
      </c>
      <c r="D4726" s="1">
        <v>41594</v>
      </c>
      <c r="E4726" t="s">
        <v>50</v>
      </c>
      <c r="F4726" t="s">
        <v>6477</v>
      </c>
      <c r="G4726" t="s">
        <v>6478</v>
      </c>
      <c r="H4726" t="s">
        <v>101</v>
      </c>
      <c r="I4726" t="s">
        <v>28</v>
      </c>
      <c r="J4726" t="s">
        <v>4735</v>
      </c>
      <c r="K4726" t="s">
        <v>54</v>
      </c>
      <c r="L4726">
        <v>32712</v>
      </c>
      <c r="M4726" t="s">
        <v>31</v>
      </c>
      <c r="N4726" t="s">
        <v>413</v>
      </c>
      <c r="O4726" t="s">
        <v>46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Superstore[[#This Row],[Profit]]/Superstore[[#This Row],[Sales]]</f>
        <v>-0.7</v>
      </c>
      <c r="W4726" t="str">
        <f>TEXT(Superstore[[#This Row],[Order Date]],"mmm-yyyy")</f>
        <v>Nov-2013</v>
      </c>
      <c r="X4726">
        <f>YEAR(Superstore[[#This Row],[Order Date]])</f>
        <v>2013</v>
      </c>
    </row>
    <row r="4727" spans="1:24" x14ac:dyDescent="0.25">
      <c r="A4727">
        <v>4726</v>
      </c>
      <c r="B4727" t="s">
        <v>7722</v>
      </c>
      <c r="C4727" s="1">
        <v>41590</v>
      </c>
      <c r="D4727" s="1">
        <v>41594</v>
      </c>
      <c r="E4727" t="s">
        <v>50</v>
      </c>
      <c r="F4727" t="s">
        <v>6477</v>
      </c>
      <c r="G4727" t="s">
        <v>6478</v>
      </c>
      <c r="H4727" t="s">
        <v>101</v>
      </c>
      <c r="I4727" t="s">
        <v>28</v>
      </c>
      <c r="J4727" t="s">
        <v>4735</v>
      </c>
      <c r="K4727" t="s">
        <v>54</v>
      </c>
      <c r="L4727">
        <v>32712</v>
      </c>
      <c r="M4727" t="s">
        <v>31</v>
      </c>
      <c r="N4727" t="s">
        <v>596</v>
      </c>
      <c r="O4727" t="s">
        <v>46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  <c r="V4727" s="2">
        <f>Superstore[[#This Row],[Profit]]/Superstore[[#This Row],[Sales]]</f>
        <v>7.4999999999999997E-2</v>
      </c>
      <c r="W4727" t="str">
        <f>TEXT(Superstore[[#This Row],[Order Date]],"mmm-yyyy")</f>
        <v>Nov-2013</v>
      </c>
      <c r="X4727">
        <f>YEAR(Superstore[[#This Row],[Order Date]])</f>
        <v>2013</v>
      </c>
    </row>
    <row r="4728" spans="1:24" x14ac:dyDescent="0.25">
      <c r="A4728">
        <v>4727</v>
      </c>
      <c r="B4728" t="s">
        <v>7723</v>
      </c>
      <c r="C4728" s="1">
        <v>40872</v>
      </c>
      <c r="D4728" s="1">
        <v>40876</v>
      </c>
      <c r="E4728" t="s">
        <v>24</v>
      </c>
      <c r="F4728" t="s">
        <v>4081</v>
      </c>
      <c r="G4728" t="s">
        <v>4082</v>
      </c>
      <c r="H4728" t="s">
        <v>101</v>
      </c>
      <c r="I4728" t="s">
        <v>28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46</v>
      </c>
      <c r="P4728" t="s">
        <v>59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  <c r="V4728" s="2">
        <f>Superstore[[#This Row],[Profit]]/Superstore[[#This Row],[Sales]]</f>
        <v>4.9999999999999996E-2</v>
      </c>
      <c r="W4728" t="str">
        <f>TEXT(Superstore[[#This Row],[Order Date]],"mmm-yyyy")</f>
        <v>Nov-2011</v>
      </c>
      <c r="X4728">
        <f>YEAR(Superstore[[#This Row],[Order Date]])</f>
        <v>2011</v>
      </c>
    </row>
    <row r="4729" spans="1:24" x14ac:dyDescent="0.25">
      <c r="A4729">
        <v>4728</v>
      </c>
      <c r="B4729" t="s">
        <v>7723</v>
      </c>
      <c r="C4729" s="1">
        <v>40872</v>
      </c>
      <c r="D4729" s="1">
        <v>40876</v>
      </c>
      <c r="E4729" t="s">
        <v>24</v>
      </c>
      <c r="F4729" t="s">
        <v>4081</v>
      </c>
      <c r="G4729" t="s">
        <v>4082</v>
      </c>
      <c r="H4729" t="s">
        <v>101</v>
      </c>
      <c r="I4729" t="s">
        <v>28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1</v>
      </c>
      <c r="P4729" t="s">
        <v>33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  <c r="V4729" s="2">
        <f>Superstore[[#This Row],[Profit]]/Superstore[[#This Row],[Sales]]</f>
        <v>-0.13749999999999998</v>
      </c>
      <c r="W4729" t="str">
        <f>TEXT(Superstore[[#This Row],[Order Date]],"mmm-yyyy")</f>
        <v>Nov-2011</v>
      </c>
      <c r="X4729">
        <f>YEAR(Superstore[[#This Row],[Order Date]])</f>
        <v>2011</v>
      </c>
    </row>
    <row r="4730" spans="1:24" x14ac:dyDescent="0.25">
      <c r="A4730">
        <v>4729</v>
      </c>
      <c r="B4730" t="s">
        <v>7724</v>
      </c>
      <c r="C4730" s="1">
        <v>40854</v>
      </c>
      <c r="D4730" s="1">
        <v>40859</v>
      </c>
      <c r="E4730" t="s">
        <v>50</v>
      </c>
      <c r="F4730" t="s">
        <v>241</v>
      </c>
      <c r="G4730" t="s">
        <v>242</v>
      </c>
      <c r="H4730" t="s">
        <v>27</v>
      </c>
      <c r="I4730" t="s">
        <v>28</v>
      </c>
      <c r="J4730" t="s">
        <v>126</v>
      </c>
      <c r="K4730" t="s">
        <v>43</v>
      </c>
      <c r="L4730">
        <v>94110</v>
      </c>
      <c r="M4730" t="s">
        <v>44</v>
      </c>
      <c r="N4730" t="s">
        <v>2785</v>
      </c>
      <c r="O4730" t="s">
        <v>46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Superstore[[#This Row],[Profit]]/Superstore[[#This Row],[Sales]]</f>
        <v>0.375</v>
      </c>
      <c r="W4730" t="str">
        <f>TEXT(Superstore[[#This Row],[Order Date]],"mmm-yyyy")</f>
        <v>Nov-2011</v>
      </c>
      <c r="X4730">
        <f>YEAR(Superstore[[#This Row],[Order Date]])</f>
        <v>2011</v>
      </c>
    </row>
    <row r="4731" spans="1:24" x14ac:dyDescent="0.25">
      <c r="A4731">
        <v>4730</v>
      </c>
      <c r="B4731" t="s">
        <v>7725</v>
      </c>
      <c r="C4731" s="1">
        <v>41474</v>
      </c>
      <c r="D4731" s="1">
        <v>41479</v>
      </c>
      <c r="E4731" t="s">
        <v>24</v>
      </c>
      <c r="F4731" t="s">
        <v>5315</v>
      </c>
      <c r="G4731" t="s">
        <v>5316</v>
      </c>
      <c r="H4731" t="s">
        <v>27</v>
      </c>
      <c r="I4731" t="s">
        <v>28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Superstore[[#This Row],[Profit]]/Superstore[[#This Row],[Sales]]</f>
        <v>0.21249999999999999</v>
      </c>
      <c r="W4731" t="str">
        <f>TEXT(Superstore[[#This Row],[Order Date]],"mmm-yyyy")</f>
        <v>Jul-2013</v>
      </c>
      <c r="X4731">
        <f>YEAR(Superstore[[#This Row],[Order Date]])</f>
        <v>2013</v>
      </c>
    </row>
    <row r="4732" spans="1:24" x14ac:dyDescent="0.25">
      <c r="A4732">
        <v>4731</v>
      </c>
      <c r="B4732" t="s">
        <v>7728</v>
      </c>
      <c r="C4732" s="1">
        <v>40997</v>
      </c>
      <c r="D4732" s="1">
        <v>40999</v>
      </c>
      <c r="E4732" t="s">
        <v>24</v>
      </c>
      <c r="F4732" t="s">
        <v>5080</v>
      </c>
      <c r="G4732" t="s">
        <v>5081</v>
      </c>
      <c r="H4732" t="s">
        <v>27</v>
      </c>
      <c r="I4732" t="s">
        <v>28</v>
      </c>
      <c r="J4732" t="s">
        <v>946</v>
      </c>
      <c r="K4732" t="s">
        <v>43</v>
      </c>
      <c r="L4732">
        <v>92105</v>
      </c>
      <c r="M4732" t="s">
        <v>44</v>
      </c>
      <c r="N4732" t="s">
        <v>568</v>
      </c>
      <c r="O4732" t="s">
        <v>46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  <c r="V4732" s="2">
        <f>Superstore[[#This Row],[Profit]]/Superstore[[#This Row],[Sales]]</f>
        <v>0.47000000000000003</v>
      </c>
      <c r="W4732" t="str">
        <f>TEXT(Superstore[[#This Row],[Order Date]],"mmm-yyyy")</f>
        <v>Mar-2012</v>
      </c>
      <c r="X4732">
        <f>YEAR(Superstore[[#This Row],[Order Date]])</f>
        <v>2012</v>
      </c>
    </row>
    <row r="4733" spans="1:24" x14ac:dyDescent="0.25">
      <c r="A4733">
        <v>4732</v>
      </c>
      <c r="B4733" t="s">
        <v>7728</v>
      </c>
      <c r="C4733" s="1">
        <v>40997</v>
      </c>
      <c r="D4733" s="1">
        <v>40999</v>
      </c>
      <c r="E4733" t="s">
        <v>24</v>
      </c>
      <c r="F4733" t="s">
        <v>5080</v>
      </c>
      <c r="G4733" t="s">
        <v>5081</v>
      </c>
      <c r="H4733" t="s">
        <v>27</v>
      </c>
      <c r="I4733" t="s">
        <v>28</v>
      </c>
      <c r="J4733" t="s">
        <v>946</v>
      </c>
      <c r="K4733" t="s">
        <v>43</v>
      </c>
      <c r="L4733">
        <v>92105</v>
      </c>
      <c r="M4733" t="s">
        <v>44</v>
      </c>
      <c r="N4733" t="s">
        <v>4503</v>
      </c>
      <c r="O4733" t="s">
        <v>46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  <c r="V4733" s="2">
        <f>Superstore[[#This Row],[Profit]]/Superstore[[#This Row],[Sales]]</f>
        <v>0.46</v>
      </c>
      <c r="W4733" t="str">
        <f>TEXT(Superstore[[#This Row],[Order Date]],"mmm-yyyy")</f>
        <v>Mar-2012</v>
      </c>
      <c r="X4733">
        <f>YEAR(Superstore[[#This Row],[Order Date]])</f>
        <v>2012</v>
      </c>
    </row>
    <row r="4734" spans="1:24" x14ac:dyDescent="0.25">
      <c r="A4734">
        <v>4733</v>
      </c>
      <c r="B4734" t="s">
        <v>7728</v>
      </c>
      <c r="C4734" s="1">
        <v>40997</v>
      </c>
      <c r="D4734" s="1">
        <v>40999</v>
      </c>
      <c r="E4734" t="s">
        <v>24</v>
      </c>
      <c r="F4734" t="s">
        <v>5080</v>
      </c>
      <c r="G4734" t="s">
        <v>5081</v>
      </c>
      <c r="H4734" t="s">
        <v>27</v>
      </c>
      <c r="I4734" t="s">
        <v>28</v>
      </c>
      <c r="J4734" t="s">
        <v>946</v>
      </c>
      <c r="K4734" t="s">
        <v>43</v>
      </c>
      <c r="L4734">
        <v>92105</v>
      </c>
      <c r="M4734" t="s">
        <v>44</v>
      </c>
      <c r="N4734" t="s">
        <v>3636</v>
      </c>
      <c r="O4734" t="s">
        <v>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  <c r="V4734" s="2">
        <f>Superstore[[#This Row],[Profit]]/Superstore[[#This Row],[Sales]]</f>
        <v>0.38999999999999996</v>
      </c>
      <c r="W4734" t="str">
        <f>TEXT(Superstore[[#This Row],[Order Date]],"mmm-yyyy")</f>
        <v>Mar-2012</v>
      </c>
      <c r="X4734">
        <f>YEAR(Superstore[[#This Row],[Order Date]])</f>
        <v>2012</v>
      </c>
    </row>
    <row r="4735" spans="1:24" x14ac:dyDescent="0.25">
      <c r="A4735">
        <v>4734</v>
      </c>
      <c r="B4735" t="s">
        <v>7728</v>
      </c>
      <c r="C4735" s="1">
        <v>40997</v>
      </c>
      <c r="D4735" s="1">
        <v>40999</v>
      </c>
      <c r="E4735" t="s">
        <v>24</v>
      </c>
      <c r="F4735" t="s">
        <v>5080</v>
      </c>
      <c r="G4735" t="s">
        <v>5081</v>
      </c>
      <c r="H4735" t="s">
        <v>27</v>
      </c>
      <c r="I4735" t="s">
        <v>28</v>
      </c>
      <c r="J4735" t="s">
        <v>946</v>
      </c>
      <c r="K4735" t="s">
        <v>43</v>
      </c>
      <c r="L4735">
        <v>92105</v>
      </c>
      <c r="M4735" t="s">
        <v>44</v>
      </c>
      <c r="N4735" t="s">
        <v>6343</v>
      </c>
      <c r="O4735" t="s">
        <v>1</v>
      </c>
      <c r="P4735" t="s">
        <v>65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  <c r="V4735" s="2">
        <f>Superstore[[#This Row],[Profit]]/Superstore[[#This Row],[Sales]]</f>
        <v>0.48</v>
      </c>
      <c r="W4735" t="str">
        <f>TEXT(Superstore[[#This Row],[Order Date]],"mmm-yyyy")</f>
        <v>Mar-2012</v>
      </c>
      <c r="X4735">
        <f>YEAR(Superstore[[#This Row],[Order Date]])</f>
        <v>2012</v>
      </c>
    </row>
    <row r="4736" spans="1:24" x14ac:dyDescent="0.25">
      <c r="A4736">
        <v>4735</v>
      </c>
      <c r="B4736" t="s">
        <v>7729</v>
      </c>
      <c r="C4736" s="1">
        <v>41372</v>
      </c>
      <c r="D4736" s="1">
        <v>41377</v>
      </c>
      <c r="E4736" t="s">
        <v>50</v>
      </c>
      <c r="F4736" t="s">
        <v>973</v>
      </c>
      <c r="G4736" t="s">
        <v>974</v>
      </c>
      <c r="H4736" t="s">
        <v>41</v>
      </c>
      <c r="I4736" t="s">
        <v>28</v>
      </c>
      <c r="J4736" t="s">
        <v>265</v>
      </c>
      <c r="K4736" t="s">
        <v>266</v>
      </c>
      <c r="L4736">
        <v>10035</v>
      </c>
      <c r="M4736" t="s">
        <v>147</v>
      </c>
      <c r="N4736" t="s">
        <v>35</v>
      </c>
      <c r="O4736" t="s">
        <v>1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Superstore[[#This Row],[Profit]]/Superstore[[#This Row],[Sales]]</f>
        <v>0.22222222222222224</v>
      </c>
      <c r="W4736" t="str">
        <f>TEXT(Superstore[[#This Row],[Order Date]],"mmm-yyyy")</f>
        <v>Apr-2013</v>
      </c>
      <c r="X4736">
        <f>YEAR(Superstore[[#This Row],[Order Date]])</f>
        <v>2013</v>
      </c>
    </row>
    <row r="4737" spans="1:24" x14ac:dyDescent="0.25">
      <c r="A4737">
        <v>4736</v>
      </c>
      <c r="B4737" t="s">
        <v>7730</v>
      </c>
      <c r="C4737" s="1">
        <v>41073</v>
      </c>
      <c r="D4737" s="1">
        <v>41079</v>
      </c>
      <c r="E4737" t="s">
        <v>50</v>
      </c>
      <c r="F4737" t="s">
        <v>3216</v>
      </c>
      <c r="G4737" t="s">
        <v>3217</v>
      </c>
      <c r="H4737" t="s">
        <v>101</v>
      </c>
      <c r="I4737" t="s">
        <v>28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46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  <c r="V4737" s="2">
        <f>Superstore[[#This Row],[Profit]]/Superstore[[#This Row],[Sales]]</f>
        <v>0.47000000000000003</v>
      </c>
      <c r="W4737" t="str">
        <f>TEXT(Superstore[[#This Row],[Order Date]],"mmm-yyyy")</f>
        <v>Jun-2012</v>
      </c>
      <c r="X4737">
        <f>YEAR(Superstore[[#This Row],[Order Date]])</f>
        <v>2012</v>
      </c>
    </row>
    <row r="4738" spans="1:24" x14ac:dyDescent="0.25">
      <c r="A4738">
        <v>4737</v>
      </c>
      <c r="B4738" t="s">
        <v>7730</v>
      </c>
      <c r="C4738" s="1">
        <v>41073</v>
      </c>
      <c r="D4738" s="1">
        <v>41079</v>
      </c>
      <c r="E4738" t="s">
        <v>50</v>
      </c>
      <c r="F4738" t="s">
        <v>3216</v>
      </c>
      <c r="G4738" t="s">
        <v>3217</v>
      </c>
      <c r="H4738" t="s">
        <v>101</v>
      </c>
      <c r="I4738" t="s">
        <v>28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46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  <c r="V4738" s="2">
        <f>Superstore[[#This Row],[Profit]]/Superstore[[#This Row],[Sales]]</f>
        <v>0.45</v>
      </c>
      <c r="W4738" t="str">
        <f>TEXT(Superstore[[#This Row],[Order Date]],"mmm-yyyy")</f>
        <v>Jun-2012</v>
      </c>
      <c r="X4738">
        <f>YEAR(Superstore[[#This Row],[Order Date]])</f>
        <v>2012</v>
      </c>
    </row>
    <row r="4739" spans="1:24" x14ac:dyDescent="0.25">
      <c r="A4739">
        <v>4738</v>
      </c>
      <c r="B4739" t="s">
        <v>7730</v>
      </c>
      <c r="C4739" s="1">
        <v>41073</v>
      </c>
      <c r="D4739" s="1">
        <v>41079</v>
      </c>
      <c r="E4739" t="s">
        <v>50</v>
      </c>
      <c r="F4739" t="s">
        <v>3216</v>
      </c>
      <c r="G4739" t="s">
        <v>3217</v>
      </c>
      <c r="H4739" t="s">
        <v>101</v>
      </c>
      <c r="I4739" t="s">
        <v>28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  <c r="V4739" s="2">
        <f>Superstore[[#This Row],[Profit]]/Superstore[[#This Row],[Sales]]</f>
        <v>0.22</v>
      </c>
      <c r="W4739" t="str">
        <f>TEXT(Superstore[[#This Row],[Order Date]],"mmm-yyyy")</f>
        <v>Jun-2012</v>
      </c>
      <c r="X4739">
        <f>YEAR(Superstore[[#This Row],[Order Date]])</f>
        <v>2012</v>
      </c>
    </row>
    <row r="4740" spans="1:24" x14ac:dyDescent="0.25">
      <c r="A4740">
        <v>4739</v>
      </c>
      <c r="B4740" t="s">
        <v>7731</v>
      </c>
      <c r="C4740" s="1">
        <v>40957</v>
      </c>
      <c r="D4740" s="1">
        <v>40963</v>
      </c>
      <c r="E4740" t="s">
        <v>50</v>
      </c>
      <c r="F4740" t="s">
        <v>1299</v>
      </c>
      <c r="G4740" t="s">
        <v>1300</v>
      </c>
      <c r="H4740" t="s">
        <v>27</v>
      </c>
      <c r="I4740" t="s">
        <v>28</v>
      </c>
      <c r="J4740" t="s">
        <v>1172</v>
      </c>
      <c r="K4740" t="s">
        <v>43</v>
      </c>
      <c r="L4740">
        <v>90805</v>
      </c>
      <c r="M4740" t="s">
        <v>44</v>
      </c>
      <c r="N4740" t="s">
        <v>2254</v>
      </c>
      <c r="O4740" t="s">
        <v>46</v>
      </c>
      <c r="P4740" t="s">
        <v>47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  <c r="V4740" s="2">
        <f>Superstore[[#This Row],[Profit]]/Superstore[[#This Row],[Sales]]</f>
        <v>0.45999999999999996</v>
      </c>
      <c r="W4740" t="str">
        <f>TEXT(Superstore[[#This Row],[Order Date]],"mmm-yyyy")</f>
        <v>Feb-2012</v>
      </c>
      <c r="X4740">
        <f>YEAR(Superstore[[#This Row],[Order Date]])</f>
        <v>2012</v>
      </c>
    </row>
    <row r="4741" spans="1:24" x14ac:dyDescent="0.25">
      <c r="A4741">
        <v>4740</v>
      </c>
      <c r="B4741" t="s">
        <v>7731</v>
      </c>
      <c r="C4741" s="1">
        <v>40957</v>
      </c>
      <c r="D4741" s="1">
        <v>40963</v>
      </c>
      <c r="E4741" t="s">
        <v>50</v>
      </c>
      <c r="F4741" t="s">
        <v>1299</v>
      </c>
      <c r="G4741" t="s">
        <v>1300</v>
      </c>
      <c r="H4741" t="s">
        <v>27</v>
      </c>
      <c r="I4741" t="s">
        <v>28</v>
      </c>
      <c r="J4741" t="s">
        <v>1172</v>
      </c>
      <c r="K4741" t="s">
        <v>43</v>
      </c>
      <c r="L4741">
        <v>90805</v>
      </c>
      <c r="M4741" t="s">
        <v>44</v>
      </c>
      <c r="N4741" t="s">
        <v>3805</v>
      </c>
      <c r="O4741" t="s">
        <v>1</v>
      </c>
      <c r="P4741" t="s">
        <v>56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Superstore[[#This Row],[Profit]]/Superstore[[#This Row],[Sales]]</f>
        <v>-2.5000000000000001E-2</v>
      </c>
      <c r="W4741" t="str">
        <f>TEXT(Superstore[[#This Row],[Order Date]],"mmm-yyyy")</f>
        <v>Feb-2012</v>
      </c>
      <c r="X4741">
        <f>YEAR(Superstore[[#This Row],[Order Date]])</f>
        <v>2012</v>
      </c>
    </row>
    <row r="4742" spans="1:24" x14ac:dyDescent="0.25">
      <c r="A4742">
        <v>4741</v>
      </c>
      <c r="B4742" t="s">
        <v>7732</v>
      </c>
      <c r="C4742" s="1">
        <v>41956</v>
      </c>
      <c r="D4742" s="1">
        <v>41960</v>
      </c>
      <c r="E4742" t="s">
        <v>50</v>
      </c>
      <c r="F4742" t="s">
        <v>3258</v>
      </c>
      <c r="G4742" t="s">
        <v>3259</v>
      </c>
      <c r="H4742" t="s">
        <v>27</v>
      </c>
      <c r="I4742" t="s">
        <v>28</v>
      </c>
      <c r="J4742" t="s">
        <v>94</v>
      </c>
      <c r="K4742" t="s">
        <v>95</v>
      </c>
      <c r="L4742">
        <v>98115</v>
      </c>
      <c r="M4742" t="s">
        <v>44</v>
      </c>
      <c r="N4742" t="s">
        <v>2680</v>
      </c>
      <c r="O4742" t="s">
        <v>46</v>
      </c>
      <c r="P4742" t="s">
        <v>47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  <c r="V4742" s="2">
        <f>Superstore[[#This Row],[Profit]]/Superstore[[#This Row],[Sales]]</f>
        <v>0.45999999999999996</v>
      </c>
      <c r="W4742" t="str">
        <f>TEXT(Superstore[[#This Row],[Order Date]],"mmm-yyyy")</f>
        <v>Nov-2014</v>
      </c>
      <c r="X4742">
        <f>YEAR(Superstore[[#This Row],[Order Date]])</f>
        <v>2014</v>
      </c>
    </row>
    <row r="4743" spans="1:24" x14ac:dyDescent="0.25">
      <c r="A4743">
        <v>4742</v>
      </c>
      <c r="B4743" t="s">
        <v>7732</v>
      </c>
      <c r="C4743" s="1">
        <v>41956</v>
      </c>
      <c r="D4743" s="1">
        <v>41960</v>
      </c>
      <c r="E4743" t="s">
        <v>50</v>
      </c>
      <c r="F4743" t="s">
        <v>3258</v>
      </c>
      <c r="G4743" t="s">
        <v>3259</v>
      </c>
      <c r="H4743" t="s">
        <v>27</v>
      </c>
      <c r="I4743" t="s">
        <v>28</v>
      </c>
      <c r="J4743" t="s">
        <v>94</v>
      </c>
      <c r="K4743" t="s">
        <v>95</v>
      </c>
      <c r="L4743">
        <v>98115</v>
      </c>
      <c r="M4743" t="s">
        <v>44</v>
      </c>
      <c r="N4743" t="s">
        <v>5400</v>
      </c>
      <c r="O4743" t="s">
        <v>46</v>
      </c>
      <c r="P4743" t="s">
        <v>68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  <c r="V4743" s="2">
        <f>Superstore[[#This Row],[Profit]]/Superstore[[#This Row],[Sales]]</f>
        <v>0.25</v>
      </c>
      <c r="W4743" t="str">
        <f>TEXT(Superstore[[#This Row],[Order Date]],"mmm-yyyy")</f>
        <v>Nov-2014</v>
      </c>
      <c r="X4743">
        <f>YEAR(Superstore[[#This Row],[Order Date]])</f>
        <v>2014</v>
      </c>
    </row>
    <row r="4744" spans="1:24" x14ac:dyDescent="0.25">
      <c r="A4744">
        <v>4743</v>
      </c>
      <c r="B4744" t="s">
        <v>7732</v>
      </c>
      <c r="C4744" s="1">
        <v>41956</v>
      </c>
      <c r="D4744" s="1">
        <v>41960</v>
      </c>
      <c r="E4744" t="s">
        <v>50</v>
      </c>
      <c r="F4744" t="s">
        <v>3258</v>
      </c>
      <c r="G4744" t="s">
        <v>3259</v>
      </c>
      <c r="H4744" t="s">
        <v>27</v>
      </c>
      <c r="I4744" t="s">
        <v>28</v>
      </c>
      <c r="J4744" t="s">
        <v>94</v>
      </c>
      <c r="K4744" t="s">
        <v>95</v>
      </c>
      <c r="L4744">
        <v>98115</v>
      </c>
      <c r="M4744" t="s">
        <v>44</v>
      </c>
      <c r="N4744" t="s">
        <v>2573</v>
      </c>
      <c r="O4744" t="s">
        <v>46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  <c r="V4744" s="2">
        <f>Superstore[[#This Row],[Profit]]/Superstore[[#This Row],[Sales]]</f>
        <v>0.29000000000000004</v>
      </c>
      <c r="W4744" t="str">
        <f>TEXT(Superstore[[#This Row],[Order Date]],"mmm-yyyy")</f>
        <v>Nov-2014</v>
      </c>
      <c r="X4744">
        <f>YEAR(Superstore[[#This Row],[Order Date]])</f>
        <v>2014</v>
      </c>
    </row>
    <row r="4745" spans="1:24" x14ac:dyDescent="0.25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27</v>
      </c>
      <c r="I4745" t="s">
        <v>28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46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  <c r="V4745" s="2">
        <f>Superstore[[#This Row],[Profit]]/Superstore[[#This Row],[Sales]]</f>
        <v>0.32</v>
      </c>
      <c r="W4745" t="str">
        <f>TEXT(Superstore[[#This Row],[Order Date]],"mmm-yyyy")</f>
        <v>Mar-2014</v>
      </c>
      <c r="X4745">
        <f>YEAR(Superstore[[#This Row],[Order Date]])</f>
        <v>2014</v>
      </c>
    </row>
    <row r="4746" spans="1:24" x14ac:dyDescent="0.25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27</v>
      </c>
      <c r="I4746" t="s">
        <v>28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46</v>
      </c>
      <c r="P4746" t="s">
        <v>59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  <c r="V4746" s="2">
        <f>Superstore[[#This Row],[Profit]]/Superstore[[#This Row],[Sales]]</f>
        <v>0.26</v>
      </c>
      <c r="W4746" t="str">
        <f>TEXT(Superstore[[#This Row],[Order Date]],"mmm-yyyy")</f>
        <v>Mar-2014</v>
      </c>
      <c r="X4746">
        <f>YEAR(Superstore[[#This Row],[Order Date]])</f>
        <v>2014</v>
      </c>
    </row>
    <row r="4747" spans="1:24" x14ac:dyDescent="0.25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27</v>
      </c>
      <c r="I4747" t="s">
        <v>28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46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  <c r="V4747" s="2">
        <f>Superstore[[#This Row],[Profit]]/Superstore[[#This Row],[Sales]]</f>
        <v>0.49000000000000005</v>
      </c>
      <c r="W4747" t="str">
        <f>TEXT(Superstore[[#This Row],[Order Date]],"mmm-yyyy")</f>
        <v>Mar-2014</v>
      </c>
      <c r="X4747">
        <f>YEAR(Superstore[[#This Row],[Order Date]])</f>
        <v>2014</v>
      </c>
    </row>
    <row r="4748" spans="1:24" x14ac:dyDescent="0.25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27</v>
      </c>
      <c r="I4748" t="s">
        <v>28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46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  <c r="V4748" s="2">
        <f>Superstore[[#This Row],[Profit]]/Superstore[[#This Row],[Sales]]</f>
        <v>0.48999999999999994</v>
      </c>
      <c r="W4748" t="str">
        <f>TEXT(Superstore[[#This Row],[Order Date]],"mmm-yyyy")</f>
        <v>Mar-2014</v>
      </c>
      <c r="X4748">
        <f>YEAR(Superstore[[#This Row],[Order Date]])</f>
        <v>2014</v>
      </c>
    </row>
    <row r="4749" spans="1:24" x14ac:dyDescent="0.25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41</v>
      </c>
      <c r="I4749" t="s">
        <v>28</v>
      </c>
      <c r="J4749" t="s">
        <v>126</v>
      </c>
      <c r="K4749" t="s">
        <v>43</v>
      </c>
      <c r="L4749">
        <v>94110</v>
      </c>
      <c r="M4749" t="s">
        <v>44</v>
      </c>
      <c r="N4749" t="s">
        <v>6827</v>
      </c>
      <c r="O4749" t="s">
        <v>46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  <c r="V4749" s="2">
        <f>Superstore[[#This Row],[Profit]]/Superstore[[#This Row],[Sales]]</f>
        <v>0.3</v>
      </c>
      <c r="W4749" t="str">
        <f>TEXT(Superstore[[#This Row],[Order Date]],"mmm-yyyy")</f>
        <v>Mar-2013</v>
      </c>
      <c r="X4749">
        <f>YEAR(Superstore[[#This Row],[Order Date]])</f>
        <v>2013</v>
      </c>
    </row>
    <row r="4750" spans="1:24" x14ac:dyDescent="0.25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41</v>
      </c>
      <c r="I4750" t="s">
        <v>28</v>
      </c>
      <c r="J4750" t="s">
        <v>126</v>
      </c>
      <c r="K4750" t="s">
        <v>43</v>
      </c>
      <c r="L4750">
        <v>94110</v>
      </c>
      <c r="M4750" t="s">
        <v>44</v>
      </c>
      <c r="N4750" t="s">
        <v>6565</v>
      </c>
      <c r="O4750" t="s">
        <v>1</v>
      </c>
      <c r="P4750" t="s">
        <v>65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  <c r="V4750" s="2">
        <f>Superstore[[#This Row],[Profit]]/Superstore[[#This Row],[Sales]]</f>
        <v>0.34</v>
      </c>
      <c r="W4750" t="str">
        <f>TEXT(Superstore[[#This Row],[Order Date]],"mmm-yyyy")</f>
        <v>Mar-2013</v>
      </c>
      <c r="X4750">
        <f>YEAR(Superstore[[#This Row],[Order Date]])</f>
        <v>2013</v>
      </c>
    </row>
    <row r="4751" spans="1:24" x14ac:dyDescent="0.25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41</v>
      </c>
      <c r="I4751" t="s">
        <v>28</v>
      </c>
      <c r="J4751" t="s">
        <v>94</v>
      </c>
      <c r="K4751" t="s">
        <v>95</v>
      </c>
      <c r="L4751">
        <v>98103</v>
      </c>
      <c r="M4751" t="s">
        <v>44</v>
      </c>
      <c r="N4751" t="s">
        <v>1864</v>
      </c>
      <c r="O4751" t="s">
        <v>46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  <c r="V4751" s="2">
        <f>Superstore[[#This Row],[Profit]]/Superstore[[#This Row],[Sales]]</f>
        <v>0.48000000000000004</v>
      </c>
      <c r="W4751" t="str">
        <f>TEXT(Superstore[[#This Row],[Order Date]],"mmm-yyyy")</f>
        <v>Dec-2013</v>
      </c>
      <c r="X4751">
        <f>YEAR(Superstore[[#This Row],[Order Date]])</f>
        <v>2013</v>
      </c>
    </row>
    <row r="4752" spans="1:24" x14ac:dyDescent="0.25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41</v>
      </c>
      <c r="I4752" t="s">
        <v>28</v>
      </c>
      <c r="J4752" t="s">
        <v>4675</v>
      </c>
      <c r="K4752" t="s">
        <v>95</v>
      </c>
      <c r="L4752">
        <v>99207</v>
      </c>
      <c r="M4752" t="s">
        <v>44</v>
      </c>
      <c r="N4752" t="s">
        <v>6327</v>
      </c>
      <c r="O4752" t="s">
        <v>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  <c r="V4752" s="2">
        <f>Superstore[[#This Row],[Profit]]/Superstore[[#This Row],[Sales]]</f>
        <v>7.4999999999999997E-2</v>
      </c>
      <c r="W4752" t="str">
        <f>TEXT(Superstore[[#This Row],[Order Date]],"mmm-yyyy")</f>
        <v>Oct-2013</v>
      </c>
      <c r="X4752">
        <f>YEAR(Superstore[[#This Row],[Order Date]])</f>
        <v>2013</v>
      </c>
    </row>
    <row r="4753" spans="1:24" x14ac:dyDescent="0.25">
      <c r="A4753">
        <v>4752</v>
      </c>
      <c r="B4753" t="s">
        <v>7737</v>
      </c>
      <c r="C4753" s="1">
        <v>41618</v>
      </c>
      <c r="D4753" s="1">
        <v>41622</v>
      </c>
      <c r="E4753" t="s">
        <v>50</v>
      </c>
      <c r="F4753" t="s">
        <v>151</v>
      </c>
      <c r="G4753" t="s">
        <v>152</v>
      </c>
      <c r="H4753" t="s">
        <v>27</v>
      </c>
      <c r="I4753" t="s">
        <v>28</v>
      </c>
      <c r="J4753" t="s">
        <v>611</v>
      </c>
      <c r="K4753" t="s">
        <v>334</v>
      </c>
      <c r="L4753">
        <v>37064</v>
      </c>
      <c r="M4753" t="s">
        <v>31</v>
      </c>
      <c r="N4753" t="s">
        <v>4172</v>
      </c>
      <c r="O4753" t="s">
        <v>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  <c r="V4753" s="2">
        <f>Superstore[[#This Row],[Profit]]/Superstore[[#This Row],[Sales]]</f>
        <v>-0.22500000000000001</v>
      </c>
      <c r="W4753" t="str">
        <f>TEXT(Superstore[[#This Row],[Order Date]],"mmm-yyyy")</f>
        <v>Dec-2013</v>
      </c>
      <c r="X4753">
        <f>YEAR(Superstore[[#This Row],[Order Date]])</f>
        <v>2013</v>
      </c>
    </row>
    <row r="4754" spans="1:24" x14ac:dyDescent="0.25">
      <c r="A4754">
        <v>4753</v>
      </c>
      <c r="B4754" t="s">
        <v>7738</v>
      </c>
      <c r="C4754" s="1">
        <v>41964</v>
      </c>
      <c r="D4754" s="1">
        <v>41968</v>
      </c>
      <c r="E4754" t="s">
        <v>50</v>
      </c>
      <c r="F4754" t="s">
        <v>2489</v>
      </c>
      <c r="G4754" t="s">
        <v>2490</v>
      </c>
      <c r="H4754" t="s">
        <v>27</v>
      </c>
      <c r="I4754" t="s">
        <v>28</v>
      </c>
      <c r="J4754" t="s">
        <v>327</v>
      </c>
      <c r="K4754" t="s">
        <v>334</v>
      </c>
      <c r="L4754">
        <v>38301</v>
      </c>
      <c r="M4754" t="s">
        <v>31</v>
      </c>
      <c r="N4754" t="s">
        <v>2094</v>
      </c>
      <c r="O4754" t="s">
        <v>1</v>
      </c>
      <c r="P4754" t="s">
        <v>36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  <c r="V4754" s="2">
        <f>Superstore[[#This Row],[Profit]]/Superstore[[#This Row],[Sales]]</f>
        <v>-0.11249999999999999</v>
      </c>
      <c r="W4754" t="str">
        <f>TEXT(Superstore[[#This Row],[Order Date]],"mmm-yyyy")</f>
        <v>Nov-2014</v>
      </c>
      <c r="X4754">
        <f>YEAR(Superstore[[#This Row],[Order Date]])</f>
        <v>2014</v>
      </c>
    </row>
    <row r="4755" spans="1:24" x14ac:dyDescent="0.25">
      <c r="A4755">
        <v>4754</v>
      </c>
      <c r="B4755" t="s">
        <v>7739</v>
      </c>
      <c r="C4755" s="1">
        <v>41255</v>
      </c>
      <c r="D4755" s="1">
        <v>41259</v>
      </c>
      <c r="E4755" t="s">
        <v>50</v>
      </c>
      <c r="F4755" t="s">
        <v>863</v>
      </c>
      <c r="G4755" t="s">
        <v>864</v>
      </c>
      <c r="H4755" t="s">
        <v>27</v>
      </c>
      <c r="I4755" t="s">
        <v>28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Superstore[[#This Row],[Profit]]/Superstore[[#This Row],[Sales]]</f>
        <v>0.28749999999999998</v>
      </c>
      <c r="W4755" t="str">
        <f>TEXT(Superstore[[#This Row],[Order Date]],"mmm-yyyy")</f>
        <v>Dec-2012</v>
      </c>
      <c r="X4755">
        <f>YEAR(Superstore[[#This Row],[Order Date]])</f>
        <v>2012</v>
      </c>
    </row>
    <row r="4756" spans="1:24" x14ac:dyDescent="0.25">
      <c r="A4756">
        <v>4755</v>
      </c>
      <c r="B4756" t="s">
        <v>7742</v>
      </c>
      <c r="C4756" s="1">
        <v>41674</v>
      </c>
      <c r="D4756" s="1">
        <v>41679</v>
      </c>
      <c r="E4756" t="s">
        <v>50</v>
      </c>
      <c r="F4756" t="s">
        <v>5521</v>
      </c>
      <c r="G4756" t="s">
        <v>5522</v>
      </c>
      <c r="H4756" t="s">
        <v>27</v>
      </c>
      <c r="I4756" t="s">
        <v>28</v>
      </c>
      <c r="J4756" t="s">
        <v>1351</v>
      </c>
      <c r="K4756" t="s">
        <v>54</v>
      </c>
      <c r="L4756">
        <v>33024</v>
      </c>
      <c r="M4756" t="s">
        <v>31</v>
      </c>
      <c r="N4756" t="s">
        <v>2442</v>
      </c>
      <c r="O4756" t="s">
        <v>46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Superstore[[#This Row],[Profit]]/Superstore[[#This Row],[Sales]]</f>
        <v>-0.66666666666666663</v>
      </c>
      <c r="W4756" t="str">
        <f>TEXT(Superstore[[#This Row],[Order Date]],"mmm-yyyy")</f>
        <v>Feb-2014</v>
      </c>
      <c r="X4756">
        <f>YEAR(Superstore[[#This Row],[Order Date]])</f>
        <v>2014</v>
      </c>
    </row>
    <row r="4757" spans="1:24" x14ac:dyDescent="0.25">
      <c r="A4757">
        <v>4756</v>
      </c>
      <c r="B4757" t="s">
        <v>7742</v>
      </c>
      <c r="C4757" s="1">
        <v>41674</v>
      </c>
      <c r="D4757" s="1">
        <v>41679</v>
      </c>
      <c r="E4757" t="s">
        <v>50</v>
      </c>
      <c r="F4757" t="s">
        <v>5521</v>
      </c>
      <c r="G4757" t="s">
        <v>5522</v>
      </c>
      <c r="H4757" t="s">
        <v>27</v>
      </c>
      <c r="I4757" t="s">
        <v>28</v>
      </c>
      <c r="J4757" t="s">
        <v>1351</v>
      </c>
      <c r="K4757" t="s">
        <v>54</v>
      </c>
      <c r="L4757">
        <v>33024</v>
      </c>
      <c r="M4757" t="s">
        <v>31</v>
      </c>
      <c r="N4757" t="s">
        <v>7743</v>
      </c>
      <c r="O4757" t="s">
        <v>46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  <c r="V4757" s="2">
        <f>Superstore[[#This Row],[Profit]]/Superstore[[#This Row],[Sales]]</f>
        <v>0.35</v>
      </c>
      <c r="W4757" t="str">
        <f>TEXT(Superstore[[#This Row],[Order Date]],"mmm-yyyy")</f>
        <v>Feb-2014</v>
      </c>
      <c r="X4757">
        <f>YEAR(Superstore[[#This Row],[Order Date]])</f>
        <v>2014</v>
      </c>
    </row>
    <row r="4758" spans="1:24" x14ac:dyDescent="0.25">
      <c r="A4758">
        <v>4757</v>
      </c>
      <c r="B4758" t="s">
        <v>7745</v>
      </c>
      <c r="C4758" s="1">
        <v>41904</v>
      </c>
      <c r="D4758" s="1">
        <v>41908</v>
      </c>
      <c r="E4758" t="s">
        <v>50</v>
      </c>
      <c r="F4758" t="s">
        <v>151</v>
      </c>
      <c r="G4758" t="s">
        <v>152</v>
      </c>
      <c r="H4758" t="s">
        <v>27</v>
      </c>
      <c r="I4758" t="s">
        <v>28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46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  <c r="V4758" s="2">
        <f>Superstore[[#This Row],[Profit]]/Superstore[[#This Row],[Sales]]</f>
        <v>-0.8</v>
      </c>
      <c r="W4758" t="str">
        <f>TEXT(Superstore[[#This Row],[Order Date]],"mmm-yyyy")</f>
        <v>Sep-2014</v>
      </c>
      <c r="X4758">
        <f>YEAR(Superstore[[#This Row],[Order Date]])</f>
        <v>2014</v>
      </c>
    </row>
    <row r="4759" spans="1:24" x14ac:dyDescent="0.25">
      <c r="A4759">
        <v>4758</v>
      </c>
      <c r="B4759" t="s">
        <v>7746</v>
      </c>
      <c r="C4759" s="1">
        <v>41760</v>
      </c>
      <c r="D4759" s="1">
        <v>41765</v>
      </c>
      <c r="E4759" t="s">
        <v>50</v>
      </c>
      <c r="F4759" t="s">
        <v>6254</v>
      </c>
      <c r="G4759" t="s">
        <v>6255</v>
      </c>
      <c r="H4759" t="s">
        <v>101</v>
      </c>
      <c r="I4759" t="s">
        <v>28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46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  <c r="V4759" s="2">
        <f>Superstore[[#This Row],[Profit]]/Superstore[[#This Row],[Sales]]</f>
        <v>-1.6</v>
      </c>
      <c r="W4759" t="str">
        <f>TEXT(Superstore[[#This Row],[Order Date]],"mmm-yyyy")</f>
        <v>May-2014</v>
      </c>
      <c r="X4759">
        <f>YEAR(Superstore[[#This Row],[Order Date]])</f>
        <v>2014</v>
      </c>
    </row>
    <row r="4760" spans="1:24" x14ac:dyDescent="0.25">
      <c r="A4760">
        <v>4759</v>
      </c>
      <c r="B4760" t="s">
        <v>7747</v>
      </c>
      <c r="C4760" s="1">
        <v>40850</v>
      </c>
      <c r="D4760" s="1">
        <v>40854</v>
      </c>
      <c r="E4760" t="s">
        <v>50</v>
      </c>
      <c r="F4760" t="s">
        <v>5431</v>
      </c>
      <c r="G4760" t="s">
        <v>5432</v>
      </c>
      <c r="H4760" t="s">
        <v>27</v>
      </c>
      <c r="I4760" t="s">
        <v>28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  <c r="V4760" s="2">
        <f>Superstore[[#This Row],[Profit]]/Superstore[[#This Row],[Sales]]</f>
        <v>0.27999999999999997</v>
      </c>
      <c r="W4760" t="str">
        <f>TEXT(Superstore[[#This Row],[Order Date]],"mmm-yyyy")</f>
        <v>Nov-2011</v>
      </c>
      <c r="X4760">
        <f>YEAR(Superstore[[#This Row],[Order Date]])</f>
        <v>2011</v>
      </c>
    </row>
    <row r="4761" spans="1:24" x14ac:dyDescent="0.25">
      <c r="A4761">
        <v>4760</v>
      </c>
      <c r="B4761" t="s">
        <v>7747</v>
      </c>
      <c r="C4761" s="1">
        <v>40850</v>
      </c>
      <c r="D4761" s="1">
        <v>40854</v>
      </c>
      <c r="E4761" t="s">
        <v>50</v>
      </c>
      <c r="F4761" t="s">
        <v>5431</v>
      </c>
      <c r="G4761" t="s">
        <v>5432</v>
      </c>
      <c r="H4761" t="s">
        <v>27</v>
      </c>
      <c r="I4761" t="s">
        <v>28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46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Superstore[[#This Row],[Profit]]/Superstore[[#This Row],[Sales]]</f>
        <v>0.37499999999999994</v>
      </c>
      <c r="W4761" t="str">
        <f>TEXT(Superstore[[#This Row],[Order Date]],"mmm-yyyy")</f>
        <v>Nov-2011</v>
      </c>
      <c r="X4761">
        <f>YEAR(Superstore[[#This Row],[Order Date]])</f>
        <v>2011</v>
      </c>
    </row>
    <row r="4762" spans="1:24" x14ac:dyDescent="0.25">
      <c r="A4762">
        <v>4761</v>
      </c>
      <c r="B4762" t="s">
        <v>7747</v>
      </c>
      <c r="C4762" s="1">
        <v>40850</v>
      </c>
      <c r="D4762" s="1">
        <v>40854</v>
      </c>
      <c r="E4762" t="s">
        <v>50</v>
      </c>
      <c r="F4762" t="s">
        <v>5431</v>
      </c>
      <c r="G4762" t="s">
        <v>5432</v>
      </c>
      <c r="H4762" t="s">
        <v>27</v>
      </c>
      <c r="I4762" t="s">
        <v>28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46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Superstore[[#This Row],[Profit]]/Superstore[[#This Row],[Sales]]</f>
        <v>0.36249999999999999</v>
      </c>
      <c r="W4762" t="str">
        <f>TEXT(Superstore[[#This Row],[Order Date]],"mmm-yyyy")</f>
        <v>Nov-2011</v>
      </c>
      <c r="X4762">
        <f>YEAR(Superstore[[#This Row],[Order Date]])</f>
        <v>2011</v>
      </c>
    </row>
    <row r="4763" spans="1:24" x14ac:dyDescent="0.25">
      <c r="A4763">
        <v>4762</v>
      </c>
      <c r="B4763" t="s">
        <v>7748</v>
      </c>
      <c r="C4763" s="1">
        <v>41639</v>
      </c>
      <c r="D4763" s="1">
        <v>41644</v>
      </c>
      <c r="E4763" t="s">
        <v>50</v>
      </c>
      <c r="F4763" t="s">
        <v>2459</v>
      </c>
      <c r="G4763" t="s">
        <v>2460</v>
      </c>
      <c r="H4763" t="s">
        <v>27</v>
      </c>
      <c r="I4763" t="s">
        <v>28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46</v>
      </c>
      <c r="P4763" t="s">
        <v>47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Superstore[[#This Row],[Profit]]/Superstore[[#This Row],[Sales]]</f>
        <v>0.33749999999999997</v>
      </c>
      <c r="W4763" t="str">
        <f>TEXT(Superstore[[#This Row],[Order Date]],"mmm-yyyy")</f>
        <v>Dec-2013</v>
      </c>
      <c r="X4763">
        <f>YEAR(Superstore[[#This Row],[Order Date]])</f>
        <v>2013</v>
      </c>
    </row>
    <row r="4764" spans="1:24" x14ac:dyDescent="0.25">
      <c r="A4764">
        <v>4763</v>
      </c>
      <c r="B4764" t="s">
        <v>7748</v>
      </c>
      <c r="C4764" s="1">
        <v>41639</v>
      </c>
      <c r="D4764" s="1">
        <v>41644</v>
      </c>
      <c r="E4764" t="s">
        <v>50</v>
      </c>
      <c r="F4764" t="s">
        <v>2459</v>
      </c>
      <c r="G4764" t="s">
        <v>2460</v>
      </c>
      <c r="H4764" t="s">
        <v>27</v>
      </c>
      <c r="I4764" t="s">
        <v>28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46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  <c r="V4764" s="2">
        <f>Superstore[[#This Row],[Profit]]/Superstore[[#This Row],[Sales]]</f>
        <v>7.4999999999999997E-2</v>
      </c>
      <c r="W4764" t="str">
        <f>TEXT(Superstore[[#This Row],[Order Date]],"mmm-yyyy")</f>
        <v>Dec-2013</v>
      </c>
      <c r="X4764">
        <f>YEAR(Superstore[[#This Row],[Order Date]])</f>
        <v>2013</v>
      </c>
    </row>
    <row r="4765" spans="1:24" x14ac:dyDescent="0.25">
      <c r="A4765">
        <v>4764</v>
      </c>
      <c r="B4765" t="s">
        <v>7749</v>
      </c>
      <c r="C4765" s="1">
        <v>40803</v>
      </c>
      <c r="D4765" s="1">
        <v>40807</v>
      </c>
      <c r="E4765" t="s">
        <v>50</v>
      </c>
      <c r="F4765" t="s">
        <v>7717</v>
      </c>
      <c r="G4765" t="s">
        <v>7718</v>
      </c>
      <c r="H4765" t="s">
        <v>27</v>
      </c>
      <c r="I4765" t="s">
        <v>28</v>
      </c>
      <c r="J4765" t="s">
        <v>6921</v>
      </c>
      <c r="K4765" t="s">
        <v>43</v>
      </c>
      <c r="L4765">
        <v>91911</v>
      </c>
      <c r="M4765" t="s">
        <v>44</v>
      </c>
      <c r="N4765" t="s">
        <v>7750</v>
      </c>
      <c r="O4765" t="s">
        <v>46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  <c r="V4765" s="2">
        <f>Superstore[[#This Row],[Profit]]/Superstore[[#This Row],[Sales]]</f>
        <v>0.47000000000000003</v>
      </c>
      <c r="W4765" t="str">
        <f>TEXT(Superstore[[#This Row],[Order Date]],"mmm-yyyy")</f>
        <v>Sep-2011</v>
      </c>
      <c r="X4765">
        <f>YEAR(Superstore[[#This Row],[Order Date]])</f>
        <v>2011</v>
      </c>
    </row>
    <row r="4766" spans="1:24" x14ac:dyDescent="0.25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27</v>
      </c>
      <c r="I4766" t="s">
        <v>28</v>
      </c>
      <c r="J4766" t="s">
        <v>126</v>
      </c>
      <c r="K4766" t="s">
        <v>43</v>
      </c>
      <c r="L4766">
        <v>94110</v>
      </c>
      <c r="M4766" t="s">
        <v>44</v>
      </c>
      <c r="N4766" t="s">
        <v>3583</v>
      </c>
      <c r="O4766" t="s">
        <v>46</v>
      </c>
      <c r="P4766" t="s">
        <v>68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  <c r="V4766" s="2">
        <f>Superstore[[#This Row],[Profit]]/Superstore[[#This Row],[Sales]]</f>
        <v>0.36</v>
      </c>
      <c r="W4766" t="str">
        <f>TEXT(Superstore[[#This Row],[Order Date]],"mmm-yyyy")</f>
        <v>Nov-2014</v>
      </c>
      <c r="X4766">
        <f>YEAR(Superstore[[#This Row],[Order Date]])</f>
        <v>2014</v>
      </c>
    </row>
    <row r="4767" spans="1:24" x14ac:dyDescent="0.25">
      <c r="A4767">
        <v>4766</v>
      </c>
      <c r="B4767" t="s">
        <v>7753</v>
      </c>
      <c r="C4767" s="1">
        <v>41023</v>
      </c>
      <c r="D4767" s="1">
        <v>41027</v>
      </c>
      <c r="E4767" t="s">
        <v>50</v>
      </c>
      <c r="F4767" t="s">
        <v>4099</v>
      </c>
      <c r="G4767" t="s">
        <v>4100</v>
      </c>
      <c r="H4767" t="s">
        <v>101</v>
      </c>
      <c r="I4767" t="s">
        <v>28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46</v>
      </c>
      <c r="P4767" t="s">
        <v>68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  <c r="V4767" s="2">
        <f>Superstore[[#This Row],[Profit]]/Superstore[[#This Row],[Sales]]</f>
        <v>0.28999999999999998</v>
      </c>
      <c r="W4767" t="str">
        <f>TEXT(Superstore[[#This Row],[Order Date]],"mmm-yyyy")</f>
        <v>Apr-2012</v>
      </c>
      <c r="X4767">
        <f>YEAR(Superstore[[#This Row],[Order Date]])</f>
        <v>2012</v>
      </c>
    </row>
    <row r="4768" spans="1:24" x14ac:dyDescent="0.25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41</v>
      </c>
      <c r="I4768" t="s">
        <v>28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  <c r="V4768" s="2">
        <f>Superstore[[#This Row],[Profit]]/Superstore[[#This Row],[Sales]]</f>
        <v>0.26250000000000001</v>
      </c>
      <c r="W4768" t="str">
        <f>TEXT(Superstore[[#This Row],[Order Date]],"mmm-yyyy")</f>
        <v>Mar-2012</v>
      </c>
      <c r="X4768">
        <f>YEAR(Superstore[[#This Row],[Order Date]])</f>
        <v>2012</v>
      </c>
    </row>
    <row r="4769" spans="1:24" x14ac:dyDescent="0.25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41</v>
      </c>
      <c r="I4769" t="s">
        <v>28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  <c r="V4769" s="2">
        <f>Superstore[[#This Row],[Profit]]/Superstore[[#This Row],[Sales]]</f>
        <v>6.25E-2</v>
      </c>
      <c r="W4769" t="str">
        <f>TEXT(Superstore[[#This Row],[Order Date]],"mmm-yyyy")</f>
        <v>Mar-2012</v>
      </c>
      <c r="X4769">
        <f>YEAR(Superstore[[#This Row],[Order Date]])</f>
        <v>2012</v>
      </c>
    </row>
    <row r="4770" spans="1:24" x14ac:dyDescent="0.25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27</v>
      </c>
      <c r="I4770" t="s">
        <v>28</v>
      </c>
      <c r="J4770" t="s">
        <v>1520</v>
      </c>
      <c r="K4770" t="s">
        <v>87</v>
      </c>
      <c r="L4770">
        <v>28540</v>
      </c>
      <c r="M4770" t="s">
        <v>31</v>
      </c>
      <c r="N4770" t="s">
        <v>6974</v>
      </c>
      <c r="O4770" t="s">
        <v>46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Superstore[[#This Row],[Profit]]/Superstore[[#This Row],[Sales]]</f>
        <v>0.36249999999999999</v>
      </c>
      <c r="W4770" t="str">
        <f>TEXT(Superstore[[#This Row],[Order Date]],"mmm-yyyy")</f>
        <v>Jun-2014</v>
      </c>
      <c r="X4770">
        <f>YEAR(Superstore[[#This Row],[Order Date]])</f>
        <v>2014</v>
      </c>
    </row>
    <row r="4771" spans="1:24" x14ac:dyDescent="0.25">
      <c r="A4771">
        <v>4770</v>
      </c>
      <c r="B4771" t="s">
        <v>7758</v>
      </c>
      <c r="C4771" s="1">
        <v>41537</v>
      </c>
      <c r="D4771" s="1">
        <v>41542</v>
      </c>
      <c r="E4771" t="s">
        <v>24</v>
      </c>
      <c r="F4771" t="s">
        <v>2129</v>
      </c>
      <c r="G4771" t="s">
        <v>2130</v>
      </c>
      <c r="H4771" t="s">
        <v>101</v>
      </c>
      <c r="I4771" t="s">
        <v>28</v>
      </c>
      <c r="J4771" t="s">
        <v>126</v>
      </c>
      <c r="K4771" t="s">
        <v>43</v>
      </c>
      <c r="L4771">
        <v>94109</v>
      </c>
      <c r="M4771" t="s">
        <v>44</v>
      </c>
      <c r="N4771" t="s">
        <v>2300</v>
      </c>
      <c r="O4771" t="s">
        <v>46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  <c r="V4771" s="2">
        <f>Superstore[[#This Row],[Profit]]/Superstore[[#This Row],[Sales]]</f>
        <v>0.35000000000000003</v>
      </c>
      <c r="W4771" t="str">
        <f>TEXT(Superstore[[#This Row],[Order Date]],"mmm-yyyy")</f>
        <v>Sep-2013</v>
      </c>
      <c r="X4771">
        <f>YEAR(Superstore[[#This Row],[Order Date]])</f>
        <v>2013</v>
      </c>
    </row>
    <row r="4772" spans="1:24" x14ac:dyDescent="0.25">
      <c r="A4772">
        <v>4771</v>
      </c>
      <c r="B4772" t="s">
        <v>7758</v>
      </c>
      <c r="C4772" s="1">
        <v>41537</v>
      </c>
      <c r="D4772" s="1">
        <v>41542</v>
      </c>
      <c r="E4772" t="s">
        <v>24</v>
      </c>
      <c r="F4772" t="s">
        <v>2129</v>
      </c>
      <c r="G4772" t="s">
        <v>2130</v>
      </c>
      <c r="H4772" t="s">
        <v>101</v>
      </c>
      <c r="I4772" t="s">
        <v>28</v>
      </c>
      <c r="J4772" t="s">
        <v>126</v>
      </c>
      <c r="K4772" t="s">
        <v>43</v>
      </c>
      <c r="L4772">
        <v>94109</v>
      </c>
      <c r="M4772" t="s">
        <v>44</v>
      </c>
      <c r="N4772" t="s">
        <v>7759</v>
      </c>
      <c r="O4772" t="s">
        <v>46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  <c r="V4772" s="2">
        <f>Superstore[[#This Row],[Profit]]/Superstore[[#This Row],[Sales]]</f>
        <v>0.3</v>
      </c>
      <c r="W4772" t="str">
        <f>TEXT(Superstore[[#This Row],[Order Date]],"mmm-yyyy")</f>
        <v>Sep-2013</v>
      </c>
      <c r="X4772">
        <f>YEAR(Superstore[[#This Row],[Order Date]])</f>
        <v>2013</v>
      </c>
    </row>
    <row r="4773" spans="1:24" x14ac:dyDescent="0.25">
      <c r="A4773">
        <v>4772</v>
      </c>
      <c r="B4773" t="s">
        <v>7761</v>
      </c>
      <c r="C4773" s="1">
        <v>40847</v>
      </c>
      <c r="D4773" s="1">
        <v>40850</v>
      </c>
      <c r="E4773" t="s">
        <v>24</v>
      </c>
      <c r="F4773" t="s">
        <v>4715</v>
      </c>
      <c r="G4773" t="s">
        <v>4716</v>
      </c>
      <c r="H4773" t="s">
        <v>27</v>
      </c>
      <c r="I4773" t="s">
        <v>28</v>
      </c>
      <c r="J4773" t="s">
        <v>7762</v>
      </c>
      <c r="K4773" t="s">
        <v>309</v>
      </c>
      <c r="L4773">
        <v>85323</v>
      </c>
      <c r="M4773" t="s">
        <v>44</v>
      </c>
      <c r="N4773" t="s">
        <v>204</v>
      </c>
      <c r="O4773" t="s">
        <v>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Superstore[[#This Row],[Profit]]/Superstore[[#This Row],[Sales]]</f>
        <v>0.1125</v>
      </c>
      <c r="W4773" t="str">
        <f>TEXT(Superstore[[#This Row],[Order Date]],"mmm-yyyy")</f>
        <v>Oct-2011</v>
      </c>
      <c r="X4773">
        <f>YEAR(Superstore[[#This Row],[Order Date]])</f>
        <v>2011</v>
      </c>
    </row>
    <row r="4774" spans="1:24" x14ac:dyDescent="0.25">
      <c r="A4774">
        <v>4773</v>
      </c>
      <c r="B4774" t="s">
        <v>7763</v>
      </c>
      <c r="C4774" s="1">
        <v>41967</v>
      </c>
      <c r="D4774" s="1">
        <v>41971</v>
      </c>
      <c r="E4774" t="s">
        <v>50</v>
      </c>
      <c r="F4774" t="s">
        <v>1733</v>
      </c>
      <c r="G4774" t="s">
        <v>1734</v>
      </c>
      <c r="H4774" t="s">
        <v>27</v>
      </c>
      <c r="I4774" t="s">
        <v>28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1</v>
      </c>
      <c r="P4774" t="s">
        <v>65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  <c r="V4774" s="2">
        <f>Superstore[[#This Row],[Profit]]/Superstore[[#This Row],[Sales]]</f>
        <v>-0.625</v>
      </c>
      <c r="W4774" t="str">
        <f>TEXT(Superstore[[#This Row],[Order Date]],"mmm-yyyy")</f>
        <v>Nov-2014</v>
      </c>
      <c r="X4774">
        <f>YEAR(Superstore[[#This Row],[Order Date]])</f>
        <v>2014</v>
      </c>
    </row>
    <row r="4775" spans="1:24" x14ac:dyDescent="0.25">
      <c r="A4775">
        <v>4774</v>
      </c>
      <c r="B4775" t="s">
        <v>7763</v>
      </c>
      <c r="C4775" s="1">
        <v>41967</v>
      </c>
      <c r="D4775" s="1">
        <v>41971</v>
      </c>
      <c r="E4775" t="s">
        <v>50</v>
      </c>
      <c r="F4775" t="s">
        <v>1733</v>
      </c>
      <c r="G4775" t="s">
        <v>1734</v>
      </c>
      <c r="H4775" t="s">
        <v>27</v>
      </c>
      <c r="I4775" t="s">
        <v>28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46</v>
      </c>
      <c r="P4775" t="s">
        <v>47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  <c r="V4775" s="2">
        <f>Superstore[[#This Row],[Profit]]/Superstore[[#This Row],[Sales]]</f>
        <v>0.36250000000000004</v>
      </c>
      <c r="W4775" t="str">
        <f>TEXT(Superstore[[#This Row],[Order Date]],"mmm-yyyy")</f>
        <v>Nov-2014</v>
      </c>
      <c r="X4775">
        <f>YEAR(Superstore[[#This Row],[Order Date]])</f>
        <v>2014</v>
      </c>
    </row>
    <row r="4776" spans="1:24" x14ac:dyDescent="0.25">
      <c r="A4776">
        <v>4775</v>
      </c>
      <c r="B4776" t="s">
        <v>7763</v>
      </c>
      <c r="C4776" s="1">
        <v>41967</v>
      </c>
      <c r="D4776" s="1">
        <v>41971</v>
      </c>
      <c r="E4776" t="s">
        <v>50</v>
      </c>
      <c r="F4776" t="s">
        <v>1733</v>
      </c>
      <c r="G4776" t="s">
        <v>1734</v>
      </c>
      <c r="H4776" t="s">
        <v>27</v>
      </c>
      <c r="I4776" t="s">
        <v>28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Superstore[[#This Row],[Profit]]/Superstore[[#This Row],[Sales]]</f>
        <v>7.4999999999999997E-2</v>
      </c>
      <c r="W4776" t="str">
        <f>TEXT(Superstore[[#This Row],[Order Date]],"mmm-yyyy")</f>
        <v>Nov-2014</v>
      </c>
      <c r="X4776">
        <f>YEAR(Superstore[[#This Row],[Order Date]])</f>
        <v>2014</v>
      </c>
    </row>
    <row r="4777" spans="1:24" x14ac:dyDescent="0.25">
      <c r="A4777">
        <v>4776</v>
      </c>
      <c r="B4777" t="s">
        <v>7764</v>
      </c>
      <c r="C4777" s="1">
        <v>41960</v>
      </c>
      <c r="D4777" s="1">
        <v>41965</v>
      </c>
      <c r="E4777" t="s">
        <v>50</v>
      </c>
      <c r="F4777" t="s">
        <v>7271</v>
      </c>
      <c r="G4777" t="s">
        <v>7272</v>
      </c>
      <c r="H4777" t="s">
        <v>101</v>
      </c>
      <c r="I4777" t="s">
        <v>28</v>
      </c>
      <c r="J4777" t="s">
        <v>3337</v>
      </c>
      <c r="K4777" t="s">
        <v>43</v>
      </c>
      <c r="L4777">
        <v>92025</v>
      </c>
      <c r="M4777" t="s">
        <v>44</v>
      </c>
      <c r="N4777" t="s">
        <v>3174</v>
      </c>
      <c r="O4777" t="s">
        <v>46</v>
      </c>
      <c r="P4777" t="s">
        <v>68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  <c r="V4777" s="2">
        <f>Superstore[[#This Row],[Profit]]/Superstore[[#This Row],[Sales]]</f>
        <v>0.26</v>
      </c>
      <c r="W4777" t="str">
        <f>TEXT(Superstore[[#This Row],[Order Date]],"mmm-yyyy")</f>
        <v>Nov-2014</v>
      </c>
      <c r="X4777">
        <f>YEAR(Superstore[[#This Row],[Order Date]])</f>
        <v>2014</v>
      </c>
    </row>
    <row r="4778" spans="1:24" x14ac:dyDescent="0.25">
      <c r="A4778">
        <v>4777</v>
      </c>
      <c r="B4778" t="s">
        <v>7765</v>
      </c>
      <c r="C4778" s="1">
        <v>41324</v>
      </c>
      <c r="D4778" s="1">
        <v>41328</v>
      </c>
      <c r="E4778" t="s">
        <v>24</v>
      </c>
      <c r="F4778" t="s">
        <v>2631</v>
      </c>
      <c r="G4778" t="s">
        <v>2632</v>
      </c>
      <c r="H4778" t="s">
        <v>41</v>
      </c>
      <c r="I4778" t="s">
        <v>28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46</v>
      </c>
      <c r="P4778" t="s">
        <v>47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  <c r="V4778" s="2">
        <f>Superstore[[#This Row],[Profit]]/Superstore[[#This Row],[Sales]]</f>
        <v>0.47000000000000003</v>
      </c>
      <c r="W4778" t="str">
        <f>TEXT(Superstore[[#This Row],[Order Date]],"mmm-yyyy")</f>
        <v>Feb-2013</v>
      </c>
      <c r="X4778">
        <f>YEAR(Superstore[[#This Row],[Order Date]])</f>
        <v>2013</v>
      </c>
    </row>
    <row r="4779" spans="1:24" x14ac:dyDescent="0.25">
      <c r="A4779">
        <v>4778</v>
      </c>
      <c r="B4779" t="s">
        <v>7765</v>
      </c>
      <c r="C4779" s="1">
        <v>41324</v>
      </c>
      <c r="D4779" s="1">
        <v>41328</v>
      </c>
      <c r="E4779" t="s">
        <v>24</v>
      </c>
      <c r="F4779" t="s">
        <v>2631</v>
      </c>
      <c r="G4779" t="s">
        <v>2632</v>
      </c>
      <c r="H4779" t="s">
        <v>41</v>
      </c>
      <c r="I4779" t="s">
        <v>28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46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  <c r="V4779" s="2">
        <f>Superstore[[#This Row],[Profit]]/Superstore[[#This Row],[Sales]]</f>
        <v>0.25999999999999995</v>
      </c>
      <c r="W4779" t="str">
        <f>TEXT(Superstore[[#This Row],[Order Date]],"mmm-yyyy")</f>
        <v>Feb-2013</v>
      </c>
      <c r="X4779">
        <f>YEAR(Superstore[[#This Row],[Order Date]])</f>
        <v>2013</v>
      </c>
    </row>
    <row r="4780" spans="1:24" x14ac:dyDescent="0.25">
      <c r="A4780">
        <v>4779</v>
      </c>
      <c r="B4780" t="s">
        <v>7766</v>
      </c>
      <c r="C4780" s="1">
        <v>41951</v>
      </c>
      <c r="D4780" s="1">
        <v>41955</v>
      </c>
      <c r="E4780" t="s">
        <v>50</v>
      </c>
      <c r="F4780" t="s">
        <v>110</v>
      </c>
      <c r="G4780" t="s">
        <v>111</v>
      </c>
      <c r="H4780" t="s">
        <v>27</v>
      </c>
      <c r="I4780" t="s">
        <v>28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46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  <c r="V4780" s="2">
        <f>Superstore[[#This Row],[Profit]]/Superstore[[#This Row],[Sales]]</f>
        <v>0.33</v>
      </c>
      <c r="W4780" t="str">
        <f>TEXT(Superstore[[#This Row],[Order Date]],"mmm-yyyy")</f>
        <v>Nov-2014</v>
      </c>
      <c r="X4780">
        <f>YEAR(Superstore[[#This Row],[Order Date]])</f>
        <v>2014</v>
      </c>
    </row>
    <row r="4781" spans="1:24" x14ac:dyDescent="0.25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27</v>
      </c>
      <c r="I4781" t="s">
        <v>28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1</v>
      </c>
      <c r="P4781" t="s">
        <v>36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  <c r="V4781" s="2">
        <f>Superstore[[#This Row],[Profit]]/Superstore[[#This Row],[Sales]]</f>
        <v>0.16666666666666669</v>
      </c>
      <c r="W4781" t="str">
        <f>TEXT(Superstore[[#This Row],[Order Date]],"mmm-yyyy")</f>
        <v>Jul-2011</v>
      </c>
      <c r="X4781">
        <f>YEAR(Superstore[[#This Row],[Order Date]])</f>
        <v>2011</v>
      </c>
    </row>
    <row r="4782" spans="1:24" x14ac:dyDescent="0.25">
      <c r="A4782">
        <v>4781</v>
      </c>
      <c r="B4782" t="s">
        <v>7768</v>
      </c>
      <c r="C4782" s="1">
        <v>40854</v>
      </c>
      <c r="D4782" s="1">
        <v>40859</v>
      </c>
      <c r="E4782" t="s">
        <v>50</v>
      </c>
      <c r="F4782" t="s">
        <v>518</v>
      </c>
      <c r="G4782" t="s">
        <v>519</v>
      </c>
      <c r="H4782" t="s">
        <v>27</v>
      </c>
      <c r="I4782" t="s">
        <v>28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1</v>
      </c>
      <c r="P4782" t="s">
        <v>36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  <c r="V4782" s="2">
        <f>Superstore[[#This Row],[Profit]]/Superstore[[#This Row],[Sales]]</f>
        <v>0</v>
      </c>
      <c r="W4782" t="str">
        <f>TEXT(Superstore[[#This Row],[Order Date]],"mmm-yyyy")</f>
        <v>Nov-2011</v>
      </c>
      <c r="X4782">
        <f>YEAR(Superstore[[#This Row],[Order Date]])</f>
        <v>2011</v>
      </c>
    </row>
    <row r="4783" spans="1:24" x14ac:dyDescent="0.25">
      <c r="A4783">
        <v>4782</v>
      </c>
      <c r="B4783" t="s">
        <v>7768</v>
      </c>
      <c r="C4783" s="1">
        <v>40854</v>
      </c>
      <c r="D4783" s="1">
        <v>40859</v>
      </c>
      <c r="E4783" t="s">
        <v>50</v>
      </c>
      <c r="F4783" t="s">
        <v>518</v>
      </c>
      <c r="G4783" t="s">
        <v>519</v>
      </c>
      <c r="H4783" t="s">
        <v>27</v>
      </c>
      <c r="I4783" t="s">
        <v>28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46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  <c r="V4783" s="2">
        <f>Superstore[[#This Row],[Profit]]/Superstore[[#This Row],[Sales]]</f>
        <v>-1.5</v>
      </c>
      <c r="W4783" t="str">
        <f>TEXT(Superstore[[#This Row],[Order Date]],"mmm-yyyy")</f>
        <v>Nov-2011</v>
      </c>
      <c r="X4783">
        <f>YEAR(Superstore[[#This Row],[Order Date]])</f>
        <v>2011</v>
      </c>
    </row>
    <row r="4784" spans="1:24" x14ac:dyDescent="0.25">
      <c r="A4784">
        <v>4783</v>
      </c>
      <c r="B4784" t="s">
        <v>7768</v>
      </c>
      <c r="C4784" s="1">
        <v>40854</v>
      </c>
      <c r="D4784" s="1">
        <v>40859</v>
      </c>
      <c r="E4784" t="s">
        <v>50</v>
      </c>
      <c r="F4784" t="s">
        <v>518</v>
      </c>
      <c r="G4784" t="s">
        <v>519</v>
      </c>
      <c r="H4784" t="s">
        <v>27</v>
      </c>
      <c r="I4784" t="s">
        <v>28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46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  <c r="V4784" s="2">
        <f>Superstore[[#This Row],[Profit]]/Superstore[[#This Row],[Sales]]</f>
        <v>8.7499999999999994E-2</v>
      </c>
      <c r="W4784" t="str">
        <f>TEXT(Superstore[[#This Row],[Order Date]],"mmm-yyyy")</f>
        <v>Nov-2011</v>
      </c>
      <c r="X4784">
        <f>YEAR(Superstore[[#This Row],[Order Date]])</f>
        <v>2011</v>
      </c>
    </row>
    <row r="4785" spans="1:24" x14ac:dyDescent="0.25">
      <c r="A4785">
        <v>4784</v>
      </c>
      <c r="B4785" t="s">
        <v>7771</v>
      </c>
      <c r="C4785" s="1">
        <v>41668</v>
      </c>
      <c r="D4785" s="1">
        <v>41672</v>
      </c>
      <c r="E4785" t="s">
        <v>50</v>
      </c>
      <c r="F4785" t="s">
        <v>6171</v>
      </c>
      <c r="G4785" t="s">
        <v>6172</v>
      </c>
      <c r="H4785" t="s">
        <v>27</v>
      </c>
      <c r="I4785" t="s">
        <v>28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46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  <c r="V4785" s="2">
        <f>Superstore[[#This Row],[Profit]]/Superstore[[#This Row],[Sales]]</f>
        <v>0.4900000000000001</v>
      </c>
      <c r="W4785" t="str">
        <f>TEXT(Superstore[[#This Row],[Order Date]],"mmm-yyyy")</f>
        <v>Jan-2014</v>
      </c>
      <c r="X4785">
        <f>YEAR(Superstore[[#This Row],[Order Date]])</f>
        <v>2014</v>
      </c>
    </row>
    <row r="4786" spans="1:24" x14ac:dyDescent="0.25">
      <c r="A4786">
        <v>4785</v>
      </c>
      <c r="B4786" t="s">
        <v>7772</v>
      </c>
      <c r="C4786" s="1">
        <v>41254</v>
      </c>
      <c r="D4786" s="1">
        <v>41259</v>
      </c>
      <c r="E4786" t="s">
        <v>50</v>
      </c>
      <c r="F4786" t="s">
        <v>92</v>
      </c>
      <c r="G4786" t="s">
        <v>93</v>
      </c>
      <c r="H4786" t="s">
        <v>27</v>
      </c>
      <c r="I4786" t="s">
        <v>28</v>
      </c>
      <c r="J4786" t="s">
        <v>1080</v>
      </c>
      <c r="K4786" t="s">
        <v>456</v>
      </c>
      <c r="L4786">
        <v>80906</v>
      </c>
      <c r="M4786" t="s">
        <v>44</v>
      </c>
      <c r="N4786" t="s">
        <v>5557</v>
      </c>
      <c r="O4786" t="s">
        <v>46</v>
      </c>
      <c r="P4786" t="s">
        <v>68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  <c r="V4786" s="2">
        <f>Superstore[[#This Row],[Profit]]/Superstore[[#This Row],[Sales]]</f>
        <v>8.7499999999999994E-2</v>
      </c>
      <c r="W4786" t="str">
        <f>TEXT(Superstore[[#This Row],[Order Date]],"mmm-yyyy")</f>
        <v>Dec-2012</v>
      </c>
      <c r="X4786">
        <f>YEAR(Superstore[[#This Row],[Order Date]])</f>
        <v>2012</v>
      </c>
    </row>
    <row r="4787" spans="1:24" x14ac:dyDescent="0.25">
      <c r="A4787">
        <v>4786</v>
      </c>
      <c r="B4787" t="s">
        <v>7772</v>
      </c>
      <c r="C4787" s="1">
        <v>41254</v>
      </c>
      <c r="D4787" s="1">
        <v>41259</v>
      </c>
      <c r="E4787" t="s">
        <v>50</v>
      </c>
      <c r="F4787" t="s">
        <v>92</v>
      </c>
      <c r="G4787" t="s">
        <v>93</v>
      </c>
      <c r="H4787" t="s">
        <v>27</v>
      </c>
      <c r="I4787" t="s">
        <v>28</v>
      </c>
      <c r="J4787" t="s">
        <v>1080</v>
      </c>
      <c r="K4787" t="s">
        <v>456</v>
      </c>
      <c r="L4787">
        <v>80906</v>
      </c>
      <c r="M4787" t="s">
        <v>44</v>
      </c>
      <c r="N4787" t="s">
        <v>5636</v>
      </c>
      <c r="O4787" t="s">
        <v>1</v>
      </c>
      <c r="P4787" t="s">
        <v>33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Superstore[[#This Row],[Profit]]/Superstore[[#This Row],[Sales]]</f>
        <v>-2.0666666666666669</v>
      </c>
      <c r="W4787" t="str">
        <f>TEXT(Superstore[[#This Row],[Order Date]],"mmm-yyyy")</f>
        <v>Dec-2012</v>
      </c>
      <c r="X4787">
        <f>YEAR(Superstore[[#This Row],[Order Date]])</f>
        <v>2012</v>
      </c>
    </row>
    <row r="4788" spans="1:24" x14ac:dyDescent="0.25">
      <c r="A4788">
        <v>4787</v>
      </c>
      <c r="B4788" t="s">
        <v>7772</v>
      </c>
      <c r="C4788" s="1">
        <v>41254</v>
      </c>
      <c r="D4788" s="1">
        <v>41259</v>
      </c>
      <c r="E4788" t="s">
        <v>50</v>
      </c>
      <c r="F4788" t="s">
        <v>92</v>
      </c>
      <c r="G4788" t="s">
        <v>93</v>
      </c>
      <c r="H4788" t="s">
        <v>27</v>
      </c>
      <c r="I4788" t="s">
        <v>28</v>
      </c>
      <c r="J4788" t="s">
        <v>1080</v>
      </c>
      <c r="K4788" t="s">
        <v>456</v>
      </c>
      <c r="L4788">
        <v>80906</v>
      </c>
      <c r="M4788" t="s">
        <v>44</v>
      </c>
      <c r="N4788" t="s">
        <v>3228</v>
      </c>
      <c r="O4788" t="s">
        <v>46</v>
      </c>
      <c r="P4788" t="s">
        <v>68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Superstore[[#This Row],[Profit]]/Superstore[[#This Row],[Sales]]</f>
        <v>0.1125</v>
      </c>
      <c r="W4788" t="str">
        <f>TEXT(Superstore[[#This Row],[Order Date]],"mmm-yyyy")</f>
        <v>Dec-2012</v>
      </c>
      <c r="X4788">
        <f>YEAR(Superstore[[#This Row],[Order Date]])</f>
        <v>2012</v>
      </c>
    </row>
    <row r="4789" spans="1:24" x14ac:dyDescent="0.25">
      <c r="A4789">
        <v>4788</v>
      </c>
      <c r="B4789" t="s">
        <v>7772</v>
      </c>
      <c r="C4789" s="1">
        <v>41254</v>
      </c>
      <c r="D4789" s="1">
        <v>41259</v>
      </c>
      <c r="E4789" t="s">
        <v>50</v>
      </c>
      <c r="F4789" t="s">
        <v>92</v>
      </c>
      <c r="G4789" t="s">
        <v>93</v>
      </c>
      <c r="H4789" t="s">
        <v>27</v>
      </c>
      <c r="I4789" t="s">
        <v>28</v>
      </c>
      <c r="J4789" t="s">
        <v>1080</v>
      </c>
      <c r="K4789" t="s">
        <v>456</v>
      </c>
      <c r="L4789">
        <v>80906</v>
      </c>
      <c r="M4789" t="s">
        <v>44</v>
      </c>
      <c r="N4789" t="s">
        <v>7773</v>
      </c>
      <c r="O4789" t="s">
        <v>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  <c r="V4789" s="2">
        <f>Superstore[[#This Row],[Profit]]/Superstore[[#This Row],[Sales]]</f>
        <v>-0.1125</v>
      </c>
      <c r="W4789" t="str">
        <f>TEXT(Superstore[[#This Row],[Order Date]],"mmm-yyyy")</f>
        <v>Dec-2012</v>
      </c>
      <c r="X4789">
        <f>YEAR(Superstore[[#This Row],[Order Date]])</f>
        <v>2012</v>
      </c>
    </row>
    <row r="4790" spans="1:24" x14ac:dyDescent="0.25">
      <c r="A4790">
        <v>4789</v>
      </c>
      <c r="B4790" t="s">
        <v>7772</v>
      </c>
      <c r="C4790" s="1">
        <v>41254</v>
      </c>
      <c r="D4790" s="1">
        <v>41259</v>
      </c>
      <c r="E4790" t="s">
        <v>50</v>
      </c>
      <c r="F4790" t="s">
        <v>92</v>
      </c>
      <c r="G4790" t="s">
        <v>93</v>
      </c>
      <c r="H4790" t="s">
        <v>27</v>
      </c>
      <c r="I4790" t="s">
        <v>28</v>
      </c>
      <c r="J4790" t="s">
        <v>1080</v>
      </c>
      <c r="K4790" t="s">
        <v>456</v>
      </c>
      <c r="L4790">
        <v>80906</v>
      </c>
      <c r="M4790" t="s">
        <v>44</v>
      </c>
      <c r="N4790" t="s">
        <v>4063</v>
      </c>
      <c r="O4790" t="s">
        <v>1</v>
      </c>
      <c r="P4790" t="s">
        <v>65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Superstore[[#This Row],[Profit]]/Superstore[[#This Row],[Sales]]</f>
        <v>0.28750000000000003</v>
      </c>
      <c r="W4790" t="str">
        <f>TEXT(Superstore[[#This Row],[Order Date]],"mmm-yyyy")</f>
        <v>Dec-2012</v>
      </c>
      <c r="X4790">
        <f>YEAR(Superstore[[#This Row],[Order Date]])</f>
        <v>2012</v>
      </c>
    </row>
    <row r="4791" spans="1:24" x14ac:dyDescent="0.25">
      <c r="A4791">
        <v>4790</v>
      </c>
      <c r="B4791" t="s">
        <v>7772</v>
      </c>
      <c r="C4791" s="1">
        <v>41254</v>
      </c>
      <c r="D4791" s="1">
        <v>41259</v>
      </c>
      <c r="E4791" t="s">
        <v>50</v>
      </c>
      <c r="F4791" t="s">
        <v>92</v>
      </c>
      <c r="G4791" t="s">
        <v>93</v>
      </c>
      <c r="H4791" t="s">
        <v>27</v>
      </c>
      <c r="I4791" t="s">
        <v>28</v>
      </c>
      <c r="J4791" t="s">
        <v>1080</v>
      </c>
      <c r="K4791" t="s">
        <v>456</v>
      </c>
      <c r="L4791">
        <v>80906</v>
      </c>
      <c r="M4791" t="s">
        <v>44</v>
      </c>
      <c r="N4791" t="s">
        <v>3927</v>
      </c>
      <c r="O4791" t="s">
        <v>1</v>
      </c>
      <c r="P4791" t="s">
        <v>65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  <c r="V4791" s="2">
        <f>Superstore[[#This Row],[Profit]]/Superstore[[#This Row],[Sales]]</f>
        <v>0.19999999999999998</v>
      </c>
      <c r="W4791" t="str">
        <f>TEXT(Superstore[[#This Row],[Order Date]],"mmm-yyyy")</f>
        <v>Dec-2012</v>
      </c>
      <c r="X4791">
        <f>YEAR(Superstore[[#This Row],[Order Date]])</f>
        <v>2012</v>
      </c>
    </row>
    <row r="4792" spans="1:24" x14ac:dyDescent="0.25">
      <c r="A4792">
        <v>4791</v>
      </c>
      <c r="B4792" t="s">
        <v>7772</v>
      </c>
      <c r="C4792" s="1">
        <v>41254</v>
      </c>
      <c r="D4792" s="1">
        <v>41259</v>
      </c>
      <c r="E4792" t="s">
        <v>50</v>
      </c>
      <c r="F4792" t="s">
        <v>92</v>
      </c>
      <c r="G4792" t="s">
        <v>93</v>
      </c>
      <c r="H4792" t="s">
        <v>27</v>
      </c>
      <c r="I4792" t="s">
        <v>28</v>
      </c>
      <c r="J4792" t="s">
        <v>1080</v>
      </c>
      <c r="K4792" t="s">
        <v>456</v>
      </c>
      <c r="L4792">
        <v>80906</v>
      </c>
      <c r="M4792" t="s">
        <v>44</v>
      </c>
      <c r="N4792" t="s">
        <v>5502</v>
      </c>
      <c r="O4792" t="s">
        <v>1</v>
      </c>
      <c r="P4792" t="s">
        <v>56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  <c r="V4792" s="2">
        <f>Superstore[[#This Row],[Profit]]/Superstore[[#This Row],[Sales]]</f>
        <v>-0.68</v>
      </c>
      <c r="W4792" t="str">
        <f>TEXT(Superstore[[#This Row],[Order Date]],"mmm-yyyy")</f>
        <v>Dec-2012</v>
      </c>
      <c r="X4792">
        <f>YEAR(Superstore[[#This Row],[Order Date]])</f>
        <v>2012</v>
      </c>
    </row>
    <row r="4793" spans="1:24" x14ac:dyDescent="0.25">
      <c r="A4793">
        <v>4792</v>
      </c>
      <c r="B4793" t="s">
        <v>7772</v>
      </c>
      <c r="C4793" s="1">
        <v>41254</v>
      </c>
      <c r="D4793" s="1">
        <v>41259</v>
      </c>
      <c r="E4793" t="s">
        <v>50</v>
      </c>
      <c r="F4793" t="s">
        <v>92</v>
      </c>
      <c r="G4793" t="s">
        <v>93</v>
      </c>
      <c r="H4793" t="s">
        <v>27</v>
      </c>
      <c r="I4793" t="s">
        <v>28</v>
      </c>
      <c r="J4793" t="s">
        <v>1080</v>
      </c>
      <c r="K4793" t="s">
        <v>456</v>
      </c>
      <c r="L4793">
        <v>80906</v>
      </c>
      <c r="M4793" t="s">
        <v>44</v>
      </c>
      <c r="N4793" t="s">
        <v>3050</v>
      </c>
      <c r="O4793" t="s">
        <v>46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Superstore[[#This Row],[Profit]]/Superstore[[#This Row],[Sales]]</f>
        <v>0.33749999999999997</v>
      </c>
      <c r="W4793" t="str">
        <f>TEXT(Superstore[[#This Row],[Order Date]],"mmm-yyyy")</f>
        <v>Dec-2012</v>
      </c>
      <c r="X4793">
        <f>YEAR(Superstore[[#This Row],[Order Date]])</f>
        <v>2012</v>
      </c>
    </row>
    <row r="4794" spans="1:24" x14ac:dyDescent="0.25">
      <c r="A4794">
        <v>4793</v>
      </c>
      <c r="B4794" t="s">
        <v>7772</v>
      </c>
      <c r="C4794" s="1">
        <v>41254</v>
      </c>
      <c r="D4794" s="1">
        <v>41259</v>
      </c>
      <c r="E4794" t="s">
        <v>50</v>
      </c>
      <c r="F4794" t="s">
        <v>92</v>
      </c>
      <c r="G4794" t="s">
        <v>93</v>
      </c>
      <c r="H4794" t="s">
        <v>27</v>
      </c>
      <c r="I4794" t="s">
        <v>28</v>
      </c>
      <c r="J4794" t="s">
        <v>1080</v>
      </c>
      <c r="K4794" t="s">
        <v>456</v>
      </c>
      <c r="L4794">
        <v>80906</v>
      </c>
      <c r="M4794" t="s">
        <v>44</v>
      </c>
      <c r="N4794" t="s">
        <v>441</v>
      </c>
      <c r="O4794" t="s">
        <v>46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s="2">
        <f>Superstore[[#This Row],[Profit]]/Superstore[[#This Row],[Sales]]</f>
        <v>0.35</v>
      </c>
      <c r="W4794" t="str">
        <f>TEXT(Superstore[[#This Row],[Order Date]],"mmm-yyyy")</f>
        <v>Dec-2012</v>
      </c>
      <c r="X4794">
        <f>YEAR(Superstore[[#This Row],[Order Date]])</f>
        <v>2012</v>
      </c>
    </row>
    <row r="4795" spans="1:24" x14ac:dyDescent="0.25">
      <c r="A4795">
        <v>4794</v>
      </c>
      <c r="B4795" t="s">
        <v>7776</v>
      </c>
      <c r="C4795" s="1">
        <v>41089</v>
      </c>
      <c r="D4795" s="1">
        <v>41094</v>
      </c>
      <c r="E4795" t="s">
        <v>50</v>
      </c>
      <c r="F4795" t="s">
        <v>4323</v>
      </c>
      <c r="G4795" t="s">
        <v>4324</v>
      </c>
      <c r="H4795" t="s">
        <v>27</v>
      </c>
      <c r="I4795" t="s">
        <v>28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46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  <c r="V4795" s="2">
        <f>Superstore[[#This Row],[Profit]]/Superstore[[#This Row],[Sales]]</f>
        <v>0.44999999999999996</v>
      </c>
      <c r="W4795" t="str">
        <f>TEXT(Superstore[[#This Row],[Order Date]],"mmm-yyyy")</f>
        <v>Jun-2012</v>
      </c>
      <c r="X4795">
        <f>YEAR(Superstore[[#This Row],[Order Date]])</f>
        <v>2012</v>
      </c>
    </row>
    <row r="4796" spans="1:24" x14ac:dyDescent="0.25">
      <c r="A4796">
        <v>4795</v>
      </c>
      <c r="B4796" t="s">
        <v>7777</v>
      </c>
      <c r="C4796" s="1">
        <v>40984</v>
      </c>
      <c r="D4796" s="1">
        <v>40991</v>
      </c>
      <c r="E4796" t="s">
        <v>50</v>
      </c>
      <c r="F4796" t="s">
        <v>7778</v>
      </c>
      <c r="G4796" t="s">
        <v>7779</v>
      </c>
      <c r="H4796" t="s">
        <v>41</v>
      </c>
      <c r="I4796" t="s">
        <v>28</v>
      </c>
      <c r="J4796" t="s">
        <v>42</v>
      </c>
      <c r="K4796" t="s">
        <v>43</v>
      </c>
      <c r="L4796">
        <v>90036</v>
      </c>
      <c r="M4796" t="s">
        <v>44</v>
      </c>
      <c r="N4796" t="s">
        <v>7147</v>
      </c>
      <c r="O4796" t="s">
        <v>1</v>
      </c>
      <c r="P4796" t="s">
        <v>65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  <c r="V4796" s="2">
        <f>Superstore[[#This Row],[Profit]]/Superstore[[#This Row],[Sales]]</f>
        <v>0.42</v>
      </c>
      <c r="W4796" t="str">
        <f>TEXT(Superstore[[#This Row],[Order Date]],"mmm-yyyy")</f>
        <v>Mar-2012</v>
      </c>
      <c r="X4796">
        <f>YEAR(Superstore[[#This Row],[Order Date]])</f>
        <v>2012</v>
      </c>
    </row>
    <row r="4797" spans="1:24" x14ac:dyDescent="0.25">
      <c r="A4797">
        <v>4796</v>
      </c>
      <c r="B4797" t="s">
        <v>7780</v>
      </c>
      <c r="C4797" s="1">
        <v>41134</v>
      </c>
      <c r="D4797" s="1">
        <v>41138</v>
      </c>
      <c r="E4797" t="s">
        <v>50</v>
      </c>
      <c r="F4797" t="s">
        <v>2034</v>
      </c>
      <c r="G4797" t="s">
        <v>2035</v>
      </c>
      <c r="H4797" t="s">
        <v>27</v>
      </c>
      <c r="I4797" t="s">
        <v>28</v>
      </c>
      <c r="J4797" t="s">
        <v>7781</v>
      </c>
      <c r="K4797" t="s">
        <v>1271</v>
      </c>
      <c r="L4797">
        <v>30062</v>
      </c>
      <c r="M4797" t="s">
        <v>31</v>
      </c>
      <c r="N4797" t="s">
        <v>2426</v>
      </c>
      <c r="O4797" t="s">
        <v>46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  <c r="V4797" s="2">
        <f>Superstore[[#This Row],[Profit]]/Superstore[[#This Row],[Sales]]</f>
        <v>0.48</v>
      </c>
      <c r="W4797" t="str">
        <f>TEXT(Superstore[[#This Row],[Order Date]],"mmm-yyyy")</f>
        <v>Aug-2012</v>
      </c>
      <c r="X4797">
        <f>YEAR(Superstore[[#This Row],[Order Date]])</f>
        <v>2012</v>
      </c>
    </row>
    <row r="4798" spans="1:24" x14ac:dyDescent="0.25">
      <c r="A4798">
        <v>4797</v>
      </c>
      <c r="B4798" t="s">
        <v>7782</v>
      </c>
      <c r="C4798" s="1">
        <v>41409</v>
      </c>
      <c r="D4798" s="1">
        <v>41414</v>
      </c>
      <c r="E4798" t="s">
        <v>50</v>
      </c>
      <c r="F4798" t="s">
        <v>1290</v>
      </c>
      <c r="G4798" t="s">
        <v>1291</v>
      </c>
      <c r="H4798" t="s">
        <v>41</v>
      </c>
      <c r="I4798" t="s">
        <v>28</v>
      </c>
      <c r="J4798" t="s">
        <v>1520</v>
      </c>
      <c r="K4798" t="s">
        <v>54</v>
      </c>
      <c r="L4798">
        <v>32216</v>
      </c>
      <c r="M4798" t="s">
        <v>31</v>
      </c>
      <c r="N4798" t="s">
        <v>4993</v>
      </c>
      <c r="O4798" t="s">
        <v>46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  <c r="V4798" s="2">
        <f>Superstore[[#This Row],[Profit]]/Superstore[[#This Row],[Sales]]</f>
        <v>-0.76666666666666661</v>
      </c>
      <c r="W4798" t="str">
        <f>TEXT(Superstore[[#This Row],[Order Date]],"mmm-yyyy")</f>
        <v>May-2013</v>
      </c>
      <c r="X4798">
        <f>YEAR(Superstore[[#This Row],[Order Date]])</f>
        <v>2013</v>
      </c>
    </row>
    <row r="4799" spans="1:24" x14ac:dyDescent="0.25">
      <c r="A4799">
        <v>4798</v>
      </c>
      <c r="B4799" t="s">
        <v>7782</v>
      </c>
      <c r="C4799" s="1">
        <v>41409</v>
      </c>
      <c r="D4799" s="1">
        <v>41414</v>
      </c>
      <c r="E4799" t="s">
        <v>50</v>
      </c>
      <c r="F4799" t="s">
        <v>1290</v>
      </c>
      <c r="G4799" t="s">
        <v>1291</v>
      </c>
      <c r="H4799" t="s">
        <v>41</v>
      </c>
      <c r="I4799" t="s">
        <v>28</v>
      </c>
      <c r="J4799" t="s">
        <v>1520</v>
      </c>
      <c r="K4799" t="s">
        <v>54</v>
      </c>
      <c r="L4799">
        <v>32216</v>
      </c>
      <c r="M4799" t="s">
        <v>31</v>
      </c>
      <c r="N4799" t="s">
        <v>5528</v>
      </c>
      <c r="O4799" t="s">
        <v>46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  <c r="V4799" s="2">
        <f>Superstore[[#This Row],[Profit]]/Superstore[[#This Row],[Sales]]</f>
        <v>0.35000000000000003</v>
      </c>
      <c r="W4799" t="str">
        <f>TEXT(Superstore[[#This Row],[Order Date]],"mmm-yyyy")</f>
        <v>May-2013</v>
      </c>
      <c r="X4799">
        <f>YEAR(Superstore[[#This Row],[Order Date]])</f>
        <v>2013</v>
      </c>
    </row>
    <row r="4800" spans="1:24" x14ac:dyDescent="0.25">
      <c r="A4800">
        <v>4799</v>
      </c>
      <c r="B4800" t="s">
        <v>7782</v>
      </c>
      <c r="C4800" s="1">
        <v>41409</v>
      </c>
      <c r="D4800" s="1">
        <v>41414</v>
      </c>
      <c r="E4800" t="s">
        <v>50</v>
      </c>
      <c r="F4800" t="s">
        <v>1290</v>
      </c>
      <c r="G4800" t="s">
        <v>1291</v>
      </c>
      <c r="H4800" t="s">
        <v>41</v>
      </c>
      <c r="I4800" t="s">
        <v>28</v>
      </c>
      <c r="J4800" t="s">
        <v>1520</v>
      </c>
      <c r="K4800" t="s">
        <v>54</v>
      </c>
      <c r="L4800">
        <v>32216</v>
      </c>
      <c r="M4800" t="s">
        <v>31</v>
      </c>
      <c r="N4800" t="s">
        <v>7024</v>
      </c>
      <c r="O4800" t="s">
        <v>1</v>
      </c>
      <c r="P4800" t="s">
        <v>65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  <c r="V4800" s="2">
        <f>Superstore[[#This Row],[Profit]]/Superstore[[#This Row],[Sales]]</f>
        <v>0.27499999999999997</v>
      </c>
      <c r="W4800" t="str">
        <f>TEXT(Superstore[[#This Row],[Order Date]],"mmm-yyyy")</f>
        <v>May-2013</v>
      </c>
      <c r="X4800">
        <f>YEAR(Superstore[[#This Row],[Order Date]])</f>
        <v>2013</v>
      </c>
    </row>
    <row r="4801" spans="1:24" x14ac:dyDescent="0.25">
      <c r="A4801">
        <v>4800</v>
      </c>
      <c r="B4801" t="s">
        <v>7782</v>
      </c>
      <c r="C4801" s="1">
        <v>41409</v>
      </c>
      <c r="D4801" s="1">
        <v>41414</v>
      </c>
      <c r="E4801" t="s">
        <v>50</v>
      </c>
      <c r="F4801" t="s">
        <v>1290</v>
      </c>
      <c r="G4801" t="s">
        <v>1291</v>
      </c>
      <c r="H4801" t="s">
        <v>41</v>
      </c>
      <c r="I4801" t="s">
        <v>28</v>
      </c>
      <c r="J4801" t="s">
        <v>1520</v>
      </c>
      <c r="K4801" t="s">
        <v>54</v>
      </c>
      <c r="L4801">
        <v>32216</v>
      </c>
      <c r="M4801" t="s">
        <v>31</v>
      </c>
      <c r="N4801" t="s">
        <v>247</v>
      </c>
      <c r="O4801" t="s">
        <v>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s="2">
        <f>Superstore[[#This Row],[Profit]]/Superstore[[#This Row],[Sales]]</f>
        <v>0.1</v>
      </c>
      <c r="W4801" t="str">
        <f>TEXT(Superstore[[#This Row],[Order Date]],"mmm-yyyy")</f>
        <v>May-2013</v>
      </c>
      <c r="X4801">
        <f>YEAR(Superstore[[#This Row],[Order Date]])</f>
        <v>2013</v>
      </c>
    </row>
    <row r="4802" spans="1:24" x14ac:dyDescent="0.25">
      <c r="A4802">
        <v>4801</v>
      </c>
      <c r="B4802" t="s">
        <v>7782</v>
      </c>
      <c r="C4802" s="1">
        <v>41409</v>
      </c>
      <c r="D4802" s="1">
        <v>41414</v>
      </c>
      <c r="E4802" t="s">
        <v>50</v>
      </c>
      <c r="F4802" t="s">
        <v>1290</v>
      </c>
      <c r="G4802" t="s">
        <v>1291</v>
      </c>
      <c r="H4802" t="s">
        <v>41</v>
      </c>
      <c r="I4802" t="s">
        <v>28</v>
      </c>
      <c r="J4802" t="s">
        <v>1520</v>
      </c>
      <c r="K4802" t="s">
        <v>54</v>
      </c>
      <c r="L4802">
        <v>32216</v>
      </c>
      <c r="M4802" t="s">
        <v>31</v>
      </c>
      <c r="N4802" t="s">
        <v>7783</v>
      </c>
      <c r="O4802" t="s">
        <v>46</v>
      </c>
      <c r="P4802" t="s">
        <v>68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Superstore[[#This Row],[Profit]]/Superstore[[#This Row],[Sales]]</f>
        <v>8.7500000000000008E-2</v>
      </c>
      <c r="W4802" t="str">
        <f>TEXT(Superstore[[#This Row],[Order Date]],"mmm-yyyy")</f>
        <v>May-2013</v>
      </c>
      <c r="X4802">
        <f>YEAR(Superstore[[#This Row],[Order Date]])</f>
        <v>2013</v>
      </c>
    </row>
    <row r="4803" spans="1:24" x14ac:dyDescent="0.25">
      <c r="A4803">
        <v>4802</v>
      </c>
      <c r="B4803" t="s">
        <v>7782</v>
      </c>
      <c r="C4803" s="1">
        <v>41409</v>
      </c>
      <c r="D4803" s="1">
        <v>41414</v>
      </c>
      <c r="E4803" t="s">
        <v>50</v>
      </c>
      <c r="F4803" t="s">
        <v>1290</v>
      </c>
      <c r="G4803" t="s">
        <v>1291</v>
      </c>
      <c r="H4803" t="s">
        <v>41</v>
      </c>
      <c r="I4803" t="s">
        <v>28</v>
      </c>
      <c r="J4803" t="s">
        <v>1520</v>
      </c>
      <c r="K4803" t="s">
        <v>54</v>
      </c>
      <c r="L4803">
        <v>32216</v>
      </c>
      <c r="M4803" t="s">
        <v>31</v>
      </c>
      <c r="N4803" t="s">
        <v>672</v>
      </c>
      <c r="O4803" t="s">
        <v>46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  <c r="V4803" s="2">
        <f>Superstore[[#This Row],[Profit]]/Superstore[[#This Row],[Sales]]</f>
        <v>-0.73333333333333328</v>
      </c>
      <c r="W4803" t="str">
        <f>TEXT(Superstore[[#This Row],[Order Date]],"mmm-yyyy")</f>
        <v>May-2013</v>
      </c>
      <c r="X4803">
        <f>YEAR(Superstore[[#This Row],[Order Date]])</f>
        <v>2013</v>
      </c>
    </row>
    <row r="4804" spans="1:24" x14ac:dyDescent="0.25">
      <c r="A4804">
        <v>4803</v>
      </c>
      <c r="B4804" t="s">
        <v>7782</v>
      </c>
      <c r="C4804" s="1">
        <v>41409</v>
      </c>
      <c r="D4804" s="1">
        <v>41414</v>
      </c>
      <c r="E4804" t="s">
        <v>50</v>
      </c>
      <c r="F4804" t="s">
        <v>1290</v>
      </c>
      <c r="G4804" t="s">
        <v>1291</v>
      </c>
      <c r="H4804" t="s">
        <v>41</v>
      </c>
      <c r="I4804" t="s">
        <v>28</v>
      </c>
      <c r="J4804" t="s">
        <v>1520</v>
      </c>
      <c r="K4804" t="s">
        <v>54</v>
      </c>
      <c r="L4804">
        <v>32216</v>
      </c>
      <c r="M4804" t="s">
        <v>31</v>
      </c>
      <c r="N4804" t="s">
        <v>360</v>
      </c>
      <c r="O4804" t="s">
        <v>46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Superstore[[#This Row],[Profit]]/Superstore[[#This Row],[Sales]]</f>
        <v>-0.73333333333333339</v>
      </c>
      <c r="W4804" t="str">
        <f>TEXT(Superstore[[#This Row],[Order Date]],"mmm-yyyy")</f>
        <v>May-2013</v>
      </c>
      <c r="X4804">
        <f>YEAR(Superstore[[#This Row],[Order Date]])</f>
        <v>2013</v>
      </c>
    </row>
    <row r="4805" spans="1:24" x14ac:dyDescent="0.25">
      <c r="A4805">
        <v>4804</v>
      </c>
      <c r="B4805" t="s">
        <v>7785</v>
      </c>
      <c r="C4805" s="1">
        <v>41834</v>
      </c>
      <c r="D4805" s="1">
        <v>41838</v>
      </c>
      <c r="E4805" t="s">
        <v>24</v>
      </c>
      <c r="F4805" t="s">
        <v>6661</v>
      </c>
      <c r="G4805" t="s">
        <v>6662</v>
      </c>
      <c r="H4805" t="s">
        <v>27</v>
      </c>
      <c r="I4805" t="s">
        <v>28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Superstore[[#This Row],[Profit]]/Superstore[[#This Row],[Sales]]</f>
        <v>-0.18333333333333332</v>
      </c>
      <c r="W4805" t="str">
        <f>TEXT(Superstore[[#This Row],[Order Date]],"mmm-yyyy")</f>
        <v>Jul-2014</v>
      </c>
      <c r="X4805">
        <f>YEAR(Superstore[[#This Row],[Order Date]])</f>
        <v>2014</v>
      </c>
    </row>
    <row r="4806" spans="1:24" x14ac:dyDescent="0.25">
      <c r="A4806">
        <v>4805</v>
      </c>
      <c r="B4806" t="s">
        <v>7785</v>
      </c>
      <c r="C4806" s="1">
        <v>41834</v>
      </c>
      <c r="D4806" s="1">
        <v>41838</v>
      </c>
      <c r="E4806" t="s">
        <v>24</v>
      </c>
      <c r="F4806" t="s">
        <v>6661</v>
      </c>
      <c r="G4806" t="s">
        <v>6662</v>
      </c>
      <c r="H4806" t="s">
        <v>27</v>
      </c>
      <c r="I4806" t="s">
        <v>28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1</v>
      </c>
      <c r="P4806" t="s">
        <v>65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Superstore[[#This Row],[Profit]]/Superstore[[#This Row],[Sales]]</f>
        <v>0.21250000000000002</v>
      </c>
      <c r="W4806" t="str">
        <f>TEXT(Superstore[[#This Row],[Order Date]],"mmm-yyyy")</f>
        <v>Jul-2014</v>
      </c>
      <c r="X4806">
        <f>YEAR(Superstore[[#This Row],[Order Date]])</f>
        <v>2014</v>
      </c>
    </row>
    <row r="4807" spans="1:24" x14ac:dyDescent="0.25">
      <c r="A4807">
        <v>4806</v>
      </c>
      <c r="B4807" t="s">
        <v>7786</v>
      </c>
      <c r="C4807" s="1">
        <v>41235</v>
      </c>
      <c r="D4807" s="1">
        <v>41238</v>
      </c>
      <c r="E4807" t="s">
        <v>24</v>
      </c>
      <c r="F4807" t="s">
        <v>1364</v>
      </c>
      <c r="G4807" t="s">
        <v>1365</v>
      </c>
      <c r="H4807" t="s">
        <v>27</v>
      </c>
      <c r="I4807" t="s">
        <v>28</v>
      </c>
      <c r="J4807" t="s">
        <v>42</v>
      </c>
      <c r="K4807" t="s">
        <v>43</v>
      </c>
      <c r="L4807">
        <v>90008</v>
      </c>
      <c r="M4807" t="s">
        <v>44</v>
      </c>
      <c r="N4807" t="s">
        <v>2497</v>
      </c>
      <c r="O4807" t="s">
        <v>46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  <c r="V4807" s="2">
        <f>Superstore[[#This Row],[Profit]]/Superstore[[#This Row],[Sales]]</f>
        <v>0.48000000000000009</v>
      </c>
      <c r="W4807" t="str">
        <f>TEXT(Superstore[[#This Row],[Order Date]],"mmm-yyyy")</f>
        <v>Nov-2012</v>
      </c>
      <c r="X4807">
        <f>YEAR(Superstore[[#This Row],[Order Date]])</f>
        <v>2012</v>
      </c>
    </row>
    <row r="4808" spans="1:24" x14ac:dyDescent="0.25">
      <c r="A4808">
        <v>4807</v>
      </c>
      <c r="B4808" t="s">
        <v>7786</v>
      </c>
      <c r="C4808" s="1">
        <v>41235</v>
      </c>
      <c r="D4808" s="1">
        <v>41238</v>
      </c>
      <c r="E4808" t="s">
        <v>24</v>
      </c>
      <c r="F4808" t="s">
        <v>1364</v>
      </c>
      <c r="G4808" t="s">
        <v>1365</v>
      </c>
      <c r="H4808" t="s">
        <v>27</v>
      </c>
      <c r="I4808" t="s">
        <v>28</v>
      </c>
      <c r="J4808" t="s">
        <v>42</v>
      </c>
      <c r="K4808" t="s">
        <v>43</v>
      </c>
      <c r="L4808">
        <v>90008</v>
      </c>
      <c r="M4808" t="s">
        <v>44</v>
      </c>
      <c r="N4808" t="s">
        <v>6095</v>
      </c>
      <c r="O4808" t="s">
        <v>46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  <c r="V4808" s="2">
        <f>Superstore[[#This Row],[Profit]]/Superstore[[#This Row],[Sales]]</f>
        <v>0.45000000000000007</v>
      </c>
      <c r="W4808" t="str">
        <f>TEXT(Superstore[[#This Row],[Order Date]],"mmm-yyyy")</f>
        <v>Nov-2012</v>
      </c>
      <c r="X4808">
        <f>YEAR(Superstore[[#This Row],[Order Date]])</f>
        <v>2012</v>
      </c>
    </row>
    <row r="4809" spans="1:24" x14ac:dyDescent="0.25">
      <c r="A4809">
        <v>4808</v>
      </c>
      <c r="B4809" t="s">
        <v>7786</v>
      </c>
      <c r="C4809" s="1">
        <v>41235</v>
      </c>
      <c r="D4809" s="1">
        <v>41238</v>
      </c>
      <c r="E4809" t="s">
        <v>24</v>
      </c>
      <c r="F4809" t="s">
        <v>1364</v>
      </c>
      <c r="G4809" t="s">
        <v>1365</v>
      </c>
      <c r="H4809" t="s">
        <v>27</v>
      </c>
      <c r="I4809" t="s">
        <v>28</v>
      </c>
      <c r="J4809" t="s">
        <v>42</v>
      </c>
      <c r="K4809" t="s">
        <v>43</v>
      </c>
      <c r="L4809">
        <v>90008</v>
      </c>
      <c r="M4809" t="s">
        <v>44</v>
      </c>
      <c r="N4809" t="s">
        <v>2347</v>
      </c>
      <c r="O4809" t="s">
        <v>46</v>
      </c>
      <c r="P4809" t="s">
        <v>59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  <c r="V4809" s="2">
        <f>Superstore[[#This Row],[Profit]]/Superstore[[#This Row],[Sales]]</f>
        <v>0.3</v>
      </c>
      <c r="W4809" t="str">
        <f>TEXT(Superstore[[#This Row],[Order Date]],"mmm-yyyy")</f>
        <v>Nov-2012</v>
      </c>
      <c r="X4809">
        <f>YEAR(Superstore[[#This Row],[Order Date]])</f>
        <v>2012</v>
      </c>
    </row>
    <row r="4810" spans="1:24" x14ac:dyDescent="0.25">
      <c r="A4810">
        <v>4809</v>
      </c>
      <c r="B4810" t="s">
        <v>7787</v>
      </c>
      <c r="C4810" s="1">
        <v>40870</v>
      </c>
      <c r="D4810" s="1">
        <v>40875</v>
      </c>
      <c r="E4810" t="s">
        <v>50</v>
      </c>
      <c r="F4810" t="s">
        <v>4545</v>
      </c>
      <c r="G4810" t="s">
        <v>4546</v>
      </c>
      <c r="H4810" t="s">
        <v>41</v>
      </c>
      <c r="I4810" t="s">
        <v>28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46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  <c r="V4810" s="2">
        <f>Superstore[[#This Row],[Profit]]/Superstore[[#This Row],[Sales]]</f>
        <v>0.33750000000000002</v>
      </c>
      <c r="W4810" t="str">
        <f>TEXT(Superstore[[#This Row],[Order Date]],"mmm-yyyy")</f>
        <v>Nov-2011</v>
      </c>
      <c r="X4810">
        <f>YEAR(Superstore[[#This Row],[Order Date]])</f>
        <v>2011</v>
      </c>
    </row>
    <row r="4811" spans="1:24" x14ac:dyDescent="0.25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27</v>
      </c>
      <c r="I4811" t="s">
        <v>28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46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  <c r="V4811" s="2">
        <f>Superstore[[#This Row],[Profit]]/Superstore[[#This Row],[Sales]]</f>
        <v>0.47000000000000003</v>
      </c>
      <c r="W4811" t="str">
        <f>TEXT(Superstore[[#This Row],[Order Date]],"mmm-yyyy")</f>
        <v>Dec-2012</v>
      </c>
      <c r="X4811">
        <f>YEAR(Superstore[[#This Row],[Order Date]])</f>
        <v>2012</v>
      </c>
    </row>
    <row r="4812" spans="1:24" x14ac:dyDescent="0.25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27</v>
      </c>
      <c r="I4812" t="s">
        <v>28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  <c r="V4812" s="2">
        <f>Superstore[[#This Row],[Profit]]/Superstore[[#This Row],[Sales]]</f>
        <v>0.3</v>
      </c>
      <c r="W4812" t="str">
        <f>TEXT(Superstore[[#This Row],[Order Date]],"mmm-yyyy")</f>
        <v>Dec-2012</v>
      </c>
      <c r="X4812">
        <f>YEAR(Superstore[[#This Row],[Order Date]])</f>
        <v>2012</v>
      </c>
    </row>
    <row r="4813" spans="1:24" x14ac:dyDescent="0.25">
      <c r="A4813">
        <v>4812</v>
      </c>
      <c r="B4813" t="s">
        <v>7789</v>
      </c>
      <c r="C4813" s="1">
        <v>41593</v>
      </c>
      <c r="D4813" s="1">
        <v>41598</v>
      </c>
      <c r="E4813" t="s">
        <v>24</v>
      </c>
      <c r="F4813" t="s">
        <v>6333</v>
      </c>
      <c r="G4813" t="s">
        <v>6334</v>
      </c>
      <c r="H4813" t="s">
        <v>27</v>
      </c>
      <c r="I4813" t="s">
        <v>28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1</v>
      </c>
      <c r="P4813" t="s">
        <v>36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Superstore[[#This Row],[Profit]]/Superstore[[#This Row],[Sales]]</f>
        <v>-5.7142857142857148E-2</v>
      </c>
      <c r="W4813" t="str">
        <f>TEXT(Superstore[[#This Row],[Order Date]],"mmm-yyyy")</f>
        <v>Nov-2013</v>
      </c>
      <c r="X4813">
        <f>YEAR(Superstore[[#This Row],[Order Date]])</f>
        <v>2013</v>
      </c>
    </row>
    <row r="4814" spans="1:24" x14ac:dyDescent="0.25">
      <c r="A4814">
        <v>4813</v>
      </c>
      <c r="B4814" t="s">
        <v>7789</v>
      </c>
      <c r="C4814" s="1">
        <v>41593</v>
      </c>
      <c r="D4814" s="1">
        <v>41598</v>
      </c>
      <c r="E4814" t="s">
        <v>24</v>
      </c>
      <c r="F4814" t="s">
        <v>6333</v>
      </c>
      <c r="G4814" t="s">
        <v>6334</v>
      </c>
      <c r="H4814" t="s">
        <v>27</v>
      </c>
      <c r="I4814" t="s">
        <v>28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Superstore[[#This Row],[Profit]]/Superstore[[#This Row],[Sales]]</f>
        <v>0.15</v>
      </c>
      <c r="W4814" t="str">
        <f>TEXT(Superstore[[#This Row],[Order Date]],"mmm-yyyy")</f>
        <v>Nov-2013</v>
      </c>
      <c r="X4814">
        <f>YEAR(Superstore[[#This Row],[Order Date]])</f>
        <v>2013</v>
      </c>
    </row>
    <row r="4815" spans="1:24" x14ac:dyDescent="0.25">
      <c r="A4815">
        <v>4814</v>
      </c>
      <c r="B4815" t="s">
        <v>7789</v>
      </c>
      <c r="C4815" s="1">
        <v>41593</v>
      </c>
      <c r="D4815" s="1">
        <v>41598</v>
      </c>
      <c r="E4815" t="s">
        <v>24</v>
      </c>
      <c r="F4815" t="s">
        <v>6333</v>
      </c>
      <c r="G4815" t="s">
        <v>6334</v>
      </c>
      <c r="H4815" t="s">
        <v>27</v>
      </c>
      <c r="I4815" t="s">
        <v>28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1</v>
      </c>
      <c r="P4815" t="s">
        <v>65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Superstore[[#This Row],[Profit]]/Superstore[[#This Row],[Sales]]</f>
        <v>0.19999999999999998</v>
      </c>
      <c r="W4815" t="str">
        <f>TEXT(Superstore[[#This Row],[Order Date]],"mmm-yyyy")</f>
        <v>Nov-2013</v>
      </c>
      <c r="X4815">
        <f>YEAR(Superstore[[#This Row],[Order Date]])</f>
        <v>2013</v>
      </c>
    </row>
    <row r="4816" spans="1:24" x14ac:dyDescent="0.25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27</v>
      </c>
      <c r="I4816" t="s">
        <v>28</v>
      </c>
      <c r="J4816" t="s">
        <v>42</v>
      </c>
      <c r="K4816" t="s">
        <v>43</v>
      </c>
      <c r="L4816">
        <v>90004</v>
      </c>
      <c r="M4816" t="s">
        <v>44</v>
      </c>
      <c r="N4816" t="s">
        <v>656</v>
      </c>
      <c r="O4816" t="s">
        <v>46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 s="2">
        <f>Superstore[[#This Row],[Profit]]/Superstore[[#This Row],[Sales]]</f>
        <v>0.45</v>
      </c>
      <c r="W4816" t="str">
        <f>TEXT(Superstore[[#This Row],[Order Date]],"mmm-yyyy")</f>
        <v>May-2013</v>
      </c>
      <c r="X4816">
        <f>YEAR(Superstore[[#This Row],[Order Date]])</f>
        <v>2013</v>
      </c>
    </row>
    <row r="4817" spans="1:24" x14ac:dyDescent="0.25">
      <c r="A4817">
        <v>4816</v>
      </c>
      <c r="B4817" t="s">
        <v>7793</v>
      </c>
      <c r="C4817" s="1">
        <v>40903</v>
      </c>
      <c r="D4817" s="1">
        <v>40908</v>
      </c>
      <c r="E4817" t="s">
        <v>50</v>
      </c>
      <c r="F4817" t="s">
        <v>7077</v>
      </c>
      <c r="G4817" t="s">
        <v>7078</v>
      </c>
      <c r="H4817" t="s">
        <v>27</v>
      </c>
      <c r="I4817" t="s">
        <v>28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46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Superstore[[#This Row],[Profit]]/Superstore[[#This Row],[Sales]]</f>
        <v>0.33750000000000002</v>
      </c>
      <c r="W4817" t="str">
        <f>TEXT(Superstore[[#This Row],[Order Date]],"mmm-yyyy")</f>
        <v>Dec-2011</v>
      </c>
      <c r="X4817">
        <f>YEAR(Superstore[[#This Row],[Order Date]])</f>
        <v>2011</v>
      </c>
    </row>
    <row r="4818" spans="1:24" x14ac:dyDescent="0.25">
      <c r="A4818">
        <v>4817</v>
      </c>
      <c r="B4818" t="s">
        <v>7793</v>
      </c>
      <c r="C4818" s="1">
        <v>40903</v>
      </c>
      <c r="D4818" s="1">
        <v>40908</v>
      </c>
      <c r="E4818" t="s">
        <v>50</v>
      </c>
      <c r="F4818" t="s">
        <v>7077</v>
      </c>
      <c r="G4818" t="s">
        <v>7078</v>
      </c>
      <c r="H4818" t="s">
        <v>27</v>
      </c>
      <c r="I4818" t="s">
        <v>28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46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Superstore[[#This Row],[Profit]]/Superstore[[#This Row],[Sales]]</f>
        <v>0.16250000000000001</v>
      </c>
      <c r="W4818" t="str">
        <f>TEXT(Superstore[[#This Row],[Order Date]],"mmm-yyyy")</f>
        <v>Dec-2011</v>
      </c>
      <c r="X4818">
        <f>YEAR(Superstore[[#This Row],[Order Date]])</f>
        <v>2011</v>
      </c>
    </row>
    <row r="4819" spans="1:24" x14ac:dyDescent="0.25">
      <c r="A4819">
        <v>4818</v>
      </c>
      <c r="B4819" t="s">
        <v>7793</v>
      </c>
      <c r="C4819" s="1">
        <v>40903</v>
      </c>
      <c r="D4819" s="1">
        <v>40908</v>
      </c>
      <c r="E4819" t="s">
        <v>50</v>
      </c>
      <c r="F4819" t="s">
        <v>7077</v>
      </c>
      <c r="G4819" t="s">
        <v>7078</v>
      </c>
      <c r="H4819" t="s">
        <v>27</v>
      </c>
      <c r="I4819" t="s">
        <v>28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46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Superstore[[#This Row],[Profit]]/Superstore[[#This Row],[Sales]]</f>
        <v>0.1</v>
      </c>
      <c r="W4819" t="str">
        <f>TEXT(Superstore[[#This Row],[Order Date]],"mmm-yyyy")</f>
        <v>Dec-2011</v>
      </c>
      <c r="X4819">
        <f>YEAR(Superstore[[#This Row],[Order Date]])</f>
        <v>2011</v>
      </c>
    </row>
    <row r="4820" spans="1:24" x14ac:dyDescent="0.25">
      <c r="A4820">
        <v>4819</v>
      </c>
      <c r="B4820" t="s">
        <v>7793</v>
      </c>
      <c r="C4820" s="1">
        <v>40903</v>
      </c>
      <c r="D4820" s="1">
        <v>40908</v>
      </c>
      <c r="E4820" t="s">
        <v>50</v>
      </c>
      <c r="F4820" t="s">
        <v>7077</v>
      </c>
      <c r="G4820" t="s">
        <v>7078</v>
      </c>
      <c r="H4820" t="s">
        <v>27</v>
      </c>
      <c r="I4820" t="s">
        <v>28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46</v>
      </c>
      <c r="P4820" t="s">
        <v>59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  <c r="V4820" s="2">
        <f>Superstore[[#This Row],[Profit]]/Superstore[[#This Row],[Sales]]</f>
        <v>-0.1875</v>
      </c>
      <c r="W4820" t="str">
        <f>TEXT(Superstore[[#This Row],[Order Date]],"mmm-yyyy")</f>
        <v>Dec-2011</v>
      </c>
      <c r="X4820">
        <f>YEAR(Superstore[[#This Row],[Order Date]])</f>
        <v>2011</v>
      </c>
    </row>
    <row r="4821" spans="1:24" x14ac:dyDescent="0.25">
      <c r="A4821">
        <v>4820</v>
      </c>
      <c r="B4821" t="s">
        <v>7794</v>
      </c>
      <c r="C4821" s="1">
        <v>41799</v>
      </c>
      <c r="D4821" s="1">
        <v>41805</v>
      </c>
      <c r="E4821" t="s">
        <v>50</v>
      </c>
      <c r="F4821" t="s">
        <v>7795</v>
      </c>
      <c r="G4821" t="s">
        <v>7796</v>
      </c>
      <c r="H4821" t="s">
        <v>27</v>
      </c>
      <c r="I4821" t="s">
        <v>28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46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  <c r="V4821" s="2">
        <f>Superstore[[#This Row],[Profit]]/Superstore[[#This Row],[Sales]]</f>
        <v>0.49</v>
      </c>
      <c r="W4821" t="str">
        <f>TEXT(Superstore[[#This Row],[Order Date]],"mmm-yyyy")</f>
        <v>Jun-2014</v>
      </c>
      <c r="X4821">
        <f>YEAR(Superstore[[#This Row],[Order Date]])</f>
        <v>2014</v>
      </c>
    </row>
    <row r="4822" spans="1:24" x14ac:dyDescent="0.25">
      <c r="A4822">
        <v>4821</v>
      </c>
      <c r="B4822" t="s">
        <v>7797</v>
      </c>
      <c r="C4822" s="1">
        <v>41006</v>
      </c>
      <c r="D4822" s="1">
        <v>41010</v>
      </c>
      <c r="E4822" t="s">
        <v>50</v>
      </c>
      <c r="F4822" t="s">
        <v>7022</v>
      </c>
      <c r="G4822" t="s">
        <v>7023</v>
      </c>
      <c r="H4822" t="s">
        <v>27</v>
      </c>
      <c r="I4822" t="s">
        <v>28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46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Superstore[[#This Row],[Profit]]/Superstore[[#This Row],[Sales]]</f>
        <v>-2.5500000000000003</v>
      </c>
      <c r="W4822" t="str">
        <f>TEXT(Superstore[[#This Row],[Order Date]],"mmm-yyyy")</f>
        <v>Apr-2012</v>
      </c>
      <c r="X4822">
        <f>YEAR(Superstore[[#This Row],[Order Date]])</f>
        <v>2012</v>
      </c>
    </row>
    <row r="4823" spans="1:24" x14ac:dyDescent="0.25">
      <c r="A4823">
        <v>4822</v>
      </c>
      <c r="B4823" t="s">
        <v>7797</v>
      </c>
      <c r="C4823" s="1">
        <v>41006</v>
      </c>
      <c r="D4823" s="1">
        <v>41010</v>
      </c>
      <c r="E4823" t="s">
        <v>50</v>
      </c>
      <c r="F4823" t="s">
        <v>7022</v>
      </c>
      <c r="G4823" t="s">
        <v>7023</v>
      </c>
      <c r="H4823" t="s">
        <v>27</v>
      </c>
      <c r="I4823" t="s">
        <v>28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  <c r="V4823" s="2">
        <f>Superstore[[#This Row],[Profit]]/Superstore[[#This Row],[Sales]]</f>
        <v>0.125</v>
      </c>
      <c r="W4823" t="str">
        <f>TEXT(Superstore[[#This Row],[Order Date]],"mmm-yyyy")</f>
        <v>Apr-2012</v>
      </c>
      <c r="X4823">
        <f>YEAR(Superstore[[#This Row],[Order Date]])</f>
        <v>2012</v>
      </c>
    </row>
    <row r="4824" spans="1:24" x14ac:dyDescent="0.25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28</v>
      </c>
      <c r="J4824" t="s">
        <v>7799</v>
      </c>
      <c r="K4824" t="s">
        <v>309</v>
      </c>
      <c r="L4824">
        <v>85364</v>
      </c>
      <c r="M4824" t="s">
        <v>44</v>
      </c>
      <c r="N4824" t="s">
        <v>1723</v>
      </c>
      <c r="O4824" t="s">
        <v>46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Superstore[[#This Row],[Profit]]/Superstore[[#This Row],[Sales]]</f>
        <v>-0.79999999999999993</v>
      </c>
      <c r="W4824" t="str">
        <f>TEXT(Superstore[[#This Row],[Order Date]],"mmm-yyyy")</f>
        <v>Jul-2013</v>
      </c>
      <c r="X4824">
        <f>YEAR(Superstore[[#This Row],[Order Date]])</f>
        <v>2013</v>
      </c>
    </row>
    <row r="4825" spans="1:24" x14ac:dyDescent="0.25">
      <c r="A4825">
        <v>4824</v>
      </c>
      <c r="B4825" t="s">
        <v>7800</v>
      </c>
      <c r="C4825" s="1">
        <v>41600</v>
      </c>
      <c r="D4825" s="1">
        <v>41605</v>
      </c>
      <c r="E4825" t="s">
        <v>50</v>
      </c>
      <c r="F4825" t="s">
        <v>2001</v>
      </c>
      <c r="G4825" t="s">
        <v>2002</v>
      </c>
      <c r="H4825" t="s">
        <v>27</v>
      </c>
      <c r="I4825" t="s">
        <v>28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  <c r="V4825" s="2">
        <f>Superstore[[#This Row],[Profit]]/Superstore[[#This Row],[Sales]]</f>
        <v>-0.8</v>
      </c>
      <c r="W4825" t="str">
        <f>TEXT(Superstore[[#This Row],[Order Date]],"mmm-yyyy")</f>
        <v>Nov-2013</v>
      </c>
      <c r="X4825">
        <f>YEAR(Superstore[[#This Row],[Order Date]])</f>
        <v>2013</v>
      </c>
    </row>
    <row r="4826" spans="1:24" x14ac:dyDescent="0.25">
      <c r="A4826">
        <v>4825</v>
      </c>
      <c r="B4826" t="s">
        <v>7800</v>
      </c>
      <c r="C4826" s="1">
        <v>41600</v>
      </c>
      <c r="D4826" s="1">
        <v>41605</v>
      </c>
      <c r="E4826" t="s">
        <v>50</v>
      </c>
      <c r="F4826" t="s">
        <v>2001</v>
      </c>
      <c r="G4826" t="s">
        <v>2002</v>
      </c>
      <c r="H4826" t="s">
        <v>27</v>
      </c>
      <c r="I4826" t="s">
        <v>28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1</v>
      </c>
      <c r="P4826" t="s">
        <v>36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  <c r="V4826" s="2">
        <f>Superstore[[#This Row],[Profit]]/Superstore[[#This Row],[Sales]]</f>
        <v>-7.1428571428571438E-2</v>
      </c>
      <c r="W4826" t="str">
        <f>TEXT(Superstore[[#This Row],[Order Date]],"mmm-yyyy")</f>
        <v>Nov-2013</v>
      </c>
      <c r="X4826">
        <f>YEAR(Superstore[[#This Row],[Order Date]])</f>
        <v>2013</v>
      </c>
    </row>
    <row r="4827" spans="1:24" x14ac:dyDescent="0.25">
      <c r="A4827">
        <v>4826</v>
      </c>
      <c r="B4827" t="s">
        <v>7800</v>
      </c>
      <c r="C4827" s="1">
        <v>41600</v>
      </c>
      <c r="D4827" s="1">
        <v>41605</v>
      </c>
      <c r="E4827" t="s">
        <v>50</v>
      </c>
      <c r="F4827" t="s">
        <v>2001</v>
      </c>
      <c r="G4827" t="s">
        <v>2002</v>
      </c>
      <c r="H4827" t="s">
        <v>27</v>
      </c>
      <c r="I4827" t="s">
        <v>28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1</v>
      </c>
      <c r="P4827" t="s">
        <v>65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Superstore[[#This Row],[Profit]]/Superstore[[#This Row],[Sales]]</f>
        <v>0.2</v>
      </c>
      <c r="W4827" t="str">
        <f>TEXT(Superstore[[#This Row],[Order Date]],"mmm-yyyy")</f>
        <v>Nov-2013</v>
      </c>
      <c r="X4827">
        <f>YEAR(Superstore[[#This Row],[Order Date]])</f>
        <v>2013</v>
      </c>
    </row>
    <row r="4828" spans="1:24" x14ac:dyDescent="0.25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41</v>
      </c>
      <c r="I4828" t="s">
        <v>28</v>
      </c>
      <c r="J4828" t="s">
        <v>42</v>
      </c>
      <c r="K4828" t="s">
        <v>43</v>
      </c>
      <c r="L4828">
        <v>90036</v>
      </c>
      <c r="M4828" t="s">
        <v>44</v>
      </c>
      <c r="N4828" t="s">
        <v>970</v>
      </c>
      <c r="O4828" t="s">
        <v>46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  <c r="V4828" s="2">
        <f>Superstore[[#This Row],[Profit]]/Superstore[[#This Row],[Sales]]</f>
        <v>0.35</v>
      </c>
      <c r="W4828" t="str">
        <f>TEXT(Superstore[[#This Row],[Order Date]],"mmm-yyyy")</f>
        <v>Nov-2014</v>
      </c>
      <c r="X4828">
        <f>YEAR(Superstore[[#This Row],[Order Date]])</f>
        <v>2014</v>
      </c>
    </row>
    <row r="4829" spans="1:24" x14ac:dyDescent="0.25">
      <c r="A4829">
        <v>4828</v>
      </c>
      <c r="B4829" t="s">
        <v>7804</v>
      </c>
      <c r="C4829" s="1">
        <v>40848</v>
      </c>
      <c r="D4829" s="1">
        <v>40855</v>
      </c>
      <c r="E4829" t="s">
        <v>50</v>
      </c>
      <c r="F4829" t="s">
        <v>6632</v>
      </c>
      <c r="G4829" t="s">
        <v>6633</v>
      </c>
      <c r="H4829" t="s">
        <v>41</v>
      </c>
      <c r="I4829" t="s">
        <v>28</v>
      </c>
      <c r="J4829" t="s">
        <v>1463</v>
      </c>
      <c r="K4829" t="s">
        <v>30</v>
      </c>
      <c r="L4829">
        <v>40475</v>
      </c>
      <c r="M4829" t="s">
        <v>31</v>
      </c>
      <c r="N4829" t="s">
        <v>4632</v>
      </c>
      <c r="O4829" t="s">
        <v>46</v>
      </c>
      <c r="P4829" t="s">
        <v>59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  <c r="V4829" s="2">
        <f>Superstore[[#This Row],[Profit]]/Superstore[[#This Row],[Sales]]</f>
        <v>0.27999999999999997</v>
      </c>
      <c r="W4829" t="str">
        <f>TEXT(Superstore[[#This Row],[Order Date]],"mmm-yyyy")</f>
        <v>Nov-2011</v>
      </c>
      <c r="X4829">
        <f>YEAR(Superstore[[#This Row],[Order Date]])</f>
        <v>2011</v>
      </c>
    </row>
    <row r="4830" spans="1:24" x14ac:dyDescent="0.25">
      <c r="A4830">
        <v>4829</v>
      </c>
      <c r="B4830" t="s">
        <v>7804</v>
      </c>
      <c r="C4830" s="1">
        <v>40848</v>
      </c>
      <c r="D4830" s="1">
        <v>40855</v>
      </c>
      <c r="E4830" t="s">
        <v>50</v>
      </c>
      <c r="F4830" t="s">
        <v>6632</v>
      </c>
      <c r="G4830" t="s">
        <v>6633</v>
      </c>
      <c r="H4830" t="s">
        <v>41</v>
      </c>
      <c r="I4830" t="s">
        <v>28</v>
      </c>
      <c r="J4830" t="s">
        <v>1463</v>
      </c>
      <c r="K4830" t="s">
        <v>30</v>
      </c>
      <c r="L4830">
        <v>40475</v>
      </c>
      <c r="M4830" t="s">
        <v>31</v>
      </c>
      <c r="N4830" t="s">
        <v>3382</v>
      </c>
      <c r="O4830" t="s">
        <v>46</v>
      </c>
      <c r="P4830" t="s">
        <v>68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  <c r="V4830" s="2">
        <f>Superstore[[#This Row],[Profit]]/Superstore[[#This Row],[Sales]]</f>
        <v>0.28999999999999998</v>
      </c>
      <c r="W4830" t="str">
        <f>TEXT(Superstore[[#This Row],[Order Date]],"mmm-yyyy")</f>
        <v>Nov-2011</v>
      </c>
      <c r="X4830">
        <f>YEAR(Superstore[[#This Row],[Order Date]])</f>
        <v>2011</v>
      </c>
    </row>
    <row r="4831" spans="1:24" x14ac:dyDescent="0.25">
      <c r="A4831">
        <v>4830</v>
      </c>
      <c r="B4831" t="s">
        <v>7805</v>
      </c>
      <c r="C4831" s="1">
        <v>41410</v>
      </c>
      <c r="D4831" s="1">
        <v>41416</v>
      </c>
      <c r="E4831" t="s">
        <v>50</v>
      </c>
      <c r="F4831" t="s">
        <v>5613</v>
      </c>
      <c r="G4831" t="s">
        <v>5614</v>
      </c>
      <c r="H4831" t="s">
        <v>27</v>
      </c>
      <c r="I4831" t="s">
        <v>28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46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  <c r="V4831" s="2">
        <f>Superstore[[#This Row],[Profit]]/Superstore[[#This Row],[Sales]]</f>
        <v>0.32500000000000001</v>
      </c>
      <c r="W4831" t="str">
        <f>TEXT(Superstore[[#This Row],[Order Date]],"mmm-yyyy")</f>
        <v>May-2013</v>
      </c>
      <c r="X4831">
        <f>YEAR(Superstore[[#This Row],[Order Date]])</f>
        <v>2013</v>
      </c>
    </row>
    <row r="4832" spans="1:24" x14ac:dyDescent="0.25">
      <c r="A4832">
        <v>4831</v>
      </c>
      <c r="B4832" t="s">
        <v>7806</v>
      </c>
      <c r="C4832" s="1">
        <v>40854</v>
      </c>
      <c r="D4832" s="1">
        <v>40859</v>
      </c>
      <c r="E4832" t="s">
        <v>50</v>
      </c>
      <c r="F4832" t="s">
        <v>2756</v>
      </c>
      <c r="G4832" t="s">
        <v>2757</v>
      </c>
      <c r="H4832" t="s">
        <v>27</v>
      </c>
      <c r="I4832" t="s">
        <v>28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46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  <c r="V4832" s="2">
        <f>Superstore[[#This Row],[Profit]]/Superstore[[#This Row],[Sales]]</f>
        <v>0.28000000000000003</v>
      </c>
      <c r="W4832" t="str">
        <f>TEXT(Superstore[[#This Row],[Order Date]],"mmm-yyyy")</f>
        <v>Nov-2011</v>
      </c>
      <c r="X4832">
        <f>YEAR(Superstore[[#This Row],[Order Date]])</f>
        <v>2011</v>
      </c>
    </row>
    <row r="4833" spans="1:24" x14ac:dyDescent="0.25">
      <c r="A4833">
        <v>4832</v>
      </c>
      <c r="B4833" t="s">
        <v>7806</v>
      </c>
      <c r="C4833" s="1">
        <v>40854</v>
      </c>
      <c r="D4833" s="1">
        <v>40859</v>
      </c>
      <c r="E4833" t="s">
        <v>50</v>
      </c>
      <c r="F4833" t="s">
        <v>2756</v>
      </c>
      <c r="G4833" t="s">
        <v>2757</v>
      </c>
      <c r="H4833" t="s">
        <v>27</v>
      </c>
      <c r="I4833" t="s">
        <v>28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46</v>
      </c>
      <c r="P4833" t="s">
        <v>59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  <c r="V4833" s="2">
        <f>Superstore[[#This Row],[Profit]]/Superstore[[#This Row],[Sales]]</f>
        <v>0.27</v>
      </c>
      <c r="W4833" t="str">
        <f>TEXT(Superstore[[#This Row],[Order Date]],"mmm-yyyy")</f>
        <v>Nov-2011</v>
      </c>
      <c r="X4833">
        <f>YEAR(Superstore[[#This Row],[Order Date]])</f>
        <v>2011</v>
      </c>
    </row>
    <row r="4834" spans="1:24" x14ac:dyDescent="0.25">
      <c r="A4834">
        <v>4833</v>
      </c>
      <c r="B4834" t="s">
        <v>7806</v>
      </c>
      <c r="C4834" s="1">
        <v>40854</v>
      </c>
      <c r="D4834" s="1">
        <v>40859</v>
      </c>
      <c r="E4834" t="s">
        <v>50</v>
      </c>
      <c r="F4834" t="s">
        <v>2756</v>
      </c>
      <c r="G4834" t="s">
        <v>2757</v>
      </c>
      <c r="H4834" t="s">
        <v>27</v>
      </c>
      <c r="I4834" t="s">
        <v>28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46</v>
      </c>
      <c r="P4834" t="s">
        <v>59</v>
      </c>
      <c r="Q4834" t="s">
        <v>3978</v>
      </c>
      <c r="R4834">
        <v>22.58</v>
      </c>
      <c r="S4834">
        <v>2</v>
      </c>
      <c r="T4834">
        <v>0</v>
      </c>
      <c r="U4834">
        <v>5.8708</v>
      </c>
      <c r="V4834" s="2">
        <f>Superstore[[#This Row],[Profit]]/Superstore[[#This Row],[Sales]]</f>
        <v>0.26</v>
      </c>
      <c r="W4834" t="str">
        <f>TEXT(Superstore[[#This Row],[Order Date]],"mmm-yyyy")</f>
        <v>Nov-2011</v>
      </c>
      <c r="X4834">
        <f>YEAR(Superstore[[#This Row],[Order Date]])</f>
        <v>2011</v>
      </c>
    </row>
    <row r="4835" spans="1:24" x14ac:dyDescent="0.25">
      <c r="A4835">
        <v>4834</v>
      </c>
      <c r="B4835" t="s">
        <v>7806</v>
      </c>
      <c r="C4835" s="1">
        <v>40854</v>
      </c>
      <c r="D4835" s="1">
        <v>40859</v>
      </c>
      <c r="E4835" t="s">
        <v>50</v>
      </c>
      <c r="F4835" t="s">
        <v>2756</v>
      </c>
      <c r="G4835" t="s">
        <v>2757</v>
      </c>
      <c r="H4835" t="s">
        <v>27</v>
      </c>
      <c r="I4835" t="s">
        <v>28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46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  <c r="V4835" s="2">
        <f>Superstore[[#This Row],[Profit]]/Superstore[[#This Row],[Sales]]</f>
        <v>0.47</v>
      </c>
      <c r="W4835" t="str">
        <f>TEXT(Superstore[[#This Row],[Order Date]],"mmm-yyyy")</f>
        <v>Nov-2011</v>
      </c>
      <c r="X4835">
        <f>YEAR(Superstore[[#This Row],[Order Date]])</f>
        <v>2011</v>
      </c>
    </row>
    <row r="4836" spans="1:24" x14ac:dyDescent="0.25">
      <c r="A4836">
        <v>4835</v>
      </c>
      <c r="B4836" t="s">
        <v>7808</v>
      </c>
      <c r="C4836" s="1">
        <v>41918</v>
      </c>
      <c r="D4836" s="1">
        <v>41923</v>
      </c>
      <c r="E4836" t="s">
        <v>50</v>
      </c>
      <c r="F4836" t="s">
        <v>4081</v>
      </c>
      <c r="G4836" t="s">
        <v>4082</v>
      </c>
      <c r="H4836" t="s">
        <v>101</v>
      </c>
      <c r="I4836" t="s">
        <v>28</v>
      </c>
      <c r="J4836" t="s">
        <v>126</v>
      </c>
      <c r="K4836" t="s">
        <v>43</v>
      </c>
      <c r="L4836">
        <v>94110</v>
      </c>
      <c r="M4836" t="s">
        <v>44</v>
      </c>
      <c r="N4836" t="s">
        <v>4939</v>
      </c>
      <c r="O4836" t="s">
        <v>46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  <c r="V4836" s="2">
        <f>Superstore[[#This Row],[Profit]]/Superstore[[#This Row],[Sales]]</f>
        <v>0.33750000000000002</v>
      </c>
      <c r="W4836" t="str">
        <f>TEXT(Superstore[[#This Row],[Order Date]],"mmm-yyyy")</f>
        <v>Oct-2014</v>
      </c>
      <c r="X4836">
        <f>YEAR(Superstore[[#This Row],[Order Date]])</f>
        <v>2014</v>
      </c>
    </row>
    <row r="4837" spans="1:24" x14ac:dyDescent="0.25">
      <c r="A4837">
        <v>4836</v>
      </c>
      <c r="B4837" t="s">
        <v>7808</v>
      </c>
      <c r="C4837" s="1">
        <v>41918</v>
      </c>
      <c r="D4837" s="1">
        <v>41923</v>
      </c>
      <c r="E4837" t="s">
        <v>50</v>
      </c>
      <c r="F4837" t="s">
        <v>4081</v>
      </c>
      <c r="G4837" t="s">
        <v>4082</v>
      </c>
      <c r="H4837" t="s">
        <v>101</v>
      </c>
      <c r="I4837" t="s">
        <v>28</v>
      </c>
      <c r="J4837" t="s">
        <v>126</v>
      </c>
      <c r="K4837" t="s">
        <v>43</v>
      </c>
      <c r="L4837">
        <v>94110</v>
      </c>
      <c r="M4837" t="s">
        <v>44</v>
      </c>
      <c r="N4837" t="s">
        <v>5413</v>
      </c>
      <c r="O4837" t="s">
        <v>46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  <c r="V4837" s="2">
        <f>Superstore[[#This Row],[Profit]]/Superstore[[#This Row],[Sales]]</f>
        <v>0.45</v>
      </c>
      <c r="W4837" t="str">
        <f>TEXT(Superstore[[#This Row],[Order Date]],"mmm-yyyy")</f>
        <v>Oct-2014</v>
      </c>
      <c r="X4837">
        <f>YEAR(Superstore[[#This Row],[Order Date]])</f>
        <v>2014</v>
      </c>
    </row>
    <row r="4838" spans="1:24" x14ac:dyDescent="0.25">
      <c r="A4838">
        <v>4837</v>
      </c>
      <c r="B4838" t="s">
        <v>7808</v>
      </c>
      <c r="C4838" s="1">
        <v>41918</v>
      </c>
      <c r="D4838" s="1">
        <v>41923</v>
      </c>
      <c r="E4838" t="s">
        <v>50</v>
      </c>
      <c r="F4838" t="s">
        <v>4081</v>
      </c>
      <c r="G4838" t="s">
        <v>4082</v>
      </c>
      <c r="H4838" t="s">
        <v>101</v>
      </c>
      <c r="I4838" t="s">
        <v>28</v>
      </c>
      <c r="J4838" t="s">
        <v>126</v>
      </c>
      <c r="K4838" t="s">
        <v>43</v>
      </c>
      <c r="L4838">
        <v>94110</v>
      </c>
      <c r="M4838" t="s">
        <v>44</v>
      </c>
      <c r="N4838" t="s">
        <v>3124</v>
      </c>
      <c r="O4838" t="s">
        <v>46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  <c r="V4838" s="2">
        <f>Superstore[[#This Row],[Profit]]/Superstore[[#This Row],[Sales]]</f>
        <v>0.36249999999999999</v>
      </c>
      <c r="W4838" t="str">
        <f>TEXT(Superstore[[#This Row],[Order Date]],"mmm-yyyy")</f>
        <v>Oct-2014</v>
      </c>
      <c r="X4838">
        <f>YEAR(Superstore[[#This Row],[Order Date]])</f>
        <v>2014</v>
      </c>
    </row>
    <row r="4839" spans="1:24" x14ac:dyDescent="0.25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27</v>
      </c>
      <c r="I4839" t="s">
        <v>28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46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  <c r="V4839" s="2">
        <f>Superstore[[#This Row],[Profit]]/Superstore[[#This Row],[Sales]]</f>
        <v>-0.7</v>
      </c>
      <c r="W4839" t="str">
        <f>TEXT(Superstore[[#This Row],[Order Date]],"mmm-yyyy")</f>
        <v>Jun-2014</v>
      </c>
      <c r="X4839">
        <f>YEAR(Superstore[[#This Row],[Order Date]])</f>
        <v>2014</v>
      </c>
    </row>
    <row r="4840" spans="1:24" x14ac:dyDescent="0.25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27</v>
      </c>
      <c r="I4840" t="s">
        <v>28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46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  <c r="V4840" s="2">
        <f>Superstore[[#This Row],[Profit]]/Superstore[[#This Row],[Sales]]</f>
        <v>0.36249999999999999</v>
      </c>
      <c r="W4840" t="str">
        <f>TEXT(Superstore[[#This Row],[Order Date]],"mmm-yyyy")</f>
        <v>Jun-2014</v>
      </c>
      <c r="X4840">
        <f>YEAR(Superstore[[#This Row],[Order Date]])</f>
        <v>2014</v>
      </c>
    </row>
    <row r="4841" spans="1:24" x14ac:dyDescent="0.25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27</v>
      </c>
      <c r="I4841" t="s">
        <v>28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  <c r="V4841" s="2">
        <f>Superstore[[#This Row],[Profit]]/Superstore[[#This Row],[Sales]]</f>
        <v>-0.21666666666666665</v>
      </c>
      <c r="W4841" t="str">
        <f>TEXT(Superstore[[#This Row],[Order Date]],"mmm-yyyy")</f>
        <v>Jun-2014</v>
      </c>
      <c r="X4841">
        <f>YEAR(Superstore[[#This Row],[Order Date]])</f>
        <v>2014</v>
      </c>
    </row>
    <row r="4842" spans="1:24" x14ac:dyDescent="0.25">
      <c r="A4842">
        <v>4841</v>
      </c>
      <c r="B4842" t="s">
        <v>7810</v>
      </c>
      <c r="C4842" s="1">
        <v>41964</v>
      </c>
      <c r="D4842" s="1">
        <v>41969</v>
      </c>
      <c r="E4842" t="s">
        <v>50</v>
      </c>
      <c r="F4842" t="s">
        <v>2797</v>
      </c>
      <c r="G4842" t="s">
        <v>2798</v>
      </c>
      <c r="H4842" t="s">
        <v>101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425</v>
      </c>
      <c r="O4842" t="s">
        <v>1</v>
      </c>
      <c r="P4842" t="s">
        <v>65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2">
        <f>Superstore[[#This Row],[Profit]]/Superstore[[#This Row],[Sales]]</f>
        <v>0.42000000000000004</v>
      </c>
      <c r="W4842" t="str">
        <f>TEXT(Superstore[[#This Row],[Order Date]],"mmm-yyyy")</f>
        <v>Nov-2014</v>
      </c>
      <c r="X4842">
        <f>YEAR(Superstore[[#This Row],[Order Date]])</f>
        <v>2014</v>
      </c>
    </row>
    <row r="4843" spans="1:24" x14ac:dyDescent="0.25">
      <c r="A4843">
        <v>4842</v>
      </c>
      <c r="B4843" t="s">
        <v>7811</v>
      </c>
      <c r="C4843" s="1">
        <v>41632</v>
      </c>
      <c r="D4843" s="1">
        <v>41637</v>
      </c>
      <c r="E4843" t="s">
        <v>50</v>
      </c>
      <c r="F4843" t="s">
        <v>3236</v>
      </c>
      <c r="G4843" t="s">
        <v>3237</v>
      </c>
      <c r="H4843" t="s">
        <v>27</v>
      </c>
      <c r="I4843" t="s">
        <v>28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46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Superstore[[#This Row],[Profit]]/Superstore[[#This Row],[Sales]]</f>
        <v>-0.73333333333333328</v>
      </c>
      <c r="W4843" t="str">
        <f>TEXT(Superstore[[#This Row],[Order Date]],"mmm-yyyy")</f>
        <v>Dec-2013</v>
      </c>
      <c r="X4843">
        <f>YEAR(Superstore[[#This Row],[Order Date]])</f>
        <v>2013</v>
      </c>
    </row>
    <row r="4844" spans="1:24" x14ac:dyDescent="0.25">
      <c r="A4844">
        <v>4843</v>
      </c>
      <c r="B4844" t="s">
        <v>7812</v>
      </c>
      <c r="C4844" s="1">
        <v>41912</v>
      </c>
      <c r="D4844" s="1">
        <v>41917</v>
      </c>
      <c r="E4844" t="s">
        <v>50</v>
      </c>
      <c r="F4844" t="s">
        <v>1048</v>
      </c>
      <c r="G4844" t="s">
        <v>1049</v>
      </c>
      <c r="H4844" t="s">
        <v>27</v>
      </c>
      <c r="I4844" t="s">
        <v>28</v>
      </c>
      <c r="J4844" t="s">
        <v>333</v>
      </c>
      <c r="K4844" t="s">
        <v>334</v>
      </c>
      <c r="L4844">
        <v>38109</v>
      </c>
      <c r="M4844" t="s">
        <v>31</v>
      </c>
      <c r="N4844" t="s">
        <v>3441</v>
      </c>
      <c r="O4844" t="s">
        <v>46</v>
      </c>
      <c r="P4844" t="s">
        <v>59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  <c r="V4844" s="2">
        <f>Superstore[[#This Row],[Profit]]/Superstore[[#This Row],[Sales]]</f>
        <v>-0.22500000000000001</v>
      </c>
      <c r="W4844" t="str">
        <f>TEXT(Superstore[[#This Row],[Order Date]],"mmm-yyyy")</f>
        <v>Sep-2014</v>
      </c>
      <c r="X4844">
        <f>YEAR(Superstore[[#This Row],[Order Date]])</f>
        <v>2014</v>
      </c>
    </row>
    <row r="4845" spans="1:24" x14ac:dyDescent="0.25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27</v>
      </c>
      <c r="I4845" t="s">
        <v>28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46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  <c r="V4845" s="2">
        <f>Superstore[[#This Row],[Profit]]/Superstore[[#This Row],[Sales]]</f>
        <v>0.02</v>
      </c>
      <c r="W4845" t="str">
        <f>TEXT(Superstore[[#This Row],[Order Date]],"mmm-yyyy")</f>
        <v>Nov-2013</v>
      </c>
      <c r="X4845">
        <f>YEAR(Superstore[[#This Row],[Order Date]])</f>
        <v>2013</v>
      </c>
    </row>
    <row r="4846" spans="1:24" x14ac:dyDescent="0.25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41</v>
      </c>
      <c r="I4846" t="s">
        <v>28</v>
      </c>
      <c r="J4846" t="s">
        <v>42</v>
      </c>
      <c r="K4846" t="s">
        <v>43</v>
      </c>
      <c r="L4846">
        <v>90008</v>
      </c>
      <c r="M4846" t="s">
        <v>44</v>
      </c>
      <c r="N4846" t="s">
        <v>1217</v>
      </c>
      <c r="O4846" t="s">
        <v>46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Superstore[[#This Row],[Profit]]/Superstore[[#This Row],[Sales]]</f>
        <v>0.3125</v>
      </c>
      <c r="W4846" t="str">
        <f>TEXT(Superstore[[#This Row],[Order Date]],"mmm-yyyy")</f>
        <v>Apr-2011</v>
      </c>
      <c r="X4846">
        <f>YEAR(Superstore[[#This Row],[Order Date]])</f>
        <v>2011</v>
      </c>
    </row>
    <row r="4847" spans="1:24" x14ac:dyDescent="0.25">
      <c r="A4847">
        <v>4846</v>
      </c>
      <c r="B4847" t="s">
        <v>7815</v>
      </c>
      <c r="C4847" s="1">
        <v>41113</v>
      </c>
      <c r="D4847" s="1">
        <v>41116</v>
      </c>
      <c r="E4847" t="s">
        <v>24</v>
      </c>
      <c r="F4847" t="s">
        <v>1983</v>
      </c>
      <c r="G4847" t="s">
        <v>1984</v>
      </c>
      <c r="H4847" t="s">
        <v>27</v>
      </c>
      <c r="I4847" t="s">
        <v>28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46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  <c r="V4847" s="2">
        <f>Superstore[[#This Row],[Profit]]/Superstore[[#This Row],[Sales]]</f>
        <v>0.35</v>
      </c>
      <c r="W4847" t="str">
        <f>TEXT(Superstore[[#This Row],[Order Date]],"mmm-yyyy")</f>
        <v>Jul-2012</v>
      </c>
      <c r="X4847">
        <f>YEAR(Superstore[[#This Row],[Order Date]])</f>
        <v>2012</v>
      </c>
    </row>
    <row r="4848" spans="1:24" x14ac:dyDescent="0.25">
      <c r="A4848">
        <v>4847</v>
      </c>
      <c r="B4848" t="s">
        <v>7816</v>
      </c>
      <c r="C4848" s="1">
        <v>40719</v>
      </c>
      <c r="D4848" s="1">
        <v>40721</v>
      </c>
      <c r="E4848" t="s">
        <v>24</v>
      </c>
      <c r="F4848" t="s">
        <v>1176</v>
      </c>
      <c r="G4848" t="s">
        <v>1177</v>
      </c>
      <c r="H4848" t="s">
        <v>41</v>
      </c>
      <c r="I4848" t="s">
        <v>28</v>
      </c>
      <c r="J4848" t="s">
        <v>1975</v>
      </c>
      <c r="K4848" t="s">
        <v>419</v>
      </c>
      <c r="L4848">
        <v>97301</v>
      </c>
      <c r="M4848" t="s">
        <v>44</v>
      </c>
      <c r="N4848" t="s">
        <v>3139</v>
      </c>
      <c r="O4848" t="s">
        <v>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Superstore[[#This Row],[Profit]]/Superstore[[#This Row],[Sales]]</f>
        <v>7.5000000000000011E-2</v>
      </c>
      <c r="W4848" t="str">
        <f>TEXT(Superstore[[#This Row],[Order Date]],"mmm-yyyy")</f>
        <v>Jun-2011</v>
      </c>
      <c r="X4848">
        <f>YEAR(Superstore[[#This Row],[Order Date]])</f>
        <v>2011</v>
      </c>
    </row>
    <row r="4849" spans="1:24" x14ac:dyDescent="0.25">
      <c r="A4849">
        <v>4848</v>
      </c>
      <c r="B4849" t="s">
        <v>7816</v>
      </c>
      <c r="C4849" s="1">
        <v>40719</v>
      </c>
      <c r="D4849" s="1">
        <v>40721</v>
      </c>
      <c r="E4849" t="s">
        <v>24</v>
      </c>
      <c r="F4849" t="s">
        <v>1176</v>
      </c>
      <c r="G4849" t="s">
        <v>1177</v>
      </c>
      <c r="H4849" t="s">
        <v>41</v>
      </c>
      <c r="I4849" t="s">
        <v>28</v>
      </c>
      <c r="J4849" t="s">
        <v>1975</v>
      </c>
      <c r="K4849" t="s">
        <v>419</v>
      </c>
      <c r="L4849">
        <v>97301</v>
      </c>
      <c r="M4849" t="s">
        <v>44</v>
      </c>
      <c r="N4849" t="s">
        <v>1422</v>
      </c>
      <c r="O4849" t="s">
        <v>46</v>
      </c>
      <c r="P4849" t="s">
        <v>68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Superstore[[#This Row],[Profit]]/Superstore[[#This Row],[Sales]]</f>
        <v>0.25</v>
      </c>
      <c r="W4849" t="str">
        <f>TEXT(Superstore[[#This Row],[Order Date]],"mmm-yyyy")</f>
        <v>Jun-2011</v>
      </c>
      <c r="X4849">
        <f>YEAR(Superstore[[#This Row],[Order Date]])</f>
        <v>2011</v>
      </c>
    </row>
    <row r="4850" spans="1:24" x14ac:dyDescent="0.25">
      <c r="A4850">
        <v>4849</v>
      </c>
      <c r="B4850" t="s">
        <v>7816</v>
      </c>
      <c r="C4850" s="1">
        <v>40719</v>
      </c>
      <c r="D4850" s="1">
        <v>40721</v>
      </c>
      <c r="E4850" t="s">
        <v>24</v>
      </c>
      <c r="F4850" t="s">
        <v>1176</v>
      </c>
      <c r="G4850" t="s">
        <v>1177</v>
      </c>
      <c r="H4850" t="s">
        <v>41</v>
      </c>
      <c r="I4850" t="s">
        <v>28</v>
      </c>
      <c r="J4850" t="s">
        <v>1975</v>
      </c>
      <c r="K4850" t="s">
        <v>419</v>
      </c>
      <c r="L4850">
        <v>97301</v>
      </c>
      <c r="M4850" t="s">
        <v>44</v>
      </c>
      <c r="N4850" t="s">
        <v>4520</v>
      </c>
      <c r="O4850" t="s">
        <v>46</v>
      </c>
      <c r="P4850" t="s">
        <v>68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Superstore[[#This Row],[Profit]]/Superstore[[#This Row],[Sales]]</f>
        <v>8.7500000000000008E-2</v>
      </c>
      <c r="W4850" t="str">
        <f>TEXT(Superstore[[#This Row],[Order Date]],"mmm-yyyy")</f>
        <v>Jun-2011</v>
      </c>
      <c r="X4850">
        <f>YEAR(Superstore[[#This Row],[Order Date]])</f>
        <v>2011</v>
      </c>
    </row>
    <row r="4851" spans="1:24" x14ac:dyDescent="0.25">
      <c r="A4851">
        <v>4850</v>
      </c>
      <c r="B4851" t="s">
        <v>7817</v>
      </c>
      <c r="C4851" s="1">
        <v>40794</v>
      </c>
      <c r="D4851" s="1">
        <v>40800</v>
      </c>
      <c r="E4851" t="s">
        <v>50</v>
      </c>
      <c r="F4851" t="s">
        <v>4265</v>
      </c>
      <c r="G4851" t="s">
        <v>4266</v>
      </c>
      <c r="H4851" t="s">
        <v>27</v>
      </c>
      <c r="I4851" t="s">
        <v>28</v>
      </c>
      <c r="J4851" t="s">
        <v>7818</v>
      </c>
      <c r="K4851" t="s">
        <v>95</v>
      </c>
      <c r="L4851">
        <v>99301</v>
      </c>
      <c r="M4851" t="s">
        <v>44</v>
      </c>
      <c r="N4851" t="s">
        <v>1649</v>
      </c>
      <c r="O4851" t="s">
        <v>46</v>
      </c>
      <c r="P4851" t="s">
        <v>68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  <c r="V4851" s="2">
        <f>Superstore[[#This Row],[Profit]]/Superstore[[#This Row],[Sales]]</f>
        <v>0.45</v>
      </c>
      <c r="W4851" t="str">
        <f>TEXT(Superstore[[#This Row],[Order Date]],"mmm-yyyy")</f>
        <v>Sep-2011</v>
      </c>
      <c r="X4851">
        <f>YEAR(Superstore[[#This Row],[Order Date]])</f>
        <v>2011</v>
      </c>
    </row>
    <row r="4852" spans="1:24" x14ac:dyDescent="0.25">
      <c r="A4852">
        <v>4851</v>
      </c>
      <c r="B4852" t="s">
        <v>7817</v>
      </c>
      <c r="C4852" s="1">
        <v>40794</v>
      </c>
      <c r="D4852" s="1">
        <v>40800</v>
      </c>
      <c r="E4852" t="s">
        <v>50</v>
      </c>
      <c r="F4852" t="s">
        <v>4265</v>
      </c>
      <c r="G4852" t="s">
        <v>4266</v>
      </c>
      <c r="H4852" t="s">
        <v>27</v>
      </c>
      <c r="I4852" t="s">
        <v>28</v>
      </c>
      <c r="J4852" t="s">
        <v>7818</v>
      </c>
      <c r="K4852" t="s">
        <v>95</v>
      </c>
      <c r="L4852">
        <v>99301</v>
      </c>
      <c r="M4852" t="s">
        <v>44</v>
      </c>
      <c r="N4852" t="s">
        <v>35</v>
      </c>
      <c r="O4852" t="s">
        <v>1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  <c r="V4852" s="2">
        <f>Superstore[[#This Row],[Profit]]/Superstore[[#This Row],[Sales]]</f>
        <v>0.125</v>
      </c>
      <c r="W4852" t="str">
        <f>TEXT(Superstore[[#This Row],[Order Date]],"mmm-yyyy")</f>
        <v>Sep-2011</v>
      </c>
      <c r="X4852">
        <f>YEAR(Superstore[[#This Row],[Order Date]])</f>
        <v>2011</v>
      </c>
    </row>
    <row r="4853" spans="1:24" x14ac:dyDescent="0.25">
      <c r="A4853">
        <v>4852</v>
      </c>
      <c r="B4853" t="s">
        <v>7817</v>
      </c>
      <c r="C4853" s="1">
        <v>40794</v>
      </c>
      <c r="D4853" s="1">
        <v>40800</v>
      </c>
      <c r="E4853" t="s">
        <v>50</v>
      </c>
      <c r="F4853" t="s">
        <v>4265</v>
      </c>
      <c r="G4853" t="s">
        <v>4266</v>
      </c>
      <c r="H4853" t="s">
        <v>27</v>
      </c>
      <c r="I4853" t="s">
        <v>28</v>
      </c>
      <c r="J4853" t="s">
        <v>7818</v>
      </c>
      <c r="K4853" t="s">
        <v>95</v>
      </c>
      <c r="L4853">
        <v>99301</v>
      </c>
      <c r="M4853" t="s">
        <v>44</v>
      </c>
      <c r="N4853" t="s">
        <v>489</v>
      </c>
      <c r="O4853" t="s">
        <v>46</v>
      </c>
      <c r="P4853" t="s">
        <v>68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s="2">
        <f>Superstore[[#This Row],[Profit]]/Superstore[[#This Row],[Sales]]</f>
        <v>0.30000000000000004</v>
      </c>
      <c r="W4853" t="str">
        <f>TEXT(Superstore[[#This Row],[Order Date]],"mmm-yyyy")</f>
        <v>Sep-2011</v>
      </c>
      <c r="X4853">
        <f>YEAR(Superstore[[#This Row],[Order Date]])</f>
        <v>2011</v>
      </c>
    </row>
    <row r="4854" spans="1:24" x14ac:dyDescent="0.25">
      <c r="A4854">
        <v>4853</v>
      </c>
      <c r="B4854" t="s">
        <v>7817</v>
      </c>
      <c r="C4854" s="1">
        <v>40794</v>
      </c>
      <c r="D4854" s="1">
        <v>40800</v>
      </c>
      <c r="E4854" t="s">
        <v>50</v>
      </c>
      <c r="F4854" t="s">
        <v>4265</v>
      </c>
      <c r="G4854" t="s">
        <v>4266</v>
      </c>
      <c r="H4854" t="s">
        <v>27</v>
      </c>
      <c r="I4854" t="s">
        <v>28</v>
      </c>
      <c r="J4854" t="s">
        <v>7818</v>
      </c>
      <c r="K4854" t="s">
        <v>95</v>
      </c>
      <c r="L4854">
        <v>99301</v>
      </c>
      <c r="M4854" t="s">
        <v>44</v>
      </c>
      <c r="N4854" t="s">
        <v>1773</v>
      </c>
      <c r="O4854" t="s">
        <v>46</v>
      </c>
      <c r="P4854" t="s">
        <v>59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  <c r="V4854" s="2">
        <f>Superstore[[#This Row],[Profit]]/Superstore[[#This Row],[Sales]]</f>
        <v>3.9999999999999994E-2</v>
      </c>
      <c r="W4854" t="str">
        <f>TEXT(Superstore[[#This Row],[Order Date]],"mmm-yyyy")</f>
        <v>Sep-2011</v>
      </c>
      <c r="X4854">
        <f>YEAR(Superstore[[#This Row],[Order Date]])</f>
        <v>2011</v>
      </c>
    </row>
    <row r="4855" spans="1:24" x14ac:dyDescent="0.25">
      <c r="A4855">
        <v>4854</v>
      </c>
      <c r="B4855" t="s">
        <v>7819</v>
      </c>
      <c r="C4855" s="1">
        <v>40889</v>
      </c>
      <c r="D4855" s="1">
        <v>40892</v>
      </c>
      <c r="E4855" t="s">
        <v>24</v>
      </c>
      <c r="F4855" t="s">
        <v>939</v>
      </c>
      <c r="G4855" t="s">
        <v>940</v>
      </c>
      <c r="H4855" t="s">
        <v>27</v>
      </c>
      <c r="I4855" t="s">
        <v>28</v>
      </c>
      <c r="J4855" t="s">
        <v>3198</v>
      </c>
      <c r="K4855" t="s">
        <v>43</v>
      </c>
      <c r="L4855">
        <v>94601</v>
      </c>
      <c r="M4855" t="s">
        <v>44</v>
      </c>
      <c r="N4855" t="s">
        <v>3955</v>
      </c>
      <c r="O4855" t="s">
        <v>1</v>
      </c>
      <c r="P4855" t="s">
        <v>65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  <c r="V4855" s="2">
        <f>Superstore[[#This Row],[Profit]]/Superstore[[#This Row],[Sales]]</f>
        <v>0.36000000000000004</v>
      </c>
      <c r="W4855" t="str">
        <f>TEXT(Superstore[[#This Row],[Order Date]],"mmm-yyyy")</f>
        <v>Dec-2011</v>
      </c>
      <c r="X4855">
        <f>YEAR(Superstore[[#This Row],[Order Date]])</f>
        <v>2011</v>
      </c>
    </row>
    <row r="4856" spans="1:24" x14ac:dyDescent="0.25">
      <c r="A4856">
        <v>4855</v>
      </c>
      <c r="B4856" t="s">
        <v>7819</v>
      </c>
      <c r="C4856" s="1">
        <v>40889</v>
      </c>
      <c r="D4856" s="1">
        <v>40892</v>
      </c>
      <c r="E4856" t="s">
        <v>24</v>
      </c>
      <c r="F4856" t="s">
        <v>939</v>
      </c>
      <c r="G4856" t="s">
        <v>940</v>
      </c>
      <c r="H4856" t="s">
        <v>27</v>
      </c>
      <c r="I4856" t="s">
        <v>28</v>
      </c>
      <c r="J4856" t="s">
        <v>3198</v>
      </c>
      <c r="K4856" t="s">
        <v>43</v>
      </c>
      <c r="L4856">
        <v>94601</v>
      </c>
      <c r="M4856" t="s">
        <v>44</v>
      </c>
      <c r="N4856" t="s">
        <v>1512</v>
      </c>
      <c r="O4856" t="s">
        <v>46</v>
      </c>
      <c r="P4856" t="s">
        <v>59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  <c r="V4856" s="2">
        <f>Superstore[[#This Row],[Profit]]/Superstore[[#This Row],[Sales]]</f>
        <v>7.0000000000000007E-2</v>
      </c>
      <c r="W4856" t="str">
        <f>TEXT(Superstore[[#This Row],[Order Date]],"mmm-yyyy")</f>
        <v>Dec-2011</v>
      </c>
      <c r="X4856">
        <f>YEAR(Superstore[[#This Row],[Order Date]])</f>
        <v>2011</v>
      </c>
    </row>
    <row r="4857" spans="1:24" x14ac:dyDescent="0.25">
      <c r="A4857">
        <v>4856</v>
      </c>
      <c r="B4857" t="s">
        <v>7819</v>
      </c>
      <c r="C4857" s="1">
        <v>40889</v>
      </c>
      <c r="D4857" s="1">
        <v>40892</v>
      </c>
      <c r="E4857" t="s">
        <v>24</v>
      </c>
      <c r="F4857" t="s">
        <v>939</v>
      </c>
      <c r="G4857" t="s">
        <v>940</v>
      </c>
      <c r="H4857" t="s">
        <v>27</v>
      </c>
      <c r="I4857" t="s">
        <v>28</v>
      </c>
      <c r="J4857" t="s">
        <v>3198</v>
      </c>
      <c r="K4857" t="s">
        <v>43</v>
      </c>
      <c r="L4857">
        <v>94601</v>
      </c>
      <c r="M4857" t="s">
        <v>44</v>
      </c>
      <c r="N4857" t="s">
        <v>258</v>
      </c>
      <c r="O4857" t="s">
        <v>1</v>
      </c>
      <c r="P4857" t="s">
        <v>65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2">
        <f>Superstore[[#This Row],[Profit]]/Superstore[[#This Row],[Sales]]</f>
        <v>0.48</v>
      </c>
      <c r="W4857" t="str">
        <f>TEXT(Superstore[[#This Row],[Order Date]],"mmm-yyyy")</f>
        <v>Dec-2011</v>
      </c>
      <c r="X4857">
        <f>YEAR(Superstore[[#This Row],[Order Date]])</f>
        <v>2011</v>
      </c>
    </row>
    <row r="4858" spans="1:24" x14ac:dyDescent="0.25">
      <c r="A4858">
        <v>4857</v>
      </c>
      <c r="B4858" t="s">
        <v>7820</v>
      </c>
      <c r="C4858" s="1">
        <v>40921</v>
      </c>
      <c r="D4858" s="1">
        <v>40925</v>
      </c>
      <c r="E4858" t="s">
        <v>50</v>
      </c>
      <c r="F4858" t="s">
        <v>1458</v>
      </c>
      <c r="G4858" t="s">
        <v>1459</v>
      </c>
      <c r="H4858" t="s">
        <v>27</v>
      </c>
      <c r="I4858" t="s">
        <v>28</v>
      </c>
      <c r="J4858" t="s">
        <v>42</v>
      </c>
      <c r="K4858" t="s">
        <v>43</v>
      </c>
      <c r="L4858">
        <v>90004</v>
      </c>
      <c r="M4858" t="s">
        <v>44</v>
      </c>
      <c r="N4858" t="s">
        <v>2749</v>
      </c>
      <c r="O4858" t="s">
        <v>46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Superstore[[#This Row],[Profit]]/Superstore[[#This Row],[Sales]]</f>
        <v>0.35000000000000003</v>
      </c>
      <c r="W4858" t="str">
        <f>TEXT(Superstore[[#This Row],[Order Date]],"mmm-yyyy")</f>
        <v>Jan-2012</v>
      </c>
      <c r="X4858">
        <f>YEAR(Superstore[[#This Row],[Order Date]])</f>
        <v>2012</v>
      </c>
    </row>
    <row r="4859" spans="1:24" x14ac:dyDescent="0.25">
      <c r="A4859">
        <v>4858</v>
      </c>
      <c r="B4859" t="s">
        <v>7820</v>
      </c>
      <c r="C4859" s="1">
        <v>40921</v>
      </c>
      <c r="D4859" s="1">
        <v>40925</v>
      </c>
      <c r="E4859" t="s">
        <v>50</v>
      </c>
      <c r="F4859" t="s">
        <v>1458</v>
      </c>
      <c r="G4859" t="s">
        <v>1459</v>
      </c>
      <c r="H4859" t="s">
        <v>27</v>
      </c>
      <c r="I4859" t="s">
        <v>28</v>
      </c>
      <c r="J4859" t="s">
        <v>42</v>
      </c>
      <c r="K4859" t="s">
        <v>43</v>
      </c>
      <c r="L4859">
        <v>90004</v>
      </c>
      <c r="M4859" t="s">
        <v>44</v>
      </c>
      <c r="N4859" t="s">
        <v>1099</v>
      </c>
      <c r="O4859" t="s">
        <v>1</v>
      </c>
      <c r="P4859" t="s">
        <v>65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  <c r="V4859" s="2">
        <f>Superstore[[#This Row],[Profit]]/Superstore[[#This Row],[Sales]]</f>
        <v>0.49000000000000005</v>
      </c>
      <c r="W4859" t="str">
        <f>TEXT(Superstore[[#This Row],[Order Date]],"mmm-yyyy")</f>
        <v>Jan-2012</v>
      </c>
      <c r="X4859">
        <f>YEAR(Superstore[[#This Row],[Order Date]])</f>
        <v>2012</v>
      </c>
    </row>
    <row r="4860" spans="1:24" x14ac:dyDescent="0.25">
      <c r="A4860">
        <v>4859</v>
      </c>
      <c r="B4860" t="s">
        <v>7820</v>
      </c>
      <c r="C4860" s="1">
        <v>40921</v>
      </c>
      <c r="D4860" s="1">
        <v>40925</v>
      </c>
      <c r="E4860" t="s">
        <v>50</v>
      </c>
      <c r="F4860" t="s">
        <v>1458</v>
      </c>
      <c r="G4860" t="s">
        <v>1459</v>
      </c>
      <c r="H4860" t="s">
        <v>27</v>
      </c>
      <c r="I4860" t="s">
        <v>28</v>
      </c>
      <c r="J4860" t="s">
        <v>42</v>
      </c>
      <c r="K4860" t="s">
        <v>43</v>
      </c>
      <c r="L4860">
        <v>90004</v>
      </c>
      <c r="M4860" t="s">
        <v>44</v>
      </c>
      <c r="N4860" t="s">
        <v>7821</v>
      </c>
      <c r="O4860" t="s">
        <v>1</v>
      </c>
      <c r="P4860" t="s">
        <v>65</v>
      </c>
      <c r="Q4860" t="s">
        <v>7822</v>
      </c>
      <c r="R4860">
        <v>464.85</v>
      </c>
      <c r="S4860">
        <v>9</v>
      </c>
      <c r="T4860">
        <v>0</v>
      </c>
      <c r="U4860">
        <v>92.97</v>
      </c>
      <c r="V4860" s="2">
        <f>Superstore[[#This Row],[Profit]]/Superstore[[#This Row],[Sales]]</f>
        <v>0.19999999999999998</v>
      </c>
      <c r="W4860" t="str">
        <f>TEXT(Superstore[[#This Row],[Order Date]],"mmm-yyyy")</f>
        <v>Jan-2012</v>
      </c>
      <c r="X4860">
        <f>YEAR(Superstore[[#This Row],[Order Date]])</f>
        <v>2012</v>
      </c>
    </row>
    <row r="4861" spans="1:24" x14ac:dyDescent="0.25">
      <c r="A4861">
        <v>4860</v>
      </c>
      <c r="B4861" t="s">
        <v>7823</v>
      </c>
      <c r="C4861" s="1">
        <v>41989</v>
      </c>
      <c r="D4861" s="1">
        <v>41993</v>
      </c>
      <c r="E4861" t="s">
        <v>50</v>
      </c>
      <c r="F4861" t="s">
        <v>1395</v>
      </c>
      <c r="G4861" t="s">
        <v>1396</v>
      </c>
      <c r="H4861" t="s">
        <v>41</v>
      </c>
      <c r="I4861" t="s">
        <v>28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46</v>
      </c>
      <c r="P4861" t="s">
        <v>68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  <c r="V4861" s="2">
        <f>Superstore[[#This Row],[Profit]]/Superstore[[#This Row],[Sales]]</f>
        <v>0.1</v>
      </c>
      <c r="W4861" t="str">
        <f>TEXT(Superstore[[#This Row],[Order Date]],"mmm-yyyy")</f>
        <v>Dec-2014</v>
      </c>
      <c r="X4861">
        <f>YEAR(Superstore[[#This Row],[Order Date]])</f>
        <v>2014</v>
      </c>
    </row>
    <row r="4862" spans="1:24" x14ac:dyDescent="0.25">
      <c r="A4862">
        <v>4861</v>
      </c>
      <c r="B4862" t="s">
        <v>7825</v>
      </c>
      <c r="C4862" s="1">
        <v>41627</v>
      </c>
      <c r="D4862" s="1">
        <v>41633</v>
      </c>
      <c r="E4862" t="s">
        <v>50</v>
      </c>
      <c r="F4862" t="s">
        <v>1176</v>
      </c>
      <c r="G4862" t="s">
        <v>1177</v>
      </c>
      <c r="H4862" t="s">
        <v>41</v>
      </c>
      <c r="I4862" t="s">
        <v>28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46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  <c r="V4862" s="2">
        <f>Superstore[[#This Row],[Profit]]/Superstore[[#This Row],[Sales]]</f>
        <v>0.47000000000000003</v>
      </c>
      <c r="W4862" t="str">
        <f>TEXT(Superstore[[#This Row],[Order Date]],"mmm-yyyy")</f>
        <v>Dec-2013</v>
      </c>
      <c r="X4862">
        <f>YEAR(Superstore[[#This Row],[Order Date]])</f>
        <v>2013</v>
      </c>
    </row>
    <row r="4863" spans="1:24" x14ac:dyDescent="0.25">
      <c r="A4863">
        <v>4862</v>
      </c>
      <c r="B4863" t="s">
        <v>7826</v>
      </c>
      <c r="C4863" s="1">
        <v>40644</v>
      </c>
      <c r="D4863" s="1">
        <v>40649</v>
      </c>
      <c r="E4863" t="s">
        <v>24</v>
      </c>
      <c r="F4863" t="s">
        <v>394</v>
      </c>
      <c r="G4863" t="s">
        <v>395</v>
      </c>
      <c r="H4863" t="s">
        <v>101</v>
      </c>
      <c r="I4863" t="s">
        <v>28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Superstore[[#This Row],[Profit]]/Superstore[[#This Row],[Sales]]</f>
        <v>0.35000000000000003</v>
      </c>
      <c r="W4863" t="str">
        <f>TEXT(Superstore[[#This Row],[Order Date]],"mmm-yyyy")</f>
        <v>Apr-2011</v>
      </c>
      <c r="X4863">
        <f>YEAR(Superstore[[#This Row],[Order Date]])</f>
        <v>2011</v>
      </c>
    </row>
    <row r="4864" spans="1:24" x14ac:dyDescent="0.25">
      <c r="A4864">
        <v>4863</v>
      </c>
      <c r="B4864" t="s">
        <v>7827</v>
      </c>
      <c r="C4864" s="1">
        <v>41589</v>
      </c>
      <c r="D4864" s="1">
        <v>41593</v>
      </c>
      <c r="E4864" t="s">
        <v>50</v>
      </c>
      <c r="F4864" t="s">
        <v>583</v>
      </c>
      <c r="G4864" t="s">
        <v>584</v>
      </c>
      <c r="H4864" t="s">
        <v>41</v>
      </c>
      <c r="I4864" t="s">
        <v>28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46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  <c r="V4864" s="2">
        <f>Superstore[[#This Row],[Profit]]/Superstore[[#This Row],[Sales]]</f>
        <v>0.36250000000000004</v>
      </c>
      <c r="W4864" t="str">
        <f>TEXT(Superstore[[#This Row],[Order Date]],"mmm-yyyy")</f>
        <v>Nov-2013</v>
      </c>
      <c r="X4864">
        <f>YEAR(Superstore[[#This Row],[Order Date]])</f>
        <v>2013</v>
      </c>
    </row>
    <row r="4865" spans="1:24" x14ac:dyDescent="0.25">
      <c r="A4865">
        <v>4864</v>
      </c>
      <c r="B4865" t="s">
        <v>7827</v>
      </c>
      <c r="C4865" s="1">
        <v>41589</v>
      </c>
      <c r="D4865" s="1">
        <v>41593</v>
      </c>
      <c r="E4865" t="s">
        <v>50</v>
      </c>
      <c r="F4865" t="s">
        <v>583</v>
      </c>
      <c r="G4865" t="s">
        <v>584</v>
      </c>
      <c r="H4865" t="s">
        <v>41</v>
      </c>
      <c r="I4865" t="s">
        <v>28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46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Superstore[[#This Row],[Profit]]/Superstore[[#This Row],[Sales]]</f>
        <v>0.33749999999999997</v>
      </c>
      <c r="W4865" t="str">
        <f>TEXT(Superstore[[#This Row],[Order Date]],"mmm-yyyy")</f>
        <v>Nov-2013</v>
      </c>
      <c r="X4865">
        <f>YEAR(Superstore[[#This Row],[Order Date]])</f>
        <v>2013</v>
      </c>
    </row>
    <row r="4866" spans="1:24" x14ac:dyDescent="0.25">
      <c r="A4866">
        <v>4865</v>
      </c>
      <c r="B4866" t="s">
        <v>7828</v>
      </c>
      <c r="C4866" s="1">
        <v>41817</v>
      </c>
      <c r="D4866" s="1">
        <v>41821</v>
      </c>
      <c r="E4866" t="s">
        <v>50</v>
      </c>
      <c r="F4866" t="s">
        <v>518</v>
      </c>
      <c r="G4866" t="s">
        <v>519</v>
      </c>
      <c r="H4866" t="s">
        <v>27</v>
      </c>
      <c r="I4866" t="s">
        <v>28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  <c r="V4866" s="2">
        <f>Superstore[[#This Row],[Profit]]/Superstore[[#This Row],[Sales]]</f>
        <v>0.27999999999999997</v>
      </c>
      <c r="W4866" t="str">
        <f>TEXT(Superstore[[#This Row],[Order Date]],"mmm-yyyy")</f>
        <v>Jun-2014</v>
      </c>
      <c r="X4866">
        <f>YEAR(Superstore[[#This Row],[Order Date]])</f>
        <v>2014</v>
      </c>
    </row>
    <row r="4867" spans="1:24" x14ac:dyDescent="0.25">
      <c r="A4867">
        <v>4866</v>
      </c>
      <c r="B4867" t="s">
        <v>7829</v>
      </c>
      <c r="C4867" s="1">
        <v>41957</v>
      </c>
      <c r="D4867" s="1">
        <v>41962</v>
      </c>
      <c r="E4867" t="s">
        <v>50</v>
      </c>
      <c r="F4867" t="s">
        <v>654</v>
      </c>
      <c r="G4867" t="s">
        <v>655</v>
      </c>
      <c r="H4867" t="s">
        <v>27</v>
      </c>
      <c r="I4867" t="s">
        <v>28</v>
      </c>
      <c r="J4867" t="s">
        <v>94</v>
      </c>
      <c r="K4867" t="s">
        <v>95</v>
      </c>
      <c r="L4867">
        <v>98103</v>
      </c>
      <c r="M4867" t="s">
        <v>44</v>
      </c>
      <c r="N4867" t="s">
        <v>1725</v>
      </c>
      <c r="O4867" t="s">
        <v>1</v>
      </c>
      <c r="P4867" t="s">
        <v>36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Superstore[[#This Row],[Profit]]/Superstore[[#This Row],[Sales]]</f>
        <v>6.25E-2</v>
      </c>
      <c r="W4867" t="str">
        <f>TEXT(Superstore[[#This Row],[Order Date]],"mmm-yyyy")</f>
        <v>Nov-2014</v>
      </c>
      <c r="X4867">
        <f>YEAR(Superstore[[#This Row],[Order Date]])</f>
        <v>2014</v>
      </c>
    </row>
    <row r="4868" spans="1:24" x14ac:dyDescent="0.25">
      <c r="A4868">
        <v>4867</v>
      </c>
      <c r="B4868" t="s">
        <v>7829</v>
      </c>
      <c r="C4868" s="1">
        <v>41957</v>
      </c>
      <c r="D4868" s="1">
        <v>41962</v>
      </c>
      <c r="E4868" t="s">
        <v>50</v>
      </c>
      <c r="F4868" t="s">
        <v>654</v>
      </c>
      <c r="G4868" t="s">
        <v>655</v>
      </c>
      <c r="H4868" t="s">
        <v>27</v>
      </c>
      <c r="I4868" t="s">
        <v>28</v>
      </c>
      <c r="J4868" t="s">
        <v>94</v>
      </c>
      <c r="K4868" t="s">
        <v>95</v>
      </c>
      <c r="L4868">
        <v>98103</v>
      </c>
      <c r="M4868" t="s">
        <v>44</v>
      </c>
      <c r="N4868" t="s">
        <v>4993</v>
      </c>
      <c r="O4868" t="s">
        <v>46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  <c r="V4868" s="2">
        <f>Superstore[[#This Row],[Profit]]/Superstore[[#This Row],[Sales]]</f>
        <v>0.33750000000000002</v>
      </c>
      <c r="W4868" t="str">
        <f>TEXT(Superstore[[#This Row],[Order Date]],"mmm-yyyy")</f>
        <v>Nov-2014</v>
      </c>
      <c r="X4868">
        <f>YEAR(Superstore[[#This Row],[Order Date]])</f>
        <v>2014</v>
      </c>
    </row>
    <row r="4869" spans="1:24" x14ac:dyDescent="0.25">
      <c r="A4869">
        <v>4868</v>
      </c>
      <c r="B4869" t="s">
        <v>7829</v>
      </c>
      <c r="C4869" s="1">
        <v>41957</v>
      </c>
      <c r="D4869" s="1">
        <v>41962</v>
      </c>
      <c r="E4869" t="s">
        <v>50</v>
      </c>
      <c r="F4869" t="s">
        <v>654</v>
      </c>
      <c r="G4869" t="s">
        <v>655</v>
      </c>
      <c r="H4869" t="s">
        <v>27</v>
      </c>
      <c r="I4869" t="s">
        <v>28</v>
      </c>
      <c r="J4869" t="s">
        <v>94</v>
      </c>
      <c r="K4869" t="s">
        <v>95</v>
      </c>
      <c r="L4869">
        <v>98103</v>
      </c>
      <c r="M4869" t="s">
        <v>44</v>
      </c>
      <c r="N4869" t="s">
        <v>683</v>
      </c>
      <c r="O4869" t="s">
        <v>46</v>
      </c>
      <c r="P4869" t="s">
        <v>59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  <c r="V4869" s="2">
        <f>Superstore[[#This Row],[Profit]]/Superstore[[#This Row],[Sales]]</f>
        <v>0.03</v>
      </c>
      <c r="W4869" t="str">
        <f>TEXT(Superstore[[#This Row],[Order Date]],"mmm-yyyy")</f>
        <v>Nov-2014</v>
      </c>
      <c r="X4869">
        <f>YEAR(Superstore[[#This Row],[Order Date]])</f>
        <v>2014</v>
      </c>
    </row>
    <row r="4870" spans="1:24" x14ac:dyDescent="0.25">
      <c r="A4870">
        <v>4869</v>
      </c>
      <c r="B4870" t="s">
        <v>7829</v>
      </c>
      <c r="C4870" s="1">
        <v>41957</v>
      </c>
      <c r="D4870" s="1">
        <v>41962</v>
      </c>
      <c r="E4870" t="s">
        <v>50</v>
      </c>
      <c r="F4870" t="s">
        <v>654</v>
      </c>
      <c r="G4870" t="s">
        <v>655</v>
      </c>
      <c r="H4870" t="s">
        <v>27</v>
      </c>
      <c r="I4870" t="s">
        <v>28</v>
      </c>
      <c r="J4870" t="s">
        <v>94</v>
      </c>
      <c r="K4870" t="s">
        <v>95</v>
      </c>
      <c r="L4870">
        <v>98103</v>
      </c>
      <c r="M4870" t="s">
        <v>44</v>
      </c>
      <c r="N4870" t="s">
        <v>2917</v>
      </c>
      <c r="O4870" t="s">
        <v>46</v>
      </c>
      <c r="P4870" t="s">
        <v>47</v>
      </c>
      <c r="Q4870" t="s">
        <v>2918</v>
      </c>
      <c r="R4870">
        <v>8.64</v>
      </c>
      <c r="S4870">
        <v>3</v>
      </c>
      <c r="T4870">
        <v>0</v>
      </c>
      <c r="U4870">
        <v>4.2336</v>
      </c>
      <c r="V4870" s="2">
        <f>Superstore[[#This Row],[Profit]]/Superstore[[#This Row],[Sales]]</f>
        <v>0.49</v>
      </c>
      <c r="W4870" t="str">
        <f>TEXT(Superstore[[#This Row],[Order Date]],"mmm-yyyy")</f>
        <v>Nov-2014</v>
      </c>
      <c r="X4870">
        <f>YEAR(Superstore[[#This Row],[Order Date]])</f>
        <v>2014</v>
      </c>
    </row>
    <row r="4871" spans="1:24" x14ac:dyDescent="0.25">
      <c r="A4871">
        <v>4870</v>
      </c>
      <c r="B4871" t="s">
        <v>7830</v>
      </c>
      <c r="C4871" s="1">
        <v>41968</v>
      </c>
      <c r="D4871" s="1">
        <v>41973</v>
      </c>
      <c r="E4871" t="s">
        <v>50</v>
      </c>
      <c r="F4871" t="s">
        <v>3886</v>
      </c>
      <c r="G4871" t="s">
        <v>3887</v>
      </c>
      <c r="H4871" t="s">
        <v>41</v>
      </c>
      <c r="I4871" t="s">
        <v>28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  <c r="V4871" s="2">
        <f>Superstore[[#This Row],[Profit]]/Superstore[[#This Row],[Sales]]</f>
        <v>-0.16666666666666666</v>
      </c>
      <c r="W4871" t="str">
        <f>TEXT(Superstore[[#This Row],[Order Date]],"mmm-yyyy")</f>
        <v>Nov-2014</v>
      </c>
      <c r="X4871">
        <f>YEAR(Superstore[[#This Row],[Order Date]])</f>
        <v>2014</v>
      </c>
    </row>
    <row r="4872" spans="1:24" x14ac:dyDescent="0.25">
      <c r="A4872">
        <v>4871</v>
      </c>
      <c r="B4872" t="s">
        <v>7830</v>
      </c>
      <c r="C4872" s="1">
        <v>41968</v>
      </c>
      <c r="D4872" s="1">
        <v>41973</v>
      </c>
      <c r="E4872" t="s">
        <v>50</v>
      </c>
      <c r="F4872" t="s">
        <v>3886</v>
      </c>
      <c r="G4872" t="s">
        <v>3887</v>
      </c>
      <c r="H4872" t="s">
        <v>41</v>
      </c>
      <c r="I4872" t="s">
        <v>28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46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Superstore[[#This Row],[Profit]]/Superstore[[#This Row],[Sales]]</f>
        <v>0.36249999999999999</v>
      </c>
      <c r="W4872" t="str">
        <f>TEXT(Superstore[[#This Row],[Order Date]],"mmm-yyyy")</f>
        <v>Nov-2014</v>
      </c>
      <c r="X4872">
        <f>YEAR(Superstore[[#This Row],[Order Date]])</f>
        <v>2014</v>
      </c>
    </row>
    <row r="4873" spans="1:24" x14ac:dyDescent="0.25">
      <c r="A4873">
        <v>4872</v>
      </c>
      <c r="B4873" t="s">
        <v>7831</v>
      </c>
      <c r="C4873" s="1">
        <v>41783</v>
      </c>
      <c r="D4873" s="1">
        <v>41787</v>
      </c>
      <c r="E4873" t="s">
        <v>50</v>
      </c>
      <c r="F4873" t="s">
        <v>915</v>
      </c>
      <c r="G4873" t="s">
        <v>916</v>
      </c>
      <c r="H4873" t="s">
        <v>27</v>
      </c>
      <c r="I4873" t="s">
        <v>28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46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Superstore[[#This Row],[Profit]]/Superstore[[#This Row],[Sales]]</f>
        <v>0.33750000000000002</v>
      </c>
      <c r="W4873" t="str">
        <f>TEXT(Superstore[[#This Row],[Order Date]],"mmm-yyyy")</f>
        <v>May-2014</v>
      </c>
      <c r="X4873">
        <f>YEAR(Superstore[[#This Row],[Order Date]])</f>
        <v>2014</v>
      </c>
    </row>
    <row r="4874" spans="1:24" x14ac:dyDescent="0.25">
      <c r="A4874">
        <v>4873</v>
      </c>
      <c r="B4874" t="s">
        <v>7831</v>
      </c>
      <c r="C4874" s="1">
        <v>41783</v>
      </c>
      <c r="D4874" s="1">
        <v>41787</v>
      </c>
      <c r="E4874" t="s">
        <v>50</v>
      </c>
      <c r="F4874" t="s">
        <v>915</v>
      </c>
      <c r="G4874" t="s">
        <v>916</v>
      </c>
      <c r="H4874" t="s">
        <v>27</v>
      </c>
      <c r="I4874" t="s">
        <v>28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46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  <c r="V4874" s="2">
        <f>Superstore[[#This Row],[Profit]]/Superstore[[#This Row],[Sales]]</f>
        <v>-2.5499999999999998</v>
      </c>
      <c r="W4874" t="str">
        <f>TEXT(Superstore[[#This Row],[Order Date]],"mmm-yyyy")</f>
        <v>May-2014</v>
      </c>
      <c r="X4874">
        <f>YEAR(Superstore[[#This Row],[Order Date]])</f>
        <v>2014</v>
      </c>
    </row>
    <row r="4875" spans="1:24" x14ac:dyDescent="0.25">
      <c r="A4875">
        <v>4874</v>
      </c>
      <c r="B4875" t="s">
        <v>7831</v>
      </c>
      <c r="C4875" s="1">
        <v>41783</v>
      </c>
      <c r="D4875" s="1">
        <v>41787</v>
      </c>
      <c r="E4875" t="s">
        <v>50</v>
      </c>
      <c r="F4875" t="s">
        <v>915</v>
      </c>
      <c r="G4875" t="s">
        <v>916</v>
      </c>
      <c r="H4875" t="s">
        <v>27</v>
      </c>
      <c r="I4875" t="s">
        <v>28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46</v>
      </c>
      <c r="P4875" t="s">
        <v>59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  <c r="V4875" s="2">
        <f>Superstore[[#This Row],[Profit]]/Superstore[[#This Row],[Sales]]</f>
        <v>-0.23749999999999999</v>
      </c>
      <c r="W4875" t="str">
        <f>TEXT(Superstore[[#This Row],[Order Date]],"mmm-yyyy")</f>
        <v>May-2014</v>
      </c>
      <c r="X4875">
        <f>YEAR(Superstore[[#This Row],[Order Date]])</f>
        <v>2014</v>
      </c>
    </row>
    <row r="4876" spans="1:24" x14ac:dyDescent="0.25">
      <c r="A4876">
        <v>4875</v>
      </c>
      <c r="B4876" t="s">
        <v>7831</v>
      </c>
      <c r="C4876" s="1">
        <v>41783</v>
      </c>
      <c r="D4876" s="1">
        <v>41787</v>
      </c>
      <c r="E4876" t="s">
        <v>50</v>
      </c>
      <c r="F4876" t="s">
        <v>915</v>
      </c>
      <c r="G4876" t="s">
        <v>916</v>
      </c>
      <c r="H4876" t="s">
        <v>27</v>
      </c>
      <c r="I4876" t="s">
        <v>28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46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Superstore[[#This Row],[Profit]]/Superstore[[#This Row],[Sales]]</f>
        <v>-1.6500000000000001</v>
      </c>
      <c r="W4876" t="str">
        <f>TEXT(Superstore[[#This Row],[Order Date]],"mmm-yyyy")</f>
        <v>May-2014</v>
      </c>
      <c r="X4876">
        <f>YEAR(Superstore[[#This Row],[Order Date]])</f>
        <v>2014</v>
      </c>
    </row>
    <row r="4877" spans="1:24" x14ac:dyDescent="0.25">
      <c r="A4877">
        <v>4876</v>
      </c>
      <c r="B4877" t="s">
        <v>7834</v>
      </c>
      <c r="C4877" s="1">
        <v>40879</v>
      </c>
      <c r="D4877" s="1">
        <v>40884</v>
      </c>
      <c r="E4877" t="s">
        <v>50</v>
      </c>
      <c r="F4877" t="s">
        <v>3952</v>
      </c>
      <c r="G4877" t="s">
        <v>3953</v>
      </c>
      <c r="H4877" t="s">
        <v>41</v>
      </c>
      <c r="I4877" t="s">
        <v>28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  <c r="V4877" s="2">
        <f>Superstore[[#This Row],[Profit]]/Superstore[[#This Row],[Sales]]</f>
        <v>0.25</v>
      </c>
      <c r="W4877" t="str">
        <f>TEXT(Superstore[[#This Row],[Order Date]],"mmm-yyyy")</f>
        <v>Dec-2011</v>
      </c>
      <c r="X4877">
        <f>YEAR(Superstore[[#This Row],[Order Date]])</f>
        <v>2011</v>
      </c>
    </row>
    <row r="4878" spans="1:24" x14ac:dyDescent="0.25">
      <c r="A4878">
        <v>4877</v>
      </c>
      <c r="B4878" t="s">
        <v>7835</v>
      </c>
      <c r="C4878" s="1">
        <v>40819</v>
      </c>
      <c r="D4878" s="1">
        <v>40825</v>
      </c>
      <c r="E4878" t="s">
        <v>50</v>
      </c>
      <c r="F4878" t="s">
        <v>2968</v>
      </c>
      <c r="G4878" t="s">
        <v>2969</v>
      </c>
      <c r="H4878" t="s">
        <v>101</v>
      </c>
      <c r="I4878" t="s">
        <v>28</v>
      </c>
      <c r="J4878" t="s">
        <v>372</v>
      </c>
      <c r="K4878" t="s">
        <v>87</v>
      </c>
      <c r="L4878">
        <v>27707</v>
      </c>
      <c r="M4878" t="s">
        <v>31</v>
      </c>
      <c r="N4878" t="s">
        <v>5915</v>
      </c>
      <c r="O4878" t="s">
        <v>46</v>
      </c>
      <c r="P4878" t="s">
        <v>59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Superstore[[#This Row],[Profit]]/Superstore[[#This Row],[Sales]]</f>
        <v>7.5000000000000011E-2</v>
      </c>
      <c r="W4878" t="str">
        <f>TEXT(Superstore[[#This Row],[Order Date]],"mmm-yyyy")</f>
        <v>Oct-2011</v>
      </c>
      <c r="X4878">
        <f>YEAR(Superstore[[#This Row],[Order Date]])</f>
        <v>2011</v>
      </c>
    </row>
    <row r="4879" spans="1:24" x14ac:dyDescent="0.25">
      <c r="A4879">
        <v>4878</v>
      </c>
      <c r="B4879" t="s">
        <v>7835</v>
      </c>
      <c r="C4879" s="1">
        <v>40819</v>
      </c>
      <c r="D4879" s="1">
        <v>40825</v>
      </c>
      <c r="E4879" t="s">
        <v>50</v>
      </c>
      <c r="F4879" t="s">
        <v>2968</v>
      </c>
      <c r="G4879" t="s">
        <v>2969</v>
      </c>
      <c r="H4879" t="s">
        <v>101</v>
      </c>
      <c r="I4879" t="s">
        <v>28</v>
      </c>
      <c r="J4879" t="s">
        <v>372</v>
      </c>
      <c r="K4879" t="s">
        <v>87</v>
      </c>
      <c r="L4879">
        <v>27707</v>
      </c>
      <c r="M4879" t="s">
        <v>31</v>
      </c>
      <c r="N4879" t="s">
        <v>2640</v>
      </c>
      <c r="O4879" t="s">
        <v>46</v>
      </c>
      <c r="P4879" t="s">
        <v>68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Superstore[[#This Row],[Profit]]/Superstore[[#This Row],[Sales]]</f>
        <v>7.4999999999999997E-2</v>
      </c>
      <c r="W4879" t="str">
        <f>TEXT(Superstore[[#This Row],[Order Date]],"mmm-yyyy")</f>
        <v>Oct-2011</v>
      </c>
      <c r="X4879">
        <f>YEAR(Superstore[[#This Row],[Order Date]])</f>
        <v>2011</v>
      </c>
    </row>
    <row r="4880" spans="1:24" x14ac:dyDescent="0.25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27</v>
      </c>
      <c r="I4880" t="s">
        <v>28</v>
      </c>
      <c r="J4880" t="s">
        <v>7837</v>
      </c>
      <c r="K4880" t="s">
        <v>54</v>
      </c>
      <c r="L4880">
        <v>32503</v>
      </c>
      <c r="M4880" t="s">
        <v>31</v>
      </c>
      <c r="N4880" t="s">
        <v>7769</v>
      </c>
      <c r="O4880" t="s">
        <v>46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  <c r="V4880" s="2">
        <f>Superstore[[#This Row],[Profit]]/Superstore[[#This Row],[Sales]]</f>
        <v>-0.66666666666666663</v>
      </c>
      <c r="W4880" t="str">
        <f>TEXT(Superstore[[#This Row],[Order Date]],"mmm-yyyy")</f>
        <v>Jul-2013</v>
      </c>
      <c r="X4880">
        <f>YEAR(Superstore[[#This Row],[Order Date]])</f>
        <v>2013</v>
      </c>
    </row>
    <row r="4881" spans="1:24" x14ac:dyDescent="0.25">
      <c r="A4881">
        <v>4880</v>
      </c>
      <c r="B4881" t="s">
        <v>7838</v>
      </c>
      <c r="C4881" s="1">
        <v>41946</v>
      </c>
      <c r="D4881" s="1">
        <v>41949</v>
      </c>
      <c r="E4881" t="s">
        <v>24</v>
      </c>
      <c r="F4881" t="s">
        <v>4523</v>
      </c>
      <c r="G4881" t="s">
        <v>4524</v>
      </c>
      <c r="H4881" t="s">
        <v>41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6437</v>
      </c>
      <c r="O4881" t="s">
        <v>46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  <c r="V4881" s="2">
        <f>Superstore[[#This Row],[Profit]]/Superstore[[#This Row],[Sales]]</f>
        <v>0.48999999999999994</v>
      </c>
      <c r="W4881" t="str">
        <f>TEXT(Superstore[[#This Row],[Order Date]],"mmm-yyyy")</f>
        <v>Nov-2014</v>
      </c>
      <c r="X4881">
        <f>YEAR(Superstore[[#This Row],[Order Date]])</f>
        <v>2014</v>
      </c>
    </row>
    <row r="4882" spans="1:24" x14ac:dyDescent="0.25">
      <c r="A4882">
        <v>4881</v>
      </c>
      <c r="B4882" t="s">
        <v>7838</v>
      </c>
      <c r="C4882" s="1">
        <v>41946</v>
      </c>
      <c r="D4882" s="1">
        <v>41949</v>
      </c>
      <c r="E4882" t="s">
        <v>24</v>
      </c>
      <c r="F4882" t="s">
        <v>4523</v>
      </c>
      <c r="G4882" t="s">
        <v>4524</v>
      </c>
      <c r="H4882" t="s">
        <v>41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35</v>
      </c>
      <c r="O4882" t="s">
        <v>1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  <c r="V4882" s="2">
        <f>Superstore[[#This Row],[Profit]]/Superstore[[#This Row],[Sales]]</f>
        <v>0.30000000000000004</v>
      </c>
      <c r="W4882" t="str">
        <f>TEXT(Superstore[[#This Row],[Order Date]],"mmm-yyyy")</f>
        <v>Nov-2014</v>
      </c>
      <c r="X4882">
        <f>YEAR(Superstore[[#This Row],[Order Date]])</f>
        <v>2014</v>
      </c>
    </row>
    <row r="4883" spans="1:24" x14ac:dyDescent="0.25">
      <c r="A4883">
        <v>4882</v>
      </c>
      <c r="B4883" t="s">
        <v>7838</v>
      </c>
      <c r="C4883" s="1">
        <v>41946</v>
      </c>
      <c r="D4883" s="1">
        <v>41949</v>
      </c>
      <c r="E4883" t="s">
        <v>24</v>
      </c>
      <c r="F4883" t="s">
        <v>4523</v>
      </c>
      <c r="G4883" t="s">
        <v>4524</v>
      </c>
      <c r="H4883" t="s">
        <v>41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5249</v>
      </c>
      <c r="O4883" t="s">
        <v>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  <c r="V4883" s="2">
        <f>Superstore[[#This Row],[Profit]]/Superstore[[#This Row],[Sales]]</f>
        <v>0.23</v>
      </c>
      <c r="W4883" t="str">
        <f>TEXT(Superstore[[#This Row],[Order Date]],"mmm-yyyy")</f>
        <v>Nov-2014</v>
      </c>
      <c r="X4883">
        <f>YEAR(Superstore[[#This Row],[Order Date]])</f>
        <v>2014</v>
      </c>
    </row>
    <row r="4884" spans="1:24" x14ac:dyDescent="0.25">
      <c r="A4884">
        <v>4883</v>
      </c>
      <c r="B4884" t="s">
        <v>7838</v>
      </c>
      <c r="C4884" s="1">
        <v>41946</v>
      </c>
      <c r="D4884" s="1">
        <v>41949</v>
      </c>
      <c r="E4884" t="s">
        <v>24</v>
      </c>
      <c r="F4884" t="s">
        <v>4523</v>
      </c>
      <c r="G4884" t="s">
        <v>4524</v>
      </c>
      <c r="H4884" t="s">
        <v>41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1409</v>
      </c>
      <c r="O4884" t="s">
        <v>46</v>
      </c>
      <c r="P4884" t="s">
        <v>59</v>
      </c>
      <c r="Q4884" t="s">
        <v>1410</v>
      </c>
      <c r="R4884">
        <v>59.92</v>
      </c>
      <c r="S4884">
        <v>4</v>
      </c>
      <c r="T4884">
        <v>0</v>
      </c>
      <c r="U4884">
        <v>16.7776</v>
      </c>
      <c r="V4884" s="2">
        <f>Superstore[[#This Row],[Profit]]/Superstore[[#This Row],[Sales]]</f>
        <v>0.27999999999999997</v>
      </c>
      <c r="W4884" t="str">
        <f>TEXT(Superstore[[#This Row],[Order Date]],"mmm-yyyy")</f>
        <v>Nov-2014</v>
      </c>
      <c r="X4884">
        <f>YEAR(Superstore[[#This Row],[Order Date]])</f>
        <v>2014</v>
      </c>
    </row>
    <row r="4885" spans="1:24" x14ac:dyDescent="0.25">
      <c r="A4885">
        <v>4884</v>
      </c>
      <c r="B4885" t="s">
        <v>7839</v>
      </c>
      <c r="C4885" s="1">
        <v>41707</v>
      </c>
      <c r="D4885" s="1">
        <v>41714</v>
      </c>
      <c r="E4885" t="s">
        <v>50</v>
      </c>
      <c r="F4885" t="s">
        <v>988</v>
      </c>
      <c r="G4885" t="s">
        <v>989</v>
      </c>
      <c r="H4885" t="s">
        <v>27</v>
      </c>
      <c r="I4885" t="s">
        <v>28</v>
      </c>
      <c r="J4885" t="s">
        <v>1882</v>
      </c>
      <c r="K4885" t="s">
        <v>43</v>
      </c>
      <c r="L4885">
        <v>92804</v>
      </c>
      <c r="M4885" t="s">
        <v>44</v>
      </c>
      <c r="N4885" t="s">
        <v>7312</v>
      </c>
      <c r="O4885" t="s">
        <v>46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  <c r="V4885" s="2">
        <f>Superstore[[#This Row],[Profit]]/Superstore[[#This Row],[Sales]]</f>
        <v>0.37500000000000006</v>
      </c>
      <c r="W4885" t="str">
        <f>TEXT(Superstore[[#This Row],[Order Date]],"mmm-yyyy")</f>
        <v>Mar-2014</v>
      </c>
      <c r="X4885">
        <f>YEAR(Superstore[[#This Row],[Order Date]])</f>
        <v>2014</v>
      </c>
    </row>
    <row r="4886" spans="1:24" x14ac:dyDescent="0.25">
      <c r="A4886">
        <v>4885</v>
      </c>
      <c r="B4886" t="s">
        <v>7839</v>
      </c>
      <c r="C4886" s="1">
        <v>41707</v>
      </c>
      <c r="D4886" s="1">
        <v>41714</v>
      </c>
      <c r="E4886" t="s">
        <v>50</v>
      </c>
      <c r="F4886" t="s">
        <v>988</v>
      </c>
      <c r="G4886" t="s">
        <v>989</v>
      </c>
      <c r="H4886" t="s">
        <v>27</v>
      </c>
      <c r="I4886" t="s">
        <v>28</v>
      </c>
      <c r="J4886" t="s">
        <v>1882</v>
      </c>
      <c r="K4886" t="s">
        <v>43</v>
      </c>
      <c r="L4886">
        <v>92804</v>
      </c>
      <c r="M4886" t="s">
        <v>44</v>
      </c>
      <c r="N4886" t="s">
        <v>7339</v>
      </c>
      <c r="O4886" t="s">
        <v>46</v>
      </c>
      <c r="P4886" t="s">
        <v>68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  <c r="V4886" s="2">
        <f>Superstore[[#This Row],[Profit]]/Superstore[[#This Row],[Sales]]</f>
        <v>0.26</v>
      </c>
      <c r="W4886" t="str">
        <f>TEXT(Superstore[[#This Row],[Order Date]],"mmm-yyyy")</f>
        <v>Mar-2014</v>
      </c>
      <c r="X4886">
        <f>YEAR(Superstore[[#This Row],[Order Date]])</f>
        <v>2014</v>
      </c>
    </row>
    <row r="4887" spans="1:24" x14ac:dyDescent="0.25">
      <c r="A4887">
        <v>4886</v>
      </c>
      <c r="B4887" t="s">
        <v>7840</v>
      </c>
      <c r="C4887" s="1">
        <v>40893</v>
      </c>
      <c r="D4887" s="1">
        <v>40897</v>
      </c>
      <c r="E4887" t="s">
        <v>50</v>
      </c>
      <c r="F4887" t="s">
        <v>2327</v>
      </c>
      <c r="G4887" t="s">
        <v>2328</v>
      </c>
      <c r="H4887" t="s">
        <v>41</v>
      </c>
      <c r="I4887" t="s">
        <v>28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46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  <c r="V4887" s="2">
        <f>Superstore[[#This Row],[Profit]]/Superstore[[#This Row],[Sales]]</f>
        <v>0.45999999999999996</v>
      </c>
      <c r="W4887" t="str">
        <f>TEXT(Superstore[[#This Row],[Order Date]],"mmm-yyyy")</f>
        <v>Dec-2011</v>
      </c>
      <c r="X4887">
        <f>YEAR(Superstore[[#This Row],[Order Date]])</f>
        <v>2011</v>
      </c>
    </row>
    <row r="4888" spans="1:24" x14ac:dyDescent="0.25">
      <c r="A4888">
        <v>4887</v>
      </c>
      <c r="B4888" t="s">
        <v>7841</v>
      </c>
      <c r="C4888" s="1">
        <v>41607</v>
      </c>
      <c r="D4888" s="1">
        <v>41610</v>
      </c>
      <c r="E4888" t="s">
        <v>24</v>
      </c>
      <c r="F4888" t="s">
        <v>5043</v>
      </c>
      <c r="G4888" t="s">
        <v>5044</v>
      </c>
      <c r="H4888" t="s">
        <v>41</v>
      </c>
      <c r="I4888" t="s">
        <v>28</v>
      </c>
      <c r="J4888" t="s">
        <v>7781</v>
      </c>
      <c r="K4888" t="s">
        <v>1271</v>
      </c>
      <c r="L4888">
        <v>30062</v>
      </c>
      <c r="M4888" t="s">
        <v>31</v>
      </c>
      <c r="N4888" t="s">
        <v>891</v>
      </c>
      <c r="O4888" t="s">
        <v>1</v>
      </c>
      <c r="P4888" t="s">
        <v>36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  <c r="V4888" s="2">
        <f>Superstore[[#This Row],[Profit]]/Superstore[[#This Row],[Sales]]</f>
        <v>0.29000000000000004</v>
      </c>
      <c r="W4888" t="str">
        <f>TEXT(Superstore[[#This Row],[Order Date]],"mmm-yyyy")</f>
        <v>Nov-2013</v>
      </c>
      <c r="X4888">
        <f>YEAR(Superstore[[#This Row],[Order Date]])</f>
        <v>2013</v>
      </c>
    </row>
    <row r="4889" spans="1:24" x14ac:dyDescent="0.25">
      <c r="A4889">
        <v>4888</v>
      </c>
      <c r="B4889" t="s">
        <v>7841</v>
      </c>
      <c r="C4889" s="1">
        <v>41607</v>
      </c>
      <c r="D4889" s="1">
        <v>41610</v>
      </c>
      <c r="E4889" t="s">
        <v>24</v>
      </c>
      <c r="F4889" t="s">
        <v>5043</v>
      </c>
      <c r="G4889" t="s">
        <v>5044</v>
      </c>
      <c r="H4889" t="s">
        <v>41</v>
      </c>
      <c r="I4889" t="s">
        <v>28</v>
      </c>
      <c r="J4889" t="s">
        <v>7781</v>
      </c>
      <c r="K4889" t="s">
        <v>1271</v>
      </c>
      <c r="L4889">
        <v>30062</v>
      </c>
      <c r="M4889" t="s">
        <v>31</v>
      </c>
      <c r="N4889" t="s">
        <v>2568</v>
      </c>
      <c r="O4889" t="s">
        <v>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  <c r="V4889" s="2">
        <f>Superstore[[#This Row],[Profit]]/Superstore[[#This Row],[Sales]]</f>
        <v>6.0000000000000005E-2</v>
      </c>
      <c r="W4889" t="str">
        <f>TEXT(Superstore[[#This Row],[Order Date]],"mmm-yyyy")</f>
        <v>Nov-2013</v>
      </c>
      <c r="X4889">
        <f>YEAR(Superstore[[#This Row],[Order Date]])</f>
        <v>2013</v>
      </c>
    </row>
    <row r="4890" spans="1:24" x14ac:dyDescent="0.25">
      <c r="A4890">
        <v>4889</v>
      </c>
      <c r="B4890" t="s">
        <v>7841</v>
      </c>
      <c r="C4890" s="1">
        <v>41607</v>
      </c>
      <c r="D4890" s="1">
        <v>41610</v>
      </c>
      <c r="E4890" t="s">
        <v>24</v>
      </c>
      <c r="F4890" t="s">
        <v>5043</v>
      </c>
      <c r="G4890" t="s">
        <v>5044</v>
      </c>
      <c r="H4890" t="s">
        <v>41</v>
      </c>
      <c r="I4890" t="s">
        <v>28</v>
      </c>
      <c r="J4890" t="s">
        <v>7781</v>
      </c>
      <c r="K4890" t="s">
        <v>1271</v>
      </c>
      <c r="L4890">
        <v>30062</v>
      </c>
      <c r="M4890" t="s">
        <v>31</v>
      </c>
      <c r="N4890" t="s">
        <v>1768</v>
      </c>
      <c r="O4890" t="s">
        <v>46</v>
      </c>
      <c r="P4890" t="s">
        <v>59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  <c r="V4890" s="2">
        <f>Superstore[[#This Row],[Profit]]/Superstore[[#This Row],[Sales]]</f>
        <v>0.05</v>
      </c>
      <c r="W4890" t="str">
        <f>TEXT(Superstore[[#This Row],[Order Date]],"mmm-yyyy")</f>
        <v>Nov-2013</v>
      </c>
      <c r="X4890">
        <f>YEAR(Superstore[[#This Row],[Order Date]])</f>
        <v>2013</v>
      </c>
    </row>
    <row r="4891" spans="1:24" x14ac:dyDescent="0.25">
      <c r="A4891">
        <v>4890</v>
      </c>
      <c r="B4891" t="s">
        <v>7841</v>
      </c>
      <c r="C4891" s="1">
        <v>41607</v>
      </c>
      <c r="D4891" s="1">
        <v>41610</v>
      </c>
      <c r="E4891" t="s">
        <v>24</v>
      </c>
      <c r="F4891" t="s">
        <v>5043</v>
      </c>
      <c r="G4891" t="s">
        <v>5044</v>
      </c>
      <c r="H4891" t="s">
        <v>41</v>
      </c>
      <c r="I4891" t="s">
        <v>28</v>
      </c>
      <c r="J4891" t="s">
        <v>7781</v>
      </c>
      <c r="K4891" t="s">
        <v>1271</v>
      </c>
      <c r="L4891">
        <v>30062</v>
      </c>
      <c r="M4891" t="s">
        <v>31</v>
      </c>
      <c r="N4891" t="s">
        <v>7561</v>
      </c>
      <c r="O4891" t="s">
        <v>46</v>
      </c>
      <c r="P4891" t="s">
        <v>59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  <c r="V4891" s="2">
        <f>Superstore[[#This Row],[Profit]]/Superstore[[#This Row],[Sales]]</f>
        <v>0.25</v>
      </c>
      <c r="W4891" t="str">
        <f>TEXT(Superstore[[#This Row],[Order Date]],"mmm-yyyy")</f>
        <v>Nov-2013</v>
      </c>
      <c r="X4891">
        <f>YEAR(Superstore[[#This Row],[Order Date]])</f>
        <v>2013</v>
      </c>
    </row>
    <row r="4892" spans="1:24" x14ac:dyDescent="0.25">
      <c r="A4892">
        <v>4891</v>
      </c>
      <c r="B4892" t="s">
        <v>7842</v>
      </c>
      <c r="C4892" s="1">
        <v>41632</v>
      </c>
      <c r="D4892" s="1">
        <v>41639</v>
      </c>
      <c r="E4892" t="s">
        <v>50</v>
      </c>
      <c r="F4892" t="s">
        <v>4763</v>
      </c>
      <c r="G4892" t="s">
        <v>4764</v>
      </c>
      <c r="H4892" t="s">
        <v>41</v>
      </c>
      <c r="I4892" t="s">
        <v>28</v>
      </c>
      <c r="J4892" t="s">
        <v>94</v>
      </c>
      <c r="K4892" t="s">
        <v>95</v>
      </c>
      <c r="L4892">
        <v>98103</v>
      </c>
      <c r="M4892" t="s">
        <v>44</v>
      </c>
      <c r="N4892" t="s">
        <v>1757</v>
      </c>
      <c r="O4892" t="s">
        <v>46</v>
      </c>
      <c r="P4892" t="s">
        <v>68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  <c r="V4892" s="2">
        <f>Superstore[[#This Row],[Profit]]/Superstore[[#This Row],[Sales]]</f>
        <v>0.28999999999999998</v>
      </c>
      <c r="W4892" t="str">
        <f>TEXT(Superstore[[#This Row],[Order Date]],"mmm-yyyy")</f>
        <v>Dec-2013</v>
      </c>
      <c r="X4892">
        <f>YEAR(Superstore[[#This Row],[Order Date]])</f>
        <v>2013</v>
      </c>
    </row>
    <row r="4893" spans="1:24" x14ac:dyDescent="0.25">
      <c r="A4893">
        <v>4892</v>
      </c>
      <c r="B4893" t="s">
        <v>7842</v>
      </c>
      <c r="C4893" s="1">
        <v>41632</v>
      </c>
      <c r="D4893" s="1">
        <v>41639</v>
      </c>
      <c r="E4893" t="s">
        <v>50</v>
      </c>
      <c r="F4893" t="s">
        <v>4763</v>
      </c>
      <c r="G4893" t="s">
        <v>4764</v>
      </c>
      <c r="H4893" t="s">
        <v>41</v>
      </c>
      <c r="I4893" t="s">
        <v>28</v>
      </c>
      <c r="J4893" t="s">
        <v>94</v>
      </c>
      <c r="K4893" t="s">
        <v>95</v>
      </c>
      <c r="L4893">
        <v>98103</v>
      </c>
      <c r="M4893" t="s">
        <v>44</v>
      </c>
      <c r="N4893" t="s">
        <v>4970</v>
      </c>
      <c r="O4893" t="s">
        <v>46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  <c r="V4893" s="2">
        <f>Superstore[[#This Row],[Profit]]/Superstore[[#This Row],[Sales]]</f>
        <v>0.48000000000000009</v>
      </c>
      <c r="W4893" t="str">
        <f>TEXT(Superstore[[#This Row],[Order Date]],"mmm-yyyy")</f>
        <v>Dec-2013</v>
      </c>
      <c r="X4893">
        <f>YEAR(Superstore[[#This Row],[Order Date]])</f>
        <v>2013</v>
      </c>
    </row>
    <row r="4894" spans="1:24" x14ac:dyDescent="0.25">
      <c r="A4894">
        <v>4893</v>
      </c>
      <c r="B4894" t="s">
        <v>7842</v>
      </c>
      <c r="C4894" s="1">
        <v>41632</v>
      </c>
      <c r="D4894" s="1">
        <v>41639</v>
      </c>
      <c r="E4894" t="s">
        <v>50</v>
      </c>
      <c r="F4894" t="s">
        <v>4763</v>
      </c>
      <c r="G4894" t="s">
        <v>4764</v>
      </c>
      <c r="H4894" t="s">
        <v>41</v>
      </c>
      <c r="I4894" t="s">
        <v>28</v>
      </c>
      <c r="J4894" t="s">
        <v>94</v>
      </c>
      <c r="K4894" t="s">
        <v>95</v>
      </c>
      <c r="L4894">
        <v>98103</v>
      </c>
      <c r="M4894" t="s">
        <v>44</v>
      </c>
      <c r="N4894" t="s">
        <v>7843</v>
      </c>
      <c r="O4894" t="s">
        <v>46</v>
      </c>
      <c r="P4894" t="s">
        <v>68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  <c r="V4894" s="2">
        <f>Superstore[[#This Row],[Profit]]/Superstore[[#This Row],[Sales]]</f>
        <v>0.27999999999999997</v>
      </c>
      <c r="W4894" t="str">
        <f>TEXT(Superstore[[#This Row],[Order Date]],"mmm-yyyy")</f>
        <v>Dec-2013</v>
      </c>
      <c r="X4894">
        <f>YEAR(Superstore[[#This Row],[Order Date]])</f>
        <v>2013</v>
      </c>
    </row>
    <row r="4895" spans="1:24" x14ac:dyDescent="0.25">
      <c r="A4895">
        <v>4894</v>
      </c>
      <c r="B4895" t="s">
        <v>7842</v>
      </c>
      <c r="C4895" s="1">
        <v>41632</v>
      </c>
      <c r="D4895" s="1">
        <v>41639</v>
      </c>
      <c r="E4895" t="s">
        <v>50</v>
      </c>
      <c r="F4895" t="s">
        <v>4763</v>
      </c>
      <c r="G4895" t="s">
        <v>4764</v>
      </c>
      <c r="H4895" t="s">
        <v>41</v>
      </c>
      <c r="I4895" t="s">
        <v>28</v>
      </c>
      <c r="J4895" t="s">
        <v>94</v>
      </c>
      <c r="K4895" t="s">
        <v>95</v>
      </c>
      <c r="L4895">
        <v>98103</v>
      </c>
      <c r="M4895" t="s">
        <v>44</v>
      </c>
      <c r="N4895" t="s">
        <v>1628</v>
      </c>
      <c r="O4895" t="s">
        <v>46</v>
      </c>
      <c r="P4895" t="s">
        <v>59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  <c r="V4895" s="2">
        <f>Superstore[[#This Row],[Profit]]/Superstore[[#This Row],[Sales]]</f>
        <v>0.01</v>
      </c>
      <c r="W4895" t="str">
        <f>TEXT(Superstore[[#This Row],[Order Date]],"mmm-yyyy")</f>
        <v>Dec-2013</v>
      </c>
      <c r="X4895">
        <f>YEAR(Superstore[[#This Row],[Order Date]])</f>
        <v>2013</v>
      </c>
    </row>
    <row r="4896" spans="1:24" x14ac:dyDescent="0.25">
      <c r="A4896">
        <v>4895</v>
      </c>
      <c r="B4896" t="s">
        <v>7842</v>
      </c>
      <c r="C4896" s="1">
        <v>41632</v>
      </c>
      <c r="D4896" s="1">
        <v>41639</v>
      </c>
      <c r="E4896" t="s">
        <v>50</v>
      </c>
      <c r="F4896" t="s">
        <v>4763</v>
      </c>
      <c r="G4896" t="s">
        <v>4764</v>
      </c>
      <c r="H4896" t="s">
        <v>41</v>
      </c>
      <c r="I4896" t="s">
        <v>28</v>
      </c>
      <c r="J4896" t="s">
        <v>94</v>
      </c>
      <c r="K4896" t="s">
        <v>95</v>
      </c>
      <c r="L4896">
        <v>98103</v>
      </c>
      <c r="M4896" t="s">
        <v>44</v>
      </c>
      <c r="N4896" t="s">
        <v>589</v>
      </c>
      <c r="O4896" t="s">
        <v>46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  <c r="V4896" s="2">
        <f>Superstore[[#This Row],[Profit]]/Superstore[[#This Row],[Sales]]</f>
        <v>0.48000000000000004</v>
      </c>
      <c r="W4896" t="str">
        <f>TEXT(Superstore[[#This Row],[Order Date]],"mmm-yyyy")</f>
        <v>Dec-2013</v>
      </c>
      <c r="X4896">
        <f>YEAR(Superstore[[#This Row],[Order Date]])</f>
        <v>2013</v>
      </c>
    </row>
    <row r="4897" spans="1:24" x14ac:dyDescent="0.25">
      <c r="A4897">
        <v>4896</v>
      </c>
      <c r="B4897" t="s">
        <v>7842</v>
      </c>
      <c r="C4897" s="1">
        <v>41632</v>
      </c>
      <c r="D4897" s="1">
        <v>41639</v>
      </c>
      <c r="E4897" t="s">
        <v>50</v>
      </c>
      <c r="F4897" t="s">
        <v>4763</v>
      </c>
      <c r="G4897" t="s">
        <v>4764</v>
      </c>
      <c r="H4897" t="s">
        <v>41</v>
      </c>
      <c r="I4897" t="s">
        <v>28</v>
      </c>
      <c r="J4897" t="s">
        <v>94</v>
      </c>
      <c r="K4897" t="s">
        <v>95</v>
      </c>
      <c r="L4897">
        <v>98103</v>
      </c>
      <c r="M4897" t="s">
        <v>44</v>
      </c>
      <c r="N4897" t="s">
        <v>6394</v>
      </c>
      <c r="O4897" t="s">
        <v>46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  <c r="V4897" s="2">
        <f>Superstore[[#This Row],[Profit]]/Superstore[[#This Row],[Sales]]</f>
        <v>0.49</v>
      </c>
      <c r="W4897" t="str">
        <f>TEXT(Superstore[[#This Row],[Order Date]],"mmm-yyyy")</f>
        <v>Dec-2013</v>
      </c>
      <c r="X4897">
        <f>YEAR(Superstore[[#This Row],[Order Date]])</f>
        <v>2013</v>
      </c>
    </row>
    <row r="4898" spans="1:24" x14ac:dyDescent="0.25">
      <c r="A4898">
        <v>4897</v>
      </c>
      <c r="B4898" t="s">
        <v>7842</v>
      </c>
      <c r="C4898" s="1">
        <v>41632</v>
      </c>
      <c r="D4898" s="1">
        <v>41639</v>
      </c>
      <c r="E4898" t="s">
        <v>50</v>
      </c>
      <c r="F4898" t="s">
        <v>4763</v>
      </c>
      <c r="G4898" t="s">
        <v>4764</v>
      </c>
      <c r="H4898" t="s">
        <v>41</v>
      </c>
      <c r="I4898" t="s">
        <v>28</v>
      </c>
      <c r="J4898" t="s">
        <v>94</v>
      </c>
      <c r="K4898" t="s">
        <v>95</v>
      </c>
      <c r="L4898">
        <v>98103</v>
      </c>
      <c r="M4898" t="s">
        <v>44</v>
      </c>
      <c r="N4898" t="s">
        <v>5597</v>
      </c>
      <c r="O4898" t="s">
        <v>46</v>
      </c>
      <c r="P4898" t="s">
        <v>59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  <c r="V4898" s="2">
        <f>Superstore[[#This Row],[Profit]]/Superstore[[#This Row],[Sales]]</f>
        <v>4.9999999999999996E-2</v>
      </c>
      <c r="W4898" t="str">
        <f>TEXT(Superstore[[#This Row],[Order Date]],"mmm-yyyy")</f>
        <v>Dec-2013</v>
      </c>
      <c r="X4898">
        <f>YEAR(Superstore[[#This Row],[Order Date]])</f>
        <v>2013</v>
      </c>
    </row>
    <row r="4899" spans="1:24" x14ac:dyDescent="0.25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27</v>
      </c>
      <c r="I4899" t="s">
        <v>28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1</v>
      </c>
      <c r="P4899" t="s">
        <v>36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Superstore[[#This Row],[Profit]]/Superstore[[#This Row],[Sales]]</f>
        <v>-4.2857142857142851E-2</v>
      </c>
      <c r="W4899" t="str">
        <f>TEXT(Superstore[[#This Row],[Order Date]],"mmm-yyyy")</f>
        <v>Oct-2011</v>
      </c>
      <c r="X4899">
        <f>YEAR(Superstore[[#This Row],[Order Date]])</f>
        <v>2011</v>
      </c>
    </row>
    <row r="4900" spans="1:24" x14ac:dyDescent="0.25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27</v>
      </c>
      <c r="I4900" t="s">
        <v>28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46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  <c r="V4900" s="2">
        <f>Superstore[[#This Row],[Profit]]/Superstore[[#This Row],[Sales]]</f>
        <v>0.36249999999999999</v>
      </c>
      <c r="W4900" t="str">
        <f>TEXT(Superstore[[#This Row],[Order Date]],"mmm-yyyy")</f>
        <v>Oct-2011</v>
      </c>
      <c r="X4900">
        <f>YEAR(Superstore[[#This Row],[Order Date]])</f>
        <v>2011</v>
      </c>
    </row>
    <row r="4901" spans="1:24" x14ac:dyDescent="0.25">
      <c r="A4901">
        <v>4900</v>
      </c>
      <c r="B4901" t="s">
        <v>7846</v>
      </c>
      <c r="C4901" s="1">
        <v>41509</v>
      </c>
      <c r="D4901" s="1">
        <v>41514</v>
      </c>
      <c r="E4901" t="s">
        <v>50</v>
      </c>
      <c r="F4901" t="s">
        <v>4142</v>
      </c>
      <c r="G4901" t="s">
        <v>4143</v>
      </c>
      <c r="H4901" t="s">
        <v>27</v>
      </c>
      <c r="I4901" t="s">
        <v>28</v>
      </c>
      <c r="J4901" t="s">
        <v>6229</v>
      </c>
      <c r="K4901" t="s">
        <v>419</v>
      </c>
      <c r="L4901">
        <v>97030</v>
      </c>
      <c r="M4901" t="s">
        <v>44</v>
      </c>
      <c r="N4901" t="s">
        <v>4157</v>
      </c>
      <c r="O4901" t="s">
        <v>46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  <c r="V4901" s="2">
        <f>Superstore[[#This Row],[Profit]]/Superstore[[#This Row],[Sales]]</f>
        <v>-0.70000000000000007</v>
      </c>
      <c r="W4901" t="str">
        <f>TEXT(Superstore[[#This Row],[Order Date]],"mmm-yyyy")</f>
        <v>Aug-2013</v>
      </c>
      <c r="X4901">
        <f>YEAR(Superstore[[#This Row],[Order Date]])</f>
        <v>2013</v>
      </c>
    </row>
    <row r="4902" spans="1:24" x14ac:dyDescent="0.25">
      <c r="A4902">
        <v>4901</v>
      </c>
      <c r="B4902" t="s">
        <v>7847</v>
      </c>
      <c r="C4902" s="1">
        <v>41991</v>
      </c>
      <c r="D4902" s="1">
        <v>41995</v>
      </c>
      <c r="E4902" t="s">
        <v>50</v>
      </c>
      <c r="F4902" t="s">
        <v>1004</v>
      </c>
      <c r="G4902" t="s">
        <v>1005</v>
      </c>
      <c r="H4902" t="s">
        <v>41</v>
      </c>
      <c r="I4902" t="s">
        <v>28</v>
      </c>
      <c r="J4902" t="s">
        <v>1882</v>
      </c>
      <c r="K4902" t="s">
        <v>43</v>
      </c>
      <c r="L4902">
        <v>92804</v>
      </c>
      <c r="M4902" t="s">
        <v>44</v>
      </c>
      <c r="N4902" t="s">
        <v>3030</v>
      </c>
      <c r="O4902" t="s">
        <v>46</v>
      </c>
      <c r="P4902" t="s">
        <v>59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  <c r="V4902" s="2">
        <f>Superstore[[#This Row],[Profit]]/Superstore[[#This Row],[Sales]]</f>
        <v>0.26</v>
      </c>
      <c r="W4902" t="str">
        <f>TEXT(Superstore[[#This Row],[Order Date]],"mmm-yyyy")</f>
        <v>Dec-2014</v>
      </c>
      <c r="X4902">
        <f>YEAR(Superstore[[#This Row],[Order Date]])</f>
        <v>2014</v>
      </c>
    </row>
    <row r="4903" spans="1:24" x14ac:dyDescent="0.25">
      <c r="A4903">
        <v>4902</v>
      </c>
      <c r="B4903" t="s">
        <v>7847</v>
      </c>
      <c r="C4903" s="1">
        <v>41991</v>
      </c>
      <c r="D4903" s="1">
        <v>41995</v>
      </c>
      <c r="E4903" t="s">
        <v>50</v>
      </c>
      <c r="F4903" t="s">
        <v>1004</v>
      </c>
      <c r="G4903" t="s">
        <v>1005</v>
      </c>
      <c r="H4903" t="s">
        <v>41</v>
      </c>
      <c r="I4903" t="s">
        <v>28</v>
      </c>
      <c r="J4903" t="s">
        <v>1882</v>
      </c>
      <c r="K4903" t="s">
        <v>43</v>
      </c>
      <c r="L4903">
        <v>92804</v>
      </c>
      <c r="M4903" t="s">
        <v>44</v>
      </c>
      <c r="N4903" t="s">
        <v>5548</v>
      </c>
      <c r="O4903" t="s">
        <v>46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  <c r="V4903" s="2">
        <f>Superstore[[#This Row],[Profit]]/Superstore[[#This Row],[Sales]]</f>
        <v>0.25999999999999995</v>
      </c>
      <c r="W4903" t="str">
        <f>TEXT(Superstore[[#This Row],[Order Date]],"mmm-yyyy")</f>
        <v>Dec-2014</v>
      </c>
      <c r="X4903">
        <f>YEAR(Superstore[[#This Row],[Order Date]])</f>
        <v>2014</v>
      </c>
    </row>
    <row r="4904" spans="1:24" x14ac:dyDescent="0.25">
      <c r="A4904">
        <v>4903</v>
      </c>
      <c r="B4904" t="s">
        <v>7848</v>
      </c>
      <c r="C4904" s="1">
        <v>41706</v>
      </c>
      <c r="D4904" s="1">
        <v>41711</v>
      </c>
      <c r="E4904" t="s">
        <v>50</v>
      </c>
      <c r="F4904" t="s">
        <v>1124</v>
      </c>
      <c r="G4904" t="s">
        <v>1125</v>
      </c>
      <c r="H4904" t="s">
        <v>27</v>
      </c>
      <c r="I4904" t="s">
        <v>28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46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  <c r="V4904" s="2">
        <f>Superstore[[#This Row],[Profit]]/Superstore[[#This Row],[Sales]]</f>
        <v>0.34999999999999992</v>
      </c>
      <c r="W4904" t="str">
        <f>TEXT(Superstore[[#This Row],[Order Date]],"mmm-yyyy")</f>
        <v>Mar-2014</v>
      </c>
      <c r="X4904">
        <f>YEAR(Superstore[[#This Row],[Order Date]])</f>
        <v>2014</v>
      </c>
    </row>
    <row r="4905" spans="1:24" x14ac:dyDescent="0.25">
      <c r="A4905">
        <v>4904</v>
      </c>
      <c r="B4905" t="s">
        <v>7848</v>
      </c>
      <c r="C4905" s="1">
        <v>41706</v>
      </c>
      <c r="D4905" s="1">
        <v>41711</v>
      </c>
      <c r="E4905" t="s">
        <v>50</v>
      </c>
      <c r="F4905" t="s">
        <v>1124</v>
      </c>
      <c r="G4905" t="s">
        <v>1125</v>
      </c>
      <c r="H4905" t="s">
        <v>27</v>
      </c>
      <c r="I4905" t="s">
        <v>28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46</v>
      </c>
      <c r="P4905" t="s">
        <v>47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  <c r="V4905" s="2">
        <f>Superstore[[#This Row],[Profit]]/Superstore[[#This Row],[Sales]]</f>
        <v>0.45999999999999996</v>
      </c>
      <c r="W4905" t="str">
        <f>TEXT(Superstore[[#This Row],[Order Date]],"mmm-yyyy")</f>
        <v>Mar-2014</v>
      </c>
      <c r="X4905">
        <f>YEAR(Superstore[[#This Row],[Order Date]])</f>
        <v>2014</v>
      </c>
    </row>
    <row r="4906" spans="1:24" x14ac:dyDescent="0.25">
      <c r="A4906">
        <v>4905</v>
      </c>
      <c r="B4906" t="s">
        <v>7849</v>
      </c>
      <c r="C4906" s="1">
        <v>40878</v>
      </c>
      <c r="D4906" s="1">
        <v>40880</v>
      </c>
      <c r="E4906" t="s">
        <v>24</v>
      </c>
      <c r="F4906" t="s">
        <v>1778</v>
      </c>
      <c r="G4906" t="s">
        <v>1779</v>
      </c>
      <c r="H4906" t="s">
        <v>41</v>
      </c>
      <c r="I4906" t="s">
        <v>28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1</v>
      </c>
      <c r="P4906" t="s">
        <v>36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Superstore[[#This Row],[Profit]]/Superstore[[#This Row],[Sales]]</f>
        <v>-2.8571428571428574E-2</v>
      </c>
      <c r="W4906" t="str">
        <f>TEXT(Superstore[[#This Row],[Order Date]],"mmm-yyyy")</f>
        <v>Dec-2011</v>
      </c>
      <c r="X4906">
        <f>YEAR(Superstore[[#This Row],[Order Date]])</f>
        <v>2011</v>
      </c>
    </row>
    <row r="4907" spans="1:24" x14ac:dyDescent="0.25">
      <c r="A4907">
        <v>4906</v>
      </c>
      <c r="B4907" t="s">
        <v>7850</v>
      </c>
      <c r="C4907" s="1">
        <v>40830</v>
      </c>
      <c r="D4907" s="1">
        <v>40832</v>
      </c>
      <c r="E4907" t="s">
        <v>24</v>
      </c>
      <c r="F4907" t="s">
        <v>4506</v>
      </c>
      <c r="G4907" t="s">
        <v>4507</v>
      </c>
      <c r="H4907" t="s">
        <v>41</v>
      </c>
      <c r="I4907" t="s">
        <v>28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46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  <c r="V4907" s="2">
        <f>Superstore[[#This Row],[Profit]]/Superstore[[#This Row],[Sales]]</f>
        <v>0.48</v>
      </c>
      <c r="W4907" t="str">
        <f>TEXT(Superstore[[#This Row],[Order Date]],"mmm-yyyy")</f>
        <v>Oct-2011</v>
      </c>
      <c r="X4907">
        <f>YEAR(Superstore[[#This Row],[Order Date]])</f>
        <v>2011</v>
      </c>
    </row>
    <row r="4908" spans="1:24" x14ac:dyDescent="0.25">
      <c r="A4908">
        <v>4907</v>
      </c>
      <c r="B4908" t="s">
        <v>7850</v>
      </c>
      <c r="C4908" s="1">
        <v>40830</v>
      </c>
      <c r="D4908" s="1">
        <v>40832</v>
      </c>
      <c r="E4908" t="s">
        <v>24</v>
      </c>
      <c r="F4908" t="s">
        <v>4506</v>
      </c>
      <c r="G4908" t="s">
        <v>4507</v>
      </c>
      <c r="H4908" t="s">
        <v>41</v>
      </c>
      <c r="I4908" t="s">
        <v>28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46</v>
      </c>
      <c r="P4908" t="s">
        <v>59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  <c r="V4908" s="2">
        <f>Superstore[[#This Row],[Profit]]/Superstore[[#This Row],[Sales]]</f>
        <v>6.0000000000000005E-2</v>
      </c>
      <c r="W4908" t="str">
        <f>TEXT(Superstore[[#This Row],[Order Date]],"mmm-yyyy")</f>
        <v>Oct-2011</v>
      </c>
      <c r="X4908">
        <f>YEAR(Superstore[[#This Row],[Order Date]])</f>
        <v>2011</v>
      </c>
    </row>
    <row r="4909" spans="1:24" x14ac:dyDescent="0.25">
      <c r="A4909">
        <v>4908</v>
      </c>
      <c r="B4909" t="s">
        <v>7851</v>
      </c>
      <c r="C4909" s="1">
        <v>40865</v>
      </c>
      <c r="D4909" s="1">
        <v>40870</v>
      </c>
      <c r="E4909" t="s">
        <v>24</v>
      </c>
      <c r="F4909" t="s">
        <v>5898</v>
      </c>
      <c r="G4909" t="s">
        <v>5899</v>
      </c>
      <c r="H4909" t="s">
        <v>27</v>
      </c>
      <c r="I4909" t="s">
        <v>28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46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  <c r="V4909" s="2">
        <f>Superstore[[#This Row],[Profit]]/Superstore[[#This Row],[Sales]]</f>
        <v>-0.73333333333333339</v>
      </c>
      <c r="W4909" t="str">
        <f>TEXT(Superstore[[#This Row],[Order Date]],"mmm-yyyy")</f>
        <v>Nov-2011</v>
      </c>
      <c r="X4909">
        <f>YEAR(Superstore[[#This Row],[Order Date]])</f>
        <v>2011</v>
      </c>
    </row>
    <row r="4910" spans="1:24" x14ac:dyDescent="0.25">
      <c r="A4910">
        <v>4909</v>
      </c>
      <c r="B4910" t="s">
        <v>7851</v>
      </c>
      <c r="C4910" s="1">
        <v>40865</v>
      </c>
      <c r="D4910" s="1">
        <v>40870</v>
      </c>
      <c r="E4910" t="s">
        <v>24</v>
      </c>
      <c r="F4910" t="s">
        <v>5898</v>
      </c>
      <c r="G4910" t="s">
        <v>5899</v>
      </c>
      <c r="H4910" t="s">
        <v>27</v>
      </c>
      <c r="I4910" t="s">
        <v>28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Superstore[[#This Row],[Profit]]/Superstore[[#This Row],[Sales]]</f>
        <v>-0.21666666666666667</v>
      </c>
      <c r="W4910" t="str">
        <f>TEXT(Superstore[[#This Row],[Order Date]],"mmm-yyyy")</f>
        <v>Nov-2011</v>
      </c>
      <c r="X4910">
        <f>YEAR(Superstore[[#This Row],[Order Date]])</f>
        <v>2011</v>
      </c>
    </row>
    <row r="4911" spans="1:24" x14ac:dyDescent="0.25">
      <c r="A4911">
        <v>4910</v>
      </c>
      <c r="B4911" t="s">
        <v>7854</v>
      </c>
      <c r="C4911" s="1">
        <v>41654</v>
      </c>
      <c r="D4911" s="1">
        <v>41658</v>
      </c>
      <c r="E4911" t="s">
        <v>50</v>
      </c>
      <c r="F4911" t="s">
        <v>62</v>
      </c>
      <c r="G4911" t="s">
        <v>63</v>
      </c>
      <c r="H4911" t="s">
        <v>27</v>
      </c>
      <c r="I4911" t="s">
        <v>28</v>
      </c>
      <c r="J4911" t="s">
        <v>4885</v>
      </c>
      <c r="K4911" t="s">
        <v>334</v>
      </c>
      <c r="L4911">
        <v>37604</v>
      </c>
      <c r="M4911" t="s">
        <v>31</v>
      </c>
      <c r="N4911" t="s">
        <v>2289</v>
      </c>
      <c r="O4911" t="s">
        <v>46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Superstore[[#This Row],[Profit]]/Superstore[[#This Row],[Sales]]</f>
        <v>0.36250000000000004</v>
      </c>
      <c r="W4911" t="str">
        <f>TEXT(Superstore[[#This Row],[Order Date]],"mmm-yyyy")</f>
        <v>Jan-2014</v>
      </c>
      <c r="X4911">
        <f>YEAR(Superstore[[#This Row],[Order Date]])</f>
        <v>2014</v>
      </c>
    </row>
    <row r="4912" spans="1:24" x14ac:dyDescent="0.25">
      <c r="A4912">
        <v>4911</v>
      </c>
      <c r="B4912" t="s">
        <v>7854</v>
      </c>
      <c r="C4912" s="1">
        <v>41654</v>
      </c>
      <c r="D4912" s="1">
        <v>41658</v>
      </c>
      <c r="E4912" t="s">
        <v>50</v>
      </c>
      <c r="F4912" t="s">
        <v>62</v>
      </c>
      <c r="G4912" t="s">
        <v>63</v>
      </c>
      <c r="H4912" t="s">
        <v>27</v>
      </c>
      <c r="I4912" t="s">
        <v>28</v>
      </c>
      <c r="J4912" t="s">
        <v>4885</v>
      </c>
      <c r="K4912" t="s">
        <v>334</v>
      </c>
      <c r="L4912">
        <v>37604</v>
      </c>
      <c r="M4912" t="s">
        <v>31</v>
      </c>
      <c r="N4912" t="s">
        <v>2778</v>
      </c>
      <c r="O4912" t="s">
        <v>46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Superstore[[#This Row],[Profit]]/Superstore[[#This Row],[Sales]]</f>
        <v>0.35000000000000003</v>
      </c>
      <c r="W4912" t="str">
        <f>TEXT(Superstore[[#This Row],[Order Date]],"mmm-yyyy")</f>
        <v>Jan-2014</v>
      </c>
      <c r="X4912">
        <f>YEAR(Superstore[[#This Row],[Order Date]])</f>
        <v>2014</v>
      </c>
    </row>
    <row r="4913" spans="1:24" x14ac:dyDescent="0.25">
      <c r="A4913">
        <v>4912</v>
      </c>
      <c r="B4913" t="s">
        <v>7854</v>
      </c>
      <c r="C4913" s="1">
        <v>41654</v>
      </c>
      <c r="D4913" s="1">
        <v>41658</v>
      </c>
      <c r="E4913" t="s">
        <v>50</v>
      </c>
      <c r="F4913" t="s">
        <v>62</v>
      </c>
      <c r="G4913" t="s">
        <v>63</v>
      </c>
      <c r="H4913" t="s">
        <v>27</v>
      </c>
      <c r="I4913" t="s">
        <v>28</v>
      </c>
      <c r="J4913" t="s">
        <v>4885</v>
      </c>
      <c r="K4913" t="s">
        <v>334</v>
      </c>
      <c r="L4913">
        <v>37604</v>
      </c>
      <c r="M4913" t="s">
        <v>31</v>
      </c>
      <c r="N4913" t="s">
        <v>1670</v>
      </c>
      <c r="O4913" t="s">
        <v>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Superstore[[#This Row],[Profit]]/Superstore[[#This Row],[Sales]]</f>
        <v>6.25E-2</v>
      </c>
      <c r="W4913" t="str">
        <f>TEXT(Superstore[[#This Row],[Order Date]],"mmm-yyyy")</f>
        <v>Jan-2014</v>
      </c>
      <c r="X4913">
        <f>YEAR(Superstore[[#This Row],[Order Date]])</f>
        <v>2014</v>
      </c>
    </row>
    <row r="4914" spans="1:24" x14ac:dyDescent="0.25">
      <c r="A4914">
        <v>4913</v>
      </c>
      <c r="B4914" t="s">
        <v>7854</v>
      </c>
      <c r="C4914" s="1">
        <v>41654</v>
      </c>
      <c r="D4914" s="1">
        <v>41658</v>
      </c>
      <c r="E4914" t="s">
        <v>50</v>
      </c>
      <c r="F4914" t="s">
        <v>62</v>
      </c>
      <c r="G4914" t="s">
        <v>63</v>
      </c>
      <c r="H4914" t="s">
        <v>27</v>
      </c>
      <c r="I4914" t="s">
        <v>28</v>
      </c>
      <c r="J4914" t="s">
        <v>4885</v>
      </c>
      <c r="K4914" t="s">
        <v>334</v>
      </c>
      <c r="L4914">
        <v>37604</v>
      </c>
      <c r="M4914" t="s">
        <v>31</v>
      </c>
      <c r="N4914" t="s">
        <v>5820</v>
      </c>
      <c r="O4914" t="s">
        <v>46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  <c r="V4914" s="2">
        <f>Superstore[[#This Row],[Profit]]/Superstore[[#This Row],[Sales]]</f>
        <v>-0.76666666666666672</v>
      </c>
      <c r="W4914" t="str">
        <f>TEXT(Superstore[[#This Row],[Order Date]],"mmm-yyyy")</f>
        <v>Jan-2014</v>
      </c>
      <c r="X4914">
        <f>YEAR(Superstore[[#This Row],[Order Date]])</f>
        <v>2014</v>
      </c>
    </row>
    <row r="4915" spans="1:24" x14ac:dyDescent="0.25">
      <c r="A4915">
        <v>4914</v>
      </c>
      <c r="B4915" t="s">
        <v>7854</v>
      </c>
      <c r="C4915" s="1">
        <v>41654</v>
      </c>
      <c r="D4915" s="1">
        <v>41658</v>
      </c>
      <c r="E4915" t="s">
        <v>50</v>
      </c>
      <c r="F4915" t="s">
        <v>62</v>
      </c>
      <c r="G4915" t="s">
        <v>63</v>
      </c>
      <c r="H4915" t="s">
        <v>27</v>
      </c>
      <c r="I4915" t="s">
        <v>28</v>
      </c>
      <c r="J4915" t="s">
        <v>4885</v>
      </c>
      <c r="K4915" t="s">
        <v>334</v>
      </c>
      <c r="L4915">
        <v>37604</v>
      </c>
      <c r="M4915" t="s">
        <v>31</v>
      </c>
      <c r="N4915" t="s">
        <v>3167</v>
      </c>
      <c r="O4915" t="s">
        <v>46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  <c r="V4915" s="2">
        <f>Superstore[[#This Row],[Profit]]/Superstore[[#This Row],[Sales]]</f>
        <v>-0.73333333333333328</v>
      </c>
      <c r="W4915" t="str">
        <f>TEXT(Superstore[[#This Row],[Order Date]],"mmm-yyyy")</f>
        <v>Jan-2014</v>
      </c>
      <c r="X4915">
        <f>YEAR(Superstore[[#This Row],[Order Date]])</f>
        <v>2014</v>
      </c>
    </row>
    <row r="4916" spans="1:24" x14ac:dyDescent="0.25">
      <c r="A4916">
        <v>4915</v>
      </c>
      <c r="B4916" t="s">
        <v>7855</v>
      </c>
      <c r="C4916" s="1">
        <v>41176</v>
      </c>
      <c r="D4916" s="1">
        <v>41178</v>
      </c>
      <c r="E4916" t="s">
        <v>24</v>
      </c>
      <c r="F4916" t="s">
        <v>2097</v>
      </c>
      <c r="G4916" t="s">
        <v>2098</v>
      </c>
      <c r="H4916" t="s">
        <v>27</v>
      </c>
      <c r="I4916" t="s">
        <v>28</v>
      </c>
      <c r="J4916" t="s">
        <v>94</v>
      </c>
      <c r="K4916" t="s">
        <v>95</v>
      </c>
      <c r="L4916">
        <v>98105</v>
      </c>
      <c r="M4916" t="s">
        <v>44</v>
      </c>
      <c r="N4916" t="s">
        <v>174</v>
      </c>
      <c r="O4916" t="s">
        <v>46</v>
      </c>
      <c r="P4916" t="s">
        <v>68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s="2">
        <f>Superstore[[#This Row],[Profit]]/Superstore[[#This Row],[Sales]]</f>
        <v>0.28999999999999998</v>
      </c>
      <c r="W4916" t="str">
        <f>TEXT(Superstore[[#This Row],[Order Date]],"mmm-yyyy")</f>
        <v>Sep-2012</v>
      </c>
      <c r="X4916">
        <f>YEAR(Superstore[[#This Row],[Order Date]])</f>
        <v>2012</v>
      </c>
    </row>
    <row r="4917" spans="1:24" x14ac:dyDescent="0.25">
      <c r="A4917">
        <v>4916</v>
      </c>
      <c r="B4917" t="s">
        <v>7855</v>
      </c>
      <c r="C4917" s="1">
        <v>41176</v>
      </c>
      <c r="D4917" s="1">
        <v>41178</v>
      </c>
      <c r="E4917" t="s">
        <v>24</v>
      </c>
      <c r="F4917" t="s">
        <v>2097</v>
      </c>
      <c r="G4917" t="s">
        <v>2098</v>
      </c>
      <c r="H4917" t="s">
        <v>27</v>
      </c>
      <c r="I4917" t="s">
        <v>28</v>
      </c>
      <c r="J4917" t="s">
        <v>94</v>
      </c>
      <c r="K4917" t="s">
        <v>95</v>
      </c>
      <c r="L4917">
        <v>98105</v>
      </c>
      <c r="M4917" t="s">
        <v>44</v>
      </c>
      <c r="N4917" t="s">
        <v>3124</v>
      </c>
      <c r="O4917" t="s">
        <v>46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  <c r="V4917" s="2">
        <f>Superstore[[#This Row],[Profit]]/Superstore[[#This Row],[Sales]]</f>
        <v>0.36249999999999999</v>
      </c>
      <c r="W4917" t="str">
        <f>TEXT(Superstore[[#This Row],[Order Date]],"mmm-yyyy")</f>
        <v>Sep-2012</v>
      </c>
      <c r="X4917">
        <f>YEAR(Superstore[[#This Row],[Order Date]])</f>
        <v>2012</v>
      </c>
    </row>
    <row r="4918" spans="1:24" x14ac:dyDescent="0.25">
      <c r="A4918">
        <v>4917</v>
      </c>
      <c r="B4918" t="s">
        <v>7856</v>
      </c>
      <c r="C4918" s="1">
        <v>41922</v>
      </c>
      <c r="D4918" s="1">
        <v>41924</v>
      </c>
      <c r="E4918" t="s">
        <v>24</v>
      </c>
      <c r="F4918" t="s">
        <v>798</v>
      </c>
      <c r="G4918" t="s">
        <v>799</v>
      </c>
      <c r="H4918" t="s">
        <v>27</v>
      </c>
      <c r="I4918" t="s">
        <v>28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46</v>
      </c>
      <c r="P4918" t="s">
        <v>68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Superstore[[#This Row],[Profit]]/Superstore[[#This Row],[Sales]]</f>
        <v>8.7499999999999994E-2</v>
      </c>
      <c r="W4918" t="str">
        <f>TEXT(Superstore[[#This Row],[Order Date]],"mmm-yyyy")</f>
        <v>Oct-2014</v>
      </c>
      <c r="X4918">
        <f>YEAR(Superstore[[#This Row],[Order Date]])</f>
        <v>2014</v>
      </c>
    </row>
    <row r="4919" spans="1:24" x14ac:dyDescent="0.25">
      <c r="A4919">
        <v>4918</v>
      </c>
      <c r="B4919" t="s">
        <v>7856</v>
      </c>
      <c r="C4919" s="1">
        <v>41922</v>
      </c>
      <c r="D4919" s="1">
        <v>41924</v>
      </c>
      <c r="E4919" t="s">
        <v>24</v>
      </c>
      <c r="F4919" t="s">
        <v>798</v>
      </c>
      <c r="G4919" t="s">
        <v>799</v>
      </c>
      <c r="H4919" t="s">
        <v>27</v>
      </c>
      <c r="I4919" t="s">
        <v>28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1</v>
      </c>
      <c r="P4919" t="s">
        <v>36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  <c r="V4919" s="2">
        <f>Superstore[[#This Row],[Profit]]/Superstore[[#This Row],[Sales]]</f>
        <v>-0.12857142857142859</v>
      </c>
      <c r="W4919" t="str">
        <f>TEXT(Superstore[[#This Row],[Order Date]],"mmm-yyyy")</f>
        <v>Oct-2014</v>
      </c>
      <c r="X4919">
        <f>YEAR(Superstore[[#This Row],[Order Date]])</f>
        <v>2014</v>
      </c>
    </row>
    <row r="4920" spans="1:24" x14ac:dyDescent="0.25">
      <c r="A4920">
        <v>4919</v>
      </c>
      <c r="B4920" t="s">
        <v>7860</v>
      </c>
      <c r="C4920" s="1">
        <v>41276</v>
      </c>
      <c r="D4920" s="1">
        <v>41281</v>
      </c>
      <c r="E4920" t="s">
        <v>50</v>
      </c>
      <c r="F4920" t="s">
        <v>5333</v>
      </c>
      <c r="G4920" t="s">
        <v>5334</v>
      </c>
      <c r="H4920" t="s">
        <v>41</v>
      </c>
      <c r="I4920" t="s">
        <v>28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1</v>
      </c>
      <c r="P4920" t="s">
        <v>33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  <c r="V4920" s="2">
        <f>Superstore[[#This Row],[Profit]]/Superstore[[#This Row],[Sales]]</f>
        <v>0.22000000000000003</v>
      </c>
      <c r="W4920" t="str">
        <f>TEXT(Superstore[[#This Row],[Order Date]],"mmm-yyyy")</f>
        <v>Jan-2013</v>
      </c>
      <c r="X4920">
        <f>YEAR(Superstore[[#This Row],[Order Date]])</f>
        <v>2013</v>
      </c>
    </row>
    <row r="4921" spans="1:24" x14ac:dyDescent="0.25">
      <c r="A4921">
        <v>4920</v>
      </c>
      <c r="B4921" t="s">
        <v>7860</v>
      </c>
      <c r="C4921" s="1">
        <v>41276</v>
      </c>
      <c r="D4921" s="1">
        <v>41281</v>
      </c>
      <c r="E4921" t="s">
        <v>50</v>
      </c>
      <c r="F4921" t="s">
        <v>5333</v>
      </c>
      <c r="G4921" t="s">
        <v>5334</v>
      </c>
      <c r="H4921" t="s">
        <v>41</v>
      </c>
      <c r="I4921" t="s">
        <v>28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  <c r="V4921" s="2">
        <f>Superstore[[#This Row],[Profit]]/Superstore[[#This Row],[Sales]]</f>
        <v>0.28999999999999998</v>
      </c>
      <c r="W4921" t="str">
        <f>TEXT(Superstore[[#This Row],[Order Date]],"mmm-yyyy")</f>
        <v>Jan-2013</v>
      </c>
      <c r="X4921">
        <f>YEAR(Superstore[[#This Row],[Order Date]])</f>
        <v>2013</v>
      </c>
    </row>
    <row r="4922" spans="1:24" x14ac:dyDescent="0.25">
      <c r="A4922">
        <v>4921</v>
      </c>
      <c r="B4922" t="s">
        <v>7862</v>
      </c>
      <c r="C4922" s="1">
        <v>41871</v>
      </c>
      <c r="D4922" s="1">
        <v>41875</v>
      </c>
      <c r="E4922" t="s">
        <v>50</v>
      </c>
      <c r="F4922" t="s">
        <v>5573</v>
      </c>
      <c r="G4922" t="s">
        <v>5574</v>
      </c>
      <c r="H4922" t="s">
        <v>27</v>
      </c>
      <c r="I4922" t="s">
        <v>28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46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  <c r="V4922" s="2">
        <f>Superstore[[#This Row],[Profit]]/Superstore[[#This Row],[Sales]]</f>
        <v>-1.7000000000000002</v>
      </c>
      <c r="W4922" t="str">
        <f>TEXT(Superstore[[#This Row],[Order Date]],"mmm-yyyy")</f>
        <v>Aug-2014</v>
      </c>
      <c r="X4922">
        <f>YEAR(Superstore[[#This Row],[Order Date]])</f>
        <v>2014</v>
      </c>
    </row>
    <row r="4923" spans="1:24" x14ac:dyDescent="0.25">
      <c r="A4923">
        <v>4922</v>
      </c>
      <c r="B4923" t="s">
        <v>7863</v>
      </c>
      <c r="C4923" s="1">
        <v>41999</v>
      </c>
      <c r="D4923" s="1">
        <v>42003</v>
      </c>
      <c r="E4923" t="s">
        <v>24</v>
      </c>
      <c r="F4923" t="s">
        <v>3502</v>
      </c>
      <c r="G4923" t="s">
        <v>3503</v>
      </c>
      <c r="H4923" t="s">
        <v>101</v>
      </c>
      <c r="I4923" t="s">
        <v>28</v>
      </c>
      <c r="J4923" t="s">
        <v>1680</v>
      </c>
      <c r="K4923" t="s">
        <v>357</v>
      </c>
      <c r="L4923">
        <v>35810</v>
      </c>
      <c r="M4923" t="s">
        <v>31</v>
      </c>
      <c r="N4923" t="s">
        <v>7743</v>
      </c>
      <c r="O4923" t="s">
        <v>46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  <c r="V4923" s="2">
        <f>Superstore[[#This Row],[Profit]]/Superstore[[#This Row],[Sales]]</f>
        <v>0.48000000000000004</v>
      </c>
      <c r="W4923" t="str">
        <f>TEXT(Superstore[[#This Row],[Order Date]],"mmm-yyyy")</f>
        <v>Dec-2014</v>
      </c>
      <c r="X4923">
        <f>YEAR(Superstore[[#This Row],[Order Date]])</f>
        <v>2014</v>
      </c>
    </row>
    <row r="4924" spans="1:24" x14ac:dyDescent="0.25">
      <c r="A4924">
        <v>4923</v>
      </c>
      <c r="B4924" t="s">
        <v>7863</v>
      </c>
      <c r="C4924" s="1">
        <v>41999</v>
      </c>
      <c r="D4924" s="1">
        <v>42003</v>
      </c>
      <c r="E4924" t="s">
        <v>24</v>
      </c>
      <c r="F4924" t="s">
        <v>3502</v>
      </c>
      <c r="G4924" t="s">
        <v>3503</v>
      </c>
      <c r="H4924" t="s">
        <v>101</v>
      </c>
      <c r="I4924" t="s">
        <v>28</v>
      </c>
      <c r="J4924" t="s">
        <v>1680</v>
      </c>
      <c r="K4924" t="s">
        <v>357</v>
      </c>
      <c r="L4924">
        <v>35810</v>
      </c>
      <c r="M4924" t="s">
        <v>31</v>
      </c>
      <c r="N4924" t="s">
        <v>3141</v>
      </c>
      <c r="O4924" t="s">
        <v>46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  <c r="V4924" s="2">
        <f>Superstore[[#This Row],[Profit]]/Superstore[[#This Row],[Sales]]</f>
        <v>0.33</v>
      </c>
      <c r="W4924" t="str">
        <f>TEXT(Superstore[[#This Row],[Order Date]],"mmm-yyyy")</f>
        <v>Dec-2014</v>
      </c>
      <c r="X4924">
        <f>YEAR(Superstore[[#This Row],[Order Date]])</f>
        <v>2014</v>
      </c>
    </row>
    <row r="4925" spans="1:24" x14ac:dyDescent="0.25">
      <c r="A4925">
        <v>4924</v>
      </c>
      <c r="B4925" t="s">
        <v>7863</v>
      </c>
      <c r="C4925" s="1">
        <v>41999</v>
      </c>
      <c r="D4925" s="1">
        <v>42003</v>
      </c>
      <c r="E4925" t="s">
        <v>24</v>
      </c>
      <c r="F4925" t="s">
        <v>3502</v>
      </c>
      <c r="G4925" t="s">
        <v>3503</v>
      </c>
      <c r="H4925" t="s">
        <v>101</v>
      </c>
      <c r="I4925" t="s">
        <v>28</v>
      </c>
      <c r="J4925" t="s">
        <v>1680</v>
      </c>
      <c r="K4925" t="s">
        <v>357</v>
      </c>
      <c r="L4925">
        <v>35810</v>
      </c>
      <c r="M4925" t="s">
        <v>31</v>
      </c>
      <c r="N4925" t="s">
        <v>3568</v>
      </c>
      <c r="O4925" t="s">
        <v>46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  <c r="V4925" s="2">
        <f>Superstore[[#This Row],[Profit]]/Superstore[[#This Row],[Sales]]</f>
        <v>0.48000000000000004</v>
      </c>
      <c r="W4925" t="str">
        <f>TEXT(Superstore[[#This Row],[Order Date]],"mmm-yyyy")</f>
        <v>Dec-2014</v>
      </c>
      <c r="X4925">
        <f>YEAR(Superstore[[#This Row],[Order Date]])</f>
        <v>2014</v>
      </c>
    </row>
    <row r="4926" spans="1:24" x14ac:dyDescent="0.25">
      <c r="A4926">
        <v>4925</v>
      </c>
      <c r="B4926" t="s">
        <v>7863</v>
      </c>
      <c r="C4926" s="1">
        <v>41999</v>
      </c>
      <c r="D4926" s="1">
        <v>42003</v>
      </c>
      <c r="E4926" t="s">
        <v>24</v>
      </c>
      <c r="F4926" t="s">
        <v>3502</v>
      </c>
      <c r="G4926" t="s">
        <v>3503</v>
      </c>
      <c r="H4926" t="s">
        <v>101</v>
      </c>
      <c r="I4926" t="s">
        <v>28</v>
      </c>
      <c r="J4926" t="s">
        <v>1680</v>
      </c>
      <c r="K4926" t="s">
        <v>357</v>
      </c>
      <c r="L4926">
        <v>35810</v>
      </c>
      <c r="M4926" t="s">
        <v>31</v>
      </c>
      <c r="N4926" t="s">
        <v>5831</v>
      </c>
      <c r="O4926" t="s">
        <v>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  <c r="V4926" s="2">
        <f>Superstore[[#This Row],[Profit]]/Superstore[[#This Row],[Sales]]</f>
        <v>0.25999999999999995</v>
      </c>
      <c r="W4926" t="str">
        <f>TEXT(Superstore[[#This Row],[Order Date]],"mmm-yyyy")</f>
        <v>Dec-2014</v>
      </c>
      <c r="X4926">
        <f>YEAR(Superstore[[#This Row],[Order Date]])</f>
        <v>2014</v>
      </c>
    </row>
    <row r="4927" spans="1:24" x14ac:dyDescent="0.25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41</v>
      </c>
      <c r="I4927" t="s">
        <v>28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46</v>
      </c>
      <c r="P4927" t="s">
        <v>68</v>
      </c>
      <c r="Q4927" t="s">
        <v>6108</v>
      </c>
      <c r="R4927">
        <v>14.88</v>
      </c>
      <c r="S4927">
        <v>2</v>
      </c>
      <c r="T4927">
        <v>0</v>
      </c>
      <c r="U4927">
        <v>3.72</v>
      </c>
      <c r="V4927" s="2">
        <f>Superstore[[#This Row],[Profit]]/Superstore[[#This Row],[Sales]]</f>
        <v>0.25</v>
      </c>
      <c r="W4927" t="str">
        <f>TEXT(Superstore[[#This Row],[Order Date]],"mmm-yyyy")</f>
        <v>Sep-2014</v>
      </c>
      <c r="X4927">
        <f>YEAR(Superstore[[#This Row],[Order Date]])</f>
        <v>2014</v>
      </c>
    </row>
    <row r="4928" spans="1:24" x14ac:dyDescent="0.25">
      <c r="A4928">
        <v>4927</v>
      </c>
      <c r="B4928" t="s">
        <v>7867</v>
      </c>
      <c r="C4928" s="1">
        <v>41932</v>
      </c>
      <c r="D4928" s="1">
        <v>41936</v>
      </c>
      <c r="E4928" t="s">
        <v>50</v>
      </c>
      <c r="F4928" t="s">
        <v>3086</v>
      </c>
      <c r="G4928" t="s">
        <v>3087</v>
      </c>
      <c r="H4928" t="s">
        <v>27</v>
      </c>
      <c r="I4928" t="s">
        <v>28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1</v>
      </c>
      <c r="P4928" t="s">
        <v>56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Superstore[[#This Row],[Profit]]/Superstore[[#This Row],[Sales]]</f>
        <v>-0.73999999999999988</v>
      </c>
      <c r="W4928" t="str">
        <f>TEXT(Superstore[[#This Row],[Order Date]],"mmm-yyyy")</f>
        <v>Oct-2014</v>
      </c>
      <c r="X4928">
        <f>YEAR(Superstore[[#This Row],[Order Date]])</f>
        <v>2014</v>
      </c>
    </row>
    <row r="4929" spans="1:24" x14ac:dyDescent="0.25">
      <c r="A4929">
        <v>4928</v>
      </c>
      <c r="B4929" t="s">
        <v>7868</v>
      </c>
      <c r="C4929" s="1">
        <v>41975</v>
      </c>
      <c r="D4929" s="1">
        <v>41980</v>
      </c>
      <c r="E4929" t="s">
        <v>50</v>
      </c>
      <c r="F4929" t="s">
        <v>530</v>
      </c>
      <c r="G4929" t="s">
        <v>531</v>
      </c>
      <c r="H4929" t="s">
        <v>101</v>
      </c>
      <c r="I4929" t="s">
        <v>28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46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  <c r="V4929" s="2">
        <f>Superstore[[#This Row],[Profit]]/Superstore[[#This Row],[Sales]]</f>
        <v>0.48000000000000004</v>
      </c>
      <c r="W4929" t="str">
        <f>TEXT(Superstore[[#This Row],[Order Date]],"mmm-yyyy")</f>
        <v>Dec-2014</v>
      </c>
      <c r="X4929">
        <f>YEAR(Superstore[[#This Row],[Order Date]])</f>
        <v>2014</v>
      </c>
    </row>
    <row r="4930" spans="1:24" x14ac:dyDescent="0.25">
      <c r="A4930">
        <v>4929</v>
      </c>
      <c r="B4930" t="s">
        <v>7868</v>
      </c>
      <c r="C4930" s="1">
        <v>41975</v>
      </c>
      <c r="D4930" s="1">
        <v>41980</v>
      </c>
      <c r="E4930" t="s">
        <v>50</v>
      </c>
      <c r="F4930" t="s">
        <v>530</v>
      </c>
      <c r="G4930" t="s">
        <v>531</v>
      </c>
      <c r="H4930" t="s">
        <v>101</v>
      </c>
      <c r="I4930" t="s">
        <v>28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1</v>
      </c>
      <c r="P4930" t="s">
        <v>36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  <c r="V4930" s="2">
        <f>Superstore[[#This Row],[Profit]]/Superstore[[#This Row],[Sales]]</f>
        <v>0.28000000000000003</v>
      </c>
      <c r="W4930" t="str">
        <f>TEXT(Superstore[[#This Row],[Order Date]],"mmm-yyyy")</f>
        <v>Dec-2014</v>
      </c>
      <c r="X4930">
        <f>YEAR(Superstore[[#This Row],[Order Date]])</f>
        <v>2014</v>
      </c>
    </row>
    <row r="4931" spans="1:24" x14ac:dyDescent="0.25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27</v>
      </c>
      <c r="I4931" t="s">
        <v>28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46</v>
      </c>
      <c r="P4931" t="s">
        <v>68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  <c r="V4931" s="2">
        <f>Superstore[[#This Row],[Profit]]/Superstore[[#This Row],[Sales]]</f>
        <v>0.28000000000000003</v>
      </c>
      <c r="W4931" t="str">
        <f>TEXT(Superstore[[#This Row],[Order Date]],"mmm-yyyy")</f>
        <v>Sep-2011</v>
      </c>
      <c r="X4931">
        <f>YEAR(Superstore[[#This Row],[Order Date]])</f>
        <v>2011</v>
      </c>
    </row>
    <row r="4932" spans="1:24" x14ac:dyDescent="0.25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27</v>
      </c>
      <c r="I4932" t="s">
        <v>28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46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s="2">
        <f>Superstore[[#This Row],[Profit]]/Superstore[[#This Row],[Sales]]</f>
        <v>0.47000000000000003</v>
      </c>
      <c r="W4932" t="str">
        <f>TEXT(Superstore[[#This Row],[Order Date]],"mmm-yyyy")</f>
        <v>Sep-2011</v>
      </c>
      <c r="X4932">
        <f>YEAR(Superstore[[#This Row],[Order Date]])</f>
        <v>2011</v>
      </c>
    </row>
    <row r="4933" spans="1:24" x14ac:dyDescent="0.25">
      <c r="A4933">
        <v>4932</v>
      </c>
      <c r="B4933" t="s">
        <v>7870</v>
      </c>
      <c r="C4933" s="1">
        <v>41724</v>
      </c>
      <c r="D4933" s="1">
        <v>41729</v>
      </c>
      <c r="E4933" t="s">
        <v>50</v>
      </c>
      <c r="F4933" t="s">
        <v>4426</v>
      </c>
      <c r="G4933" t="s">
        <v>4427</v>
      </c>
      <c r="H4933" t="s">
        <v>41</v>
      </c>
      <c r="I4933" t="s">
        <v>28</v>
      </c>
      <c r="J4933" t="s">
        <v>94</v>
      </c>
      <c r="K4933" t="s">
        <v>95</v>
      </c>
      <c r="L4933">
        <v>98103</v>
      </c>
      <c r="M4933" t="s">
        <v>44</v>
      </c>
      <c r="N4933" t="s">
        <v>4710</v>
      </c>
      <c r="O4933" t="s">
        <v>46</v>
      </c>
      <c r="P4933" t="s">
        <v>68</v>
      </c>
      <c r="Q4933" t="s">
        <v>4711</v>
      </c>
      <c r="R4933">
        <v>23.1</v>
      </c>
      <c r="S4933">
        <v>2</v>
      </c>
      <c r="T4933">
        <v>0</v>
      </c>
      <c r="U4933">
        <v>6.93</v>
      </c>
      <c r="V4933" s="2">
        <f>Superstore[[#This Row],[Profit]]/Superstore[[#This Row],[Sales]]</f>
        <v>0.3</v>
      </c>
      <c r="W4933" t="str">
        <f>TEXT(Superstore[[#This Row],[Order Date]],"mmm-yyyy")</f>
        <v>Mar-2014</v>
      </c>
      <c r="X4933">
        <f>YEAR(Superstore[[#This Row],[Order Date]])</f>
        <v>2014</v>
      </c>
    </row>
    <row r="4934" spans="1:24" x14ac:dyDescent="0.25">
      <c r="A4934">
        <v>4933</v>
      </c>
      <c r="B4934" t="s">
        <v>7871</v>
      </c>
      <c r="C4934" s="1">
        <v>41180</v>
      </c>
      <c r="D4934" s="1">
        <v>41186</v>
      </c>
      <c r="E4934" t="s">
        <v>50</v>
      </c>
      <c r="F4934" t="s">
        <v>1973</v>
      </c>
      <c r="G4934" t="s">
        <v>1974</v>
      </c>
      <c r="H4934" t="s">
        <v>27</v>
      </c>
      <c r="I4934" t="s">
        <v>28</v>
      </c>
      <c r="J4934" t="s">
        <v>455</v>
      </c>
      <c r="K4934" t="s">
        <v>456</v>
      </c>
      <c r="L4934">
        <v>80013</v>
      </c>
      <c r="M4934" t="s">
        <v>44</v>
      </c>
      <c r="N4934" t="s">
        <v>5579</v>
      </c>
      <c r="O4934" t="s">
        <v>46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  <c r="V4934" s="2">
        <f>Superstore[[#This Row],[Profit]]/Superstore[[#This Row],[Sales]]</f>
        <v>0.33750000000000002</v>
      </c>
      <c r="W4934" t="str">
        <f>TEXT(Superstore[[#This Row],[Order Date]],"mmm-yyyy")</f>
        <v>Sep-2012</v>
      </c>
      <c r="X4934">
        <f>YEAR(Superstore[[#This Row],[Order Date]])</f>
        <v>2012</v>
      </c>
    </row>
    <row r="4935" spans="1:24" x14ac:dyDescent="0.25">
      <c r="A4935">
        <v>4934</v>
      </c>
      <c r="B4935" t="s">
        <v>7871</v>
      </c>
      <c r="C4935" s="1">
        <v>41180</v>
      </c>
      <c r="D4935" s="1">
        <v>41186</v>
      </c>
      <c r="E4935" t="s">
        <v>50</v>
      </c>
      <c r="F4935" t="s">
        <v>1973</v>
      </c>
      <c r="G4935" t="s">
        <v>1974</v>
      </c>
      <c r="H4935" t="s">
        <v>27</v>
      </c>
      <c r="I4935" t="s">
        <v>28</v>
      </c>
      <c r="J4935" t="s">
        <v>455</v>
      </c>
      <c r="K4935" t="s">
        <v>456</v>
      </c>
      <c r="L4935">
        <v>80013</v>
      </c>
      <c r="M4935" t="s">
        <v>44</v>
      </c>
      <c r="N4935" t="s">
        <v>2935</v>
      </c>
      <c r="O4935" t="s">
        <v>46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  <c r="V4935" s="2">
        <f>Superstore[[#This Row],[Profit]]/Superstore[[#This Row],[Sales]]</f>
        <v>-0.73333333333333328</v>
      </c>
      <c r="W4935" t="str">
        <f>TEXT(Superstore[[#This Row],[Order Date]],"mmm-yyyy")</f>
        <v>Sep-2012</v>
      </c>
      <c r="X4935">
        <f>YEAR(Superstore[[#This Row],[Order Date]])</f>
        <v>2012</v>
      </c>
    </row>
    <row r="4936" spans="1:24" x14ac:dyDescent="0.25">
      <c r="A4936">
        <v>4935</v>
      </c>
      <c r="B4936" t="s">
        <v>7871</v>
      </c>
      <c r="C4936" s="1">
        <v>41180</v>
      </c>
      <c r="D4936" s="1">
        <v>41186</v>
      </c>
      <c r="E4936" t="s">
        <v>50</v>
      </c>
      <c r="F4936" t="s">
        <v>1973</v>
      </c>
      <c r="G4936" t="s">
        <v>1974</v>
      </c>
      <c r="H4936" t="s">
        <v>27</v>
      </c>
      <c r="I4936" t="s">
        <v>28</v>
      </c>
      <c r="J4936" t="s">
        <v>455</v>
      </c>
      <c r="K4936" t="s">
        <v>456</v>
      </c>
      <c r="L4936">
        <v>80013</v>
      </c>
      <c r="M4936" t="s">
        <v>44</v>
      </c>
      <c r="N4936" t="s">
        <v>3988</v>
      </c>
      <c r="O4936" t="s">
        <v>46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Superstore[[#This Row],[Profit]]/Superstore[[#This Row],[Sales]]</f>
        <v>0.1875</v>
      </c>
      <c r="W4936" t="str">
        <f>TEXT(Superstore[[#This Row],[Order Date]],"mmm-yyyy")</f>
        <v>Sep-2012</v>
      </c>
      <c r="X4936">
        <f>YEAR(Superstore[[#This Row],[Order Date]])</f>
        <v>2012</v>
      </c>
    </row>
    <row r="4937" spans="1:24" x14ac:dyDescent="0.25">
      <c r="A4937">
        <v>4936</v>
      </c>
      <c r="B4937" t="s">
        <v>7872</v>
      </c>
      <c r="C4937" s="1">
        <v>40983</v>
      </c>
      <c r="D4937" s="1">
        <v>40989</v>
      </c>
      <c r="E4937" t="s">
        <v>50</v>
      </c>
      <c r="F4937" t="s">
        <v>7873</v>
      </c>
      <c r="G4937" t="s">
        <v>7874</v>
      </c>
      <c r="H4937" t="s">
        <v>41</v>
      </c>
      <c r="I4937" t="s">
        <v>28</v>
      </c>
      <c r="J4937" t="s">
        <v>7875</v>
      </c>
      <c r="K4937" t="s">
        <v>120</v>
      </c>
      <c r="L4937">
        <v>84043</v>
      </c>
      <c r="M4937" t="s">
        <v>44</v>
      </c>
      <c r="N4937" t="s">
        <v>7876</v>
      </c>
      <c r="O4937" t="s">
        <v>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  <c r="V4937" s="2">
        <f>Superstore[[#This Row],[Profit]]/Superstore[[#This Row],[Sales]]</f>
        <v>0.1</v>
      </c>
      <c r="W4937" t="str">
        <f>TEXT(Superstore[[#This Row],[Order Date]],"mmm-yyyy")</f>
        <v>Mar-2012</v>
      </c>
      <c r="X4937">
        <f>YEAR(Superstore[[#This Row],[Order Date]])</f>
        <v>2012</v>
      </c>
    </row>
    <row r="4938" spans="1:24" x14ac:dyDescent="0.25">
      <c r="A4938">
        <v>4937</v>
      </c>
      <c r="B4938" t="s">
        <v>7878</v>
      </c>
      <c r="C4938" s="1">
        <v>41646</v>
      </c>
      <c r="D4938" s="1">
        <v>41653</v>
      </c>
      <c r="E4938" t="s">
        <v>50</v>
      </c>
      <c r="F4938" t="s">
        <v>4206</v>
      </c>
      <c r="G4938" t="s">
        <v>4207</v>
      </c>
      <c r="H4938" t="s">
        <v>101</v>
      </c>
      <c r="I4938" t="s">
        <v>28</v>
      </c>
      <c r="J4938" t="s">
        <v>7879</v>
      </c>
      <c r="K4938" t="s">
        <v>357</v>
      </c>
      <c r="L4938">
        <v>35401</v>
      </c>
      <c r="M4938" t="s">
        <v>31</v>
      </c>
      <c r="N4938" t="s">
        <v>2105</v>
      </c>
      <c r="O4938" t="s">
        <v>46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  <c r="V4938" s="2">
        <f>Superstore[[#This Row],[Profit]]/Superstore[[#This Row],[Sales]]</f>
        <v>0.45999999999999996</v>
      </c>
      <c r="W4938" t="str">
        <f>TEXT(Superstore[[#This Row],[Order Date]],"mmm-yyyy")</f>
        <v>Jan-2014</v>
      </c>
      <c r="X4938">
        <f>YEAR(Superstore[[#This Row],[Order Date]])</f>
        <v>2014</v>
      </c>
    </row>
    <row r="4939" spans="1:24" x14ac:dyDescent="0.25">
      <c r="A4939">
        <v>4938</v>
      </c>
      <c r="B4939" t="s">
        <v>7880</v>
      </c>
      <c r="C4939" s="1">
        <v>40557</v>
      </c>
      <c r="D4939" s="1">
        <v>40562</v>
      </c>
      <c r="E4939" t="s">
        <v>50</v>
      </c>
      <c r="F4939" t="s">
        <v>1785</v>
      </c>
      <c r="G4939" t="s">
        <v>1786</v>
      </c>
      <c r="H4939" t="s">
        <v>27</v>
      </c>
      <c r="I4939" t="s">
        <v>28</v>
      </c>
      <c r="J4939" t="s">
        <v>126</v>
      </c>
      <c r="K4939" t="s">
        <v>43</v>
      </c>
      <c r="L4939">
        <v>94109</v>
      </c>
      <c r="M4939" t="s">
        <v>44</v>
      </c>
      <c r="N4939" t="s">
        <v>4999</v>
      </c>
      <c r="O4939" t="s">
        <v>46</v>
      </c>
      <c r="P4939" t="s">
        <v>59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  <c r="V4939" s="2">
        <f>Superstore[[#This Row],[Profit]]/Superstore[[#This Row],[Sales]]</f>
        <v>0.18</v>
      </c>
      <c r="W4939" t="str">
        <f>TEXT(Superstore[[#This Row],[Order Date]],"mmm-yyyy")</f>
        <v>Jan-2011</v>
      </c>
      <c r="X4939">
        <f>YEAR(Superstore[[#This Row],[Order Date]])</f>
        <v>2011</v>
      </c>
    </row>
    <row r="4940" spans="1:24" x14ac:dyDescent="0.25">
      <c r="A4940">
        <v>4939</v>
      </c>
      <c r="B4940" t="s">
        <v>7880</v>
      </c>
      <c r="C4940" s="1">
        <v>40557</v>
      </c>
      <c r="D4940" s="1">
        <v>40562</v>
      </c>
      <c r="E4940" t="s">
        <v>50</v>
      </c>
      <c r="F4940" t="s">
        <v>1785</v>
      </c>
      <c r="G4940" t="s">
        <v>1786</v>
      </c>
      <c r="H4940" t="s">
        <v>27</v>
      </c>
      <c r="I4940" t="s">
        <v>28</v>
      </c>
      <c r="J4940" t="s">
        <v>126</v>
      </c>
      <c r="K4940" t="s">
        <v>43</v>
      </c>
      <c r="L4940">
        <v>94109</v>
      </c>
      <c r="M4940" t="s">
        <v>44</v>
      </c>
      <c r="N4940" t="s">
        <v>4882</v>
      </c>
      <c r="O4940" t="s">
        <v>1</v>
      </c>
      <c r="P4940" t="s">
        <v>33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Superstore[[#This Row],[Profit]]/Superstore[[#This Row],[Sales]]</f>
        <v>1.1764705882352939E-2</v>
      </c>
      <c r="W4940" t="str">
        <f>TEXT(Superstore[[#This Row],[Order Date]],"mmm-yyyy")</f>
        <v>Jan-2011</v>
      </c>
      <c r="X4940">
        <f>YEAR(Superstore[[#This Row],[Order Date]])</f>
        <v>2011</v>
      </c>
    </row>
    <row r="4941" spans="1:24" x14ac:dyDescent="0.25">
      <c r="A4941">
        <v>4940</v>
      </c>
      <c r="B4941" t="s">
        <v>7880</v>
      </c>
      <c r="C4941" s="1">
        <v>40557</v>
      </c>
      <c r="D4941" s="1">
        <v>40562</v>
      </c>
      <c r="E4941" t="s">
        <v>50</v>
      </c>
      <c r="F4941" t="s">
        <v>1785</v>
      </c>
      <c r="G4941" t="s">
        <v>1786</v>
      </c>
      <c r="H4941" t="s">
        <v>27</v>
      </c>
      <c r="I4941" t="s">
        <v>28</v>
      </c>
      <c r="J4941" t="s">
        <v>126</v>
      </c>
      <c r="K4941" t="s">
        <v>43</v>
      </c>
      <c r="L4941">
        <v>94109</v>
      </c>
      <c r="M4941" t="s">
        <v>44</v>
      </c>
      <c r="N4941" t="s">
        <v>769</v>
      </c>
      <c r="O4941" t="s">
        <v>46</v>
      </c>
      <c r="P4941" t="s">
        <v>68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  <c r="V4941" s="2">
        <f>Superstore[[#This Row],[Profit]]/Superstore[[#This Row],[Sales]]</f>
        <v>0.33</v>
      </c>
      <c r="W4941" t="str">
        <f>TEXT(Superstore[[#This Row],[Order Date]],"mmm-yyyy")</f>
        <v>Jan-2011</v>
      </c>
      <c r="X4941">
        <f>YEAR(Superstore[[#This Row],[Order Date]])</f>
        <v>2011</v>
      </c>
    </row>
    <row r="4942" spans="1:24" x14ac:dyDescent="0.25">
      <c r="A4942">
        <v>4941</v>
      </c>
      <c r="B4942" t="s">
        <v>7881</v>
      </c>
      <c r="C4942" s="1">
        <v>40945</v>
      </c>
      <c r="D4942" s="1">
        <v>40952</v>
      </c>
      <c r="E4942" t="s">
        <v>50</v>
      </c>
      <c r="F4942" t="s">
        <v>5109</v>
      </c>
      <c r="G4942" t="s">
        <v>5110</v>
      </c>
      <c r="H4942" t="s">
        <v>27</v>
      </c>
      <c r="I4942" t="s">
        <v>28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1</v>
      </c>
      <c r="P4942" t="s">
        <v>36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  <c r="V4942" s="2">
        <f>Superstore[[#This Row],[Profit]]/Superstore[[#This Row],[Sales]]</f>
        <v>0.21000000000000002</v>
      </c>
      <c r="W4942" t="str">
        <f>TEXT(Superstore[[#This Row],[Order Date]],"mmm-yyyy")</f>
        <v>Feb-2012</v>
      </c>
      <c r="X4942">
        <f>YEAR(Superstore[[#This Row],[Order Date]])</f>
        <v>2012</v>
      </c>
    </row>
    <row r="4943" spans="1:24" x14ac:dyDescent="0.25">
      <c r="A4943">
        <v>4942</v>
      </c>
      <c r="B4943" t="s">
        <v>7881</v>
      </c>
      <c r="C4943" s="1">
        <v>40945</v>
      </c>
      <c r="D4943" s="1">
        <v>40952</v>
      </c>
      <c r="E4943" t="s">
        <v>50</v>
      </c>
      <c r="F4943" t="s">
        <v>5109</v>
      </c>
      <c r="G4943" t="s">
        <v>5110</v>
      </c>
      <c r="H4943" t="s">
        <v>27</v>
      </c>
      <c r="I4943" t="s">
        <v>28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1</v>
      </c>
      <c r="P4943" t="s">
        <v>33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  <c r="V4943" s="2">
        <f>Superstore[[#This Row],[Profit]]/Superstore[[#This Row],[Sales]]</f>
        <v>0.28999999999999998</v>
      </c>
      <c r="W4943" t="str">
        <f>TEXT(Superstore[[#This Row],[Order Date]],"mmm-yyyy")</f>
        <v>Feb-2012</v>
      </c>
      <c r="X4943">
        <f>YEAR(Superstore[[#This Row],[Order Date]])</f>
        <v>2012</v>
      </c>
    </row>
    <row r="4944" spans="1:24" x14ac:dyDescent="0.25">
      <c r="A4944">
        <v>4943</v>
      </c>
      <c r="B4944" t="s">
        <v>7881</v>
      </c>
      <c r="C4944" s="1">
        <v>40945</v>
      </c>
      <c r="D4944" s="1">
        <v>40952</v>
      </c>
      <c r="E4944" t="s">
        <v>50</v>
      </c>
      <c r="F4944" t="s">
        <v>5109</v>
      </c>
      <c r="G4944" t="s">
        <v>5110</v>
      </c>
      <c r="H4944" t="s">
        <v>27</v>
      </c>
      <c r="I4944" t="s">
        <v>28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46</v>
      </c>
      <c r="P4944" t="s">
        <v>68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  <c r="V4944" s="2">
        <f>Superstore[[#This Row],[Profit]]/Superstore[[#This Row],[Sales]]</f>
        <v>0.31</v>
      </c>
      <c r="W4944" t="str">
        <f>TEXT(Superstore[[#This Row],[Order Date]],"mmm-yyyy")</f>
        <v>Feb-2012</v>
      </c>
      <c r="X4944">
        <f>YEAR(Superstore[[#This Row],[Order Date]])</f>
        <v>2012</v>
      </c>
    </row>
    <row r="4945" spans="1:24" x14ac:dyDescent="0.25">
      <c r="A4945">
        <v>4944</v>
      </c>
      <c r="B4945" t="s">
        <v>7882</v>
      </c>
      <c r="C4945" s="1">
        <v>41995</v>
      </c>
      <c r="D4945" s="1">
        <v>42001</v>
      </c>
      <c r="E4945" t="s">
        <v>50</v>
      </c>
      <c r="F4945" t="s">
        <v>3646</v>
      </c>
      <c r="G4945" t="s">
        <v>3647</v>
      </c>
      <c r="H4945" t="s">
        <v>27</v>
      </c>
      <c r="I4945" t="s">
        <v>28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46</v>
      </c>
      <c r="P4945" t="s">
        <v>59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  <c r="V4945" s="2">
        <f>Superstore[[#This Row],[Profit]]/Superstore[[#This Row],[Sales]]</f>
        <v>0.05</v>
      </c>
      <c r="W4945" t="str">
        <f>TEXT(Superstore[[#This Row],[Order Date]],"mmm-yyyy")</f>
        <v>Dec-2014</v>
      </c>
      <c r="X4945">
        <f>YEAR(Superstore[[#This Row],[Order Date]])</f>
        <v>2014</v>
      </c>
    </row>
    <row r="4946" spans="1:24" x14ac:dyDescent="0.25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27</v>
      </c>
      <c r="I4946" t="s">
        <v>28</v>
      </c>
      <c r="J4946" t="s">
        <v>5971</v>
      </c>
      <c r="K4946" t="s">
        <v>43</v>
      </c>
      <c r="L4946">
        <v>90278</v>
      </c>
      <c r="M4946" t="s">
        <v>44</v>
      </c>
      <c r="N4946" t="s">
        <v>7743</v>
      </c>
      <c r="O4946" t="s">
        <v>46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  <c r="V4946" s="2">
        <f>Superstore[[#This Row],[Profit]]/Superstore[[#This Row],[Sales]]</f>
        <v>0.48000000000000004</v>
      </c>
      <c r="W4946" t="str">
        <f>TEXT(Superstore[[#This Row],[Order Date]],"mmm-yyyy")</f>
        <v>Sep-2013</v>
      </c>
      <c r="X4946">
        <f>YEAR(Superstore[[#This Row],[Order Date]])</f>
        <v>2013</v>
      </c>
    </row>
    <row r="4947" spans="1:24" x14ac:dyDescent="0.25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27</v>
      </c>
      <c r="I4947" t="s">
        <v>28</v>
      </c>
      <c r="J4947" t="s">
        <v>5971</v>
      </c>
      <c r="K4947" t="s">
        <v>43</v>
      </c>
      <c r="L4947">
        <v>90278</v>
      </c>
      <c r="M4947" t="s">
        <v>44</v>
      </c>
      <c r="N4947" t="s">
        <v>1371</v>
      </c>
      <c r="O4947" t="s">
        <v>46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  <c r="V4947" s="2">
        <f>Superstore[[#This Row],[Profit]]/Superstore[[#This Row],[Sales]]</f>
        <v>0.33750000000000002</v>
      </c>
      <c r="W4947" t="str">
        <f>TEXT(Superstore[[#This Row],[Order Date]],"mmm-yyyy")</f>
        <v>Sep-2013</v>
      </c>
      <c r="X4947">
        <f>YEAR(Superstore[[#This Row],[Order Date]])</f>
        <v>2013</v>
      </c>
    </row>
    <row r="4948" spans="1:24" x14ac:dyDescent="0.25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27</v>
      </c>
      <c r="I4948" t="s">
        <v>28</v>
      </c>
      <c r="J4948" t="s">
        <v>5971</v>
      </c>
      <c r="K4948" t="s">
        <v>43</v>
      </c>
      <c r="L4948">
        <v>90278</v>
      </c>
      <c r="M4948" t="s">
        <v>44</v>
      </c>
      <c r="N4948" t="s">
        <v>267</v>
      </c>
      <c r="O4948" t="s">
        <v>46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s="2">
        <f>Superstore[[#This Row],[Profit]]/Superstore[[#This Row],[Sales]]</f>
        <v>0.41</v>
      </c>
      <c r="W4948" t="str">
        <f>TEXT(Superstore[[#This Row],[Order Date]],"mmm-yyyy")</f>
        <v>Sep-2013</v>
      </c>
      <c r="X4948">
        <f>YEAR(Superstore[[#This Row],[Order Date]])</f>
        <v>2013</v>
      </c>
    </row>
    <row r="4949" spans="1:24" x14ac:dyDescent="0.25">
      <c r="A4949">
        <v>4948</v>
      </c>
      <c r="B4949" t="s">
        <v>7884</v>
      </c>
      <c r="C4949" s="1">
        <v>40820</v>
      </c>
      <c r="D4949" s="1">
        <v>40825</v>
      </c>
      <c r="E4949" t="s">
        <v>50</v>
      </c>
      <c r="F4949" t="s">
        <v>4829</v>
      </c>
      <c r="G4949" t="s">
        <v>4830</v>
      </c>
      <c r="H4949" t="s">
        <v>27</v>
      </c>
      <c r="I4949" t="s">
        <v>28</v>
      </c>
      <c r="J4949" t="s">
        <v>94</v>
      </c>
      <c r="K4949" t="s">
        <v>95</v>
      </c>
      <c r="L4949">
        <v>98115</v>
      </c>
      <c r="M4949" t="s">
        <v>44</v>
      </c>
      <c r="N4949" t="s">
        <v>649</v>
      </c>
      <c r="O4949" t="s">
        <v>46</v>
      </c>
      <c r="P4949" t="s">
        <v>47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  <c r="V4949" s="2">
        <f>Superstore[[#This Row],[Profit]]/Superstore[[#This Row],[Sales]]</f>
        <v>0.47000000000000003</v>
      </c>
      <c r="W4949" t="str">
        <f>TEXT(Superstore[[#This Row],[Order Date]],"mmm-yyyy")</f>
        <v>Oct-2011</v>
      </c>
      <c r="X4949">
        <f>YEAR(Superstore[[#This Row],[Order Date]])</f>
        <v>2011</v>
      </c>
    </row>
    <row r="4950" spans="1:24" x14ac:dyDescent="0.25">
      <c r="A4950">
        <v>4949</v>
      </c>
      <c r="B4950" t="s">
        <v>7885</v>
      </c>
      <c r="C4950" s="1">
        <v>41971</v>
      </c>
      <c r="D4950" s="1">
        <v>41976</v>
      </c>
      <c r="E4950" t="s">
        <v>50</v>
      </c>
      <c r="F4950" t="s">
        <v>1869</v>
      </c>
      <c r="G4950" t="s">
        <v>1870</v>
      </c>
      <c r="H4950" t="s">
        <v>27</v>
      </c>
      <c r="I4950" t="s">
        <v>28</v>
      </c>
      <c r="J4950" t="s">
        <v>42</v>
      </c>
      <c r="K4950" t="s">
        <v>43</v>
      </c>
      <c r="L4950">
        <v>90045</v>
      </c>
      <c r="M4950" t="s">
        <v>44</v>
      </c>
      <c r="N4950" t="s">
        <v>2099</v>
      </c>
      <c r="O4950" t="s">
        <v>46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  <c r="V4950" s="2">
        <f>Superstore[[#This Row],[Profit]]/Superstore[[#This Row],[Sales]]</f>
        <v>0.35000000000000003</v>
      </c>
      <c r="W4950" t="str">
        <f>TEXT(Superstore[[#This Row],[Order Date]],"mmm-yyyy")</f>
        <v>Nov-2014</v>
      </c>
      <c r="X4950">
        <f>YEAR(Superstore[[#This Row],[Order Date]])</f>
        <v>2014</v>
      </c>
    </row>
    <row r="4951" spans="1:24" x14ac:dyDescent="0.25">
      <c r="A4951">
        <v>4950</v>
      </c>
      <c r="B4951" t="s">
        <v>7885</v>
      </c>
      <c r="C4951" s="1">
        <v>41971</v>
      </c>
      <c r="D4951" s="1">
        <v>41976</v>
      </c>
      <c r="E4951" t="s">
        <v>50</v>
      </c>
      <c r="F4951" t="s">
        <v>1869</v>
      </c>
      <c r="G4951" t="s">
        <v>1870</v>
      </c>
      <c r="H4951" t="s">
        <v>27</v>
      </c>
      <c r="I4951" t="s">
        <v>28</v>
      </c>
      <c r="J4951" t="s">
        <v>42</v>
      </c>
      <c r="K4951" t="s">
        <v>43</v>
      </c>
      <c r="L4951">
        <v>90045</v>
      </c>
      <c r="M4951" t="s">
        <v>44</v>
      </c>
      <c r="N4951" t="s">
        <v>2110</v>
      </c>
      <c r="O4951" t="s">
        <v>1</v>
      </c>
      <c r="P4951" t="s">
        <v>65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  <c r="V4951" s="2">
        <f>Superstore[[#This Row],[Profit]]/Superstore[[#This Row],[Sales]]</f>
        <v>0.32</v>
      </c>
      <c r="W4951" t="str">
        <f>TEXT(Superstore[[#This Row],[Order Date]],"mmm-yyyy")</f>
        <v>Nov-2014</v>
      </c>
      <c r="X4951">
        <f>YEAR(Superstore[[#This Row],[Order Date]])</f>
        <v>2014</v>
      </c>
    </row>
    <row r="4952" spans="1:24" x14ac:dyDescent="0.25">
      <c r="A4952">
        <v>4951</v>
      </c>
      <c r="B4952" t="s">
        <v>7886</v>
      </c>
      <c r="C4952" s="1">
        <v>41576</v>
      </c>
      <c r="D4952" s="1">
        <v>41580</v>
      </c>
      <c r="E4952" t="s">
        <v>24</v>
      </c>
      <c r="F4952" t="s">
        <v>5976</v>
      </c>
      <c r="G4952" t="s">
        <v>5977</v>
      </c>
      <c r="H4952" t="s">
        <v>27</v>
      </c>
      <c r="I4952" t="s">
        <v>28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46</v>
      </c>
      <c r="P4952" t="s">
        <v>68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  <c r="V4952" s="2">
        <f>Superstore[[#This Row],[Profit]]/Superstore[[#This Row],[Sales]]</f>
        <v>0.42000000000000004</v>
      </c>
      <c r="W4952" t="str">
        <f>TEXT(Superstore[[#This Row],[Order Date]],"mmm-yyyy")</f>
        <v>Oct-2013</v>
      </c>
      <c r="X4952">
        <f>YEAR(Superstore[[#This Row],[Order Date]])</f>
        <v>2013</v>
      </c>
    </row>
    <row r="4953" spans="1:24" x14ac:dyDescent="0.25">
      <c r="A4953">
        <v>4952</v>
      </c>
      <c r="B4953" t="s">
        <v>7887</v>
      </c>
      <c r="C4953" s="1">
        <v>41069</v>
      </c>
      <c r="D4953" s="1">
        <v>41073</v>
      </c>
      <c r="E4953" t="s">
        <v>50</v>
      </c>
      <c r="F4953" t="s">
        <v>6949</v>
      </c>
      <c r="G4953" t="s">
        <v>6950</v>
      </c>
      <c r="H4953" t="s">
        <v>27</v>
      </c>
      <c r="I4953" t="s">
        <v>28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46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s="2">
        <f>Superstore[[#This Row],[Profit]]/Superstore[[#This Row],[Sales]]</f>
        <v>0.47999999999999993</v>
      </c>
      <c r="W4953" t="str">
        <f>TEXT(Superstore[[#This Row],[Order Date]],"mmm-yyyy")</f>
        <v>Jun-2012</v>
      </c>
      <c r="X4953">
        <f>YEAR(Superstore[[#This Row],[Order Date]])</f>
        <v>2012</v>
      </c>
    </row>
    <row r="4954" spans="1:24" x14ac:dyDescent="0.25">
      <c r="A4954">
        <v>4953</v>
      </c>
      <c r="B4954" t="s">
        <v>7888</v>
      </c>
      <c r="C4954" s="1">
        <v>41982</v>
      </c>
      <c r="D4954" s="1">
        <v>41986</v>
      </c>
      <c r="E4954" t="s">
        <v>24</v>
      </c>
      <c r="F4954" t="s">
        <v>1107</v>
      </c>
      <c r="G4954" t="s">
        <v>1108</v>
      </c>
      <c r="H4954" t="s">
        <v>41</v>
      </c>
      <c r="I4954" t="s">
        <v>28</v>
      </c>
      <c r="J4954" t="s">
        <v>126</v>
      </c>
      <c r="K4954" t="s">
        <v>43</v>
      </c>
      <c r="L4954">
        <v>94109</v>
      </c>
      <c r="M4954" t="s">
        <v>44</v>
      </c>
      <c r="N4954" t="s">
        <v>7889</v>
      </c>
      <c r="O4954" t="s">
        <v>46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  <c r="V4954" s="2">
        <f>Superstore[[#This Row],[Profit]]/Superstore[[#This Row],[Sales]]</f>
        <v>0.3</v>
      </c>
      <c r="W4954" t="str">
        <f>TEXT(Superstore[[#This Row],[Order Date]],"mmm-yyyy")</f>
        <v>Dec-2014</v>
      </c>
      <c r="X4954">
        <f>YEAR(Superstore[[#This Row],[Order Date]])</f>
        <v>2014</v>
      </c>
    </row>
    <row r="4955" spans="1:24" x14ac:dyDescent="0.25">
      <c r="A4955">
        <v>4954</v>
      </c>
      <c r="B4955" t="s">
        <v>7891</v>
      </c>
      <c r="C4955" s="1">
        <v>40984</v>
      </c>
      <c r="D4955" s="1">
        <v>40988</v>
      </c>
      <c r="E4955" t="s">
        <v>50</v>
      </c>
      <c r="F4955" t="s">
        <v>841</v>
      </c>
      <c r="G4955" t="s">
        <v>842</v>
      </c>
      <c r="H4955" t="s">
        <v>41</v>
      </c>
      <c r="I4955" t="s">
        <v>28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  <c r="V4955" s="2">
        <f>Superstore[[#This Row],[Profit]]/Superstore[[#This Row],[Sales]]</f>
        <v>0.03</v>
      </c>
      <c r="W4955" t="str">
        <f>TEXT(Superstore[[#This Row],[Order Date]],"mmm-yyyy")</f>
        <v>Mar-2012</v>
      </c>
      <c r="X4955">
        <f>YEAR(Superstore[[#This Row],[Order Date]])</f>
        <v>2012</v>
      </c>
    </row>
    <row r="4956" spans="1:24" x14ac:dyDescent="0.25">
      <c r="A4956">
        <v>4955</v>
      </c>
      <c r="B4956" t="s">
        <v>7892</v>
      </c>
      <c r="C4956" s="1">
        <v>40703</v>
      </c>
      <c r="D4956" s="1">
        <v>40707</v>
      </c>
      <c r="E4956" t="s">
        <v>24</v>
      </c>
      <c r="F4956" t="s">
        <v>1142</v>
      </c>
      <c r="G4956" t="s">
        <v>1143</v>
      </c>
      <c r="H4956" t="s">
        <v>41</v>
      </c>
      <c r="I4956" t="s">
        <v>28</v>
      </c>
      <c r="J4956" t="s">
        <v>4044</v>
      </c>
      <c r="K4956" t="s">
        <v>1391</v>
      </c>
      <c r="L4956">
        <v>89031</v>
      </c>
      <c r="M4956" t="s">
        <v>44</v>
      </c>
      <c r="N4956" t="s">
        <v>2640</v>
      </c>
      <c r="O4956" t="s">
        <v>46</v>
      </c>
      <c r="P4956" t="s">
        <v>68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  <c r="V4956" s="2">
        <f>Superstore[[#This Row],[Profit]]/Superstore[[#This Row],[Sales]]</f>
        <v>0.26</v>
      </c>
      <c r="W4956" t="str">
        <f>TEXT(Superstore[[#This Row],[Order Date]],"mmm-yyyy")</f>
        <v>Jun-2011</v>
      </c>
      <c r="X4956">
        <f>YEAR(Superstore[[#This Row],[Order Date]])</f>
        <v>2011</v>
      </c>
    </row>
    <row r="4957" spans="1:24" x14ac:dyDescent="0.25">
      <c r="A4957">
        <v>4956</v>
      </c>
      <c r="B4957" t="s">
        <v>7892</v>
      </c>
      <c r="C4957" s="1">
        <v>40703</v>
      </c>
      <c r="D4957" s="1">
        <v>40707</v>
      </c>
      <c r="E4957" t="s">
        <v>24</v>
      </c>
      <c r="F4957" t="s">
        <v>1142</v>
      </c>
      <c r="G4957" t="s">
        <v>1143</v>
      </c>
      <c r="H4957" t="s">
        <v>41</v>
      </c>
      <c r="I4957" t="s">
        <v>28</v>
      </c>
      <c r="J4957" t="s">
        <v>4044</v>
      </c>
      <c r="K4957" t="s">
        <v>1391</v>
      </c>
      <c r="L4957">
        <v>89031</v>
      </c>
      <c r="M4957" t="s">
        <v>44</v>
      </c>
      <c r="N4957" t="s">
        <v>3732</v>
      </c>
      <c r="O4957" t="s">
        <v>46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  <c r="V4957" s="2">
        <f>Superstore[[#This Row],[Profit]]/Superstore[[#This Row],[Sales]]</f>
        <v>0.46</v>
      </c>
      <c r="W4957" t="str">
        <f>TEXT(Superstore[[#This Row],[Order Date]],"mmm-yyyy")</f>
        <v>Jun-2011</v>
      </c>
      <c r="X4957">
        <f>YEAR(Superstore[[#This Row],[Order Date]])</f>
        <v>2011</v>
      </c>
    </row>
    <row r="4958" spans="1:24" x14ac:dyDescent="0.25">
      <c r="A4958">
        <v>4957</v>
      </c>
      <c r="B4958" t="s">
        <v>7892</v>
      </c>
      <c r="C4958" s="1">
        <v>40703</v>
      </c>
      <c r="D4958" s="1">
        <v>40707</v>
      </c>
      <c r="E4958" t="s">
        <v>24</v>
      </c>
      <c r="F4958" t="s">
        <v>1142</v>
      </c>
      <c r="G4958" t="s">
        <v>1143</v>
      </c>
      <c r="H4958" t="s">
        <v>41</v>
      </c>
      <c r="I4958" t="s">
        <v>28</v>
      </c>
      <c r="J4958" t="s">
        <v>4044</v>
      </c>
      <c r="K4958" t="s">
        <v>1391</v>
      </c>
      <c r="L4958">
        <v>89031</v>
      </c>
      <c r="M4958" t="s">
        <v>44</v>
      </c>
      <c r="N4958" t="s">
        <v>6129</v>
      </c>
      <c r="O4958" t="s">
        <v>1</v>
      </c>
      <c r="P4958" t="s">
        <v>65</v>
      </c>
      <c r="Q4958" t="s">
        <v>6130</v>
      </c>
      <c r="R4958">
        <v>37.4</v>
      </c>
      <c r="S4958">
        <v>2</v>
      </c>
      <c r="T4958">
        <v>0</v>
      </c>
      <c r="U4958">
        <v>14.212</v>
      </c>
      <c r="V4958" s="2">
        <f>Superstore[[#This Row],[Profit]]/Superstore[[#This Row],[Sales]]</f>
        <v>0.38</v>
      </c>
      <c r="W4958" t="str">
        <f>TEXT(Superstore[[#This Row],[Order Date]],"mmm-yyyy")</f>
        <v>Jun-2011</v>
      </c>
      <c r="X4958">
        <f>YEAR(Superstore[[#This Row],[Order Date]])</f>
        <v>2011</v>
      </c>
    </row>
    <row r="4959" spans="1:24" x14ac:dyDescent="0.25">
      <c r="A4959">
        <v>4958</v>
      </c>
      <c r="B4959" t="s">
        <v>7893</v>
      </c>
      <c r="C4959" s="1">
        <v>40988</v>
      </c>
      <c r="D4959" s="1">
        <v>40994</v>
      </c>
      <c r="E4959" t="s">
        <v>50</v>
      </c>
      <c r="F4959" t="s">
        <v>2483</v>
      </c>
      <c r="G4959" t="s">
        <v>2484</v>
      </c>
      <c r="H4959" t="s">
        <v>27</v>
      </c>
      <c r="I4959" t="s">
        <v>28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46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  <c r="V4959" s="2">
        <f>Superstore[[#This Row],[Profit]]/Superstore[[#This Row],[Sales]]</f>
        <v>-1.75</v>
      </c>
      <c r="W4959" t="str">
        <f>TEXT(Superstore[[#This Row],[Order Date]],"mmm-yyyy")</f>
        <v>Mar-2012</v>
      </c>
      <c r="X4959">
        <f>YEAR(Superstore[[#This Row],[Order Date]])</f>
        <v>2012</v>
      </c>
    </row>
    <row r="4960" spans="1:24" x14ac:dyDescent="0.25">
      <c r="A4960">
        <v>4959</v>
      </c>
      <c r="B4960" t="s">
        <v>7893</v>
      </c>
      <c r="C4960" s="1">
        <v>40988</v>
      </c>
      <c r="D4960" s="1">
        <v>40994</v>
      </c>
      <c r="E4960" t="s">
        <v>50</v>
      </c>
      <c r="F4960" t="s">
        <v>2483</v>
      </c>
      <c r="G4960" t="s">
        <v>2484</v>
      </c>
      <c r="H4960" t="s">
        <v>27</v>
      </c>
      <c r="I4960" t="s">
        <v>28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46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Superstore[[#This Row],[Profit]]/Superstore[[#This Row],[Sales]]</f>
        <v>0.32499999999999996</v>
      </c>
      <c r="W4960" t="str">
        <f>TEXT(Superstore[[#This Row],[Order Date]],"mmm-yyyy")</f>
        <v>Mar-2012</v>
      </c>
      <c r="X4960">
        <f>YEAR(Superstore[[#This Row],[Order Date]])</f>
        <v>2012</v>
      </c>
    </row>
    <row r="4961" spans="1:24" x14ac:dyDescent="0.25">
      <c r="A4961">
        <v>4960</v>
      </c>
      <c r="B4961" t="s">
        <v>7895</v>
      </c>
      <c r="C4961" s="1">
        <v>41597</v>
      </c>
      <c r="D4961" s="1">
        <v>41601</v>
      </c>
      <c r="E4961" t="s">
        <v>50</v>
      </c>
      <c r="F4961" t="s">
        <v>3605</v>
      </c>
      <c r="G4961" t="s">
        <v>3606</v>
      </c>
      <c r="H4961" t="s">
        <v>101</v>
      </c>
      <c r="I4961" t="s">
        <v>28</v>
      </c>
      <c r="J4961" t="s">
        <v>42</v>
      </c>
      <c r="K4961" t="s">
        <v>43</v>
      </c>
      <c r="L4961">
        <v>90008</v>
      </c>
      <c r="M4961" t="s">
        <v>44</v>
      </c>
      <c r="N4961" t="s">
        <v>4300</v>
      </c>
      <c r="O4961" t="s">
        <v>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  <c r="V4961" s="2">
        <f>Superstore[[#This Row],[Profit]]/Superstore[[#This Row],[Sales]]</f>
        <v>0.1</v>
      </c>
      <c r="W4961" t="str">
        <f>TEXT(Superstore[[#This Row],[Order Date]],"mmm-yyyy")</f>
        <v>Nov-2013</v>
      </c>
      <c r="X4961">
        <f>YEAR(Superstore[[#This Row],[Order Date]])</f>
        <v>2013</v>
      </c>
    </row>
    <row r="4962" spans="1:24" x14ac:dyDescent="0.25">
      <c r="A4962">
        <v>4961</v>
      </c>
      <c r="B4962" t="s">
        <v>7895</v>
      </c>
      <c r="C4962" s="1">
        <v>41597</v>
      </c>
      <c r="D4962" s="1">
        <v>41601</v>
      </c>
      <c r="E4962" t="s">
        <v>50</v>
      </c>
      <c r="F4962" t="s">
        <v>3605</v>
      </c>
      <c r="G4962" t="s">
        <v>3606</v>
      </c>
      <c r="H4962" t="s">
        <v>101</v>
      </c>
      <c r="I4962" t="s">
        <v>28</v>
      </c>
      <c r="J4962" t="s">
        <v>42</v>
      </c>
      <c r="K4962" t="s">
        <v>43</v>
      </c>
      <c r="L4962">
        <v>90008</v>
      </c>
      <c r="M4962" t="s">
        <v>44</v>
      </c>
      <c r="N4962" t="s">
        <v>6548</v>
      </c>
      <c r="O4962" t="s">
        <v>46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  <c r="V4962" s="2">
        <f>Superstore[[#This Row],[Profit]]/Superstore[[#This Row],[Sales]]</f>
        <v>0.27</v>
      </c>
      <c r="W4962" t="str">
        <f>TEXT(Superstore[[#This Row],[Order Date]],"mmm-yyyy")</f>
        <v>Nov-2013</v>
      </c>
      <c r="X4962">
        <f>YEAR(Superstore[[#This Row],[Order Date]])</f>
        <v>2013</v>
      </c>
    </row>
    <row r="4963" spans="1:24" x14ac:dyDescent="0.25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27</v>
      </c>
      <c r="I4963" t="s">
        <v>28</v>
      </c>
      <c r="J4963" t="s">
        <v>94</v>
      </c>
      <c r="K4963" t="s">
        <v>95</v>
      </c>
      <c r="L4963">
        <v>98103</v>
      </c>
      <c r="M4963" t="s">
        <v>44</v>
      </c>
      <c r="N4963" t="s">
        <v>891</v>
      </c>
      <c r="O4963" t="s">
        <v>1</v>
      </c>
      <c r="P4963" t="s">
        <v>36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Superstore[[#This Row],[Profit]]/Superstore[[#This Row],[Sales]]</f>
        <v>0.1125</v>
      </c>
      <c r="W4963" t="str">
        <f>TEXT(Superstore[[#This Row],[Order Date]],"mmm-yyyy")</f>
        <v>Mar-2011</v>
      </c>
      <c r="X4963">
        <f>YEAR(Superstore[[#This Row],[Order Date]])</f>
        <v>2011</v>
      </c>
    </row>
    <row r="4964" spans="1:24" x14ac:dyDescent="0.25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27</v>
      </c>
      <c r="I4964" t="s">
        <v>28</v>
      </c>
      <c r="J4964" t="s">
        <v>94</v>
      </c>
      <c r="K4964" t="s">
        <v>95</v>
      </c>
      <c r="L4964">
        <v>98103</v>
      </c>
      <c r="M4964" t="s">
        <v>44</v>
      </c>
      <c r="N4964" t="s">
        <v>1029</v>
      </c>
      <c r="O4964" t="s">
        <v>46</v>
      </c>
      <c r="P4964" t="s">
        <v>68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  <c r="V4964" s="2">
        <f>Superstore[[#This Row],[Profit]]/Superstore[[#This Row],[Sales]]</f>
        <v>0.25999999999999995</v>
      </c>
      <c r="W4964" t="str">
        <f>TEXT(Superstore[[#This Row],[Order Date]],"mmm-yyyy")</f>
        <v>Mar-2011</v>
      </c>
      <c r="X4964">
        <f>YEAR(Superstore[[#This Row],[Order Date]])</f>
        <v>2011</v>
      </c>
    </row>
    <row r="4965" spans="1:24" x14ac:dyDescent="0.25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27</v>
      </c>
      <c r="I4965" t="s">
        <v>28</v>
      </c>
      <c r="J4965" t="s">
        <v>94</v>
      </c>
      <c r="K4965" t="s">
        <v>95</v>
      </c>
      <c r="L4965">
        <v>98103</v>
      </c>
      <c r="M4965" t="s">
        <v>44</v>
      </c>
      <c r="N4965" t="s">
        <v>3392</v>
      </c>
      <c r="O4965" t="s">
        <v>46</v>
      </c>
      <c r="P4965" t="s">
        <v>59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  <c r="V4965" s="2">
        <f>Superstore[[#This Row],[Profit]]/Superstore[[#This Row],[Sales]]</f>
        <v>1.9999999999999997E-2</v>
      </c>
      <c r="W4965" t="str">
        <f>TEXT(Superstore[[#This Row],[Order Date]],"mmm-yyyy")</f>
        <v>Mar-2011</v>
      </c>
      <c r="X4965">
        <f>YEAR(Superstore[[#This Row],[Order Date]])</f>
        <v>2011</v>
      </c>
    </row>
    <row r="4966" spans="1:24" x14ac:dyDescent="0.25">
      <c r="A4966">
        <v>4965</v>
      </c>
      <c r="B4966" t="s">
        <v>7899</v>
      </c>
      <c r="C4966" s="1">
        <v>41410</v>
      </c>
      <c r="D4966" s="1">
        <v>41414</v>
      </c>
      <c r="E4966" t="s">
        <v>24</v>
      </c>
      <c r="F4966" t="s">
        <v>250</v>
      </c>
      <c r="G4966" t="s">
        <v>251</v>
      </c>
      <c r="H4966" t="s">
        <v>27</v>
      </c>
      <c r="I4966" t="s">
        <v>28</v>
      </c>
      <c r="J4966" t="s">
        <v>53</v>
      </c>
      <c r="K4966" t="s">
        <v>54</v>
      </c>
      <c r="L4966">
        <v>33311</v>
      </c>
      <c r="M4966" t="s">
        <v>31</v>
      </c>
      <c r="N4966" t="s">
        <v>2442</v>
      </c>
      <c r="O4966" t="s">
        <v>46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Superstore[[#This Row],[Profit]]/Superstore[[#This Row],[Sales]]</f>
        <v>-0.66666666666666663</v>
      </c>
      <c r="W4966" t="str">
        <f>TEXT(Superstore[[#This Row],[Order Date]],"mmm-yyyy")</f>
        <v>May-2013</v>
      </c>
      <c r="X4966">
        <f>YEAR(Superstore[[#This Row],[Order Date]])</f>
        <v>2013</v>
      </c>
    </row>
    <row r="4967" spans="1:24" x14ac:dyDescent="0.25">
      <c r="A4967">
        <v>4966</v>
      </c>
      <c r="B4967" t="s">
        <v>7900</v>
      </c>
      <c r="C4967" s="1">
        <v>41054</v>
      </c>
      <c r="D4967" s="1">
        <v>41057</v>
      </c>
      <c r="E4967" t="s">
        <v>24</v>
      </c>
      <c r="F4967" t="s">
        <v>3196</v>
      </c>
      <c r="G4967" t="s">
        <v>3197</v>
      </c>
      <c r="H4967" t="s">
        <v>41</v>
      </c>
      <c r="I4967" t="s">
        <v>28</v>
      </c>
      <c r="J4967" t="s">
        <v>381</v>
      </c>
      <c r="K4967" t="s">
        <v>334</v>
      </c>
      <c r="L4967">
        <v>38401</v>
      </c>
      <c r="M4967" t="s">
        <v>31</v>
      </c>
      <c r="N4967" t="s">
        <v>5234</v>
      </c>
      <c r="O4967" t="s">
        <v>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  <c r="V4967" s="2">
        <f>Superstore[[#This Row],[Profit]]/Superstore[[#This Row],[Sales]]</f>
        <v>0.125</v>
      </c>
      <c r="W4967" t="str">
        <f>TEXT(Superstore[[#This Row],[Order Date]],"mmm-yyyy")</f>
        <v>May-2012</v>
      </c>
      <c r="X4967">
        <f>YEAR(Superstore[[#This Row],[Order Date]])</f>
        <v>2012</v>
      </c>
    </row>
    <row r="4968" spans="1:24" x14ac:dyDescent="0.25">
      <c r="A4968">
        <v>4967</v>
      </c>
      <c r="B4968" t="s">
        <v>7901</v>
      </c>
      <c r="C4968" s="1">
        <v>41123</v>
      </c>
      <c r="D4968" s="1">
        <v>41126</v>
      </c>
      <c r="E4968" t="s">
        <v>24</v>
      </c>
      <c r="F4968" t="s">
        <v>4526</v>
      </c>
      <c r="G4968" t="s">
        <v>4527</v>
      </c>
      <c r="H4968" t="s">
        <v>101</v>
      </c>
      <c r="I4968" t="s">
        <v>28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  <c r="V4968" s="2">
        <f>Superstore[[#This Row],[Profit]]/Superstore[[#This Row],[Sales]]</f>
        <v>3.0000000000000002E-2</v>
      </c>
      <c r="W4968" t="str">
        <f>TEXT(Superstore[[#This Row],[Order Date]],"mmm-yyyy")</f>
        <v>Aug-2012</v>
      </c>
      <c r="X4968">
        <f>YEAR(Superstore[[#This Row],[Order Date]])</f>
        <v>2012</v>
      </c>
    </row>
    <row r="4969" spans="1:24" x14ac:dyDescent="0.25">
      <c r="A4969">
        <v>4968</v>
      </c>
      <c r="B4969" t="s">
        <v>7901</v>
      </c>
      <c r="C4969" s="1">
        <v>41123</v>
      </c>
      <c r="D4969" s="1">
        <v>41126</v>
      </c>
      <c r="E4969" t="s">
        <v>24</v>
      </c>
      <c r="F4969" t="s">
        <v>4526</v>
      </c>
      <c r="G4969" t="s">
        <v>4527</v>
      </c>
      <c r="H4969" t="s">
        <v>101</v>
      </c>
      <c r="I4969" t="s">
        <v>28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46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  <c r="V4969" s="2">
        <f>Superstore[[#This Row],[Profit]]/Superstore[[#This Row],[Sales]]</f>
        <v>0.48999999999999994</v>
      </c>
      <c r="W4969" t="str">
        <f>TEXT(Superstore[[#This Row],[Order Date]],"mmm-yyyy")</f>
        <v>Aug-2012</v>
      </c>
      <c r="X4969">
        <f>YEAR(Superstore[[#This Row],[Order Date]])</f>
        <v>2012</v>
      </c>
    </row>
    <row r="4970" spans="1:24" x14ac:dyDescent="0.25">
      <c r="A4970">
        <v>4969</v>
      </c>
      <c r="B4970" t="s">
        <v>7901</v>
      </c>
      <c r="C4970" s="1">
        <v>41123</v>
      </c>
      <c r="D4970" s="1">
        <v>41126</v>
      </c>
      <c r="E4970" t="s">
        <v>24</v>
      </c>
      <c r="F4970" t="s">
        <v>4526</v>
      </c>
      <c r="G4970" t="s">
        <v>4527</v>
      </c>
      <c r="H4970" t="s">
        <v>101</v>
      </c>
      <c r="I4970" t="s">
        <v>28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  <c r="V4970" s="2">
        <f>Superstore[[#This Row],[Profit]]/Superstore[[#This Row],[Sales]]</f>
        <v>0.42000000000000004</v>
      </c>
      <c r="W4970" t="str">
        <f>TEXT(Superstore[[#This Row],[Order Date]],"mmm-yyyy")</f>
        <v>Aug-2012</v>
      </c>
      <c r="X4970">
        <f>YEAR(Superstore[[#This Row],[Order Date]])</f>
        <v>2012</v>
      </c>
    </row>
    <row r="4971" spans="1:24" x14ac:dyDescent="0.25">
      <c r="A4971">
        <v>4970</v>
      </c>
      <c r="B4971" t="s">
        <v>7901</v>
      </c>
      <c r="C4971" s="1">
        <v>41123</v>
      </c>
      <c r="D4971" s="1">
        <v>41126</v>
      </c>
      <c r="E4971" t="s">
        <v>24</v>
      </c>
      <c r="F4971" t="s">
        <v>4526</v>
      </c>
      <c r="G4971" t="s">
        <v>4527</v>
      </c>
      <c r="H4971" t="s">
        <v>101</v>
      </c>
      <c r="I4971" t="s">
        <v>28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1</v>
      </c>
      <c r="P4971" t="s">
        <v>36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  <c r="V4971" s="2">
        <f>Superstore[[#This Row],[Profit]]/Superstore[[#This Row],[Sales]]</f>
        <v>0.13999999999999999</v>
      </c>
      <c r="W4971" t="str">
        <f>TEXT(Superstore[[#This Row],[Order Date]],"mmm-yyyy")</f>
        <v>Aug-2012</v>
      </c>
      <c r="X4971">
        <f>YEAR(Superstore[[#This Row],[Order Date]])</f>
        <v>2012</v>
      </c>
    </row>
    <row r="4972" spans="1:24" x14ac:dyDescent="0.25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41</v>
      </c>
      <c r="I4972" t="s">
        <v>28</v>
      </c>
      <c r="J4972" t="s">
        <v>1520</v>
      </c>
      <c r="K4972" t="s">
        <v>54</v>
      </c>
      <c r="L4972">
        <v>32216</v>
      </c>
      <c r="M4972" t="s">
        <v>31</v>
      </c>
      <c r="N4972" t="s">
        <v>335</v>
      </c>
      <c r="O4972" t="s">
        <v>1</v>
      </c>
      <c r="P4972" t="s">
        <v>36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Superstore[[#This Row],[Profit]]/Superstore[[#This Row],[Sales]]</f>
        <v>-0.13749999999999998</v>
      </c>
      <c r="W4972" t="str">
        <f>TEXT(Superstore[[#This Row],[Order Date]],"mmm-yyyy")</f>
        <v>Nov-2013</v>
      </c>
      <c r="X4972">
        <f>YEAR(Superstore[[#This Row],[Order Date]])</f>
        <v>2013</v>
      </c>
    </row>
    <row r="4973" spans="1:24" x14ac:dyDescent="0.25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41</v>
      </c>
      <c r="I4973" t="s">
        <v>28</v>
      </c>
      <c r="J4973" t="s">
        <v>1520</v>
      </c>
      <c r="K4973" t="s">
        <v>54</v>
      </c>
      <c r="L4973">
        <v>32216</v>
      </c>
      <c r="M4973" t="s">
        <v>31</v>
      </c>
      <c r="N4973" t="s">
        <v>6002</v>
      </c>
      <c r="O4973" t="s">
        <v>46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Superstore[[#This Row],[Profit]]/Superstore[[#This Row],[Sales]]</f>
        <v>0.35</v>
      </c>
      <c r="W4973" t="str">
        <f>TEXT(Superstore[[#This Row],[Order Date]],"mmm-yyyy")</f>
        <v>Nov-2013</v>
      </c>
      <c r="X4973">
        <f>YEAR(Superstore[[#This Row],[Order Date]])</f>
        <v>2013</v>
      </c>
    </row>
    <row r="4974" spans="1:24" x14ac:dyDescent="0.25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41</v>
      </c>
      <c r="I4974" t="s">
        <v>28</v>
      </c>
      <c r="J4974" t="s">
        <v>1520</v>
      </c>
      <c r="K4974" t="s">
        <v>54</v>
      </c>
      <c r="L4974">
        <v>32216</v>
      </c>
      <c r="M4974" t="s">
        <v>31</v>
      </c>
      <c r="N4974" t="s">
        <v>2508</v>
      </c>
      <c r="O4974" t="s">
        <v>1</v>
      </c>
      <c r="P4974" t="s">
        <v>65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Superstore[[#This Row],[Profit]]/Superstore[[#This Row],[Sales]]</f>
        <v>0.16250000000000001</v>
      </c>
      <c r="W4974" t="str">
        <f>TEXT(Superstore[[#This Row],[Order Date]],"mmm-yyyy")</f>
        <v>Nov-2013</v>
      </c>
      <c r="X4974">
        <f>YEAR(Superstore[[#This Row],[Order Date]])</f>
        <v>2013</v>
      </c>
    </row>
    <row r="4975" spans="1:24" x14ac:dyDescent="0.25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41</v>
      </c>
      <c r="I4975" t="s">
        <v>28</v>
      </c>
      <c r="J4975" t="s">
        <v>1520</v>
      </c>
      <c r="K4975" t="s">
        <v>54</v>
      </c>
      <c r="L4975">
        <v>32216</v>
      </c>
      <c r="M4975" t="s">
        <v>31</v>
      </c>
      <c r="N4975" t="s">
        <v>1623</v>
      </c>
      <c r="O4975" t="s">
        <v>46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  <c r="V4975" s="2">
        <f>Superstore[[#This Row],[Profit]]/Superstore[[#This Row],[Sales]]</f>
        <v>0.35</v>
      </c>
      <c r="W4975" t="str">
        <f>TEXT(Superstore[[#This Row],[Order Date]],"mmm-yyyy")</f>
        <v>Nov-2013</v>
      </c>
      <c r="X4975">
        <f>YEAR(Superstore[[#This Row],[Order Date]])</f>
        <v>2013</v>
      </c>
    </row>
    <row r="4976" spans="1:24" x14ac:dyDescent="0.25">
      <c r="A4976">
        <v>4975</v>
      </c>
      <c r="B4976" t="s">
        <v>7903</v>
      </c>
      <c r="C4976" s="1">
        <v>41586</v>
      </c>
      <c r="D4976" s="1">
        <v>41591</v>
      </c>
      <c r="E4976" t="s">
        <v>50</v>
      </c>
      <c r="F4976" t="s">
        <v>3216</v>
      </c>
      <c r="G4976" t="s">
        <v>3217</v>
      </c>
      <c r="H4976" t="s">
        <v>101</v>
      </c>
      <c r="I4976" t="s">
        <v>28</v>
      </c>
      <c r="J4976" t="s">
        <v>2342</v>
      </c>
      <c r="K4976" t="s">
        <v>43</v>
      </c>
      <c r="L4976">
        <v>92054</v>
      </c>
      <c r="M4976" t="s">
        <v>44</v>
      </c>
      <c r="N4976" t="s">
        <v>5829</v>
      </c>
      <c r="O4976" t="s">
        <v>46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  <c r="V4976" s="2">
        <f>Superstore[[#This Row],[Profit]]/Superstore[[#This Row],[Sales]]</f>
        <v>0.49</v>
      </c>
      <c r="W4976" t="str">
        <f>TEXT(Superstore[[#This Row],[Order Date]],"mmm-yyyy")</f>
        <v>Nov-2013</v>
      </c>
      <c r="X4976">
        <f>YEAR(Superstore[[#This Row],[Order Date]])</f>
        <v>2013</v>
      </c>
    </row>
    <row r="4977" spans="1:24" x14ac:dyDescent="0.25">
      <c r="A4977">
        <v>4976</v>
      </c>
      <c r="B4977" t="s">
        <v>7904</v>
      </c>
      <c r="C4977" s="1">
        <v>41170</v>
      </c>
      <c r="D4977" s="1">
        <v>41175</v>
      </c>
      <c r="E4977" t="s">
        <v>24</v>
      </c>
      <c r="F4977" t="s">
        <v>2764</v>
      </c>
      <c r="G4977" t="s">
        <v>2765</v>
      </c>
      <c r="H4977" t="s">
        <v>41</v>
      </c>
      <c r="I4977" t="s">
        <v>28</v>
      </c>
      <c r="J4977" t="s">
        <v>1520</v>
      </c>
      <c r="K4977" t="s">
        <v>54</v>
      </c>
      <c r="L4977">
        <v>32216</v>
      </c>
      <c r="M4977" t="s">
        <v>31</v>
      </c>
      <c r="N4977" t="s">
        <v>3020</v>
      </c>
      <c r="O4977" t="s">
        <v>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  <c r="V4977" s="2">
        <f>Superstore[[#This Row],[Profit]]/Superstore[[#This Row],[Sales]]</f>
        <v>0.21249999999999999</v>
      </c>
      <c r="W4977" t="str">
        <f>TEXT(Superstore[[#This Row],[Order Date]],"mmm-yyyy")</f>
        <v>Sep-2012</v>
      </c>
      <c r="X4977">
        <f>YEAR(Superstore[[#This Row],[Order Date]])</f>
        <v>2012</v>
      </c>
    </row>
    <row r="4978" spans="1:24" x14ac:dyDescent="0.25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27</v>
      </c>
      <c r="I4978" t="s">
        <v>28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46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  <c r="V4978" s="2">
        <f>Superstore[[#This Row],[Profit]]/Superstore[[#This Row],[Sales]]</f>
        <v>0.33749999999999997</v>
      </c>
      <c r="W4978" t="str">
        <f>TEXT(Superstore[[#This Row],[Order Date]],"mmm-yyyy")</f>
        <v>Dec-2012</v>
      </c>
      <c r="X4978">
        <f>YEAR(Superstore[[#This Row],[Order Date]])</f>
        <v>2012</v>
      </c>
    </row>
    <row r="4979" spans="1:24" x14ac:dyDescent="0.25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27</v>
      </c>
      <c r="I4979" t="s">
        <v>28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46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Superstore[[#This Row],[Profit]]/Superstore[[#This Row],[Sales]]</f>
        <v>0.35000000000000003</v>
      </c>
      <c r="W4979" t="str">
        <f>TEXT(Superstore[[#This Row],[Order Date]],"mmm-yyyy")</f>
        <v>Dec-2012</v>
      </c>
      <c r="X4979">
        <f>YEAR(Superstore[[#This Row],[Order Date]])</f>
        <v>2012</v>
      </c>
    </row>
    <row r="4980" spans="1:24" x14ac:dyDescent="0.25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27</v>
      </c>
      <c r="I4980" t="s">
        <v>28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  <c r="V4980" s="2">
        <f>Superstore[[#This Row],[Profit]]/Superstore[[#This Row],[Sales]]</f>
        <v>0.28999999999999998</v>
      </c>
      <c r="W4980" t="str">
        <f>TEXT(Superstore[[#This Row],[Order Date]],"mmm-yyyy")</f>
        <v>Dec-2012</v>
      </c>
      <c r="X4980">
        <f>YEAR(Superstore[[#This Row],[Order Date]])</f>
        <v>2012</v>
      </c>
    </row>
    <row r="4981" spans="1:24" x14ac:dyDescent="0.25">
      <c r="A4981">
        <v>4980</v>
      </c>
      <c r="B4981" t="s">
        <v>7906</v>
      </c>
      <c r="C4981" s="1">
        <v>41618</v>
      </c>
      <c r="D4981" s="1">
        <v>41622</v>
      </c>
      <c r="E4981" t="s">
        <v>24</v>
      </c>
      <c r="F4981" t="s">
        <v>2805</v>
      </c>
      <c r="G4981" t="s">
        <v>2806</v>
      </c>
      <c r="H4981" t="s">
        <v>41</v>
      </c>
      <c r="I4981" t="s">
        <v>28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46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  <c r="V4981" s="2">
        <f>Superstore[[#This Row],[Profit]]/Superstore[[#This Row],[Sales]]</f>
        <v>7.4999999999999997E-2</v>
      </c>
      <c r="W4981" t="str">
        <f>TEXT(Superstore[[#This Row],[Order Date]],"mmm-yyyy")</f>
        <v>Dec-2013</v>
      </c>
      <c r="X4981">
        <f>YEAR(Superstore[[#This Row],[Order Date]])</f>
        <v>2013</v>
      </c>
    </row>
    <row r="4982" spans="1:24" x14ac:dyDescent="0.25">
      <c r="A4982">
        <v>4981</v>
      </c>
      <c r="B4982" t="s">
        <v>7906</v>
      </c>
      <c r="C4982" s="1">
        <v>41618</v>
      </c>
      <c r="D4982" s="1">
        <v>41622</v>
      </c>
      <c r="E4982" t="s">
        <v>24</v>
      </c>
      <c r="F4982" t="s">
        <v>2805</v>
      </c>
      <c r="G4982" t="s">
        <v>2806</v>
      </c>
      <c r="H4982" t="s">
        <v>41</v>
      </c>
      <c r="I4982" t="s">
        <v>28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46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Superstore[[#This Row],[Profit]]/Superstore[[#This Row],[Sales]]</f>
        <v>-2.7</v>
      </c>
      <c r="W4982" t="str">
        <f>TEXT(Superstore[[#This Row],[Order Date]],"mmm-yyyy")</f>
        <v>Dec-2013</v>
      </c>
      <c r="X4982">
        <f>YEAR(Superstore[[#This Row],[Order Date]])</f>
        <v>2013</v>
      </c>
    </row>
    <row r="4983" spans="1:24" x14ac:dyDescent="0.25">
      <c r="A4983">
        <v>4982</v>
      </c>
      <c r="B4983" t="s">
        <v>7906</v>
      </c>
      <c r="C4983" s="1">
        <v>41618</v>
      </c>
      <c r="D4983" s="1">
        <v>41622</v>
      </c>
      <c r="E4983" t="s">
        <v>24</v>
      </c>
      <c r="F4983" t="s">
        <v>2805</v>
      </c>
      <c r="G4983" t="s">
        <v>2806</v>
      </c>
      <c r="H4983" t="s">
        <v>41</v>
      </c>
      <c r="I4983" t="s">
        <v>28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  <c r="V4983" s="2">
        <f>Superstore[[#This Row],[Profit]]/Superstore[[#This Row],[Sales]]</f>
        <v>-7.4999999999999997E-2</v>
      </c>
      <c r="W4983" t="str">
        <f>TEXT(Superstore[[#This Row],[Order Date]],"mmm-yyyy")</f>
        <v>Dec-2013</v>
      </c>
      <c r="X4983">
        <f>YEAR(Superstore[[#This Row],[Order Date]])</f>
        <v>2013</v>
      </c>
    </row>
    <row r="4984" spans="1:24" x14ac:dyDescent="0.25">
      <c r="A4984">
        <v>4983</v>
      </c>
      <c r="B4984" t="s">
        <v>7907</v>
      </c>
      <c r="C4984" s="1">
        <v>40863</v>
      </c>
      <c r="D4984" s="1">
        <v>40869</v>
      </c>
      <c r="E4984" t="s">
        <v>50</v>
      </c>
      <c r="F4984" t="s">
        <v>2821</v>
      </c>
      <c r="G4984" t="s">
        <v>2822</v>
      </c>
      <c r="H4984" t="s">
        <v>41</v>
      </c>
      <c r="I4984" t="s">
        <v>28</v>
      </c>
      <c r="J4984" t="s">
        <v>1454</v>
      </c>
      <c r="K4984" t="s">
        <v>43</v>
      </c>
      <c r="L4984">
        <v>92646</v>
      </c>
      <c r="M4984" t="s">
        <v>44</v>
      </c>
      <c r="N4984" t="s">
        <v>2770</v>
      </c>
      <c r="O4984" t="s">
        <v>46</v>
      </c>
      <c r="P4984" t="s">
        <v>47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  <c r="V4984" s="2">
        <f>Superstore[[#This Row],[Profit]]/Superstore[[#This Row],[Sales]]</f>
        <v>0.45999999999999996</v>
      </c>
      <c r="W4984" t="str">
        <f>TEXT(Superstore[[#This Row],[Order Date]],"mmm-yyyy")</f>
        <v>Nov-2011</v>
      </c>
      <c r="X4984">
        <f>YEAR(Superstore[[#This Row],[Order Date]])</f>
        <v>2011</v>
      </c>
    </row>
    <row r="4985" spans="1:24" x14ac:dyDescent="0.25">
      <c r="A4985">
        <v>4984</v>
      </c>
      <c r="B4985" t="s">
        <v>7908</v>
      </c>
      <c r="C4985" s="1">
        <v>41585</v>
      </c>
      <c r="D4985" s="1">
        <v>41589</v>
      </c>
      <c r="E4985" t="s">
        <v>24</v>
      </c>
      <c r="F4985" t="s">
        <v>92</v>
      </c>
      <c r="G4985" t="s">
        <v>93</v>
      </c>
      <c r="H4985" t="s">
        <v>27</v>
      </c>
      <c r="I4985" t="s">
        <v>28</v>
      </c>
      <c r="J4985" t="s">
        <v>946</v>
      </c>
      <c r="K4985" t="s">
        <v>43</v>
      </c>
      <c r="L4985">
        <v>92105</v>
      </c>
      <c r="M4985" t="s">
        <v>44</v>
      </c>
      <c r="N4985" t="s">
        <v>396</v>
      </c>
      <c r="O4985" t="s">
        <v>46</v>
      </c>
      <c r="P4985" t="s">
        <v>59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2">
        <f>Superstore[[#This Row],[Profit]]/Superstore[[#This Row],[Sales]]</f>
        <v>0.27</v>
      </c>
      <c r="W4985" t="str">
        <f>TEXT(Superstore[[#This Row],[Order Date]],"mmm-yyyy")</f>
        <v>Nov-2013</v>
      </c>
      <c r="X4985">
        <f>YEAR(Superstore[[#This Row],[Order Date]])</f>
        <v>2013</v>
      </c>
    </row>
    <row r="4986" spans="1:24" x14ac:dyDescent="0.25">
      <c r="A4986">
        <v>4985</v>
      </c>
      <c r="B4986" t="s">
        <v>7909</v>
      </c>
      <c r="C4986" s="1">
        <v>41158</v>
      </c>
      <c r="D4986" s="1">
        <v>41162</v>
      </c>
      <c r="E4986" t="s">
        <v>50</v>
      </c>
      <c r="F4986" t="s">
        <v>2631</v>
      </c>
      <c r="G4986" t="s">
        <v>2632</v>
      </c>
      <c r="H4986" t="s">
        <v>41</v>
      </c>
      <c r="I4986" t="s">
        <v>28</v>
      </c>
      <c r="J4986" t="s">
        <v>5659</v>
      </c>
      <c r="K4986" t="s">
        <v>334</v>
      </c>
      <c r="L4986">
        <v>37211</v>
      </c>
      <c r="M4986" t="s">
        <v>31</v>
      </c>
      <c r="N4986" t="s">
        <v>3141</v>
      </c>
      <c r="O4986" t="s">
        <v>46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  <c r="V4986" s="2">
        <f>Superstore[[#This Row],[Profit]]/Superstore[[#This Row],[Sales]]</f>
        <v>0.16250000000000001</v>
      </c>
      <c r="W4986" t="str">
        <f>TEXT(Superstore[[#This Row],[Order Date]],"mmm-yyyy")</f>
        <v>Sep-2012</v>
      </c>
      <c r="X4986">
        <f>YEAR(Superstore[[#This Row],[Order Date]])</f>
        <v>2012</v>
      </c>
    </row>
    <row r="4987" spans="1:24" x14ac:dyDescent="0.25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27</v>
      </c>
      <c r="I4987" t="s">
        <v>28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46</v>
      </c>
      <c r="P4987" t="s">
        <v>47</v>
      </c>
      <c r="Q4987" t="s">
        <v>3060</v>
      </c>
      <c r="R4987">
        <v>14.4</v>
      </c>
      <c r="S4987">
        <v>5</v>
      </c>
      <c r="T4987">
        <v>0</v>
      </c>
      <c r="U4987">
        <v>7.056</v>
      </c>
      <c r="V4987" s="2">
        <f>Superstore[[#This Row],[Profit]]/Superstore[[#This Row],[Sales]]</f>
        <v>0.49</v>
      </c>
      <c r="W4987" t="str">
        <f>TEXT(Superstore[[#This Row],[Order Date]],"mmm-yyyy")</f>
        <v>Sep-2011</v>
      </c>
      <c r="X4987">
        <f>YEAR(Superstore[[#This Row],[Order Date]])</f>
        <v>2011</v>
      </c>
    </row>
    <row r="4988" spans="1:24" x14ac:dyDescent="0.25">
      <c r="A4988">
        <v>4987</v>
      </c>
      <c r="B4988" t="s">
        <v>7911</v>
      </c>
      <c r="C4988" s="1">
        <v>41389</v>
      </c>
      <c r="D4988" s="1">
        <v>41393</v>
      </c>
      <c r="E4988" t="s">
        <v>50</v>
      </c>
      <c r="F4988" t="s">
        <v>5787</v>
      </c>
      <c r="G4988" t="s">
        <v>5788</v>
      </c>
      <c r="H4988" t="s">
        <v>101</v>
      </c>
      <c r="I4988" t="s">
        <v>28</v>
      </c>
      <c r="J4988" t="s">
        <v>1080</v>
      </c>
      <c r="K4988" t="s">
        <v>456</v>
      </c>
      <c r="L4988">
        <v>80906</v>
      </c>
      <c r="M4988" t="s">
        <v>44</v>
      </c>
      <c r="N4988" t="s">
        <v>1897</v>
      </c>
      <c r="O4988" t="s">
        <v>46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  <c r="V4988" s="2">
        <f>Superstore[[#This Row],[Profit]]/Superstore[[#This Row],[Sales]]</f>
        <v>0.35000000000000003</v>
      </c>
      <c r="W4988" t="str">
        <f>TEXT(Superstore[[#This Row],[Order Date]],"mmm-yyyy")</f>
        <v>Apr-2013</v>
      </c>
      <c r="X4988">
        <f>YEAR(Superstore[[#This Row],[Order Date]])</f>
        <v>2013</v>
      </c>
    </row>
    <row r="4989" spans="1:24" x14ac:dyDescent="0.25">
      <c r="A4989">
        <v>4988</v>
      </c>
      <c r="B4989" t="s">
        <v>7911</v>
      </c>
      <c r="C4989" s="1">
        <v>41389</v>
      </c>
      <c r="D4989" s="1">
        <v>41393</v>
      </c>
      <c r="E4989" t="s">
        <v>50</v>
      </c>
      <c r="F4989" t="s">
        <v>5787</v>
      </c>
      <c r="G4989" t="s">
        <v>5788</v>
      </c>
      <c r="H4989" t="s">
        <v>101</v>
      </c>
      <c r="I4989" t="s">
        <v>28</v>
      </c>
      <c r="J4989" t="s">
        <v>1080</v>
      </c>
      <c r="K4989" t="s">
        <v>456</v>
      </c>
      <c r="L4989">
        <v>80906</v>
      </c>
      <c r="M4989" t="s">
        <v>44</v>
      </c>
      <c r="N4989" t="s">
        <v>685</v>
      </c>
      <c r="O4989" t="s">
        <v>1</v>
      </c>
      <c r="P4989" t="s">
        <v>36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  <c r="V4989" s="2">
        <f>Superstore[[#This Row],[Profit]]/Superstore[[#This Row],[Sales]]</f>
        <v>0.1125</v>
      </c>
      <c r="W4989" t="str">
        <f>TEXT(Superstore[[#This Row],[Order Date]],"mmm-yyyy")</f>
        <v>Apr-2013</v>
      </c>
      <c r="X4989">
        <f>YEAR(Superstore[[#This Row],[Order Date]])</f>
        <v>2013</v>
      </c>
    </row>
    <row r="4990" spans="1:24" x14ac:dyDescent="0.25">
      <c r="A4990">
        <v>4989</v>
      </c>
      <c r="B4990" t="s">
        <v>7911</v>
      </c>
      <c r="C4990" s="1">
        <v>41389</v>
      </c>
      <c r="D4990" s="1">
        <v>41393</v>
      </c>
      <c r="E4990" t="s">
        <v>50</v>
      </c>
      <c r="F4990" t="s">
        <v>5787</v>
      </c>
      <c r="G4990" t="s">
        <v>5788</v>
      </c>
      <c r="H4990" t="s">
        <v>101</v>
      </c>
      <c r="I4990" t="s">
        <v>28</v>
      </c>
      <c r="J4990" t="s">
        <v>1080</v>
      </c>
      <c r="K4990" t="s">
        <v>456</v>
      </c>
      <c r="L4990">
        <v>80906</v>
      </c>
      <c r="M4990" t="s">
        <v>44</v>
      </c>
      <c r="N4990" t="s">
        <v>6375</v>
      </c>
      <c r="O4990" t="s">
        <v>46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Superstore[[#This Row],[Profit]]/Superstore[[#This Row],[Sales]]</f>
        <v>-0.70000000000000007</v>
      </c>
      <c r="W4990" t="str">
        <f>TEXT(Superstore[[#This Row],[Order Date]],"mmm-yyyy")</f>
        <v>Apr-2013</v>
      </c>
      <c r="X4990">
        <f>YEAR(Superstore[[#This Row],[Order Date]])</f>
        <v>2013</v>
      </c>
    </row>
    <row r="4991" spans="1:24" x14ac:dyDescent="0.25">
      <c r="A4991">
        <v>4990</v>
      </c>
      <c r="B4991" t="s">
        <v>7912</v>
      </c>
      <c r="C4991" s="1">
        <v>41883</v>
      </c>
      <c r="D4991" s="1">
        <v>41887</v>
      </c>
      <c r="E4991" t="s">
        <v>50</v>
      </c>
      <c r="F4991" t="s">
        <v>5150</v>
      </c>
      <c r="G4991" t="s">
        <v>5151</v>
      </c>
      <c r="H4991" t="s">
        <v>101</v>
      </c>
      <c r="I4991" t="s">
        <v>28</v>
      </c>
      <c r="J4991" t="s">
        <v>126</v>
      </c>
      <c r="K4991" t="s">
        <v>43</v>
      </c>
      <c r="L4991">
        <v>94110</v>
      </c>
      <c r="M4991" t="s">
        <v>44</v>
      </c>
      <c r="N4991" t="s">
        <v>2962</v>
      </c>
      <c r="O4991" t="s">
        <v>46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Superstore[[#This Row],[Profit]]/Superstore[[#This Row],[Sales]]</f>
        <v>0.32500000000000001</v>
      </c>
      <c r="W4991" t="str">
        <f>TEXT(Superstore[[#This Row],[Order Date]],"mmm-yyyy")</f>
        <v>Sep-2014</v>
      </c>
      <c r="X4991">
        <f>YEAR(Superstore[[#This Row],[Order Date]])</f>
        <v>2014</v>
      </c>
    </row>
    <row r="4992" spans="1:24" x14ac:dyDescent="0.25">
      <c r="A4992">
        <v>4991</v>
      </c>
      <c r="B4992" t="s">
        <v>7912</v>
      </c>
      <c r="C4992" s="1">
        <v>41883</v>
      </c>
      <c r="D4992" s="1">
        <v>41887</v>
      </c>
      <c r="E4992" t="s">
        <v>50</v>
      </c>
      <c r="F4992" t="s">
        <v>5150</v>
      </c>
      <c r="G4992" t="s">
        <v>5151</v>
      </c>
      <c r="H4992" t="s">
        <v>101</v>
      </c>
      <c r="I4992" t="s">
        <v>28</v>
      </c>
      <c r="J4992" t="s">
        <v>126</v>
      </c>
      <c r="K4992" t="s">
        <v>43</v>
      </c>
      <c r="L4992">
        <v>94110</v>
      </c>
      <c r="M4992" t="s">
        <v>44</v>
      </c>
      <c r="N4992" t="s">
        <v>3432</v>
      </c>
      <c r="O4992" t="s">
        <v>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Superstore[[#This Row],[Profit]]/Superstore[[#This Row],[Sales]]</f>
        <v>0.1125</v>
      </c>
      <c r="W4992" t="str">
        <f>TEXT(Superstore[[#This Row],[Order Date]],"mmm-yyyy")</f>
        <v>Sep-2014</v>
      </c>
      <c r="X4992">
        <f>YEAR(Superstore[[#This Row],[Order Date]])</f>
        <v>2014</v>
      </c>
    </row>
    <row r="4993" spans="1:24" x14ac:dyDescent="0.25">
      <c r="A4993">
        <v>4992</v>
      </c>
      <c r="B4993" t="s">
        <v>7913</v>
      </c>
      <c r="C4993" s="1">
        <v>41981</v>
      </c>
      <c r="D4993" s="1">
        <v>41987</v>
      </c>
      <c r="E4993" t="s">
        <v>50</v>
      </c>
      <c r="F4993" t="s">
        <v>3629</v>
      </c>
      <c r="G4993" t="s">
        <v>3630</v>
      </c>
      <c r="H4993" t="s">
        <v>41</v>
      </c>
      <c r="I4993" t="s">
        <v>28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46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  <c r="V4993" s="2">
        <f>Superstore[[#This Row],[Profit]]/Superstore[[#This Row],[Sales]]</f>
        <v>-1.55</v>
      </c>
      <c r="W4993" t="str">
        <f>TEXT(Superstore[[#This Row],[Order Date]],"mmm-yyyy")</f>
        <v>Dec-2014</v>
      </c>
      <c r="X4993">
        <f>YEAR(Superstore[[#This Row],[Order Date]])</f>
        <v>2014</v>
      </c>
    </row>
    <row r="4994" spans="1:24" x14ac:dyDescent="0.25">
      <c r="A4994">
        <v>4993</v>
      </c>
      <c r="B4994" t="s">
        <v>7914</v>
      </c>
      <c r="C4994" s="1">
        <v>41261</v>
      </c>
      <c r="D4994" s="1">
        <v>41268</v>
      </c>
      <c r="E4994" t="s">
        <v>50</v>
      </c>
      <c r="F4994" t="s">
        <v>4342</v>
      </c>
      <c r="G4994" t="s">
        <v>4343</v>
      </c>
      <c r="H4994" t="s">
        <v>41</v>
      </c>
      <c r="I4994" t="s">
        <v>28</v>
      </c>
      <c r="J4994" t="s">
        <v>333</v>
      </c>
      <c r="K4994" t="s">
        <v>334</v>
      </c>
      <c r="L4994">
        <v>38109</v>
      </c>
      <c r="M4994" t="s">
        <v>31</v>
      </c>
      <c r="N4994" t="s">
        <v>2955</v>
      </c>
      <c r="O4994" t="s">
        <v>46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  <c r="V4994" s="2">
        <f>Superstore[[#This Row],[Profit]]/Superstore[[#This Row],[Sales]]</f>
        <v>0.33749999999999997</v>
      </c>
      <c r="W4994" t="str">
        <f>TEXT(Superstore[[#This Row],[Order Date]],"mmm-yyyy")</f>
        <v>Dec-2012</v>
      </c>
      <c r="X4994">
        <f>YEAR(Superstore[[#This Row],[Order Date]])</f>
        <v>2012</v>
      </c>
    </row>
    <row r="4995" spans="1:24" x14ac:dyDescent="0.25">
      <c r="A4995">
        <v>4994</v>
      </c>
      <c r="B4995" t="s">
        <v>7914</v>
      </c>
      <c r="C4995" s="1">
        <v>41261</v>
      </c>
      <c r="D4995" s="1">
        <v>41268</v>
      </c>
      <c r="E4995" t="s">
        <v>50</v>
      </c>
      <c r="F4995" t="s">
        <v>4342</v>
      </c>
      <c r="G4995" t="s">
        <v>4343</v>
      </c>
      <c r="H4995" t="s">
        <v>41</v>
      </c>
      <c r="I4995" t="s">
        <v>28</v>
      </c>
      <c r="J4995" t="s">
        <v>333</v>
      </c>
      <c r="K4995" t="s">
        <v>334</v>
      </c>
      <c r="L4995">
        <v>38109</v>
      </c>
      <c r="M4995" t="s">
        <v>31</v>
      </c>
      <c r="N4995" t="s">
        <v>4981</v>
      </c>
      <c r="O4995" t="s">
        <v>46</v>
      </c>
      <c r="P4995" t="s">
        <v>47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Superstore[[#This Row],[Profit]]/Superstore[[#This Row],[Sales]]</f>
        <v>0.32500000000000001</v>
      </c>
      <c r="W4995" t="str">
        <f>TEXT(Superstore[[#This Row],[Order Date]],"mmm-yyyy")</f>
        <v>Dec-2012</v>
      </c>
      <c r="X4995">
        <f>YEAR(Superstore[[#This Row],[Order Date]])</f>
        <v>2012</v>
      </c>
    </row>
    <row r="4996" spans="1:24" x14ac:dyDescent="0.25">
      <c r="A4996">
        <v>4995</v>
      </c>
      <c r="B4996" t="s">
        <v>7914</v>
      </c>
      <c r="C4996" s="1">
        <v>41261</v>
      </c>
      <c r="D4996" s="1">
        <v>41268</v>
      </c>
      <c r="E4996" t="s">
        <v>50</v>
      </c>
      <c r="F4996" t="s">
        <v>4342</v>
      </c>
      <c r="G4996" t="s">
        <v>4343</v>
      </c>
      <c r="H4996" t="s">
        <v>41</v>
      </c>
      <c r="I4996" t="s">
        <v>28</v>
      </c>
      <c r="J4996" t="s">
        <v>333</v>
      </c>
      <c r="K4996" t="s">
        <v>334</v>
      </c>
      <c r="L4996">
        <v>38109</v>
      </c>
      <c r="M4996" t="s">
        <v>31</v>
      </c>
      <c r="N4996" t="s">
        <v>2068</v>
      </c>
      <c r="O4996" t="s">
        <v>1</v>
      </c>
      <c r="P4996" t="s">
        <v>65</v>
      </c>
      <c r="Q4996" t="s">
        <v>2069</v>
      </c>
      <c r="R4996">
        <v>20.32</v>
      </c>
      <c r="S4996">
        <v>5</v>
      </c>
      <c r="T4996">
        <v>0.2</v>
      </c>
      <c r="U4996">
        <v>3.556</v>
      </c>
      <c r="V4996" s="2">
        <f>Superstore[[#This Row],[Profit]]/Superstore[[#This Row],[Sales]]</f>
        <v>0.17499999999999999</v>
      </c>
      <c r="W4996" t="str">
        <f>TEXT(Superstore[[#This Row],[Order Date]],"mmm-yyyy")</f>
        <v>Dec-2012</v>
      </c>
      <c r="X4996">
        <f>YEAR(Superstore[[#This Row],[Order Date]])</f>
        <v>2012</v>
      </c>
    </row>
    <row r="4997" spans="1:24" x14ac:dyDescent="0.25">
      <c r="A4997">
        <v>4996</v>
      </c>
      <c r="B4997" t="s">
        <v>7915</v>
      </c>
      <c r="C4997" s="1">
        <v>40851</v>
      </c>
      <c r="D4997" s="1">
        <v>40857</v>
      </c>
      <c r="E4997" t="s">
        <v>50</v>
      </c>
      <c r="F4997" t="s">
        <v>3757</v>
      </c>
      <c r="G4997" t="s">
        <v>3758</v>
      </c>
      <c r="H4997" t="s">
        <v>101</v>
      </c>
      <c r="I4997" t="s">
        <v>28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46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  <c r="V4997" s="2">
        <f>Superstore[[#This Row],[Profit]]/Superstore[[#This Row],[Sales]]</f>
        <v>0.36249999999999999</v>
      </c>
      <c r="W4997" t="str">
        <f>TEXT(Superstore[[#This Row],[Order Date]],"mmm-yyyy")</f>
        <v>Nov-2011</v>
      </c>
      <c r="X4997">
        <f>YEAR(Superstore[[#This Row],[Order Date]])</f>
        <v>2011</v>
      </c>
    </row>
    <row r="4998" spans="1:24" x14ac:dyDescent="0.25">
      <c r="A4998">
        <v>4997</v>
      </c>
      <c r="B4998" t="s">
        <v>7916</v>
      </c>
      <c r="C4998" s="1">
        <v>41709</v>
      </c>
      <c r="D4998" s="1">
        <v>41714</v>
      </c>
      <c r="E4998" t="s">
        <v>50</v>
      </c>
      <c r="F4998" t="s">
        <v>7873</v>
      </c>
      <c r="G4998" t="s">
        <v>7874</v>
      </c>
      <c r="H4998" t="s">
        <v>41</v>
      </c>
      <c r="I4998" t="s">
        <v>28</v>
      </c>
      <c r="J4998" t="s">
        <v>4587</v>
      </c>
      <c r="K4998" t="s">
        <v>87</v>
      </c>
      <c r="L4998">
        <v>27604</v>
      </c>
      <c r="M4998" t="s">
        <v>31</v>
      </c>
      <c r="N4998" t="s">
        <v>7917</v>
      </c>
      <c r="O4998" t="s">
        <v>46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Superstore[[#This Row],[Profit]]/Superstore[[#This Row],[Sales]]</f>
        <v>7.4999999999999997E-2</v>
      </c>
      <c r="W4998" t="str">
        <f>TEXT(Superstore[[#This Row],[Order Date]],"mmm-yyyy")</f>
        <v>Mar-2014</v>
      </c>
      <c r="X4998">
        <f>YEAR(Superstore[[#This Row],[Order Date]])</f>
        <v>2014</v>
      </c>
    </row>
    <row r="4999" spans="1:24" x14ac:dyDescent="0.25">
      <c r="A4999">
        <v>4998</v>
      </c>
      <c r="B4999" t="s">
        <v>7916</v>
      </c>
      <c r="C4999" s="1">
        <v>41709</v>
      </c>
      <c r="D4999" s="1">
        <v>41714</v>
      </c>
      <c r="E4999" t="s">
        <v>50</v>
      </c>
      <c r="F4999" t="s">
        <v>7873</v>
      </c>
      <c r="G4999" t="s">
        <v>7874</v>
      </c>
      <c r="H4999" t="s">
        <v>41</v>
      </c>
      <c r="I4999" t="s">
        <v>28</v>
      </c>
      <c r="J4999" t="s">
        <v>4587</v>
      </c>
      <c r="K4999" t="s">
        <v>87</v>
      </c>
      <c r="L4999">
        <v>27604</v>
      </c>
      <c r="M4999" t="s">
        <v>31</v>
      </c>
      <c r="N4999" t="s">
        <v>2470</v>
      </c>
      <c r="O4999" t="s">
        <v>46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  <c r="V4999" s="2">
        <f>Superstore[[#This Row],[Profit]]/Superstore[[#This Row],[Sales]]</f>
        <v>-0.76666666666666661</v>
      </c>
      <c r="W4999" t="str">
        <f>TEXT(Superstore[[#This Row],[Order Date]],"mmm-yyyy")</f>
        <v>Mar-2014</v>
      </c>
      <c r="X4999">
        <f>YEAR(Superstore[[#This Row],[Order Date]])</f>
        <v>2014</v>
      </c>
    </row>
    <row r="5000" spans="1:24" x14ac:dyDescent="0.25">
      <c r="A5000">
        <v>4999</v>
      </c>
      <c r="B5000" t="s">
        <v>7919</v>
      </c>
      <c r="C5000" s="1">
        <v>41305</v>
      </c>
      <c r="D5000" s="1">
        <v>41309</v>
      </c>
      <c r="E5000" t="s">
        <v>50</v>
      </c>
      <c r="F5000" t="s">
        <v>2797</v>
      </c>
      <c r="G5000" t="s">
        <v>2798</v>
      </c>
      <c r="H5000" t="s">
        <v>101</v>
      </c>
      <c r="I5000" t="s">
        <v>28</v>
      </c>
      <c r="J5000" t="s">
        <v>42</v>
      </c>
      <c r="K5000" t="s">
        <v>43</v>
      </c>
      <c r="L5000">
        <v>90045</v>
      </c>
      <c r="M5000" t="s">
        <v>44</v>
      </c>
      <c r="N5000" t="s">
        <v>6708</v>
      </c>
      <c r="O5000" t="s">
        <v>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  <c r="V5000" s="2">
        <f>Superstore[[#This Row],[Profit]]/Superstore[[#This Row],[Sales]]</f>
        <v>7.4999999999999997E-2</v>
      </c>
      <c r="W5000" t="str">
        <f>TEXT(Superstore[[#This Row],[Order Date]],"mmm-yyyy")</f>
        <v>Jan-2013</v>
      </c>
      <c r="X5000">
        <f>YEAR(Superstore[[#This Row],[Order Date]])</f>
        <v>2013</v>
      </c>
    </row>
    <row r="5001" spans="1:24" x14ac:dyDescent="0.25">
      <c r="A5001">
        <v>5000</v>
      </c>
      <c r="B5001" t="s">
        <v>7919</v>
      </c>
      <c r="C5001" s="1">
        <v>41305</v>
      </c>
      <c r="D5001" s="1">
        <v>41309</v>
      </c>
      <c r="E5001" t="s">
        <v>50</v>
      </c>
      <c r="F5001" t="s">
        <v>2797</v>
      </c>
      <c r="G5001" t="s">
        <v>2798</v>
      </c>
      <c r="H5001" t="s">
        <v>101</v>
      </c>
      <c r="I5001" t="s">
        <v>28</v>
      </c>
      <c r="J5001" t="s">
        <v>42</v>
      </c>
      <c r="K5001" t="s">
        <v>43</v>
      </c>
      <c r="L5001">
        <v>90045</v>
      </c>
      <c r="M5001" t="s">
        <v>44</v>
      </c>
      <c r="N5001" t="s">
        <v>7920</v>
      </c>
      <c r="O5001" t="s">
        <v>46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s="2">
        <f>Superstore[[#This Row],[Profit]]/Superstore[[#This Row],[Sales]]</f>
        <v>0.49</v>
      </c>
      <c r="W5001" t="str">
        <f>TEXT(Superstore[[#This Row],[Order Date]],"mmm-yyyy")</f>
        <v>Jan-2013</v>
      </c>
      <c r="X5001">
        <f>YEAR(Superstore[[#This Row],[Order Date]])</f>
        <v>2013</v>
      </c>
    </row>
    <row r="5002" spans="1:24" x14ac:dyDescent="0.25">
      <c r="A5002">
        <v>5001</v>
      </c>
      <c r="B5002" t="s">
        <v>7921</v>
      </c>
      <c r="C5002" s="1">
        <v>41767</v>
      </c>
      <c r="D5002" s="1">
        <v>41772</v>
      </c>
      <c r="E5002" t="s">
        <v>50</v>
      </c>
      <c r="F5002" t="s">
        <v>1248</v>
      </c>
      <c r="G5002" t="s">
        <v>1249</v>
      </c>
      <c r="H5002" t="s">
        <v>101</v>
      </c>
      <c r="I5002" t="s">
        <v>28</v>
      </c>
      <c r="J5002" t="s">
        <v>42</v>
      </c>
      <c r="K5002" t="s">
        <v>43</v>
      </c>
      <c r="L5002">
        <v>90004</v>
      </c>
      <c r="M5002" t="s">
        <v>44</v>
      </c>
      <c r="N5002" t="s">
        <v>4414</v>
      </c>
      <c r="O5002" t="s">
        <v>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  <c r="V5002" s="2">
        <f>Superstore[[#This Row],[Profit]]/Superstore[[#This Row],[Sales]]</f>
        <v>0.36</v>
      </c>
      <c r="W5002" t="str">
        <f>TEXT(Superstore[[#This Row],[Order Date]],"mmm-yyyy")</f>
        <v>May-2014</v>
      </c>
      <c r="X5002">
        <f>YEAR(Superstore[[#This Row],[Order Date]])</f>
        <v>2014</v>
      </c>
    </row>
    <row r="5003" spans="1:24" x14ac:dyDescent="0.25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28</v>
      </c>
      <c r="J5003" t="s">
        <v>5525</v>
      </c>
      <c r="K5003" t="s">
        <v>318</v>
      </c>
      <c r="L5003">
        <v>23602</v>
      </c>
      <c r="M5003" t="s">
        <v>31</v>
      </c>
      <c r="N5003" t="s">
        <v>4824</v>
      </c>
      <c r="O5003" t="s">
        <v>46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  <c r="V5003" s="2">
        <f>Superstore[[#This Row],[Profit]]/Superstore[[#This Row],[Sales]]</f>
        <v>0.29000000000000004</v>
      </c>
      <c r="W5003" t="str">
        <f>TEXT(Superstore[[#This Row],[Order Date]],"mmm-yyyy")</f>
        <v>May-2013</v>
      </c>
      <c r="X5003">
        <f>YEAR(Superstore[[#This Row],[Order Date]])</f>
        <v>2013</v>
      </c>
    </row>
    <row r="5004" spans="1:24" x14ac:dyDescent="0.25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28</v>
      </c>
      <c r="J5004" t="s">
        <v>5525</v>
      </c>
      <c r="K5004" t="s">
        <v>318</v>
      </c>
      <c r="L5004">
        <v>23602</v>
      </c>
      <c r="M5004" t="s">
        <v>31</v>
      </c>
      <c r="N5004" t="s">
        <v>589</v>
      </c>
      <c r="O5004" t="s">
        <v>46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  <c r="V5004" s="2">
        <f>Superstore[[#This Row],[Profit]]/Superstore[[#This Row],[Sales]]</f>
        <v>0.48000000000000004</v>
      </c>
      <c r="W5004" t="str">
        <f>TEXT(Superstore[[#This Row],[Order Date]],"mmm-yyyy")</f>
        <v>May-2013</v>
      </c>
      <c r="X5004">
        <f>YEAR(Superstore[[#This Row],[Order Date]])</f>
        <v>2013</v>
      </c>
    </row>
    <row r="5005" spans="1:24" x14ac:dyDescent="0.25">
      <c r="A5005">
        <v>5004</v>
      </c>
      <c r="B5005" t="s">
        <v>7923</v>
      </c>
      <c r="C5005" s="1">
        <v>41555</v>
      </c>
      <c r="D5005" s="1">
        <v>41560</v>
      </c>
      <c r="E5005" t="s">
        <v>50</v>
      </c>
      <c r="F5005" t="s">
        <v>6449</v>
      </c>
      <c r="G5005" t="s">
        <v>6450</v>
      </c>
      <c r="H5005" t="s">
        <v>27</v>
      </c>
      <c r="I5005" t="s">
        <v>28</v>
      </c>
      <c r="J5005" t="s">
        <v>42</v>
      </c>
      <c r="K5005" t="s">
        <v>43</v>
      </c>
      <c r="L5005">
        <v>90032</v>
      </c>
      <c r="M5005" t="s">
        <v>44</v>
      </c>
      <c r="N5005" t="s">
        <v>7924</v>
      </c>
      <c r="O5005" t="s">
        <v>46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  <c r="V5005" s="2">
        <f>Superstore[[#This Row],[Profit]]/Superstore[[#This Row],[Sales]]</f>
        <v>0.48000000000000004</v>
      </c>
      <c r="W5005" t="str">
        <f>TEXT(Superstore[[#This Row],[Order Date]],"mmm-yyyy")</f>
        <v>Oct-2013</v>
      </c>
      <c r="X5005">
        <f>YEAR(Superstore[[#This Row],[Order Date]])</f>
        <v>2013</v>
      </c>
    </row>
    <row r="5006" spans="1:24" x14ac:dyDescent="0.25">
      <c r="A5006">
        <v>5005</v>
      </c>
      <c r="B5006" t="s">
        <v>7926</v>
      </c>
      <c r="C5006" s="1">
        <v>40663</v>
      </c>
      <c r="D5006" s="1">
        <v>40665</v>
      </c>
      <c r="E5006" t="s">
        <v>24</v>
      </c>
      <c r="F5006" t="s">
        <v>5450</v>
      </c>
      <c r="G5006" t="s">
        <v>5451</v>
      </c>
      <c r="H5006" t="s">
        <v>27</v>
      </c>
      <c r="I5006" t="s">
        <v>28</v>
      </c>
      <c r="J5006" t="s">
        <v>327</v>
      </c>
      <c r="K5006" t="s">
        <v>1486</v>
      </c>
      <c r="L5006">
        <v>39212</v>
      </c>
      <c r="M5006" t="s">
        <v>31</v>
      </c>
      <c r="N5006" t="s">
        <v>5615</v>
      </c>
      <c r="O5006" t="s">
        <v>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  <c r="V5006" s="2">
        <f>Superstore[[#This Row],[Profit]]/Superstore[[#This Row],[Sales]]</f>
        <v>0.34</v>
      </c>
      <c r="W5006" t="str">
        <f>TEXT(Superstore[[#This Row],[Order Date]],"mmm-yyyy")</f>
        <v>Apr-2011</v>
      </c>
      <c r="X5006">
        <f>YEAR(Superstore[[#This Row],[Order Date]])</f>
        <v>2011</v>
      </c>
    </row>
    <row r="5007" spans="1:24" x14ac:dyDescent="0.25">
      <c r="A5007">
        <v>5006</v>
      </c>
      <c r="B5007" t="s">
        <v>7927</v>
      </c>
      <c r="C5007" s="1">
        <v>41223</v>
      </c>
      <c r="D5007" s="1">
        <v>41227</v>
      </c>
      <c r="E5007" t="s">
        <v>24</v>
      </c>
      <c r="F5007" t="s">
        <v>2327</v>
      </c>
      <c r="G5007" t="s">
        <v>2328</v>
      </c>
      <c r="H5007" t="s">
        <v>41</v>
      </c>
      <c r="I5007" t="s">
        <v>28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46</v>
      </c>
      <c r="P5007" t="s">
        <v>59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  <c r="V5007" s="2">
        <f>Superstore[[#This Row],[Profit]]/Superstore[[#This Row],[Sales]]</f>
        <v>0.28999999999999998</v>
      </c>
      <c r="W5007" t="str">
        <f>TEXT(Superstore[[#This Row],[Order Date]],"mmm-yyyy")</f>
        <v>Nov-2012</v>
      </c>
      <c r="X5007">
        <f>YEAR(Superstore[[#This Row],[Order Date]])</f>
        <v>2012</v>
      </c>
    </row>
    <row r="5008" spans="1:24" x14ac:dyDescent="0.25">
      <c r="A5008">
        <v>5007</v>
      </c>
      <c r="B5008" t="s">
        <v>7928</v>
      </c>
      <c r="C5008" s="1">
        <v>41222</v>
      </c>
      <c r="D5008" s="1">
        <v>41227</v>
      </c>
      <c r="E5008" t="s">
        <v>50</v>
      </c>
      <c r="F5008" t="s">
        <v>5926</v>
      </c>
      <c r="G5008" t="s">
        <v>5927</v>
      </c>
      <c r="H5008" t="s">
        <v>101</v>
      </c>
      <c r="I5008" t="s">
        <v>28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  <c r="V5008" s="2">
        <f>Superstore[[#This Row],[Profit]]/Superstore[[#This Row],[Sales]]</f>
        <v>0.48</v>
      </c>
      <c r="W5008" t="str">
        <f>TEXT(Superstore[[#This Row],[Order Date]],"mmm-yyyy")</f>
        <v>Nov-2012</v>
      </c>
      <c r="X5008">
        <f>YEAR(Superstore[[#This Row],[Order Date]])</f>
        <v>2012</v>
      </c>
    </row>
    <row r="5009" spans="1:24" x14ac:dyDescent="0.25">
      <c r="A5009">
        <v>5008</v>
      </c>
      <c r="B5009" t="s">
        <v>7928</v>
      </c>
      <c r="C5009" s="1">
        <v>41222</v>
      </c>
      <c r="D5009" s="1">
        <v>41227</v>
      </c>
      <c r="E5009" t="s">
        <v>50</v>
      </c>
      <c r="F5009" t="s">
        <v>5926</v>
      </c>
      <c r="G5009" t="s">
        <v>5927</v>
      </c>
      <c r="H5009" t="s">
        <v>101</v>
      </c>
      <c r="I5009" t="s">
        <v>28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46</v>
      </c>
      <c r="P5009" t="s">
        <v>59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  <c r="V5009" s="2">
        <f>Superstore[[#This Row],[Profit]]/Superstore[[#This Row],[Sales]]</f>
        <v>0.16999999999999998</v>
      </c>
      <c r="W5009" t="str">
        <f>TEXT(Superstore[[#This Row],[Order Date]],"mmm-yyyy")</f>
        <v>Nov-2012</v>
      </c>
      <c r="X5009">
        <f>YEAR(Superstore[[#This Row],[Order Date]])</f>
        <v>2012</v>
      </c>
    </row>
    <row r="5010" spans="1:24" x14ac:dyDescent="0.25">
      <c r="A5010">
        <v>5009</v>
      </c>
      <c r="B5010" t="s">
        <v>7931</v>
      </c>
      <c r="C5010" s="1">
        <v>41159</v>
      </c>
      <c r="D5010" s="1">
        <v>41166</v>
      </c>
      <c r="E5010" t="s">
        <v>50</v>
      </c>
      <c r="F5010" t="s">
        <v>7932</v>
      </c>
      <c r="G5010" t="s">
        <v>7933</v>
      </c>
      <c r="H5010" t="s">
        <v>41</v>
      </c>
      <c r="I5010" t="s">
        <v>28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46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Superstore[[#This Row],[Profit]]/Superstore[[#This Row],[Sales]]</f>
        <v>-0.73333333333333328</v>
      </c>
      <c r="W5010" t="str">
        <f>TEXT(Superstore[[#This Row],[Order Date]],"mmm-yyyy")</f>
        <v>Sep-2012</v>
      </c>
      <c r="X5010">
        <f>YEAR(Superstore[[#This Row],[Order Date]])</f>
        <v>2012</v>
      </c>
    </row>
    <row r="5011" spans="1:24" x14ac:dyDescent="0.25">
      <c r="A5011">
        <v>5010</v>
      </c>
      <c r="B5011" t="s">
        <v>7931</v>
      </c>
      <c r="C5011" s="1">
        <v>41159</v>
      </c>
      <c r="D5011" s="1">
        <v>41166</v>
      </c>
      <c r="E5011" t="s">
        <v>50</v>
      </c>
      <c r="F5011" t="s">
        <v>7932</v>
      </c>
      <c r="G5011" t="s">
        <v>7933</v>
      </c>
      <c r="H5011" t="s">
        <v>41</v>
      </c>
      <c r="I5011" t="s">
        <v>28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  <c r="V5011" s="2">
        <f>Superstore[[#This Row],[Profit]]/Superstore[[#This Row],[Sales]]</f>
        <v>-0.16666666666666666</v>
      </c>
      <c r="W5011" t="str">
        <f>TEXT(Superstore[[#This Row],[Order Date]],"mmm-yyyy")</f>
        <v>Sep-2012</v>
      </c>
      <c r="X5011">
        <f>YEAR(Superstore[[#This Row],[Order Date]])</f>
        <v>2012</v>
      </c>
    </row>
    <row r="5012" spans="1:24" x14ac:dyDescent="0.25">
      <c r="A5012">
        <v>5011</v>
      </c>
      <c r="B5012" t="s">
        <v>7931</v>
      </c>
      <c r="C5012" s="1">
        <v>41159</v>
      </c>
      <c r="D5012" s="1">
        <v>41166</v>
      </c>
      <c r="E5012" t="s">
        <v>50</v>
      </c>
      <c r="F5012" t="s">
        <v>7932</v>
      </c>
      <c r="G5012" t="s">
        <v>7933</v>
      </c>
      <c r="H5012" t="s">
        <v>41</v>
      </c>
      <c r="I5012" t="s">
        <v>28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46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  <c r="V5012" s="2">
        <f>Superstore[[#This Row],[Profit]]/Superstore[[#This Row],[Sales]]</f>
        <v>-0.8</v>
      </c>
      <c r="W5012" t="str">
        <f>TEXT(Superstore[[#This Row],[Order Date]],"mmm-yyyy")</f>
        <v>Sep-2012</v>
      </c>
      <c r="X5012">
        <f>YEAR(Superstore[[#This Row],[Order Date]])</f>
        <v>2012</v>
      </c>
    </row>
    <row r="5013" spans="1:24" x14ac:dyDescent="0.25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41</v>
      </c>
      <c r="I5013" t="s">
        <v>28</v>
      </c>
      <c r="J5013" t="s">
        <v>543</v>
      </c>
      <c r="K5013" t="s">
        <v>309</v>
      </c>
      <c r="L5013">
        <v>85023</v>
      </c>
      <c r="M5013" t="s">
        <v>44</v>
      </c>
      <c r="N5013" t="s">
        <v>3490</v>
      </c>
      <c r="O5013" t="s">
        <v>1</v>
      </c>
      <c r="P5013" t="s">
        <v>33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Superstore[[#This Row],[Profit]]/Superstore[[#This Row],[Sales]]</f>
        <v>-1.6999999999999997</v>
      </c>
      <c r="W5013" t="str">
        <f>TEXT(Superstore[[#This Row],[Order Date]],"mmm-yyyy")</f>
        <v>May-2014</v>
      </c>
      <c r="X5013">
        <f>YEAR(Superstore[[#This Row],[Order Date]])</f>
        <v>2014</v>
      </c>
    </row>
    <row r="5014" spans="1:24" x14ac:dyDescent="0.25">
      <c r="A5014">
        <v>5013</v>
      </c>
      <c r="B5014" t="s">
        <v>7935</v>
      </c>
      <c r="C5014" s="1">
        <v>41842</v>
      </c>
      <c r="D5014" s="1">
        <v>41847</v>
      </c>
      <c r="E5014" t="s">
        <v>50</v>
      </c>
      <c r="F5014" t="s">
        <v>6262</v>
      </c>
      <c r="G5014" t="s">
        <v>6263</v>
      </c>
      <c r="H5014" t="s">
        <v>101</v>
      </c>
      <c r="I5014" t="s">
        <v>28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46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  <c r="V5014" s="2">
        <f>Superstore[[#This Row],[Profit]]/Superstore[[#This Row],[Sales]]</f>
        <v>-0.66666666666666674</v>
      </c>
      <c r="W5014" t="str">
        <f>TEXT(Superstore[[#This Row],[Order Date]],"mmm-yyyy")</f>
        <v>Jul-2014</v>
      </c>
      <c r="X5014">
        <f>YEAR(Superstore[[#This Row],[Order Date]])</f>
        <v>2014</v>
      </c>
    </row>
    <row r="5015" spans="1:24" x14ac:dyDescent="0.25">
      <c r="A5015">
        <v>5014</v>
      </c>
      <c r="B5015" t="s">
        <v>7935</v>
      </c>
      <c r="C5015" s="1">
        <v>41842</v>
      </c>
      <c r="D5015" s="1">
        <v>41847</v>
      </c>
      <c r="E5015" t="s">
        <v>50</v>
      </c>
      <c r="F5015" t="s">
        <v>6262</v>
      </c>
      <c r="G5015" t="s">
        <v>6263</v>
      </c>
      <c r="H5015" t="s">
        <v>101</v>
      </c>
      <c r="I5015" t="s">
        <v>28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46</v>
      </c>
      <c r="P5015" t="s">
        <v>59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  <c r="V5015" s="2">
        <f>Superstore[[#This Row],[Profit]]/Superstore[[#This Row],[Sales]]</f>
        <v>0.1125</v>
      </c>
      <c r="W5015" t="str">
        <f>TEXT(Superstore[[#This Row],[Order Date]],"mmm-yyyy")</f>
        <v>Jul-2014</v>
      </c>
      <c r="X5015">
        <f>YEAR(Superstore[[#This Row],[Order Date]])</f>
        <v>2014</v>
      </c>
    </row>
    <row r="5016" spans="1:24" x14ac:dyDescent="0.25">
      <c r="A5016">
        <v>5015</v>
      </c>
      <c r="B5016" t="s">
        <v>7935</v>
      </c>
      <c r="C5016" s="1">
        <v>41842</v>
      </c>
      <c r="D5016" s="1">
        <v>41847</v>
      </c>
      <c r="E5016" t="s">
        <v>50</v>
      </c>
      <c r="F5016" t="s">
        <v>6262</v>
      </c>
      <c r="G5016" t="s">
        <v>6263</v>
      </c>
      <c r="H5016" t="s">
        <v>101</v>
      </c>
      <c r="I5016" t="s">
        <v>28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Superstore[[#This Row],[Profit]]/Superstore[[#This Row],[Sales]]</f>
        <v>-0.25</v>
      </c>
      <c r="W5016" t="str">
        <f>TEXT(Superstore[[#This Row],[Order Date]],"mmm-yyyy")</f>
        <v>Jul-2014</v>
      </c>
      <c r="X5016">
        <f>YEAR(Superstore[[#This Row],[Order Date]])</f>
        <v>2014</v>
      </c>
    </row>
    <row r="5017" spans="1:24" x14ac:dyDescent="0.25">
      <c r="A5017">
        <v>5016</v>
      </c>
      <c r="B5017" t="s">
        <v>7940</v>
      </c>
      <c r="C5017" s="1">
        <v>40871</v>
      </c>
      <c r="D5017" s="1">
        <v>40876</v>
      </c>
      <c r="E5017" t="s">
        <v>50</v>
      </c>
      <c r="F5017" t="s">
        <v>4318</v>
      </c>
      <c r="G5017" t="s">
        <v>4319</v>
      </c>
      <c r="H5017" t="s">
        <v>27</v>
      </c>
      <c r="I5017" t="s">
        <v>28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1</v>
      </c>
      <c r="P5017" t="s">
        <v>65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Superstore[[#This Row],[Profit]]/Superstore[[#This Row],[Sales]]</f>
        <v>0.27500000000000002</v>
      </c>
      <c r="W5017" t="str">
        <f>TEXT(Superstore[[#This Row],[Order Date]],"mmm-yyyy")</f>
        <v>Nov-2011</v>
      </c>
      <c r="X5017">
        <f>YEAR(Superstore[[#This Row],[Order Date]])</f>
        <v>2011</v>
      </c>
    </row>
    <row r="5018" spans="1:24" x14ac:dyDescent="0.25">
      <c r="A5018">
        <v>5017</v>
      </c>
      <c r="B5018" t="s">
        <v>7940</v>
      </c>
      <c r="C5018" s="1">
        <v>40871</v>
      </c>
      <c r="D5018" s="1">
        <v>40876</v>
      </c>
      <c r="E5018" t="s">
        <v>50</v>
      </c>
      <c r="F5018" t="s">
        <v>4318</v>
      </c>
      <c r="G5018" t="s">
        <v>4319</v>
      </c>
      <c r="H5018" t="s">
        <v>27</v>
      </c>
      <c r="I5018" t="s">
        <v>28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  <c r="V5018" s="2">
        <f>Superstore[[#This Row],[Profit]]/Superstore[[#This Row],[Sales]]</f>
        <v>-0.16666666666666666</v>
      </c>
      <c r="W5018" t="str">
        <f>TEXT(Superstore[[#This Row],[Order Date]],"mmm-yyyy")</f>
        <v>Nov-2011</v>
      </c>
      <c r="X5018">
        <f>YEAR(Superstore[[#This Row],[Order Date]])</f>
        <v>2011</v>
      </c>
    </row>
    <row r="5019" spans="1:24" x14ac:dyDescent="0.25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27</v>
      </c>
      <c r="I5019" t="s">
        <v>28</v>
      </c>
      <c r="J5019" t="s">
        <v>42</v>
      </c>
      <c r="K5019" t="s">
        <v>43</v>
      </c>
      <c r="L5019">
        <v>90008</v>
      </c>
      <c r="M5019" t="s">
        <v>44</v>
      </c>
      <c r="N5019" t="s">
        <v>926</v>
      </c>
      <c r="O5019" t="s">
        <v>1</v>
      </c>
      <c r="P5019" t="s">
        <v>65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  <c r="V5019" s="2">
        <f>Superstore[[#This Row],[Profit]]/Superstore[[#This Row],[Sales]]</f>
        <v>0.32</v>
      </c>
      <c r="W5019" t="str">
        <f>TEXT(Superstore[[#This Row],[Order Date]],"mmm-yyyy")</f>
        <v>Nov-2011</v>
      </c>
      <c r="X5019">
        <f>YEAR(Superstore[[#This Row],[Order Date]])</f>
        <v>2011</v>
      </c>
    </row>
    <row r="5020" spans="1:24" x14ac:dyDescent="0.25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27</v>
      </c>
      <c r="I5020" t="s">
        <v>28</v>
      </c>
      <c r="J5020" t="s">
        <v>42</v>
      </c>
      <c r="K5020" t="s">
        <v>43</v>
      </c>
      <c r="L5020">
        <v>90008</v>
      </c>
      <c r="M5020" t="s">
        <v>44</v>
      </c>
      <c r="N5020" t="s">
        <v>906</v>
      </c>
      <c r="O5020" t="s">
        <v>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  <c r="V5020" s="2">
        <f>Superstore[[#This Row],[Profit]]/Superstore[[#This Row],[Sales]]</f>
        <v>0.18999999999999997</v>
      </c>
      <c r="W5020" t="str">
        <f>TEXT(Superstore[[#This Row],[Order Date]],"mmm-yyyy")</f>
        <v>Nov-2011</v>
      </c>
      <c r="X5020">
        <f>YEAR(Superstore[[#This Row],[Order Date]])</f>
        <v>2011</v>
      </c>
    </row>
    <row r="5021" spans="1:24" x14ac:dyDescent="0.25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27</v>
      </c>
      <c r="I5021" t="s">
        <v>28</v>
      </c>
      <c r="J5021" t="s">
        <v>42</v>
      </c>
      <c r="K5021" t="s">
        <v>43</v>
      </c>
      <c r="L5021">
        <v>90008</v>
      </c>
      <c r="M5021" t="s">
        <v>44</v>
      </c>
      <c r="N5021" t="s">
        <v>2651</v>
      </c>
      <c r="O5021" t="s">
        <v>46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  <c r="V5021" s="2">
        <f>Superstore[[#This Row],[Profit]]/Superstore[[#This Row],[Sales]]</f>
        <v>0.26</v>
      </c>
      <c r="W5021" t="str">
        <f>TEXT(Superstore[[#This Row],[Order Date]],"mmm-yyyy")</f>
        <v>Nov-2011</v>
      </c>
      <c r="X5021">
        <f>YEAR(Superstore[[#This Row],[Order Date]])</f>
        <v>2011</v>
      </c>
    </row>
    <row r="5022" spans="1:24" x14ac:dyDescent="0.25">
      <c r="A5022">
        <v>5021</v>
      </c>
      <c r="B5022" t="s">
        <v>7946</v>
      </c>
      <c r="C5022" s="1">
        <v>41722</v>
      </c>
      <c r="D5022" s="1">
        <v>41724</v>
      </c>
      <c r="E5022" t="s">
        <v>24</v>
      </c>
      <c r="F5022" t="s">
        <v>772</v>
      </c>
      <c r="G5022" t="s">
        <v>773</v>
      </c>
      <c r="H5022" t="s">
        <v>41</v>
      </c>
      <c r="I5022" t="s">
        <v>28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46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  <c r="V5022" s="2">
        <f>Superstore[[#This Row],[Profit]]/Superstore[[#This Row],[Sales]]</f>
        <v>0.05</v>
      </c>
      <c r="W5022" t="str">
        <f>TEXT(Superstore[[#This Row],[Order Date]],"mmm-yyyy")</f>
        <v>Mar-2014</v>
      </c>
      <c r="X5022">
        <f>YEAR(Superstore[[#This Row],[Order Date]])</f>
        <v>2014</v>
      </c>
    </row>
    <row r="5023" spans="1:24" x14ac:dyDescent="0.25">
      <c r="A5023">
        <v>5022</v>
      </c>
      <c r="B5023" t="s">
        <v>7947</v>
      </c>
      <c r="C5023" s="1">
        <v>41627</v>
      </c>
      <c r="D5023" s="1">
        <v>41633</v>
      </c>
      <c r="E5023" t="s">
        <v>50</v>
      </c>
      <c r="F5023" t="s">
        <v>1644</v>
      </c>
      <c r="G5023" t="s">
        <v>1645</v>
      </c>
      <c r="H5023" t="s">
        <v>27</v>
      </c>
      <c r="I5023" t="s">
        <v>28</v>
      </c>
      <c r="J5023" t="s">
        <v>946</v>
      </c>
      <c r="K5023" t="s">
        <v>43</v>
      </c>
      <c r="L5023">
        <v>92037</v>
      </c>
      <c r="M5023" t="s">
        <v>44</v>
      </c>
      <c r="N5023" t="s">
        <v>1853</v>
      </c>
      <c r="O5023" t="s">
        <v>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  <c r="V5023" s="2">
        <f>Superstore[[#This Row],[Profit]]/Superstore[[#This Row],[Sales]]</f>
        <v>0.30000000000000004</v>
      </c>
      <c r="W5023" t="str">
        <f>TEXT(Superstore[[#This Row],[Order Date]],"mmm-yyyy")</f>
        <v>Dec-2013</v>
      </c>
      <c r="X5023">
        <f>YEAR(Superstore[[#This Row],[Order Date]])</f>
        <v>2013</v>
      </c>
    </row>
    <row r="5024" spans="1:24" x14ac:dyDescent="0.25">
      <c r="A5024">
        <v>5023</v>
      </c>
      <c r="B5024" t="s">
        <v>7947</v>
      </c>
      <c r="C5024" s="1">
        <v>41627</v>
      </c>
      <c r="D5024" s="1">
        <v>41633</v>
      </c>
      <c r="E5024" t="s">
        <v>50</v>
      </c>
      <c r="F5024" t="s">
        <v>1644</v>
      </c>
      <c r="G5024" t="s">
        <v>1645</v>
      </c>
      <c r="H5024" t="s">
        <v>27</v>
      </c>
      <c r="I5024" t="s">
        <v>28</v>
      </c>
      <c r="J5024" t="s">
        <v>946</v>
      </c>
      <c r="K5024" t="s">
        <v>43</v>
      </c>
      <c r="L5024">
        <v>92037</v>
      </c>
      <c r="M5024" t="s">
        <v>44</v>
      </c>
      <c r="N5024" t="s">
        <v>906</v>
      </c>
      <c r="O5024" t="s">
        <v>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  <c r="V5024" s="2">
        <f>Superstore[[#This Row],[Profit]]/Superstore[[#This Row],[Sales]]</f>
        <v>0.18999999999999997</v>
      </c>
      <c r="W5024" t="str">
        <f>TEXT(Superstore[[#This Row],[Order Date]],"mmm-yyyy")</f>
        <v>Dec-2013</v>
      </c>
      <c r="X5024">
        <f>YEAR(Superstore[[#This Row],[Order Date]])</f>
        <v>2013</v>
      </c>
    </row>
    <row r="5025" spans="1:24" x14ac:dyDescent="0.25">
      <c r="A5025">
        <v>5024</v>
      </c>
      <c r="B5025" t="s">
        <v>7947</v>
      </c>
      <c r="C5025" s="1">
        <v>41627</v>
      </c>
      <c r="D5025" s="1">
        <v>41633</v>
      </c>
      <c r="E5025" t="s">
        <v>50</v>
      </c>
      <c r="F5025" t="s">
        <v>1644</v>
      </c>
      <c r="G5025" t="s">
        <v>1645</v>
      </c>
      <c r="H5025" t="s">
        <v>27</v>
      </c>
      <c r="I5025" t="s">
        <v>28</v>
      </c>
      <c r="J5025" t="s">
        <v>946</v>
      </c>
      <c r="K5025" t="s">
        <v>43</v>
      </c>
      <c r="L5025">
        <v>92037</v>
      </c>
      <c r="M5025" t="s">
        <v>44</v>
      </c>
      <c r="N5025" t="s">
        <v>7109</v>
      </c>
      <c r="O5025" t="s">
        <v>1</v>
      </c>
      <c r="P5025" t="s">
        <v>65</v>
      </c>
      <c r="Q5025" t="s">
        <v>7110</v>
      </c>
      <c r="R5025">
        <v>39.92</v>
      </c>
      <c r="S5025">
        <v>4</v>
      </c>
      <c r="T5025">
        <v>0</v>
      </c>
      <c r="U5025">
        <v>11.1776</v>
      </c>
      <c r="V5025" s="2">
        <f>Superstore[[#This Row],[Profit]]/Superstore[[#This Row],[Sales]]</f>
        <v>0.27999999999999997</v>
      </c>
      <c r="W5025" t="str">
        <f>TEXT(Superstore[[#This Row],[Order Date]],"mmm-yyyy")</f>
        <v>Dec-2013</v>
      </c>
      <c r="X5025">
        <f>YEAR(Superstore[[#This Row],[Order Date]])</f>
        <v>2013</v>
      </c>
    </row>
    <row r="5026" spans="1:24" x14ac:dyDescent="0.25">
      <c r="A5026">
        <v>5025</v>
      </c>
      <c r="B5026" t="s">
        <v>7948</v>
      </c>
      <c r="C5026" s="1">
        <v>41850</v>
      </c>
      <c r="D5026" s="1">
        <v>41855</v>
      </c>
      <c r="E5026" t="s">
        <v>50</v>
      </c>
      <c r="F5026" t="s">
        <v>2383</v>
      </c>
      <c r="G5026" t="s">
        <v>2384</v>
      </c>
      <c r="H5026" t="s">
        <v>27</v>
      </c>
      <c r="I5026" t="s">
        <v>28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46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  <c r="V5026" s="2">
        <f>Superstore[[#This Row],[Profit]]/Superstore[[#This Row],[Sales]]</f>
        <v>0.49000000000000005</v>
      </c>
      <c r="W5026" t="str">
        <f>TEXT(Superstore[[#This Row],[Order Date]],"mmm-yyyy")</f>
        <v>Jul-2014</v>
      </c>
      <c r="X5026">
        <f>YEAR(Superstore[[#This Row],[Order Date]])</f>
        <v>2014</v>
      </c>
    </row>
    <row r="5027" spans="1:24" x14ac:dyDescent="0.25">
      <c r="A5027">
        <v>5026</v>
      </c>
      <c r="B5027" t="s">
        <v>7948</v>
      </c>
      <c r="C5027" s="1">
        <v>41850</v>
      </c>
      <c r="D5027" s="1">
        <v>41855</v>
      </c>
      <c r="E5027" t="s">
        <v>50</v>
      </c>
      <c r="F5027" t="s">
        <v>2383</v>
      </c>
      <c r="G5027" t="s">
        <v>2384</v>
      </c>
      <c r="H5027" t="s">
        <v>27</v>
      </c>
      <c r="I5027" t="s">
        <v>28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  <c r="V5027" s="2">
        <f>Superstore[[#This Row],[Profit]]/Superstore[[#This Row],[Sales]]</f>
        <v>0.29000000000000004</v>
      </c>
      <c r="W5027" t="str">
        <f>TEXT(Superstore[[#This Row],[Order Date]],"mmm-yyyy")</f>
        <v>Jul-2014</v>
      </c>
      <c r="X5027">
        <f>YEAR(Superstore[[#This Row],[Order Date]])</f>
        <v>2014</v>
      </c>
    </row>
    <row r="5028" spans="1:24" x14ac:dyDescent="0.25">
      <c r="A5028">
        <v>5027</v>
      </c>
      <c r="B5028" t="s">
        <v>7948</v>
      </c>
      <c r="C5028" s="1">
        <v>41850</v>
      </c>
      <c r="D5028" s="1">
        <v>41855</v>
      </c>
      <c r="E5028" t="s">
        <v>50</v>
      </c>
      <c r="F5028" t="s">
        <v>2383</v>
      </c>
      <c r="G5028" t="s">
        <v>2384</v>
      </c>
      <c r="H5028" t="s">
        <v>27</v>
      </c>
      <c r="I5028" t="s">
        <v>28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46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s="2">
        <f>Superstore[[#This Row],[Profit]]/Superstore[[#This Row],[Sales]]</f>
        <v>0.43999999999999995</v>
      </c>
      <c r="W5028" t="str">
        <f>TEXT(Superstore[[#This Row],[Order Date]],"mmm-yyyy")</f>
        <v>Jul-2014</v>
      </c>
      <c r="X5028">
        <f>YEAR(Superstore[[#This Row],[Order Date]])</f>
        <v>2014</v>
      </c>
    </row>
    <row r="5029" spans="1:24" x14ac:dyDescent="0.25">
      <c r="A5029">
        <v>5028</v>
      </c>
      <c r="B5029" t="s">
        <v>7948</v>
      </c>
      <c r="C5029" s="1">
        <v>41850</v>
      </c>
      <c r="D5029" s="1">
        <v>41855</v>
      </c>
      <c r="E5029" t="s">
        <v>50</v>
      </c>
      <c r="F5029" t="s">
        <v>2383</v>
      </c>
      <c r="G5029" t="s">
        <v>2384</v>
      </c>
      <c r="H5029" t="s">
        <v>27</v>
      </c>
      <c r="I5029" t="s">
        <v>28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1</v>
      </c>
      <c r="P5029" t="s">
        <v>36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  <c r="V5029" s="2">
        <f>Superstore[[#This Row],[Profit]]/Superstore[[#This Row],[Sales]]</f>
        <v>0.24</v>
      </c>
      <c r="W5029" t="str">
        <f>TEXT(Superstore[[#This Row],[Order Date]],"mmm-yyyy")</f>
        <v>Jul-2014</v>
      </c>
      <c r="X5029">
        <f>YEAR(Superstore[[#This Row],[Order Date]])</f>
        <v>2014</v>
      </c>
    </row>
    <row r="5030" spans="1:24" x14ac:dyDescent="0.25">
      <c r="A5030">
        <v>5029</v>
      </c>
      <c r="B5030" t="s">
        <v>7951</v>
      </c>
      <c r="C5030" s="1">
        <v>40788</v>
      </c>
      <c r="D5030" s="1">
        <v>40793</v>
      </c>
      <c r="E5030" t="s">
        <v>24</v>
      </c>
      <c r="F5030" t="s">
        <v>5417</v>
      </c>
      <c r="G5030" t="s">
        <v>5418</v>
      </c>
      <c r="H5030" t="s">
        <v>27</v>
      </c>
      <c r="I5030" t="s">
        <v>28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  <c r="V5030" s="2">
        <f>Superstore[[#This Row],[Profit]]/Superstore[[#This Row],[Sales]]</f>
        <v>0.22500000000000001</v>
      </c>
      <c r="W5030" t="str">
        <f>TEXT(Superstore[[#This Row],[Order Date]],"mmm-yyyy")</f>
        <v>Sep-2011</v>
      </c>
      <c r="X5030">
        <f>YEAR(Superstore[[#This Row],[Order Date]])</f>
        <v>2011</v>
      </c>
    </row>
    <row r="5031" spans="1:24" x14ac:dyDescent="0.25">
      <c r="A5031">
        <v>5030</v>
      </c>
      <c r="B5031" t="s">
        <v>7952</v>
      </c>
      <c r="C5031" s="1">
        <v>41669</v>
      </c>
      <c r="D5031" s="1">
        <v>41673</v>
      </c>
      <c r="E5031" t="s">
        <v>50</v>
      </c>
      <c r="F5031" t="s">
        <v>3009</v>
      </c>
      <c r="G5031" t="s">
        <v>3010</v>
      </c>
      <c r="H5031" t="s">
        <v>27</v>
      </c>
      <c r="I5031" t="s">
        <v>28</v>
      </c>
      <c r="J5031" t="s">
        <v>126</v>
      </c>
      <c r="K5031" t="s">
        <v>43</v>
      </c>
      <c r="L5031">
        <v>94109</v>
      </c>
      <c r="M5031" t="s">
        <v>44</v>
      </c>
      <c r="N5031" t="s">
        <v>6250</v>
      </c>
      <c r="O5031" t="s">
        <v>46</v>
      </c>
      <c r="P5031" t="s">
        <v>68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  <c r="V5031" s="2">
        <f>Superstore[[#This Row],[Profit]]/Superstore[[#This Row],[Sales]]</f>
        <v>0.26</v>
      </c>
      <c r="W5031" t="str">
        <f>TEXT(Superstore[[#This Row],[Order Date]],"mmm-yyyy")</f>
        <v>Jan-2014</v>
      </c>
      <c r="X5031">
        <f>YEAR(Superstore[[#This Row],[Order Date]])</f>
        <v>2014</v>
      </c>
    </row>
    <row r="5032" spans="1:24" x14ac:dyDescent="0.25">
      <c r="A5032">
        <v>5031</v>
      </c>
      <c r="B5032" t="s">
        <v>7952</v>
      </c>
      <c r="C5032" s="1">
        <v>41669</v>
      </c>
      <c r="D5032" s="1">
        <v>41673</v>
      </c>
      <c r="E5032" t="s">
        <v>50</v>
      </c>
      <c r="F5032" t="s">
        <v>3009</v>
      </c>
      <c r="G5032" t="s">
        <v>3010</v>
      </c>
      <c r="H5032" t="s">
        <v>27</v>
      </c>
      <c r="I5032" t="s">
        <v>28</v>
      </c>
      <c r="J5032" t="s">
        <v>126</v>
      </c>
      <c r="K5032" t="s">
        <v>43</v>
      </c>
      <c r="L5032">
        <v>94109</v>
      </c>
      <c r="M5032" t="s">
        <v>44</v>
      </c>
      <c r="N5032" t="s">
        <v>5064</v>
      </c>
      <c r="O5032" t="s">
        <v>46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  <c r="V5032" s="2">
        <f>Superstore[[#This Row],[Profit]]/Superstore[[#This Row],[Sales]]</f>
        <v>0.26</v>
      </c>
      <c r="W5032" t="str">
        <f>TEXT(Superstore[[#This Row],[Order Date]],"mmm-yyyy")</f>
        <v>Jan-2014</v>
      </c>
      <c r="X5032">
        <f>YEAR(Superstore[[#This Row],[Order Date]])</f>
        <v>2014</v>
      </c>
    </row>
    <row r="5033" spans="1:24" x14ac:dyDescent="0.25">
      <c r="A5033">
        <v>5032</v>
      </c>
      <c r="B5033" t="s">
        <v>7952</v>
      </c>
      <c r="C5033" s="1">
        <v>41669</v>
      </c>
      <c r="D5033" s="1">
        <v>41673</v>
      </c>
      <c r="E5033" t="s">
        <v>50</v>
      </c>
      <c r="F5033" t="s">
        <v>3009</v>
      </c>
      <c r="G5033" t="s">
        <v>3010</v>
      </c>
      <c r="H5033" t="s">
        <v>27</v>
      </c>
      <c r="I5033" t="s">
        <v>28</v>
      </c>
      <c r="J5033" t="s">
        <v>126</v>
      </c>
      <c r="K5033" t="s">
        <v>43</v>
      </c>
      <c r="L5033">
        <v>94109</v>
      </c>
      <c r="M5033" t="s">
        <v>44</v>
      </c>
      <c r="N5033" t="s">
        <v>1711</v>
      </c>
      <c r="O5033" t="s">
        <v>46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  <c r="V5033" s="2">
        <f>Superstore[[#This Row],[Profit]]/Superstore[[#This Row],[Sales]]</f>
        <v>0.33749999999999997</v>
      </c>
      <c r="W5033" t="str">
        <f>TEXT(Superstore[[#This Row],[Order Date]],"mmm-yyyy")</f>
        <v>Jan-2014</v>
      </c>
      <c r="X5033">
        <f>YEAR(Superstore[[#This Row],[Order Date]])</f>
        <v>2014</v>
      </c>
    </row>
    <row r="5034" spans="1:24" x14ac:dyDescent="0.25">
      <c r="A5034">
        <v>5033</v>
      </c>
      <c r="B5034" t="s">
        <v>7953</v>
      </c>
      <c r="C5034" s="1">
        <v>41635</v>
      </c>
      <c r="D5034" s="1">
        <v>41642</v>
      </c>
      <c r="E5034" t="s">
        <v>50</v>
      </c>
      <c r="F5034" t="s">
        <v>1531</v>
      </c>
      <c r="G5034" t="s">
        <v>1532</v>
      </c>
      <c r="H5034" t="s">
        <v>41</v>
      </c>
      <c r="I5034" t="s">
        <v>28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1</v>
      </c>
      <c r="P5034" t="s">
        <v>36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s="2">
        <f>Superstore[[#This Row],[Profit]]/Superstore[[#This Row],[Sales]]</f>
        <v>0.12000000000000001</v>
      </c>
      <c r="W5034" t="str">
        <f>TEXT(Superstore[[#This Row],[Order Date]],"mmm-yyyy")</f>
        <v>Dec-2013</v>
      </c>
      <c r="X5034">
        <f>YEAR(Superstore[[#This Row],[Order Date]])</f>
        <v>2013</v>
      </c>
    </row>
    <row r="5035" spans="1:24" x14ac:dyDescent="0.25">
      <c r="A5035">
        <v>5034</v>
      </c>
      <c r="B5035" t="s">
        <v>7953</v>
      </c>
      <c r="C5035" s="1">
        <v>41635</v>
      </c>
      <c r="D5035" s="1">
        <v>41642</v>
      </c>
      <c r="E5035" t="s">
        <v>50</v>
      </c>
      <c r="F5035" t="s">
        <v>1531</v>
      </c>
      <c r="G5035" t="s">
        <v>1532</v>
      </c>
      <c r="H5035" t="s">
        <v>41</v>
      </c>
      <c r="I5035" t="s">
        <v>28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46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  <c r="V5035" s="2">
        <f>Superstore[[#This Row],[Profit]]/Superstore[[#This Row],[Sales]]</f>
        <v>0.28000000000000003</v>
      </c>
      <c r="W5035" t="str">
        <f>TEXT(Superstore[[#This Row],[Order Date]],"mmm-yyyy")</f>
        <v>Dec-2013</v>
      </c>
      <c r="X5035">
        <f>YEAR(Superstore[[#This Row],[Order Date]])</f>
        <v>2013</v>
      </c>
    </row>
    <row r="5036" spans="1:24" x14ac:dyDescent="0.25">
      <c r="A5036">
        <v>5035</v>
      </c>
      <c r="B5036" t="s">
        <v>7954</v>
      </c>
      <c r="C5036" s="1">
        <v>41130</v>
      </c>
      <c r="D5036" s="1">
        <v>41134</v>
      </c>
      <c r="E5036" t="s">
        <v>24</v>
      </c>
      <c r="F5036" t="s">
        <v>3043</v>
      </c>
      <c r="G5036" t="s">
        <v>3044</v>
      </c>
      <c r="H5036" t="s">
        <v>101</v>
      </c>
      <c r="I5036" t="s">
        <v>28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1</v>
      </c>
      <c r="P5036" t="s">
        <v>33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  <c r="V5036" s="2">
        <f>Superstore[[#This Row],[Profit]]/Superstore[[#This Row],[Sales]]</f>
        <v>7.0000000000000007E-2</v>
      </c>
      <c r="W5036" t="str">
        <f>TEXT(Superstore[[#This Row],[Order Date]],"mmm-yyyy")</f>
        <v>Aug-2012</v>
      </c>
      <c r="X5036">
        <f>YEAR(Superstore[[#This Row],[Order Date]])</f>
        <v>2012</v>
      </c>
    </row>
    <row r="5037" spans="1:24" x14ac:dyDescent="0.25">
      <c r="A5037">
        <v>5036</v>
      </c>
      <c r="B5037" t="s">
        <v>7955</v>
      </c>
      <c r="C5037" s="1">
        <v>40639</v>
      </c>
      <c r="D5037" s="1">
        <v>40645</v>
      </c>
      <c r="E5037" t="s">
        <v>50</v>
      </c>
      <c r="F5037" t="s">
        <v>5375</v>
      </c>
      <c r="G5037" t="s">
        <v>5376</v>
      </c>
      <c r="H5037" t="s">
        <v>41</v>
      </c>
      <c r="I5037" t="s">
        <v>28</v>
      </c>
      <c r="J5037" t="s">
        <v>94</v>
      </c>
      <c r="K5037" t="s">
        <v>95</v>
      </c>
      <c r="L5037">
        <v>98115</v>
      </c>
      <c r="M5037" t="s">
        <v>44</v>
      </c>
      <c r="N5037" t="s">
        <v>2185</v>
      </c>
      <c r="O5037" t="s">
        <v>1</v>
      </c>
      <c r="P5037" t="s">
        <v>56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  <c r="V5037" s="2">
        <f>Superstore[[#This Row],[Profit]]/Superstore[[#This Row],[Sales]]</f>
        <v>0.17</v>
      </c>
      <c r="W5037" t="str">
        <f>TEXT(Superstore[[#This Row],[Order Date]],"mmm-yyyy")</f>
        <v>Apr-2011</v>
      </c>
      <c r="X5037">
        <f>YEAR(Superstore[[#This Row],[Order Date]])</f>
        <v>2011</v>
      </c>
    </row>
    <row r="5038" spans="1:24" x14ac:dyDescent="0.25">
      <c r="A5038">
        <v>5037</v>
      </c>
      <c r="B5038" t="s">
        <v>7955</v>
      </c>
      <c r="C5038" s="1">
        <v>40639</v>
      </c>
      <c r="D5038" s="1">
        <v>40645</v>
      </c>
      <c r="E5038" t="s">
        <v>50</v>
      </c>
      <c r="F5038" t="s">
        <v>5375</v>
      </c>
      <c r="G5038" t="s">
        <v>5376</v>
      </c>
      <c r="H5038" t="s">
        <v>41</v>
      </c>
      <c r="I5038" t="s">
        <v>28</v>
      </c>
      <c r="J5038" t="s">
        <v>94</v>
      </c>
      <c r="K5038" t="s">
        <v>95</v>
      </c>
      <c r="L5038">
        <v>98115</v>
      </c>
      <c r="M5038" t="s">
        <v>44</v>
      </c>
      <c r="N5038" t="s">
        <v>2568</v>
      </c>
      <c r="O5038" t="s">
        <v>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  <c r="V5038" s="2">
        <f>Superstore[[#This Row],[Profit]]/Superstore[[#This Row],[Sales]]</f>
        <v>0.06</v>
      </c>
      <c r="W5038" t="str">
        <f>TEXT(Superstore[[#This Row],[Order Date]],"mmm-yyyy")</f>
        <v>Apr-2011</v>
      </c>
      <c r="X5038">
        <f>YEAR(Superstore[[#This Row],[Order Date]])</f>
        <v>2011</v>
      </c>
    </row>
    <row r="5039" spans="1:24" x14ac:dyDescent="0.25">
      <c r="A5039">
        <v>5038</v>
      </c>
      <c r="B5039" t="s">
        <v>7956</v>
      </c>
      <c r="C5039" s="1">
        <v>41961</v>
      </c>
      <c r="D5039" s="1">
        <v>41965</v>
      </c>
      <c r="E5039" t="s">
        <v>24</v>
      </c>
      <c r="F5039" t="s">
        <v>2340</v>
      </c>
      <c r="G5039" t="s">
        <v>2341</v>
      </c>
      <c r="H5039" t="s">
        <v>27</v>
      </c>
      <c r="I5039" t="s">
        <v>28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  <c r="V5039" s="2">
        <f>Superstore[[#This Row],[Profit]]/Superstore[[#This Row],[Sales]]</f>
        <v>0.35000000000000003</v>
      </c>
      <c r="W5039" t="str">
        <f>TEXT(Superstore[[#This Row],[Order Date]],"mmm-yyyy")</f>
        <v>Nov-2014</v>
      </c>
      <c r="X5039">
        <f>YEAR(Superstore[[#This Row],[Order Date]])</f>
        <v>2014</v>
      </c>
    </row>
    <row r="5040" spans="1:24" x14ac:dyDescent="0.25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41</v>
      </c>
      <c r="I5040" t="s">
        <v>28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1</v>
      </c>
      <c r="P5040" t="s">
        <v>56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Superstore[[#This Row],[Profit]]/Superstore[[#This Row],[Sales]]</f>
        <v>-0.18571428571428572</v>
      </c>
      <c r="W5040" t="str">
        <f>TEXT(Superstore[[#This Row],[Order Date]],"mmm-yyyy")</f>
        <v>Jul-2012</v>
      </c>
      <c r="X5040">
        <f>YEAR(Superstore[[#This Row],[Order Date]])</f>
        <v>2012</v>
      </c>
    </row>
    <row r="5041" spans="1:24" x14ac:dyDescent="0.25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41</v>
      </c>
      <c r="I5041" t="s">
        <v>28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  <c r="V5041" s="2">
        <f>Superstore[[#This Row],[Profit]]/Superstore[[#This Row],[Sales]]</f>
        <v>0.27</v>
      </c>
      <c r="W5041" t="str">
        <f>TEXT(Superstore[[#This Row],[Order Date]],"mmm-yyyy")</f>
        <v>Jul-2012</v>
      </c>
      <c r="X5041">
        <f>YEAR(Superstore[[#This Row],[Order Date]])</f>
        <v>2012</v>
      </c>
    </row>
    <row r="5042" spans="1:24" x14ac:dyDescent="0.25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41</v>
      </c>
      <c r="I5042" t="s">
        <v>28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46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  <c r="V5042" s="2">
        <f>Superstore[[#This Row],[Profit]]/Superstore[[#This Row],[Sales]]</f>
        <v>0.47000000000000003</v>
      </c>
      <c r="W5042" t="str">
        <f>TEXT(Superstore[[#This Row],[Order Date]],"mmm-yyyy")</f>
        <v>Jul-2012</v>
      </c>
      <c r="X5042">
        <f>YEAR(Superstore[[#This Row],[Order Date]])</f>
        <v>2012</v>
      </c>
    </row>
    <row r="5043" spans="1:24" x14ac:dyDescent="0.25">
      <c r="A5043">
        <v>5042</v>
      </c>
      <c r="B5043" t="s">
        <v>7958</v>
      </c>
      <c r="C5043" s="1">
        <v>41589</v>
      </c>
      <c r="D5043" s="1">
        <v>41592</v>
      </c>
      <c r="E5043" t="s">
        <v>24</v>
      </c>
      <c r="F5043" t="s">
        <v>4041</v>
      </c>
      <c r="G5043" t="s">
        <v>4042</v>
      </c>
      <c r="H5043" t="s">
        <v>27</v>
      </c>
      <c r="I5043" t="s">
        <v>28</v>
      </c>
      <c r="J5043" t="s">
        <v>42</v>
      </c>
      <c r="K5043" t="s">
        <v>43</v>
      </c>
      <c r="L5043">
        <v>90036</v>
      </c>
      <c r="M5043" t="s">
        <v>44</v>
      </c>
      <c r="N5043" t="s">
        <v>6002</v>
      </c>
      <c r="O5043" t="s">
        <v>46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  <c r="V5043" s="2">
        <f>Superstore[[#This Row],[Profit]]/Superstore[[#This Row],[Sales]]</f>
        <v>0.48000000000000004</v>
      </c>
      <c r="W5043" t="str">
        <f>TEXT(Superstore[[#This Row],[Order Date]],"mmm-yyyy")</f>
        <v>Nov-2013</v>
      </c>
      <c r="X5043">
        <f>YEAR(Superstore[[#This Row],[Order Date]])</f>
        <v>2013</v>
      </c>
    </row>
    <row r="5044" spans="1:24" x14ac:dyDescent="0.25">
      <c r="A5044">
        <v>5043</v>
      </c>
      <c r="B5044" t="s">
        <v>7958</v>
      </c>
      <c r="C5044" s="1">
        <v>41589</v>
      </c>
      <c r="D5044" s="1">
        <v>41592</v>
      </c>
      <c r="E5044" t="s">
        <v>24</v>
      </c>
      <c r="F5044" t="s">
        <v>4041</v>
      </c>
      <c r="G5044" t="s">
        <v>4042</v>
      </c>
      <c r="H5044" t="s">
        <v>27</v>
      </c>
      <c r="I5044" t="s">
        <v>28</v>
      </c>
      <c r="J5044" t="s">
        <v>42</v>
      </c>
      <c r="K5044" t="s">
        <v>43</v>
      </c>
      <c r="L5044">
        <v>90036</v>
      </c>
      <c r="M5044" t="s">
        <v>44</v>
      </c>
      <c r="N5044" t="s">
        <v>3097</v>
      </c>
      <c r="O5044" t="s">
        <v>46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  <c r="V5044" s="2">
        <f>Superstore[[#This Row],[Profit]]/Superstore[[#This Row],[Sales]]</f>
        <v>0.30000000000000004</v>
      </c>
      <c r="W5044" t="str">
        <f>TEXT(Superstore[[#This Row],[Order Date]],"mmm-yyyy")</f>
        <v>Nov-2013</v>
      </c>
      <c r="X5044">
        <f>YEAR(Superstore[[#This Row],[Order Date]])</f>
        <v>2013</v>
      </c>
    </row>
    <row r="5045" spans="1:24" x14ac:dyDescent="0.25">
      <c r="A5045">
        <v>5044</v>
      </c>
      <c r="B5045" t="s">
        <v>7958</v>
      </c>
      <c r="C5045" s="1">
        <v>41589</v>
      </c>
      <c r="D5045" s="1">
        <v>41592</v>
      </c>
      <c r="E5045" t="s">
        <v>24</v>
      </c>
      <c r="F5045" t="s">
        <v>4041</v>
      </c>
      <c r="G5045" t="s">
        <v>4042</v>
      </c>
      <c r="H5045" t="s">
        <v>27</v>
      </c>
      <c r="I5045" t="s">
        <v>28</v>
      </c>
      <c r="J5045" t="s">
        <v>42</v>
      </c>
      <c r="K5045" t="s">
        <v>43</v>
      </c>
      <c r="L5045">
        <v>90036</v>
      </c>
      <c r="M5045" t="s">
        <v>44</v>
      </c>
      <c r="N5045" t="s">
        <v>2675</v>
      </c>
      <c r="O5045" t="s">
        <v>1</v>
      </c>
      <c r="P5045" t="s">
        <v>65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  <c r="V5045" s="2">
        <f>Superstore[[#This Row],[Profit]]/Superstore[[#This Row],[Sales]]</f>
        <v>0.41000000000000003</v>
      </c>
      <c r="W5045" t="str">
        <f>TEXT(Superstore[[#This Row],[Order Date]],"mmm-yyyy")</f>
        <v>Nov-2013</v>
      </c>
      <c r="X5045">
        <f>YEAR(Superstore[[#This Row],[Order Date]])</f>
        <v>2013</v>
      </c>
    </row>
    <row r="5046" spans="1:24" x14ac:dyDescent="0.25">
      <c r="A5046">
        <v>5045</v>
      </c>
      <c r="B5046" t="s">
        <v>7958</v>
      </c>
      <c r="C5046" s="1">
        <v>41589</v>
      </c>
      <c r="D5046" s="1">
        <v>41592</v>
      </c>
      <c r="E5046" t="s">
        <v>24</v>
      </c>
      <c r="F5046" t="s">
        <v>4041</v>
      </c>
      <c r="G5046" t="s">
        <v>4042</v>
      </c>
      <c r="H5046" t="s">
        <v>27</v>
      </c>
      <c r="I5046" t="s">
        <v>28</v>
      </c>
      <c r="J5046" t="s">
        <v>42</v>
      </c>
      <c r="K5046" t="s">
        <v>43</v>
      </c>
      <c r="L5046">
        <v>90036</v>
      </c>
      <c r="M5046" t="s">
        <v>44</v>
      </c>
      <c r="N5046" t="s">
        <v>7309</v>
      </c>
      <c r="O5046" t="s">
        <v>46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  <c r="V5046" s="2">
        <f>Superstore[[#This Row],[Profit]]/Superstore[[#This Row],[Sales]]</f>
        <v>0.47000000000000003</v>
      </c>
      <c r="W5046" t="str">
        <f>TEXT(Superstore[[#This Row],[Order Date]],"mmm-yyyy")</f>
        <v>Nov-2013</v>
      </c>
      <c r="X5046">
        <f>YEAR(Superstore[[#This Row],[Order Date]])</f>
        <v>2013</v>
      </c>
    </row>
    <row r="5047" spans="1:24" x14ac:dyDescent="0.25">
      <c r="A5047">
        <v>5046</v>
      </c>
      <c r="B5047" t="s">
        <v>7958</v>
      </c>
      <c r="C5047" s="1">
        <v>41589</v>
      </c>
      <c r="D5047" s="1">
        <v>41592</v>
      </c>
      <c r="E5047" t="s">
        <v>24</v>
      </c>
      <c r="F5047" t="s">
        <v>4041</v>
      </c>
      <c r="G5047" t="s">
        <v>4042</v>
      </c>
      <c r="H5047" t="s">
        <v>27</v>
      </c>
      <c r="I5047" t="s">
        <v>28</v>
      </c>
      <c r="J5047" t="s">
        <v>42</v>
      </c>
      <c r="K5047" t="s">
        <v>43</v>
      </c>
      <c r="L5047">
        <v>90036</v>
      </c>
      <c r="M5047" t="s">
        <v>44</v>
      </c>
      <c r="N5047" t="s">
        <v>2869</v>
      </c>
      <c r="O5047" t="s">
        <v>46</v>
      </c>
      <c r="P5047" t="s">
        <v>59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  <c r="V5047" s="2">
        <f>Superstore[[#This Row],[Profit]]/Superstore[[#This Row],[Sales]]</f>
        <v>0.26</v>
      </c>
      <c r="W5047" t="str">
        <f>TEXT(Superstore[[#This Row],[Order Date]],"mmm-yyyy")</f>
        <v>Nov-2013</v>
      </c>
      <c r="X5047">
        <f>YEAR(Superstore[[#This Row],[Order Date]])</f>
        <v>2013</v>
      </c>
    </row>
    <row r="5048" spans="1:24" x14ac:dyDescent="0.25">
      <c r="A5048">
        <v>5047</v>
      </c>
      <c r="B5048" t="s">
        <v>7958</v>
      </c>
      <c r="C5048" s="1">
        <v>41589</v>
      </c>
      <c r="D5048" s="1">
        <v>41592</v>
      </c>
      <c r="E5048" t="s">
        <v>24</v>
      </c>
      <c r="F5048" t="s">
        <v>4041</v>
      </c>
      <c r="G5048" t="s">
        <v>4042</v>
      </c>
      <c r="H5048" t="s">
        <v>27</v>
      </c>
      <c r="I5048" t="s">
        <v>28</v>
      </c>
      <c r="J5048" t="s">
        <v>42</v>
      </c>
      <c r="K5048" t="s">
        <v>43</v>
      </c>
      <c r="L5048">
        <v>90036</v>
      </c>
      <c r="M5048" t="s">
        <v>44</v>
      </c>
      <c r="N5048" t="s">
        <v>3390</v>
      </c>
      <c r="O5048" t="s">
        <v>46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  <c r="V5048" s="2">
        <f>Superstore[[#This Row],[Profit]]/Superstore[[#This Row],[Sales]]</f>
        <v>0.35</v>
      </c>
      <c r="W5048" t="str">
        <f>TEXT(Superstore[[#This Row],[Order Date]],"mmm-yyyy")</f>
        <v>Nov-2013</v>
      </c>
      <c r="X5048">
        <f>YEAR(Superstore[[#This Row],[Order Date]])</f>
        <v>2013</v>
      </c>
    </row>
    <row r="5049" spans="1:24" x14ac:dyDescent="0.25">
      <c r="A5049">
        <v>5048</v>
      </c>
      <c r="B5049" t="s">
        <v>7958</v>
      </c>
      <c r="C5049" s="1">
        <v>41589</v>
      </c>
      <c r="D5049" s="1">
        <v>41592</v>
      </c>
      <c r="E5049" t="s">
        <v>24</v>
      </c>
      <c r="F5049" t="s">
        <v>4041</v>
      </c>
      <c r="G5049" t="s">
        <v>4042</v>
      </c>
      <c r="H5049" t="s">
        <v>27</v>
      </c>
      <c r="I5049" t="s">
        <v>28</v>
      </c>
      <c r="J5049" t="s">
        <v>42</v>
      </c>
      <c r="K5049" t="s">
        <v>43</v>
      </c>
      <c r="L5049">
        <v>90036</v>
      </c>
      <c r="M5049" t="s">
        <v>44</v>
      </c>
      <c r="N5049" t="s">
        <v>7247</v>
      </c>
      <c r="O5049" t="s">
        <v>46</v>
      </c>
      <c r="P5049" t="s">
        <v>68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  <c r="V5049" s="2">
        <f>Superstore[[#This Row],[Profit]]/Superstore[[#This Row],[Sales]]</f>
        <v>0.27</v>
      </c>
      <c r="W5049" t="str">
        <f>TEXT(Superstore[[#This Row],[Order Date]],"mmm-yyyy")</f>
        <v>Nov-2013</v>
      </c>
      <c r="X5049">
        <f>YEAR(Superstore[[#This Row],[Order Date]])</f>
        <v>2013</v>
      </c>
    </row>
    <row r="5050" spans="1:24" x14ac:dyDescent="0.25">
      <c r="A5050">
        <v>5049</v>
      </c>
      <c r="B5050" t="s">
        <v>7959</v>
      </c>
      <c r="C5050" s="1">
        <v>40633</v>
      </c>
      <c r="D5050" s="1">
        <v>40637</v>
      </c>
      <c r="E5050" t="s">
        <v>50</v>
      </c>
      <c r="F5050" t="s">
        <v>7214</v>
      </c>
      <c r="G5050" t="s">
        <v>7215</v>
      </c>
      <c r="H5050" t="s">
        <v>27</v>
      </c>
      <c r="I5050" t="s">
        <v>28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46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  <c r="V5050" s="2">
        <f>Superstore[[#This Row],[Profit]]/Superstore[[#This Row],[Sales]]</f>
        <v>-1.7</v>
      </c>
      <c r="W5050" t="str">
        <f>TEXT(Superstore[[#This Row],[Order Date]],"mmm-yyyy")</f>
        <v>Mar-2011</v>
      </c>
      <c r="X5050">
        <f>YEAR(Superstore[[#This Row],[Order Date]])</f>
        <v>2011</v>
      </c>
    </row>
    <row r="5051" spans="1:24" x14ac:dyDescent="0.25">
      <c r="A5051">
        <v>5050</v>
      </c>
      <c r="B5051" t="s">
        <v>7959</v>
      </c>
      <c r="C5051" s="1">
        <v>40633</v>
      </c>
      <c r="D5051" s="1">
        <v>40637</v>
      </c>
      <c r="E5051" t="s">
        <v>50</v>
      </c>
      <c r="F5051" t="s">
        <v>7214</v>
      </c>
      <c r="G5051" t="s">
        <v>7215</v>
      </c>
      <c r="H5051" t="s">
        <v>27</v>
      </c>
      <c r="I5051" t="s">
        <v>28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Superstore[[#This Row],[Profit]]/Superstore[[#This Row],[Sales]]</f>
        <v>0.17500000000000002</v>
      </c>
      <c r="W5051" t="str">
        <f>TEXT(Superstore[[#This Row],[Order Date]],"mmm-yyyy")</f>
        <v>Mar-2011</v>
      </c>
      <c r="X5051">
        <f>YEAR(Superstore[[#This Row],[Order Date]])</f>
        <v>2011</v>
      </c>
    </row>
    <row r="5052" spans="1:24" x14ac:dyDescent="0.25">
      <c r="A5052">
        <v>5051</v>
      </c>
      <c r="B5052" t="s">
        <v>7960</v>
      </c>
      <c r="C5052" s="1">
        <v>41170</v>
      </c>
      <c r="D5052" s="1">
        <v>41176</v>
      </c>
      <c r="E5052" t="s">
        <v>50</v>
      </c>
      <c r="F5052" t="s">
        <v>1248</v>
      </c>
      <c r="G5052" t="s">
        <v>1249</v>
      </c>
      <c r="H5052" t="s">
        <v>101</v>
      </c>
      <c r="I5052" t="s">
        <v>28</v>
      </c>
      <c r="J5052" t="s">
        <v>1376</v>
      </c>
      <c r="K5052" t="s">
        <v>95</v>
      </c>
      <c r="L5052">
        <v>98198</v>
      </c>
      <c r="M5052" t="s">
        <v>44</v>
      </c>
      <c r="N5052" t="s">
        <v>5237</v>
      </c>
      <c r="O5052" t="s">
        <v>46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  <c r="V5052" s="2">
        <f>Superstore[[#This Row],[Profit]]/Superstore[[#This Row],[Sales]]</f>
        <v>0.47000000000000008</v>
      </c>
      <c r="W5052" t="str">
        <f>TEXT(Superstore[[#This Row],[Order Date]],"mmm-yyyy")</f>
        <v>Sep-2012</v>
      </c>
      <c r="X5052">
        <f>YEAR(Superstore[[#This Row],[Order Date]])</f>
        <v>2012</v>
      </c>
    </row>
    <row r="5053" spans="1:24" x14ac:dyDescent="0.25">
      <c r="A5053">
        <v>5052</v>
      </c>
      <c r="B5053" t="s">
        <v>7961</v>
      </c>
      <c r="C5053" s="1">
        <v>41220</v>
      </c>
      <c r="D5053" s="1">
        <v>41224</v>
      </c>
      <c r="E5053" t="s">
        <v>50</v>
      </c>
      <c r="F5053" t="s">
        <v>1804</v>
      </c>
      <c r="G5053" t="s">
        <v>1805</v>
      </c>
      <c r="H5053" t="s">
        <v>41</v>
      </c>
      <c r="I5053" t="s">
        <v>28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46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  <c r="V5053" s="2">
        <f>Superstore[[#This Row],[Profit]]/Superstore[[#This Row],[Sales]]</f>
        <v>0.32500000000000001</v>
      </c>
      <c r="W5053" t="str">
        <f>TEXT(Superstore[[#This Row],[Order Date]],"mmm-yyyy")</f>
        <v>Nov-2012</v>
      </c>
      <c r="X5053">
        <f>YEAR(Superstore[[#This Row],[Order Date]])</f>
        <v>2012</v>
      </c>
    </row>
    <row r="5054" spans="1:24" x14ac:dyDescent="0.25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27</v>
      </c>
      <c r="I5054" t="s">
        <v>28</v>
      </c>
      <c r="J5054" t="s">
        <v>1735</v>
      </c>
      <c r="K5054" t="s">
        <v>1271</v>
      </c>
      <c r="L5054">
        <v>30318</v>
      </c>
      <c r="M5054" t="s">
        <v>31</v>
      </c>
      <c r="N5054" t="s">
        <v>4636</v>
      </c>
      <c r="O5054" t="s">
        <v>46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  <c r="V5054" s="2">
        <f>Superstore[[#This Row],[Profit]]/Superstore[[#This Row],[Sales]]</f>
        <v>0.47000000000000003</v>
      </c>
      <c r="W5054" t="str">
        <f>TEXT(Superstore[[#This Row],[Order Date]],"mmm-yyyy")</f>
        <v>May-2014</v>
      </c>
      <c r="X5054">
        <f>YEAR(Superstore[[#This Row],[Order Date]])</f>
        <v>2014</v>
      </c>
    </row>
    <row r="5055" spans="1:24" x14ac:dyDescent="0.25">
      <c r="A5055">
        <v>5054</v>
      </c>
      <c r="B5055" t="s">
        <v>7963</v>
      </c>
      <c r="C5055" s="1">
        <v>40911</v>
      </c>
      <c r="D5055" s="1">
        <v>40916</v>
      </c>
      <c r="E5055" t="s">
        <v>24</v>
      </c>
      <c r="F5055" t="s">
        <v>7257</v>
      </c>
      <c r="G5055" t="s">
        <v>7258</v>
      </c>
      <c r="H5055" t="s">
        <v>27</v>
      </c>
      <c r="I5055" t="s">
        <v>28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  <c r="V5055" s="2">
        <f>Superstore[[#This Row],[Profit]]/Superstore[[#This Row],[Sales]]</f>
        <v>0.21249999999999999</v>
      </c>
      <c r="W5055" t="str">
        <f>TEXT(Superstore[[#This Row],[Order Date]],"mmm-yyyy")</f>
        <v>Jan-2012</v>
      </c>
      <c r="X5055">
        <f>YEAR(Superstore[[#This Row],[Order Date]])</f>
        <v>2012</v>
      </c>
    </row>
    <row r="5056" spans="1:24" x14ac:dyDescent="0.25">
      <c r="A5056">
        <v>5055</v>
      </c>
      <c r="B5056" t="s">
        <v>7963</v>
      </c>
      <c r="C5056" s="1">
        <v>40911</v>
      </c>
      <c r="D5056" s="1">
        <v>40916</v>
      </c>
      <c r="E5056" t="s">
        <v>24</v>
      </c>
      <c r="F5056" t="s">
        <v>7257</v>
      </c>
      <c r="G5056" t="s">
        <v>7258</v>
      </c>
      <c r="H5056" t="s">
        <v>27</v>
      </c>
      <c r="I5056" t="s">
        <v>28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46</v>
      </c>
      <c r="P5056" t="s">
        <v>68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  <c r="V5056" s="2">
        <f>Superstore[[#This Row],[Profit]]/Superstore[[#This Row],[Sales]]</f>
        <v>0.11249999999999999</v>
      </c>
      <c r="W5056" t="str">
        <f>TEXT(Superstore[[#This Row],[Order Date]],"mmm-yyyy")</f>
        <v>Jan-2012</v>
      </c>
      <c r="X5056">
        <f>YEAR(Superstore[[#This Row],[Order Date]])</f>
        <v>2012</v>
      </c>
    </row>
    <row r="5057" spans="1:24" x14ac:dyDescent="0.25">
      <c r="A5057">
        <v>5056</v>
      </c>
      <c r="B5057" t="s">
        <v>7963</v>
      </c>
      <c r="C5057" s="1">
        <v>40911</v>
      </c>
      <c r="D5057" s="1">
        <v>40916</v>
      </c>
      <c r="E5057" t="s">
        <v>24</v>
      </c>
      <c r="F5057" t="s">
        <v>7257</v>
      </c>
      <c r="G5057" t="s">
        <v>7258</v>
      </c>
      <c r="H5057" t="s">
        <v>27</v>
      </c>
      <c r="I5057" t="s">
        <v>28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1</v>
      </c>
      <c r="P5057" t="s">
        <v>33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  <c r="V5057" s="2">
        <f>Superstore[[#This Row],[Profit]]/Superstore[[#This Row],[Sales]]</f>
        <v>-0.32352941176470584</v>
      </c>
      <c r="W5057" t="str">
        <f>TEXT(Superstore[[#This Row],[Order Date]],"mmm-yyyy")</f>
        <v>Jan-2012</v>
      </c>
      <c r="X5057">
        <f>YEAR(Superstore[[#This Row],[Order Date]])</f>
        <v>2012</v>
      </c>
    </row>
    <row r="5058" spans="1:24" x14ac:dyDescent="0.25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27</v>
      </c>
      <c r="I5058" t="s">
        <v>28</v>
      </c>
      <c r="J5058" t="s">
        <v>7965</v>
      </c>
      <c r="K5058" t="s">
        <v>43</v>
      </c>
      <c r="L5058">
        <v>92553</v>
      </c>
      <c r="M5058" t="s">
        <v>44</v>
      </c>
      <c r="N5058" t="s">
        <v>7101</v>
      </c>
      <c r="O5058" t="s">
        <v>46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  <c r="V5058" s="2">
        <f>Superstore[[#This Row],[Profit]]/Superstore[[#This Row],[Sales]]</f>
        <v>0.45000000000000007</v>
      </c>
      <c r="W5058" t="str">
        <f>TEXT(Superstore[[#This Row],[Order Date]],"mmm-yyyy")</f>
        <v>Sep-2012</v>
      </c>
      <c r="X5058">
        <f>YEAR(Superstore[[#This Row],[Order Date]])</f>
        <v>2012</v>
      </c>
    </row>
    <row r="5059" spans="1:24" x14ac:dyDescent="0.25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27</v>
      </c>
      <c r="I5059" t="s">
        <v>28</v>
      </c>
      <c r="J5059" t="s">
        <v>7965</v>
      </c>
      <c r="K5059" t="s">
        <v>43</v>
      </c>
      <c r="L5059">
        <v>92553</v>
      </c>
      <c r="M5059" t="s">
        <v>44</v>
      </c>
      <c r="N5059" t="s">
        <v>2729</v>
      </c>
      <c r="O5059" t="s">
        <v>46</v>
      </c>
      <c r="P5059" t="s">
        <v>59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  <c r="V5059" s="2">
        <f>Superstore[[#This Row],[Profit]]/Superstore[[#This Row],[Sales]]</f>
        <v>0.02</v>
      </c>
      <c r="W5059" t="str">
        <f>TEXT(Superstore[[#This Row],[Order Date]],"mmm-yyyy")</f>
        <v>Sep-2012</v>
      </c>
      <c r="X5059">
        <f>YEAR(Superstore[[#This Row],[Order Date]])</f>
        <v>2012</v>
      </c>
    </row>
    <row r="5060" spans="1:24" x14ac:dyDescent="0.25">
      <c r="A5060">
        <v>5059</v>
      </c>
      <c r="B5060" t="s">
        <v>7966</v>
      </c>
      <c r="C5060" s="1">
        <v>41368</v>
      </c>
      <c r="D5060" s="1">
        <v>41372</v>
      </c>
      <c r="E5060" t="s">
        <v>50</v>
      </c>
      <c r="F5060" t="s">
        <v>1951</v>
      </c>
      <c r="G5060" t="s">
        <v>1952</v>
      </c>
      <c r="H5060" t="s">
        <v>27</v>
      </c>
      <c r="I5060" t="s">
        <v>28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46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Superstore[[#This Row],[Profit]]/Superstore[[#This Row],[Sales]]</f>
        <v>-0.83333333333333326</v>
      </c>
      <c r="W5060" t="str">
        <f>TEXT(Superstore[[#This Row],[Order Date]],"mmm-yyyy")</f>
        <v>Apr-2013</v>
      </c>
      <c r="X5060">
        <f>YEAR(Superstore[[#This Row],[Order Date]])</f>
        <v>2013</v>
      </c>
    </row>
    <row r="5061" spans="1:24" x14ac:dyDescent="0.25">
      <c r="A5061">
        <v>5060</v>
      </c>
      <c r="B5061" t="s">
        <v>7967</v>
      </c>
      <c r="C5061" s="1">
        <v>41614</v>
      </c>
      <c r="D5061" s="1">
        <v>41616</v>
      </c>
      <c r="E5061" t="s">
        <v>24</v>
      </c>
      <c r="F5061" t="s">
        <v>1996</v>
      </c>
      <c r="G5061" t="s">
        <v>1997</v>
      </c>
      <c r="H5061" t="s">
        <v>27</v>
      </c>
      <c r="I5061" t="s">
        <v>28</v>
      </c>
      <c r="J5061" t="s">
        <v>7968</v>
      </c>
      <c r="K5061" t="s">
        <v>30</v>
      </c>
      <c r="L5061">
        <v>40324</v>
      </c>
      <c r="M5061" t="s">
        <v>31</v>
      </c>
      <c r="N5061" t="s">
        <v>2950</v>
      </c>
      <c r="O5061" t="s">
        <v>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  <c r="V5061" s="2">
        <f>Superstore[[#This Row],[Profit]]/Superstore[[#This Row],[Sales]]</f>
        <v>0.28000000000000003</v>
      </c>
      <c r="W5061" t="str">
        <f>TEXT(Superstore[[#This Row],[Order Date]],"mmm-yyyy")</f>
        <v>Dec-2013</v>
      </c>
      <c r="X5061">
        <f>YEAR(Superstore[[#This Row],[Order Date]])</f>
        <v>2013</v>
      </c>
    </row>
    <row r="5062" spans="1:24" x14ac:dyDescent="0.25">
      <c r="A5062">
        <v>5061</v>
      </c>
      <c r="B5062" t="s">
        <v>7967</v>
      </c>
      <c r="C5062" s="1">
        <v>41614</v>
      </c>
      <c r="D5062" s="1">
        <v>41616</v>
      </c>
      <c r="E5062" t="s">
        <v>24</v>
      </c>
      <c r="F5062" t="s">
        <v>1996</v>
      </c>
      <c r="G5062" t="s">
        <v>1997</v>
      </c>
      <c r="H5062" t="s">
        <v>27</v>
      </c>
      <c r="I5062" t="s">
        <v>28</v>
      </c>
      <c r="J5062" t="s">
        <v>7968</v>
      </c>
      <c r="K5062" t="s">
        <v>30</v>
      </c>
      <c r="L5062">
        <v>40324</v>
      </c>
      <c r="M5062" t="s">
        <v>31</v>
      </c>
      <c r="N5062" t="s">
        <v>1541</v>
      </c>
      <c r="O5062" t="s">
        <v>46</v>
      </c>
      <c r="P5062" t="s">
        <v>59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Superstore[[#This Row],[Profit]]/Superstore[[#This Row],[Sales]]</f>
        <v>0.11999999999999998</v>
      </c>
      <c r="W5062" t="str">
        <f>TEXT(Superstore[[#This Row],[Order Date]],"mmm-yyyy")</f>
        <v>Dec-2013</v>
      </c>
      <c r="X5062">
        <f>YEAR(Superstore[[#This Row],[Order Date]])</f>
        <v>2013</v>
      </c>
    </row>
    <row r="5063" spans="1:24" x14ac:dyDescent="0.25">
      <c r="A5063">
        <v>5062</v>
      </c>
      <c r="B5063" t="s">
        <v>7969</v>
      </c>
      <c r="C5063" s="1">
        <v>41037</v>
      </c>
      <c r="D5063" s="1">
        <v>41041</v>
      </c>
      <c r="E5063" t="s">
        <v>50</v>
      </c>
      <c r="F5063" t="s">
        <v>2902</v>
      </c>
      <c r="G5063" t="s">
        <v>2903</v>
      </c>
      <c r="H5063" t="s">
        <v>27</v>
      </c>
      <c r="I5063" t="s">
        <v>28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46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  <c r="V5063" s="2">
        <f>Superstore[[#This Row],[Profit]]/Superstore[[#This Row],[Sales]]</f>
        <v>0.5</v>
      </c>
      <c r="W5063" t="str">
        <f>TEXT(Superstore[[#This Row],[Order Date]],"mmm-yyyy")</f>
        <v>May-2012</v>
      </c>
      <c r="X5063">
        <f>YEAR(Superstore[[#This Row],[Order Date]])</f>
        <v>2012</v>
      </c>
    </row>
    <row r="5064" spans="1:24" x14ac:dyDescent="0.25">
      <c r="A5064">
        <v>5063</v>
      </c>
      <c r="B5064" t="s">
        <v>7969</v>
      </c>
      <c r="C5064" s="1">
        <v>41037</v>
      </c>
      <c r="D5064" s="1">
        <v>41041</v>
      </c>
      <c r="E5064" t="s">
        <v>50</v>
      </c>
      <c r="F5064" t="s">
        <v>2902</v>
      </c>
      <c r="G5064" t="s">
        <v>2903</v>
      </c>
      <c r="H5064" t="s">
        <v>27</v>
      </c>
      <c r="I5064" t="s">
        <v>28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  <c r="V5064" s="2">
        <f>Superstore[[#This Row],[Profit]]/Superstore[[#This Row],[Sales]]</f>
        <v>0.27999999999999997</v>
      </c>
      <c r="W5064" t="str">
        <f>TEXT(Superstore[[#This Row],[Order Date]],"mmm-yyyy")</f>
        <v>May-2012</v>
      </c>
      <c r="X5064">
        <f>YEAR(Superstore[[#This Row],[Order Date]])</f>
        <v>2012</v>
      </c>
    </row>
    <row r="5065" spans="1:24" x14ac:dyDescent="0.25">
      <c r="A5065">
        <v>5064</v>
      </c>
      <c r="B5065" t="s">
        <v>7969</v>
      </c>
      <c r="C5065" s="1">
        <v>41037</v>
      </c>
      <c r="D5065" s="1">
        <v>41041</v>
      </c>
      <c r="E5065" t="s">
        <v>50</v>
      </c>
      <c r="F5065" t="s">
        <v>2902</v>
      </c>
      <c r="G5065" t="s">
        <v>2903</v>
      </c>
      <c r="H5065" t="s">
        <v>27</v>
      </c>
      <c r="I5065" t="s">
        <v>28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1</v>
      </c>
      <c r="P5065" t="s">
        <v>65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  <c r="V5065" s="2">
        <f>Superstore[[#This Row],[Profit]]/Superstore[[#This Row],[Sales]]</f>
        <v>0.09</v>
      </c>
      <c r="W5065" t="str">
        <f>TEXT(Superstore[[#This Row],[Order Date]],"mmm-yyyy")</f>
        <v>May-2012</v>
      </c>
      <c r="X5065">
        <f>YEAR(Superstore[[#This Row],[Order Date]])</f>
        <v>2012</v>
      </c>
    </row>
    <row r="5066" spans="1:24" x14ac:dyDescent="0.25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27</v>
      </c>
      <c r="I5066" t="s">
        <v>28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s="2">
        <f>Superstore[[#This Row],[Profit]]/Superstore[[#This Row],[Sales]]</f>
        <v>0.28999999999999998</v>
      </c>
      <c r="W5066" t="str">
        <f>TEXT(Superstore[[#This Row],[Order Date]],"mmm-yyyy")</f>
        <v>Sep-2014</v>
      </c>
      <c r="X5066">
        <f>YEAR(Superstore[[#This Row],[Order Date]])</f>
        <v>2014</v>
      </c>
    </row>
    <row r="5067" spans="1:24" x14ac:dyDescent="0.25">
      <c r="A5067">
        <v>5066</v>
      </c>
      <c r="B5067" t="s">
        <v>7971</v>
      </c>
      <c r="C5067" s="1">
        <v>41974</v>
      </c>
      <c r="D5067" s="1">
        <v>41981</v>
      </c>
      <c r="E5067" t="s">
        <v>50</v>
      </c>
      <c r="F5067" t="s">
        <v>5521</v>
      </c>
      <c r="G5067" t="s">
        <v>5522</v>
      </c>
      <c r="H5067" t="s">
        <v>27</v>
      </c>
      <c r="I5067" t="s">
        <v>28</v>
      </c>
      <c r="J5067" t="s">
        <v>2220</v>
      </c>
      <c r="K5067" t="s">
        <v>87</v>
      </c>
      <c r="L5067">
        <v>27217</v>
      </c>
      <c r="M5067" t="s">
        <v>31</v>
      </c>
      <c r="N5067" t="s">
        <v>1073</v>
      </c>
      <c r="O5067" t="s">
        <v>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  <c r="V5067" s="2">
        <f>Superstore[[#This Row],[Profit]]/Superstore[[#This Row],[Sales]]</f>
        <v>0.21249999999999999</v>
      </c>
      <c r="W5067" t="str">
        <f>TEXT(Superstore[[#This Row],[Order Date]],"mmm-yyyy")</f>
        <v>Dec-2014</v>
      </c>
      <c r="X5067">
        <f>YEAR(Superstore[[#This Row],[Order Date]])</f>
        <v>2014</v>
      </c>
    </row>
    <row r="5068" spans="1:24" x14ac:dyDescent="0.25">
      <c r="A5068">
        <v>5067</v>
      </c>
      <c r="B5068" t="s">
        <v>7971</v>
      </c>
      <c r="C5068" s="1">
        <v>41974</v>
      </c>
      <c r="D5068" s="1">
        <v>41981</v>
      </c>
      <c r="E5068" t="s">
        <v>50</v>
      </c>
      <c r="F5068" t="s">
        <v>5521</v>
      </c>
      <c r="G5068" t="s">
        <v>5522</v>
      </c>
      <c r="H5068" t="s">
        <v>27</v>
      </c>
      <c r="I5068" t="s">
        <v>28</v>
      </c>
      <c r="J5068" t="s">
        <v>2220</v>
      </c>
      <c r="K5068" t="s">
        <v>87</v>
      </c>
      <c r="L5068">
        <v>27217</v>
      </c>
      <c r="M5068" t="s">
        <v>31</v>
      </c>
      <c r="N5068" t="s">
        <v>1600</v>
      </c>
      <c r="O5068" t="s">
        <v>1</v>
      </c>
      <c r="P5068" t="s">
        <v>56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  <c r="V5068" s="2">
        <f>Superstore[[#This Row],[Profit]]/Superstore[[#This Row],[Sales]]</f>
        <v>-0.3666666666666667</v>
      </c>
      <c r="W5068" t="str">
        <f>TEXT(Superstore[[#This Row],[Order Date]],"mmm-yyyy")</f>
        <v>Dec-2014</v>
      </c>
      <c r="X5068">
        <f>YEAR(Superstore[[#This Row],[Order Date]])</f>
        <v>2014</v>
      </c>
    </row>
    <row r="5069" spans="1:24" x14ac:dyDescent="0.25">
      <c r="A5069">
        <v>5068</v>
      </c>
      <c r="B5069" t="s">
        <v>7972</v>
      </c>
      <c r="C5069" s="1">
        <v>41655</v>
      </c>
      <c r="D5069" s="1">
        <v>41659</v>
      </c>
      <c r="E5069" t="s">
        <v>50</v>
      </c>
      <c r="F5069" t="s">
        <v>4175</v>
      </c>
      <c r="G5069" t="s">
        <v>4176</v>
      </c>
      <c r="H5069" t="s">
        <v>101</v>
      </c>
      <c r="I5069" t="s">
        <v>28</v>
      </c>
      <c r="J5069" t="s">
        <v>42</v>
      </c>
      <c r="K5069" t="s">
        <v>43</v>
      </c>
      <c r="L5069">
        <v>90008</v>
      </c>
      <c r="M5069" t="s">
        <v>44</v>
      </c>
      <c r="N5069" t="s">
        <v>4161</v>
      </c>
      <c r="O5069" t="s">
        <v>46</v>
      </c>
      <c r="P5069" t="s">
        <v>68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  <c r="V5069" s="2">
        <f>Superstore[[#This Row],[Profit]]/Superstore[[#This Row],[Sales]]</f>
        <v>0.29000000000000004</v>
      </c>
      <c r="W5069" t="str">
        <f>TEXT(Superstore[[#This Row],[Order Date]],"mmm-yyyy")</f>
        <v>Jan-2014</v>
      </c>
      <c r="X5069">
        <f>YEAR(Superstore[[#This Row],[Order Date]])</f>
        <v>2014</v>
      </c>
    </row>
    <row r="5070" spans="1:24" x14ac:dyDescent="0.25">
      <c r="A5070">
        <v>5069</v>
      </c>
      <c r="B5070" t="s">
        <v>7973</v>
      </c>
      <c r="C5070" s="1">
        <v>40763</v>
      </c>
      <c r="D5070" s="1">
        <v>40767</v>
      </c>
      <c r="E5070" t="s">
        <v>50</v>
      </c>
      <c r="F5070" t="s">
        <v>181</v>
      </c>
      <c r="G5070" t="s">
        <v>182</v>
      </c>
      <c r="H5070" t="s">
        <v>101</v>
      </c>
      <c r="I5070" t="s">
        <v>28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  <c r="V5070" s="2">
        <f>Superstore[[#This Row],[Profit]]/Superstore[[#This Row],[Sales]]</f>
        <v>0.5</v>
      </c>
      <c r="W5070" t="str">
        <f>TEXT(Superstore[[#This Row],[Order Date]],"mmm-yyyy")</f>
        <v>Aug-2011</v>
      </c>
      <c r="X5070">
        <f>YEAR(Superstore[[#This Row],[Order Date]])</f>
        <v>2011</v>
      </c>
    </row>
    <row r="5071" spans="1:24" x14ac:dyDescent="0.25">
      <c r="A5071">
        <v>5070</v>
      </c>
      <c r="B5071" t="s">
        <v>7973</v>
      </c>
      <c r="C5071" s="1">
        <v>40763</v>
      </c>
      <c r="D5071" s="1">
        <v>40767</v>
      </c>
      <c r="E5071" t="s">
        <v>50</v>
      </c>
      <c r="F5071" t="s">
        <v>181</v>
      </c>
      <c r="G5071" t="s">
        <v>182</v>
      </c>
      <c r="H5071" t="s">
        <v>101</v>
      </c>
      <c r="I5071" t="s">
        <v>28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46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  <c r="V5071" s="2">
        <f>Superstore[[#This Row],[Profit]]/Superstore[[#This Row],[Sales]]</f>
        <v>0.22222222222222221</v>
      </c>
      <c r="W5071" t="str">
        <f>TEXT(Superstore[[#This Row],[Order Date]],"mmm-yyyy")</f>
        <v>Aug-2011</v>
      </c>
      <c r="X5071">
        <f>YEAR(Superstore[[#This Row],[Order Date]])</f>
        <v>2011</v>
      </c>
    </row>
    <row r="5072" spans="1:24" x14ac:dyDescent="0.25">
      <c r="A5072">
        <v>5071</v>
      </c>
      <c r="B5072" t="s">
        <v>7973</v>
      </c>
      <c r="C5072" s="1">
        <v>40763</v>
      </c>
      <c r="D5072" s="1">
        <v>40767</v>
      </c>
      <c r="E5072" t="s">
        <v>50</v>
      </c>
      <c r="F5072" t="s">
        <v>181</v>
      </c>
      <c r="G5072" t="s">
        <v>182</v>
      </c>
      <c r="H5072" t="s">
        <v>101</v>
      </c>
      <c r="I5072" t="s">
        <v>28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46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s="2">
        <f>Superstore[[#This Row],[Profit]]/Superstore[[#This Row],[Sales]]</f>
        <v>0.44999999999999996</v>
      </c>
      <c r="W5072" t="str">
        <f>TEXT(Superstore[[#This Row],[Order Date]],"mmm-yyyy")</f>
        <v>Aug-2011</v>
      </c>
      <c r="X5072">
        <f>YEAR(Superstore[[#This Row],[Order Date]])</f>
        <v>2011</v>
      </c>
    </row>
    <row r="5073" spans="1:24" x14ac:dyDescent="0.25">
      <c r="A5073">
        <v>5072</v>
      </c>
      <c r="B5073" t="s">
        <v>7973</v>
      </c>
      <c r="C5073" s="1">
        <v>40763</v>
      </c>
      <c r="D5073" s="1">
        <v>40767</v>
      </c>
      <c r="E5073" t="s">
        <v>50</v>
      </c>
      <c r="F5073" t="s">
        <v>181</v>
      </c>
      <c r="G5073" t="s">
        <v>182</v>
      </c>
      <c r="H5073" t="s">
        <v>101</v>
      </c>
      <c r="I5073" t="s">
        <v>28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1</v>
      </c>
      <c r="P5073" t="s">
        <v>65</v>
      </c>
      <c r="Q5073" t="s">
        <v>4412</v>
      </c>
      <c r="R5073">
        <v>53.88</v>
      </c>
      <c r="S5073">
        <v>6</v>
      </c>
      <c r="T5073">
        <v>0</v>
      </c>
      <c r="U5073">
        <v>22.6296</v>
      </c>
      <c r="V5073" s="2">
        <f>Superstore[[#This Row],[Profit]]/Superstore[[#This Row],[Sales]]</f>
        <v>0.42</v>
      </c>
      <c r="W5073" t="str">
        <f>TEXT(Superstore[[#This Row],[Order Date]],"mmm-yyyy")</f>
        <v>Aug-2011</v>
      </c>
      <c r="X5073">
        <f>YEAR(Superstore[[#This Row],[Order Date]])</f>
        <v>2011</v>
      </c>
    </row>
    <row r="5074" spans="1:24" x14ac:dyDescent="0.25">
      <c r="A5074">
        <v>5073</v>
      </c>
      <c r="B5074" t="s">
        <v>7973</v>
      </c>
      <c r="C5074" s="1">
        <v>40763</v>
      </c>
      <c r="D5074" s="1">
        <v>40767</v>
      </c>
      <c r="E5074" t="s">
        <v>50</v>
      </c>
      <c r="F5074" t="s">
        <v>181</v>
      </c>
      <c r="G5074" t="s">
        <v>182</v>
      </c>
      <c r="H5074" t="s">
        <v>101</v>
      </c>
      <c r="I5074" t="s">
        <v>28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  <c r="V5074" s="2">
        <f>Superstore[[#This Row],[Profit]]/Superstore[[#This Row],[Sales]]</f>
        <v>0.27999999999999997</v>
      </c>
      <c r="W5074" t="str">
        <f>TEXT(Superstore[[#This Row],[Order Date]],"mmm-yyyy")</f>
        <v>Aug-2011</v>
      </c>
      <c r="X5074">
        <f>YEAR(Superstore[[#This Row],[Order Date]])</f>
        <v>2011</v>
      </c>
    </row>
    <row r="5075" spans="1:24" x14ac:dyDescent="0.25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27</v>
      </c>
      <c r="I5075" t="s">
        <v>28</v>
      </c>
      <c r="J5075" t="s">
        <v>126</v>
      </c>
      <c r="K5075" t="s">
        <v>43</v>
      </c>
      <c r="L5075">
        <v>94109</v>
      </c>
      <c r="M5075" t="s">
        <v>44</v>
      </c>
      <c r="N5075" t="s">
        <v>3725</v>
      </c>
      <c r="O5075" t="s">
        <v>46</v>
      </c>
      <c r="P5075" t="s">
        <v>59</v>
      </c>
      <c r="Q5075" t="s">
        <v>3726</v>
      </c>
      <c r="R5075">
        <v>62.8</v>
      </c>
      <c r="S5075">
        <v>4</v>
      </c>
      <c r="T5075">
        <v>0</v>
      </c>
      <c r="U5075">
        <v>15.7</v>
      </c>
      <c r="V5075" s="2">
        <f>Superstore[[#This Row],[Profit]]/Superstore[[#This Row],[Sales]]</f>
        <v>0.25</v>
      </c>
      <c r="W5075" t="str">
        <f>TEXT(Superstore[[#This Row],[Order Date]],"mmm-yyyy")</f>
        <v>Nov-2012</v>
      </c>
      <c r="X5075">
        <f>YEAR(Superstore[[#This Row],[Order Date]])</f>
        <v>2012</v>
      </c>
    </row>
    <row r="5076" spans="1:24" x14ac:dyDescent="0.25">
      <c r="A5076">
        <v>5075</v>
      </c>
      <c r="B5076" t="s">
        <v>7975</v>
      </c>
      <c r="C5076" s="1">
        <v>41755</v>
      </c>
      <c r="D5076" s="1">
        <v>41759</v>
      </c>
      <c r="E5076" t="s">
        <v>24</v>
      </c>
      <c r="F5076" t="s">
        <v>3933</v>
      </c>
      <c r="G5076" t="s">
        <v>3934</v>
      </c>
      <c r="H5076" t="s">
        <v>27</v>
      </c>
      <c r="I5076" t="s">
        <v>28</v>
      </c>
      <c r="J5076" t="s">
        <v>42</v>
      </c>
      <c r="K5076" t="s">
        <v>43</v>
      </c>
      <c r="L5076">
        <v>90049</v>
      </c>
      <c r="M5076" t="s">
        <v>44</v>
      </c>
      <c r="N5076" t="s">
        <v>2053</v>
      </c>
      <c r="O5076" t="s">
        <v>46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  <c r="V5076" s="2">
        <f>Superstore[[#This Row],[Profit]]/Superstore[[#This Row],[Sales]]</f>
        <v>0.32499999999999996</v>
      </c>
      <c r="W5076" t="str">
        <f>TEXT(Superstore[[#This Row],[Order Date]],"mmm-yyyy")</f>
        <v>Apr-2014</v>
      </c>
      <c r="X5076">
        <f>YEAR(Superstore[[#This Row],[Order Date]])</f>
        <v>2014</v>
      </c>
    </row>
    <row r="5077" spans="1:24" x14ac:dyDescent="0.25">
      <c r="A5077">
        <v>5076</v>
      </c>
      <c r="B5077" t="s">
        <v>7976</v>
      </c>
      <c r="C5077" s="1">
        <v>40653</v>
      </c>
      <c r="D5077" s="1">
        <v>40655</v>
      </c>
      <c r="E5077" t="s">
        <v>24</v>
      </c>
      <c r="F5077" t="s">
        <v>2303</v>
      </c>
      <c r="G5077" t="s">
        <v>2304</v>
      </c>
      <c r="H5077" t="s">
        <v>27</v>
      </c>
      <c r="I5077" t="s">
        <v>28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1</v>
      </c>
      <c r="P5077" t="s">
        <v>56</v>
      </c>
      <c r="Q5077" t="s">
        <v>901</v>
      </c>
      <c r="R5077">
        <v>744.1</v>
      </c>
      <c r="S5077">
        <v>5</v>
      </c>
      <c r="T5077">
        <v>0.3</v>
      </c>
      <c r="U5077">
        <v>-95.67</v>
      </c>
      <c r="V5077" s="2">
        <f>Superstore[[#This Row],[Profit]]/Superstore[[#This Row],[Sales]]</f>
        <v>-0.12857142857142856</v>
      </c>
      <c r="W5077" t="str">
        <f>TEXT(Superstore[[#This Row],[Order Date]],"mmm-yyyy")</f>
        <v>Apr-2011</v>
      </c>
      <c r="X5077">
        <f>YEAR(Superstore[[#This Row],[Order Date]])</f>
        <v>2011</v>
      </c>
    </row>
    <row r="5078" spans="1:24" x14ac:dyDescent="0.25">
      <c r="A5078">
        <v>5077</v>
      </c>
      <c r="B5078" t="s">
        <v>7976</v>
      </c>
      <c r="C5078" s="1">
        <v>40653</v>
      </c>
      <c r="D5078" s="1">
        <v>40655</v>
      </c>
      <c r="E5078" t="s">
        <v>24</v>
      </c>
      <c r="F5078" t="s">
        <v>2303</v>
      </c>
      <c r="G5078" t="s">
        <v>2304</v>
      </c>
      <c r="H5078" t="s">
        <v>27</v>
      </c>
      <c r="I5078" t="s">
        <v>28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46</v>
      </c>
      <c r="P5078" t="s">
        <v>59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  <c r="V5078" s="2">
        <f>Superstore[[#This Row],[Profit]]/Superstore[[#This Row],[Sales]]</f>
        <v>0.125</v>
      </c>
      <c r="W5078" t="str">
        <f>TEXT(Superstore[[#This Row],[Order Date]],"mmm-yyyy")</f>
        <v>Apr-2011</v>
      </c>
      <c r="X5078">
        <f>YEAR(Superstore[[#This Row],[Order Date]])</f>
        <v>2011</v>
      </c>
    </row>
    <row r="5079" spans="1:24" x14ac:dyDescent="0.25">
      <c r="A5079">
        <v>5078</v>
      </c>
      <c r="B5079" t="s">
        <v>7976</v>
      </c>
      <c r="C5079" s="1">
        <v>40653</v>
      </c>
      <c r="D5079" s="1">
        <v>40655</v>
      </c>
      <c r="E5079" t="s">
        <v>24</v>
      </c>
      <c r="F5079" t="s">
        <v>2303</v>
      </c>
      <c r="G5079" t="s">
        <v>2304</v>
      </c>
      <c r="H5079" t="s">
        <v>27</v>
      </c>
      <c r="I5079" t="s">
        <v>28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1</v>
      </c>
      <c r="P5079" t="s">
        <v>56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  <c r="V5079" s="2">
        <f>Superstore[[#This Row],[Profit]]/Superstore[[#This Row],[Sales]]</f>
        <v>-0.32857142857142857</v>
      </c>
      <c r="W5079" t="str">
        <f>TEXT(Superstore[[#This Row],[Order Date]],"mmm-yyyy")</f>
        <v>Apr-2011</v>
      </c>
      <c r="X5079">
        <f>YEAR(Superstore[[#This Row],[Order Date]])</f>
        <v>2011</v>
      </c>
    </row>
    <row r="5080" spans="1:24" x14ac:dyDescent="0.25">
      <c r="A5080">
        <v>5079</v>
      </c>
      <c r="B5080" t="s">
        <v>7977</v>
      </c>
      <c r="C5080" s="1">
        <v>41955</v>
      </c>
      <c r="D5080" s="1">
        <v>41961</v>
      </c>
      <c r="E5080" t="s">
        <v>50</v>
      </c>
      <c r="F5080" t="s">
        <v>2843</v>
      </c>
      <c r="G5080" t="s">
        <v>2844</v>
      </c>
      <c r="H5080" t="s">
        <v>101</v>
      </c>
      <c r="I5080" t="s">
        <v>28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46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  <c r="V5080" s="2">
        <f>Superstore[[#This Row],[Profit]]/Superstore[[#This Row],[Sales]]</f>
        <v>0.47000000000000008</v>
      </c>
      <c r="W5080" t="str">
        <f>TEXT(Superstore[[#This Row],[Order Date]],"mmm-yyyy")</f>
        <v>Nov-2014</v>
      </c>
      <c r="X5080">
        <f>YEAR(Superstore[[#This Row],[Order Date]])</f>
        <v>2014</v>
      </c>
    </row>
    <row r="5081" spans="1:24" x14ac:dyDescent="0.25">
      <c r="A5081">
        <v>5080</v>
      </c>
      <c r="B5081" t="s">
        <v>7978</v>
      </c>
      <c r="C5081" s="1">
        <v>41969</v>
      </c>
      <c r="D5081" s="1">
        <v>41973</v>
      </c>
      <c r="E5081" t="s">
        <v>50</v>
      </c>
      <c r="F5081" t="s">
        <v>1841</v>
      </c>
      <c r="G5081" t="s">
        <v>1842</v>
      </c>
      <c r="H5081" t="s">
        <v>27</v>
      </c>
      <c r="I5081" t="s">
        <v>28</v>
      </c>
      <c r="J5081" t="s">
        <v>126</v>
      </c>
      <c r="K5081" t="s">
        <v>43</v>
      </c>
      <c r="L5081">
        <v>94122</v>
      </c>
      <c r="M5081" t="s">
        <v>44</v>
      </c>
      <c r="N5081" t="s">
        <v>5018</v>
      </c>
      <c r="O5081" t="s">
        <v>1</v>
      </c>
      <c r="P5081" t="s">
        <v>33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Superstore[[#This Row],[Profit]]/Superstore[[#This Row],[Sales]]</f>
        <v>-8.2352941176470573E-2</v>
      </c>
      <c r="W5081" t="str">
        <f>TEXT(Superstore[[#This Row],[Order Date]],"mmm-yyyy")</f>
        <v>Nov-2014</v>
      </c>
      <c r="X5081">
        <f>YEAR(Superstore[[#This Row],[Order Date]])</f>
        <v>2014</v>
      </c>
    </row>
    <row r="5082" spans="1:24" x14ac:dyDescent="0.25">
      <c r="A5082">
        <v>5081</v>
      </c>
      <c r="B5082" t="s">
        <v>7978</v>
      </c>
      <c r="C5082" s="1">
        <v>41969</v>
      </c>
      <c r="D5082" s="1">
        <v>41973</v>
      </c>
      <c r="E5082" t="s">
        <v>50</v>
      </c>
      <c r="F5082" t="s">
        <v>1841</v>
      </c>
      <c r="G5082" t="s">
        <v>1842</v>
      </c>
      <c r="H5082" t="s">
        <v>27</v>
      </c>
      <c r="I5082" t="s">
        <v>28</v>
      </c>
      <c r="J5082" t="s">
        <v>126</v>
      </c>
      <c r="K5082" t="s">
        <v>43</v>
      </c>
      <c r="L5082">
        <v>94122</v>
      </c>
      <c r="M5082" t="s">
        <v>44</v>
      </c>
      <c r="N5082" t="s">
        <v>1823</v>
      </c>
      <c r="O5082" t="s">
        <v>46</v>
      </c>
      <c r="P5082" t="s">
        <v>59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  <c r="V5082" s="2">
        <f>Superstore[[#This Row],[Profit]]/Superstore[[#This Row],[Sales]]</f>
        <v>0.27</v>
      </c>
      <c r="W5082" t="str">
        <f>TEXT(Superstore[[#This Row],[Order Date]],"mmm-yyyy")</f>
        <v>Nov-2014</v>
      </c>
      <c r="X5082">
        <f>YEAR(Superstore[[#This Row],[Order Date]])</f>
        <v>2014</v>
      </c>
    </row>
    <row r="5083" spans="1:24" x14ac:dyDescent="0.25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28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46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Superstore[[#This Row],[Profit]]/Superstore[[#This Row],[Sales]]</f>
        <v>0.35</v>
      </c>
      <c r="W5083" t="str">
        <f>TEXT(Superstore[[#This Row],[Order Date]],"mmm-yyyy")</f>
        <v>Dec-2012</v>
      </c>
      <c r="X5083">
        <f>YEAR(Superstore[[#This Row],[Order Date]])</f>
        <v>2012</v>
      </c>
    </row>
    <row r="5084" spans="1:24" x14ac:dyDescent="0.25">
      <c r="A5084">
        <v>5083</v>
      </c>
      <c r="B5084" t="s">
        <v>7980</v>
      </c>
      <c r="C5084" s="1">
        <v>41526</v>
      </c>
      <c r="D5084" s="1">
        <v>41530</v>
      </c>
      <c r="E5084" t="s">
        <v>50</v>
      </c>
      <c r="F5084" t="s">
        <v>7981</v>
      </c>
      <c r="G5084" t="s">
        <v>7982</v>
      </c>
      <c r="H5084" t="s">
        <v>27</v>
      </c>
      <c r="I5084" t="s">
        <v>28</v>
      </c>
      <c r="J5084" t="s">
        <v>734</v>
      </c>
      <c r="K5084" t="s">
        <v>87</v>
      </c>
      <c r="L5084">
        <v>28110</v>
      </c>
      <c r="M5084" t="s">
        <v>31</v>
      </c>
      <c r="N5084" t="s">
        <v>3555</v>
      </c>
      <c r="O5084" t="s">
        <v>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Superstore[[#This Row],[Profit]]/Superstore[[#This Row],[Sales]]</f>
        <v>0.23749999999999999</v>
      </c>
      <c r="W5084" t="str">
        <f>TEXT(Superstore[[#This Row],[Order Date]],"mmm-yyyy")</f>
        <v>Sep-2013</v>
      </c>
      <c r="X5084">
        <f>YEAR(Superstore[[#This Row],[Order Date]])</f>
        <v>2013</v>
      </c>
    </row>
    <row r="5085" spans="1:24" x14ac:dyDescent="0.25">
      <c r="A5085">
        <v>5084</v>
      </c>
      <c r="B5085" t="s">
        <v>7980</v>
      </c>
      <c r="C5085" s="1">
        <v>41526</v>
      </c>
      <c r="D5085" s="1">
        <v>41530</v>
      </c>
      <c r="E5085" t="s">
        <v>50</v>
      </c>
      <c r="F5085" t="s">
        <v>7981</v>
      </c>
      <c r="G5085" t="s">
        <v>7982</v>
      </c>
      <c r="H5085" t="s">
        <v>27</v>
      </c>
      <c r="I5085" t="s">
        <v>28</v>
      </c>
      <c r="J5085" t="s">
        <v>734</v>
      </c>
      <c r="K5085" t="s">
        <v>87</v>
      </c>
      <c r="L5085">
        <v>28110</v>
      </c>
      <c r="M5085" t="s">
        <v>31</v>
      </c>
      <c r="N5085" t="s">
        <v>3848</v>
      </c>
      <c r="O5085" t="s">
        <v>46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Superstore[[#This Row],[Profit]]/Superstore[[#This Row],[Sales]]</f>
        <v>0.36250000000000004</v>
      </c>
      <c r="W5085" t="str">
        <f>TEXT(Superstore[[#This Row],[Order Date]],"mmm-yyyy")</f>
        <v>Sep-2013</v>
      </c>
      <c r="X5085">
        <f>YEAR(Superstore[[#This Row],[Order Date]])</f>
        <v>2013</v>
      </c>
    </row>
    <row r="5086" spans="1:24" x14ac:dyDescent="0.25">
      <c r="A5086">
        <v>5085</v>
      </c>
      <c r="B5086" t="s">
        <v>7983</v>
      </c>
      <c r="C5086" s="1">
        <v>41432</v>
      </c>
      <c r="D5086" s="1">
        <v>41435</v>
      </c>
      <c r="E5086" t="s">
        <v>24</v>
      </c>
      <c r="F5086" t="s">
        <v>4773</v>
      </c>
      <c r="G5086" t="s">
        <v>4774</v>
      </c>
      <c r="H5086" t="s">
        <v>41</v>
      </c>
      <c r="I5086" t="s">
        <v>28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46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  <c r="V5086" s="2">
        <f>Superstore[[#This Row],[Profit]]/Superstore[[#This Row],[Sales]]</f>
        <v>0.46</v>
      </c>
      <c r="W5086" t="str">
        <f>TEXT(Superstore[[#This Row],[Order Date]],"mmm-yyyy")</f>
        <v>Jun-2013</v>
      </c>
      <c r="X5086">
        <f>YEAR(Superstore[[#This Row],[Order Date]])</f>
        <v>2013</v>
      </c>
    </row>
    <row r="5087" spans="1:24" x14ac:dyDescent="0.25">
      <c r="A5087">
        <v>5086</v>
      </c>
      <c r="B5087" t="s">
        <v>7984</v>
      </c>
      <c r="C5087" s="1">
        <v>41079</v>
      </c>
      <c r="D5087" s="1">
        <v>41083</v>
      </c>
      <c r="E5087" t="s">
        <v>50</v>
      </c>
      <c r="F5087" t="s">
        <v>3914</v>
      </c>
      <c r="G5087" t="s">
        <v>3915</v>
      </c>
      <c r="H5087" t="s">
        <v>101</v>
      </c>
      <c r="I5087" t="s">
        <v>28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46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Superstore[[#This Row],[Profit]]/Superstore[[#This Row],[Sales]]</f>
        <v>-1.6500000000000001</v>
      </c>
      <c r="W5087" t="str">
        <f>TEXT(Superstore[[#This Row],[Order Date]],"mmm-yyyy")</f>
        <v>Jun-2012</v>
      </c>
      <c r="X5087">
        <f>YEAR(Superstore[[#This Row],[Order Date]])</f>
        <v>2012</v>
      </c>
    </row>
    <row r="5088" spans="1:24" x14ac:dyDescent="0.25">
      <c r="A5088">
        <v>5087</v>
      </c>
      <c r="B5088" t="s">
        <v>7985</v>
      </c>
      <c r="C5088" s="1">
        <v>40973</v>
      </c>
      <c r="D5088" s="1">
        <v>40977</v>
      </c>
      <c r="E5088" t="s">
        <v>50</v>
      </c>
      <c r="F5088" t="s">
        <v>3952</v>
      </c>
      <c r="G5088" t="s">
        <v>3953</v>
      </c>
      <c r="H5088" t="s">
        <v>41</v>
      </c>
      <c r="I5088" t="s">
        <v>28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  <c r="V5088" s="2">
        <f>Superstore[[#This Row],[Profit]]/Superstore[[#This Row],[Sales]]</f>
        <v>-0.19999999999999998</v>
      </c>
      <c r="W5088" t="str">
        <f>TEXT(Superstore[[#This Row],[Order Date]],"mmm-yyyy")</f>
        <v>Mar-2012</v>
      </c>
      <c r="X5088">
        <f>YEAR(Superstore[[#This Row],[Order Date]])</f>
        <v>2012</v>
      </c>
    </row>
    <row r="5089" spans="1:24" x14ac:dyDescent="0.25">
      <c r="A5089">
        <v>5088</v>
      </c>
      <c r="B5089" t="s">
        <v>7985</v>
      </c>
      <c r="C5089" s="1">
        <v>40973</v>
      </c>
      <c r="D5089" s="1">
        <v>40977</v>
      </c>
      <c r="E5089" t="s">
        <v>50</v>
      </c>
      <c r="F5089" t="s">
        <v>3952</v>
      </c>
      <c r="G5089" t="s">
        <v>3953</v>
      </c>
      <c r="H5089" t="s">
        <v>41</v>
      </c>
      <c r="I5089" t="s">
        <v>28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Superstore[[#This Row],[Profit]]/Superstore[[#This Row],[Sales]]</f>
        <v>-0.125</v>
      </c>
      <c r="W5089" t="str">
        <f>TEXT(Superstore[[#This Row],[Order Date]],"mmm-yyyy")</f>
        <v>Mar-2012</v>
      </c>
      <c r="X5089">
        <f>YEAR(Superstore[[#This Row],[Order Date]])</f>
        <v>2012</v>
      </c>
    </row>
    <row r="5090" spans="1:24" x14ac:dyDescent="0.25">
      <c r="A5090">
        <v>5089</v>
      </c>
      <c r="B5090" t="s">
        <v>7985</v>
      </c>
      <c r="C5090" s="1">
        <v>40973</v>
      </c>
      <c r="D5090" s="1">
        <v>40977</v>
      </c>
      <c r="E5090" t="s">
        <v>50</v>
      </c>
      <c r="F5090" t="s">
        <v>3952</v>
      </c>
      <c r="G5090" t="s">
        <v>3953</v>
      </c>
      <c r="H5090" t="s">
        <v>41</v>
      </c>
      <c r="I5090" t="s">
        <v>28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46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  <c r="V5090" s="2">
        <f>Superstore[[#This Row],[Profit]]/Superstore[[#This Row],[Sales]]</f>
        <v>-0.7</v>
      </c>
      <c r="W5090" t="str">
        <f>TEXT(Superstore[[#This Row],[Order Date]],"mmm-yyyy")</f>
        <v>Mar-2012</v>
      </c>
      <c r="X5090">
        <f>YEAR(Superstore[[#This Row],[Order Date]])</f>
        <v>2012</v>
      </c>
    </row>
    <row r="5091" spans="1:24" x14ac:dyDescent="0.25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41</v>
      </c>
      <c r="I5091" t="s">
        <v>28</v>
      </c>
      <c r="J5091" t="s">
        <v>7989</v>
      </c>
      <c r="K5091" t="s">
        <v>456</v>
      </c>
      <c r="L5091">
        <v>80538</v>
      </c>
      <c r="M5091" t="s">
        <v>44</v>
      </c>
      <c r="N5091" t="s">
        <v>5704</v>
      </c>
      <c r="O5091" t="s">
        <v>46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  <c r="V5091" s="2">
        <f>Superstore[[#This Row],[Profit]]/Superstore[[#This Row],[Sales]]</f>
        <v>0.36249999999999999</v>
      </c>
      <c r="W5091" t="str">
        <f>TEXT(Superstore[[#This Row],[Order Date]],"mmm-yyyy")</f>
        <v>Aug-2014</v>
      </c>
      <c r="X5091">
        <f>YEAR(Superstore[[#This Row],[Order Date]])</f>
        <v>2014</v>
      </c>
    </row>
    <row r="5092" spans="1:24" x14ac:dyDescent="0.25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41</v>
      </c>
      <c r="I5092" t="s">
        <v>28</v>
      </c>
      <c r="J5092" t="s">
        <v>7989</v>
      </c>
      <c r="K5092" t="s">
        <v>456</v>
      </c>
      <c r="L5092">
        <v>80538</v>
      </c>
      <c r="M5092" t="s">
        <v>44</v>
      </c>
      <c r="N5092" t="s">
        <v>2335</v>
      </c>
      <c r="O5092" t="s">
        <v>46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Superstore[[#This Row],[Profit]]/Superstore[[#This Row],[Sales]]</f>
        <v>0.36249999999999999</v>
      </c>
      <c r="W5092" t="str">
        <f>TEXT(Superstore[[#This Row],[Order Date]],"mmm-yyyy")</f>
        <v>Aug-2014</v>
      </c>
      <c r="X5092">
        <f>YEAR(Superstore[[#This Row],[Order Date]])</f>
        <v>2014</v>
      </c>
    </row>
    <row r="5093" spans="1:24" x14ac:dyDescent="0.25">
      <c r="A5093">
        <v>5092</v>
      </c>
      <c r="B5093" t="s">
        <v>7990</v>
      </c>
      <c r="C5093" s="1">
        <v>42004</v>
      </c>
      <c r="D5093" s="1">
        <v>42008</v>
      </c>
      <c r="E5093" t="s">
        <v>50</v>
      </c>
      <c r="F5093" t="s">
        <v>7981</v>
      </c>
      <c r="G5093" t="s">
        <v>7982</v>
      </c>
      <c r="H5093" t="s">
        <v>27</v>
      </c>
      <c r="I5093" t="s">
        <v>28</v>
      </c>
      <c r="J5093" t="s">
        <v>7989</v>
      </c>
      <c r="K5093" t="s">
        <v>456</v>
      </c>
      <c r="L5093">
        <v>80538</v>
      </c>
      <c r="M5093" t="s">
        <v>44</v>
      </c>
      <c r="N5093" t="s">
        <v>1001</v>
      </c>
      <c r="O5093" t="s">
        <v>46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  <c r="V5093" s="2">
        <f>Superstore[[#This Row],[Profit]]/Superstore[[#This Row],[Sales]]</f>
        <v>-0.2</v>
      </c>
      <c r="W5093" t="str">
        <f>TEXT(Superstore[[#This Row],[Order Date]],"mmm-yyyy")</f>
        <v>Dec-2014</v>
      </c>
      <c r="X5093">
        <f>YEAR(Superstore[[#This Row],[Order Date]])</f>
        <v>2014</v>
      </c>
    </row>
    <row r="5094" spans="1:24" x14ac:dyDescent="0.25">
      <c r="A5094">
        <v>5093</v>
      </c>
      <c r="B5094" t="s">
        <v>7991</v>
      </c>
      <c r="C5094" s="1">
        <v>41052</v>
      </c>
      <c r="D5094" s="1">
        <v>41056</v>
      </c>
      <c r="E5094" t="s">
        <v>50</v>
      </c>
      <c r="F5094" t="s">
        <v>1012</v>
      </c>
      <c r="G5094" t="s">
        <v>1013</v>
      </c>
      <c r="H5094" t="s">
        <v>41</v>
      </c>
      <c r="I5094" t="s">
        <v>28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46</v>
      </c>
      <c r="P5094" t="s">
        <v>59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  <c r="V5094" s="2">
        <f>Superstore[[#This Row],[Profit]]/Superstore[[#This Row],[Sales]]</f>
        <v>0.27</v>
      </c>
      <c r="W5094" t="str">
        <f>TEXT(Superstore[[#This Row],[Order Date]],"mmm-yyyy")</f>
        <v>May-2012</v>
      </c>
      <c r="X5094">
        <f>YEAR(Superstore[[#This Row],[Order Date]])</f>
        <v>2012</v>
      </c>
    </row>
    <row r="5095" spans="1:24" x14ac:dyDescent="0.25">
      <c r="A5095">
        <v>5094</v>
      </c>
      <c r="B5095" t="s">
        <v>7992</v>
      </c>
      <c r="C5095" s="1">
        <v>40883</v>
      </c>
      <c r="D5095" s="1">
        <v>40887</v>
      </c>
      <c r="E5095" t="s">
        <v>50</v>
      </c>
      <c r="F5095" t="s">
        <v>2647</v>
      </c>
      <c r="G5095" t="s">
        <v>2648</v>
      </c>
      <c r="H5095" t="s">
        <v>27</v>
      </c>
      <c r="I5095" t="s">
        <v>28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46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  <c r="V5095" s="2">
        <f>Superstore[[#This Row],[Profit]]/Superstore[[#This Row],[Sales]]</f>
        <v>-2.25</v>
      </c>
      <c r="W5095" t="str">
        <f>TEXT(Superstore[[#This Row],[Order Date]],"mmm-yyyy")</f>
        <v>Dec-2011</v>
      </c>
      <c r="X5095">
        <f>YEAR(Superstore[[#This Row],[Order Date]])</f>
        <v>2011</v>
      </c>
    </row>
    <row r="5096" spans="1:24" x14ac:dyDescent="0.25">
      <c r="A5096">
        <v>5095</v>
      </c>
      <c r="B5096" t="s">
        <v>7992</v>
      </c>
      <c r="C5096" s="1">
        <v>40883</v>
      </c>
      <c r="D5096" s="1">
        <v>40887</v>
      </c>
      <c r="E5096" t="s">
        <v>50</v>
      </c>
      <c r="F5096" t="s">
        <v>2647</v>
      </c>
      <c r="G5096" t="s">
        <v>2648</v>
      </c>
      <c r="H5096" t="s">
        <v>27</v>
      </c>
      <c r="I5096" t="s">
        <v>28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1</v>
      </c>
      <c r="P5096" t="s">
        <v>56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  <c r="V5096" s="2">
        <f>Superstore[[#This Row],[Profit]]/Superstore[[#This Row],[Sales]]</f>
        <v>-0.56000000000000005</v>
      </c>
      <c r="W5096" t="str">
        <f>TEXT(Superstore[[#This Row],[Order Date]],"mmm-yyyy")</f>
        <v>Dec-2011</v>
      </c>
      <c r="X5096">
        <f>YEAR(Superstore[[#This Row],[Order Date]])</f>
        <v>2011</v>
      </c>
    </row>
    <row r="5097" spans="1:24" x14ac:dyDescent="0.25">
      <c r="A5097">
        <v>5096</v>
      </c>
      <c r="B5097" t="s">
        <v>7992</v>
      </c>
      <c r="C5097" s="1">
        <v>40883</v>
      </c>
      <c r="D5097" s="1">
        <v>40887</v>
      </c>
      <c r="E5097" t="s">
        <v>50</v>
      </c>
      <c r="F5097" t="s">
        <v>2647</v>
      </c>
      <c r="G5097" t="s">
        <v>2648</v>
      </c>
      <c r="H5097" t="s">
        <v>27</v>
      </c>
      <c r="I5097" t="s">
        <v>28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  <c r="V5097" s="2">
        <f>Superstore[[#This Row],[Profit]]/Superstore[[#This Row],[Sales]]</f>
        <v>-0.2</v>
      </c>
      <c r="W5097" t="str">
        <f>TEXT(Superstore[[#This Row],[Order Date]],"mmm-yyyy")</f>
        <v>Dec-2011</v>
      </c>
      <c r="X5097">
        <f>YEAR(Superstore[[#This Row],[Order Date]])</f>
        <v>2011</v>
      </c>
    </row>
    <row r="5098" spans="1:24" x14ac:dyDescent="0.25">
      <c r="A5098">
        <v>5097</v>
      </c>
      <c r="B5098" t="s">
        <v>7992</v>
      </c>
      <c r="C5098" s="1">
        <v>40883</v>
      </c>
      <c r="D5098" s="1">
        <v>40887</v>
      </c>
      <c r="E5098" t="s">
        <v>50</v>
      </c>
      <c r="F5098" t="s">
        <v>2647</v>
      </c>
      <c r="G5098" t="s">
        <v>2648</v>
      </c>
      <c r="H5098" t="s">
        <v>27</v>
      </c>
      <c r="I5098" t="s">
        <v>28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1</v>
      </c>
      <c r="P5098" t="s">
        <v>65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  <c r="V5098" s="2">
        <f>Superstore[[#This Row],[Profit]]/Superstore[[#This Row],[Sales]]</f>
        <v>-0.45</v>
      </c>
      <c r="W5098" t="str">
        <f>TEXT(Superstore[[#This Row],[Order Date]],"mmm-yyyy")</f>
        <v>Dec-2011</v>
      </c>
      <c r="X5098">
        <f>YEAR(Superstore[[#This Row],[Order Date]])</f>
        <v>2011</v>
      </c>
    </row>
    <row r="5099" spans="1:24" x14ac:dyDescent="0.25">
      <c r="A5099">
        <v>5098</v>
      </c>
      <c r="B5099" t="s">
        <v>7992</v>
      </c>
      <c r="C5099" s="1">
        <v>40883</v>
      </c>
      <c r="D5099" s="1">
        <v>40887</v>
      </c>
      <c r="E5099" t="s">
        <v>50</v>
      </c>
      <c r="F5099" t="s">
        <v>2647</v>
      </c>
      <c r="G5099" t="s">
        <v>2648</v>
      </c>
      <c r="H5099" t="s">
        <v>27</v>
      </c>
      <c r="I5099" t="s">
        <v>28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46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Superstore[[#This Row],[Profit]]/Superstore[[#This Row],[Sales]]</f>
        <v>-1.7500000000000002</v>
      </c>
      <c r="W5099" t="str">
        <f>TEXT(Superstore[[#This Row],[Order Date]],"mmm-yyyy")</f>
        <v>Dec-2011</v>
      </c>
      <c r="X5099">
        <f>YEAR(Superstore[[#This Row],[Order Date]])</f>
        <v>2011</v>
      </c>
    </row>
    <row r="5100" spans="1:24" x14ac:dyDescent="0.25">
      <c r="A5100">
        <v>5099</v>
      </c>
      <c r="B5100" t="s">
        <v>7992</v>
      </c>
      <c r="C5100" s="1">
        <v>40883</v>
      </c>
      <c r="D5100" s="1">
        <v>40887</v>
      </c>
      <c r="E5100" t="s">
        <v>50</v>
      </c>
      <c r="F5100" t="s">
        <v>2647</v>
      </c>
      <c r="G5100" t="s">
        <v>2648</v>
      </c>
      <c r="H5100" t="s">
        <v>27</v>
      </c>
      <c r="I5100" t="s">
        <v>28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46</v>
      </c>
      <c r="P5100" t="s">
        <v>59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Superstore[[#This Row],[Profit]]/Superstore[[#This Row],[Sales]]</f>
        <v>-0.23749999999999999</v>
      </c>
      <c r="W5100" t="str">
        <f>TEXT(Superstore[[#This Row],[Order Date]],"mmm-yyyy")</f>
        <v>Dec-2011</v>
      </c>
      <c r="X5100">
        <f>YEAR(Superstore[[#This Row],[Order Date]])</f>
        <v>2011</v>
      </c>
    </row>
    <row r="5101" spans="1:24" x14ac:dyDescent="0.25">
      <c r="A5101">
        <v>5100</v>
      </c>
      <c r="B5101" t="s">
        <v>7993</v>
      </c>
      <c r="C5101" s="1">
        <v>41128</v>
      </c>
      <c r="D5101" s="1">
        <v>41133</v>
      </c>
      <c r="E5101" t="s">
        <v>50</v>
      </c>
      <c r="F5101" t="s">
        <v>423</v>
      </c>
      <c r="G5101" t="s">
        <v>424</v>
      </c>
      <c r="H5101" t="s">
        <v>101</v>
      </c>
      <c r="I5101" t="s">
        <v>28</v>
      </c>
      <c r="J5101" t="s">
        <v>5952</v>
      </c>
      <c r="K5101" t="s">
        <v>43</v>
      </c>
      <c r="L5101">
        <v>93309</v>
      </c>
      <c r="M5101" t="s">
        <v>44</v>
      </c>
      <c r="N5101" t="s">
        <v>1617</v>
      </c>
      <c r="O5101" t="s">
        <v>46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  <c r="V5101" s="2">
        <f>Superstore[[#This Row],[Profit]]/Superstore[[#This Row],[Sales]]</f>
        <v>0.33749999999999997</v>
      </c>
      <c r="W5101" t="str">
        <f>TEXT(Superstore[[#This Row],[Order Date]],"mmm-yyyy")</f>
        <v>Aug-2012</v>
      </c>
      <c r="X5101">
        <f>YEAR(Superstore[[#This Row],[Order Date]])</f>
        <v>2012</v>
      </c>
    </row>
    <row r="5102" spans="1:24" x14ac:dyDescent="0.25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27</v>
      </c>
      <c r="I5102" t="s">
        <v>28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46</v>
      </c>
      <c r="P5102" t="s">
        <v>68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Superstore[[#This Row],[Profit]]/Superstore[[#This Row],[Sales]]</f>
        <v>7.4999999999999997E-2</v>
      </c>
      <c r="W5102" t="str">
        <f>TEXT(Superstore[[#This Row],[Order Date]],"mmm-yyyy")</f>
        <v>Mar-2011</v>
      </c>
      <c r="X5102">
        <f>YEAR(Superstore[[#This Row],[Order Date]])</f>
        <v>2011</v>
      </c>
    </row>
    <row r="5103" spans="1:24" x14ac:dyDescent="0.25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27</v>
      </c>
      <c r="I5103" t="s">
        <v>28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46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  <c r="V5103" s="2">
        <f>Superstore[[#This Row],[Profit]]/Superstore[[#This Row],[Sales]]</f>
        <v>0.36249999999999999</v>
      </c>
      <c r="W5103" t="str">
        <f>TEXT(Superstore[[#This Row],[Order Date]],"mmm-yyyy")</f>
        <v>Mar-2011</v>
      </c>
      <c r="X5103">
        <f>YEAR(Superstore[[#This Row],[Order Date]])</f>
        <v>2011</v>
      </c>
    </row>
    <row r="5104" spans="1:24" x14ac:dyDescent="0.25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27</v>
      </c>
      <c r="I5104" t="s">
        <v>28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46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s="2">
        <f>Superstore[[#This Row],[Profit]]/Superstore[[#This Row],[Sales]]</f>
        <v>0.35000000000000003</v>
      </c>
      <c r="W5104" t="str">
        <f>TEXT(Superstore[[#This Row],[Order Date]],"mmm-yyyy")</f>
        <v>Mar-2011</v>
      </c>
      <c r="X5104">
        <f>YEAR(Superstore[[#This Row],[Order Date]])</f>
        <v>2011</v>
      </c>
    </row>
    <row r="5105" spans="1:24" x14ac:dyDescent="0.25">
      <c r="A5105">
        <v>5104</v>
      </c>
      <c r="B5105" t="s">
        <v>7995</v>
      </c>
      <c r="C5105" s="1">
        <v>40994</v>
      </c>
      <c r="D5105" s="1">
        <v>40998</v>
      </c>
      <c r="E5105" t="s">
        <v>24</v>
      </c>
      <c r="F5105" t="s">
        <v>3574</v>
      </c>
      <c r="G5105" t="s">
        <v>3575</v>
      </c>
      <c r="H5105" t="s">
        <v>27</v>
      </c>
      <c r="I5105" t="s">
        <v>28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46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  <c r="V5105" s="2">
        <f>Superstore[[#This Row],[Profit]]/Superstore[[#This Row],[Sales]]</f>
        <v>0.3125</v>
      </c>
      <c r="W5105" t="str">
        <f>TEXT(Superstore[[#This Row],[Order Date]],"mmm-yyyy")</f>
        <v>Mar-2012</v>
      </c>
      <c r="X5105">
        <f>YEAR(Superstore[[#This Row],[Order Date]])</f>
        <v>2012</v>
      </c>
    </row>
    <row r="5106" spans="1:24" x14ac:dyDescent="0.25">
      <c r="A5106">
        <v>5105</v>
      </c>
      <c r="B5106" t="s">
        <v>7995</v>
      </c>
      <c r="C5106" s="1">
        <v>40994</v>
      </c>
      <c r="D5106" s="1">
        <v>40998</v>
      </c>
      <c r="E5106" t="s">
        <v>24</v>
      </c>
      <c r="F5106" t="s">
        <v>3574</v>
      </c>
      <c r="G5106" t="s">
        <v>3575</v>
      </c>
      <c r="H5106" t="s">
        <v>27</v>
      </c>
      <c r="I5106" t="s">
        <v>28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s="2">
        <f>Superstore[[#This Row],[Profit]]/Superstore[[#This Row],[Sales]]</f>
        <v>0.3</v>
      </c>
      <c r="W5106" t="str">
        <f>TEXT(Superstore[[#This Row],[Order Date]],"mmm-yyyy")</f>
        <v>Mar-2012</v>
      </c>
      <c r="X5106">
        <f>YEAR(Superstore[[#This Row],[Order Date]])</f>
        <v>2012</v>
      </c>
    </row>
    <row r="5107" spans="1:24" x14ac:dyDescent="0.25">
      <c r="A5107">
        <v>5106</v>
      </c>
      <c r="B5107" t="s">
        <v>7996</v>
      </c>
      <c r="C5107" s="1">
        <v>40891</v>
      </c>
      <c r="D5107" s="1">
        <v>40897</v>
      </c>
      <c r="E5107" t="s">
        <v>50</v>
      </c>
      <c r="F5107" t="s">
        <v>2459</v>
      </c>
      <c r="G5107" t="s">
        <v>2460</v>
      </c>
      <c r="H5107" t="s">
        <v>27</v>
      </c>
      <c r="I5107" t="s">
        <v>28</v>
      </c>
      <c r="J5107" t="s">
        <v>3641</v>
      </c>
      <c r="K5107" t="s">
        <v>54</v>
      </c>
      <c r="L5107">
        <v>32725</v>
      </c>
      <c r="M5107" t="s">
        <v>31</v>
      </c>
      <c r="N5107" t="s">
        <v>5492</v>
      </c>
      <c r="O5107" t="s">
        <v>1</v>
      </c>
      <c r="P5107" t="s">
        <v>36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  <c r="V5107" s="2">
        <f>Superstore[[#This Row],[Profit]]/Superstore[[#This Row],[Sales]]</f>
        <v>7.4999999999999997E-2</v>
      </c>
      <c r="W5107" t="str">
        <f>TEXT(Superstore[[#This Row],[Order Date]],"mmm-yyyy")</f>
        <v>Dec-2011</v>
      </c>
      <c r="X5107">
        <f>YEAR(Superstore[[#This Row],[Order Date]])</f>
        <v>2011</v>
      </c>
    </row>
    <row r="5108" spans="1:24" x14ac:dyDescent="0.25">
      <c r="A5108">
        <v>5107</v>
      </c>
      <c r="B5108" t="s">
        <v>7997</v>
      </c>
      <c r="C5108" s="1">
        <v>41171</v>
      </c>
      <c r="D5108" s="1">
        <v>41178</v>
      </c>
      <c r="E5108" t="s">
        <v>50</v>
      </c>
      <c r="F5108" t="s">
        <v>3923</v>
      </c>
      <c r="G5108" t="s">
        <v>3924</v>
      </c>
      <c r="H5108" t="s">
        <v>41</v>
      </c>
      <c r="I5108" t="s">
        <v>28</v>
      </c>
      <c r="J5108" t="s">
        <v>496</v>
      </c>
      <c r="K5108" t="s">
        <v>1271</v>
      </c>
      <c r="L5108">
        <v>31907</v>
      </c>
      <c r="M5108" t="s">
        <v>31</v>
      </c>
      <c r="N5108" t="s">
        <v>5539</v>
      </c>
      <c r="O5108" t="s">
        <v>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  <c r="V5108" s="2">
        <f>Superstore[[#This Row],[Profit]]/Superstore[[#This Row],[Sales]]</f>
        <v>0.35</v>
      </c>
      <c r="W5108" t="str">
        <f>TEXT(Superstore[[#This Row],[Order Date]],"mmm-yyyy")</f>
        <v>Sep-2012</v>
      </c>
      <c r="X5108">
        <f>YEAR(Superstore[[#This Row],[Order Date]])</f>
        <v>2012</v>
      </c>
    </row>
    <row r="5109" spans="1:24" x14ac:dyDescent="0.25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28</v>
      </c>
      <c r="J5109" t="s">
        <v>5659</v>
      </c>
      <c r="K5109" t="s">
        <v>334</v>
      </c>
      <c r="L5109">
        <v>37211</v>
      </c>
      <c r="M5109" t="s">
        <v>31</v>
      </c>
      <c r="N5109" t="s">
        <v>1986</v>
      </c>
      <c r="O5109" t="s">
        <v>46</v>
      </c>
      <c r="P5109" t="s">
        <v>68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Superstore[[#This Row],[Profit]]/Superstore[[#This Row],[Sales]]</f>
        <v>0.125</v>
      </c>
      <c r="W5109" t="str">
        <f>TEXT(Superstore[[#This Row],[Order Date]],"mmm-yyyy")</f>
        <v>Apr-2014</v>
      </c>
      <c r="X5109">
        <f>YEAR(Superstore[[#This Row],[Order Date]])</f>
        <v>2014</v>
      </c>
    </row>
    <row r="5110" spans="1:24" x14ac:dyDescent="0.25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28</v>
      </c>
      <c r="J5110" t="s">
        <v>5659</v>
      </c>
      <c r="K5110" t="s">
        <v>334</v>
      </c>
      <c r="L5110">
        <v>37211</v>
      </c>
      <c r="M5110" t="s">
        <v>31</v>
      </c>
      <c r="N5110" t="s">
        <v>874</v>
      </c>
      <c r="O5110" t="s">
        <v>46</v>
      </c>
      <c r="P5110" t="s">
        <v>68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  <c r="V5110" s="2">
        <f>Superstore[[#This Row],[Profit]]/Superstore[[#This Row],[Sales]]</f>
        <v>9.9999999999999992E-2</v>
      </c>
      <c r="W5110" t="str">
        <f>TEXT(Superstore[[#This Row],[Order Date]],"mmm-yyyy")</f>
        <v>Apr-2014</v>
      </c>
      <c r="X5110">
        <f>YEAR(Superstore[[#This Row],[Order Date]])</f>
        <v>2014</v>
      </c>
    </row>
    <row r="5111" spans="1:24" x14ac:dyDescent="0.25">
      <c r="A5111">
        <v>5110</v>
      </c>
      <c r="B5111" t="s">
        <v>7999</v>
      </c>
      <c r="C5111" s="1">
        <v>40834</v>
      </c>
      <c r="D5111" s="1">
        <v>40838</v>
      </c>
      <c r="E5111" t="s">
        <v>50</v>
      </c>
      <c r="F5111" t="s">
        <v>4763</v>
      </c>
      <c r="G5111" t="s">
        <v>4764</v>
      </c>
      <c r="H5111" t="s">
        <v>41</v>
      </c>
      <c r="I5111" t="s">
        <v>28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46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  <c r="V5111" s="2">
        <f>Superstore[[#This Row],[Profit]]/Superstore[[#This Row],[Sales]]</f>
        <v>0.375</v>
      </c>
      <c r="W5111" t="str">
        <f>TEXT(Superstore[[#This Row],[Order Date]],"mmm-yyyy")</f>
        <v>Oct-2011</v>
      </c>
      <c r="X5111">
        <f>YEAR(Superstore[[#This Row],[Order Date]])</f>
        <v>2011</v>
      </c>
    </row>
    <row r="5112" spans="1:24" x14ac:dyDescent="0.25">
      <c r="A5112">
        <v>5111</v>
      </c>
      <c r="B5112" t="s">
        <v>7999</v>
      </c>
      <c r="C5112" s="1">
        <v>40834</v>
      </c>
      <c r="D5112" s="1">
        <v>40838</v>
      </c>
      <c r="E5112" t="s">
        <v>50</v>
      </c>
      <c r="F5112" t="s">
        <v>4763</v>
      </c>
      <c r="G5112" t="s">
        <v>4764</v>
      </c>
      <c r="H5112" t="s">
        <v>41</v>
      </c>
      <c r="I5112" t="s">
        <v>28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46</v>
      </c>
      <c r="P5112" t="s">
        <v>59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Superstore[[#This Row],[Profit]]/Superstore[[#This Row],[Sales]]</f>
        <v>-0.1875</v>
      </c>
      <c r="W5112" t="str">
        <f>TEXT(Superstore[[#This Row],[Order Date]],"mmm-yyyy")</f>
        <v>Oct-2011</v>
      </c>
      <c r="X5112">
        <f>YEAR(Superstore[[#This Row],[Order Date]])</f>
        <v>2011</v>
      </c>
    </row>
    <row r="5113" spans="1:24" x14ac:dyDescent="0.25">
      <c r="A5113">
        <v>5112</v>
      </c>
      <c r="B5113" t="s">
        <v>7999</v>
      </c>
      <c r="C5113" s="1">
        <v>40834</v>
      </c>
      <c r="D5113" s="1">
        <v>40838</v>
      </c>
      <c r="E5113" t="s">
        <v>50</v>
      </c>
      <c r="F5113" t="s">
        <v>4763</v>
      </c>
      <c r="G5113" t="s">
        <v>4764</v>
      </c>
      <c r="H5113" t="s">
        <v>41</v>
      </c>
      <c r="I5113" t="s">
        <v>28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46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  <c r="V5113" s="2">
        <f>Superstore[[#This Row],[Profit]]/Superstore[[#This Row],[Sales]]</f>
        <v>0.3125</v>
      </c>
      <c r="W5113" t="str">
        <f>TEXT(Superstore[[#This Row],[Order Date]],"mmm-yyyy")</f>
        <v>Oct-2011</v>
      </c>
      <c r="X5113">
        <f>YEAR(Superstore[[#This Row],[Order Date]])</f>
        <v>2011</v>
      </c>
    </row>
    <row r="5114" spans="1:24" x14ac:dyDescent="0.25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27</v>
      </c>
      <c r="I5114" t="s">
        <v>28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1</v>
      </c>
      <c r="P5114" t="s">
        <v>65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Superstore[[#This Row],[Profit]]/Superstore[[#This Row],[Sales]]</f>
        <v>-0.42500000000000004</v>
      </c>
      <c r="W5114" t="str">
        <f>TEXT(Superstore[[#This Row],[Order Date]],"mmm-yyyy")</f>
        <v>Nov-2012</v>
      </c>
      <c r="X5114">
        <f>YEAR(Superstore[[#This Row],[Order Date]])</f>
        <v>2012</v>
      </c>
    </row>
    <row r="5115" spans="1:24" x14ac:dyDescent="0.25">
      <c r="A5115">
        <v>5114</v>
      </c>
      <c r="B5115" t="s">
        <v>8003</v>
      </c>
      <c r="C5115" s="1">
        <v>41305</v>
      </c>
      <c r="D5115" s="1">
        <v>41307</v>
      </c>
      <c r="E5115" t="s">
        <v>24</v>
      </c>
      <c r="F5115" t="s">
        <v>4125</v>
      </c>
      <c r="G5115" t="s">
        <v>4126</v>
      </c>
      <c r="H5115" t="s">
        <v>27</v>
      </c>
      <c r="I5115" t="s">
        <v>28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46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  <c r="V5115" s="2">
        <f>Superstore[[#This Row],[Profit]]/Superstore[[#This Row],[Sales]]</f>
        <v>0.35000000000000003</v>
      </c>
      <c r="W5115" t="str">
        <f>TEXT(Superstore[[#This Row],[Order Date]],"mmm-yyyy")</f>
        <v>Jan-2013</v>
      </c>
      <c r="X5115">
        <f>YEAR(Superstore[[#This Row],[Order Date]])</f>
        <v>2013</v>
      </c>
    </row>
    <row r="5116" spans="1:24" x14ac:dyDescent="0.25">
      <c r="A5116">
        <v>5115</v>
      </c>
      <c r="B5116" t="s">
        <v>8004</v>
      </c>
      <c r="C5116" s="1">
        <v>41596</v>
      </c>
      <c r="D5116" s="1">
        <v>41601</v>
      </c>
      <c r="E5116" t="s">
        <v>50</v>
      </c>
      <c r="F5116" t="s">
        <v>2756</v>
      </c>
      <c r="G5116" t="s">
        <v>2757</v>
      </c>
      <c r="H5116" t="s">
        <v>27</v>
      </c>
      <c r="I5116" t="s">
        <v>28</v>
      </c>
      <c r="J5116" t="s">
        <v>666</v>
      </c>
      <c r="K5116" t="s">
        <v>667</v>
      </c>
      <c r="L5116">
        <v>88220</v>
      </c>
      <c r="M5116" t="s">
        <v>44</v>
      </c>
      <c r="N5116" t="s">
        <v>1217</v>
      </c>
      <c r="O5116" t="s">
        <v>46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  <c r="V5116" s="2">
        <f>Superstore[[#This Row],[Profit]]/Superstore[[#This Row],[Sales]]</f>
        <v>0.3125</v>
      </c>
      <c r="W5116" t="str">
        <f>TEXT(Superstore[[#This Row],[Order Date]],"mmm-yyyy")</f>
        <v>Nov-2013</v>
      </c>
      <c r="X5116">
        <f>YEAR(Superstore[[#This Row],[Order Date]])</f>
        <v>2013</v>
      </c>
    </row>
    <row r="5117" spans="1:24" x14ac:dyDescent="0.25">
      <c r="A5117">
        <v>5116</v>
      </c>
      <c r="B5117" t="s">
        <v>8005</v>
      </c>
      <c r="C5117" s="1">
        <v>41846</v>
      </c>
      <c r="D5117" s="1">
        <v>41850</v>
      </c>
      <c r="E5117" t="s">
        <v>50</v>
      </c>
      <c r="F5117" t="s">
        <v>7214</v>
      </c>
      <c r="G5117" t="s">
        <v>7215</v>
      </c>
      <c r="H5117" t="s">
        <v>27</v>
      </c>
      <c r="I5117" t="s">
        <v>28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46</v>
      </c>
      <c r="P5117" t="s">
        <v>47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Superstore[[#This Row],[Profit]]/Superstore[[#This Row],[Sales]]</f>
        <v>0.32500000000000007</v>
      </c>
      <c r="W5117" t="str">
        <f>TEXT(Superstore[[#This Row],[Order Date]],"mmm-yyyy")</f>
        <v>Jul-2014</v>
      </c>
      <c r="X5117">
        <f>YEAR(Superstore[[#This Row],[Order Date]])</f>
        <v>2014</v>
      </c>
    </row>
    <row r="5118" spans="1:24" x14ac:dyDescent="0.25">
      <c r="A5118">
        <v>5117</v>
      </c>
      <c r="B5118" t="s">
        <v>8008</v>
      </c>
      <c r="C5118" s="1">
        <v>41955</v>
      </c>
      <c r="D5118" s="1">
        <v>41961</v>
      </c>
      <c r="E5118" t="s">
        <v>50</v>
      </c>
      <c r="F5118" t="s">
        <v>3002</v>
      </c>
      <c r="G5118" t="s">
        <v>3003</v>
      </c>
      <c r="H5118" t="s">
        <v>27</v>
      </c>
      <c r="I5118" t="s">
        <v>28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46</v>
      </c>
      <c r="P5118" t="s">
        <v>59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  <c r="V5118" s="2">
        <f>Superstore[[#This Row],[Profit]]/Superstore[[#This Row],[Sales]]</f>
        <v>0</v>
      </c>
      <c r="W5118" t="str">
        <f>TEXT(Superstore[[#This Row],[Order Date]],"mmm-yyyy")</f>
        <v>Nov-2014</v>
      </c>
      <c r="X5118">
        <f>YEAR(Superstore[[#This Row],[Order Date]])</f>
        <v>2014</v>
      </c>
    </row>
    <row r="5119" spans="1:24" x14ac:dyDescent="0.25">
      <c r="A5119">
        <v>5118</v>
      </c>
      <c r="B5119" t="s">
        <v>8009</v>
      </c>
      <c r="C5119" s="1">
        <v>41178</v>
      </c>
      <c r="D5119" s="1">
        <v>41185</v>
      </c>
      <c r="E5119" t="s">
        <v>50</v>
      </c>
      <c r="F5119" t="s">
        <v>3574</v>
      </c>
      <c r="G5119" t="s">
        <v>3575</v>
      </c>
      <c r="H5119" t="s">
        <v>27</v>
      </c>
      <c r="I5119" t="s">
        <v>28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46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  <c r="V5119" s="2">
        <f>Superstore[[#This Row],[Profit]]/Superstore[[#This Row],[Sales]]</f>
        <v>0.47000000000000008</v>
      </c>
      <c r="W5119" t="str">
        <f>TEXT(Superstore[[#This Row],[Order Date]],"mmm-yyyy")</f>
        <v>Sep-2012</v>
      </c>
      <c r="X5119">
        <f>YEAR(Superstore[[#This Row],[Order Date]])</f>
        <v>2012</v>
      </c>
    </row>
    <row r="5120" spans="1:24" x14ac:dyDescent="0.25">
      <c r="A5120">
        <v>5119</v>
      </c>
      <c r="B5120" t="s">
        <v>8009</v>
      </c>
      <c r="C5120" s="1">
        <v>41178</v>
      </c>
      <c r="D5120" s="1">
        <v>41185</v>
      </c>
      <c r="E5120" t="s">
        <v>50</v>
      </c>
      <c r="F5120" t="s">
        <v>3574</v>
      </c>
      <c r="G5120" t="s">
        <v>3575</v>
      </c>
      <c r="H5120" t="s">
        <v>27</v>
      </c>
      <c r="I5120" t="s">
        <v>28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  <c r="V5120" s="2">
        <f>Superstore[[#This Row],[Profit]]/Superstore[[#This Row],[Sales]]</f>
        <v>0.47000000000000003</v>
      </c>
      <c r="W5120" t="str">
        <f>TEXT(Superstore[[#This Row],[Order Date]],"mmm-yyyy")</f>
        <v>Sep-2012</v>
      </c>
      <c r="X5120">
        <f>YEAR(Superstore[[#This Row],[Order Date]])</f>
        <v>2012</v>
      </c>
    </row>
    <row r="5121" spans="1:24" x14ac:dyDescent="0.25">
      <c r="A5121">
        <v>5120</v>
      </c>
      <c r="B5121" t="s">
        <v>8009</v>
      </c>
      <c r="C5121" s="1">
        <v>41178</v>
      </c>
      <c r="D5121" s="1">
        <v>41185</v>
      </c>
      <c r="E5121" t="s">
        <v>50</v>
      </c>
      <c r="F5121" t="s">
        <v>3574</v>
      </c>
      <c r="G5121" t="s">
        <v>3575</v>
      </c>
      <c r="H5121" t="s">
        <v>27</v>
      </c>
      <c r="I5121" t="s">
        <v>28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46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Superstore[[#This Row],[Profit]]/Superstore[[#This Row],[Sales]]</f>
        <v>0.36250000000000004</v>
      </c>
      <c r="W5121" t="str">
        <f>TEXT(Superstore[[#This Row],[Order Date]],"mmm-yyyy")</f>
        <v>Sep-2012</v>
      </c>
      <c r="X5121">
        <f>YEAR(Superstore[[#This Row],[Order Date]])</f>
        <v>2012</v>
      </c>
    </row>
    <row r="5122" spans="1:24" x14ac:dyDescent="0.25">
      <c r="A5122">
        <v>5121</v>
      </c>
      <c r="B5122" t="s">
        <v>8010</v>
      </c>
      <c r="C5122" s="1">
        <v>40637</v>
      </c>
      <c r="D5122" s="1">
        <v>40641</v>
      </c>
      <c r="E5122" t="s">
        <v>50</v>
      </c>
      <c r="F5122" t="s">
        <v>134</v>
      </c>
      <c r="G5122" t="s">
        <v>135</v>
      </c>
      <c r="H5122" t="s">
        <v>41</v>
      </c>
      <c r="I5122" t="s">
        <v>28</v>
      </c>
      <c r="J5122" t="s">
        <v>4267</v>
      </c>
      <c r="K5122" t="s">
        <v>735</v>
      </c>
      <c r="L5122">
        <v>70506</v>
      </c>
      <c r="M5122" t="s">
        <v>31</v>
      </c>
      <c r="N5122" t="s">
        <v>1007</v>
      </c>
      <c r="O5122" t="s">
        <v>46</v>
      </c>
      <c r="P5122" t="s">
        <v>59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  <c r="V5122" s="2">
        <f>Superstore[[#This Row],[Profit]]/Superstore[[#This Row],[Sales]]</f>
        <v>3.9999999999999994E-2</v>
      </c>
      <c r="W5122" t="str">
        <f>TEXT(Superstore[[#This Row],[Order Date]],"mmm-yyyy")</f>
        <v>Apr-2011</v>
      </c>
      <c r="X5122">
        <f>YEAR(Superstore[[#This Row],[Order Date]])</f>
        <v>2011</v>
      </c>
    </row>
    <row r="5123" spans="1:24" x14ac:dyDescent="0.25">
      <c r="A5123">
        <v>5122</v>
      </c>
      <c r="B5123" t="s">
        <v>8010</v>
      </c>
      <c r="C5123" s="1">
        <v>40637</v>
      </c>
      <c r="D5123" s="1">
        <v>40641</v>
      </c>
      <c r="E5123" t="s">
        <v>50</v>
      </c>
      <c r="F5123" t="s">
        <v>134</v>
      </c>
      <c r="G5123" t="s">
        <v>135</v>
      </c>
      <c r="H5123" t="s">
        <v>41</v>
      </c>
      <c r="I5123" t="s">
        <v>28</v>
      </c>
      <c r="J5123" t="s">
        <v>4267</v>
      </c>
      <c r="K5123" t="s">
        <v>735</v>
      </c>
      <c r="L5123">
        <v>70506</v>
      </c>
      <c r="M5123" t="s">
        <v>31</v>
      </c>
      <c r="N5123" t="s">
        <v>4541</v>
      </c>
      <c r="O5123" t="s">
        <v>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  <c r="V5123" s="2">
        <f>Superstore[[#This Row],[Profit]]/Superstore[[#This Row],[Sales]]</f>
        <v>0.43</v>
      </c>
      <c r="W5123" t="str">
        <f>TEXT(Superstore[[#This Row],[Order Date]],"mmm-yyyy")</f>
        <v>Apr-2011</v>
      </c>
      <c r="X5123">
        <f>YEAR(Superstore[[#This Row],[Order Date]])</f>
        <v>2011</v>
      </c>
    </row>
    <row r="5124" spans="1:24" x14ac:dyDescent="0.25">
      <c r="A5124">
        <v>5123</v>
      </c>
      <c r="B5124" t="s">
        <v>8010</v>
      </c>
      <c r="C5124" s="1">
        <v>40637</v>
      </c>
      <c r="D5124" s="1">
        <v>40641</v>
      </c>
      <c r="E5124" t="s">
        <v>50</v>
      </c>
      <c r="F5124" t="s">
        <v>134</v>
      </c>
      <c r="G5124" t="s">
        <v>135</v>
      </c>
      <c r="H5124" t="s">
        <v>41</v>
      </c>
      <c r="I5124" t="s">
        <v>28</v>
      </c>
      <c r="J5124" t="s">
        <v>4267</v>
      </c>
      <c r="K5124" t="s">
        <v>735</v>
      </c>
      <c r="L5124">
        <v>70506</v>
      </c>
      <c r="M5124" t="s">
        <v>31</v>
      </c>
      <c r="N5124" t="s">
        <v>8011</v>
      </c>
      <c r="O5124" t="s">
        <v>46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  <c r="V5124" s="2">
        <f>Superstore[[#This Row],[Profit]]/Superstore[[#This Row],[Sales]]</f>
        <v>0.48000000000000004</v>
      </c>
      <c r="W5124" t="str">
        <f>TEXT(Superstore[[#This Row],[Order Date]],"mmm-yyyy")</f>
        <v>Apr-2011</v>
      </c>
      <c r="X5124">
        <f>YEAR(Superstore[[#This Row],[Order Date]])</f>
        <v>2011</v>
      </c>
    </row>
    <row r="5125" spans="1:24" x14ac:dyDescent="0.25">
      <c r="A5125">
        <v>5124</v>
      </c>
      <c r="B5125" t="s">
        <v>8010</v>
      </c>
      <c r="C5125" s="1">
        <v>40637</v>
      </c>
      <c r="D5125" s="1">
        <v>40641</v>
      </c>
      <c r="E5125" t="s">
        <v>50</v>
      </c>
      <c r="F5125" t="s">
        <v>134</v>
      </c>
      <c r="G5125" t="s">
        <v>135</v>
      </c>
      <c r="H5125" t="s">
        <v>41</v>
      </c>
      <c r="I5125" t="s">
        <v>28</v>
      </c>
      <c r="J5125" t="s">
        <v>4267</v>
      </c>
      <c r="K5125" t="s">
        <v>735</v>
      </c>
      <c r="L5125">
        <v>70506</v>
      </c>
      <c r="M5125" t="s">
        <v>31</v>
      </c>
      <c r="N5125" t="s">
        <v>2840</v>
      </c>
      <c r="O5125" t="s">
        <v>46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  <c r="V5125" s="2">
        <f>Superstore[[#This Row],[Profit]]/Superstore[[#This Row],[Sales]]</f>
        <v>0.48999999999999994</v>
      </c>
      <c r="W5125" t="str">
        <f>TEXT(Superstore[[#This Row],[Order Date]],"mmm-yyyy")</f>
        <v>Apr-2011</v>
      </c>
      <c r="X5125">
        <f>YEAR(Superstore[[#This Row],[Order Date]])</f>
        <v>2011</v>
      </c>
    </row>
    <row r="5126" spans="1:24" x14ac:dyDescent="0.25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27</v>
      </c>
      <c r="I5126" t="s">
        <v>28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1</v>
      </c>
      <c r="P5126" t="s">
        <v>56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  <c r="V5126" s="2">
        <f>Superstore[[#This Row],[Profit]]/Superstore[[#This Row],[Sales]]</f>
        <v>-0.23333333333333334</v>
      </c>
      <c r="W5126" t="str">
        <f>TEXT(Superstore[[#This Row],[Order Date]],"mmm-yyyy")</f>
        <v>Sep-2011</v>
      </c>
      <c r="X5126">
        <f>YEAR(Superstore[[#This Row],[Order Date]])</f>
        <v>2011</v>
      </c>
    </row>
    <row r="5127" spans="1:24" x14ac:dyDescent="0.25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27</v>
      </c>
      <c r="I5127" t="s">
        <v>28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46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  <c r="V5127" s="2">
        <f>Superstore[[#This Row],[Profit]]/Superstore[[#This Row],[Sales]]</f>
        <v>0.46</v>
      </c>
      <c r="W5127" t="str">
        <f>TEXT(Superstore[[#This Row],[Order Date]],"mmm-yyyy")</f>
        <v>Sep-2011</v>
      </c>
      <c r="X5127">
        <f>YEAR(Superstore[[#This Row],[Order Date]])</f>
        <v>2011</v>
      </c>
    </row>
    <row r="5128" spans="1:24" x14ac:dyDescent="0.25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27</v>
      </c>
      <c r="I5128" t="s">
        <v>28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  <c r="V5128" s="2">
        <f>Superstore[[#This Row],[Profit]]/Superstore[[#This Row],[Sales]]</f>
        <v>0.49</v>
      </c>
      <c r="W5128" t="str">
        <f>TEXT(Superstore[[#This Row],[Order Date]],"mmm-yyyy")</f>
        <v>Sep-2011</v>
      </c>
      <c r="X5128">
        <f>YEAR(Superstore[[#This Row],[Order Date]])</f>
        <v>2011</v>
      </c>
    </row>
    <row r="5129" spans="1:24" x14ac:dyDescent="0.25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27</v>
      </c>
      <c r="I5129" t="s">
        <v>28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46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  <c r="V5129" s="2">
        <f>Superstore[[#This Row],[Profit]]/Superstore[[#This Row],[Sales]]</f>
        <v>0.33</v>
      </c>
      <c r="W5129" t="str">
        <f>TEXT(Superstore[[#This Row],[Order Date]],"mmm-yyyy")</f>
        <v>Sep-2011</v>
      </c>
      <c r="X5129">
        <f>YEAR(Superstore[[#This Row],[Order Date]])</f>
        <v>2011</v>
      </c>
    </row>
    <row r="5130" spans="1:24" x14ac:dyDescent="0.25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27</v>
      </c>
      <c r="I5130" t="s">
        <v>28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  <c r="V5130" s="2">
        <f>Superstore[[#This Row],[Profit]]/Superstore[[#This Row],[Sales]]</f>
        <v>0.26</v>
      </c>
      <c r="W5130" t="str">
        <f>TEXT(Superstore[[#This Row],[Order Date]],"mmm-yyyy")</f>
        <v>Sep-2011</v>
      </c>
      <c r="X5130">
        <f>YEAR(Superstore[[#This Row],[Order Date]])</f>
        <v>2011</v>
      </c>
    </row>
    <row r="5131" spans="1:24" x14ac:dyDescent="0.25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27</v>
      </c>
      <c r="I5131" t="s">
        <v>28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  <c r="V5131" s="2">
        <f>Superstore[[#This Row],[Profit]]/Superstore[[#This Row],[Sales]]</f>
        <v>0.27999999999999997</v>
      </c>
      <c r="W5131" t="str">
        <f>TEXT(Superstore[[#This Row],[Order Date]],"mmm-yyyy")</f>
        <v>Sep-2011</v>
      </c>
      <c r="X5131">
        <f>YEAR(Superstore[[#This Row],[Order Date]])</f>
        <v>2011</v>
      </c>
    </row>
    <row r="5132" spans="1:24" x14ac:dyDescent="0.25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27</v>
      </c>
      <c r="I5132" t="s">
        <v>28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46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  <c r="V5132" s="2">
        <f>Superstore[[#This Row],[Profit]]/Superstore[[#This Row],[Sales]]</f>
        <v>0.47000000000000003</v>
      </c>
      <c r="W5132" t="str">
        <f>TEXT(Superstore[[#This Row],[Order Date]],"mmm-yyyy")</f>
        <v>Sep-2011</v>
      </c>
      <c r="X5132">
        <f>YEAR(Superstore[[#This Row],[Order Date]])</f>
        <v>2011</v>
      </c>
    </row>
    <row r="5133" spans="1:24" x14ac:dyDescent="0.25">
      <c r="A5133">
        <v>5132</v>
      </c>
      <c r="B5133" t="s">
        <v>8014</v>
      </c>
      <c r="C5133" s="1">
        <v>42003</v>
      </c>
      <c r="D5133" s="1">
        <v>42010</v>
      </c>
      <c r="E5133" t="s">
        <v>50</v>
      </c>
      <c r="F5133" t="s">
        <v>1130</v>
      </c>
      <c r="G5133" t="s">
        <v>1131</v>
      </c>
      <c r="H5133" t="s">
        <v>41</v>
      </c>
      <c r="I5133" t="s">
        <v>28</v>
      </c>
      <c r="J5133" t="s">
        <v>1882</v>
      </c>
      <c r="K5133" t="s">
        <v>43</v>
      </c>
      <c r="L5133">
        <v>92804</v>
      </c>
      <c r="M5133" t="s">
        <v>44</v>
      </c>
      <c r="N5133" t="s">
        <v>5361</v>
      </c>
      <c r="O5133" t="s">
        <v>1</v>
      </c>
      <c r="P5133" t="s">
        <v>65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  <c r="V5133" s="2">
        <f>Superstore[[#This Row],[Profit]]/Superstore[[#This Row],[Sales]]</f>
        <v>0.37</v>
      </c>
      <c r="W5133" t="str">
        <f>TEXT(Superstore[[#This Row],[Order Date]],"mmm-yyyy")</f>
        <v>Dec-2014</v>
      </c>
      <c r="X5133">
        <f>YEAR(Superstore[[#This Row],[Order Date]])</f>
        <v>2014</v>
      </c>
    </row>
    <row r="5134" spans="1:24" x14ac:dyDescent="0.25">
      <c r="A5134">
        <v>5133</v>
      </c>
      <c r="B5134" t="s">
        <v>8015</v>
      </c>
      <c r="C5134" s="1">
        <v>41081</v>
      </c>
      <c r="D5134" s="1">
        <v>41087</v>
      </c>
      <c r="E5134" t="s">
        <v>50</v>
      </c>
      <c r="F5134" t="s">
        <v>1826</v>
      </c>
      <c r="G5134" t="s">
        <v>1827</v>
      </c>
      <c r="H5134" t="s">
        <v>27</v>
      </c>
      <c r="I5134" t="s">
        <v>28</v>
      </c>
      <c r="J5134" t="s">
        <v>3641</v>
      </c>
      <c r="K5134" t="s">
        <v>54</v>
      </c>
      <c r="L5134">
        <v>32725</v>
      </c>
      <c r="M5134" t="s">
        <v>31</v>
      </c>
      <c r="N5134" t="s">
        <v>3202</v>
      </c>
      <c r="O5134" t="s">
        <v>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  <c r="V5134" s="2">
        <f>Superstore[[#This Row],[Profit]]/Superstore[[#This Row],[Sales]]</f>
        <v>0.35000000000000003</v>
      </c>
      <c r="W5134" t="str">
        <f>TEXT(Superstore[[#This Row],[Order Date]],"mmm-yyyy")</f>
        <v>Jun-2012</v>
      </c>
      <c r="X5134">
        <f>YEAR(Superstore[[#This Row],[Order Date]])</f>
        <v>2012</v>
      </c>
    </row>
    <row r="5135" spans="1:24" x14ac:dyDescent="0.25">
      <c r="A5135">
        <v>5134</v>
      </c>
      <c r="B5135" t="s">
        <v>8016</v>
      </c>
      <c r="C5135" s="1">
        <v>41970</v>
      </c>
      <c r="D5135" s="1">
        <v>41974</v>
      </c>
      <c r="E5135" t="s">
        <v>50</v>
      </c>
      <c r="F5135" t="s">
        <v>3667</v>
      </c>
      <c r="G5135" t="s">
        <v>3668</v>
      </c>
      <c r="H5135" t="s">
        <v>101</v>
      </c>
      <c r="I5135" t="s">
        <v>28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46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  <c r="V5135" s="2">
        <f>Superstore[[#This Row],[Profit]]/Superstore[[#This Row],[Sales]]</f>
        <v>0.25</v>
      </c>
      <c r="W5135" t="str">
        <f>TEXT(Superstore[[#This Row],[Order Date]],"mmm-yyyy")</f>
        <v>Nov-2014</v>
      </c>
      <c r="X5135">
        <f>YEAR(Superstore[[#This Row],[Order Date]])</f>
        <v>2014</v>
      </c>
    </row>
    <row r="5136" spans="1:24" x14ac:dyDescent="0.25">
      <c r="A5136">
        <v>5135</v>
      </c>
      <c r="B5136" t="s">
        <v>8016</v>
      </c>
      <c r="C5136" s="1">
        <v>41970</v>
      </c>
      <c r="D5136" s="1">
        <v>41974</v>
      </c>
      <c r="E5136" t="s">
        <v>50</v>
      </c>
      <c r="F5136" t="s">
        <v>3667</v>
      </c>
      <c r="G5136" t="s">
        <v>3668</v>
      </c>
      <c r="H5136" t="s">
        <v>101</v>
      </c>
      <c r="I5136" t="s">
        <v>28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46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Superstore[[#This Row],[Profit]]/Superstore[[#This Row],[Sales]]</f>
        <v>0.35000000000000003</v>
      </c>
      <c r="W5136" t="str">
        <f>TEXT(Superstore[[#This Row],[Order Date]],"mmm-yyyy")</f>
        <v>Nov-2014</v>
      </c>
      <c r="X5136">
        <f>YEAR(Superstore[[#This Row],[Order Date]])</f>
        <v>2014</v>
      </c>
    </row>
    <row r="5137" spans="1:24" x14ac:dyDescent="0.25">
      <c r="A5137">
        <v>5136</v>
      </c>
      <c r="B5137" t="s">
        <v>8017</v>
      </c>
      <c r="C5137" s="1">
        <v>41571</v>
      </c>
      <c r="D5137" s="1">
        <v>41576</v>
      </c>
      <c r="E5137" t="s">
        <v>50</v>
      </c>
      <c r="F5137" t="s">
        <v>3675</v>
      </c>
      <c r="G5137" t="s">
        <v>3676</v>
      </c>
      <c r="H5137" t="s">
        <v>101</v>
      </c>
      <c r="I5137" t="s">
        <v>28</v>
      </c>
      <c r="J5137" t="s">
        <v>94</v>
      </c>
      <c r="K5137" t="s">
        <v>95</v>
      </c>
      <c r="L5137">
        <v>98103</v>
      </c>
      <c r="M5137" t="s">
        <v>44</v>
      </c>
      <c r="N5137" t="s">
        <v>1069</v>
      </c>
      <c r="O5137" t="s">
        <v>46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  <c r="V5137" s="2">
        <f>Superstore[[#This Row],[Profit]]/Superstore[[#This Row],[Sales]]</f>
        <v>0.47999999999999993</v>
      </c>
      <c r="W5137" t="str">
        <f>TEXT(Superstore[[#This Row],[Order Date]],"mmm-yyyy")</f>
        <v>Oct-2013</v>
      </c>
      <c r="X5137">
        <f>YEAR(Superstore[[#This Row],[Order Date]])</f>
        <v>2013</v>
      </c>
    </row>
    <row r="5138" spans="1:24" x14ac:dyDescent="0.25">
      <c r="A5138">
        <v>5137</v>
      </c>
      <c r="B5138" t="s">
        <v>8018</v>
      </c>
      <c r="C5138" s="1">
        <v>41257</v>
      </c>
      <c r="D5138" s="1">
        <v>41262</v>
      </c>
      <c r="E5138" t="s">
        <v>50</v>
      </c>
      <c r="F5138" t="s">
        <v>4198</v>
      </c>
      <c r="G5138" t="s">
        <v>4199</v>
      </c>
      <c r="H5138" t="s">
        <v>27</v>
      </c>
      <c r="I5138" t="s">
        <v>28</v>
      </c>
      <c r="J5138" t="s">
        <v>946</v>
      </c>
      <c r="K5138" t="s">
        <v>43</v>
      </c>
      <c r="L5138">
        <v>92105</v>
      </c>
      <c r="M5138" t="s">
        <v>44</v>
      </c>
      <c r="N5138" t="s">
        <v>3428</v>
      </c>
      <c r="O5138" t="s">
        <v>46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Superstore[[#This Row],[Profit]]/Superstore[[#This Row],[Sales]]</f>
        <v>0.33750000000000002</v>
      </c>
      <c r="W5138" t="str">
        <f>TEXT(Superstore[[#This Row],[Order Date]],"mmm-yyyy")</f>
        <v>Dec-2012</v>
      </c>
      <c r="X5138">
        <f>YEAR(Superstore[[#This Row],[Order Date]])</f>
        <v>2012</v>
      </c>
    </row>
    <row r="5139" spans="1:24" x14ac:dyDescent="0.25">
      <c r="A5139">
        <v>5138</v>
      </c>
      <c r="B5139" t="s">
        <v>8019</v>
      </c>
      <c r="C5139" s="1">
        <v>41592</v>
      </c>
      <c r="D5139" s="1">
        <v>41596</v>
      </c>
      <c r="E5139" t="s">
        <v>50</v>
      </c>
      <c r="F5139" t="s">
        <v>7623</v>
      </c>
      <c r="G5139" t="s">
        <v>7624</v>
      </c>
      <c r="H5139" t="s">
        <v>41</v>
      </c>
      <c r="I5139" t="s">
        <v>28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1</v>
      </c>
      <c r="P5139" t="s">
        <v>65</v>
      </c>
      <c r="Q5139" t="s">
        <v>2181</v>
      </c>
      <c r="R5139">
        <v>30.36</v>
      </c>
      <c r="S5139">
        <v>4</v>
      </c>
      <c r="T5139">
        <v>0</v>
      </c>
      <c r="U5139">
        <v>13.0548</v>
      </c>
      <c r="V5139" s="2">
        <f>Superstore[[#This Row],[Profit]]/Superstore[[#This Row],[Sales]]</f>
        <v>0.43</v>
      </c>
      <c r="W5139" t="str">
        <f>TEXT(Superstore[[#This Row],[Order Date]],"mmm-yyyy")</f>
        <v>Nov-2013</v>
      </c>
      <c r="X5139">
        <f>YEAR(Superstore[[#This Row],[Order Date]])</f>
        <v>2013</v>
      </c>
    </row>
    <row r="5140" spans="1:24" x14ac:dyDescent="0.25">
      <c r="A5140">
        <v>5139</v>
      </c>
      <c r="B5140" t="s">
        <v>8020</v>
      </c>
      <c r="C5140" s="1">
        <v>41912</v>
      </c>
      <c r="D5140" s="1">
        <v>41918</v>
      </c>
      <c r="E5140" t="s">
        <v>50</v>
      </c>
      <c r="F5140" t="s">
        <v>2895</v>
      </c>
      <c r="G5140" t="s">
        <v>2896</v>
      </c>
      <c r="H5140" t="s">
        <v>27</v>
      </c>
      <c r="I5140" t="s">
        <v>28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46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  <c r="V5140" s="2">
        <f>Superstore[[#This Row],[Profit]]/Superstore[[#This Row],[Sales]]</f>
        <v>0.47</v>
      </c>
      <c r="W5140" t="str">
        <f>TEXT(Superstore[[#This Row],[Order Date]],"mmm-yyyy")</f>
        <v>Sep-2014</v>
      </c>
      <c r="X5140">
        <f>YEAR(Superstore[[#This Row],[Order Date]])</f>
        <v>2014</v>
      </c>
    </row>
    <row r="5141" spans="1:24" x14ac:dyDescent="0.25">
      <c r="A5141">
        <v>5140</v>
      </c>
      <c r="B5141" t="s">
        <v>8020</v>
      </c>
      <c r="C5141" s="1">
        <v>41912</v>
      </c>
      <c r="D5141" s="1">
        <v>41918</v>
      </c>
      <c r="E5141" t="s">
        <v>50</v>
      </c>
      <c r="F5141" t="s">
        <v>2895</v>
      </c>
      <c r="G5141" t="s">
        <v>2896</v>
      </c>
      <c r="H5141" t="s">
        <v>27</v>
      </c>
      <c r="I5141" t="s">
        <v>28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46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  <c r="V5141" s="2">
        <f>Superstore[[#This Row],[Profit]]/Superstore[[#This Row],[Sales]]</f>
        <v>0.47000000000000003</v>
      </c>
      <c r="W5141" t="str">
        <f>TEXT(Superstore[[#This Row],[Order Date]],"mmm-yyyy")</f>
        <v>Sep-2014</v>
      </c>
      <c r="X5141">
        <f>YEAR(Superstore[[#This Row],[Order Date]])</f>
        <v>2014</v>
      </c>
    </row>
    <row r="5142" spans="1:24" x14ac:dyDescent="0.25">
      <c r="A5142">
        <v>5141</v>
      </c>
      <c r="B5142" t="s">
        <v>8021</v>
      </c>
      <c r="C5142" s="1">
        <v>41221</v>
      </c>
      <c r="D5142" s="1">
        <v>41225</v>
      </c>
      <c r="E5142" t="s">
        <v>50</v>
      </c>
      <c r="F5142" t="s">
        <v>4347</v>
      </c>
      <c r="G5142" t="s">
        <v>4348</v>
      </c>
      <c r="H5142" t="s">
        <v>27</v>
      </c>
      <c r="I5142" t="s">
        <v>28</v>
      </c>
      <c r="J5142" t="s">
        <v>126</v>
      </c>
      <c r="K5142" t="s">
        <v>43</v>
      </c>
      <c r="L5142">
        <v>94109</v>
      </c>
      <c r="M5142" t="s">
        <v>44</v>
      </c>
      <c r="N5142" t="s">
        <v>1054</v>
      </c>
      <c r="O5142" t="s">
        <v>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  <c r="V5142" s="2">
        <f>Superstore[[#This Row],[Profit]]/Superstore[[#This Row],[Sales]]</f>
        <v>0.36</v>
      </c>
      <c r="W5142" t="str">
        <f>TEXT(Superstore[[#This Row],[Order Date]],"mmm-yyyy")</f>
        <v>Nov-2012</v>
      </c>
      <c r="X5142">
        <f>YEAR(Superstore[[#This Row],[Order Date]])</f>
        <v>2012</v>
      </c>
    </row>
    <row r="5143" spans="1:24" x14ac:dyDescent="0.25">
      <c r="A5143">
        <v>5142</v>
      </c>
      <c r="B5143" t="s">
        <v>8022</v>
      </c>
      <c r="C5143" s="1">
        <v>41366</v>
      </c>
      <c r="D5143" s="1">
        <v>41370</v>
      </c>
      <c r="E5143" t="s">
        <v>50</v>
      </c>
      <c r="F5143" t="s">
        <v>1917</v>
      </c>
      <c r="G5143" t="s">
        <v>1918</v>
      </c>
      <c r="H5143" t="s">
        <v>27</v>
      </c>
      <c r="I5143" t="s">
        <v>28</v>
      </c>
      <c r="J5143" t="s">
        <v>265</v>
      </c>
      <c r="K5143" t="s">
        <v>266</v>
      </c>
      <c r="L5143">
        <v>10009</v>
      </c>
      <c r="M5143" t="s">
        <v>147</v>
      </c>
      <c r="N5143" t="s">
        <v>35</v>
      </c>
      <c r="O5143" t="s">
        <v>1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  <c r="V5143" s="2">
        <f>Superstore[[#This Row],[Profit]]/Superstore[[#This Row],[Sales]]</f>
        <v>0.22222222222222224</v>
      </c>
      <c r="W5143" t="str">
        <f>TEXT(Superstore[[#This Row],[Order Date]],"mmm-yyyy")</f>
        <v>Apr-2013</v>
      </c>
      <c r="X5143">
        <f>YEAR(Superstore[[#This Row],[Order Date]])</f>
        <v>2013</v>
      </c>
    </row>
    <row r="5144" spans="1:24" x14ac:dyDescent="0.25">
      <c r="A5144">
        <v>5143</v>
      </c>
      <c r="B5144" t="s">
        <v>8022</v>
      </c>
      <c r="C5144" s="1">
        <v>41366</v>
      </c>
      <c r="D5144" s="1">
        <v>41370</v>
      </c>
      <c r="E5144" t="s">
        <v>50</v>
      </c>
      <c r="F5144" t="s">
        <v>1917</v>
      </c>
      <c r="G5144" t="s">
        <v>1918</v>
      </c>
      <c r="H5144" t="s">
        <v>27</v>
      </c>
      <c r="I5144" t="s">
        <v>28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46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  <c r="V5144" s="2">
        <f>Superstore[[#This Row],[Profit]]/Superstore[[#This Row],[Sales]]</f>
        <v>0.28999999999999998</v>
      </c>
      <c r="W5144" t="str">
        <f>TEXT(Superstore[[#This Row],[Order Date]],"mmm-yyyy")</f>
        <v>Apr-2013</v>
      </c>
      <c r="X5144">
        <f>YEAR(Superstore[[#This Row],[Order Date]])</f>
        <v>2013</v>
      </c>
    </row>
    <row r="5145" spans="1:24" x14ac:dyDescent="0.25">
      <c r="A5145">
        <v>5144</v>
      </c>
      <c r="B5145" t="s">
        <v>8022</v>
      </c>
      <c r="C5145" s="1">
        <v>41366</v>
      </c>
      <c r="D5145" s="1">
        <v>41370</v>
      </c>
      <c r="E5145" t="s">
        <v>50</v>
      </c>
      <c r="F5145" t="s">
        <v>1917</v>
      </c>
      <c r="G5145" t="s">
        <v>1918</v>
      </c>
      <c r="H5145" t="s">
        <v>27</v>
      </c>
      <c r="I5145" t="s">
        <v>28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46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Superstore[[#This Row],[Profit]]/Superstore[[#This Row],[Sales]]</f>
        <v>0.3125</v>
      </c>
      <c r="W5145" t="str">
        <f>TEXT(Superstore[[#This Row],[Order Date]],"mmm-yyyy")</f>
        <v>Apr-2013</v>
      </c>
      <c r="X5145">
        <f>YEAR(Superstore[[#This Row],[Order Date]])</f>
        <v>2013</v>
      </c>
    </row>
    <row r="5146" spans="1:24" x14ac:dyDescent="0.25">
      <c r="A5146">
        <v>5145</v>
      </c>
      <c r="B5146" t="s">
        <v>8023</v>
      </c>
      <c r="C5146" s="1">
        <v>41673</v>
      </c>
      <c r="D5146" s="1">
        <v>41678</v>
      </c>
      <c r="E5146" t="s">
        <v>50</v>
      </c>
      <c r="F5146" t="s">
        <v>2113</v>
      </c>
      <c r="G5146" t="s">
        <v>2114</v>
      </c>
      <c r="H5146" t="s">
        <v>27</v>
      </c>
      <c r="I5146" t="s">
        <v>28</v>
      </c>
      <c r="J5146" t="s">
        <v>42</v>
      </c>
      <c r="K5146" t="s">
        <v>43</v>
      </c>
      <c r="L5146">
        <v>90045</v>
      </c>
      <c r="M5146" t="s">
        <v>44</v>
      </c>
      <c r="N5146" t="s">
        <v>1874</v>
      </c>
      <c r="O5146" t="s">
        <v>1</v>
      </c>
      <c r="P5146" t="s">
        <v>65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  <c r="V5146" s="2">
        <f>Superstore[[#This Row],[Profit]]/Superstore[[#This Row],[Sales]]</f>
        <v>0.33999999999999997</v>
      </c>
      <c r="W5146" t="str">
        <f>TEXT(Superstore[[#This Row],[Order Date]],"mmm-yyyy")</f>
        <v>Feb-2014</v>
      </c>
      <c r="X5146">
        <f>YEAR(Superstore[[#This Row],[Order Date]])</f>
        <v>2014</v>
      </c>
    </row>
    <row r="5147" spans="1:24" x14ac:dyDescent="0.25">
      <c r="A5147">
        <v>5146</v>
      </c>
      <c r="B5147" t="s">
        <v>8023</v>
      </c>
      <c r="C5147" s="1">
        <v>41673</v>
      </c>
      <c r="D5147" s="1">
        <v>41678</v>
      </c>
      <c r="E5147" t="s">
        <v>50</v>
      </c>
      <c r="F5147" t="s">
        <v>2113</v>
      </c>
      <c r="G5147" t="s">
        <v>2114</v>
      </c>
      <c r="H5147" t="s">
        <v>27</v>
      </c>
      <c r="I5147" t="s">
        <v>28</v>
      </c>
      <c r="J5147" t="s">
        <v>42</v>
      </c>
      <c r="K5147" t="s">
        <v>43</v>
      </c>
      <c r="L5147">
        <v>90045</v>
      </c>
      <c r="M5147" t="s">
        <v>44</v>
      </c>
      <c r="N5147" t="s">
        <v>4632</v>
      </c>
      <c r="O5147" t="s">
        <v>46</v>
      </c>
      <c r="P5147" t="s">
        <v>59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  <c r="V5147" s="2">
        <f>Superstore[[#This Row],[Profit]]/Superstore[[#This Row],[Sales]]</f>
        <v>0.27999999999999997</v>
      </c>
      <c r="W5147" t="str">
        <f>TEXT(Superstore[[#This Row],[Order Date]],"mmm-yyyy")</f>
        <v>Feb-2014</v>
      </c>
      <c r="X5147">
        <f>YEAR(Superstore[[#This Row],[Order Date]])</f>
        <v>2014</v>
      </c>
    </row>
    <row r="5148" spans="1:24" x14ac:dyDescent="0.25">
      <c r="A5148">
        <v>5147</v>
      </c>
      <c r="B5148" t="s">
        <v>8023</v>
      </c>
      <c r="C5148" s="1">
        <v>41673</v>
      </c>
      <c r="D5148" s="1">
        <v>41678</v>
      </c>
      <c r="E5148" t="s">
        <v>50</v>
      </c>
      <c r="F5148" t="s">
        <v>2113</v>
      </c>
      <c r="G5148" t="s">
        <v>2114</v>
      </c>
      <c r="H5148" t="s">
        <v>27</v>
      </c>
      <c r="I5148" t="s">
        <v>28</v>
      </c>
      <c r="J5148" t="s">
        <v>42</v>
      </c>
      <c r="K5148" t="s">
        <v>43</v>
      </c>
      <c r="L5148">
        <v>90045</v>
      </c>
      <c r="M5148" t="s">
        <v>44</v>
      </c>
      <c r="N5148" t="s">
        <v>5133</v>
      </c>
      <c r="O5148" t="s">
        <v>46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  <c r="V5148" s="2">
        <f>Superstore[[#This Row],[Profit]]/Superstore[[#This Row],[Sales]]</f>
        <v>0.35</v>
      </c>
      <c r="W5148" t="str">
        <f>TEXT(Superstore[[#This Row],[Order Date]],"mmm-yyyy")</f>
        <v>Feb-2014</v>
      </c>
      <c r="X5148">
        <f>YEAR(Superstore[[#This Row],[Order Date]])</f>
        <v>2014</v>
      </c>
    </row>
    <row r="5149" spans="1:24" x14ac:dyDescent="0.25">
      <c r="A5149">
        <v>5148</v>
      </c>
      <c r="B5149" t="s">
        <v>8024</v>
      </c>
      <c r="C5149" s="1">
        <v>41998</v>
      </c>
      <c r="D5149" s="1">
        <v>42005</v>
      </c>
      <c r="E5149" t="s">
        <v>50</v>
      </c>
      <c r="F5149" t="s">
        <v>2598</v>
      </c>
      <c r="G5149" t="s">
        <v>2599</v>
      </c>
      <c r="H5149" t="s">
        <v>101</v>
      </c>
      <c r="I5149" t="s">
        <v>28</v>
      </c>
      <c r="J5149" t="s">
        <v>8025</v>
      </c>
      <c r="K5149" t="s">
        <v>309</v>
      </c>
      <c r="L5149">
        <v>85224</v>
      </c>
      <c r="M5149" t="s">
        <v>44</v>
      </c>
      <c r="N5149" t="s">
        <v>6824</v>
      </c>
      <c r="O5149" t="s">
        <v>1</v>
      </c>
      <c r="P5149" t="s">
        <v>65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Superstore[[#This Row],[Profit]]/Superstore[[#This Row],[Sales]]</f>
        <v>0.22500000000000001</v>
      </c>
      <c r="W5149" t="str">
        <f>TEXT(Superstore[[#This Row],[Order Date]],"mmm-yyyy")</f>
        <v>Dec-2014</v>
      </c>
      <c r="X5149">
        <f>YEAR(Superstore[[#This Row],[Order Date]])</f>
        <v>2014</v>
      </c>
    </row>
    <row r="5150" spans="1:24" x14ac:dyDescent="0.25">
      <c r="A5150">
        <v>5149</v>
      </c>
      <c r="B5150" t="s">
        <v>8024</v>
      </c>
      <c r="C5150" s="1">
        <v>41998</v>
      </c>
      <c r="D5150" s="1">
        <v>42005</v>
      </c>
      <c r="E5150" t="s">
        <v>50</v>
      </c>
      <c r="F5150" t="s">
        <v>2598</v>
      </c>
      <c r="G5150" t="s">
        <v>2599</v>
      </c>
      <c r="H5150" t="s">
        <v>101</v>
      </c>
      <c r="I5150" t="s">
        <v>28</v>
      </c>
      <c r="J5150" t="s">
        <v>8025</v>
      </c>
      <c r="K5150" t="s">
        <v>309</v>
      </c>
      <c r="L5150">
        <v>85224</v>
      </c>
      <c r="M5150" t="s">
        <v>44</v>
      </c>
      <c r="N5150" t="s">
        <v>2554</v>
      </c>
      <c r="O5150" t="s">
        <v>1</v>
      </c>
      <c r="P5150" t="s">
        <v>36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  <c r="V5150" s="2">
        <f>Superstore[[#This Row],[Profit]]/Superstore[[#This Row],[Sales]]</f>
        <v>0.125</v>
      </c>
      <c r="W5150" t="str">
        <f>TEXT(Superstore[[#This Row],[Order Date]],"mmm-yyyy")</f>
        <v>Dec-2014</v>
      </c>
      <c r="X5150">
        <f>YEAR(Superstore[[#This Row],[Order Date]])</f>
        <v>2014</v>
      </c>
    </row>
    <row r="5151" spans="1:24" x14ac:dyDescent="0.25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27</v>
      </c>
      <c r="I5151" t="s">
        <v>28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Superstore[[#This Row],[Profit]]/Superstore[[#This Row],[Sales]]</f>
        <v>0.29000000000000004</v>
      </c>
      <c r="W5151" t="str">
        <f>TEXT(Superstore[[#This Row],[Order Date]],"mmm-yyyy")</f>
        <v>Jun-2011</v>
      </c>
      <c r="X5151">
        <f>YEAR(Superstore[[#This Row],[Order Date]])</f>
        <v>2011</v>
      </c>
    </row>
    <row r="5152" spans="1:24" x14ac:dyDescent="0.25">
      <c r="A5152">
        <v>5151</v>
      </c>
      <c r="B5152" t="s">
        <v>8027</v>
      </c>
      <c r="C5152" s="1">
        <v>41705</v>
      </c>
      <c r="D5152" s="1">
        <v>41709</v>
      </c>
      <c r="E5152" t="s">
        <v>24</v>
      </c>
      <c r="F5152" t="s">
        <v>583</v>
      </c>
      <c r="G5152" t="s">
        <v>584</v>
      </c>
      <c r="H5152" t="s">
        <v>41</v>
      </c>
      <c r="I5152" t="s">
        <v>28</v>
      </c>
      <c r="J5152" t="s">
        <v>126</v>
      </c>
      <c r="K5152" t="s">
        <v>43</v>
      </c>
      <c r="L5152">
        <v>94109</v>
      </c>
      <c r="M5152" t="s">
        <v>44</v>
      </c>
      <c r="N5152" t="s">
        <v>1192</v>
      </c>
      <c r="O5152" t="s">
        <v>46</v>
      </c>
      <c r="P5152" t="s">
        <v>59</v>
      </c>
      <c r="Q5152" t="s">
        <v>1193</v>
      </c>
      <c r="R5152">
        <v>67.78</v>
      </c>
      <c r="S5152">
        <v>2</v>
      </c>
      <c r="T5152">
        <v>0</v>
      </c>
      <c r="U5152">
        <v>16.945</v>
      </c>
      <c r="V5152" s="2">
        <f>Superstore[[#This Row],[Profit]]/Superstore[[#This Row],[Sales]]</f>
        <v>0.25</v>
      </c>
      <c r="W5152" t="str">
        <f>TEXT(Superstore[[#This Row],[Order Date]],"mmm-yyyy")</f>
        <v>Mar-2014</v>
      </c>
      <c r="X5152">
        <f>YEAR(Superstore[[#This Row],[Order Date]])</f>
        <v>2014</v>
      </c>
    </row>
    <row r="5153" spans="1:24" x14ac:dyDescent="0.25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41</v>
      </c>
      <c r="I5153" t="s">
        <v>28</v>
      </c>
      <c r="J5153" t="s">
        <v>8029</v>
      </c>
      <c r="K5153" t="s">
        <v>1761</v>
      </c>
      <c r="L5153">
        <v>59601</v>
      </c>
      <c r="M5153" t="s">
        <v>44</v>
      </c>
      <c r="N5153" t="s">
        <v>3354</v>
      </c>
      <c r="O5153" t="s">
        <v>46</v>
      </c>
      <c r="P5153" t="s">
        <v>59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  <c r="V5153" s="2">
        <f>Superstore[[#This Row],[Profit]]/Superstore[[#This Row],[Sales]]</f>
        <v>0.26</v>
      </c>
      <c r="W5153" t="str">
        <f>TEXT(Superstore[[#This Row],[Order Date]],"mmm-yyyy")</f>
        <v>Sep-2014</v>
      </c>
      <c r="X5153">
        <f>YEAR(Superstore[[#This Row],[Order Date]])</f>
        <v>2014</v>
      </c>
    </row>
    <row r="5154" spans="1:24" x14ac:dyDescent="0.25">
      <c r="A5154">
        <v>5153</v>
      </c>
      <c r="B5154" t="s">
        <v>8030</v>
      </c>
      <c r="C5154" s="1">
        <v>40724</v>
      </c>
      <c r="D5154" s="1">
        <v>40730</v>
      </c>
      <c r="E5154" t="s">
        <v>50</v>
      </c>
      <c r="F5154" t="s">
        <v>7756</v>
      </c>
      <c r="G5154" t="s">
        <v>7757</v>
      </c>
      <c r="H5154" t="s">
        <v>27</v>
      </c>
      <c r="I5154" t="s">
        <v>28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46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  <c r="V5154" s="2">
        <f>Superstore[[#This Row],[Profit]]/Superstore[[#This Row],[Sales]]</f>
        <v>0.31249999999999994</v>
      </c>
      <c r="W5154" t="str">
        <f>TEXT(Superstore[[#This Row],[Order Date]],"mmm-yyyy")</f>
        <v>Jun-2011</v>
      </c>
      <c r="X5154">
        <f>YEAR(Superstore[[#This Row],[Order Date]])</f>
        <v>2011</v>
      </c>
    </row>
    <row r="5155" spans="1:24" x14ac:dyDescent="0.25">
      <c r="A5155">
        <v>5154</v>
      </c>
      <c r="B5155" t="s">
        <v>8030</v>
      </c>
      <c r="C5155" s="1">
        <v>40724</v>
      </c>
      <c r="D5155" s="1">
        <v>40730</v>
      </c>
      <c r="E5155" t="s">
        <v>50</v>
      </c>
      <c r="F5155" t="s">
        <v>7756</v>
      </c>
      <c r="G5155" t="s">
        <v>7757</v>
      </c>
      <c r="H5155" t="s">
        <v>27</v>
      </c>
      <c r="I5155" t="s">
        <v>28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46</v>
      </c>
      <c r="P5155" t="s">
        <v>68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  <c r="V5155" s="2">
        <f>Superstore[[#This Row],[Profit]]/Superstore[[#This Row],[Sales]]</f>
        <v>0.44</v>
      </c>
      <c r="W5155" t="str">
        <f>TEXT(Superstore[[#This Row],[Order Date]],"mmm-yyyy")</f>
        <v>Jun-2011</v>
      </c>
      <c r="X5155">
        <f>YEAR(Superstore[[#This Row],[Order Date]])</f>
        <v>2011</v>
      </c>
    </row>
    <row r="5156" spans="1:24" x14ac:dyDescent="0.25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27</v>
      </c>
      <c r="I5156" t="s">
        <v>28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46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s="2">
        <f>Superstore[[#This Row],[Profit]]/Superstore[[#This Row],[Sales]]</f>
        <v>0.46</v>
      </c>
      <c r="W5156" t="str">
        <f>TEXT(Superstore[[#This Row],[Order Date]],"mmm-yyyy")</f>
        <v>Aug-2012</v>
      </c>
      <c r="X5156">
        <f>YEAR(Superstore[[#This Row],[Order Date]])</f>
        <v>2012</v>
      </c>
    </row>
    <row r="5157" spans="1:24" x14ac:dyDescent="0.25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27</v>
      </c>
      <c r="I5157" t="s">
        <v>28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1</v>
      </c>
      <c r="P5157" t="s">
        <v>65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  <c r="V5157" s="2">
        <f>Superstore[[#This Row],[Profit]]/Superstore[[#This Row],[Sales]]</f>
        <v>0.16</v>
      </c>
      <c r="W5157" t="str">
        <f>TEXT(Superstore[[#This Row],[Order Date]],"mmm-yyyy")</f>
        <v>Aug-2012</v>
      </c>
      <c r="X5157">
        <f>YEAR(Superstore[[#This Row],[Order Date]])</f>
        <v>2012</v>
      </c>
    </row>
    <row r="5158" spans="1:24" x14ac:dyDescent="0.25">
      <c r="A5158">
        <v>5157</v>
      </c>
      <c r="B5158" t="s">
        <v>8033</v>
      </c>
      <c r="C5158" s="1">
        <v>41821</v>
      </c>
      <c r="D5158" s="1">
        <v>41825</v>
      </c>
      <c r="E5158" t="s">
        <v>24</v>
      </c>
      <c r="F5158" t="s">
        <v>6368</v>
      </c>
      <c r="G5158" t="s">
        <v>6369</v>
      </c>
      <c r="H5158" t="s">
        <v>101</v>
      </c>
      <c r="I5158" t="s">
        <v>28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Superstore[[#This Row],[Profit]]/Superstore[[#This Row],[Sales]]</f>
        <v>0.125</v>
      </c>
      <c r="W5158" t="str">
        <f>TEXT(Superstore[[#This Row],[Order Date]],"mmm-yyyy")</f>
        <v>Jul-2014</v>
      </c>
      <c r="X5158">
        <f>YEAR(Superstore[[#This Row],[Order Date]])</f>
        <v>2014</v>
      </c>
    </row>
    <row r="5159" spans="1:24" x14ac:dyDescent="0.25">
      <c r="A5159">
        <v>5158</v>
      </c>
      <c r="B5159" t="s">
        <v>8033</v>
      </c>
      <c r="C5159" s="1">
        <v>41821</v>
      </c>
      <c r="D5159" s="1">
        <v>41825</v>
      </c>
      <c r="E5159" t="s">
        <v>24</v>
      </c>
      <c r="F5159" t="s">
        <v>6368</v>
      </c>
      <c r="G5159" t="s">
        <v>6369</v>
      </c>
      <c r="H5159" t="s">
        <v>101</v>
      </c>
      <c r="I5159" t="s">
        <v>28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1</v>
      </c>
      <c r="P5159" t="s">
        <v>36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  <c r="V5159" s="2">
        <f>Superstore[[#This Row],[Profit]]/Superstore[[#This Row],[Sales]]</f>
        <v>-0.31428571428571428</v>
      </c>
      <c r="W5159" t="str">
        <f>TEXT(Superstore[[#This Row],[Order Date]],"mmm-yyyy")</f>
        <v>Jul-2014</v>
      </c>
      <c r="X5159">
        <f>YEAR(Superstore[[#This Row],[Order Date]])</f>
        <v>2014</v>
      </c>
    </row>
    <row r="5160" spans="1:24" x14ac:dyDescent="0.25">
      <c r="A5160">
        <v>5159</v>
      </c>
      <c r="B5160" t="s">
        <v>8033</v>
      </c>
      <c r="C5160" s="1">
        <v>41821</v>
      </c>
      <c r="D5160" s="1">
        <v>41825</v>
      </c>
      <c r="E5160" t="s">
        <v>24</v>
      </c>
      <c r="F5160" t="s">
        <v>6368</v>
      </c>
      <c r="G5160" t="s">
        <v>6369</v>
      </c>
      <c r="H5160" t="s">
        <v>101</v>
      </c>
      <c r="I5160" t="s">
        <v>28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1</v>
      </c>
      <c r="P5160" t="s">
        <v>65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s="2">
        <f>Superstore[[#This Row],[Profit]]/Superstore[[#This Row],[Sales]]</f>
        <v>-0.72499999999999998</v>
      </c>
      <c r="W5160" t="str">
        <f>TEXT(Superstore[[#This Row],[Order Date]],"mmm-yyyy")</f>
        <v>Jul-2014</v>
      </c>
      <c r="X5160">
        <f>YEAR(Superstore[[#This Row],[Order Date]])</f>
        <v>2014</v>
      </c>
    </row>
    <row r="5161" spans="1:24" x14ac:dyDescent="0.25">
      <c r="A5161">
        <v>5160</v>
      </c>
      <c r="B5161" t="s">
        <v>8034</v>
      </c>
      <c r="C5161" s="1">
        <v>41208</v>
      </c>
      <c r="D5161" s="1">
        <v>41212</v>
      </c>
      <c r="E5161" t="s">
        <v>24</v>
      </c>
      <c r="F5161" t="s">
        <v>1032</v>
      </c>
      <c r="G5161" t="s">
        <v>1033</v>
      </c>
      <c r="H5161" t="s">
        <v>41</v>
      </c>
      <c r="I5161" t="s">
        <v>28</v>
      </c>
      <c r="J5161" t="s">
        <v>1384</v>
      </c>
      <c r="K5161" t="s">
        <v>309</v>
      </c>
      <c r="L5161">
        <v>85345</v>
      </c>
      <c r="M5161" t="s">
        <v>44</v>
      </c>
      <c r="N5161" t="s">
        <v>834</v>
      </c>
      <c r="O5161" t="s">
        <v>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  <c r="V5161" s="2">
        <f>Superstore[[#This Row],[Profit]]/Superstore[[#This Row],[Sales]]</f>
        <v>8.7499999999999994E-2</v>
      </c>
      <c r="W5161" t="str">
        <f>TEXT(Superstore[[#This Row],[Order Date]],"mmm-yyyy")</f>
        <v>Oct-2012</v>
      </c>
      <c r="X5161">
        <f>YEAR(Superstore[[#This Row],[Order Date]])</f>
        <v>2012</v>
      </c>
    </row>
    <row r="5162" spans="1:24" x14ac:dyDescent="0.25">
      <c r="A5162">
        <v>5161</v>
      </c>
      <c r="B5162" t="s">
        <v>8034</v>
      </c>
      <c r="C5162" s="1">
        <v>41208</v>
      </c>
      <c r="D5162" s="1">
        <v>41212</v>
      </c>
      <c r="E5162" t="s">
        <v>24</v>
      </c>
      <c r="F5162" t="s">
        <v>1032</v>
      </c>
      <c r="G5162" t="s">
        <v>1033</v>
      </c>
      <c r="H5162" t="s">
        <v>41</v>
      </c>
      <c r="I5162" t="s">
        <v>28</v>
      </c>
      <c r="J5162" t="s">
        <v>1384</v>
      </c>
      <c r="K5162" t="s">
        <v>309</v>
      </c>
      <c r="L5162">
        <v>85345</v>
      </c>
      <c r="M5162" t="s">
        <v>44</v>
      </c>
      <c r="N5162" t="s">
        <v>5306</v>
      </c>
      <c r="O5162" t="s">
        <v>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  <c r="V5162" s="2">
        <f>Superstore[[#This Row],[Profit]]/Superstore[[#This Row],[Sales]]</f>
        <v>-0.21249999999999999</v>
      </c>
      <c r="W5162" t="str">
        <f>TEXT(Superstore[[#This Row],[Order Date]],"mmm-yyyy")</f>
        <v>Oct-2012</v>
      </c>
      <c r="X5162">
        <f>YEAR(Superstore[[#This Row],[Order Date]])</f>
        <v>2012</v>
      </c>
    </row>
    <row r="5163" spans="1:24" x14ac:dyDescent="0.25">
      <c r="A5163">
        <v>5162</v>
      </c>
      <c r="B5163" t="s">
        <v>8035</v>
      </c>
      <c r="C5163" s="1">
        <v>40754</v>
      </c>
      <c r="D5163" s="1">
        <v>40760</v>
      </c>
      <c r="E5163" t="s">
        <v>50</v>
      </c>
      <c r="F5163" t="s">
        <v>7623</v>
      </c>
      <c r="G5163" t="s">
        <v>7624</v>
      </c>
      <c r="H5163" t="s">
        <v>41</v>
      </c>
      <c r="I5163" t="s">
        <v>28</v>
      </c>
      <c r="J5163" t="s">
        <v>94</v>
      </c>
      <c r="K5163" t="s">
        <v>95</v>
      </c>
      <c r="L5163">
        <v>98103</v>
      </c>
      <c r="M5163" t="s">
        <v>44</v>
      </c>
      <c r="N5163" t="s">
        <v>6557</v>
      </c>
      <c r="O5163" t="s">
        <v>1</v>
      </c>
      <c r="P5163" t="s">
        <v>33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  <c r="V5163" s="2">
        <f>Superstore[[#This Row],[Profit]]/Superstore[[#This Row],[Sales]]</f>
        <v>0.19</v>
      </c>
      <c r="W5163" t="str">
        <f>TEXT(Superstore[[#This Row],[Order Date]],"mmm-yyyy")</f>
        <v>Jul-2011</v>
      </c>
      <c r="X5163">
        <f>YEAR(Superstore[[#This Row],[Order Date]])</f>
        <v>2011</v>
      </c>
    </row>
    <row r="5164" spans="1:24" x14ac:dyDescent="0.25">
      <c r="A5164">
        <v>5163</v>
      </c>
      <c r="B5164" t="s">
        <v>8036</v>
      </c>
      <c r="C5164" s="1">
        <v>41597</v>
      </c>
      <c r="D5164" s="1">
        <v>41602</v>
      </c>
      <c r="E5164" t="s">
        <v>24</v>
      </c>
      <c r="F5164" t="s">
        <v>1886</v>
      </c>
      <c r="G5164" t="s">
        <v>1887</v>
      </c>
      <c r="H5164" t="s">
        <v>27</v>
      </c>
      <c r="I5164" t="s">
        <v>28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1</v>
      </c>
      <c r="P5164" t="s">
        <v>36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s="2">
        <f>Superstore[[#This Row],[Profit]]/Superstore[[#This Row],[Sales]]</f>
        <v>0.11000000000000001</v>
      </c>
      <c r="W5164" t="str">
        <f>TEXT(Superstore[[#This Row],[Order Date]],"mmm-yyyy")</f>
        <v>Nov-2013</v>
      </c>
      <c r="X5164">
        <f>YEAR(Superstore[[#This Row],[Order Date]])</f>
        <v>2013</v>
      </c>
    </row>
    <row r="5165" spans="1:24" x14ac:dyDescent="0.25">
      <c r="A5165">
        <v>5164</v>
      </c>
      <c r="B5165" t="s">
        <v>8037</v>
      </c>
      <c r="C5165" s="1">
        <v>41096</v>
      </c>
      <c r="D5165" s="1">
        <v>41101</v>
      </c>
      <c r="E5165" t="s">
        <v>50</v>
      </c>
      <c r="F5165" t="s">
        <v>6459</v>
      </c>
      <c r="G5165" t="s">
        <v>6460</v>
      </c>
      <c r="H5165" t="s">
        <v>27</v>
      </c>
      <c r="I5165" t="s">
        <v>28</v>
      </c>
      <c r="J5165" t="s">
        <v>601</v>
      </c>
      <c r="K5165" t="s">
        <v>43</v>
      </c>
      <c r="L5165">
        <v>91104</v>
      </c>
      <c r="M5165" t="s">
        <v>44</v>
      </c>
      <c r="N5165" t="s">
        <v>280</v>
      </c>
      <c r="O5165" t="s">
        <v>1</v>
      </c>
      <c r="P5165" t="s">
        <v>36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s="2">
        <f>Superstore[[#This Row],[Profit]]/Superstore[[#This Row],[Sales]]</f>
        <v>-9.9999999999999992E-2</v>
      </c>
      <c r="W5165" t="str">
        <f>TEXT(Superstore[[#This Row],[Order Date]],"mmm-yyyy")</f>
        <v>Jul-2012</v>
      </c>
      <c r="X5165">
        <f>YEAR(Superstore[[#This Row],[Order Date]])</f>
        <v>2012</v>
      </c>
    </row>
    <row r="5166" spans="1:24" x14ac:dyDescent="0.25">
      <c r="A5166">
        <v>5165</v>
      </c>
      <c r="B5166" t="s">
        <v>8038</v>
      </c>
      <c r="C5166" s="1">
        <v>40857</v>
      </c>
      <c r="D5166" s="1">
        <v>40863</v>
      </c>
      <c r="E5166" t="s">
        <v>50</v>
      </c>
      <c r="F5166" t="s">
        <v>6694</v>
      </c>
      <c r="G5166" t="s">
        <v>6695</v>
      </c>
      <c r="H5166" t="s">
        <v>27</v>
      </c>
      <c r="I5166" t="s">
        <v>28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46</v>
      </c>
      <c r="P5166" t="s">
        <v>68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  <c r="V5166" s="2">
        <f>Superstore[[#This Row],[Profit]]/Superstore[[#This Row],[Sales]]</f>
        <v>0.38999999999999996</v>
      </c>
      <c r="W5166" t="str">
        <f>TEXT(Superstore[[#This Row],[Order Date]],"mmm-yyyy")</f>
        <v>Nov-2011</v>
      </c>
      <c r="X5166">
        <f>YEAR(Superstore[[#This Row],[Order Date]])</f>
        <v>2011</v>
      </c>
    </row>
    <row r="5167" spans="1:24" x14ac:dyDescent="0.25">
      <c r="A5167">
        <v>5166</v>
      </c>
      <c r="B5167" t="s">
        <v>8038</v>
      </c>
      <c r="C5167" s="1">
        <v>40857</v>
      </c>
      <c r="D5167" s="1">
        <v>40863</v>
      </c>
      <c r="E5167" t="s">
        <v>50</v>
      </c>
      <c r="F5167" t="s">
        <v>6694</v>
      </c>
      <c r="G5167" t="s">
        <v>6695</v>
      </c>
      <c r="H5167" t="s">
        <v>27</v>
      </c>
      <c r="I5167" t="s">
        <v>28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46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  <c r="V5167" s="2">
        <f>Superstore[[#This Row],[Profit]]/Superstore[[#This Row],[Sales]]</f>
        <v>0.44999999999999996</v>
      </c>
      <c r="W5167" t="str">
        <f>TEXT(Superstore[[#This Row],[Order Date]],"mmm-yyyy")</f>
        <v>Nov-2011</v>
      </c>
      <c r="X5167">
        <f>YEAR(Superstore[[#This Row],[Order Date]])</f>
        <v>2011</v>
      </c>
    </row>
    <row r="5168" spans="1:24" x14ac:dyDescent="0.25">
      <c r="A5168">
        <v>5167</v>
      </c>
      <c r="B5168" t="s">
        <v>8038</v>
      </c>
      <c r="C5168" s="1">
        <v>40857</v>
      </c>
      <c r="D5168" s="1">
        <v>40863</v>
      </c>
      <c r="E5168" t="s">
        <v>50</v>
      </c>
      <c r="F5168" t="s">
        <v>6694</v>
      </c>
      <c r="G5168" t="s">
        <v>6695</v>
      </c>
      <c r="H5168" t="s">
        <v>27</v>
      </c>
      <c r="I5168" t="s">
        <v>28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46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  <c r="V5168" s="2">
        <f>Superstore[[#This Row],[Profit]]/Superstore[[#This Row],[Sales]]</f>
        <v>0.45</v>
      </c>
      <c r="W5168" t="str">
        <f>TEXT(Superstore[[#This Row],[Order Date]],"mmm-yyyy")</f>
        <v>Nov-2011</v>
      </c>
      <c r="X5168">
        <f>YEAR(Superstore[[#This Row],[Order Date]])</f>
        <v>2011</v>
      </c>
    </row>
    <row r="5169" spans="1:24" x14ac:dyDescent="0.25">
      <c r="A5169">
        <v>5168</v>
      </c>
      <c r="B5169" t="s">
        <v>8038</v>
      </c>
      <c r="C5169" s="1">
        <v>40857</v>
      </c>
      <c r="D5169" s="1">
        <v>40863</v>
      </c>
      <c r="E5169" t="s">
        <v>50</v>
      </c>
      <c r="F5169" t="s">
        <v>6694</v>
      </c>
      <c r="G5169" t="s">
        <v>6695</v>
      </c>
      <c r="H5169" t="s">
        <v>27</v>
      </c>
      <c r="I5169" t="s">
        <v>28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1</v>
      </c>
      <c r="P5169" t="s">
        <v>36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  <c r="V5169" s="2">
        <f>Superstore[[#This Row],[Profit]]/Superstore[[#This Row],[Sales]]</f>
        <v>0.19999999999999998</v>
      </c>
      <c r="W5169" t="str">
        <f>TEXT(Superstore[[#This Row],[Order Date]],"mmm-yyyy")</f>
        <v>Nov-2011</v>
      </c>
      <c r="X5169">
        <f>YEAR(Superstore[[#This Row],[Order Date]])</f>
        <v>2011</v>
      </c>
    </row>
    <row r="5170" spans="1:24" x14ac:dyDescent="0.25">
      <c r="A5170">
        <v>5169</v>
      </c>
      <c r="B5170" t="s">
        <v>8038</v>
      </c>
      <c r="C5170" s="1">
        <v>40857</v>
      </c>
      <c r="D5170" s="1">
        <v>40863</v>
      </c>
      <c r="E5170" t="s">
        <v>50</v>
      </c>
      <c r="F5170" t="s">
        <v>6694</v>
      </c>
      <c r="G5170" t="s">
        <v>6695</v>
      </c>
      <c r="H5170" t="s">
        <v>27</v>
      </c>
      <c r="I5170" t="s">
        <v>28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46</v>
      </c>
      <c r="P5170" t="s">
        <v>59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  <c r="V5170" s="2">
        <f>Superstore[[#This Row],[Profit]]/Superstore[[#This Row],[Sales]]</f>
        <v>0.19</v>
      </c>
      <c r="W5170" t="str">
        <f>TEXT(Superstore[[#This Row],[Order Date]],"mmm-yyyy")</f>
        <v>Nov-2011</v>
      </c>
      <c r="X5170">
        <f>YEAR(Superstore[[#This Row],[Order Date]])</f>
        <v>2011</v>
      </c>
    </row>
    <row r="5171" spans="1:24" x14ac:dyDescent="0.25">
      <c r="A5171">
        <v>5170</v>
      </c>
      <c r="B5171" t="s">
        <v>8038</v>
      </c>
      <c r="C5171" s="1">
        <v>40857</v>
      </c>
      <c r="D5171" s="1">
        <v>40863</v>
      </c>
      <c r="E5171" t="s">
        <v>50</v>
      </c>
      <c r="F5171" t="s">
        <v>6694</v>
      </c>
      <c r="G5171" t="s">
        <v>6695</v>
      </c>
      <c r="H5171" t="s">
        <v>27</v>
      </c>
      <c r="I5171" t="s">
        <v>28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46</v>
      </c>
      <c r="P5171" t="s">
        <v>59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  <c r="V5171" s="2">
        <f>Superstore[[#This Row],[Profit]]/Superstore[[#This Row],[Sales]]</f>
        <v>0.3</v>
      </c>
      <c r="W5171" t="str">
        <f>TEXT(Superstore[[#This Row],[Order Date]],"mmm-yyyy")</f>
        <v>Nov-2011</v>
      </c>
      <c r="X5171">
        <f>YEAR(Superstore[[#This Row],[Order Date]])</f>
        <v>2011</v>
      </c>
    </row>
    <row r="5172" spans="1:24" x14ac:dyDescent="0.25">
      <c r="A5172">
        <v>5171</v>
      </c>
      <c r="B5172" t="s">
        <v>8039</v>
      </c>
      <c r="C5172" s="1">
        <v>41422</v>
      </c>
      <c r="D5172" s="1">
        <v>41424</v>
      </c>
      <c r="E5172" t="s">
        <v>24</v>
      </c>
      <c r="F5172" t="s">
        <v>1344</v>
      </c>
      <c r="G5172" t="s">
        <v>1345</v>
      </c>
      <c r="H5172" t="s">
        <v>41</v>
      </c>
      <c r="I5172" t="s">
        <v>28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1</v>
      </c>
      <c r="P5172" t="s">
        <v>36</v>
      </c>
      <c r="Q5172" t="s">
        <v>1872</v>
      </c>
      <c r="R5172">
        <v>3504.9</v>
      </c>
      <c r="S5172">
        <v>5</v>
      </c>
      <c r="T5172">
        <v>0</v>
      </c>
      <c r="U5172">
        <v>700.98</v>
      </c>
      <c r="V5172" s="2">
        <f>Superstore[[#This Row],[Profit]]/Superstore[[#This Row],[Sales]]</f>
        <v>0.2</v>
      </c>
      <c r="W5172" t="str">
        <f>TEXT(Superstore[[#This Row],[Order Date]],"mmm-yyyy")</f>
        <v>May-2013</v>
      </c>
      <c r="X5172">
        <f>YEAR(Superstore[[#This Row],[Order Date]])</f>
        <v>2013</v>
      </c>
    </row>
    <row r="5173" spans="1:24" x14ac:dyDescent="0.25">
      <c r="A5173">
        <v>5172</v>
      </c>
      <c r="B5173" t="s">
        <v>8039</v>
      </c>
      <c r="C5173" s="1">
        <v>41422</v>
      </c>
      <c r="D5173" s="1">
        <v>41424</v>
      </c>
      <c r="E5173" t="s">
        <v>24</v>
      </c>
      <c r="F5173" t="s">
        <v>1344</v>
      </c>
      <c r="G5173" t="s">
        <v>1345</v>
      </c>
      <c r="H5173" t="s">
        <v>41</v>
      </c>
      <c r="I5173" t="s">
        <v>28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46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  <c r="V5173" s="2">
        <f>Superstore[[#This Row],[Profit]]/Superstore[[#This Row],[Sales]]</f>
        <v>0.48</v>
      </c>
      <c r="W5173" t="str">
        <f>TEXT(Superstore[[#This Row],[Order Date]],"mmm-yyyy")</f>
        <v>May-2013</v>
      </c>
      <c r="X5173">
        <f>YEAR(Superstore[[#This Row],[Order Date]])</f>
        <v>2013</v>
      </c>
    </row>
    <row r="5174" spans="1:24" x14ac:dyDescent="0.25">
      <c r="A5174">
        <v>5173</v>
      </c>
      <c r="B5174" t="s">
        <v>8039</v>
      </c>
      <c r="C5174" s="1">
        <v>41422</v>
      </c>
      <c r="D5174" s="1">
        <v>41424</v>
      </c>
      <c r="E5174" t="s">
        <v>24</v>
      </c>
      <c r="F5174" t="s">
        <v>1344</v>
      </c>
      <c r="G5174" t="s">
        <v>1345</v>
      </c>
      <c r="H5174" t="s">
        <v>41</v>
      </c>
      <c r="I5174" t="s">
        <v>28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46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  <c r="V5174" s="2">
        <f>Superstore[[#This Row],[Profit]]/Superstore[[#This Row],[Sales]]</f>
        <v>0.48000000000000004</v>
      </c>
      <c r="W5174" t="str">
        <f>TEXT(Superstore[[#This Row],[Order Date]],"mmm-yyyy")</f>
        <v>May-2013</v>
      </c>
      <c r="X5174">
        <f>YEAR(Superstore[[#This Row],[Order Date]])</f>
        <v>2013</v>
      </c>
    </row>
    <row r="5175" spans="1:24" x14ac:dyDescent="0.25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41</v>
      </c>
      <c r="I5175" t="s">
        <v>28</v>
      </c>
      <c r="J5175" t="s">
        <v>3594</v>
      </c>
      <c r="K5175" t="s">
        <v>456</v>
      </c>
      <c r="L5175">
        <v>81001</v>
      </c>
      <c r="M5175" t="s">
        <v>44</v>
      </c>
      <c r="N5175" t="s">
        <v>1263</v>
      </c>
      <c r="O5175" t="s">
        <v>46</v>
      </c>
      <c r="P5175" t="s">
        <v>68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Superstore[[#This Row],[Profit]]/Superstore[[#This Row],[Sales]]</f>
        <v>0.26250000000000001</v>
      </c>
      <c r="W5175" t="str">
        <f>TEXT(Superstore[[#This Row],[Order Date]],"mmm-yyyy")</f>
        <v>Mar-2012</v>
      </c>
      <c r="X5175">
        <f>YEAR(Superstore[[#This Row],[Order Date]])</f>
        <v>2012</v>
      </c>
    </row>
    <row r="5176" spans="1:24" x14ac:dyDescent="0.25">
      <c r="A5176">
        <v>5175</v>
      </c>
      <c r="B5176" t="s">
        <v>8041</v>
      </c>
      <c r="C5176" s="1">
        <v>41932</v>
      </c>
      <c r="D5176" s="1">
        <v>41937</v>
      </c>
      <c r="E5176" t="s">
        <v>50</v>
      </c>
      <c r="F5176" t="s">
        <v>2051</v>
      </c>
      <c r="G5176" t="s">
        <v>2052</v>
      </c>
      <c r="H5176" t="s">
        <v>27</v>
      </c>
      <c r="I5176" t="s">
        <v>28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46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Superstore[[#This Row],[Profit]]/Superstore[[#This Row],[Sales]]</f>
        <v>-1.7</v>
      </c>
      <c r="W5176" t="str">
        <f>TEXT(Superstore[[#This Row],[Order Date]],"mmm-yyyy")</f>
        <v>Oct-2014</v>
      </c>
      <c r="X5176">
        <f>YEAR(Superstore[[#This Row],[Order Date]])</f>
        <v>2014</v>
      </c>
    </row>
    <row r="5177" spans="1:24" x14ac:dyDescent="0.25">
      <c r="A5177">
        <v>5176</v>
      </c>
      <c r="B5177" t="s">
        <v>8041</v>
      </c>
      <c r="C5177" s="1">
        <v>41932</v>
      </c>
      <c r="D5177" s="1">
        <v>41937</v>
      </c>
      <c r="E5177" t="s">
        <v>50</v>
      </c>
      <c r="F5177" t="s">
        <v>2051</v>
      </c>
      <c r="G5177" t="s">
        <v>2052</v>
      </c>
      <c r="H5177" t="s">
        <v>27</v>
      </c>
      <c r="I5177" t="s">
        <v>28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1</v>
      </c>
      <c r="P5177" t="s">
        <v>33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Superstore[[#This Row],[Profit]]/Superstore[[#This Row],[Sales]]</f>
        <v>-0.27941176470588236</v>
      </c>
      <c r="W5177" t="str">
        <f>TEXT(Superstore[[#This Row],[Order Date]],"mmm-yyyy")</f>
        <v>Oct-2014</v>
      </c>
      <c r="X5177">
        <f>YEAR(Superstore[[#This Row],[Order Date]])</f>
        <v>2014</v>
      </c>
    </row>
    <row r="5178" spans="1:24" x14ac:dyDescent="0.25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27</v>
      </c>
      <c r="I5178" t="s">
        <v>28</v>
      </c>
      <c r="J5178" t="s">
        <v>126</v>
      </c>
      <c r="K5178" t="s">
        <v>43</v>
      </c>
      <c r="L5178">
        <v>94109</v>
      </c>
      <c r="M5178" t="s">
        <v>44</v>
      </c>
      <c r="N5178" t="s">
        <v>4800</v>
      </c>
      <c r="O5178" t="s">
        <v>46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  <c r="V5178" s="2">
        <f>Superstore[[#This Row],[Profit]]/Superstore[[#This Row],[Sales]]</f>
        <v>0.375</v>
      </c>
      <c r="W5178" t="str">
        <f>TEXT(Superstore[[#This Row],[Order Date]],"mmm-yyyy")</f>
        <v>Nov-2013</v>
      </c>
      <c r="X5178">
        <f>YEAR(Superstore[[#This Row],[Order Date]])</f>
        <v>2013</v>
      </c>
    </row>
    <row r="5179" spans="1:24" x14ac:dyDescent="0.25">
      <c r="A5179">
        <v>5178</v>
      </c>
      <c r="B5179" t="s">
        <v>8044</v>
      </c>
      <c r="C5179" s="1">
        <v>41635</v>
      </c>
      <c r="D5179" s="1">
        <v>41639</v>
      </c>
      <c r="E5179" t="s">
        <v>50</v>
      </c>
      <c r="F5179" t="s">
        <v>2430</v>
      </c>
      <c r="G5179" t="s">
        <v>2431</v>
      </c>
      <c r="H5179" t="s">
        <v>41</v>
      </c>
      <c r="I5179" t="s">
        <v>28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46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  <c r="V5179" s="2">
        <f>Superstore[[#This Row],[Profit]]/Superstore[[#This Row],[Sales]]</f>
        <v>0.33750000000000002</v>
      </c>
      <c r="W5179" t="str">
        <f>TEXT(Superstore[[#This Row],[Order Date]],"mmm-yyyy")</f>
        <v>Dec-2013</v>
      </c>
      <c r="X5179">
        <f>YEAR(Superstore[[#This Row],[Order Date]])</f>
        <v>2013</v>
      </c>
    </row>
    <row r="5180" spans="1:24" x14ac:dyDescent="0.25">
      <c r="A5180">
        <v>5179</v>
      </c>
      <c r="B5180" t="s">
        <v>8045</v>
      </c>
      <c r="C5180" s="1">
        <v>41012</v>
      </c>
      <c r="D5180" s="1">
        <v>41018</v>
      </c>
      <c r="E5180" t="s">
        <v>50</v>
      </c>
      <c r="F5180" t="s">
        <v>3182</v>
      </c>
      <c r="G5180" t="s">
        <v>3183</v>
      </c>
      <c r="H5180" t="s">
        <v>41</v>
      </c>
      <c r="I5180" t="s">
        <v>28</v>
      </c>
      <c r="J5180" t="s">
        <v>42</v>
      </c>
      <c r="K5180" t="s">
        <v>43</v>
      </c>
      <c r="L5180">
        <v>90036</v>
      </c>
      <c r="M5180" t="s">
        <v>44</v>
      </c>
      <c r="N5180" t="s">
        <v>4627</v>
      </c>
      <c r="O5180" t="s">
        <v>1</v>
      </c>
      <c r="P5180" t="s">
        <v>65</v>
      </c>
      <c r="Q5180" t="s">
        <v>4628</v>
      </c>
      <c r="R5180">
        <v>37.68</v>
      </c>
      <c r="S5180">
        <v>2</v>
      </c>
      <c r="T5180">
        <v>0</v>
      </c>
      <c r="U5180">
        <v>15.8256</v>
      </c>
      <c r="V5180" s="2">
        <f>Superstore[[#This Row],[Profit]]/Superstore[[#This Row],[Sales]]</f>
        <v>0.42</v>
      </c>
      <c r="W5180" t="str">
        <f>TEXT(Superstore[[#This Row],[Order Date]],"mmm-yyyy")</f>
        <v>Apr-2012</v>
      </c>
      <c r="X5180">
        <f>YEAR(Superstore[[#This Row],[Order Date]])</f>
        <v>2012</v>
      </c>
    </row>
    <row r="5181" spans="1:24" x14ac:dyDescent="0.25">
      <c r="A5181">
        <v>5180</v>
      </c>
      <c r="B5181" t="s">
        <v>8045</v>
      </c>
      <c r="C5181" s="1">
        <v>41012</v>
      </c>
      <c r="D5181" s="1">
        <v>41018</v>
      </c>
      <c r="E5181" t="s">
        <v>50</v>
      </c>
      <c r="F5181" t="s">
        <v>3182</v>
      </c>
      <c r="G5181" t="s">
        <v>3183</v>
      </c>
      <c r="H5181" t="s">
        <v>41</v>
      </c>
      <c r="I5181" t="s">
        <v>28</v>
      </c>
      <c r="J5181" t="s">
        <v>42</v>
      </c>
      <c r="K5181" t="s">
        <v>43</v>
      </c>
      <c r="L5181">
        <v>90036</v>
      </c>
      <c r="M5181" t="s">
        <v>44</v>
      </c>
      <c r="N5181" t="s">
        <v>1190</v>
      </c>
      <c r="O5181" t="s">
        <v>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  <c r="V5181" s="2">
        <f>Superstore[[#This Row],[Profit]]/Superstore[[#This Row],[Sales]]</f>
        <v>7.4999999999999997E-2</v>
      </c>
      <c r="W5181" t="str">
        <f>TEXT(Superstore[[#This Row],[Order Date]],"mmm-yyyy")</f>
        <v>Apr-2012</v>
      </c>
      <c r="X5181">
        <f>YEAR(Superstore[[#This Row],[Order Date]])</f>
        <v>2012</v>
      </c>
    </row>
    <row r="5182" spans="1:24" x14ac:dyDescent="0.25">
      <c r="A5182">
        <v>5181</v>
      </c>
      <c r="B5182" t="s">
        <v>8045</v>
      </c>
      <c r="C5182" s="1">
        <v>41012</v>
      </c>
      <c r="D5182" s="1">
        <v>41018</v>
      </c>
      <c r="E5182" t="s">
        <v>50</v>
      </c>
      <c r="F5182" t="s">
        <v>3182</v>
      </c>
      <c r="G5182" t="s">
        <v>3183</v>
      </c>
      <c r="H5182" t="s">
        <v>41</v>
      </c>
      <c r="I5182" t="s">
        <v>28</v>
      </c>
      <c r="J5182" t="s">
        <v>42</v>
      </c>
      <c r="K5182" t="s">
        <v>43</v>
      </c>
      <c r="L5182">
        <v>90036</v>
      </c>
      <c r="M5182" t="s">
        <v>44</v>
      </c>
      <c r="N5182" t="s">
        <v>3850</v>
      </c>
      <c r="O5182" t="s">
        <v>46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  <c r="V5182" s="2">
        <f>Superstore[[#This Row],[Profit]]/Superstore[[#This Row],[Sales]]</f>
        <v>0.39</v>
      </c>
      <c r="W5182" t="str">
        <f>TEXT(Superstore[[#This Row],[Order Date]],"mmm-yyyy")</f>
        <v>Apr-2012</v>
      </c>
      <c r="X5182">
        <f>YEAR(Superstore[[#This Row],[Order Date]])</f>
        <v>2012</v>
      </c>
    </row>
    <row r="5183" spans="1:24" x14ac:dyDescent="0.25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41</v>
      </c>
      <c r="I5183" t="s">
        <v>28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46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  <c r="V5183" s="2">
        <f>Superstore[[#This Row],[Profit]]/Superstore[[#This Row],[Sales]]</f>
        <v>0.48</v>
      </c>
      <c r="W5183" t="str">
        <f>TEXT(Superstore[[#This Row],[Order Date]],"mmm-yyyy")</f>
        <v>Sep-2014</v>
      </c>
      <c r="X5183">
        <f>YEAR(Superstore[[#This Row],[Order Date]])</f>
        <v>2014</v>
      </c>
    </row>
    <row r="5184" spans="1:24" x14ac:dyDescent="0.25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41</v>
      </c>
      <c r="I5184" t="s">
        <v>28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46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  <c r="V5184" s="2">
        <f>Superstore[[#This Row],[Profit]]/Superstore[[#This Row],[Sales]]</f>
        <v>0.5</v>
      </c>
      <c r="W5184" t="str">
        <f>TEXT(Superstore[[#This Row],[Order Date]],"mmm-yyyy")</f>
        <v>Sep-2014</v>
      </c>
      <c r="X5184">
        <f>YEAR(Superstore[[#This Row],[Order Date]])</f>
        <v>2014</v>
      </c>
    </row>
    <row r="5185" spans="1:24" x14ac:dyDescent="0.25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27</v>
      </c>
      <c r="I5185" t="s">
        <v>28</v>
      </c>
      <c r="J5185" t="s">
        <v>496</v>
      </c>
      <c r="K5185" t="s">
        <v>1271</v>
      </c>
      <c r="L5185">
        <v>31907</v>
      </c>
      <c r="M5185" t="s">
        <v>31</v>
      </c>
      <c r="N5185" t="s">
        <v>7608</v>
      </c>
      <c r="O5185" t="s">
        <v>46</v>
      </c>
      <c r="P5185" t="s">
        <v>59</v>
      </c>
      <c r="Q5185" t="s">
        <v>7609</v>
      </c>
      <c r="R5185">
        <v>40.29</v>
      </c>
      <c r="S5185">
        <v>3</v>
      </c>
      <c r="T5185">
        <v>0</v>
      </c>
      <c r="U5185">
        <v>10.0725</v>
      </c>
      <c r="V5185" s="2">
        <f>Superstore[[#This Row],[Profit]]/Superstore[[#This Row],[Sales]]</f>
        <v>0.25</v>
      </c>
      <c r="W5185" t="str">
        <f>TEXT(Superstore[[#This Row],[Order Date]],"mmm-yyyy")</f>
        <v>Sep-2014</v>
      </c>
      <c r="X5185">
        <f>YEAR(Superstore[[#This Row],[Order Date]])</f>
        <v>2014</v>
      </c>
    </row>
    <row r="5186" spans="1:24" x14ac:dyDescent="0.25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27</v>
      </c>
      <c r="I5186" t="s">
        <v>28</v>
      </c>
      <c r="J5186" t="s">
        <v>496</v>
      </c>
      <c r="K5186" t="s">
        <v>1271</v>
      </c>
      <c r="L5186">
        <v>31907</v>
      </c>
      <c r="M5186" t="s">
        <v>31</v>
      </c>
      <c r="N5186" t="s">
        <v>2155</v>
      </c>
      <c r="O5186" t="s">
        <v>46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  <c r="V5186" s="2">
        <f>Superstore[[#This Row],[Profit]]/Superstore[[#This Row],[Sales]]</f>
        <v>0.45999999999999996</v>
      </c>
      <c r="W5186" t="str">
        <f>TEXT(Superstore[[#This Row],[Order Date]],"mmm-yyyy")</f>
        <v>Sep-2014</v>
      </c>
      <c r="X5186">
        <f>YEAR(Superstore[[#This Row],[Order Date]])</f>
        <v>2014</v>
      </c>
    </row>
    <row r="5187" spans="1:24" x14ac:dyDescent="0.25">
      <c r="A5187">
        <v>5186</v>
      </c>
      <c r="B5187" t="s">
        <v>8048</v>
      </c>
      <c r="C5187" s="1">
        <v>41192</v>
      </c>
      <c r="D5187" s="1">
        <v>41197</v>
      </c>
      <c r="E5187" t="s">
        <v>50</v>
      </c>
      <c r="F5187" t="s">
        <v>4010</v>
      </c>
      <c r="G5187" t="s">
        <v>4011</v>
      </c>
      <c r="H5187" t="s">
        <v>27</v>
      </c>
      <c r="I5187" t="s">
        <v>28</v>
      </c>
      <c r="J5187" t="s">
        <v>1520</v>
      </c>
      <c r="K5187" t="s">
        <v>54</v>
      </c>
      <c r="L5187">
        <v>32216</v>
      </c>
      <c r="M5187" t="s">
        <v>31</v>
      </c>
      <c r="N5187" t="s">
        <v>1768</v>
      </c>
      <c r="O5187" t="s">
        <v>46</v>
      </c>
      <c r="P5187" t="s">
        <v>59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Superstore[[#This Row],[Profit]]/Superstore[[#This Row],[Sales]]</f>
        <v>-0.18749999999999997</v>
      </c>
      <c r="W5187" t="str">
        <f>TEXT(Superstore[[#This Row],[Order Date]],"mmm-yyyy")</f>
        <v>Oct-2012</v>
      </c>
      <c r="X5187">
        <f>YEAR(Superstore[[#This Row],[Order Date]])</f>
        <v>2012</v>
      </c>
    </row>
    <row r="5188" spans="1:24" x14ac:dyDescent="0.25">
      <c r="A5188">
        <v>5187</v>
      </c>
      <c r="B5188" t="s">
        <v>8049</v>
      </c>
      <c r="C5188" s="1">
        <v>41240</v>
      </c>
      <c r="D5188" s="1">
        <v>41246</v>
      </c>
      <c r="E5188" t="s">
        <v>50</v>
      </c>
      <c r="F5188" t="s">
        <v>2160</v>
      </c>
      <c r="G5188" t="s">
        <v>2161</v>
      </c>
      <c r="H5188" t="s">
        <v>101</v>
      </c>
      <c r="I5188" t="s">
        <v>28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  <c r="V5188" s="2">
        <f>Superstore[[#This Row],[Profit]]/Superstore[[#This Row],[Sales]]</f>
        <v>-0.21666666666666667</v>
      </c>
      <c r="W5188" t="str">
        <f>TEXT(Superstore[[#This Row],[Order Date]],"mmm-yyyy")</f>
        <v>Nov-2012</v>
      </c>
      <c r="X5188">
        <f>YEAR(Superstore[[#This Row],[Order Date]])</f>
        <v>2012</v>
      </c>
    </row>
    <row r="5189" spans="1:24" x14ac:dyDescent="0.25">
      <c r="A5189">
        <v>5188</v>
      </c>
      <c r="B5189" t="s">
        <v>8050</v>
      </c>
      <c r="C5189" s="1">
        <v>41165</v>
      </c>
      <c r="D5189" s="1">
        <v>41170</v>
      </c>
      <c r="E5189" t="s">
        <v>50</v>
      </c>
      <c r="F5189" t="s">
        <v>1973</v>
      </c>
      <c r="G5189" t="s">
        <v>1974</v>
      </c>
      <c r="H5189" t="s">
        <v>27</v>
      </c>
      <c r="I5189" t="s">
        <v>28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  <c r="V5189" s="2">
        <f>Superstore[[#This Row],[Profit]]/Superstore[[#This Row],[Sales]]</f>
        <v>0.08</v>
      </c>
      <c r="W5189" t="str">
        <f>TEXT(Superstore[[#This Row],[Order Date]],"mmm-yyyy")</f>
        <v>Sep-2012</v>
      </c>
      <c r="X5189">
        <f>YEAR(Superstore[[#This Row],[Order Date]])</f>
        <v>2012</v>
      </c>
    </row>
    <row r="5190" spans="1:24" x14ac:dyDescent="0.25">
      <c r="A5190">
        <v>5189</v>
      </c>
      <c r="B5190" t="s">
        <v>8050</v>
      </c>
      <c r="C5190" s="1">
        <v>41165</v>
      </c>
      <c r="D5190" s="1">
        <v>41170</v>
      </c>
      <c r="E5190" t="s">
        <v>50</v>
      </c>
      <c r="F5190" t="s">
        <v>1973</v>
      </c>
      <c r="G5190" t="s">
        <v>1974</v>
      </c>
      <c r="H5190" t="s">
        <v>27</v>
      </c>
      <c r="I5190" t="s">
        <v>28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1</v>
      </c>
      <c r="P5190" t="s">
        <v>36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  <c r="V5190" s="2">
        <f>Superstore[[#This Row],[Profit]]/Superstore[[#This Row],[Sales]]</f>
        <v>0.26</v>
      </c>
      <c r="W5190" t="str">
        <f>TEXT(Superstore[[#This Row],[Order Date]],"mmm-yyyy")</f>
        <v>Sep-2012</v>
      </c>
      <c r="X5190">
        <f>YEAR(Superstore[[#This Row],[Order Date]])</f>
        <v>2012</v>
      </c>
    </row>
    <row r="5191" spans="1:24" x14ac:dyDescent="0.25">
      <c r="A5191">
        <v>5190</v>
      </c>
      <c r="B5191" t="s">
        <v>8051</v>
      </c>
      <c r="C5191" s="1">
        <v>41958</v>
      </c>
      <c r="D5191" s="1">
        <v>41962</v>
      </c>
      <c r="E5191" t="s">
        <v>50</v>
      </c>
      <c r="F5191" t="s">
        <v>1654</v>
      </c>
      <c r="G5191" t="s">
        <v>1655</v>
      </c>
      <c r="H5191" t="s">
        <v>27</v>
      </c>
      <c r="I5191" t="s">
        <v>28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  <c r="V5191" s="2">
        <f>Superstore[[#This Row],[Profit]]/Superstore[[#This Row],[Sales]]</f>
        <v>-0.16250000000000001</v>
      </c>
      <c r="W5191" t="str">
        <f>TEXT(Superstore[[#This Row],[Order Date]],"mmm-yyyy")</f>
        <v>Nov-2014</v>
      </c>
      <c r="X5191">
        <f>YEAR(Superstore[[#This Row],[Order Date]])</f>
        <v>2014</v>
      </c>
    </row>
    <row r="5192" spans="1:24" x14ac:dyDescent="0.25">
      <c r="A5192">
        <v>5191</v>
      </c>
      <c r="B5192" t="s">
        <v>8051</v>
      </c>
      <c r="C5192" s="1">
        <v>41958</v>
      </c>
      <c r="D5192" s="1">
        <v>41962</v>
      </c>
      <c r="E5192" t="s">
        <v>50</v>
      </c>
      <c r="F5192" t="s">
        <v>1654</v>
      </c>
      <c r="G5192" t="s">
        <v>1655</v>
      </c>
      <c r="H5192" t="s">
        <v>27</v>
      </c>
      <c r="I5192" t="s">
        <v>28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46</v>
      </c>
      <c r="P5192" t="s">
        <v>68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  <c r="V5192" s="2">
        <f>Superstore[[#This Row],[Profit]]/Superstore[[#This Row],[Sales]]</f>
        <v>9.9999999999999992E-2</v>
      </c>
      <c r="W5192" t="str">
        <f>TEXT(Superstore[[#This Row],[Order Date]],"mmm-yyyy")</f>
        <v>Nov-2014</v>
      </c>
      <c r="X5192">
        <f>YEAR(Superstore[[#This Row],[Order Date]])</f>
        <v>2014</v>
      </c>
    </row>
    <row r="5193" spans="1:24" x14ac:dyDescent="0.25">
      <c r="A5193">
        <v>5192</v>
      </c>
      <c r="B5193" t="s">
        <v>8052</v>
      </c>
      <c r="C5193" s="1">
        <v>41765</v>
      </c>
      <c r="D5193" s="1">
        <v>41769</v>
      </c>
      <c r="E5193" t="s">
        <v>50</v>
      </c>
      <c r="F5193" t="s">
        <v>1834</v>
      </c>
      <c r="G5193" t="s">
        <v>1835</v>
      </c>
      <c r="H5193" t="s">
        <v>27</v>
      </c>
      <c r="I5193" t="s">
        <v>28</v>
      </c>
      <c r="J5193" t="s">
        <v>126</v>
      </c>
      <c r="K5193" t="s">
        <v>43</v>
      </c>
      <c r="L5193">
        <v>94122</v>
      </c>
      <c r="M5193" t="s">
        <v>44</v>
      </c>
      <c r="N5193" t="s">
        <v>8053</v>
      </c>
      <c r="O5193" t="s">
        <v>46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  <c r="V5193" s="2">
        <f>Superstore[[#This Row],[Profit]]/Superstore[[#This Row],[Sales]]</f>
        <v>0.5</v>
      </c>
      <c r="W5193" t="str">
        <f>TEXT(Superstore[[#This Row],[Order Date]],"mmm-yyyy")</f>
        <v>May-2014</v>
      </c>
      <c r="X5193">
        <f>YEAR(Superstore[[#This Row],[Order Date]])</f>
        <v>2014</v>
      </c>
    </row>
    <row r="5194" spans="1:24" x14ac:dyDescent="0.25">
      <c r="A5194">
        <v>5193</v>
      </c>
      <c r="B5194" t="s">
        <v>8055</v>
      </c>
      <c r="C5194" s="1">
        <v>40875</v>
      </c>
      <c r="D5194" s="1">
        <v>40878</v>
      </c>
      <c r="E5194" t="s">
        <v>24</v>
      </c>
      <c r="F5194" t="s">
        <v>2419</v>
      </c>
      <c r="G5194" t="s">
        <v>2420</v>
      </c>
      <c r="H5194" t="s">
        <v>41</v>
      </c>
      <c r="I5194" t="s">
        <v>28</v>
      </c>
      <c r="J5194" t="s">
        <v>381</v>
      </c>
      <c r="K5194" t="s">
        <v>382</v>
      </c>
      <c r="L5194">
        <v>29203</v>
      </c>
      <c r="M5194" t="s">
        <v>31</v>
      </c>
      <c r="N5194" t="s">
        <v>552</v>
      </c>
      <c r="O5194" t="s">
        <v>1</v>
      </c>
      <c r="P5194" t="s">
        <v>65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s="2">
        <f>Superstore[[#This Row],[Profit]]/Superstore[[#This Row],[Sales]]</f>
        <v>0.10999999999999999</v>
      </c>
      <c r="W5194" t="str">
        <f>TEXT(Superstore[[#This Row],[Order Date]],"mmm-yyyy")</f>
        <v>Nov-2011</v>
      </c>
      <c r="X5194">
        <f>YEAR(Superstore[[#This Row],[Order Date]])</f>
        <v>2011</v>
      </c>
    </row>
    <row r="5195" spans="1:24" x14ac:dyDescent="0.25">
      <c r="A5195">
        <v>5194</v>
      </c>
      <c r="B5195" t="s">
        <v>8055</v>
      </c>
      <c r="C5195" s="1">
        <v>40875</v>
      </c>
      <c r="D5195" s="1">
        <v>40878</v>
      </c>
      <c r="E5195" t="s">
        <v>24</v>
      </c>
      <c r="F5195" t="s">
        <v>2419</v>
      </c>
      <c r="G5195" t="s">
        <v>2420</v>
      </c>
      <c r="H5195" t="s">
        <v>41</v>
      </c>
      <c r="I5195" t="s">
        <v>28</v>
      </c>
      <c r="J5195" t="s">
        <v>381</v>
      </c>
      <c r="K5195" t="s">
        <v>382</v>
      </c>
      <c r="L5195">
        <v>29203</v>
      </c>
      <c r="M5195" t="s">
        <v>31</v>
      </c>
      <c r="N5195" t="s">
        <v>7309</v>
      </c>
      <c r="O5195" t="s">
        <v>46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  <c r="V5195" s="2">
        <f>Superstore[[#This Row],[Profit]]/Superstore[[#This Row],[Sales]]</f>
        <v>0.47000000000000008</v>
      </c>
      <c r="W5195" t="str">
        <f>TEXT(Superstore[[#This Row],[Order Date]],"mmm-yyyy")</f>
        <v>Nov-2011</v>
      </c>
      <c r="X5195">
        <f>YEAR(Superstore[[#This Row],[Order Date]])</f>
        <v>2011</v>
      </c>
    </row>
    <row r="5196" spans="1:24" x14ac:dyDescent="0.25">
      <c r="A5196">
        <v>5195</v>
      </c>
      <c r="B5196" t="s">
        <v>8055</v>
      </c>
      <c r="C5196" s="1">
        <v>40875</v>
      </c>
      <c r="D5196" s="1">
        <v>40878</v>
      </c>
      <c r="E5196" t="s">
        <v>24</v>
      </c>
      <c r="F5196" t="s">
        <v>2419</v>
      </c>
      <c r="G5196" t="s">
        <v>2420</v>
      </c>
      <c r="H5196" t="s">
        <v>41</v>
      </c>
      <c r="I5196" t="s">
        <v>28</v>
      </c>
      <c r="J5196" t="s">
        <v>381</v>
      </c>
      <c r="K5196" t="s">
        <v>382</v>
      </c>
      <c r="L5196">
        <v>29203</v>
      </c>
      <c r="M5196" t="s">
        <v>31</v>
      </c>
      <c r="N5196" t="s">
        <v>1366</v>
      </c>
      <c r="O5196" t="s">
        <v>46</v>
      </c>
      <c r="P5196" t="s">
        <v>68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  <c r="V5196" s="2">
        <f>Superstore[[#This Row],[Profit]]/Superstore[[#This Row],[Sales]]</f>
        <v>0.33</v>
      </c>
      <c r="W5196" t="str">
        <f>TEXT(Superstore[[#This Row],[Order Date]],"mmm-yyyy")</f>
        <v>Nov-2011</v>
      </c>
      <c r="X5196">
        <f>YEAR(Superstore[[#This Row],[Order Date]])</f>
        <v>2011</v>
      </c>
    </row>
    <row r="5197" spans="1:24" x14ac:dyDescent="0.25">
      <c r="A5197">
        <v>5196</v>
      </c>
      <c r="B5197" t="s">
        <v>8055</v>
      </c>
      <c r="C5197" s="1">
        <v>40875</v>
      </c>
      <c r="D5197" s="1">
        <v>40878</v>
      </c>
      <c r="E5197" t="s">
        <v>24</v>
      </c>
      <c r="F5197" t="s">
        <v>2419</v>
      </c>
      <c r="G5197" t="s">
        <v>2420</v>
      </c>
      <c r="H5197" t="s">
        <v>41</v>
      </c>
      <c r="I5197" t="s">
        <v>28</v>
      </c>
      <c r="J5197" t="s">
        <v>381</v>
      </c>
      <c r="K5197" t="s">
        <v>382</v>
      </c>
      <c r="L5197">
        <v>29203</v>
      </c>
      <c r="M5197" t="s">
        <v>31</v>
      </c>
      <c r="N5197" t="s">
        <v>1334</v>
      </c>
      <c r="O5197" t="s">
        <v>46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  <c r="V5197" s="2">
        <f>Superstore[[#This Row],[Profit]]/Superstore[[#This Row],[Sales]]</f>
        <v>0.49000000000000005</v>
      </c>
      <c r="W5197" t="str">
        <f>TEXT(Superstore[[#This Row],[Order Date]],"mmm-yyyy")</f>
        <v>Nov-2011</v>
      </c>
      <c r="X5197">
        <f>YEAR(Superstore[[#This Row],[Order Date]])</f>
        <v>2011</v>
      </c>
    </row>
    <row r="5198" spans="1:24" x14ac:dyDescent="0.25">
      <c r="A5198">
        <v>5197</v>
      </c>
      <c r="B5198" t="s">
        <v>8056</v>
      </c>
      <c r="C5198" s="1">
        <v>40673</v>
      </c>
      <c r="D5198" s="1">
        <v>40678</v>
      </c>
      <c r="E5198" t="s">
        <v>50</v>
      </c>
      <c r="F5198" t="s">
        <v>4041</v>
      </c>
      <c r="G5198" t="s">
        <v>4042</v>
      </c>
      <c r="H5198" t="s">
        <v>27</v>
      </c>
      <c r="I5198" t="s">
        <v>28</v>
      </c>
      <c r="J5198" t="s">
        <v>4254</v>
      </c>
      <c r="K5198" t="s">
        <v>95</v>
      </c>
      <c r="L5198">
        <v>98031</v>
      </c>
      <c r="M5198" t="s">
        <v>44</v>
      </c>
      <c r="N5198" t="s">
        <v>1707</v>
      </c>
      <c r="O5198" t="s">
        <v>46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  <c r="V5198" s="2">
        <f>Superstore[[#This Row],[Profit]]/Superstore[[#This Row],[Sales]]</f>
        <v>0.49</v>
      </c>
      <c r="W5198" t="str">
        <f>TEXT(Superstore[[#This Row],[Order Date]],"mmm-yyyy")</f>
        <v>May-2011</v>
      </c>
      <c r="X5198">
        <f>YEAR(Superstore[[#This Row],[Order Date]])</f>
        <v>2011</v>
      </c>
    </row>
    <row r="5199" spans="1:24" x14ac:dyDescent="0.25">
      <c r="A5199">
        <v>5198</v>
      </c>
      <c r="B5199" t="s">
        <v>8056</v>
      </c>
      <c r="C5199" s="1">
        <v>40673</v>
      </c>
      <c r="D5199" s="1">
        <v>40678</v>
      </c>
      <c r="E5199" t="s">
        <v>50</v>
      </c>
      <c r="F5199" t="s">
        <v>4041</v>
      </c>
      <c r="G5199" t="s">
        <v>4042</v>
      </c>
      <c r="H5199" t="s">
        <v>27</v>
      </c>
      <c r="I5199" t="s">
        <v>28</v>
      </c>
      <c r="J5199" t="s">
        <v>4254</v>
      </c>
      <c r="K5199" t="s">
        <v>95</v>
      </c>
      <c r="L5199">
        <v>98031</v>
      </c>
      <c r="M5199" t="s">
        <v>44</v>
      </c>
      <c r="N5199" t="s">
        <v>247</v>
      </c>
      <c r="O5199" t="s">
        <v>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s="2">
        <f>Superstore[[#This Row],[Profit]]/Superstore[[#This Row],[Sales]]</f>
        <v>0.1</v>
      </c>
      <c r="W5199" t="str">
        <f>TEXT(Superstore[[#This Row],[Order Date]],"mmm-yyyy")</f>
        <v>May-2011</v>
      </c>
      <c r="X5199">
        <f>YEAR(Superstore[[#This Row],[Order Date]])</f>
        <v>2011</v>
      </c>
    </row>
    <row r="5200" spans="1:24" x14ac:dyDescent="0.25">
      <c r="A5200">
        <v>5199</v>
      </c>
      <c r="B5200" t="s">
        <v>8057</v>
      </c>
      <c r="C5200" s="1">
        <v>41337</v>
      </c>
      <c r="D5200" s="1">
        <v>41342</v>
      </c>
      <c r="E5200" t="s">
        <v>50</v>
      </c>
      <c r="F5200" t="s">
        <v>3331</v>
      </c>
      <c r="G5200" t="s">
        <v>3332</v>
      </c>
      <c r="H5200" t="s">
        <v>27</v>
      </c>
      <c r="I5200" t="s">
        <v>28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46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Superstore[[#This Row],[Profit]]/Superstore[[#This Row],[Sales]]</f>
        <v>-0.2</v>
      </c>
      <c r="W5200" t="str">
        <f>TEXT(Superstore[[#This Row],[Order Date]],"mmm-yyyy")</f>
        <v>Mar-2013</v>
      </c>
      <c r="X5200">
        <f>YEAR(Superstore[[#This Row],[Order Date]])</f>
        <v>2013</v>
      </c>
    </row>
    <row r="5201" spans="1:24" x14ac:dyDescent="0.25">
      <c r="A5201">
        <v>5200</v>
      </c>
      <c r="B5201" t="s">
        <v>8057</v>
      </c>
      <c r="C5201" s="1">
        <v>41337</v>
      </c>
      <c r="D5201" s="1">
        <v>41342</v>
      </c>
      <c r="E5201" t="s">
        <v>50</v>
      </c>
      <c r="F5201" t="s">
        <v>3331</v>
      </c>
      <c r="G5201" t="s">
        <v>3332</v>
      </c>
      <c r="H5201" t="s">
        <v>27</v>
      </c>
      <c r="I5201" t="s">
        <v>28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46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Superstore[[#This Row],[Profit]]/Superstore[[#This Row],[Sales]]</f>
        <v>0.33750000000000002</v>
      </c>
      <c r="W5201" t="str">
        <f>TEXT(Superstore[[#This Row],[Order Date]],"mmm-yyyy")</f>
        <v>Mar-2013</v>
      </c>
      <c r="X5201">
        <f>YEAR(Superstore[[#This Row],[Order Date]])</f>
        <v>2013</v>
      </c>
    </row>
    <row r="5202" spans="1:24" x14ac:dyDescent="0.25">
      <c r="A5202">
        <v>5201</v>
      </c>
      <c r="B5202" t="s">
        <v>8057</v>
      </c>
      <c r="C5202" s="1">
        <v>41337</v>
      </c>
      <c r="D5202" s="1">
        <v>41342</v>
      </c>
      <c r="E5202" t="s">
        <v>50</v>
      </c>
      <c r="F5202" t="s">
        <v>3331</v>
      </c>
      <c r="G5202" t="s">
        <v>3332</v>
      </c>
      <c r="H5202" t="s">
        <v>27</v>
      </c>
      <c r="I5202" t="s">
        <v>28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  <c r="V5202" s="2">
        <f>Superstore[[#This Row],[Profit]]/Superstore[[#This Row],[Sales]]</f>
        <v>7.5000000000000011E-2</v>
      </c>
      <c r="W5202" t="str">
        <f>TEXT(Superstore[[#This Row],[Order Date]],"mmm-yyyy")</f>
        <v>Mar-2013</v>
      </c>
      <c r="X5202">
        <f>YEAR(Superstore[[#This Row],[Order Date]])</f>
        <v>2013</v>
      </c>
    </row>
    <row r="5203" spans="1:24" x14ac:dyDescent="0.25">
      <c r="A5203">
        <v>5202</v>
      </c>
      <c r="B5203" t="s">
        <v>8057</v>
      </c>
      <c r="C5203" s="1">
        <v>41337</v>
      </c>
      <c r="D5203" s="1">
        <v>41342</v>
      </c>
      <c r="E5203" t="s">
        <v>50</v>
      </c>
      <c r="F5203" t="s">
        <v>3331</v>
      </c>
      <c r="G5203" t="s">
        <v>3332</v>
      </c>
      <c r="H5203" t="s">
        <v>27</v>
      </c>
      <c r="I5203" t="s">
        <v>28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  <c r="V5203" s="2">
        <f>Superstore[[#This Row],[Profit]]/Superstore[[#This Row],[Sales]]</f>
        <v>0.13750000000000001</v>
      </c>
      <c r="W5203" t="str">
        <f>TEXT(Superstore[[#This Row],[Order Date]],"mmm-yyyy")</f>
        <v>Mar-2013</v>
      </c>
      <c r="X5203">
        <f>YEAR(Superstore[[#This Row],[Order Date]])</f>
        <v>2013</v>
      </c>
    </row>
    <row r="5204" spans="1:24" x14ac:dyDescent="0.25">
      <c r="A5204">
        <v>5203</v>
      </c>
      <c r="B5204" t="s">
        <v>8058</v>
      </c>
      <c r="C5204" s="1">
        <v>41136</v>
      </c>
      <c r="D5204" s="1">
        <v>41140</v>
      </c>
      <c r="E5204" t="s">
        <v>50</v>
      </c>
      <c r="F5204" t="s">
        <v>6270</v>
      </c>
      <c r="G5204" t="s">
        <v>6271</v>
      </c>
      <c r="H5204" t="s">
        <v>27</v>
      </c>
      <c r="I5204" t="s">
        <v>28</v>
      </c>
      <c r="J5204" t="s">
        <v>3198</v>
      </c>
      <c r="K5204" t="s">
        <v>43</v>
      </c>
      <c r="L5204">
        <v>94601</v>
      </c>
      <c r="M5204" t="s">
        <v>44</v>
      </c>
      <c r="N5204" t="s">
        <v>3695</v>
      </c>
      <c r="O5204" t="s">
        <v>1</v>
      </c>
      <c r="P5204" t="s">
        <v>65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  <c r="V5204" s="2">
        <f>Superstore[[#This Row],[Profit]]/Superstore[[#This Row],[Sales]]</f>
        <v>0.26999999999999996</v>
      </c>
      <c r="W5204" t="str">
        <f>TEXT(Superstore[[#This Row],[Order Date]],"mmm-yyyy")</f>
        <v>Aug-2012</v>
      </c>
      <c r="X5204">
        <f>YEAR(Superstore[[#This Row],[Order Date]])</f>
        <v>2012</v>
      </c>
    </row>
    <row r="5205" spans="1:24" x14ac:dyDescent="0.25">
      <c r="A5205">
        <v>5204</v>
      </c>
      <c r="B5205" t="s">
        <v>8058</v>
      </c>
      <c r="C5205" s="1">
        <v>41136</v>
      </c>
      <c r="D5205" s="1">
        <v>41140</v>
      </c>
      <c r="E5205" t="s">
        <v>50</v>
      </c>
      <c r="F5205" t="s">
        <v>6270</v>
      </c>
      <c r="G5205" t="s">
        <v>6271</v>
      </c>
      <c r="H5205" t="s">
        <v>27</v>
      </c>
      <c r="I5205" t="s">
        <v>28</v>
      </c>
      <c r="J5205" t="s">
        <v>3198</v>
      </c>
      <c r="K5205" t="s">
        <v>43</v>
      </c>
      <c r="L5205">
        <v>94601</v>
      </c>
      <c r="M5205" t="s">
        <v>44</v>
      </c>
      <c r="N5205" t="s">
        <v>5016</v>
      </c>
      <c r="O5205" t="s">
        <v>46</v>
      </c>
      <c r="P5205" t="s">
        <v>59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Superstore[[#This Row],[Profit]]/Superstore[[#This Row],[Sales]]</f>
        <v>0.26999999999999996</v>
      </c>
      <c r="W5205" t="str">
        <f>TEXT(Superstore[[#This Row],[Order Date]],"mmm-yyyy")</f>
        <v>Aug-2012</v>
      </c>
      <c r="X5205">
        <f>YEAR(Superstore[[#This Row],[Order Date]])</f>
        <v>2012</v>
      </c>
    </row>
    <row r="5206" spans="1:24" x14ac:dyDescent="0.25">
      <c r="A5206">
        <v>5205</v>
      </c>
      <c r="B5206" t="s">
        <v>8059</v>
      </c>
      <c r="C5206" s="1">
        <v>41164</v>
      </c>
      <c r="D5206" s="1">
        <v>41170</v>
      </c>
      <c r="E5206" t="s">
        <v>50</v>
      </c>
      <c r="F5206" t="s">
        <v>5450</v>
      </c>
      <c r="G5206" t="s">
        <v>5451</v>
      </c>
      <c r="H5206" t="s">
        <v>27</v>
      </c>
      <c r="I5206" t="s">
        <v>28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46</v>
      </c>
      <c r="P5206" t="s">
        <v>68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  <c r="V5206" s="2">
        <f>Superstore[[#This Row],[Profit]]/Superstore[[#This Row],[Sales]]</f>
        <v>0.33</v>
      </c>
      <c r="W5206" t="str">
        <f>TEXT(Superstore[[#This Row],[Order Date]],"mmm-yyyy")</f>
        <v>Sep-2012</v>
      </c>
      <c r="X5206">
        <f>YEAR(Superstore[[#This Row],[Order Date]])</f>
        <v>2012</v>
      </c>
    </row>
    <row r="5207" spans="1:24" x14ac:dyDescent="0.25">
      <c r="A5207">
        <v>5206</v>
      </c>
      <c r="B5207" t="s">
        <v>8059</v>
      </c>
      <c r="C5207" s="1">
        <v>41164</v>
      </c>
      <c r="D5207" s="1">
        <v>41170</v>
      </c>
      <c r="E5207" t="s">
        <v>50</v>
      </c>
      <c r="F5207" t="s">
        <v>5450</v>
      </c>
      <c r="G5207" t="s">
        <v>5451</v>
      </c>
      <c r="H5207" t="s">
        <v>27</v>
      </c>
      <c r="I5207" t="s">
        <v>28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46</v>
      </c>
      <c r="P5207" t="s">
        <v>59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s="2">
        <f>Superstore[[#This Row],[Profit]]/Superstore[[#This Row],[Sales]]</f>
        <v>0.04</v>
      </c>
      <c r="W5207" t="str">
        <f>TEXT(Superstore[[#This Row],[Order Date]],"mmm-yyyy")</f>
        <v>Sep-2012</v>
      </c>
      <c r="X5207">
        <f>YEAR(Superstore[[#This Row],[Order Date]])</f>
        <v>2012</v>
      </c>
    </row>
    <row r="5208" spans="1:24" x14ac:dyDescent="0.25">
      <c r="A5208">
        <v>5207</v>
      </c>
      <c r="B5208" t="s">
        <v>8059</v>
      </c>
      <c r="C5208" s="1">
        <v>41164</v>
      </c>
      <c r="D5208" s="1">
        <v>41170</v>
      </c>
      <c r="E5208" t="s">
        <v>50</v>
      </c>
      <c r="F5208" t="s">
        <v>5450</v>
      </c>
      <c r="G5208" t="s">
        <v>5451</v>
      </c>
      <c r="H5208" t="s">
        <v>27</v>
      </c>
      <c r="I5208" t="s">
        <v>28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46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  <c r="V5208" s="2">
        <f>Superstore[[#This Row],[Profit]]/Superstore[[#This Row],[Sales]]</f>
        <v>0.47</v>
      </c>
      <c r="W5208" t="str">
        <f>TEXT(Superstore[[#This Row],[Order Date]],"mmm-yyyy")</f>
        <v>Sep-2012</v>
      </c>
      <c r="X5208">
        <f>YEAR(Superstore[[#This Row],[Order Date]])</f>
        <v>2012</v>
      </c>
    </row>
    <row r="5209" spans="1:24" x14ac:dyDescent="0.25">
      <c r="A5209">
        <v>5208</v>
      </c>
      <c r="B5209" t="s">
        <v>8059</v>
      </c>
      <c r="C5209" s="1">
        <v>41164</v>
      </c>
      <c r="D5209" s="1">
        <v>41170</v>
      </c>
      <c r="E5209" t="s">
        <v>50</v>
      </c>
      <c r="F5209" t="s">
        <v>5450</v>
      </c>
      <c r="G5209" t="s">
        <v>5451</v>
      </c>
      <c r="H5209" t="s">
        <v>27</v>
      </c>
      <c r="I5209" t="s">
        <v>28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46</v>
      </c>
      <c r="P5209" t="s">
        <v>47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  <c r="V5209" s="2">
        <f>Superstore[[#This Row],[Profit]]/Superstore[[#This Row],[Sales]]</f>
        <v>0.48000000000000004</v>
      </c>
      <c r="W5209" t="str">
        <f>TEXT(Superstore[[#This Row],[Order Date]],"mmm-yyyy")</f>
        <v>Sep-2012</v>
      </c>
      <c r="X5209">
        <f>YEAR(Superstore[[#This Row],[Order Date]])</f>
        <v>2012</v>
      </c>
    </row>
    <row r="5210" spans="1:24" x14ac:dyDescent="0.25">
      <c r="A5210">
        <v>5209</v>
      </c>
      <c r="B5210" t="s">
        <v>8059</v>
      </c>
      <c r="C5210" s="1">
        <v>41164</v>
      </c>
      <c r="D5210" s="1">
        <v>41170</v>
      </c>
      <c r="E5210" t="s">
        <v>50</v>
      </c>
      <c r="F5210" t="s">
        <v>5450</v>
      </c>
      <c r="G5210" t="s">
        <v>5451</v>
      </c>
      <c r="H5210" t="s">
        <v>27</v>
      </c>
      <c r="I5210" t="s">
        <v>28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46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  <c r="V5210" s="2">
        <f>Superstore[[#This Row],[Profit]]/Superstore[[#This Row],[Sales]]</f>
        <v>0.49</v>
      </c>
      <c r="W5210" t="str">
        <f>TEXT(Superstore[[#This Row],[Order Date]],"mmm-yyyy")</f>
        <v>Sep-2012</v>
      </c>
      <c r="X5210">
        <f>YEAR(Superstore[[#This Row],[Order Date]])</f>
        <v>2012</v>
      </c>
    </row>
    <row r="5211" spans="1:24" x14ac:dyDescent="0.25">
      <c r="A5211">
        <v>5210</v>
      </c>
      <c r="B5211" t="s">
        <v>8059</v>
      </c>
      <c r="C5211" s="1">
        <v>41164</v>
      </c>
      <c r="D5211" s="1">
        <v>41170</v>
      </c>
      <c r="E5211" t="s">
        <v>50</v>
      </c>
      <c r="F5211" t="s">
        <v>5450</v>
      </c>
      <c r="G5211" t="s">
        <v>5451</v>
      </c>
      <c r="H5211" t="s">
        <v>27</v>
      </c>
      <c r="I5211" t="s">
        <v>28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46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2">
        <f>Superstore[[#This Row],[Profit]]/Superstore[[#This Row],[Sales]]</f>
        <v>0.47</v>
      </c>
      <c r="W5211" t="str">
        <f>TEXT(Superstore[[#This Row],[Order Date]],"mmm-yyyy")</f>
        <v>Sep-2012</v>
      </c>
      <c r="X5211">
        <f>YEAR(Superstore[[#This Row],[Order Date]])</f>
        <v>2012</v>
      </c>
    </row>
    <row r="5212" spans="1:24" x14ac:dyDescent="0.25">
      <c r="A5212">
        <v>5211</v>
      </c>
      <c r="B5212" t="s">
        <v>8060</v>
      </c>
      <c r="C5212" s="1">
        <v>40920</v>
      </c>
      <c r="D5212" s="1">
        <v>40926</v>
      </c>
      <c r="E5212" t="s">
        <v>50</v>
      </c>
      <c r="F5212" t="s">
        <v>3800</v>
      </c>
      <c r="G5212" t="s">
        <v>3801</v>
      </c>
      <c r="H5212" t="s">
        <v>41</v>
      </c>
      <c r="I5212" t="s">
        <v>28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46</v>
      </c>
      <c r="P5212" t="s">
        <v>59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  <c r="V5212" s="2">
        <f>Superstore[[#This Row],[Profit]]/Superstore[[#This Row],[Sales]]</f>
        <v>0.26</v>
      </c>
      <c r="W5212" t="str">
        <f>TEXT(Superstore[[#This Row],[Order Date]],"mmm-yyyy")</f>
        <v>Jan-2012</v>
      </c>
      <c r="X5212">
        <f>YEAR(Superstore[[#This Row],[Order Date]])</f>
        <v>2012</v>
      </c>
    </row>
    <row r="5213" spans="1:24" x14ac:dyDescent="0.25">
      <c r="A5213">
        <v>5212</v>
      </c>
      <c r="B5213" t="s">
        <v>8061</v>
      </c>
      <c r="C5213" s="1">
        <v>41041</v>
      </c>
      <c r="D5213" s="1">
        <v>41045</v>
      </c>
      <c r="E5213" t="s">
        <v>24</v>
      </c>
      <c r="F5213" t="s">
        <v>5490</v>
      </c>
      <c r="G5213" t="s">
        <v>5491</v>
      </c>
      <c r="H5213" t="s">
        <v>27</v>
      </c>
      <c r="I5213" t="s">
        <v>28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46</v>
      </c>
      <c r="P5213" t="s">
        <v>59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  <c r="V5213" s="2">
        <f>Superstore[[#This Row],[Profit]]/Superstore[[#This Row],[Sales]]</f>
        <v>0.27</v>
      </c>
      <c r="W5213" t="str">
        <f>TEXT(Superstore[[#This Row],[Order Date]],"mmm-yyyy")</f>
        <v>May-2012</v>
      </c>
      <c r="X5213">
        <f>YEAR(Superstore[[#This Row],[Order Date]])</f>
        <v>2012</v>
      </c>
    </row>
    <row r="5214" spans="1:24" x14ac:dyDescent="0.25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27</v>
      </c>
      <c r="I5214" t="s">
        <v>28</v>
      </c>
      <c r="J5214" t="s">
        <v>774</v>
      </c>
      <c r="K5214" t="s">
        <v>43</v>
      </c>
      <c r="L5214">
        <v>92374</v>
      </c>
      <c r="M5214" t="s">
        <v>44</v>
      </c>
      <c r="N5214" t="s">
        <v>1764</v>
      </c>
      <c r="O5214" t="s">
        <v>46</v>
      </c>
      <c r="P5214" t="s">
        <v>59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  <c r="V5214" s="2">
        <f>Superstore[[#This Row],[Profit]]/Superstore[[#This Row],[Sales]]</f>
        <v>0.27</v>
      </c>
      <c r="W5214" t="str">
        <f>TEXT(Superstore[[#This Row],[Order Date]],"mmm-yyyy")</f>
        <v>Sep-2013</v>
      </c>
      <c r="X5214">
        <f>YEAR(Superstore[[#This Row],[Order Date]])</f>
        <v>2013</v>
      </c>
    </row>
    <row r="5215" spans="1:24" x14ac:dyDescent="0.25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27</v>
      </c>
      <c r="I5215" t="s">
        <v>28</v>
      </c>
      <c r="J5215" t="s">
        <v>774</v>
      </c>
      <c r="K5215" t="s">
        <v>43</v>
      </c>
      <c r="L5215">
        <v>92374</v>
      </c>
      <c r="M5215" t="s">
        <v>44</v>
      </c>
      <c r="N5215" t="s">
        <v>3710</v>
      </c>
      <c r="O5215" t="s">
        <v>46</v>
      </c>
      <c r="P5215" t="s">
        <v>47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  <c r="V5215" s="2">
        <f>Superstore[[#This Row],[Profit]]/Superstore[[#This Row],[Sales]]</f>
        <v>0.45999999999999996</v>
      </c>
      <c r="W5215" t="str">
        <f>TEXT(Superstore[[#This Row],[Order Date]],"mmm-yyyy")</f>
        <v>Sep-2013</v>
      </c>
      <c r="X5215">
        <f>YEAR(Superstore[[#This Row],[Order Date]])</f>
        <v>2013</v>
      </c>
    </row>
    <row r="5216" spans="1:24" x14ac:dyDescent="0.25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27</v>
      </c>
      <c r="I5216" t="s">
        <v>28</v>
      </c>
      <c r="J5216" t="s">
        <v>774</v>
      </c>
      <c r="K5216" t="s">
        <v>43</v>
      </c>
      <c r="L5216">
        <v>92374</v>
      </c>
      <c r="M5216" t="s">
        <v>44</v>
      </c>
      <c r="N5216" t="s">
        <v>7472</v>
      </c>
      <c r="O5216" t="s">
        <v>46</v>
      </c>
      <c r="P5216" t="s">
        <v>68</v>
      </c>
      <c r="Q5216" t="s">
        <v>7473</v>
      </c>
      <c r="R5216">
        <v>35.4</v>
      </c>
      <c r="S5216">
        <v>5</v>
      </c>
      <c r="T5216">
        <v>0</v>
      </c>
      <c r="U5216">
        <v>13.452</v>
      </c>
      <c r="V5216" s="2">
        <f>Superstore[[#This Row],[Profit]]/Superstore[[#This Row],[Sales]]</f>
        <v>0.38</v>
      </c>
      <c r="W5216" t="str">
        <f>TEXT(Superstore[[#This Row],[Order Date]],"mmm-yyyy")</f>
        <v>Sep-2013</v>
      </c>
      <c r="X5216">
        <f>YEAR(Superstore[[#This Row],[Order Date]])</f>
        <v>2013</v>
      </c>
    </row>
    <row r="5217" spans="1:24" x14ac:dyDescent="0.25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27</v>
      </c>
      <c r="I5217" t="s">
        <v>28</v>
      </c>
      <c r="J5217" t="s">
        <v>774</v>
      </c>
      <c r="K5217" t="s">
        <v>43</v>
      </c>
      <c r="L5217">
        <v>92374</v>
      </c>
      <c r="M5217" t="s">
        <v>44</v>
      </c>
      <c r="N5217" t="s">
        <v>1766</v>
      </c>
      <c r="O5217" t="s">
        <v>46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  <c r="V5217" s="2">
        <f>Superstore[[#This Row],[Profit]]/Superstore[[#This Row],[Sales]]</f>
        <v>0.45</v>
      </c>
      <c r="W5217" t="str">
        <f>TEXT(Superstore[[#This Row],[Order Date]],"mmm-yyyy")</f>
        <v>Sep-2013</v>
      </c>
      <c r="X5217">
        <f>YEAR(Superstore[[#This Row],[Order Date]])</f>
        <v>2013</v>
      </c>
    </row>
    <row r="5218" spans="1:24" x14ac:dyDescent="0.25">
      <c r="A5218">
        <v>5217</v>
      </c>
      <c r="B5218" t="s">
        <v>8063</v>
      </c>
      <c r="C5218" s="1">
        <v>41892</v>
      </c>
      <c r="D5218" s="1">
        <v>41898</v>
      </c>
      <c r="E5218" t="s">
        <v>50</v>
      </c>
      <c r="F5218" t="s">
        <v>6219</v>
      </c>
      <c r="G5218" t="s">
        <v>6220</v>
      </c>
      <c r="H5218" t="s">
        <v>27</v>
      </c>
      <c r="I5218" t="s">
        <v>28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46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  <c r="V5218" s="2">
        <f>Superstore[[#This Row],[Profit]]/Superstore[[#This Row],[Sales]]</f>
        <v>0.47000000000000003</v>
      </c>
      <c r="W5218" t="str">
        <f>TEXT(Superstore[[#This Row],[Order Date]],"mmm-yyyy")</f>
        <v>Sep-2014</v>
      </c>
      <c r="X5218">
        <f>YEAR(Superstore[[#This Row],[Order Date]])</f>
        <v>2014</v>
      </c>
    </row>
    <row r="5219" spans="1:24" x14ac:dyDescent="0.25">
      <c r="A5219">
        <v>5218</v>
      </c>
      <c r="B5219" t="s">
        <v>8064</v>
      </c>
      <c r="C5219" s="1">
        <v>41745</v>
      </c>
      <c r="D5219" s="1">
        <v>41747</v>
      </c>
      <c r="E5219" t="s">
        <v>24</v>
      </c>
      <c r="F5219" t="s">
        <v>3093</v>
      </c>
      <c r="G5219" t="s">
        <v>3094</v>
      </c>
      <c r="H5219" t="s">
        <v>41</v>
      </c>
      <c r="I5219" t="s">
        <v>28</v>
      </c>
      <c r="J5219" t="s">
        <v>42</v>
      </c>
      <c r="K5219" t="s">
        <v>43</v>
      </c>
      <c r="L5219">
        <v>90049</v>
      </c>
      <c r="M5219" t="s">
        <v>44</v>
      </c>
      <c r="N5219" t="s">
        <v>632</v>
      </c>
      <c r="O5219" t="s">
        <v>46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  <c r="V5219" s="2">
        <f>Superstore[[#This Row],[Profit]]/Superstore[[#This Row],[Sales]]</f>
        <v>0.46</v>
      </c>
      <c r="W5219" t="str">
        <f>TEXT(Superstore[[#This Row],[Order Date]],"mmm-yyyy")</f>
        <v>Apr-2014</v>
      </c>
      <c r="X5219">
        <f>YEAR(Superstore[[#This Row],[Order Date]])</f>
        <v>2014</v>
      </c>
    </row>
    <row r="5220" spans="1:24" x14ac:dyDescent="0.25">
      <c r="A5220">
        <v>5219</v>
      </c>
      <c r="B5220" t="s">
        <v>8065</v>
      </c>
      <c r="C5220" s="1">
        <v>41801</v>
      </c>
      <c r="D5220" s="1">
        <v>41805</v>
      </c>
      <c r="E5220" t="s">
        <v>50</v>
      </c>
      <c r="F5220" t="s">
        <v>207</v>
      </c>
      <c r="G5220" t="s">
        <v>208</v>
      </c>
      <c r="H5220" t="s">
        <v>41</v>
      </c>
      <c r="I5220" t="s">
        <v>28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46</v>
      </c>
      <c r="P5220" t="s">
        <v>68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2">
        <f>Superstore[[#This Row],[Profit]]/Superstore[[#This Row],[Sales]]</f>
        <v>0.5</v>
      </c>
      <c r="W5220" t="str">
        <f>TEXT(Superstore[[#This Row],[Order Date]],"mmm-yyyy")</f>
        <v>Jun-2014</v>
      </c>
      <c r="X5220">
        <f>YEAR(Superstore[[#This Row],[Order Date]])</f>
        <v>2014</v>
      </c>
    </row>
    <row r="5221" spans="1:24" x14ac:dyDescent="0.25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27</v>
      </c>
      <c r="I5221" t="s">
        <v>28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1</v>
      </c>
      <c r="P5221" t="s">
        <v>36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  <c r="V5221" s="2">
        <f>Superstore[[#This Row],[Profit]]/Superstore[[#This Row],[Sales]]</f>
        <v>0.27</v>
      </c>
      <c r="W5221" t="str">
        <f>TEXT(Superstore[[#This Row],[Order Date]],"mmm-yyyy")</f>
        <v>Sep-2014</v>
      </c>
      <c r="X5221">
        <f>YEAR(Superstore[[#This Row],[Order Date]])</f>
        <v>2014</v>
      </c>
    </row>
    <row r="5222" spans="1:24" x14ac:dyDescent="0.25">
      <c r="A5222">
        <v>5221</v>
      </c>
      <c r="B5222" t="s">
        <v>8067</v>
      </c>
      <c r="C5222" s="1">
        <v>40708</v>
      </c>
      <c r="D5222" s="1">
        <v>40714</v>
      </c>
      <c r="E5222" t="s">
        <v>50</v>
      </c>
      <c r="F5222" t="s">
        <v>6210</v>
      </c>
      <c r="G5222" t="s">
        <v>6211</v>
      </c>
      <c r="H5222" t="s">
        <v>101</v>
      </c>
      <c r="I5222" t="s">
        <v>28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1</v>
      </c>
      <c r="P5222" t="s">
        <v>33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  <c r="V5222" s="2">
        <f>Superstore[[#This Row],[Profit]]/Superstore[[#This Row],[Sales]]</f>
        <v>0.27</v>
      </c>
      <c r="W5222" t="str">
        <f>TEXT(Superstore[[#This Row],[Order Date]],"mmm-yyyy")</f>
        <v>Jun-2011</v>
      </c>
      <c r="X5222">
        <f>YEAR(Superstore[[#This Row],[Order Date]])</f>
        <v>2011</v>
      </c>
    </row>
    <row r="5223" spans="1:24" x14ac:dyDescent="0.25">
      <c r="A5223">
        <v>5222</v>
      </c>
      <c r="B5223" t="s">
        <v>8068</v>
      </c>
      <c r="C5223" s="1">
        <v>41778</v>
      </c>
      <c r="D5223" s="1">
        <v>41782</v>
      </c>
      <c r="E5223" t="s">
        <v>24</v>
      </c>
      <c r="F5223" t="s">
        <v>3789</v>
      </c>
      <c r="G5223" t="s">
        <v>3790</v>
      </c>
      <c r="H5223" t="s">
        <v>101</v>
      </c>
      <c r="I5223" t="s">
        <v>28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46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  <c r="V5223" s="2">
        <f>Superstore[[#This Row],[Profit]]/Superstore[[#This Row],[Sales]]</f>
        <v>0.28000000000000003</v>
      </c>
      <c r="W5223" t="str">
        <f>TEXT(Superstore[[#This Row],[Order Date]],"mmm-yyyy")</f>
        <v>May-2014</v>
      </c>
      <c r="X5223">
        <f>YEAR(Superstore[[#This Row],[Order Date]])</f>
        <v>2014</v>
      </c>
    </row>
    <row r="5224" spans="1:24" x14ac:dyDescent="0.25">
      <c r="A5224">
        <v>5223</v>
      </c>
      <c r="B5224" t="s">
        <v>8068</v>
      </c>
      <c r="C5224" s="1">
        <v>41778</v>
      </c>
      <c r="D5224" s="1">
        <v>41782</v>
      </c>
      <c r="E5224" t="s">
        <v>24</v>
      </c>
      <c r="F5224" t="s">
        <v>3789</v>
      </c>
      <c r="G5224" t="s">
        <v>3790</v>
      </c>
      <c r="H5224" t="s">
        <v>101</v>
      </c>
      <c r="I5224" t="s">
        <v>28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  <c r="V5224" s="2">
        <f>Superstore[[#This Row],[Profit]]/Superstore[[#This Row],[Sales]]</f>
        <v>0.02</v>
      </c>
      <c r="W5224" t="str">
        <f>TEXT(Superstore[[#This Row],[Order Date]],"mmm-yyyy")</f>
        <v>May-2014</v>
      </c>
      <c r="X5224">
        <f>YEAR(Superstore[[#This Row],[Order Date]])</f>
        <v>2014</v>
      </c>
    </row>
    <row r="5225" spans="1:24" x14ac:dyDescent="0.25">
      <c r="A5225">
        <v>5224</v>
      </c>
      <c r="B5225" t="s">
        <v>8068</v>
      </c>
      <c r="C5225" s="1">
        <v>41778</v>
      </c>
      <c r="D5225" s="1">
        <v>41782</v>
      </c>
      <c r="E5225" t="s">
        <v>24</v>
      </c>
      <c r="F5225" t="s">
        <v>3789</v>
      </c>
      <c r="G5225" t="s">
        <v>3790</v>
      </c>
      <c r="H5225" t="s">
        <v>101</v>
      </c>
      <c r="I5225" t="s">
        <v>28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46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  <c r="V5225" s="2">
        <f>Superstore[[#This Row],[Profit]]/Superstore[[#This Row],[Sales]]</f>
        <v>0.48000000000000004</v>
      </c>
      <c r="W5225" t="str">
        <f>TEXT(Superstore[[#This Row],[Order Date]],"mmm-yyyy")</f>
        <v>May-2014</v>
      </c>
      <c r="X5225">
        <f>YEAR(Superstore[[#This Row],[Order Date]])</f>
        <v>2014</v>
      </c>
    </row>
    <row r="5226" spans="1:24" x14ac:dyDescent="0.25">
      <c r="A5226">
        <v>5225</v>
      </c>
      <c r="B5226" t="s">
        <v>8071</v>
      </c>
      <c r="C5226" s="1">
        <v>41895</v>
      </c>
      <c r="D5226" s="1">
        <v>41900</v>
      </c>
      <c r="E5226" t="s">
        <v>24</v>
      </c>
      <c r="F5226" t="s">
        <v>5568</v>
      </c>
      <c r="G5226" t="s">
        <v>5569</v>
      </c>
      <c r="H5226" t="s">
        <v>27</v>
      </c>
      <c r="I5226" t="s">
        <v>28</v>
      </c>
      <c r="J5226" t="s">
        <v>42</v>
      </c>
      <c r="K5226" t="s">
        <v>43</v>
      </c>
      <c r="L5226">
        <v>90036</v>
      </c>
      <c r="M5226" t="s">
        <v>44</v>
      </c>
      <c r="N5226" t="s">
        <v>1623</v>
      </c>
      <c r="O5226" t="s">
        <v>46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  <c r="V5226" s="2">
        <f>Superstore[[#This Row],[Profit]]/Superstore[[#This Row],[Sales]]</f>
        <v>0.48</v>
      </c>
      <c r="W5226" t="str">
        <f>TEXT(Superstore[[#This Row],[Order Date]],"mmm-yyyy")</f>
        <v>Sep-2014</v>
      </c>
      <c r="X5226">
        <f>YEAR(Superstore[[#This Row],[Order Date]])</f>
        <v>2014</v>
      </c>
    </row>
    <row r="5227" spans="1:24" x14ac:dyDescent="0.25">
      <c r="A5227">
        <v>5226</v>
      </c>
      <c r="B5227" t="s">
        <v>8072</v>
      </c>
      <c r="C5227" s="1">
        <v>41447</v>
      </c>
      <c r="D5227" s="1">
        <v>41452</v>
      </c>
      <c r="E5227" t="s">
        <v>50</v>
      </c>
      <c r="F5227" t="s">
        <v>4707</v>
      </c>
      <c r="G5227" t="s">
        <v>4708</v>
      </c>
      <c r="H5227" t="s">
        <v>27</v>
      </c>
      <c r="I5227" t="s">
        <v>28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46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  <c r="V5227" s="2">
        <f>Superstore[[#This Row],[Profit]]/Superstore[[#This Row],[Sales]]</f>
        <v>0.35</v>
      </c>
      <c r="W5227" t="str">
        <f>TEXT(Superstore[[#This Row],[Order Date]],"mmm-yyyy")</f>
        <v>Jun-2013</v>
      </c>
      <c r="X5227">
        <f>YEAR(Superstore[[#This Row],[Order Date]])</f>
        <v>2013</v>
      </c>
    </row>
    <row r="5228" spans="1:24" x14ac:dyDescent="0.25">
      <c r="A5228">
        <v>5227</v>
      </c>
      <c r="B5228" t="s">
        <v>8072</v>
      </c>
      <c r="C5228" s="1">
        <v>41447</v>
      </c>
      <c r="D5228" s="1">
        <v>41452</v>
      </c>
      <c r="E5228" t="s">
        <v>50</v>
      </c>
      <c r="F5228" t="s">
        <v>4707</v>
      </c>
      <c r="G5228" t="s">
        <v>4708</v>
      </c>
      <c r="H5228" t="s">
        <v>27</v>
      </c>
      <c r="I5228" t="s">
        <v>28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46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  <c r="V5228" s="2">
        <f>Superstore[[#This Row],[Profit]]/Superstore[[#This Row],[Sales]]</f>
        <v>0.32500000000000001</v>
      </c>
      <c r="W5228" t="str">
        <f>TEXT(Superstore[[#This Row],[Order Date]],"mmm-yyyy")</f>
        <v>Jun-2013</v>
      </c>
      <c r="X5228">
        <f>YEAR(Superstore[[#This Row],[Order Date]])</f>
        <v>2013</v>
      </c>
    </row>
    <row r="5229" spans="1:24" x14ac:dyDescent="0.25">
      <c r="A5229">
        <v>5228</v>
      </c>
      <c r="B5229" t="s">
        <v>8072</v>
      </c>
      <c r="C5229" s="1">
        <v>41447</v>
      </c>
      <c r="D5229" s="1">
        <v>41452</v>
      </c>
      <c r="E5229" t="s">
        <v>50</v>
      </c>
      <c r="F5229" t="s">
        <v>4707</v>
      </c>
      <c r="G5229" t="s">
        <v>4708</v>
      </c>
      <c r="H5229" t="s">
        <v>27</v>
      </c>
      <c r="I5229" t="s">
        <v>28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1</v>
      </c>
      <c r="P5229" t="s">
        <v>33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Superstore[[#This Row],[Profit]]/Superstore[[#This Row],[Sales]]</f>
        <v>-0.125</v>
      </c>
      <c r="W5229" t="str">
        <f>TEXT(Superstore[[#This Row],[Order Date]],"mmm-yyyy")</f>
        <v>Jun-2013</v>
      </c>
      <c r="X5229">
        <f>YEAR(Superstore[[#This Row],[Order Date]])</f>
        <v>2013</v>
      </c>
    </row>
    <row r="5230" spans="1:24" x14ac:dyDescent="0.25">
      <c r="A5230">
        <v>5229</v>
      </c>
      <c r="B5230" t="s">
        <v>8073</v>
      </c>
      <c r="C5230" s="1">
        <v>40873</v>
      </c>
      <c r="D5230" s="1">
        <v>40878</v>
      </c>
      <c r="E5230" t="s">
        <v>50</v>
      </c>
      <c r="F5230" t="s">
        <v>549</v>
      </c>
      <c r="G5230" t="s">
        <v>550</v>
      </c>
      <c r="H5230" t="s">
        <v>101</v>
      </c>
      <c r="I5230" t="s">
        <v>28</v>
      </c>
      <c r="J5230" t="s">
        <v>126</v>
      </c>
      <c r="K5230" t="s">
        <v>43</v>
      </c>
      <c r="L5230">
        <v>94109</v>
      </c>
      <c r="M5230" t="s">
        <v>44</v>
      </c>
      <c r="N5230" t="s">
        <v>6534</v>
      </c>
      <c r="O5230" t="s">
        <v>46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  <c r="V5230" s="2">
        <f>Superstore[[#This Row],[Profit]]/Superstore[[#This Row],[Sales]]</f>
        <v>0.49</v>
      </c>
      <c r="W5230" t="str">
        <f>TEXT(Superstore[[#This Row],[Order Date]],"mmm-yyyy")</f>
        <v>Nov-2011</v>
      </c>
      <c r="X5230">
        <f>YEAR(Superstore[[#This Row],[Order Date]])</f>
        <v>2011</v>
      </c>
    </row>
    <row r="5231" spans="1:24" x14ac:dyDescent="0.25">
      <c r="A5231">
        <v>5230</v>
      </c>
      <c r="B5231" t="s">
        <v>8074</v>
      </c>
      <c r="C5231" s="1">
        <v>41718</v>
      </c>
      <c r="D5231" s="1">
        <v>41721</v>
      </c>
      <c r="E5231" t="s">
        <v>24</v>
      </c>
      <c r="F5231" t="s">
        <v>1673</v>
      </c>
      <c r="G5231" t="s">
        <v>1674</v>
      </c>
      <c r="H5231" t="s">
        <v>27</v>
      </c>
      <c r="I5231" t="s">
        <v>28</v>
      </c>
      <c r="J5231" t="s">
        <v>3487</v>
      </c>
      <c r="K5231" t="s">
        <v>43</v>
      </c>
      <c r="L5231">
        <v>93727</v>
      </c>
      <c r="M5231" t="s">
        <v>44</v>
      </c>
      <c r="N5231" t="s">
        <v>5387</v>
      </c>
      <c r="O5231" t="s">
        <v>46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Superstore[[#This Row],[Profit]]/Superstore[[#This Row],[Sales]]</f>
        <v>0.35000000000000003</v>
      </c>
      <c r="W5231" t="str">
        <f>TEXT(Superstore[[#This Row],[Order Date]],"mmm-yyyy")</f>
        <v>Mar-2014</v>
      </c>
      <c r="X5231">
        <f>YEAR(Superstore[[#This Row],[Order Date]])</f>
        <v>2014</v>
      </c>
    </row>
    <row r="5232" spans="1:24" x14ac:dyDescent="0.25">
      <c r="A5232">
        <v>5231</v>
      </c>
      <c r="B5232" t="s">
        <v>8074</v>
      </c>
      <c r="C5232" s="1">
        <v>41718</v>
      </c>
      <c r="D5232" s="1">
        <v>41721</v>
      </c>
      <c r="E5232" t="s">
        <v>24</v>
      </c>
      <c r="F5232" t="s">
        <v>1673</v>
      </c>
      <c r="G5232" t="s">
        <v>1674</v>
      </c>
      <c r="H5232" t="s">
        <v>27</v>
      </c>
      <c r="I5232" t="s">
        <v>28</v>
      </c>
      <c r="J5232" t="s">
        <v>3487</v>
      </c>
      <c r="K5232" t="s">
        <v>43</v>
      </c>
      <c r="L5232">
        <v>93727</v>
      </c>
      <c r="M5232" t="s">
        <v>44</v>
      </c>
      <c r="N5232" t="s">
        <v>2399</v>
      </c>
      <c r="O5232" t="s">
        <v>1</v>
      </c>
      <c r="P5232" t="s">
        <v>56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  <c r="V5232" s="2">
        <f>Superstore[[#This Row],[Profit]]/Superstore[[#This Row],[Sales]]</f>
        <v>1.2499999999999999E-2</v>
      </c>
      <c r="W5232" t="str">
        <f>TEXT(Superstore[[#This Row],[Order Date]],"mmm-yyyy")</f>
        <v>Mar-2014</v>
      </c>
      <c r="X5232">
        <f>YEAR(Superstore[[#This Row],[Order Date]])</f>
        <v>2014</v>
      </c>
    </row>
    <row r="5233" spans="1:24" x14ac:dyDescent="0.25">
      <c r="A5233">
        <v>5232</v>
      </c>
      <c r="B5233" t="s">
        <v>8074</v>
      </c>
      <c r="C5233" s="1">
        <v>41718</v>
      </c>
      <c r="D5233" s="1">
        <v>41721</v>
      </c>
      <c r="E5233" t="s">
        <v>24</v>
      </c>
      <c r="F5233" t="s">
        <v>1673</v>
      </c>
      <c r="G5233" t="s">
        <v>1674</v>
      </c>
      <c r="H5233" t="s">
        <v>27</v>
      </c>
      <c r="I5233" t="s">
        <v>28</v>
      </c>
      <c r="J5233" t="s">
        <v>3487</v>
      </c>
      <c r="K5233" t="s">
        <v>43</v>
      </c>
      <c r="L5233">
        <v>93727</v>
      </c>
      <c r="M5233" t="s">
        <v>44</v>
      </c>
      <c r="N5233" t="s">
        <v>5988</v>
      </c>
      <c r="O5233" t="s">
        <v>1</v>
      </c>
      <c r="P5233" t="s">
        <v>65</v>
      </c>
      <c r="Q5233" t="s">
        <v>5989</v>
      </c>
      <c r="R5233">
        <v>30.93</v>
      </c>
      <c r="S5233">
        <v>1</v>
      </c>
      <c r="T5233">
        <v>0</v>
      </c>
      <c r="U5233">
        <v>12.6813</v>
      </c>
      <c r="V5233" s="2">
        <f>Superstore[[#This Row],[Profit]]/Superstore[[#This Row],[Sales]]</f>
        <v>0.41000000000000003</v>
      </c>
      <c r="W5233" t="str">
        <f>TEXT(Superstore[[#This Row],[Order Date]],"mmm-yyyy")</f>
        <v>Mar-2014</v>
      </c>
      <c r="X5233">
        <f>YEAR(Superstore[[#This Row],[Order Date]])</f>
        <v>2014</v>
      </c>
    </row>
    <row r="5234" spans="1:24" x14ac:dyDescent="0.25">
      <c r="A5234">
        <v>5233</v>
      </c>
      <c r="B5234" t="s">
        <v>8074</v>
      </c>
      <c r="C5234" s="1">
        <v>41718</v>
      </c>
      <c r="D5234" s="1">
        <v>41721</v>
      </c>
      <c r="E5234" t="s">
        <v>24</v>
      </c>
      <c r="F5234" t="s">
        <v>1673</v>
      </c>
      <c r="G5234" t="s">
        <v>1674</v>
      </c>
      <c r="H5234" t="s">
        <v>27</v>
      </c>
      <c r="I5234" t="s">
        <v>28</v>
      </c>
      <c r="J5234" t="s">
        <v>3487</v>
      </c>
      <c r="K5234" t="s">
        <v>43</v>
      </c>
      <c r="L5234">
        <v>93727</v>
      </c>
      <c r="M5234" t="s">
        <v>44</v>
      </c>
      <c r="N5234" t="s">
        <v>793</v>
      </c>
      <c r="O5234" t="s">
        <v>46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Superstore[[#This Row],[Profit]]/Superstore[[#This Row],[Sales]]</f>
        <v>0.33750000000000002</v>
      </c>
      <c r="W5234" t="str">
        <f>TEXT(Superstore[[#This Row],[Order Date]],"mmm-yyyy")</f>
        <v>Mar-2014</v>
      </c>
      <c r="X5234">
        <f>YEAR(Superstore[[#This Row],[Order Date]])</f>
        <v>2014</v>
      </c>
    </row>
    <row r="5235" spans="1:24" x14ac:dyDescent="0.25">
      <c r="A5235">
        <v>5234</v>
      </c>
      <c r="B5235" t="s">
        <v>8075</v>
      </c>
      <c r="C5235" s="1">
        <v>40834</v>
      </c>
      <c r="D5235" s="1">
        <v>40838</v>
      </c>
      <c r="E5235" t="s">
        <v>50</v>
      </c>
      <c r="F5235" t="s">
        <v>5582</v>
      </c>
      <c r="G5235" t="s">
        <v>5583</v>
      </c>
      <c r="H5235" t="s">
        <v>41</v>
      </c>
      <c r="I5235" t="s">
        <v>28</v>
      </c>
      <c r="J5235" t="s">
        <v>7034</v>
      </c>
      <c r="K5235" t="s">
        <v>1706</v>
      </c>
      <c r="L5235">
        <v>71854</v>
      </c>
      <c r="M5235" t="s">
        <v>31</v>
      </c>
      <c r="N5235" t="s">
        <v>7949</v>
      </c>
      <c r="O5235" t="s">
        <v>1</v>
      </c>
      <c r="P5235" t="s">
        <v>36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  <c r="V5235" s="2">
        <f>Superstore[[#This Row],[Profit]]/Superstore[[#This Row],[Sales]]</f>
        <v>0.24</v>
      </c>
      <c r="W5235" t="str">
        <f>TEXT(Superstore[[#This Row],[Order Date]],"mmm-yyyy")</f>
        <v>Oct-2011</v>
      </c>
      <c r="X5235">
        <f>YEAR(Superstore[[#This Row],[Order Date]])</f>
        <v>2011</v>
      </c>
    </row>
    <row r="5236" spans="1:24" x14ac:dyDescent="0.25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27</v>
      </c>
      <c r="I5236" t="s">
        <v>28</v>
      </c>
      <c r="J5236" t="s">
        <v>126</v>
      </c>
      <c r="K5236" t="s">
        <v>43</v>
      </c>
      <c r="L5236">
        <v>94110</v>
      </c>
      <c r="M5236" t="s">
        <v>44</v>
      </c>
      <c r="N5236" t="s">
        <v>509</v>
      </c>
      <c r="O5236" t="s">
        <v>1</v>
      </c>
      <c r="P5236" t="s">
        <v>56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Superstore[[#This Row],[Profit]]/Superstore[[#This Row],[Sales]]</f>
        <v>1.2500000000000001E-2</v>
      </c>
      <c r="W5236" t="str">
        <f>TEXT(Superstore[[#This Row],[Order Date]],"mmm-yyyy")</f>
        <v>Aug-2014</v>
      </c>
      <c r="X5236">
        <f>YEAR(Superstore[[#This Row],[Order Date]])</f>
        <v>2014</v>
      </c>
    </row>
    <row r="5237" spans="1:24" x14ac:dyDescent="0.25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41</v>
      </c>
      <c r="I5237" t="s">
        <v>28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46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  <c r="V5237" s="2">
        <f>Superstore[[#This Row],[Profit]]/Superstore[[#This Row],[Sales]]</f>
        <v>0.28999999999999998</v>
      </c>
      <c r="W5237" t="str">
        <f>TEXT(Superstore[[#This Row],[Order Date]],"mmm-yyyy")</f>
        <v>Nov-2013</v>
      </c>
      <c r="X5237">
        <f>YEAR(Superstore[[#This Row],[Order Date]])</f>
        <v>2013</v>
      </c>
    </row>
    <row r="5238" spans="1:24" x14ac:dyDescent="0.25">
      <c r="A5238">
        <v>5237</v>
      </c>
      <c r="B5238" t="s">
        <v>8078</v>
      </c>
      <c r="C5238" s="1">
        <v>40806</v>
      </c>
      <c r="D5238" s="1">
        <v>40810</v>
      </c>
      <c r="E5238" t="s">
        <v>50</v>
      </c>
      <c r="F5238" t="s">
        <v>363</v>
      </c>
      <c r="G5238" t="s">
        <v>364</v>
      </c>
      <c r="H5238" t="s">
        <v>27</v>
      </c>
      <c r="I5238" t="s">
        <v>28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1</v>
      </c>
      <c r="P5238" t="s">
        <v>65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  <c r="V5238" s="2">
        <f>Superstore[[#This Row],[Profit]]/Superstore[[#This Row],[Sales]]</f>
        <v>0.31</v>
      </c>
      <c r="W5238" t="str">
        <f>TEXT(Superstore[[#This Row],[Order Date]],"mmm-yyyy")</f>
        <v>Sep-2011</v>
      </c>
      <c r="X5238">
        <f>YEAR(Superstore[[#This Row],[Order Date]])</f>
        <v>2011</v>
      </c>
    </row>
    <row r="5239" spans="1:24" x14ac:dyDescent="0.25">
      <c r="A5239">
        <v>5238</v>
      </c>
      <c r="B5239" t="s">
        <v>8078</v>
      </c>
      <c r="C5239" s="1">
        <v>40806</v>
      </c>
      <c r="D5239" s="1">
        <v>40810</v>
      </c>
      <c r="E5239" t="s">
        <v>50</v>
      </c>
      <c r="F5239" t="s">
        <v>363</v>
      </c>
      <c r="G5239" t="s">
        <v>364</v>
      </c>
      <c r="H5239" t="s">
        <v>27</v>
      </c>
      <c r="I5239" t="s">
        <v>28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1</v>
      </c>
      <c r="P5239" t="s">
        <v>33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  <c r="V5239" s="2">
        <f>Superstore[[#This Row],[Profit]]/Superstore[[#This Row],[Sales]]</f>
        <v>9.9999999999999992E-2</v>
      </c>
      <c r="W5239" t="str">
        <f>TEXT(Superstore[[#This Row],[Order Date]],"mmm-yyyy")</f>
        <v>Sep-2011</v>
      </c>
      <c r="X5239">
        <f>YEAR(Superstore[[#This Row],[Order Date]])</f>
        <v>2011</v>
      </c>
    </row>
    <row r="5240" spans="1:24" x14ac:dyDescent="0.25">
      <c r="A5240">
        <v>5239</v>
      </c>
      <c r="B5240" t="s">
        <v>8078</v>
      </c>
      <c r="C5240" s="1">
        <v>40806</v>
      </c>
      <c r="D5240" s="1">
        <v>40810</v>
      </c>
      <c r="E5240" t="s">
        <v>50</v>
      </c>
      <c r="F5240" t="s">
        <v>363</v>
      </c>
      <c r="G5240" t="s">
        <v>364</v>
      </c>
      <c r="H5240" t="s">
        <v>27</v>
      </c>
      <c r="I5240" t="s">
        <v>28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  <c r="V5240" s="2">
        <f>Superstore[[#This Row],[Profit]]/Superstore[[#This Row],[Sales]]</f>
        <v>0.44000000000000006</v>
      </c>
      <c r="W5240" t="str">
        <f>TEXT(Superstore[[#This Row],[Order Date]],"mmm-yyyy")</f>
        <v>Sep-2011</v>
      </c>
      <c r="X5240">
        <f>YEAR(Superstore[[#This Row],[Order Date]])</f>
        <v>2011</v>
      </c>
    </row>
    <row r="5241" spans="1:24" x14ac:dyDescent="0.25">
      <c r="A5241">
        <v>5240</v>
      </c>
      <c r="B5241" t="s">
        <v>8079</v>
      </c>
      <c r="C5241" s="1">
        <v>41529</v>
      </c>
      <c r="D5241" s="1">
        <v>41535</v>
      </c>
      <c r="E5241" t="s">
        <v>50</v>
      </c>
      <c r="F5241" t="s">
        <v>6333</v>
      </c>
      <c r="G5241" t="s">
        <v>6334</v>
      </c>
      <c r="H5241" t="s">
        <v>27</v>
      </c>
      <c r="I5241" t="s">
        <v>28</v>
      </c>
      <c r="J5241" t="s">
        <v>629</v>
      </c>
      <c r="K5241" t="s">
        <v>43</v>
      </c>
      <c r="L5241">
        <v>95123</v>
      </c>
      <c r="M5241" t="s">
        <v>44</v>
      </c>
      <c r="N5241" t="s">
        <v>114</v>
      </c>
      <c r="O5241" t="s">
        <v>46</v>
      </c>
      <c r="P5241" t="s">
        <v>59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s="2">
        <f>Superstore[[#This Row],[Profit]]/Superstore[[#This Row],[Sales]]</f>
        <v>0.02</v>
      </c>
      <c r="W5241" t="str">
        <f>TEXT(Superstore[[#This Row],[Order Date]],"mmm-yyyy")</f>
        <v>Sep-2013</v>
      </c>
      <c r="X5241">
        <f>YEAR(Superstore[[#This Row],[Order Date]])</f>
        <v>2013</v>
      </c>
    </row>
    <row r="5242" spans="1:24" x14ac:dyDescent="0.25">
      <c r="A5242">
        <v>5241</v>
      </c>
      <c r="B5242" t="s">
        <v>8079</v>
      </c>
      <c r="C5242" s="1">
        <v>41529</v>
      </c>
      <c r="D5242" s="1">
        <v>41535</v>
      </c>
      <c r="E5242" t="s">
        <v>50</v>
      </c>
      <c r="F5242" t="s">
        <v>6333</v>
      </c>
      <c r="G5242" t="s">
        <v>6334</v>
      </c>
      <c r="H5242" t="s">
        <v>27</v>
      </c>
      <c r="I5242" t="s">
        <v>28</v>
      </c>
      <c r="J5242" t="s">
        <v>629</v>
      </c>
      <c r="K5242" t="s">
        <v>43</v>
      </c>
      <c r="L5242">
        <v>95123</v>
      </c>
      <c r="M5242" t="s">
        <v>44</v>
      </c>
      <c r="N5242" t="s">
        <v>1723</v>
      </c>
      <c r="O5242" t="s">
        <v>46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  <c r="V5242" s="2">
        <f>Superstore[[#This Row],[Profit]]/Superstore[[#This Row],[Sales]]</f>
        <v>0.32499999999999996</v>
      </c>
      <c r="W5242" t="str">
        <f>TEXT(Superstore[[#This Row],[Order Date]],"mmm-yyyy")</f>
        <v>Sep-2013</v>
      </c>
      <c r="X5242">
        <f>YEAR(Superstore[[#This Row],[Order Date]])</f>
        <v>2013</v>
      </c>
    </row>
    <row r="5243" spans="1:24" x14ac:dyDescent="0.25">
      <c r="A5243">
        <v>5242</v>
      </c>
      <c r="B5243" t="s">
        <v>8080</v>
      </c>
      <c r="C5243" s="1">
        <v>41541</v>
      </c>
      <c r="D5243" s="1">
        <v>41544</v>
      </c>
      <c r="E5243" t="s">
        <v>24</v>
      </c>
      <c r="F5243" t="s">
        <v>6480</v>
      </c>
      <c r="G5243" t="s">
        <v>6481</v>
      </c>
      <c r="H5243" t="s">
        <v>41</v>
      </c>
      <c r="I5243" t="s">
        <v>28</v>
      </c>
      <c r="J5243" t="s">
        <v>94</v>
      </c>
      <c r="K5243" t="s">
        <v>95</v>
      </c>
      <c r="L5243">
        <v>98115</v>
      </c>
      <c r="M5243" t="s">
        <v>44</v>
      </c>
      <c r="N5243" t="s">
        <v>8081</v>
      </c>
      <c r="O5243" t="s">
        <v>46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  <c r="V5243" s="2">
        <f>Superstore[[#This Row],[Profit]]/Superstore[[#This Row],[Sales]]</f>
        <v>0.27</v>
      </c>
      <c r="W5243" t="str">
        <f>TEXT(Superstore[[#This Row],[Order Date]],"mmm-yyyy")</f>
        <v>Sep-2013</v>
      </c>
      <c r="X5243">
        <f>YEAR(Superstore[[#This Row],[Order Date]])</f>
        <v>2013</v>
      </c>
    </row>
    <row r="5244" spans="1:24" x14ac:dyDescent="0.25">
      <c r="A5244">
        <v>5243</v>
      </c>
      <c r="B5244" t="s">
        <v>8083</v>
      </c>
      <c r="C5244" s="1">
        <v>41856</v>
      </c>
      <c r="D5244" s="1">
        <v>41860</v>
      </c>
      <c r="E5244" t="s">
        <v>50</v>
      </c>
      <c r="F5244" t="s">
        <v>3743</v>
      </c>
      <c r="G5244" t="s">
        <v>3744</v>
      </c>
      <c r="H5244" t="s">
        <v>41</v>
      </c>
      <c r="I5244" t="s">
        <v>28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46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Superstore[[#This Row],[Profit]]/Superstore[[#This Row],[Sales]]</f>
        <v>-1.7</v>
      </c>
      <c r="W5244" t="str">
        <f>TEXT(Superstore[[#This Row],[Order Date]],"mmm-yyyy")</f>
        <v>Aug-2014</v>
      </c>
      <c r="X5244">
        <f>YEAR(Superstore[[#This Row],[Order Date]])</f>
        <v>2014</v>
      </c>
    </row>
    <row r="5245" spans="1:24" x14ac:dyDescent="0.25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28</v>
      </c>
      <c r="J5245" t="s">
        <v>1126</v>
      </c>
      <c r="K5245" t="s">
        <v>318</v>
      </c>
      <c r="L5245">
        <v>22204</v>
      </c>
      <c r="M5245" t="s">
        <v>31</v>
      </c>
      <c r="N5245" t="s">
        <v>3365</v>
      </c>
      <c r="O5245" t="s">
        <v>46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  <c r="V5245" s="2">
        <f>Superstore[[#This Row],[Profit]]/Superstore[[#This Row],[Sales]]</f>
        <v>0.45999999999999996</v>
      </c>
      <c r="W5245" t="str">
        <f>TEXT(Superstore[[#This Row],[Order Date]],"mmm-yyyy")</f>
        <v>Jul-2013</v>
      </c>
      <c r="X5245">
        <f>YEAR(Superstore[[#This Row],[Order Date]])</f>
        <v>2013</v>
      </c>
    </row>
    <row r="5246" spans="1:24" x14ac:dyDescent="0.25">
      <c r="A5246">
        <v>5245</v>
      </c>
      <c r="B5246" t="s">
        <v>8085</v>
      </c>
      <c r="C5246" s="1">
        <v>41489</v>
      </c>
      <c r="D5246" s="1">
        <v>41491</v>
      </c>
      <c r="E5246" t="s">
        <v>24</v>
      </c>
      <c r="F5246" t="s">
        <v>2409</v>
      </c>
      <c r="G5246" t="s">
        <v>2410</v>
      </c>
      <c r="H5246" t="s">
        <v>41</v>
      </c>
      <c r="I5246" t="s">
        <v>28</v>
      </c>
      <c r="J5246" t="s">
        <v>42</v>
      </c>
      <c r="K5246" t="s">
        <v>43</v>
      </c>
      <c r="L5246">
        <v>90032</v>
      </c>
      <c r="M5246" t="s">
        <v>44</v>
      </c>
      <c r="N5246" t="s">
        <v>8086</v>
      </c>
      <c r="O5246" t="s">
        <v>1</v>
      </c>
      <c r="P5246" t="s">
        <v>56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  <c r="V5246" s="2">
        <f>Superstore[[#This Row],[Profit]]/Superstore[[#This Row],[Sales]]</f>
        <v>0.1125</v>
      </c>
      <c r="W5246" t="str">
        <f>TEXT(Superstore[[#This Row],[Order Date]],"mmm-yyyy")</f>
        <v>Aug-2013</v>
      </c>
      <c r="X5246">
        <f>YEAR(Superstore[[#This Row],[Order Date]])</f>
        <v>2013</v>
      </c>
    </row>
    <row r="5247" spans="1:24" x14ac:dyDescent="0.25">
      <c r="A5247">
        <v>5246</v>
      </c>
      <c r="B5247" t="s">
        <v>8085</v>
      </c>
      <c r="C5247" s="1">
        <v>41489</v>
      </c>
      <c r="D5247" s="1">
        <v>41491</v>
      </c>
      <c r="E5247" t="s">
        <v>24</v>
      </c>
      <c r="F5247" t="s">
        <v>2409</v>
      </c>
      <c r="G5247" t="s">
        <v>2410</v>
      </c>
      <c r="H5247" t="s">
        <v>41</v>
      </c>
      <c r="I5247" t="s">
        <v>28</v>
      </c>
      <c r="J5247" t="s">
        <v>42</v>
      </c>
      <c r="K5247" t="s">
        <v>43</v>
      </c>
      <c r="L5247">
        <v>90032</v>
      </c>
      <c r="M5247" t="s">
        <v>44</v>
      </c>
      <c r="N5247" t="s">
        <v>826</v>
      </c>
      <c r="O5247" t="s">
        <v>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Superstore[[#This Row],[Profit]]/Superstore[[#This Row],[Sales]]</f>
        <v>9.9999999999999992E-2</v>
      </c>
      <c r="W5247" t="str">
        <f>TEXT(Superstore[[#This Row],[Order Date]],"mmm-yyyy")</f>
        <v>Aug-2013</v>
      </c>
      <c r="X5247">
        <f>YEAR(Superstore[[#This Row],[Order Date]])</f>
        <v>2013</v>
      </c>
    </row>
    <row r="5248" spans="1:24" x14ac:dyDescent="0.25">
      <c r="A5248">
        <v>5247</v>
      </c>
      <c r="B5248" t="s">
        <v>8085</v>
      </c>
      <c r="C5248" s="1">
        <v>41489</v>
      </c>
      <c r="D5248" s="1">
        <v>41491</v>
      </c>
      <c r="E5248" t="s">
        <v>24</v>
      </c>
      <c r="F5248" t="s">
        <v>2409</v>
      </c>
      <c r="G5248" t="s">
        <v>2410</v>
      </c>
      <c r="H5248" t="s">
        <v>41</v>
      </c>
      <c r="I5248" t="s">
        <v>28</v>
      </c>
      <c r="J5248" t="s">
        <v>42</v>
      </c>
      <c r="K5248" t="s">
        <v>43</v>
      </c>
      <c r="L5248">
        <v>90032</v>
      </c>
      <c r="M5248" t="s">
        <v>44</v>
      </c>
      <c r="N5248" t="s">
        <v>1775</v>
      </c>
      <c r="O5248" t="s">
        <v>46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  <c r="V5248" s="2">
        <f>Superstore[[#This Row],[Profit]]/Superstore[[#This Row],[Sales]]</f>
        <v>0.37499999999999994</v>
      </c>
      <c r="W5248" t="str">
        <f>TEXT(Superstore[[#This Row],[Order Date]],"mmm-yyyy")</f>
        <v>Aug-2013</v>
      </c>
      <c r="X5248">
        <f>YEAR(Superstore[[#This Row],[Order Date]])</f>
        <v>2013</v>
      </c>
    </row>
    <row r="5249" spans="1:24" x14ac:dyDescent="0.25">
      <c r="A5249">
        <v>5248</v>
      </c>
      <c r="B5249" t="s">
        <v>8088</v>
      </c>
      <c r="C5249" s="1">
        <v>41050</v>
      </c>
      <c r="D5249" s="1">
        <v>41056</v>
      </c>
      <c r="E5249" t="s">
        <v>50</v>
      </c>
      <c r="F5249" t="s">
        <v>331</v>
      </c>
      <c r="G5249" t="s">
        <v>332</v>
      </c>
      <c r="H5249" t="s">
        <v>27</v>
      </c>
      <c r="I5249" t="s">
        <v>28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46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Superstore[[#This Row],[Profit]]/Superstore[[#This Row],[Sales]]</f>
        <v>-2.5499999999999998</v>
      </c>
      <c r="W5249" t="str">
        <f>TEXT(Superstore[[#This Row],[Order Date]],"mmm-yyyy")</f>
        <v>May-2012</v>
      </c>
      <c r="X5249">
        <f>YEAR(Superstore[[#This Row],[Order Date]])</f>
        <v>2012</v>
      </c>
    </row>
    <row r="5250" spans="1:24" x14ac:dyDescent="0.25">
      <c r="A5250">
        <v>5249</v>
      </c>
      <c r="B5250" t="s">
        <v>8090</v>
      </c>
      <c r="C5250" s="1">
        <v>41947</v>
      </c>
      <c r="D5250" s="1">
        <v>41949</v>
      </c>
      <c r="E5250" t="s">
        <v>24</v>
      </c>
      <c r="F5250" t="s">
        <v>3479</v>
      </c>
      <c r="G5250" t="s">
        <v>3480</v>
      </c>
      <c r="H5250" t="s">
        <v>27</v>
      </c>
      <c r="I5250" t="s">
        <v>28</v>
      </c>
      <c r="J5250" t="s">
        <v>94</v>
      </c>
      <c r="K5250" t="s">
        <v>95</v>
      </c>
      <c r="L5250">
        <v>98105</v>
      </c>
      <c r="M5250" t="s">
        <v>44</v>
      </c>
      <c r="N5250" t="s">
        <v>740</v>
      </c>
      <c r="O5250" t="s">
        <v>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  <c r="V5250" s="2">
        <f>Superstore[[#This Row],[Profit]]/Superstore[[#This Row],[Sales]]</f>
        <v>0.25</v>
      </c>
      <c r="W5250" t="str">
        <f>TEXT(Superstore[[#This Row],[Order Date]],"mmm-yyyy")</f>
        <v>Nov-2014</v>
      </c>
      <c r="X5250">
        <f>YEAR(Superstore[[#This Row],[Order Date]])</f>
        <v>2014</v>
      </c>
    </row>
    <row r="5251" spans="1:24" x14ac:dyDescent="0.25">
      <c r="A5251">
        <v>5250</v>
      </c>
      <c r="B5251" t="s">
        <v>8091</v>
      </c>
      <c r="C5251" s="1">
        <v>41015</v>
      </c>
      <c r="D5251" s="1">
        <v>41020</v>
      </c>
      <c r="E5251" t="s">
        <v>50</v>
      </c>
      <c r="F5251" t="s">
        <v>2270</v>
      </c>
      <c r="G5251" t="s">
        <v>2271</v>
      </c>
      <c r="H5251" t="s">
        <v>41</v>
      </c>
      <c r="I5251" t="s">
        <v>28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46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Superstore[[#This Row],[Profit]]/Superstore[[#This Row],[Sales]]</f>
        <v>0.32500000000000001</v>
      </c>
      <c r="W5251" t="str">
        <f>TEXT(Superstore[[#This Row],[Order Date]],"mmm-yyyy")</f>
        <v>Apr-2012</v>
      </c>
      <c r="X5251">
        <f>YEAR(Superstore[[#This Row],[Order Date]])</f>
        <v>2012</v>
      </c>
    </row>
    <row r="5252" spans="1:24" x14ac:dyDescent="0.25">
      <c r="A5252">
        <v>5251</v>
      </c>
      <c r="B5252" t="s">
        <v>8092</v>
      </c>
      <c r="C5252" s="1">
        <v>41621</v>
      </c>
      <c r="D5252" s="1">
        <v>41627</v>
      </c>
      <c r="E5252" t="s">
        <v>50</v>
      </c>
      <c r="F5252" t="s">
        <v>6317</v>
      </c>
      <c r="G5252" t="s">
        <v>6318</v>
      </c>
      <c r="H5252" t="s">
        <v>27</v>
      </c>
      <c r="I5252" t="s">
        <v>28</v>
      </c>
      <c r="J5252" t="s">
        <v>496</v>
      </c>
      <c r="K5252" t="s">
        <v>1271</v>
      </c>
      <c r="L5252">
        <v>31907</v>
      </c>
      <c r="M5252" t="s">
        <v>31</v>
      </c>
      <c r="N5252" t="s">
        <v>3754</v>
      </c>
      <c r="O5252" t="s">
        <v>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  <c r="V5252" s="2">
        <f>Superstore[[#This Row],[Profit]]/Superstore[[#This Row],[Sales]]</f>
        <v>0.08</v>
      </c>
      <c r="W5252" t="str">
        <f>TEXT(Superstore[[#This Row],[Order Date]],"mmm-yyyy")</f>
        <v>Dec-2013</v>
      </c>
      <c r="X5252">
        <f>YEAR(Superstore[[#This Row],[Order Date]])</f>
        <v>2013</v>
      </c>
    </row>
    <row r="5253" spans="1:24" x14ac:dyDescent="0.25">
      <c r="A5253">
        <v>5252</v>
      </c>
      <c r="B5253" t="s">
        <v>8092</v>
      </c>
      <c r="C5253" s="1">
        <v>41621</v>
      </c>
      <c r="D5253" s="1">
        <v>41627</v>
      </c>
      <c r="E5253" t="s">
        <v>50</v>
      </c>
      <c r="F5253" t="s">
        <v>6317</v>
      </c>
      <c r="G5253" t="s">
        <v>6318</v>
      </c>
      <c r="H5253" t="s">
        <v>27</v>
      </c>
      <c r="I5253" t="s">
        <v>28</v>
      </c>
      <c r="J5253" t="s">
        <v>496</v>
      </c>
      <c r="K5253" t="s">
        <v>1271</v>
      </c>
      <c r="L5253">
        <v>31907</v>
      </c>
      <c r="M5253" t="s">
        <v>31</v>
      </c>
      <c r="N5253" t="s">
        <v>6337</v>
      </c>
      <c r="O5253" t="s">
        <v>46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  <c r="V5253" s="2">
        <f>Superstore[[#This Row],[Profit]]/Superstore[[#This Row],[Sales]]</f>
        <v>0.47000000000000003</v>
      </c>
      <c r="W5253" t="str">
        <f>TEXT(Superstore[[#This Row],[Order Date]],"mmm-yyyy")</f>
        <v>Dec-2013</v>
      </c>
      <c r="X5253">
        <f>YEAR(Superstore[[#This Row],[Order Date]])</f>
        <v>2013</v>
      </c>
    </row>
    <row r="5254" spans="1:24" x14ac:dyDescent="0.25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27</v>
      </c>
      <c r="I5254" t="s">
        <v>28</v>
      </c>
      <c r="J5254" t="s">
        <v>2977</v>
      </c>
      <c r="K5254" t="s">
        <v>318</v>
      </c>
      <c r="L5254">
        <v>23464</v>
      </c>
      <c r="M5254" t="s">
        <v>31</v>
      </c>
      <c r="N5254" t="s">
        <v>5353</v>
      </c>
      <c r="O5254" t="s">
        <v>46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  <c r="V5254" s="2">
        <f>Superstore[[#This Row],[Profit]]/Superstore[[#This Row],[Sales]]</f>
        <v>0.29000000000000004</v>
      </c>
      <c r="W5254" t="str">
        <f>TEXT(Superstore[[#This Row],[Order Date]],"mmm-yyyy")</f>
        <v>Oct-2012</v>
      </c>
      <c r="X5254">
        <f>YEAR(Superstore[[#This Row],[Order Date]])</f>
        <v>2012</v>
      </c>
    </row>
    <row r="5255" spans="1:24" x14ac:dyDescent="0.25">
      <c r="A5255">
        <v>5254</v>
      </c>
      <c r="B5255" t="s">
        <v>8094</v>
      </c>
      <c r="C5255" s="1">
        <v>40609</v>
      </c>
      <c r="D5255" s="1">
        <v>40613</v>
      </c>
      <c r="E5255" t="s">
        <v>24</v>
      </c>
      <c r="F5255" t="s">
        <v>3958</v>
      </c>
      <c r="G5255" t="s">
        <v>3959</v>
      </c>
      <c r="H5255" t="s">
        <v>101</v>
      </c>
      <c r="I5255" t="s">
        <v>28</v>
      </c>
      <c r="J5255" t="s">
        <v>1376</v>
      </c>
      <c r="K5255" t="s">
        <v>95</v>
      </c>
      <c r="L5255">
        <v>98198</v>
      </c>
      <c r="M5255" t="s">
        <v>44</v>
      </c>
      <c r="N5255" t="s">
        <v>4298</v>
      </c>
      <c r="O5255" t="s">
        <v>46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  <c r="V5255" s="2">
        <f>Superstore[[#This Row],[Profit]]/Superstore[[#This Row],[Sales]]</f>
        <v>0.3125</v>
      </c>
      <c r="W5255" t="str">
        <f>TEXT(Superstore[[#This Row],[Order Date]],"mmm-yyyy")</f>
        <v>Mar-2011</v>
      </c>
      <c r="X5255">
        <f>YEAR(Superstore[[#This Row],[Order Date]])</f>
        <v>2011</v>
      </c>
    </row>
    <row r="5256" spans="1:24" x14ac:dyDescent="0.25">
      <c r="A5256">
        <v>5255</v>
      </c>
      <c r="B5256" t="s">
        <v>8095</v>
      </c>
      <c r="C5256" s="1">
        <v>40973</v>
      </c>
      <c r="D5256" s="1">
        <v>40975</v>
      </c>
      <c r="E5256" t="s">
        <v>24</v>
      </c>
      <c r="F5256" t="s">
        <v>1059</v>
      </c>
      <c r="G5256" t="s">
        <v>1060</v>
      </c>
      <c r="H5256" t="s">
        <v>41</v>
      </c>
      <c r="I5256" t="s">
        <v>28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1</v>
      </c>
      <c r="P5256" t="s">
        <v>36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  <c r="V5256" s="2">
        <f>Superstore[[#This Row],[Profit]]/Superstore[[#This Row],[Sales]]</f>
        <v>-7.1428571428571425E-2</v>
      </c>
      <c r="W5256" t="str">
        <f>TEXT(Superstore[[#This Row],[Order Date]],"mmm-yyyy")</f>
        <v>Mar-2012</v>
      </c>
      <c r="X5256">
        <f>YEAR(Superstore[[#This Row],[Order Date]])</f>
        <v>2012</v>
      </c>
    </row>
    <row r="5257" spans="1:24" x14ac:dyDescent="0.25">
      <c r="A5257">
        <v>5256</v>
      </c>
      <c r="B5257" t="s">
        <v>8095</v>
      </c>
      <c r="C5257" s="1">
        <v>40973</v>
      </c>
      <c r="D5257" s="1">
        <v>40975</v>
      </c>
      <c r="E5257" t="s">
        <v>24</v>
      </c>
      <c r="F5257" t="s">
        <v>1059</v>
      </c>
      <c r="G5257" t="s">
        <v>1060</v>
      </c>
      <c r="H5257" t="s">
        <v>41</v>
      </c>
      <c r="I5257" t="s">
        <v>28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1</v>
      </c>
      <c r="P5257" t="s">
        <v>65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Superstore[[#This Row],[Profit]]/Superstore[[#This Row],[Sales]]</f>
        <v>-0.16250000000000001</v>
      </c>
      <c r="W5257" t="str">
        <f>TEXT(Superstore[[#This Row],[Order Date]],"mmm-yyyy")</f>
        <v>Mar-2012</v>
      </c>
      <c r="X5257">
        <f>YEAR(Superstore[[#This Row],[Order Date]])</f>
        <v>2012</v>
      </c>
    </row>
    <row r="5258" spans="1:24" x14ac:dyDescent="0.25">
      <c r="A5258">
        <v>5257</v>
      </c>
      <c r="B5258" t="s">
        <v>8097</v>
      </c>
      <c r="C5258" s="1">
        <v>41495</v>
      </c>
      <c r="D5258" s="1">
        <v>41501</v>
      </c>
      <c r="E5258" t="s">
        <v>50</v>
      </c>
      <c r="F5258" t="s">
        <v>1956</v>
      </c>
      <c r="G5258" t="s">
        <v>1957</v>
      </c>
      <c r="H5258" t="s">
        <v>27</v>
      </c>
      <c r="I5258" t="s">
        <v>28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46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  <c r="V5258" s="2">
        <f>Superstore[[#This Row],[Profit]]/Superstore[[#This Row],[Sales]]</f>
        <v>0.44999999999999996</v>
      </c>
      <c r="W5258" t="str">
        <f>TEXT(Superstore[[#This Row],[Order Date]],"mmm-yyyy")</f>
        <v>Aug-2013</v>
      </c>
      <c r="X5258">
        <f>YEAR(Superstore[[#This Row],[Order Date]])</f>
        <v>2013</v>
      </c>
    </row>
    <row r="5259" spans="1:24" x14ac:dyDescent="0.25">
      <c r="A5259">
        <v>5258</v>
      </c>
      <c r="B5259" t="s">
        <v>8098</v>
      </c>
      <c r="C5259" s="1">
        <v>41643</v>
      </c>
      <c r="D5259" s="1">
        <v>41648</v>
      </c>
      <c r="E5259" t="s">
        <v>50</v>
      </c>
      <c r="F5259" t="s">
        <v>950</v>
      </c>
      <c r="G5259" t="s">
        <v>951</v>
      </c>
      <c r="H5259" t="s">
        <v>27</v>
      </c>
      <c r="I5259" t="s">
        <v>28</v>
      </c>
      <c r="J5259" t="s">
        <v>4980</v>
      </c>
      <c r="K5259" t="s">
        <v>43</v>
      </c>
      <c r="L5259">
        <v>91730</v>
      </c>
      <c r="M5259" t="s">
        <v>44</v>
      </c>
      <c r="N5259" t="s">
        <v>3248</v>
      </c>
      <c r="O5259" t="s">
        <v>46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  <c r="V5259" s="2">
        <f>Superstore[[#This Row],[Profit]]/Superstore[[#This Row],[Sales]]</f>
        <v>0.48000000000000004</v>
      </c>
      <c r="W5259" t="str">
        <f>TEXT(Superstore[[#This Row],[Order Date]],"mmm-yyyy")</f>
        <v>Jan-2014</v>
      </c>
      <c r="X5259">
        <f>YEAR(Superstore[[#This Row],[Order Date]])</f>
        <v>2014</v>
      </c>
    </row>
    <row r="5260" spans="1:24" x14ac:dyDescent="0.25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27</v>
      </c>
      <c r="I5260" t="s">
        <v>28</v>
      </c>
      <c r="J5260" t="s">
        <v>42</v>
      </c>
      <c r="K5260" t="s">
        <v>43</v>
      </c>
      <c r="L5260">
        <v>90032</v>
      </c>
      <c r="M5260" t="s">
        <v>44</v>
      </c>
      <c r="N5260" t="s">
        <v>2845</v>
      </c>
      <c r="O5260" t="s">
        <v>46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  <c r="V5260" s="2">
        <f>Superstore[[#This Row],[Profit]]/Superstore[[#This Row],[Sales]]</f>
        <v>0.47</v>
      </c>
      <c r="W5260" t="str">
        <f>TEXT(Superstore[[#This Row],[Order Date]],"mmm-yyyy")</f>
        <v>Oct-2014</v>
      </c>
      <c r="X5260">
        <f>YEAR(Superstore[[#This Row],[Order Date]])</f>
        <v>2014</v>
      </c>
    </row>
    <row r="5261" spans="1:24" x14ac:dyDescent="0.25">
      <c r="A5261">
        <v>5260</v>
      </c>
      <c r="B5261" t="s">
        <v>8100</v>
      </c>
      <c r="C5261" s="1">
        <v>41933</v>
      </c>
      <c r="D5261" s="1">
        <v>41939</v>
      </c>
      <c r="E5261" t="s">
        <v>50</v>
      </c>
      <c r="F5261" t="s">
        <v>181</v>
      </c>
      <c r="G5261" t="s">
        <v>182</v>
      </c>
      <c r="H5261" t="s">
        <v>101</v>
      </c>
      <c r="I5261" t="s">
        <v>28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46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Superstore[[#This Row],[Profit]]/Superstore[[#This Row],[Sales]]</f>
        <v>0.35</v>
      </c>
      <c r="W5261" t="str">
        <f>TEXT(Superstore[[#This Row],[Order Date]],"mmm-yyyy")</f>
        <v>Oct-2014</v>
      </c>
      <c r="X5261">
        <f>YEAR(Superstore[[#This Row],[Order Date]])</f>
        <v>2014</v>
      </c>
    </row>
    <row r="5262" spans="1:24" x14ac:dyDescent="0.25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28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  <c r="V5262" s="2">
        <f>Superstore[[#This Row],[Profit]]/Superstore[[#This Row],[Sales]]</f>
        <v>7.4999999999999997E-2</v>
      </c>
      <c r="W5262" t="str">
        <f>TEXT(Superstore[[#This Row],[Order Date]],"mmm-yyyy")</f>
        <v>Sep-2011</v>
      </c>
      <c r="X5262">
        <f>YEAR(Superstore[[#This Row],[Order Date]])</f>
        <v>2011</v>
      </c>
    </row>
    <row r="5263" spans="1:24" x14ac:dyDescent="0.25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28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46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  <c r="V5263" s="2">
        <f>Superstore[[#This Row],[Profit]]/Superstore[[#This Row],[Sales]]</f>
        <v>-1.65</v>
      </c>
      <c r="W5263" t="str">
        <f>TEXT(Superstore[[#This Row],[Order Date]],"mmm-yyyy")</f>
        <v>Sep-2011</v>
      </c>
      <c r="X5263">
        <f>YEAR(Superstore[[#This Row],[Order Date]])</f>
        <v>2011</v>
      </c>
    </row>
    <row r="5264" spans="1:24" x14ac:dyDescent="0.25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28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1</v>
      </c>
      <c r="P5264" t="s">
        <v>56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  <c r="V5264" s="2">
        <f>Superstore[[#This Row],[Profit]]/Superstore[[#This Row],[Sales]]</f>
        <v>-0.1142857142857143</v>
      </c>
      <c r="W5264" t="str">
        <f>TEXT(Superstore[[#This Row],[Order Date]],"mmm-yyyy")</f>
        <v>Sep-2011</v>
      </c>
      <c r="X5264">
        <f>YEAR(Superstore[[#This Row],[Order Date]])</f>
        <v>2011</v>
      </c>
    </row>
    <row r="5265" spans="1:24" x14ac:dyDescent="0.25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28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Superstore[[#This Row],[Profit]]/Superstore[[#This Row],[Sales]]</f>
        <v>-6.25E-2</v>
      </c>
      <c r="W5265" t="str">
        <f>TEXT(Superstore[[#This Row],[Order Date]],"mmm-yyyy")</f>
        <v>Sep-2011</v>
      </c>
      <c r="X5265">
        <f>YEAR(Superstore[[#This Row],[Order Date]])</f>
        <v>2011</v>
      </c>
    </row>
    <row r="5266" spans="1:24" x14ac:dyDescent="0.25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28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46</v>
      </c>
      <c r="P5266" t="s">
        <v>68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Superstore[[#This Row],[Profit]]/Superstore[[#This Row],[Sales]]</f>
        <v>0.16250000000000001</v>
      </c>
      <c r="W5266" t="str">
        <f>TEXT(Superstore[[#This Row],[Order Date]],"mmm-yyyy")</f>
        <v>Sep-2011</v>
      </c>
      <c r="X5266">
        <f>YEAR(Superstore[[#This Row],[Order Date]])</f>
        <v>2011</v>
      </c>
    </row>
    <row r="5267" spans="1:24" x14ac:dyDescent="0.25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41</v>
      </c>
      <c r="I5267" t="s">
        <v>28</v>
      </c>
      <c r="J5267" t="s">
        <v>94</v>
      </c>
      <c r="K5267" t="s">
        <v>95</v>
      </c>
      <c r="L5267">
        <v>98103</v>
      </c>
      <c r="M5267" t="s">
        <v>44</v>
      </c>
      <c r="N5267" t="s">
        <v>4003</v>
      </c>
      <c r="O5267" t="s">
        <v>46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  <c r="V5267" s="2">
        <f>Superstore[[#This Row],[Profit]]/Superstore[[#This Row],[Sales]]</f>
        <v>0.49000000000000005</v>
      </c>
      <c r="W5267" t="str">
        <f>TEXT(Superstore[[#This Row],[Order Date]],"mmm-yyyy")</f>
        <v>Oct-2014</v>
      </c>
      <c r="X5267">
        <f>YEAR(Superstore[[#This Row],[Order Date]])</f>
        <v>2014</v>
      </c>
    </row>
    <row r="5268" spans="1:24" x14ac:dyDescent="0.25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41</v>
      </c>
      <c r="I5268" t="s">
        <v>28</v>
      </c>
      <c r="J5268" t="s">
        <v>94</v>
      </c>
      <c r="K5268" t="s">
        <v>95</v>
      </c>
      <c r="L5268">
        <v>98103</v>
      </c>
      <c r="M5268" t="s">
        <v>44</v>
      </c>
      <c r="N5268" t="s">
        <v>6799</v>
      </c>
      <c r="O5268" t="s">
        <v>46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  <c r="V5268" s="2">
        <f>Superstore[[#This Row],[Profit]]/Superstore[[#This Row],[Sales]]</f>
        <v>0.49</v>
      </c>
      <c r="W5268" t="str">
        <f>TEXT(Superstore[[#This Row],[Order Date]],"mmm-yyyy")</f>
        <v>Oct-2014</v>
      </c>
      <c r="X5268">
        <f>YEAR(Superstore[[#This Row],[Order Date]])</f>
        <v>2014</v>
      </c>
    </row>
    <row r="5269" spans="1:24" x14ac:dyDescent="0.25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41</v>
      </c>
      <c r="I5269" t="s">
        <v>28</v>
      </c>
      <c r="J5269" t="s">
        <v>94</v>
      </c>
      <c r="K5269" t="s">
        <v>95</v>
      </c>
      <c r="L5269">
        <v>98103</v>
      </c>
      <c r="M5269" t="s">
        <v>44</v>
      </c>
      <c r="N5269" t="s">
        <v>4090</v>
      </c>
      <c r="O5269" t="s">
        <v>46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  <c r="V5269" s="2">
        <f>Superstore[[#This Row],[Profit]]/Superstore[[#This Row],[Sales]]</f>
        <v>0.26</v>
      </c>
      <c r="W5269" t="str">
        <f>TEXT(Superstore[[#This Row],[Order Date]],"mmm-yyyy")</f>
        <v>Oct-2014</v>
      </c>
      <c r="X5269">
        <f>YEAR(Superstore[[#This Row],[Order Date]])</f>
        <v>2014</v>
      </c>
    </row>
    <row r="5270" spans="1:24" x14ac:dyDescent="0.25">
      <c r="A5270">
        <v>5269</v>
      </c>
      <c r="B5270" t="s">
        <v>8103</v>
      </c>
      <c r="C5270" s="1">
        <v>41960</v>
      </c>
      <c r="D5270" s="1">
        <v>41965</v>
      </c>
      <c r="E5270" t="s">
        <v>50</v>
      </c>
      <c r="F5270" t="s">
        <v>3502</v>
      </c>
      <c r="G5270" t="s">
        <v>3503</v>
      </c>
      <c r="H5270" t="s">
        <v>101</v>
      </c>
      <c r="I5270" t="s">
        <v>28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  <c r="V5270" s="2">
        <f>Superstore[[#This Row],[Profit]]/Superstore[[#This Row],[Sales]]</f>
        <v>0.46</v>
      </c>
      <c r="W5270" t="str">
        <f>TEXT(Superstore[[#This Row],[Order Date]],"mmm-yyyy")</f>
        <v>Nov-2014</v>
      </c>
      <c r="X5270">
        <f>YEAR(Superstore[[#This Row],[Order Date]])</f>
        <v>2014</v>
      </c>
    </row>
    <row r="5271" spans="1:24" x14ac:dyDescent="0.25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27</v>
      </c>
      <c r="I5271" t="s">
        <v>28</v>
      </c>
      <c r="J5271" t="s">
        <v>126</v>
      </c>
      <c r="K5271" t="s">
        <v>43</v>
      </c>
      <c r="L5271">
        <v>94110</v>
      </c>
      <c r="M5271" t="s">
        <v>44</v>
      </c>
      <c r="N5271" t="s">
        <v>346</v>
      </c>
      <c r="O5271" t="s">
        <v>1</v>
      </c>
      <c r="P5271" t="s">
        <v>65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2">
        <f>Superstore[[#This Row],[Profit]]/Superstore[[#This Row],[Sales]]</f>
        <v>0.36</v>
      </c>
      <c r="W5271" t="str">
        <f>TEXT(Superstore[[#This Row],[Order Date]],"mmm-yyyy")</f>
        <v>Sep-2014</v>
      </c>
      <c r="X5271">
        <f>YEAR(Superstore[[#This Row],[Order Date]])</f>
        <v>2014</v>
      </c>
    </row>
    <row r="5272" spans="1:24" x14ac:dyDescent="0.25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27</v>
      </c>
      <c r="I5272" t="s">
        <v>28</v>
      </c>
      <c r="J5272" t="s">
        <v>126</v>
      </c>
      <c r="K5272" t="s">
        <v>43</v>
      </c>
      <c r="L5272">
        <v>94110</v>
      </c>
      <c r="M5272" t="s">
        <v>44</v>
      </c>
      <c r="N5272" t="s">
        <v>2818</v>
      </c>
      <c r="O5272" t="s">
        <v>46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  <c r="V5272" s="2">
        <f>Superstore[[#This Row],[Profit]]/Superstore[[#This Row],[Sales]]</f>
        <v>0.27999999999999997</v>
      </c>
      <c r="W5272" t="str">
        <f>TEXT(Superstore[[#This Row],[Order Date]],"mmm-yyyy")</f>
        <v>Sep-2014</v>
      </c>
      <c r="X5272">
        <f>YEAR(Superstore[[#This Row],[Order Date]])</f>
        <v>2014</v>
      </c>
    </row>
    <row r="5273" spans="1:24" x14ac:dyDescent="0.25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41</v>
      </c>
      <c r="I5273" t="s">
        <v>28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1</v>
      </c>
      <c r="P5273" t="s">
        <v>65</v>
      </c>
      <c r="Q5273" t="s">
        <v>66</v>
      </c>
      <c r="R5273">
        <v>27.92</v>
      </c>
      <c r="S5273">
        <v>4</v>
      </c>
      <c r="T5273">
        <v>0</v>
      </c>
      <c r="U5273">
        <v>8.0968</v>
      </c>
      <c r="V5273" s="2">
        <f>Superstore[[#This Row],[Profit]]/Superstore[[#This Row],[Sales]]</f>
        <v>0.28999999999999998</v>
      </c>
      <c r="W5273" t="str">
        <f>TEXT(Superstore[[#This Row],[Order Date]],"mmm-yyyy")</f>
        <v>Jan-2014</v>
      </c>
      <c r="X5273">
        <f>YEAR(Superstore[[#This Row],[Order Date]])</f>
        <v>2014</v>
      </c>
    </row>
    <row r="5274" spans="1:24" x14ac:dyDescent="0.25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41</v>
      </c>
      <c r="I5274" t="s">
        <v>28</v>
      </c>
      <c r="J5274" t="s">
        <v>42</v>
      </c>
      <c r="K5274" t="s">
        <v>43</v>
      </c>
      <c r="L5274">
        <v>90008</v>
      </c>
      <c r="M5274" t="s">
        <v>44</v>
      </c>
      <c r="N5274" t="s">
        <v>2802</v>
      </c>
      <c r="O5274" t="s">
        <v>1</v>
      </c>
      <c r="P5274" t="s">
        <v>56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  <c r="V5274" s="2">
        <f>Superstore[[#This Row],[Profit]]/Superstore[[#This Row],[Sales]]</f>
        <v>-3.7499999999999999E-2</v>
      </c>
      <c r="W5274" t="str">
        <f>TEXT(Superstore[[#This Row],[Order Date]],"mmm-yyyy")</f>
        <v>Jan-2014</v>
      </c>
      <c r="X5274">
        <f>YEAR(Superstore[[#This Row],[Order Date]])</f>
        <v>2014</v>
      </c>
    </row>
    <row r="5275" spans="1:24" x14ac:dyDescent="0.25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28</v>
      </c>
      <c r="J5275" t="s">
        <v>1418</v>
      </c>
      <c r="K5275" t="s">
        <v>54</v>
      </c>
      <c r="L5275">
        <v>33142</v>
      </c>
      <c r="M5275" t="s">
        <v>31</v>
      </c>
      <c r="N5275" t="s">
        <v>2912</v>
      </c>
      <c r="O5275" t="s">
        <v>46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  <c r="V5275" s="2">
        <f>Superstore[[#This Row],[Profit]]/Superstore[[#This Row],[Sales]]</f>
        <v>-0.7</v>
      </c>
      <c r="W5275" t="str">
        <f>TEXT(Superstore[[#This Row],[Order Date]],"mmm-yyyy")</f>
        <v>Nov-2013</v>
      </c>
      <c r="X5275">
        <f>YEAR(Superstore[[#This Row],[Order Date]])</f>
        <v>2013</v>
      </c>
    </row>
    <row r="5276" spans="1:24" x14ac:dyDescent="0.25">
      <c r="A5276">
        <v>5275</v>
      </c>
      <c r="B5276" t="s">
        <v>8109</v>
      </c>
      <c r="C5276" s="1">
        <v>41220</v>
      </c>
      <c r="D5276" s="1">
        <v>41222</v>
      </c>
      <c r="E5276" t="s">
        <v>24</v>
      </c>
      <c r="F5276" t="s">
        <v>5808</v>
      </c>
      <c r="G5276" t="s">
        <v>5809</v>
      </c>
      <c r="H5276" t="s">
        <v>27</v>
      </c>
      <c r="I5276" t="s">
        <v>28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1</v>
      </c>
      <c r="P5276" t="s">
        <v>36</v>
      </c>
      <c r="Q5276" t="s">
        <v>1807</v>
      </c>
      <c r="R5276">
        <v>715.2</v>
      </c>
      <c r="S5276">
        <v>3</v>
      </c>
      <c r="T5276">
        <v>0</v>
      </c>
      <c r="U5276">
        <v>178.8</v>
      </c>
      <c r="V5276" s="2">
        <f>Superstore[[#This Row],[Profit]]/Superstore[[#This Row],[Sales]]</f>
        <v>0.25</v>
      </c>
      <c r="W5276" t="str">
        <f>TEXT(Superstore[[#This Row],[Order Date]],"mmm-yyyy")</f>
        <v>Nov-2012</v>
      </c>
      <c r="X5276">
        <f>YEAR(Superstore[[#This Row],[Order Date]])</f>
        <v>2012</v>
      </c>
    </row>
    <row r="5277" spans="1:24" x14ac:dyDescent="0.25">
      <c r="A5277">
        <v>5276</v>
      </c>
      <c r="B5277" t="s">
        <v>8110</v>
      </c>
      <c r="C5277" s="1">
        <v>41988</v>
      </c>
      <c r="D5277" s="1">
        <v>41994</v>
      </c>
      <c r="E5277" t="s">
        <v>50</v>
      </c>
      <c r="F5277" t="s">
        <v>1078</v>
      </c>
      <c r="G5277" t="s">
        <v>1079</v>
      </c>
      <c r="H5277" t="s">
        <v>41</v>
      </c>
      <c r="I5277" t="s">
        <v>28</v>
      </c>
      <c r="J5277" t="s">
        <v>1705</v>
      </c>
      <c r="K5277" t="s">
        <v>1706</v>
      </c>
      <c r="L5277">
        <v>72701</v>
      </c>
      <c r="M5277" t="s">
        <v>31</v>
      </c>
      <c r="N5277" t="s">
        <v>991</v>
      </c>
      <c r="O5277" t="s">
        <v>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  <c r="V5277" s="2">
        <f>Superstore[[#This Row],[Profit]]/Superstore[[#This Row],[Sales]]</f>
        <v>0.43999999999999995</v>
      </c>
      <c r="W5277" t="str">
        <f>TEXT(Superstore[[#This Row],[Order Date]],"mmm-yyyy")</f>
        <v>Dec-2014</v>
      </c>
      <c r="X5277">
        <f>YEAR(Superstore[[#This Row],[Order Date]])</f>
        <v>2014</v>
      </c>
    </row>
    <row r="5278" spans="1:24" x14ac:dyDescent="0.25">
      <c r="A5278">
        <v>5277</v>
      </c>
      <c r="B5278" t="s">
        <v>8110</v>
      </c>
      <c r="C5278" s="1">
        <v>41988</v>
      </c>
      <c r="D5278" s="1">
        <v>41994</v>
      </c>
      <c r="E5278" t="s">
        <v>50</v>
      </c>
      <c r="F5278" t="s">
        <v>1078</v>
      </c>
      <c r="G5278" t="s">
        <v>1079</v>
      </c>
      <c r="H5278" t="s">
        <v>41</v>
      </c>
      <c r="I5278" t="s">
        <v>28</v>
      </c>
      <c r="J5278" t="s">
        <v>1705</v>
      </c>
      <c r="K5278" t="s">
        <v>1706</v>
      </c>
      <c r="L5278">
        <v>72701</v>
      </c>
      <c r="M5278" t="s">
        <v>31</v>
      </c>
      <c r="N5278" t="s">
        <v>4155</v>
      </c>
      <c r="O5278" t="s">
        <v>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  <c r="V5278" s="2">
        <f>Superstore[[#This Row],[Profit]]/Superstore[[#This Row],[Sales]]</f>
        <v>0.19</v>
      </c>
      <c r="W5278" t="str">
        <f>TEXT(Superstore[[#This Row],[Order Date]],"mmm-yyyy")</f>
        <v>Dec-2014</v>
      </c>
      <c r="X5278">
        <f>YEAR(Superstore[[#This Row],[Order Date]])</f>
        <v>2014</v>
      </c>
    </row>
    <row r="5279" spans="1:24" x14ac:dyDescent="0.25">
      <c r="A5279">
        <v>5278</v>
      </c>
      <c r="B5279" t="s">
        <v>8111</v>
      </c>
      <c r="C5279" s="1">
        <v>40799</v>
      </c>
      <c r="D5279" s="1">
        <v>40803</v>
      </c>
      <c r="E5279" t="s">
        <v>50</v>
      </c>
      <c r="F5279" t="s">
        <v>5318</v>
      </c>
      <c r="G5279" t="s">
        <v>5319</v>
      </c>
      <c r="H5279" t="s">
        <v>101</v>
      </c>
      <c r="I5279" t="s">
        <v>28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1</v>
      </c>
      <c r="P5279" t="s">
        <v>36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Superstore[[#This Row],[Profit]]/Superstore[[#This Row],[Sales]]</f>
        <v>-2.8571428571428571E-2</v>
      </c>
      <c r="W5279" t="str">
        <f>TEXT(Superstore[[#This Row],[Order Date]],"mmm-yyyy")</f>
        <v>Sep-2011</v>
      </c>
      <c r="X5279">
        <f>YEAR(Superstore[[#This Row],[Order Date]])</f>
        <v>2011</v>
      </c>
    </row>
    <row r="5280" spans="1:24" x14ac:dyDescent="0.25">
      <c r="A5280">
        <v>5279</v>
      </c>
      <c r="B5280" t="s">
        <v>8112</v>
      </c>
      <c r="C5280" s="1">
        <v>40884</v>
      </c>
      <c r="D5280" s="1">
        <v>40890</v>
      </c>
      <c r="E5280" t="s">
        <v>50</v>
      </c>
      <c r="F5280" t="s">
        <v>1188</v>
      </c>
      <c r="G5280" t="s">
        <v>1189</v>
      </c>
      <c r="H5280" t="s">
        <v>27</v>
      </c>
      <c r="I5280" t="s">
        <v>28</v>
      </c>
      <c r="J5280" t="s">
        <v>2977</v>
      </c>
      <c r="K5280" t="s">
        <v>318</v>
      </c>
      <c r="L5280">
        <v>23464</v>
      </c>
      <c r="M5280" t="s">
        <v>31</v>
      </c>
      <c r="N5280" t="s">
        <v>3732</v>
      </c>
      <c r="O5280" t="s">
        <v>46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  <c r="V5280" s="2">
        <f>Superstore[[#This Row],[Profit]]/Superstore[[#This Row],[Sales]]</f>
        <v>0.46</v>
      </c>
      <c r="W5280" t="str">
        <f>TEXT(Superstore[[#This Row],[Order Date]],"mmm-yyyy")</f>
        <v>Dec-2011</v>
      </c>
      <c r="X5280">
        <f>YEAR(Superstore[[#This Row],[Order Date]])</f>
        <v>2011</v>
      </c>
    </row>
    <row r="5281" spans="1:24" x14ac:dyDescent="0.25">
      <c r="A5281">
        <v>5280</v>
      </c>
      <c r="B5281" t="s">
        <v>8113</v>
      </c>
      <c r="C5281" s="1">
        <v>41890</v>
      </c>
      <c r="D5281" s="1">
        <v>41894</v>
      </c>
      <c r="E5281" t="s">
        <v>50</v>
      </c>
      <c r="F5281" t="s">
        <v>1407</v>
      </c>
      <c r="G5281" t="s">
        <v>1408</v>
      </c>
      <c r="H5281" t="s">
        <v>27</v>
      </c>
      <c r="I5281" t="s">
        <v>28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  <c r="V5281" s="2">
        <f>Superstore[[#This Row],[Profit]]/Superstore[[#This Row],[Sales]]</f>
        <v>0.13999999999999999</v>
      </c>
      <c r="W5281" t="str">
        <f>TEXT(Superstore[[#This Row],[Order Date]],"mmm-yyyy")</f>
        <v>Sep-2014</v>
      </c>
      <c r="X5281">
        <f>YEAR(Superstore[[#This Row],[Order Date]])</f>
        <v>2014</v>
      </c>
    </row>
    <row r="5282" spans="1:24" x14ac:dyDescent="0.25">
      <c r="A5282">
        <v>5281</v>
      </c>
      <c r="B5282" t="s">
        <v>8114</v>
      </c>
      <c r="C5282" s="1">
        <v>41920</v>
      </c>
      <c r="D5282" s="1">
        <v>41925</v>
      </c>
      <c r="E5282" t="s">
        <v>50</v>
      </c>
      <c r="F5282" t="s">
        <v>1771</v>
      </c>
      <c r="G5282" t="s">
        <v>1772</v>
      </c>
      <c r="H5282" t="s">
        <v>27</v>
      </c>
      <c r="I5282" t="s">
        <v>28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46</v>
      </c>
      <c r="P5282" t="s">
        <v>59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  <c r="V5282" s="2">
        <f>Superstore[[#This Row],[Profit]]/Superstore[[#This Row],[Sales]]</f>
        <v>0.26</v>
      </c>
      <c r="W5282" t="str">
        <f>TEXT(Superstore[[#This Row],[Order Date]],"mmm-yyyy")</f>
        <v>Oct-2014</v>
      </c>
      <c r="X5282">
        <f>YEAR(Superstore[[#This Row],[Order Date]])</f>
        <v>2014</v>
      </c>
    </row>
    <row r="5283" spans="1:24" x14ac:dyDescent="0.25">
      <c r="A5283">
        <v>5282</v>
      </c>
      <c r="B5283" t="s">
        <v>8115</v>
      </c>
      <c r="C5283" s="1">
        <v>41157</v>
      </c>
      <c r="D5283" s="1">
        <v>41162</v>
      </c>
      <c r="E5283" t="s">
        <v>50</v>
      </c>
      <c r="F5283" t="s">
        <v>1156</v>
      </c>
      <c r="G5283" t="s">
        <v>1157</v>
      </c>
      <c r="H5283" t="s">
        <v>41</v>
      </c>
      <c r="I5283" t="s">
        <v>28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1</v>
      </c>
      <c r="P5283" t="s">
        <v>65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2">
        <f>Superstore[[#This Row],[Profit]]/Superstore[[#This Row],[Sales]]</f>
        <v>0.48</v>
      </c>
      <c r="W5283" t="str">
        <f>TEXT(Superstore[[#This Row],[Order Date]],"mmm-yyyy")</f>
        <v>Sep-2012</v>
      </c>
      <c r="X5283">
        <f>YEAR(Superstore[[#This Row],[Order Date]])</f>
        <v>2012</v>
      </c>
    </row>
    <row r="5284" spans="1:24" x14ac:dyDescent="0.25">
      <c r="A5284">
        <v>5283</v>
      </c>
      <c r="B5284" t="s">
        <v>8115</v>
      </c>
      <c r="C5284" s="1">
        <v>41157</v>
      </c>
      <c r="D5284" s="1">
        <v>41162</v>
      </c>
      <c r="E5284" t="s">
        <v>50</v>
      </c>
      <c r="F5284" t="s">
        <v>1156</v>
      </c>
      <c r="G5284" t="s">
        <v>1157</v>
      </c>
      <c r="H5284" t="s">
        <v>41</v>
      </c>
      <c r="I5284" t="s">
        <v>28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46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  <c r="V5284" s="2">
        <f>Superstore[[#This Row],[Profit]]/Superstore[[#This Row],[Sales]]</f>
        <v>0.47000000000000003</v>
      </c>
      <c r="W5284" t="str">
        <f>TEXT(Superstore[[#This Row],[Order Date]],"mmm-yyyy")</f>
        <v>Sep-2012</v>
      </c>
      <c r="X5284">
        <f>YEAR(Superstore[[#This Row],[Order Date]])</f>
        <v>2012</v>
      </c>
    </row>
    <row r="5285" spans="1:24" x14ac:dyDescent="0.25">
      <c r="A5285">
        <v>5284</v>
      </c>
      <c r="B5285" t="s">
        <v>8116</v>
      </c>
      <c r="C5285" s="1">
        <v>40632</v>
      </c>
      <c r="D5285" s="1">
        <v>40637</v>
      </c>
      <c r="E5285" t="s">
        <v>50</v>
      </c>
      <c r="F5285" t="s">
        <v>973</v>
      </c>
      <c r="G5285" t="s">
        <v>974</v>
      </c>
      <c r="H5285" t="s">
        <v>41</v>
      </c>
      <c r="I5285" t="s">
        <v>28</v>
      </c>
      <c r="J5285" t="s">
        <v>94</v>
      </c>
      <c r="K5285" t="s">
        <v>95</v>
      </c>
      <c r="L5285">
        <v>98105</v>
      </c>
      <c r="M5285" t="s">
        <v>44</v>
      </c>
      <c r="N5285" t="s">
        <v>6401</v>
      </c>
      <c r="O5285" t="s">
        <v>46</v>
      </c>
      <c r="P5285" t="s">
        <v>59</v>
      </c>
      <c r="Q5285" t="s">
        <v>6402</v>
      </c>
      <c r="R5285">
        <v>15.84</v>
      </c>
      <c r="S5285">
        <v>3</v>
      </c>
      <c r="T5285">
        <v>0</v>
      </c>
      <c r="U5285">
        <v>0</v>
      </c>
      <c r="V5285" s="2">
        <f>Superstore[[#This Row],[Profit]]/Superstore[[#This Row],[Sales]]</f>
        <v>0</v>
      </c>
      <c r="W5285" t="str">
        <f>TEXT(Superstore[[#This Row],[Order Date]],"mmm-yyyy")</f>
        <v>Mar-2011</v>
      </c>
      <c r="X5285">
        <f>YEAR(Superstore[[#This Row],[Order Date]])</f>
        <v>2011</v>
      </c>
    </row>
    <row r="5286" spans="1:24" x14ac:dyDescent="0.25">
      <c r="A5286">
        <v>5285</v>
      </c>
      <c r="B5286" t="s">
        <v>8116</v>
      </c>
      <c r="C5286" s="1">
        <v>40632</v>
      </c>
      <c r="D5286" s="1">
        <v>40637</v>
      </c>
      <c r="E5286" t="s">
        <v>50</v>
      </c>
      <c r="F5286" t="s">
        <v>973</v>
      </c>
      <c r="G5286" t="s">
        <v>974</v>
      </c>
      <c r="H5286" t="s">
        <v>41</v>
      </c>
      <c r="I5286" t="s">
        <v>28</v>
      </c>
      <c r="J5286" t="s">
        <v>94</v>
      </c>
      <c r="K5286" t="s">
        <v>95</v>
      </c>
      <c r="L5286">
        <v>98105</v>
      </c>
      <c r="M5286" t="s">
        <v>44</v>
      </c>
      <c r="N5286" t="s">
        <v>2252</v>
      </c>
      <c r="O5286" t="s">
        <v>46</v>
      </c>
      <c r="P5286" t="s">
        <v>47</v>
      </c>
      <c r="Q5286" t="s">
        <v>2253</v>
      </c>
      <c r="R5286">
        <v>44.4</v>
      </c>
      <c r="S5286">
        <v>3</v>
      </c>
      <c r="T5286">
        <v>0</v>
      </c>
      <c r="U5286">
        <v>22.2</v>
      </c>
      <c r="V5286" s="2">
        <f>Superstore[[#This Row],[Profit]]/Superstore[[#This Row],[Sales]]</f>
        <v>0.5</v>
      </c>
      <c r="W5286" t="str">
        <f>TEXT(Superstore[[#This Row],[Order Date]],"mmm-yyyy")</f>
        <v>Mar-2011</v>
      </c>
      <c r="X5286">
        <f>YEAR(Superstore[[#This Row],[Order Date]])</f>
        <v>2011</v>
      </c>
    </row>
    <row r="5287" spans="1:24" x14ac:dyDescent="0.25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27</v>
      </c>
      <c r="I5287" t="s">
        <v>28</v>
      </c>
      <c r="J5287" t="s">
        <v>1472</v>
      </c>
      <c r="K5287" t="s">
        <v>456</v>
      </c>
      <c r="L5287">
        <v>80027</v>
      </c>
      <c r="M5287" t="s">
        <v>44</v>
      </c>
      <c r="N5287" t="s">
        <v>500</v>
      </c>
      <c r="O5287" t="s">
        <v>46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s="2">
        <f>Superstore[[#This Row],[Profit]]/Superstore[[#This Row],[Sales]]</f>
        <v>0.35000000000000003</v>
      </c>
      <c r="W5287" t="str">
        <f>TEXT(Superstore[[#This Row],[Order Date]],"mmm-yyyy")</f>
        <v>May-2014</v>
      </c>
      <c r="X5287">
        <f>YEAR(Superstore[[#This Row],[Order Date]])</f>
        <v>2014</v>
      </c>
    </row>
    <row r="5288" spans="1:24" x14ac:dyDescent="0.25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27</v>
      </c>
      <c r="I5288" t="s">
        <v>28</v>
      </c>
      <c r="J5288" t="s">
        <v>1472</v>
      </c>
      <c r="K5288" t="s">
        <v>456</v>
      </c>
      <c r="L5288">
        <v>80027</v>
      </c>
      <c r="M5288" t="s">
        <v>44</v>
      </c>
      <c r="N5288" t="s">
        <v>544</v>
      </c>
      <c r="O5288" t="s">
        <v>46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Superstore[[#This Row],[Profit]]/Superstore[[#This Row],[Sales]]</f>
        <v>-0.76666666666666672</v>
      </c>
      <c r="W5288" t="str">
        <f>TEXT(Superstore[[#This Row],[Order Date]],"mmm-yyyy")</f>
        <v>May-2014</v>
      </c>
      <c r="X5288">
        <f>YEAR(Superstore[[#This Row],[Order Date]])</f>
        <v>2014</v>
      </c>
    </row>
    <row r="5289" spans="1:24" x14ac:dyDescent="0.25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27</v>
      </c>
      <c r="I5289" t="s">
        <v>28</v>
      </c>
      <c r="J5289" t="s">
        <v>1472</v>
      </c>
      <c r="K5289" t="s">
        <v>456</v>
      </c>
      <c r="L5289">
        <v>80027</v>
      </c>
      <c r="M5289" t="s">
        <v>44</v>
      </c>
      <c r="N5289" t="s">
        <v>3490</v>
      </c>
      <c r="O5289" t="s">
        <v>1</v>
      </c>
      <c r="P5289" t="s">
        <v>33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  <c r="V5289" s="2">
        <f>Superstore[[#This Row],[Profit]]/Superstore[[#This Row],[Sales]]</f>
        <v>-1.7</v>
      </c>
      <c r="W5289" t="str">
        <f>TEXT(Superstore[[#This Row],[Order Date]],"mmm-yyyy")</f>
        <v>May-2014</v>
      </c>
      <c r="X5289">
        <f>YEAR(Superstore[[#This Row],[Order Date]])</f>
        <v>2014</v>
      </c>
    </row>
    <row r="5290" spans="1:24" x14ac:dyDescent="0.25">
      <c r="A5290">
        <v>5289</v>
      </c>
      <c r="B5290" t="s">
        <v>8118</v>
      </c>
      <c r="C5290" s="1">
        <v>41760</v>
      </c>
      <c r="D5290" s="1">
        <v>41765</v>
      </c>
      <c r="E5290" t="s">
        <v>50</v>
      </c>
      <c r="F5290" t="s">
        <v>530</v>
      </c>
      <c r="G5290" t="s">
        <v>531</v>
      </c>
      <c r="H5290" t="s">
        <v>101</v>
      </c>
      <c r="I5290" t="s">
        <v>28</v>
      </c>
      <c r="J5290" t="s">
        <v>126</v>
      </c>
      <c r="K5290" t="s">
        <v>43</v>
      </c>
      <c r="L5290">
        <v>94122</v>
      </c>
      <c r="M5290" t="s">
        <v>44</v>
      </c>
      <c r="N5290" t="s">
        <v>4499</v>
      </c>
      <c r="O5290" t="s">
        <v>46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  <c r="V5290" s="2">
        <f>Superstore[[#This Row],[Profit]]/Superstore[[#This Row],[Sales]]</f>
        <v>0.49</v>
      </c>
      <c r="W5290" t="str">
        <f>TEXT(Superstore[[#This Row],[Order Date]],"mmm-yyyy")</f>
        <v>May-2014</v>
      </c>
      <c r="X5290">
        <f>YEAR(Superstore[[#This Row],[Order Date]])</f>
        <v>2014</v>
      </c>
    </row>
    <row r="5291" spans="1:24" x14ac:dyDescent="0.25">
      <c r="A5291">
        <v>5290</v>
      </c>
      <c r="B5291" t="s">
        <v>8119</v>
      </c>
      <c r="C5291" s="1">
        <v>40794</v>
      </c>
      <c r="D5291" s="1">
        <v>40801</v>
      </c>
      <c r="E5291" t="s">
        <v>50</v>
      </c>
      <c r="F5291" t="s">
        <v>3738</v>
      </c>
      <c r="G5291" t="s">
        <v>3739</v>
      </c>
      <c r="H5291" t="s">
        <v>27</v>
      </c>
      <c r="I5291" t="s">
        <v>28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46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  <c r="V5291" s="2">
        <f>Superstore[[#This Row],[Profit]]/Superstore[[#This Row],[Sales]]</f>
        <v>0.35</v>
      </c>
      <c r="W5291" t="str">
        <f>TEXT(Superstore[[#This Row],[Order Date]],"mmm-yyyy")</f>
        <v>Sep-2011</v>
      </c>
      <c r="X5291">
        <f>YEAR(Superstore[[#This Row],[Order Date]])</f>
        <v>2011</v>
      </c>
    </row>
    <row r="5292" spans="1:24" x14ac:dyDescent="0.25">
      <c r="A5292">
        <v>5291</v>
      </c>
      <c r="B5292" t="s">
        <v>8119</v>
      </c>
      <c r="C5292" s="1">
        <v>40794</v>
      </c>
      <c r="D5292" s="1">
        <v>40801</v>
      </c>
      <c r="E5292" t="s">
        <v>50</v>
      </c>
      <c r="F5292" t="s">
        <v>3738</v>
      </c>
      <c r="G5292" t="s">
        <v>3739</v>
      </c>
      <c r="H5292" t="s">
        <v>27</v>
      </c>
      <c r="I5292" t="s">
        <v>28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1</v>
      </c>
      <c r="P5292" t="s">
        <v>36</v>
      </c>
      <c r="Q5292" t="s">
        <v>686</v>
      </c>
      <c r="R5292">
        <v>966.7</v>
      </c>
      <c r="S5292">
        <v>5</v>
      </c>
      <c r="T5292">
        <v>0.3</v>
      </c>
      <c r="U5292">
        <v>-13.81</v>
      </c>
      <c r="V5292" s="2">
        <f>Superstore[[#This Row],[Profit]]/Superstore[[#This Row],[Sales]]</f>
        <v>-1.4285714285714285E-2</v>
      </c>
      <c r="W5292" t="str">
        <f>TEXT(Superstore[[#This Row],[Order Date]],"mmm-yyyy")</f>
        <v>Sep-2011</v>
      </c>
      <c r="X5292">
        <f>YEAR(Superstore[[#This Row],[Order Date]])</f>
        <v>2011</v>
      </c>
    </row>
    <row r="5293" spans="1:24" x14ac:dyDescent="0.25">
      <c r="A5293">
        <v>5292</v>
      </c>
      <c r="B5293" t="s">
        <v>8119</v>
      </c>
      <c r="C5293" s="1">
        <v>40794</v>
      </c>
      <c r="D5293" s="1">
        <v>40801</v>
      </c>
      <c r="E5293" t="s">
        <v>50</v>
      </c>
      <c r="F5293" t="s">
        <v>3738</v>
      </c>
      <c r="G5293" t="s">
        <v>3739</v>
      </c>
      <c r="H5293" t="s">
        <v>27</v>
      </c>
      <c r="I5293" t="s">
        <v>28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46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Superstore[[#This Row],[Profit]]/Superstore[[#This Row],[Sales]]</f>
        <v>0.33750000000000002</v>
      </c>
      <c r="W5293" t="str">
        <f>TEXT(Superstore[[#This Row],[Order Date]],"mmm-yyyy")</f>
        <v>Sep-2011</v>
      </c>
      <c r="X5293">
        <f>YEAR(Superstore[[#This Row],[Order Date]])</f>
        <v>2011</v>
      </c>
    </row>
    <row r="5294" spans="1:24" x14ac:dyDescent="0.25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27</v>
      </c>
      <c r="I5294" t="s">
        <v>28</v>
      </c>
      <c r="J5294" t="s">
        <v>1418</v>
      </c>
      <c r="K5294" t="s">
        <v>54</v>
      </c>
      <c r="L5294">
        <v>33180</v>
      </c>
      <c r="M5294" t="s">
        <v>31</v>
      </c>
      <c r="N5294" t="s">
        <v>5934</v>
      </c>
      <c r="O5294" t="s">
        <v>46</v>
      </c>
      <c r="P5294" t="s">
        <v>59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Superstore[[#This Row],[Profit]]/Superstore[[#This Row],[Sales]]</f>
        <v>7.4999999999999983E-2</v>
      </c>
      <c r="W5294" t="str">
        <f>TEXT(Superstore[[#This Row],[Order Date]],"mmm-yyyy")</f>
        <v>Jun-2014</v>
      </c>
      <c r="X5294">
        <f>YEAR(Superstore[[#This Row],[Order Date]])</f>
        <v>2014</v>
      </c>
    </row>
    <row r="5295" spans="1:24" x14ac:dyDescent="0.25">
      <c r="A5295">
        <v>5294</v>
      </c>
      <c r="B5295" t="s">
        <v>8121</v>
      </c>
      <c r="C5295" s="1">
        <v>41269</v>
      </c>
      <c r="D5295" s="1">
        <v>41273</v>
      </c>
      <c r="E5295" t="s">
        <v>50</v>
      </c>
      <c r="F5295" t="s">
        <v>4169</v>
      </c>
      <c r="G5295" t="s">
        <v>4170</v>
      </c>
      <c r="H5295" t="s">
        <v>27</v>
      </c>
      <c r="I5295" t="s">
        <v>28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1</v>
      </c>
      <c r="P5295" t="s">
        <v>56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  <c r="V5295" s="2">
        <f>Superstore[[#This Row],[Profit]]/Superstore[[#This Row],[Sales]]</f>
        <v>-0.3</v>
      </c>
      <c r="W5295" t="str">
        <f>TEXT(Superstore[[#This Row],[Order Date]],"mmm-yyyy")</f>
        <v>Dec-2012</v>
      </c>
      <c r="X5295">
        <f>YEAR(Superstore[[#This Row],[Order Date]])</f>
        <v>2012</v>
      </c>
    </row>
    <row r="5296" spans="1:24" x14ac:dyDescent="0.25">
      <c r="A5296">
        <v>5295</v>
      </c>
      <c r="B5296" t="s">
        <v>8122</v>
      </c>
      <c r="C5296" s="1">
        <v>41867</v>
      </c>
      <c r="D5296" s="1">
        <v>41871</v>
      </c>
      <c r="E5296" t="s">
        <v>50</v>
      </c>
      <c r="F5296" t="s">
        <v>5722</v>
      </c>
      <c r="G5296" t="s">
        <v>5723</v>
      </c>
      <c r="H5296" t="s">
        <v>41</v>
      </c>
      <c r="I5296" t="s">
        <v>28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46</v>
      </c>
      <c r="P5296" t="s">
        <v>47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  <c r="V5296" s="2">
        <f>Superstore[[#This Row],[Profit]]/Superstore[[#This Row],[Sales]]</f>
        <v>0.46</v>
      </c>
      <c r="W5296" t="str">
        <f>TEXT(Superstore[[#This Row],[Order Date]],"mmm-yyyy")</f>
        <v>Aug-2014</v>
      </c>
      <c r="X5296">
        <f>YEAR(Superstore[[#This Row],[Order Date]])</f>
        <v>2014</v>
      </c>
    </row>
    <row r="5297" spans="1:24" x14ac:dyDescent="0.25">
      <c r="A5297">
        <v>5296</v>
      </c>
      <c r="B5297" t="s">
        <v>8125</v>
      </c>
      <c r="C5297" s="1">
        <v>41703</v>
      </c>
      <c r="D5297" s="1">
        <v>41708</v>
      </c>
      <c r="E5297" t="s">
        <v>50</v>
      </c>
      <c r="F5297" t="s">
        <v>250</v>
      </c>
      <c r="G5297" t="s">
        <v>251</v>
      </c>
      <c r="H5297" t="s">
        <v>27</v>
      </c>
      <c r="I5297" t="s">
        <v>28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46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Superstore[[#This Row],[Profit]]/Superstore[[#This Row],[Sales]]</f>
        <v>0.36250000000000004</v>
      </c>
      <c r="W5297" t="str">
        <f>TEXT(Superstore[[#This Row],[Order Date]],"mmm-yyyy")</f>
        <v>Mar-2014</v>
      </c>
      <c r="X5297">
        <f>YEAR(Superstore[[#This Row],[Order Date]])</f>
        <v>2014</v>
      </c>
    </row>
    <row r="5298" spans="1:24" x14ac:dyDescent="0.25">
      <c r="A5298">
        <v>5297</v>
      </c>
      <c r="B5298" t="s">
        <v>8126</v>
      </c>
      <c r="C5298" s="1">
        <v>41848</v>
      </c>
      <c r="D5298" s="1">
        <v>41852</v>
      </c>
      <c r="E5298" t="s">
        <v>50</v>
      </c>
      <c r="F5298" t="s">
        <v>7579</v>
      </c>
      <c r="G5298" t="s">
        <v>7580</v>
      </c>
      <c r="H5298" t="s">
        <v>27</v>
      </c>
      <c r="I5298" t="s">
        <v>28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1</v>
      </c>
      <c r="P5298" t="s">
        <v>65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  <c r="V5298" s="2">
        <f>Superstore[[#This Row],[Profit]]/Superstore[[#This Row],[Sales]]</f>
        <v>0.26999999999999996</v>
      </c>
      <c r="W5298" t="str">
        <f>TEXT(Superstore[[#This Row],[Order Date]],"mmm-yyyy")</f>
        <v>Jul-2014</v>
      </c>
      <c r="X5298">
        <f>YEAR(Superstore[[#This Row],[Order Date]])</f>
        <v>2014</v>
      </c>
    </row>
    <row r="5299" spans="1:24" x14ac:dyDescent="0.25">
      <c r="A5299">
        <v>5298</v>
      </c>
      <c r="B5299" t="s">
        <v>8126</v>
      </c>
      <c r="C5299" s="1">
        <v>41848</v>
      </c>
      <c r="D5299" s="1">
        <v>41852</v>
      </c>
      <c r="E5299" t="s">
        <v>50</v>
      </c>
      <c r="F5299" t="s">
        <v>7579</v>
      </c>
      <c r="G5299" t="s">
        <v>7580</v>
      </c>
      <c r="H5299" t="s">
        <v>27</v>
      </c>
      <c r="I5299" t="s">
        <v>28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  <c r="V5299" s="2">
        <f>Superstore[[#This Row],[Profit]]/Superstore[[#This Row],[Sales]]</f>
        <v>0.25</v>
      </c>
      <c r="W5299" t="str">
        <f>TEXT(Superstore[[#This Row],[Order Date]],"mmm-yyyy")</f>
        <v>Jul-2014</v>
      </c>
      <c r="X5299">
        <f>YEAR(Superstore[[#This Row],[Order Date]])</f>
        <v>2014</v>
      </c>
    </row>
    <row r="5300" spans="1:24" x14ac:dyDescent="0.25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39</v>
      </c>
      <c r="G5300" t="s">
        <v>40</v>
      </c>
      <c r="H5300" t="s">
        <v>41</v>
      </c>
      <c r="I5300" t="s">
        <v>28</v>
      </c>
      <c r="J5300" t="s">
        <v>946</v>
      </c>
      <c r="K5300" t="s">
        <v>43</v>
      </c>
      <c r="L5300">
        <v>92037</v>
      </c>
      <c r="M5300" t="s">
        <v>44</v>
      </c>
      <c r="N5300" t="s">
        <v>171</v>
      </c>
      <c r="O5300" t="s">
        <v>46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s="2">
        <f>Superstore[[#This Row],[Profit]]/Superstore[[#This Row],[Sales]]</f>
        <v>0.47</v>
      </c>
      <c r="W5300" t="str">
        <f>TEXT(Superstore[[#This Row],[Order Date]],"mmm-yyyy")</f>
        <v>Sep-2013</v>
      </c>
      <c r="X5300">
        <f>YEAR(Superstore[[#This Row],[Order Date]])</f>
        <v>2013</v>
      </c>
    </row>
    <row r="5301" spans="1:24" x14ac:dyDescent="0.25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39</v>
      </c>
      <c r="G5301" t="s">
        <v>40</v>
      </c>
      <c r="H5301" t="s">
        <v>41</v>
      </c>
      <c r="I5301" t="s">
        <v>28</v>
      </c>
      <c r="J5301" t="s">
        <v>946</v>
      </c>
      <c r="K5301" t="s">
        <v>43</v>
      </c>
      <c r="L5301">
        <v>92037</v>
      </c>
      <c r="M5301" t="s">
        <v>44</v>
      </c>
      <c r="N5301" t="s">
        <v>707</v>
      </c>
      <c r="O5301" t="s">
        <v>46</v>
      </c>
      <c r="P5301" t="s">
        <v>47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  <c r="V5301" s="2">
        <f>Superstore[[#This Row],[Profit]]/Superstore[[#This Row],[Sales]]</f>
        <v>0.46000000000000008</v>
      </c>
      <c r="W5301" t="str">
        <f>TEXT(Superstore[[#This Row],[Order Date]],"mmm-yyyy")</f>
        <v>Sep-2013</v>
      </c>
      <c r="X5301">
        <f>YEAR(Superstore[[#This Row],[Order Date]])</f>
        <v>2013</v>
      </c>
    </row>
    <row r="5302" spans="1:24" x14ac:dyDescent="0.25">
      <c r="A5302">
        <v>5301</v>
      </c>
      <c r="B5302" t="s">
        <v>8128</v>
      </c>
      <c r="C5302" s="1">
        <v>41425</v>
      </c>
      <c r="D5302" s="1">
        <v>41429</v>
      </c>
      <c r="E5302" t="s">
        <v>50</v>
      </c>
      <c r="F5302" t="s">
        <v>6636</v>
      </c>
      <c r="G5302" t="s">
        <v>6637</v>
      </c>
      <c r="H5302" t="s">
        <v>41</v>
      </c>
      <c r="I5302" t="s">
        <v>28</v>
      </c>
      <c r="J5302" t="s">
        <v>317</v>
      </c>
      <c r="K5302" t="s">
        <v>318</v>
      </c>
      <c r="L5302">
        <v>22153</v>
      </c>
      <c r="M5302" t="s">
        <v>31</v>
      </c>
      <c r="N5302" t="s">
        <v>5480</v>
      </c>
      <c r="O5302" t="s">
        <v>1</v>
      </c>
      <c r="P5302" t="s">
        <v>56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  <c r="V5302" s="2">
        <f>Superstore[[#This Row],[Profit]]/Superstore[[#This Row],[Sales]]</f>
        <v>0.16999999999999998</v>
      </c>
      <c r="W5302" t="str">
        <f>TEXT(Superstore[[#This Row],[Order Date]],"mmm-yyyy")</f>
        <v>May-2013</v>
      </c>
      <c r="X5302">
        <f>YEAR(Superstore[[#This Row],[Order Date]])</f>
        <v>2013</v>
      </c>
    </row>
    <row r="5303" spans="1:24" x14ac:dyDescent="0.25">
      <c r="A5303">
        <v>5302</v>
      </c>
      <c r="B5303" t="s">
        <v>8128</v>
      </c>
      <c r="C5303" s="1">
        <v>41425</v>
      </c>
      <c r="D5303" s="1">
        <v>41429</v>
      </c>
      <c r="E5303" t="s">
        <v>50</v>
      </c>
      <c r="F5303" t="s">
        <v>6636</v>
      </c>
      <c r="G5303" t="s">
        <v>6637</v>
      </c>
      <c r="H5303" t="s">
        <v>41</v>
      </c>
      <c r="I5303" t="s">
        <v>28</v>
      </c>
      <c r="J5303" t="s">
        <v>317</v>
      </c>
      <c r="K5303" t="s">
        <v>318</v>
      </c>
      <c r="L5303">
        <v>22153</v>
      </c>
      <c r="M5303" t="s">
        <v>31</v>
      </c>
      <c r="N5303" t="s">
        <v>2992</v>
      </c>
      <c r="O5303" t="s">
        <v>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  <c r="V5303" s="2">
        <f>Superstore[[#This Row],[Profit]]/Superstore[[#This Row],[Sales]]</f>
        <v>0.33</v>
      </c>
      <c r="W5303" t="str">
        <f>TEXT(Superstore[[#This Row],[Order Date]],"mmm-yyyy")</f>
        <v>May-2013</v>
      </c>
      <c r="X5303">
        <f>YEAR(Superstore[[#This Row],[Order Date]])</f>
        <v>2013</v>
      </c>
    </row>
    <row r="5304" spans="1:24" x14ac:dyDescent="0.25">
      <c r="A5304">
        <v>5303</v>
      </c>
      <c r="B5304" t="s">
        <v>8128</v>
      </c>
      <c r="C5304" s="1">
        <v>41425</v>
      </c>
      <c r="D5304" s="1">
        <v>41429</v>
      </c>
      <c r="E5304" t="s">
        <v>50</v>
      </c>
      <c r="F5304" t="s">
        <v>6636</v>
      </c>
      <c r="G5304" t="s">
        <v>6637</v>
      </c>
      <c r="H5304" t="s">
        <v>41</v>
      </c>
      <c r="I5304" t="s">
        <v>28</v>
      </c>
      <c r="J5304" t="s">
        <v>317</v>
      </c>
      <c r="K5304" t="s">
        <v>318</v>
      </c>
      <c r="L5304">
        <v>22153</v>
      </c>
      <c r="M5304" t="s">
        <v>31</v>
      </c>
      <c r="N5304" t="s">
        <v>1893</v>
      </c>
      <c r="O5304" t="s">
        <v>46</v>
      </c>
      <c r="P5304" t="s">
        <v>47</v>
      </c>
      <c r="Q5304" t="s">
        <v>1894</v>
      </c>
      <c r="R5304">
        <v>62.1</v>
      </c>
      <c r="S5304">
        <v>6</v>
      </c>
      <c r="T5304">
        <v>0</v>
      </c>
      <c r="U5304">
        <v>29.808</v>
      </c>
      <c r="V5304" s="2">
        <f>Superstore[[#This Row],[Profit]]/Superstore[[#This Row],[Sales]]</f>
        <v>0.48</v>
      </c>
      <c r="W5304" t="str">
        <f>TEXT(Superstore[[#This Row],[Order Date]],"mmm-yyyy")</f>
        <v>May-2013</v>
      </c>
      <c r="X5304">
        <f>YEAR(Superstore[[#This Row],[Order Date]])</f>
        <v>2013</v>
      </c>
    </row>
    <row r="5305" spans="1:24" x14ac:dyDescent="0.25">
      <c r="A5305">
        <v>5304</v>
      </c>
      <c r="B5305" t="s">
        <v>8129</v>
      </c>
      <c r="C5305" s="1">
        <v>40863</v>
      </c>
      <c r="D5305" s="1">
        <v>40867</v>
      </c>
      <c r="E5305" t="s">
        <v>50</v>
      </c>
      <c r="F5305" t="s">
        <v>2242</v>
      </c>
      <c r="G5305" t="s">
        <v>2243</v>
      </c>
      <c r="H5305" t="s">
        <v>27</v>
      </c>
      <c r="I5305" t="s">
        <v>28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1</v>
      </c>
      <c r="P5305" t="s">
        <v>36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Superstore[[#This Row],[Profit]]/Superstore[[#This Row],[Sales]]</f>
        <v>-2.8571428571428574E-2</v>
      </c>
      <c r="W5305" t="str">
        <f>TEXT(Superstore[[#This Row],[Order Date]],"mmm-yyyy")</f>
        <v>Nov-2011</v>
      </c>
      <c r="X5305">
        <f>YEAR(Superstore[[#This Row],[Order Date]])</f>
        <v>2011</v>
      </c>
    </row>
    <row r="5306" spans="1:24" x14ac:dyDescent="0.25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28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1</v>
      </c>
      <c r="P5306" t="s">
        <v>65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  <c r="V5306" s="2">
        <f>Superstore[[#This Row],[Profit]]/Superstore[[#This Row],[Sales]]</f>
        <v>-0.875</v>
      </c>
      <c r="W5306" t="str">
        <f>TEXT(Superstore[[#This Row],[Order Date]],"mmm-yyyy")</f>
        <v>Sep-2011</v>
      </c>
      <c r="X5306">
        <f>YEAR(Superstore[[#This Row],[Order Date]])</f>
        <v>2011</v>
      </c>
    </row>
    <row r="5307" spans="1:24" x14ac:dyDescent="0.25">
      <c r="A5307">
        <v>5306</v>
      </c>
      <c r="B5307" t="s">
        <v>8131</v>
      </c>
      <c r="C5307" s="1">
        <v>41326</v>
      </c>
      <c r="D5307" s="1">
        <v>41331</v>
      </c>
      <c r="E5307" t="s">
        <v>50</v>
      </c>
      <c r="F5307" t="s">
        <v>2438</v>
      </c>
      <c r="G5307" t="s">
        <v>2439</v>
      </c>
      <c r="H5307" t="s">
        <v>41</v>
      </c>
      <c r="I5307" t="s">
        <v>28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1</v>
      </c>
      <c r="P5307" t="s">
        <v>65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s="2">
        <f>Superstore[[#This Row],[Profit]]/Superstore[[#This Row],[Sales]]</f>
        <v>0.42</v>
      </c>
      <c r="W5307" t="str">
        <f>TEXT(Superstore[[#This Row],[Order Date]],"mmm-yyyy")</f>
        <v>Feb-2013</v>
      </c>
      <c r="X5307">
        <f>YEAR(Superstore[[#This Row],[Order Date]])</f>
        <v>2013</v>
      </c>
    </row>
    <row r="5308" spans="1:24" x14ac:dyDescent="0.25">
      <c r="A5308">
        <v>5307</v>
      </c>
      <c r="B5308" t="s">
        <v>8131</v>
      </c>
      <c r="C5308" s="1">
        <v>41326</v>
      </c>
      <c r="D5308" s="1">
        <v>41331</v>
      </c>
      <c r="E5308" t="s">
        <v>50</v>
      </c>
      <c r="F5308" t="s">
        <v>2438</v>
      </c>
      <c r="G5308" t="s">
        <v>2439</v>
      </c>
      <c r="H5308" t="s">
        <v>41</v>
      </c>
      <c r="I5308" t="s">
        <v>28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46</v>
      </c>
      <c r="P5308" t="s">
        <v>59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  <c r="V5308" s="2">
        <f>Superstore[[#This Row],[Profit]]/Superstore[[#This Row],[Sales]]</f>
        <v>0.27</v>
      </c>
      <c r="W5308" t="str">
        <f>TEXT(Superstore[[#This Row],[Order Date]],"mmm-yyyy")</f>
        <v>Feb-2013</v>
      </c>
      <c r="X5308">
        <f>YEAR(Superstore[[#This Row],[Order Date]])</f>
        <v>2013</v>
      </c>
    </row>
    <row r="5309" spans="1:24" x14ac:dyDescent="0.25">
      <c r="A5309">
        <v>5308</v>
      </c>
      <c r="B5309" t="s">
        <v>8131</v>
      </c>
      <c r="C5309" s="1">
        <v>41326</v>
      </c>
      <c r="D5309" s="1">
        <v>41331</v>
      </c>
      <c r="E5309" t="s">
        <v>50</v>
      </c>
      <c r="F5309" t="s">
        <v>2438</v>
      </c>
      <c r="G5309" t="s">
        <v>2439</v>
      </c>
      <c r="H5309" t="s">
        <v>41</v>
      </c>
      <c r="I5309" t="s">
        <v>28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  <c r="V5309" s="2">
        <f>Superstore[[#This Row],[Profit]]/Superstore[[#This Row],[Sales]]</f>
        <v>5.000000000000001E-2</v>
      </c>
      <c r="W5309" t="str">
        <f>TEXT(Superstore[[#This Row],[Order Date]],"mmm-yyyy")</f>
        <v>Feb-2013</v>
      </c>
      <c r="X5309">
        <f>YEAR(Superstore[[#This Row],[Order Date]])</f>
        <v>2013</v>
      </c>
    </row>
    <row r="5310" spans="1:24" x14ac:dyDescent="0.25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27</v>
      </c>
      <c r="I5310" t="s">
        <v>28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1</v>
      </c>
      <c r="P5310" t="s">
        <v>36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Superstore[[#This Row],[Profit]]/Superstore[[#This Row],[Sales]]</f>
        <v>-0.24285714285714285</v>
      </c>
      <c r="W5310" t="str">
        <f>TEXT(Superstore[[#This Row],[Order Date]],"mmm-yyyy")</f>
        <v>Nov-2014</v>
      </c>
      <c r="X5310">
        <f>YEAR(Superstore[[#This Row],[Order Date]])</f>
        <v>2014</v>
      </c>
    </row>
    <row r="5311" spans="1:24" x14ac:dyDescent="0.25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27</v>
      </c>
      <c r="I5311" t="s">
        <v>28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46</v>
      </c>
      <c r="P5311" t="s">
        <v>68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  <c r="V5311" s="2">
        <f>Superstore[[#This Row],[Profit]]/Superstore[[#This Row],[Sales]]</f>
        <v>0.3</v>
      </c>
      <c r="W5311" t="str">
        <f>TEXT(Superstore[[#This Row],[Order Date]],"mmm-yyyy")</f>
        <v>Nov-2014</v>
      </c>
      <c r="X5311">
        <f>YEAR(Superstore[[#This Row],[Order Date]])</f>
        <v>2014</v>
      </c>
    </row>
    <row r="5312" spans="1:24" x14ac:dyDescent="0.25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27</v>
      </c>
      <c r="I5312" t="s">
        <v>28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46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Superstore[[#This Row],[Profit]]/Superstore[[#This Row],[Sales]]</f>
        <v>-1.5</v>
      </c>
      <c r="W5312" t="str">
        <f>TEXT(Superstore[[#This Row],[Order Date]],"mmm-yyyy")</f>
        <v>Nov-2014</v>
      </c>
      <c r="X5312">
        <f>YEAR(Superstore[[#This Row],[Order Date]])</f>
        <v>2014</v>
      </c>
    </row>
    <row r="5313" spans="1:24" x14ac:dyDescent="0.25">
      <c r="A5313">
        <v>5312</v>
      </c>
      <c r="B5313" t="s">
        <v>8137</v>
      </c>
      <c r="C5313" s="1">
        <v>41508</v>
      </c>
      <c r="D5313" s="1">
        <v>41514</v>
      </c>
      <c r="E5313" t="s">
        <v>50</v>
      </c>
      <c r="F5313" t="s">
        <v>6711</v>
      </c>
      <c r="G5313" t="s">
        <v>6712</v>
      </c>
      <c r="H5313" t="s">
        <v>101</v>
      </c>
      <c r="I5313" t="s">
        <v>28</v>
      </c>
      <c r="J5313" t="s">
        <v>3519</v>
      </c>
      <c r="K5313" t="s">
        <v>87</v>
      </c>
      <c r="L5313">
        <v>27834</v>
      </c>
      <c r="M5313" t="s">
        <v>31</v>
      </c>
      <c r="N5313" t="s">
        <v>5608</v>
      </c>
      <c r="O5313" t="s">
        <v>46</v>
      </c>
      <c r="P5313" t="s">
        <v>47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Superstore[[#This Row],[Profit]]/Superstore[[#This Row],[Sales]]</f>
        <v>0.36250000000000004</v>
      </c>
      <c r="W5313" t="str">
        <f>TEXT(Superstore[[#This Row],[Order Date]],"mmm-yyyy")</f>
        <v>Aug-2013</v>
      </c>
      <c r="X5313">
        <f>YEAR(Superstore[[#This Row],[Order Date]])</f>
        <v>2013</v>
      </c>
    </row>
    <row r="5314" spans="1:24" x14ac:dyDescent="0.25">
      <c r="A5314">
        <v>5313</v>
      </c>
      <c r="B5314" t="s">
        <v>8137</v>
      </c>
      <c r="C5314" s="1">
        <v>41508</v>
      </c>
      <c r="D5314" s="1">
        <v>41514</v>
      </c>
      <c r="E5314" t="s">
        <v>50</v>
      </c>
      <c r="F5314" t="s">
        <v>6711</v>
      </c>
      <c r="G5314" t="s">
        <v>6712</v>
      </c>
      <c r="H5314" t="s">
        <v>101</v>
      </c>
      <c r="I5314" t="s">
        <v>28</v>
      </c>
      <c r="J5314" t="s">
        <v>3519</v>
      </c>
      <c r="K5314" t="s">
        <v>87</v>
      </c>
      <c r="L5314">
        <v>27834</v>
      </c>
      <c r="M5314" t="s">
        <v>31</v>
      </c>
      <c r="N5314" t="s">
        <v>1404</v>
      </c>
      <c r="O5314" t="s">
        <v>46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Superstore[[#This Row],[Profit]]/Superstore[[#This Row],[Sales]]</f>
        <v>0.125</v>
      </c>
      <c r="W5314" t="str">
        <f>TEXT(Superstore[[#This Row],[Order Date]],"mmm-yyyy")</f>
        <v>Aug-2013</v>
      </c>
      <c r="X5314">
        <f>YEAR(Superstore[[#This Row],[Order Date]])</f>
        <v>2013</v>
      </c>
    </row>
    <row r="5315" spans="1:24" x14ac:dyDescent="0.25">
      <c r="A5315">
        <v>5314</v>
      </c>
      <c r="B5315" t="s">
        <v>8138</v>
      </c>
      <c r="C5315" s="1">
        <v>41760</v>
      </c>
      <c r="D5315" s="1">
        <v>41765</v>
      </c>
      <c r="E5315" t="s">
        <v>50</v>
      </c>
      <c r="F5315" t="s">
        <v>1182</v>
      </c>
      <c r="G5315" t="s">
        <v>1183</v>
      </c>
      <c r="H5315" t="s">
        <v>41</v>
      </c>
      <c r="I5315" t="s">
        <v>28</v>
      </c>
      <c r="J5315" t="s">
        <v>126</v>
      </c>
      <c r="K5315" t="s">
        <v>43</v>
      </c>
      <c r="L5315">
        <v>94110</v>
      </c>
      <c r="M5315" t="s">
        <v>44</v>
      </c>
      <c r="N5315" t="s">
        <v>2324</v>
      </c>
      <c r="O5315" t="s">
        <v>1</v>
      </c>
      <c r="P5315" t="s">
        <v>65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  <c r="V5315" s="2">
        <f>Superstore[[#This Row],[Profit]]/Superstore[[#This Row],[Sales]]</f>
        <v>0.33000000000000007</v>
      </c>
      <c r="W5315" t="str">
        <f>TEXT(Superstore[[#This Row],[Order Date]],"mmm-yyyy")</f>
        <v>May-2014</v>
      </c>
      <c r="X5315">
        <f>YEAR(Superstore[[#This Row],[Order Date]])</f>
        <v>2014</v>
      </c>
    </row>
    <row r="5316" spans="1:24" x14ac:dyDescent="0.25">
      <c r="A5316">
        <v>5315</v>
      </c>
      <c r="B5316" t="s">
        <v>8138</v>
      </c>
      <c r="C5316" s="1">
        <v>41760</v>
      </c>
      <c r="D5316" s="1">
        <v>41765</v>
      </c>
      <c r="E5316" t="s">
        <v>50</v>
      </c>
      <c r="F5316" t="s">
        <v>1182</v>
      </c>
      <c r="G5316" t="s">
        <v>1183</v>
      </c>
      <c r="H5316" t="s">
        <v>41</v>
      </c>
      <c r="I5316" t="s">
        <v>28</v>
      </c>
      <c r="J5316" t="s">
        <v>126</v>
      </c>
      <c r="K5316" t="s">
        <v>43</v>
      </c>
      <c r="L5316">
        <v>94110</v>
      </c>
      <c r="M5316" t="s">
        <v>44</v>
      </c>
      <c r="N5316" t="s">
        <v>2289</v>
      </c>
      <c r="O5316" t="s">
        <v>46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  <c r="V5316" s="2">
        <f>Superstore[[#This Row],[Profit]]/Superstore[[#This Row],[Sales]]</f>
        <v>0.49</v>
      </c>
      <c r="W5316" t="str">
        <f>TEXT(Superstore[[#This Row],[Order Date]],"mmm-yyyy")</f>
        <v>May-2014</v>
      </c>
      <c r="X5316">
        <f>YEAR(Superstore[[#This Row],[Order Date]])</f>
        <v>2014</v>
      </c>
    </row>
    <row r="5317" spans="1:24" x14ac:dyDescent="0.25">
      <c r="A5317">
        <v>5316</v>
      </c>
      <c r="B5317" t="s">
        <v>8139</v>
      </c>
      <c r="C5317" s="1">
        <v>41397</v>
      </c>
      <c r="D5317" s="1">
        <v>41403</v>
      </c>
      <c r="E5317" t="s">
        <v>50</v>
      </c>
      <c r="F5317" t="s">
        <v>2449</v>
      </c>
      <c r="G5317" t="s">
        <v>2450</v>
      </c>
      <c r="H5317" t="s">
        <v>27</v>
      </c>
      <c r="I5317" t="s">
        <v>28</v>
      </c>
      <c r="J5317" t="s">
        <v>4487</v>
      </c>
      <c r="K5317" t="s">
        <v>87</v>
      </c>
      <c r="L5317">
        <v>27405</v>
      </c>
      <c r="M5317" t="s">
        <v>31</v>
      </c>
      <c r="N5317" t="s">
        <v>3101</v>
      </c>
      <c r="O5317" t="s">
        <v>1</v>
      </c>
      <c r="P5317" t="s">
        <v>36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Superstore[[#This Row],[Profit]]/Superstore[[#This Row],[Sales]]</f>
        <v>6.25E-2</v>
      </c>
      <c r="W5317" t="str">
        <f>TEXT(Superstore[[#This Row],[Order Date]],"mmm-yyyy")</f>
        <v>May-2013</v>
      </c>
      <c r="X5317">
        <f>YEAR(Superstore[[#This Row],[Order Date]])</f>
        <v>2013</v>
      </c>
    </row>
    <row r="5318" spans="1:24" x14ac:dyDescent="0.25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28</v>
      </c>
      <c r="J5318" t="s">
        <v>5136</v>
      </c>
      <c r="K5318" t="s">
        <v>334</v>
      </c>
      <c r="L5318">
        <v>37918</v>
      </c>
      <c r="M5318" t="s">
        <v>31</v>
      </c>
      <c r="N5318" t="s">
        <v>5060</v>
      </c>
      <c r="O5318" t="s">
        <v>1</v>
      </c>
      <c r="P5318" t="s">
        <v>65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  <c r="V5318" s="2">
        <f>Superstore[[#This Row],[Profit]]/Superstore[[#This Row],[Sales]]</f>
        <v>0.1125</v>
      </c>
      <c r="W5318" t="str">
        <f>TEXT(Superstore[[#This Row],[Order Date]],"mmm-yyyy")</f>
        <v>Oct-2014</v>
      </c>
      <c r="X5318">
        <f>YEAR(Superstore[[#This Row],[Order Date]])</f>
        <v>2014</v>
      </c>
    </row>
    <row r="5319" spans="1:24" x14ac:dyDescent="0.25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28</v>
      </c>
      <c r="J5319" t="s">
        <v>5136</v>
      </c>
      <c r="K5319" t="s">
        <v>334</v>
      </c>
      <c r="L5319">
        <v>37918</v>
      </c>
      <c r="M5319" t="s">
        <v>31</v>
      </c>
      <c r="N5319" t="s">
        <v>1713</v>
      </c>
      <c r="O5319" t="s">
        <v>1</v>
      </c>
      <c r="P5319" t="s">
        <v>65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Superstore[[#This Row],[Profit]]/Superstore[[#This Row],[Sales]]</f>
        <v>0.16249999999999998</v>
      </c>
      <c r="W5319" t="str">
        <f>TEXT(Superstore[[#This Row],[Order Date]],"mmm-yyyy")</f>
        <v>Oct-2014</v>
      </c>
      <c r="X5319">
        <f>YEAR(Superstore[[#This Row],[Order Date]])</f>
        <v>2014</v>
      </c>
    </row>
    <row r="5320" spans="1:24" x14ac:dyDescent="0.25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28</v>
      </c>
      <c r="J5320" t="s">
        <v>5136</v>
      </c>
      <c r="K5320" t="s">
        <v>334</v>
      </c>
      <c r="L5320">
        <v>37918</v>
      </c>
      <c r="M5320" t="s">
        <v>31</v>
      </c>
      <c r="N5320" t="s">
        <v>3352</v>
      </c>
      <c r="O5320" t="s">
        <v>46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Superstore[[#This Row],[Profit]]/Superstore[[#This Row],[Sales]]</f>
        <v>0.35</v>
      </c>
      <c r="W5320" t="str">
        <f>TEXT(Superstore[[#This Row],[Order Date]],"mmm-yyyy")</f>
        <v>Oct-2014</v>
      </c>
      <c r="X5320">
        <f>YEAR(Superstore[[#This Row],[Order Date]])</f>
        <v>2014</v>
      </c>
    </row>
    <row r="5321" spans="1:24" x14ac:dyDescent="0.25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28</v>
      </c>
      <c r="J5321" t="s">
        <v>5136</v>
      </c>
      <c r="K5321" t="s">
        <v>334</v>
      </c>
      <c r="L5321">
        <v>37918</v>
      </c>
      <c r="M5321" t="s">
        <v>31</v>
      </c>
      <c r="N5321" t="s">
        <v>3916</v>
      </c>
      <c r="O5321" t="s">
        <v>46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  <c r="V5321" s="2">
        <f>Superstore[[#This Row],[Profit]]/Superstore[[#This Row],[Sales]]</f>
        <v>-0.8</v>
      </c>
      <c r="W5321" t="str">
        <f>TEXT(Superstore[[#This Row],[Order Date]],"mmm-yyyy")</f>
        <v>Oct-2014</v>
      </c>
      <c r="X5321">
        <f>YEAR(Superstore[[#This Row],[Order Date]])</f>
        <v>2014</v>
      </c>
    </row>
    <row r="5322" spans="1:24" x14ac:dyDescent="0.25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28</v>
      </c>
      <c r="J5322" t="s">
        <v>5136</v>
      </c>
      <c r="K5322" t="s">
        <v>334</v>
      </c>
      <c r="L5322">
        <v>37918</v>
      </c>
      <c r="M5322" t="s">
        <v>31</v>
      </c>
      <c r="N5322" t="s">
        <v>2317</v>
      </c>
      <c r="O5322" t="s">
        <v>1</v>
      </c>
      <c r="P5322" t="s">
        <v>56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  <c r="V5322" s="2">
        <f>Superstore[[#This Row],[Profit]]/Superstore[[#This Row],[Sales]]</f>
        <v>-0.43333333333333335</v>
      </c>
      <c r="W5322" t="str">
        <f>TEXT(Superstore[[#This Row],[Order Date]],"mmm-yyyy")</f>
        <v>Oct-2014</v>
      </c>
      <c r="X5322">
        <f>YEAR(Superstore[[#This Row],[Order Date]])</f>
        <v>2014</v>
      </c>
    </row>
    <row r="5323" spans="1:24" x14ac:dyDescent="0.25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28</v>
      </c>
      <c r="J5323" t="s">
        <v>5136</v>
      </c>
      <c r="K5323" t="s">
        <v>334</v>
      </c>
      <c r="L5323">
        <v>37918</v>
      </c>
      <c r="M5323" t="s">
        <v>31</v>
      </c>
      <c r="N5323" t="s">
        <v>2711</v>
      </c>
      <c r="O5323" t="s">
        <v>46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Superstore[[#This Row],[Profit]]/Superstore[[#This Row],[Sales]]</f>
        <v>-0.76666666666666672</v>
      </c>
      <c r="W5323" t="str">
        <f>TEXT(Superstore[[#This Row],[Order Date]],"mmm-yyyy")</f>
        <v>Oct-2014</v>
      </c>
      <c r="X5323">
        <f>YEAR(Superstore[[#This Row],[Order Date]])</f>
        <v>2014</v>
      </c>
    </row>
    <row r="5324" spans="1:24" x14ac:dyDescent="0.25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28</v>
      </c>
      <c r="J5324" t="s">
        <v>5136</v>
      </c>
      <c r="K5324" t="s">
        <v>334</v>
      </c>
      <c r="L5324">
        <v>37918</v>
      </c>
      <c r="M5324" t="s">
        <v>31</v>
      </c>
      <c r="N5324" t="s">
        <v>3468</v>
      </c>
      <c r="O5324" t="s">
        <v>1</v>
      </c>
      <c r="P5324" t="s">
        <v>65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Superstore[[#This Row],[Profit]]/Superstore[[#This Row],[Sales]]</f>
        <v>0.3</v>
      </c>
      <c r="W5324" t="str">
        <f>TEXT(Superstore[[#This Row],[Order Date]],"mmm-yyyy")</f>
        <v>Oct-2014</v>
      </c>
      <c r="X5324">
        <f>YEAR(Superstore[[#This Row],[Order Date]])</f>
        <v>2014</v>
      </c>
    </row>
    <row r="5325" spans="1:24" x14ac:dyDescent="0.25">
      <c r="A5325">
        <v>5324</v>
      </c>
      <c r="B5325" t="s">
        <v>8142</v>
      </c>
      <c r="C5325" s="1">
        <v>41901</v>
      </c>
      <c r="D5325" s="1">
        <v>41906</v>
      </c>
      <c r="E5325" t="s">
        <v>24</v>
      </c>
      <c r="F5325" t="s">
        <v>5450</v>
      </c>
      <c r="G5325" t="s">
        <v>5451</v>
      </c>
      <c r="H5325" t="s">
        <v>27</v>
      </c>
      <c r="I5325" t="s">
        <v>28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46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  <c r="V5325" s="2">
        <f>Superstore[[#This Row],[Profit]]/Superstore[[#This Row],[Sales]]</f>
        <v>0.5</v>
      </c>
      <c r="W5325" t="str">
        <f>TEXT(Superstore[[#This Row],[Order Date]],"mmm-yyyy")</f>
        <v>Sep-2014</v>
      </c>
      <c r="X5325">
        <f>YEAR(Superstore[[#This Row],[Order Date]])</f>
        <v>2014</v>
      </c>
    </row>
    <row r="5326" spans="1:24" x14ac:dyDescent="0.25">
      <c r="A5326">
        <v>5325</v>
      </c>
      <c r="B5326" t="s">
        <v>8144</v>
      </c>
      <c r="C5326" s="1">
        <v>41247</v>
      </c>
      <c r="D5326" s="1">
        <v>41252</v>
      </c>
      <c r="E5326" t="s">
        <v>50</v>
      </c>
      <c r="F5326" t="s">
        <v>2946</v>
      </c>
      <c r="G5326" t="s">
        <v>2947</v>
      </c>
      <c r="H5326" t="s">
        <v>27</v>
      </c>
      <c r="I5326" t="s">
        <v>28</v>
      </c>
      <c r="J5326" t="s">
        <v>1118</v>
      </c>
      <c r="K5326" t="s">
        <v>43</v>
      </c>
      <c r="L5326">
        <v>90712</v>
      </c>
      <c r="M5326" t="s">
        <v>44</v>
      </c>
      <c r="N5326" t="s">
        <v>4698</v>
      </c>
      <c r="O5326" t="s">
        <v>46</v>
      </c>
      <c r="P5326" t="s">
        <v>68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  <c r="V5326" s="2">
        <f>Superstore[[#This Row],[Profit]]/Superstore[[#This Row],[Sales]]</f>
        <v>0.37000000000000005</v>
      </c>
      <c r="W5326" t="str">
        <f>TEXT(Superstore[[#This Row],[Order Date]],"mmm-yyyy")</f>
        <v>Dec-2012</v>
      </c>
      <c r="X5326">
        <f>YEAR(Superstore[[#This Row],[Order Date]])</f>
        <v>2012</v>
      </c>
    </row>
    <row r="5327" spans="1:24" x14ac:dyDescent="0.25">
      <c r="A5327">
        <v>5326</v>
      </c>
      <c r="B5327" t="s">
        <v>8144</v>
      </c>
      <c r="C5327" s="1">
        <v>41247</v>
      </c>
      <c r="D5327" s="1">
        <v>41252</v>
      </c>
      <c r="E5327" t="s">
        <v>50</v>
      </c>
      <c r="F5327" t="s">
        <v>2946</v>
      </c>
      <c r="G5327" t="s">
        <v>2947</v>
      </c>
      <c r="H5327" t="s">
        <v>27</v>
      </c>
      <c r="I5327" t="s">
        <v>28</v>
      </c>
      <c r="J5327" t="s">
        <v>1118</v>
      </c>
      <c r="K5327" t="s">
        <v>43</v>
      </c>
      <c r="L5327">
        <v>90712</v>
      </c>
      <c r="M5327" t="s">
        <v>44</v>
      </c>
      <c r="N5327" t="s">
        <v>3955</v>
      </c>
      <c r="O5327" t="s">
        <v>1</v>
      </c>
      <c r="P5327" t="s">
        <v>65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  <c r="V5327" s="2">
        <f>Superstore[[#This Row],[Profit]]/Superstore[[#This Row],[Sales]]</f>
        <v>0.36000000000000004</v>
      </c>
      <c r="W5327" t="str">
        <f>TEXT(Superstore[[#This Row],[Order Date]],"mmm-yyyy")</f>
        <v>Dec-2012</v>
      </c>
      <c r="X5327">
        <f>YEAR(Superstore[[#This Row],[Order Date]])</f>
        <v>2012</v>
      </c>
    </row>
    <row r="5328" spans="1:24" x14ac:dyDescent="0.25">
      <c r="A5328">
        <v>5327</v>
      </c>
      <c r="B5328" t="s">
        <v>8145</v>
      </c>
      <c r="C5328" s="1">
        <v>40925</v>
      </c>
      <c r="D5328" s="1">
        <v>40930</v>
      </c>
      <c r="E5328" t="s">
        <v>50</v>
      </c>
      <c r="F5328" t="s">
        <v>5375</v>
      </c>
      <c r="G5328" t="s">
        <v>5376</v>
      </c>
      <c r="H5328" t="s">
        <v>41</v>
      </c>
      <c r="I5328" t="s">
        <v>28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46</v>
      </c>
      <c r="P5328" t="s">
        <v>68</v>
      </c>
      <c r="Q5328" t="s">
        <v>5844</v>
      </c>
      <c r="R5328">
        <v>6.68</v>
      </c>
      <c r="S5328">
        <v>2</v>
      </c>
      <c r="T5328">
        <v>0</v>
      </c>
      <c r="U5328">
        <v>2.004</v>
      </c>
      <c r="V5328" s="2">
        <f>Superstore[[#This Row],[Profit]]/Superstore[[#This Row],[Sales]]</f>
        <v>0.3</v>
      </c>
      <c r="W5328" t="str">
        <f>TEXT(Superstore[[#This Row],[Order Date]],"mmm-yyyy")</f>
        <v>Jan-2012</v>
      </c>
      <c r="X5328">
        <f>YEAR(Superstore[[#This Row],[Order Date]])</f>
        <v>2012</v>
      </c>
    </row>
    <row r="5329" spans="1:24" x14ac:dyDescent="0.25">
      <c r="A5329">
        <v>5328</v>
      </c>
      <c r="B5329" t="s">
        <v>8146</v>
      </c>
      <c r="C5329" s="1">
        <v>40550</v>
      </c>
      <c r="D5329" s="1">
        <v>40552</v>
      </c>
      <c r="E5329" t="s">
        <v>24</v>
      </c>
      <c r="F5329" t="s">
        <v>6969</v>
      </c>
      <c r="G5329" t="s">
        <v>6970</v>
      </c>
      <c r="H5329" t="s">
        <v>27</v>
      </c>
      <c r="I5329" t="s">
        <v>28</v>
      </c>
      <c r="J5329" t="s">
        <v>42</v>
      </c>
      <c r="K5329" t="s">
        <v>43</v>
      </c>
      <c r="L5329">
        <v>90049</v>
      </c>
      <c r="M5329" t="s">
        <v>44</v>
      </c>
      <c r="N5329" t="s">
        <v>1978</v>
      </c>
      <c r="O5329" t="s">
        <v>46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  <c r="V5329" s="2">
        <f>Superstore[[#This Row],[Profit]]/Superstore[[#This Row],[Sales]]</f>
        <v>0.48000000000000004</v>
      </c>
      <c r="W5329" t="str">
        <f>TEXT(Superstore[[#This Row],[Order Date]],"mmm-yyyy")</f>
        <v>Jan-2011</v>
      </c>
      <c r="X5329">
        <f>YEAR(Superstore[[#This Row],[Order Date]])</f>
        <v>2011</v>
      </c>
    </row>
    <row r="5330" spans="1:24" x14ac:dyDescent="0.25">
      <c r="A5330">
        <v>5329</v>
      </c>
      <c r="B5330" t="s">
        <v>8147</v>
      </c>
      <c r="C5330" s="1">
        <v>40973</v>
      </c>
      <c r="D5330" s="1">
        <v>40977</v>
      </c>
      <c r="E5330" t="s">
        <v>50</v>
      </c>
      <c r="F5330" t="s">
        <v>1369</v>
      </c>
      <c r="G5330" t="s">
        <v>1370</v>
      </c>
      <c r="H5330" t="s">
        <v>27</v>
      </c>
      <c r="I5330" t="s">
        <v>28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  <c r="V5330" s="2">
        <f>Superstore[[#This Row],[Profit]]/Superstore[[#This Row],[Sales]]</f>
        <v>7.4999999999999997E-2</v>
      </c>
      <c r="W5330" t="str">
        <f>TEXT(Superstore[[#This Row],[Order Date]],"mmm-yyyy")</f>
        <v>Mar-2012</v>
      </c>
      <c r="X5330">
        <f>YEAR(Superstore[[#This Row],[Order Date]])</f>
        <v>2012</v>
      </c>
    </row>
    <row r="5331" spans="1:24" x14ac:dyDescent="0.25">
      <c r="A5331">
        <v>5330</v>
      </c>
      <c r="B5331" t="s">
        <v>8148</v>
      </c>
      <c r="C5331" s="1">
        <v>41634</v>
      </c>
      <c r="D5331" s="1">
        <v>41637</v>
      </c>
      <c r="E5331" t="s">
        <v>24</v>
      </c>
      <c r="F5331" t="s">
        <v>3146</v>
      </c>
      <c r="G5331" t="s">
        <v>3147</v>
      </c>
      <c r="H5331" t="s">
        <v>27</v>
      </c>
      <c r="I5331" t="s">
        <v>28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46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Superstore[[#This Row],[Profit]]/Superstore[[#This Row],[Sales]]</f>
        <v>0.35</v>
      </c>
      <c r="W5331" t="str">
        <f>TEXT(Superstore[[#This Row],[Order Date]],"mmm-yyyy")</f>
        <v>Dec-2013</v>
      </c>
      <c r="X5331">
        <f>YEAR(Superstore[[#This Row],[Order Date]])</f>
        <v>2013</v>
      </c>
    </row>
    <row r="5332" spans="1:24" x14ac:dyDescent="0.25">
      <c r="A5332">
        <v>5331</v>
      </c>
      <c r="B5332" t="s">
        <v>8149</v>
      </c>
      <c r="C5332" s="1">
        <v>41522</v>
      </c>
      <c r="D5332" s="1">
        <v>41526</v>
      </c>
      <c r="E5332" t="s">
        <v>50</v>
      </c>
      <c r="F5332" t="s">
        <v>5417</v>
      </c>
      <c r="G5332" t="s">
        <v>5418</v>
      </c>
      <c r="H5332" t="s">
        <v>27</v>
      </c>
      <c r="I5332" t="s">
        <v>28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1</v>
      </c>
      <c r="P5332" t="s">
        <v>65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  <c r="V5332" s="2">
        <f>Superstore[[#This Row],[Profit]]/Superstore[[#This Row],[Sales]]</f>
        <v>0.39</v>
      </c>
      <c r="W5332" t="str">
        <f>TEXT(Superstore[[#This Row],[Order Date]],"mmm-yyyy")</f>
        <v>Sep-2013</v>
      </c>
      <c r="X5332">
        <f>YEAR(Superstore[[#This Row],[Order Date]])</f>
        <v>2013</v>
      </c>
    </row>
    <row r="5333" spans="1:24" x14ac:dyDescent="0.25">
      <c r="A5333">
        <v>5332</v>
      </c>
      <c r="B5333" t="s">
        <v>8149</v>
      </c>
      <c r="C5333" s="1">
        <v>41522</v>
      </c>
      <c r="D5333" s="1">
        <v>41526</v>
      </c>
      <c r="E5333" t="s">
        <v>50</v>
      </c>
      <c r="F5333" t="s">
        <v>5417</v>
      </c>
      <c r="G5333" t="s">
        <v>5418</v>
      </c>
      <c r="H5333" t="s">
        <v>27</v>
      </c>
      <c r="I5333" t="s">
        <v>28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46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s="2">
        <f>Superstore[[#This Row],[Profit]]/Superstore[[#This Row],[Sales]]</f>
        <v>0.33750000000000002</v>
      </c>
      <c r="W5333" t="str">
        <f>TEXT(Superstore[[#This Row],[Order Date]],"mmm-yyyy")</f>
        <v>Sep-2013</v>
      </c>
      <c r="X5333">
        <f>YEAR(Superstore[[#This Row],[Order Date]])</f>
        <v>2013</v>
      </c>
    </row>
    <row r="5334" spans="1:24" x14ac:dyDescent="0.25">
      <c r="A5334">
        <v>5333</v>
      </c>
      <c r="B5334" t="s">
        <v>8149</v>
      </c>
      <c r="C5334" s="1">
        <v>41522</v>
      </c>
      <c r="D5334" s="1">
        <v>41526</v>
      </c>
      <c r="E5334" t="s">
        <v>50</v>
      </c>
      <c r="F5334" t="s">
        <v>5417</v>
      </c>
      <c r="G5334" t="s">
        <v>5418</v>
      </c>
      <c r="H5334" t="s">
        <v>27</v>
      </c>
      <c r="I5334" t="s">
        <v>28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46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  <c r="V5334" s="2">
        <f>Superstore[[#This Row],[Profit]]/Superstore[[#This Row],[Sales]]</f>
        <v>0.29000000000000004</v>
      </c>
      <c r="W5334" t="str">
        <f>TEXT(Superstore[[#This Row],[Order Date]],"mmm-yyyy")</f>
        <v>Sep-2013</v>
      </c>
      <c r="X5334">
        <f>YEAR(Superstore[[#This Row],[Order Date]])</f>
        <v>2013</v>
      </c>
    </row>
    <row r="5335" spans="1:24" x14ac:dyDescent="0.25">
      <c r="A5335">
        <v>5334</v>
      </c>
      <c r="B5335" t="s">
        <v>8150</v>
      </c>
      <c r="C5335" s="1">
        <v>40781</v>
      </c>
      <c r="D5335" s="1">
        <v>40787</v>
      </c>
      <c r="E5335" t="s">
        <v>50</v>
      </c>
      <c r="F5335" t="s">
        <v>406</v>
      </c>
      <c r="G5335" t="s">
        <v>407</v>
      </c>
      <c r="H5335" t="s">
        <v>27</v>
      </c>
      <c r="I5335" t="s">
        <v>28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1</v>
      </c>
      <c r="P5335" t="s">
        <v>65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  <c r="V5335" s="2">
        <f>Superstore[[#This Row],[Profit]]/Superstore[[#This Row],[Sales]]</f>
        <v>0.38</v>
      </c>
      <c r="W5335" t="str">
        <f>TEXT(Superstore[[#This Row],[Order Date]],"mmm-yyyy")</f>
        <v>Aug-2011</v>
      </c>
      <c r="X5335">
        <f>YEAR(Superstore[[#This Row],[Order Date]])</f>
        <v>2011</v>
      </c>
    </row>
    <row r="5336" spans="1:24" x14ac:dyDescent="0.25">
      <c r="A5336">
        <v>5335</v>
      </c>
      <c r="B5336" t="s">
        <v>8150</v>
      </c>
      <c r="C5336" s="1">
        <v>40781</v>
      </c>
      <c r="D5336" s="1">
        <v>40787</v>
      </c>
      <c r="E5336" t="s">
        <v>50</v>
      </c>
      <c r="F5336" t="s">
        <v>406</v>
      </c>
      <c r="G5336" t="s">
        <v>407</v>
      </c>
      <c r="H5336" t="s">
        <v>27</v>
      </c>
      <c r="I5336" t="s">
        <v>28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46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  <c r="V5336" s="2">
        <f>Superstore[[#This Row],[Profit]]/Superstore[[#This Row],[Sales]]</f>
        <v>0.49000000000000005</v>
      </c>
      <c r="W5336" t="str">
        <f>TEXT(Superstore[[#This Row],[Order Date]],"mmm-yyyy")</f>
        <v>Aug-2011</v>
      </c>
      <c r="X5336">
        <f>YEAR(Superstore[[#This Row],[Order Date]])</f>
        <v>2011</v>
      </c>
    </row>
    <row r="5337" spans="1:24" x14ac:dyDescent="0.25">
      <c r="A5337">
        <v>5336</v>
      </c>
      <c r="B5337" t="s">
        <v>8150</v>
      </c>
      <c r="C5337" s="1">
        <v>40781</v>
      </c>
      <c r="D5337" s="1">
        <v>40787</v>
      </c>
      <c r="E5337" t="s">
        <v>50</v>
      </c>
      <c r="F5337" t="s">
        <v>406</v>
      </c>
      <c r="G5337" t="s">
        <v>407</v>
      </c>
      <c r="H5337" t="s">
        <v>27</v>
      </c>
      <c r="I5337" t="s">
        <v>28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46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  <c r="V5337" s="2">
        <f>Superstore[[#This Row],[Profit]]/Superstore[[#This Row],[Sales]]</f>
        <v>0.46</v>
      </c>
      <c r="W5337" t="str">
        <f>TEXT(Superstore[[#This Row],[Order Date]],"mmm-yyyy")</f>
        <v>Aug-2011</v>
      </c>
      <c r="X5337">
        <f>YEAR(Superstore[[#This Row],[Order Date]])</f>
        <v>2011</v>
      </c>
    </row>
    <row r="5338" spans="1:24" x14ac:dyDescent="0.25">
      <c r="A5338">
        <v>5337</v>
      </c>
      <c r="B5338" t="s">
        <v>8151</v>
      </c>
      <c r="C5338" s="1">
        <v>41050</v>
      </c>
      <c r="D5338" s="1">
        <v>41054</v>
      </c>
      <c r="E5338" t="s">
        <v>50</v>
      </c>
      <c r="F5338" t="s">
        <v>4666</v>
      </c>
      <c r="G5338" t="s">
        <v>4667</v>
      </c>
      <c r="H5338" t="s">
        <v>41</v>
      </c>
      <c r="I5338" t="s">
        <v>28</v>
      </c>
      <c r="J5338" t="s">
        <v>94</v>
      </c>
      <c r="K5338" t="s">
        <v>95</v>
      </c>
      <c r="L5338">
        <v>98105</v>
      </c>
      <c r="M5338" t="s">
        <v>44</v>
      </c>
      <c r="N5338" t="s">
        <v>2615</v>
      </c>
      <c r="O5338" t="s">
        <v>46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Superstore[[#This Row],[Profit]]/Superstore[[#This Row],[Sales]]</f>
        <v>0.32500000000000007</v>
      </c>
      <c r="W5338" t="str">
        <f>TEXT(Superstore[[#This Row],[Order Date]],"mmm-yyyy")</f>
        <v>May-2012</v>
      </c>
      <c r="X5338">
        <f>YEAR(Superstore[[#This Row],[Order Date]])</f>
        <v>2012</v>
      </c>
    </row>
    <row r="5339" spans="1:24" x14ac:dyDescent="0.25">
      <c r="A5339">
        <v>5338</v>
      </c>
      <c r="B5339" t="s">
        <v>8152</v>
      </c>
      <c r="C5339" s="1">
        <v>41929</v>
      </c>
      <c r="D5339" s="1">
        <v>41934</v>
      </c>
      <c r="E5339" t="s">
        <v>50</v>
      </c>
      <c r="F5339" t="s">
        <v>2671</v>
      </c>
      <c r="G5339" t="s">
        <v>2672</v>
      </c>
      <c r="H5339" t="s">
        <v>41</v>
      </c>
      <c r="I5339" t="s">
        <v>28</v>
      </c>
      <c r="J5339" t="s">
        <v>621</v>
      </c>
      <c r="K5339" t="s">
        <v>309</v>
      </c>
      <c r="L5339">
        <v>85254</v>
      </c>
      <c r="M5339" t="s">
        <v>44</v>
      </c>
      <c r="N5339" t="s">
        <v>5775</v>
      </c>
      <c r="O5339" t="s">
        <v>46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  <c r="V5339" s="2">
        <f>Superstore[[#This Row],[Profit]]/Superstore[[#This Row],[Sales]]</f>
        <v>0.36249999999999999</v>
      </c>
      <c r="W5339" t="str">
        <f>TEXT(Superstore[[#This Row],[Order Date]],"mmm-yyyy")</f>
        <v>Oct-2014</v>
      </c>
      <c r="X5339">
        <f>YEAR(Superstore[[#This Row],[Order Date]])</f>
        <v>2014</v>
      </c>
    </row>
    <row r="5340" spans="1:24" x14ac:dyDescent="0.25">
      <c r="A5340">
        <v>5339</v>
      </c>
      <c r="B5340" t="s">
        <v>8153</v>
      </c>
      <c r="C5340" s="1">
        <v>41222</v>
      </c>
      <c r="D5340" s="1">
        <v>41227</v>
      </c>
      <c r="E5340" t="s">
        <v>24</v>
      </c>
      <c r="F5340" t="s">
        <v>1961</v>
      </c>
      <c r="G5340" t="s">
        <v>1962</v>
      </c>
      <c r="H5340" t="s">
        <v>27</v>
      </c>
      <c r="I5340" t="s">
        <v>28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46</v>
      </c>
      <c r="P5340" t="s">
        <v>59</v>
      </c>
      <c r="Q5340" t="s">
        <v>4663</v>
      </c>
      <c r="R5340">
        <v>244.55</v>
      </c>
      <c r="S5340">
        <v>5</v>
      </c>
      <c r="T5340">
        <v>0</v>
      </c>
      <c r="U5340">
        <v>4.891</v>
      </c>
      <c r="V5340" s="2">
        <f>Superstore[[#This Row],[Profit]]/Superstore[[#This Row],[Sales]]</f>
        <v>0.02</v>
      </c>
      <c r="W5340" t="str">
        <f>TEXT(Superstore[[#This Row],[Order Date]],"mmm-yyyy")</f>
        <v>Nov-2012</v>
      </c>
      <c r="X5340">
        <f>YEAR(Superstore[[#This Row],[Order Date]])</f>
        <v>2012</v>
      </c>
    </row>
    <row r="5341" spans="1:24" x14ac:dyDescent="0.25">
      <c r="A5341">
        <v>5340</v>
      </c>
      <c r="B5341" t="s">
        <v>8153</v>
      </c>
      <c r="C5341" s="1">
        <v>41222</v>
      </c>
      <c r="D5341" s="1">
        <v>41227</v>
      </c>
      <c r="E5341" t="s">
        <v>24</v>
      </c>
      <c r="F5341" t="s">
        <v>1961</v>
      </c>
      <c r="G5341" t="s">
        <v>1962</v>
      </c>
      <c r="H5341" t="s">
        <v>27</v>
      </c>
      <c r="I5341" t="s">
        <v>28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46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s="2">
        <f>Superstore[[#This Row],[Profit]]/Superstore[[#This Row],[Sales]]</f>
        <v>0.47</v>
      </c>
      <c r="W5341" t="str">
        <f>TEXT(Superstore[[#This Row],[Order Date]],"mmm-yyyy")</f>
        <v>Nov-2012</v>
      </c>
      <c r="X5341">
        <f>YEAR(Superstore[[#This Row],[Order Date]])</f>
        <v>2012</v>
      </c>
    </row>
    <row r="5342" spans="1:24" x14ac:dyDescent="0.25">
      <c r="A5342">
        <v>5341</v>
      </c>
      <c r="B5342" t="s">
        <v>8153</v>
      </c>
      <c r="C5342" s="1">
        <v>41222</v>
      </c>
      <c r="D5342" s="1">
        <v>41227</v>
      </c>
      <c r="E5342" t="s">
        <v>24</v>
      </c>
      <c r="F5342" t="s">
        <v>1961</v>
      </c>
      <c r="G5342" t="s">
        <v>1962</v>
      </c>
      <c r="H5342" t="s">
        <v>27</v>
      </c>
      <c r="I5342" t="s">
        <v>28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  <c r="V5342" s="2">
        <f>Superstore[[#This Row],[Profit]]/Superstore[[#This Row],[Sales]]</f>
        <v>0.43</v>
      </c>
      <c r="W5342" t="str">
        <f>TEXT(Superstore[[#This Row],[Order Date]],"mmm-yyyy")</f>
        <v>Nov-2012</v>
      </c>
      <c r="X5342">
        <f>YEAR(Superstore[[#This Row],[Order Date]])</f>
        <v>2012</v>
      </c>
    </row>
    <row r="5343" spans="1:24" x14ac:dyDescent="0.25">
      <c r="A5343">
        <v>5342</v>
      </c>
      <c r="B5343" t="s">
        <v>8153</v>
      </c>
      <c r="C5343" s="1">
        <v>41222</v>
      </c>
      <c r="D5343" s="1">
        <v>41227</v>
      </c>
      <c r="E5343" t="s">
        <v>24</v>
      </c>
      <c r="F5343" t="s">
        <v>1961</v>
      </c>
      <c r="G5343" t="s">
        <v>1962</v>
      </c>
      <c r="H5343" t="s">
        <v>27</v>
      </c>
      <c r="I5343" t="s">
        <v>28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  <c r="V5343" s="2">
        <f>Superstore[[#This Row],[Profit]]/Superstore[[#This Row],[Sales]]</f>
        <v>0.06</v>
      </c>
      <c r="W5343" t="str">
        <f>TEXT(Superstore[[#This Row],[Order Date]],"mmm-yyyy")</f>
        <v>Nov-2012</v>
      </c>
      <c r="X5343">
        <f>YEAR(Superstore[[#This Row],[Order Date]])</f>
        <v>2012</v>
      </c>
    </row>
    <row r="5344" spans="1:24" x14ac:dyDescent="0.25">
      <c r="A5344">
        <v>5343</v>
      </c>
      <c r="B5344" t="s">
        <v>8154</v>
      </c>
      <c r="C5344" s="1">
        <v>40868</v>
      </c>
      <c r="D5344" s="1">
        <v>40874</v>
      </c>
      <c r="E5344" t="s">
        <v>50</v>
      </c>
      <c r="F5344" t="s">
        <v>8155</v>
      </c>
      <c r="G5344" t="s">
        <v>8156</v>
      </c>
      <c r="H5344" t="s">
        <v>41</v>
      </c>
      <c r="I5344" t="s">
        <v>28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46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Superstore[[#This Row],[Profit]]/Superstore[[#This Row],[Sales]]</f>
        <v>0.33750000000000002</v>
      </c>
      <c r="W5344" t="str">
        <f>TEXT(Superstore[[#This Row],[Order Date]],"mmm-yyyy")</f>
        <v>Nov-2011</v>
      </c>
      <c r="X5344">
        <f>YEAR(Superstore[[#This Row],[Order Date]])</f>
        <v>2011</v>
      </c>
    </row>
    <row r="5345" spans="1:24" x14ac:dyDescent="0.25">
      <c r="A5345">
        <v>5344</v>
      </c>
      <c r="B5345" t="s">
        <v>8154</v>
      </c>
      <c r="C5345" s="1">
        <v>40868</v>
      </c>
      <c r="D5345" s="1">
        <v>40874</v>
      </c>
      <c r="E5345" t="s">
        <v>50</v>
      </c>
      <c r="F5345" t="s">
        <v>8155</v>
      </c>
      <c r="G5345" t="s">
        <v>8156</v>
      </c>
      <c r="H5345" t="s">
        <v>41</v>
      </c>
      <c r="I5345" t="s">
        <v>28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Superstore[[#This Row],[Profit]]/Superstore[[#This Row],[Sales]]</f>
        <v>6.25E-2</v>
      </c>
      <c r="W5345" t="str">
        <f>TEXT(Superstore[[#This Row],[Order Date]],"mmm-yyyy")</f>
        <v>Nov-2011</v>
      </c>
      <c r="X5345">
        <f>YEAR(Superstore[[#This Row],[Order Date]])</f>
        <v>2011</v>
      </c>
    </row>
    <row r="5346" spans="1:24" x14ac:dyDescent="0.25">
      <c r="A5346">
        <v>5345</v>
      </c>
      <c r="B5346" t="s">
        <v>8157</v>
      </c>
      <c r="C5346" s="1">
        <v>41193</v>
      </c>
      <c r="D5346" s="1">
        <v>41195</v>
      </c>
      <c r="E5346" t="s">
        <v>24</v>
      </c>
      <c r="F5346" t="s">
        <v>1124</v>
      </c>
      <c r="G5346" t="s">
        <v>1125</v>
      </c>
      <c r="H5346" t="s">
        <v>27</v>
      </c>
      <c r="I5346" t="s">
        <v>28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  <c r="V5346" s="2">
        <f>Superstore[[#This Row],[Profit]]/Superstore[[#This Row],[Sales]]</f>
        <v>6.9999999999999993E-2</v>
      </c>
      <c r="W5346" t="str">
        <f>TEXT(Superstore[[#This Row],[Order Date]],"mmm-yyyy")</f>
        <v>Oct-2012</v>
      </c>
      <c r="X5346">
        <f>YEAR(Superstore[[#This Row],[Order Date]])</f>
        <v>2012</v>
      </c>
    </row>
    <row r="5347" spans="1:24" x14ac:dyDescent="0.25">
      <c r="A5347">
        <v>5346</v>
      </c>
      <c r="B5347" t="s">
        <v>8158</v>
      </c>
      <c r="C5347" s="1">
        <v>41720</v>
      </c>
      <c r="D5347" s="1">
        <v>41722</v>
      </c>
      <c r="E5347" t="s">
        <v>24</v>
      </c>
      <c r="F5347" t="s">
        <v>518</v>
      </c>
      <c r="G5347" t="s">
        <v>519</v>
      </c>
      <c r="H5347" t="s">
        <v>27</v>
      </c>
      <c r="I5347" t="s">
        <v>28</v>
      </c>
      <c r="J5347" t="s">
        <v>42</v>
      </c>
      <c r="K5347" t="s">
        <v>43</v>
      </c>
      <c r="L5347">
        <v>90045</v>
      </c>
      <c r="M5347" t="s">
        <v>44</v>
      </c>
      <c r="N5347" t="s">
        <v>1014</v>
      </c>
      <c r="O5347" t="s">
        <v>46</v>
      </c>
      <c r="P5347" t="s">
        <v>59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  <c r="V5347" s="2">
        <f>Superstore[[#This Row],[Profit]]/Superstore[[#This Row],[Sales]]</f>
        <v>0.28999999999999998</v>
      </c>
      <c r="W5347" t="str">
        <f>TEXT(Superstore[[#This Row],[Order Date]],"mmm-yyyy")</f>
        <v>Mar-2014</v>
      </c>
      <c r="X5347">
        <f>YEAR(Superstore[[#This Row],[Order Date]])</f>
        <v>2014</v>
      </c>
    </row>
    <row r="5348" spans="1:24" x14ac:dyDescent="0.25">
      <c r="A5348">
        <v>5347</v>
      </c>
      <c r="B5348" t="s">
        <v>8158</v>
      </c>
      <c r="C5348" s="1">
        <v>41720</v>
      </c>
      <c r="D5348" s="1">
        <v>41722</v>
      </c>
      <c r="E5348" t="s">
        <v>24</v>
      </c>
      <c r="F5348" t="s">
        <v>518</v>
      </c>
      <c r="G5348" t="s">
        <v>519</v>
      </c>
      <c r="H5348" t="s">
        <v>27</v>
      </c>
      <c r="I5348" t="s">
        <v>28</v>
      </c>
      <c r="J5348" t="s">
        <v>42</v>
      </c>
      <c r="K5348" t="s">
        <v>43</v>
      </c>
      <c r="L5348">
        <v>90045</v>
      </c>
      <c r="M5348" t="s">
        <v>44</v>
      </c>
      <c r="N5348" t="s">
        <v>491</v>
      </c>
      <c r="O5348" t="s">
        <v>46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Superstore[[#This Row],[Profit]]/Superstore[[#This Row],[Sales]]</f>
        <v>0.36249999999999999</v>
      </c>
      <c r="W5348" t="str">
        <f>TEXT(Superstore[[#This Row],[Order Date]],"mmm-yyyy")</f>
        <v>Mar-2014</v>
      </c>
      <c r="X5348">
        <f>YEAR(Superstore[[#This Row],[Order Date]])</f>
        <v>2014</v>
      </c>
    </row>
    <row r="5349" spans="1:24" x14ac:dyDescent="0.25">
      <c r="A5349">
        <v>5348</v>
      </c>
      <c r="B5349" t="s">
        <v>8158</v>
      </c>
      <c r="C5349" s="1">
        <v>41720</v>
      </c>
      <c r="D5349" s="1">
        <v>41722</v>
      </c>
      <c r="E5349" t="s">
        <v>24</v>
      </c>
      <c r="F5349" t="s">
        <v>518</v>
      </c>
      <c r="G5349" t="s">
        <v>519</v>
      </c>
      <c r="H5349" t="s">
        <v>27</v>
      </c>
      <c r="I5349" t="s">
        <v>28</v>
      </c>
      <c r="J5349" t="s">
        <v>42</v>
      </c>
      <c r="K5349" t="s">
        <v>43</v>
      </c>
      <c r="L5349">
        <v>90045</v>
      </c>
      <c r="M5349" t="s">
        <v>44</v>
      </c>
      <c r="N5349" t="s">
        <v>3423</v>
      </c>
      <c r="O5349" t="s">
        <v>46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Superstore[[#This Row],[Profit]]/Superstore[[#This Row],[Sales]]</f>
        <v>0.33749999999999997</v>
      </c>
      <c r="W5349" t="str">
        <f>TEXT(Superstore[[#This Row],[Order Date]],"mmm-yyyy")</f>
        <v>Mar-2014</v>
      </c>
      <c r="X5349">
        <f>YEAR(Superstore[[#This Row],[Order Date]])</f>
        <v>2014</v>
      </c>
    </row>
    <row r="5350" spans="1:24" x14ac:dyDescent="0.25">
      <c r="A5350">
        <v>5349</v>
      </c>
      <c r="B5350" t="s">
        <v>8159</v>
      </c>
      <c r="C5350" s="1">
        <v>40912</v>
      </c>
      <c r="D5350" s="1">
        <v>40918</v>
      </c>
      <c r="E5350" t="s">
        <v>50</v>
      </c>
      <c r="F5350" t="s">
        <v>2419</v>
      </c>
      <c r="G5350" t="s">
        <v>2420</v>
      </c>
      <c r="H5350" t="s">
        <v>41</v>
      </c>
      <c r="I5350" t="s">
        <v>28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46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  <c r="V5350" s="2">
        <f>Superstore[[#This Row],[Profit]]/Superstore[[#This Row],[Sales]]</f>
        <v>0.47999999999999993</v>
      </c>
      <c r="W5350" t="str">
        <f>TEXT(Superstore[[#This Row],[Order Date]],"mmm-yyyy")</f>
        <v>Jan-2012</v>
      </c>
      <c r="X5350">
        <f>YEAR(Superstore[[#This Row],[Order Date]])</f>
        <v>2012</v>
      </c>
    </row>
    <row r="5351" spans="1:24" x14ac:dyDescent="0.25">
      <c r="A5351">
        <v>5350</v>
      </c>
      <c r="B5351" t="s">
        <v>8159</v>
      </c>
      <c r="C5351" s="1">
        <v>40912</v>
      </c>
      <c r="D5351" s="1">
        <v>40918</v>
      </c>
      <c r="E5351" t="s">
        <v>50</v>
      </c>
      <c r="F5351" t="s">
        <v>2419</v>
      </c>
      <c r="G5351" t="s">
        <v>2420</v>
      </c>
      <c r="H5351" t="s">
        <v>41</v>
      </c>
      <c r="I5351" t="s">
        <v>28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46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  <c r="V5351" s="2">
        <f>Superstore[[#This Row],[Profit]]/Superstore[[#This Row],[Sales]]</f>
        <v>0.5</v>
      </c>
      <c r="W5351" t="str">
        <f>TEXT(Superstore[[#This Row],[Order Date]],"mmm-yyyy")</f>
        <v>Jan-2012</v>
      </c>
      <c r="X5351">
        <f>YEAR(Superstore[[#This Row],[Order Date]])</f>
        <v>2012</v>
      </c>
    </row>
    <row r="5352" spans="1:24" x14ac:dyDescent="0.25">
      <c r="A5352">
        <v>5351</v>
      </c>
      <c r="B5352" t="s">
        <v>8161</v>
      </c>
      <c r="C5352" s="1">
        <v>41983</v>
      </c>
      <c r="D5352" s="1">
        <v>41990</v>
      </c>
      <c r="E5352" t="s">
        <v>50</v>
      </c>
      <c r="F5352" t="s">
        <v>241</v>
      </c>
      <c r="G5352" t="s">
        <v>242</v>
      </c>
      <c r="H5352" t="s">
        <v>27</v>
      </c>
      <c r="I5352" t="s">
        <v>28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46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Superstore[[#This Row],[Profit]]/Superstore[[#This Row],[Sales]]</f>
        <v>0.33750000000000002</v>
      </c>
      <c r="W5352" t="str">
        <f>TEXT(Superstore[[#This Row],[Order Date]],"mmm-yyyy")</f>
        <v>Dec-2014</v>
      </c>
      <c r="X5352">
        <f>YEAR(Superstore[[#This Row],[Order Date]])</f>
        <v>2014</v>
      </c>
    </row>
    <row r="5353" spans="1:24" x14ac:dyDescent="0.25">
      <c r="A5353">
        <v>5352</v>
      </c>
      <c r="B5353" t="s">
        <v>8162</v>
      </c>
      <c r="C5353" s="1">
        <v>41524</v>
      </c>
      <c r="D5353" s="1">
        <v>41530</v>
      </c>
      <c r="E5353" t="s">
        <v>50</v>
      </c>
      <c r="F5353" t="s">
        <v>2393</v>
      </c>
      <c r="G5353" t="s">
        <v>2394</v>
      </c>
      <c r="H5353" t="s">
        <v>41</v>
      </c>
      <c r="I5353" t="s">
        <v>28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46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  <c r="V5353" s="2">
        <f>Superstore[[#This Row],[Profit]]/Superstore[[#This Row],[Sales]]</f>
        <v>0.36249999999999999</v>
      </c>
      <c r="W5353" t="str">
        <f>TEXT(Superstore[[#This Row],[Order Date]],"mmm-yyyy")</f>
        <v>Sep-2013</v>
      </c>
      <c r="X5353">
        <f>YEAR(Superstore[[#This Row],[Order Date]])</f>
        <v>2013</v>
      </c>
    </row>
    <row r="5354" spans="1:24" x14ac:dyDescent="0.25">
      <c r="A5354">
        <v>5353</v>
      </c>
      <c r="B5354" t="s">
        <v>8162</v>
      </c>
      <c r="C5354" s="1">
        <v>41524</v>
      </c>
      <c r="D5354" s="1">
        <v>41530</v>
      </c>
      <c r="E5354" t="s">
        <v>50</v>
      </c>
      <c r="F5354" t="s">
        <v>2393</v>
      </c>
      <c r="G5354" t="s">
        <v>2394</v>
      </c>
      <c r="H5354" t="s">
        <v>41</v>
      </c>
      <c r="I5354" t="s">
        <v>28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s="2">
        <f>Superstore[[#This Row],[Profit]]/Superstore[[#This Row],[Sales]]</f>
        <v>0.1125</v>
      </c>
      <c r="W5354" t="str">
        <f>TEXT(Superstore[[#This Row],[Order Date]],"mmm-yyyy")</f>
        <v>Sep-2013</v>
      </c>
      <c r="X5354">
        <f>YEAR(Superstore[[#This Row],[Order Date]])</f>
        <v>2013</v>
      </c>
    </row>
    <row r="5355" spans="1:24" x14ac:dyDescent="0.25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41</v>
      </c>
      <c r="I5355" t="s">
        <v>28</v>
      </c>
      <c r="J5355" t="s">
        <v>734</v>
      </c>
      <c r="K5355" t="s">
        <v>735</v>
      </c>
      <c r="L5355">
        <v>71203</v>
      </c>
      <c r="M5355" t="s">
        <v>31</v>
      </c>
      <c r="N5355" t="s">
        <v>2470</v>
      </c>
      <c r="O5355" t="s">
        <v>46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  <c r="V5355" s="2">
        <f>Superstore[[#This Row],[Profit]]/Superstore[[#This Row],[Sales]]</f>
        <v>0.47</v>
      </c>
      <c r="W5355" t="str">
        <f>TEXT(Superstore[[#This Row],[Order Date]],"mmm-yyyy")</f>
        <v>Sep-2013</v>
      </c>
      <c r="X5355">
        <f>YEAR(Superstore[[#This Row],[Order Date]])</f>
        <v>2013</v>
      </c>
    </row>
    <row r="5356" spans="1:24" x14ac:dyDescent="0.25">
      <c r="A5356">
        <v>5355</v>
      </c>
      <c r="B5356" t="s">
        <v>8164</v>
      </c>
      <c r="C5356" s="1">
        <v>40676</v>
      </c>
      <c r="D5356" s="1">
        <v>40682</v>
      </c>
      <c r="E5356" t="s">
        <v>50</v>
      </c>
      <c r="F5356" t="s">
        <v>6418</v>
      </c>
      <c r="G5356" t="s">
        <v>6419</v>
      </c>
      <c r="H5356" t="s">
        <v>41</v>
      </c>
      <c r="I5356" t="s">
        <v>28</v>
      </c>
      <c r="J5356" t="s">
        <v>42</v>
      </c>
      <c r="K5356" t="s">
        <v>43</v>
      </c>
      <c r="L5356">
        <v>90004</v>
      </c>
      <c r="M5356" t="s">
        <v>44</v>
      </c>
      <c r="N5356" t="s">
        <v>5492</v>
      </c>
      <c r="O5356" t="s">
        <v>1</v>
      </c>
      <c r="P5356" t="s">
        <v>36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Superstore[[#This Row],[Profit]]/Superstore[[#This Row],[Sales]]</f>
        <v>7.4999999999999997E-2</v>
      </c>
      <c r="W5356" t="str">
        <f>TEXT(Superstore[[#This Row],[Order Date]],"mmm-yyyy")</f>
        <v>May-2011</v>
      </c>
      <c r="X5356">
        <f>YEAR(Superstore[[#This Row],[Order Date]])</f>
        <v>2011</v>
      </c>
    </row>
    <row r="5357" spans="1:24" x14ac:dyDescent="0.25">
      <c r="A5357">
        <v>5356</v>
      </c>
      <c r="B5357" t="s">
        <v>8164</v>
      </c>
      <c r="C5357" s="1">
        <v>40676</v>
      </c>
      <c r="D5357" s="1">
        <v>40682</v>
      </c>
      <c r="E5357" t="s">
        <v>50</v>
      </c>
      <c r="F5357" t="s">
        <v>6418</v>
      </c>
      <c r="G5357" t="s">
        <v>6419</v>
      </c>
      <c r="H5357" t="s">
        <v>41</v>
      </c>
      <c r="I5357" t="s">
        <v>28</v>
      </c>
      <c r="J5357" t="s">
        <v>42</v>
      </c>
      <c r="K5357" t="s">
        <v>43</v>
      </c>
      <c r="L5357">
        <v>90004</v>
      </c>
      <c r="M5357" t="s">
        <v>44</v>
      </c>
      <c r="N5357" t="s">
        <v>8165</v>
      </c>
      <c r="O5357" t="s">
        <v>46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  <c r="V5357" s="2">
        <f>Superstore[[#This Row],[Profit]]/Superstore[[#This Row],[Sales]]</f>
        <v>0.48</v>
      </c>
      <c r="W5357" t="str">
        <f>TEXT(Superstore[[#This Row],[Order Date]],"mmm-yyyy")</f>
        <v>May-2011</v>
      </c>
      <c r="X5357">
        <f>YEAR(Superstore[[#This Row],[Order Date]])</f>
        <v>2011</v>
      </c>
    </row>
    <row r="5358" spans="1:24" x14ac:dyDescent="0.25">
      <c r="A5358">
        <v>5357</v>
      </c>
      <c r="B5358" t="s">
        <v>8167</v>
      </c>
      <c r="C5358" s="1">
        <v>41547</v>
      </c>
      <c r="D5358" s="1">
        <v>41551</v>
      </c>
      <c r="E5358" t="s">
        <v>50</v>
      </c>
      <c r="F5358" t="s">
        <v>4028</v>
      </c>
      <c r="G5358" t="s">
        <v>4029</v>
      </c>
      <c r="H5358" t="s">
        <v>27</v>
      </c>
      <c r="I5358" t="s">
        <v>28</v>
      </c>
      <c r="J5358" t="s">
        <v>126</v>
      </c>
      <c r="K5358" t="s">
        <v>43</v>
      </c>
      <c r="L5358">
        <v>94109</v>
      </c>
      <c r="M5358" t="s">
        <v>44</v>
      </c>
      <c r="N5358" t="s">
        <v>5215</v>
      </c>
      <c r="O5358" t="s">
        <v>46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  <c r="V5358" s="2">
        <f>Superstore[[#This Row],[Profit]]/Superstore[[#This Row],[Sales]]</f>
        <v>0.35000000000000003</v>
      </c>
      <c r="W5358" t="str">
        <f>TEXT(Superstore[[#This Row],[Order Date]],"mmm-yyyy")</f>
        <v>Sep-2013</v>
      </c>
      <c r="X5358">
        <f>YEAR(Superstore[[#This Row],[Order Date]])</f>
        <v>2013</v>
      </c>
    </row>
    <row r="5359" spans="1:24" x14ac:dyDescent="0.25">
      <c r="A5359">
        <v>5358</v>
      </c>
      <c r="B5359" t="s">
        <v>8168</v>
      </c>
      <c r="C5359" s="1">
        <v>40760</v>
      </c>
      <c r="D5359" s="1">
        <v>40766</v>
      </c>
      <c r="E5359" t="s">
        <v>50</v>
      </c>
      <c r="F5359" t="s">
        <v>1693</v>
      </c>
      <c r="G5359" t="s">
        <v>1694</v>
      </c>
      <c r="H5359" t="s">
        <v>27</v>
      </c>
      <c r="I5359" t="s">
        <v>28</v>
      </c>
      <c r="J5359" t="s">
        <v>126</v>
      </c>
      <c r="K5359" t="s">
        <v>43</v>
      </c>
      <c r="L5359">
        <v>94122</v>
      </c>
      <c r="M5359" t="s">
        <v>44</v>
      </c>
      <c r="N5359" t="s">
        <v>3764</v>
      </c>
      <c r="O5359" t="s">
        <v>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  <c r="V5359" s="2">
        <f>Superstore[[#This Row],[Profit]]/Superstore[[#This Row],[Sales]]</f>
        <v>9.9999999999999992E-2</v>
      </c>
      <c r="W5359" t="str">
        <f>TEXT(Superstore[[#This Row],[Order Date]],"mmm-yyyy")</f>
        <v>Aug-2011</v>
      </c>
      <c r="X5359">
        <f>YEAR(Superstore[[#This Row],[Order Date]])</f>
        <v>2011</v>
      </c>
    </row>
    <row r="5360" spans="1:24" x14ac:dyDescent="0.25">
      <c r="A5360">
        <v>5359</v>
      </c>
      <c r="B5360" t="s">
        <v>8168</v>
      </c>
      <c r="C5360" s="1">
        <v>40760</v>
      </c>
      <c r="D5360" s="1">
        <v>40766</v>
      </c>
      <c r="E5360" t="s">
        <v>50</v>
      </c>
      <c r="F5360" t="s">
        <v>1693</v>
      </c>
      <c r="G5360" t="s">
        <v>1694</v>
      </c>
      <c r="H5360" t="s">
        <v>27</v>
      </c>
      <c r="I5360" t="s">
        <v>28</v>
      </c>
      <c r="J5360" t="s">
        <v>126</v>
      </c>
      <c r="K5360" t="s">
        <v>43</v>
      </c>
      <c r="L5360">
        <v>94122</v>
      </c>
      <c r="M5360" t="s">
        <v>44</v>
      </c>
      <c r="N5360" t="s">
        <v>6757</v>
      </c>
      <c r="O5360" t="s">
        <v>46</v>
      </c>
      <c r="P5360" t="s">
        <v>59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  <c r="V5360" s="2">
        <f>Superstore[[#This Row],[Profit]]/Superstore[[#This Row],[Sales]]</f>
        <v>0.04</v>
      </c>
      <c r="W5360" t="str">
        <f>TEXT(Superstore[[#This Row],[Order Date]],"mmm-yyyy")</f>
        <v>Aug-2011</v>
      </c>
      <c r="X5360">
        <f>YEAR(Superstore[[#This Row],[Order Date]])</f>
        <v>2011</v>
      </c>
    </row>
    <row r="5361" spans="1:24" x14ac:dyDescent="0.25">
      <c r="A5361">
        <v>5360</v>
      </c>
      <c r="B5361" t="s">
        <v>8168</v>
      </c>
      <c r="C5361" s="1">
        <v>40760</v>
      </c>
      <c r="D5361" s="1">
        <v>40766</v>
      </c>
      <c r="E5361" t="s">
        <v>50</v>
      </c>
      <c r="F5361" t="s">
        <v>1693</v>
      </c>
      <c r="G5361" t="s">
        <v>1694</v>
      </c>
      <c r="H5361" t="s">
        <v>27</v>
      </c>
      <c r="I5361" t="s">
        <v>28</v>
      </c>
      <c r="J5361" t="s">
        <v>126</v>
      </c>
      <c r="K5361" t="s">
        <v>43</v>
      </c>
      <c r="L5361">
        <v>94122</v>
      </c>
      <c r="M5361" t="s">
        <v>44</v>
      </c>
      <c r="N5361" t="s">
        <v>4995</v>
      </c>
      <c r="O5361" t="s">
        <v>46</v>
      </c>
      <c r="P5361" t="s">
        <v>68</v>
      </c>
      <c r="Q5361" t="s">
        <v>4996</v>
      </c>
      <c r="R5361">
        <v>45.98</v>
      </c>
      <c r="S5361">
        <v>2</v>
      </c>
      <c r="T5361">
        <v>0</v>
      </c>
      <c r="U5361">
        <v>12.8744</v>
      </c>
      <c r="V5361" s="2">
        <f>Superstore[[#This Row],[Profit]]/Superstore[[#This Row],[Sales]]</f>
        <v>0.28000000000000003</v>
      </c>
      <c r="W5361" t="str">
        <f>TEXT(Superstore[[#This Row],[Order Date]],"mmm-yyyy")</f>
        <v>Aug-2011</v>
      </c>
      <c r="X5361">
        <f>YEAR(Superstore[[#This Row],[Order Date]])</f>
        <v>2011</v>
      </c>
    </row>
    <row r="5362" spans="1:24" x14ac:dyDescent="0.25">
      <c r="A5362">
        <v>5361</v>
      </c>
      <c r="B5362" t="s">
        <v>8169</v>
      </c>
      <c r="C5362" s="1">
        <v>41744</v>
      </c>
      <c r="D5362" s="1">
        <v>41748</v>
      </c>
      <c r="E5362" t="s">
        <v>50</v>
      </c>
      <c r="F5362" t="s">
        <v>555</v>
      </c>
      <c r="G5362" t="s">
        <v>556</v>
      </c>
      <c r="H5362" t="s">
        <v>41</v>
      </c>
      <c r="I5362" t="s">
        <v>28</v>
      </c>
      <c r="J5362" t="s">
        <v>1705</v>
      </c>
      <c r="K5362" t="s">
        <v>87</v>
      </c>
      <c r="L5362">
        <v>28314</v>
      </c>
      <c r="M5362" t="s">
        <v>31</v>
      </c>
      <c r="N5362" t="s">
        <v>3607</v>
      </c>
      <c r="O5362" t="s">
        <v>1</v>
      </c>
      <c r="P5362" t="s">
        <v>33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Superstore[[#This Row],[Profit]]/Superstore[[#This Row],[Sales]]</f>
        <v>-0.16250000000000001</v>
      </c>
      <c r="W5362" t="str">
        <f>TEXT(Superstore[[#This Row],[Order Date]],"mmm-yyyy")</f>
        <v>Apr-2014</v>
      </c>
      <c r="X5362">
        <f>YEAR(Superstore[[#This Row],[Order Date]])</f>
        <v>2014</v>
      </c>
    </row>
    <row r="5363" spans="1:24" x14ac:dyDescent="0.25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41</v>
      </c>
      <c r="I5363" t="s">
        <v>28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46</v>
      </c>
      <c r="P5363" t="s">
        <v>59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  <c r="V5363" s="2">
        <f>Superstore[[#This Row],[Profit]]/Superstore[[#This Row],[Sales]]</f>
        <v>7.4999999999999997E-2</v>
      </c>
      <c r="W5363" t="str">
        <f>TEXT(Superstore[[#This Row],[Order Date]],"mmm-yyyy")</f>
        <v>Jun-2014</v>
      </c>
      <c r="X5363">
        <f>YEAR(Superstore[[#This Row],[Order Date]])</f>
        <v>2014</v>
      </c>
    </row>
    <row r="5364" spans="1:24" x14ac:dyDescent="0.25">
      <c r="A5364">
        <v>5363</v>
      </c>
      <c r="B5364" t="s">
        <v>8171</v>
      </c>
      <c r="C5364" s="1">
        <v>41638</v>
      </c>
      <c r="D5364" s="1">
        <v>41642</v>
      </c>
      <c r="E5364" t="s">
        <v>50</v>
      </c>
      <c r="F5364" t="s">
        <v>2502</v>
      </c>
      <c r="G5364" t="s">
        <v>2503</v>
      </c>
      <c r="H5364" t="s">
        <v>27</v>
      </c>
      <c r="I5364" t="s">
        <v>28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1</v>
      </c>
      <c r="P5364" t="s">
        <v>65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  <c r="V5364" s="2">
        <f>Superstore[[#This Row],[Profit]]/Superstore[[#This Row],[Sales]]</f>
        <v>0.34</v>
      </c>
      <c r="W5364" t="str">
        <f>TEXT(Superstore[[#This Row],[Order Date]],"mmm-yyyy")</f>
        <v>Dec-2013</v>
      </c>
      <c r="X5364">
        <f>YEAR(Superstore[[#This Row],[Order Date]])</f>
        <v>2013</v>
      </c>
    </row>
    <row r="5365" spans="1:24" x14ac:dyDescent="0.25">
      <c r="A5365">
        <v>5364</v>
      </c>
      <c r="B5365" t="s">
        <v>8171</v>
      </c>
      <c r="C5365" s="1">
        <v>41638</v>
      </c>
      <c r="D5365" s="1">
        <v>41642</v>
      </c>
      <c r="E5365" t="s">
        <v>50</v>
      </c>
      <c r="F5365" t="s">
        <v>2502</v>
      </c>
      <c r="G5365" t="s">
        <v>2503</v>
      </c>
      <c r="H5365" t="s">
        <v>27</v>
      </c>
      <c r="I5365" t="s">
        <v>28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46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  <c r="V5365" s="2">
        <f>Superstore[[#This Row],[Profit]]/Superstore[[#This Row],[Sales]]</f>
        <v>0.28000000000000003</v>
      </c>
      <c r="W5365" t="str">
        <f>TEXT(Superstore[[#This Row],[Order Date]],"mmm-yyyy")</f>
        <v>Dec-2013</v>
      </c>
      <c r="X5365">
        <f>YEAR(Superstore[[#This Row],[Order Date]])</f>
        <v>2013</v>
      </c>
    </row>
    <row r="5366" spans="1:24" x14ac:dyDescent="0.25">
      <c r="A5366">
        <v>5365</v>
      </c>
      <c r="B5366" t="s">
        <v>8172</v>
      </c>
      <c r="C5366" s="1">
        <v>40562</v>
      </c>
      <c r="D5366" s="1">
        <v>40565</v>
      </c>
      <c r="E5366" t="s">
        <v>24</v>
      </c>
      <c r="F5366" t="s">
        <v>6452</v>
      </c>
      <c r="G5366" t="s">
        <v>6453</v>
      </c>
      <c r="H5366" t="s">
        <v>41</v>
      </c>
      <c r="I5366" t="s">
        <v>28</v>
      </c>
      <c r="J5366" t="s">
        <v>317</v>
      </c>
      <c r="K5366" t="s">
        <v>419</v>
      </c>
      <c r="L5366">
        <v>97477</v>
      </c>
      <c r="M5366" t="s">
        <v>44</v>
      </c>
      <c r="N5366" t="s">
        <v>5130</v>
      </c>
      <c r="O5366" t="s">
        <v>46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Superstore[[#This Row],[Profit]]/Superstore[[#This Row],[Sales]]</f>
        <v>9.9999999999999992E-2</v>
      </c>
      <c r="W5366" t="str">
        <f>TEXT(Superstore[[#This Row],[Order Date]],"mmm-yyyy")</f>
        <v>Jan-2011</v>
      </c>
      <c r="X5366">
        <f>YEAR(Superstore[[#This Row],[Order Date]])</f>
        <v>2011</v>
      </c>
    </row>
    <row r="5367" spans="1:24" x14ac:dyDescent="0.25">
      <c r="A5367">
        <v>5366</v>
      </c>
      <c r="B5367" t="s">
        <v>8173</v>
      </c>
      <c r="C5367" s="1">
        <v>41599</v>
      </c>
      <c r="D5367" s="1">
        <v>41603</v>
      </c>
      <c r="E5367" t="s">
        <v>50</v>
      </c>
      <c r="F5367" t="s">
        <v>4753</v>
      </c>
      <c r="G5367" t="s">
        <v>4754</v>
      </c>
      <c r="H5367" t="s">
        <v>27</v>
      </c>
      <c r="I5367" t="s">
        <v>28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  <c r="V5367" s="2">
        <f>Superstore[[#This Row],[Profit]]/Superstore[[#This Row],[Sales]]</f>
        <v>8.7499999999999994E-2</v>
      </c>
      <c r="W5367" t="str">
        <f>TEXT(Superstore[[#This Row],[Order Date]],"mmm-yyyy")</f>
        <v>Nov-2013</v>
      </c>
      <c r="X5367">
        <f>YEAR(Superstore[[#This Row],[Order Date]])</f>
        <v>2013</v>
      </c>
    </row>
    <row r="5368" spans="1:24" x14ac:dyDescent="0.25">
      <c r="A5368">
        <v>5367</v>
      </c>
      <c r="B5368" t="s">
        <v>8174</v>
      </c>
      <c r="C5368" s="1">
        <v>41801</v>
      </c>
      <c r="D5368" s="1">
        <v>41806</v>
      </c>
      <c r="E5368" t="s">
        <v>50</v>
      </c>
      <c r="F5368" t="s">
        <v>1869</v>
      </c>
      <c r="G5368" t="s">
        <v>1870</v>
      </c>
      <c r="H5368" t="s">
        <v>27</v>
      </c>
      <c r="I5368" t="s">
        <v>28</v>
      </c>
      <c r="J5368" t="s">
        <v>94</v>
      </c>
      <c r="K5368" t="s">
        <v>95</v>
      </c>
      <c r="L5368">
        <v>98103</v>
      </c>
      <c r="M5368" t="s">
        <v>44</v>
      </c>
      <c r="N5368" t="s">
        <v>2668</v>
      </c>
      <c r="O5368" t="s">
        <v>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  <c r="V5368" s="2">
        <f>Superstore[[#This Row],[Profit]]/Superstore[[#This Row],[Sales]]</f>
        <v>8.7500000000000008E-2</v>
      </c>
      <c r="W5368" t="str">
        <f>TEXT(Superstore[[#This Row],[Order Date]],"mmm-yyyy")</f>
        <v>Jun-2014</v>
      </c>
      <c r="X5368">
        <f>YEAR(Superstore[[#This Row],[Order Date]])</f>
        <v>2014</v>
      </c>
    </row>
    <row r="5369" spans="1:24" x14ac:dyDescent="0.25">
      <c r="A5369">
        <v>5368</v>
      </c>
      <c r="B5369" t="s">
        <v>8174</v>
      </c>
      <c r="C5369" s="1">
        <v>41801</v>
      </c>
      <c r="D5369" s="1">
        <v>41806</v>
      </c>
      <c r="E5369" t="s">
        <v>50</v>
      </c>
      <c r="F5369" t="s">
        <v>1869</v>
      </c>
      <c r="G5369" t="s">
        <v>1870</v>
      </c>
      <c r="H5369" t="s">
        <v>27</v>
      </c>
      <c r="I5369" t="s">
        <v>28</v>
      </c>
      <c r="J5369" t="s">
        <v>94</v>
      </c>
      <c r="K5369" t="s">
        <v>95</v>
      </c>
      <c r="L5369">
        <v>98103</v>
      </c>
      <c r="M5369" t="s">
        <v>44</v>
      </c>
      <c r="N5369" t="s">
        <v>1071</v>
      </c>
      <c r="O5369" t="s">
        <v>46</v>
      </c>
      <c r="P5369" t="s">
        <v>47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  <c r="V5369" s="2">
        <f>Superstore[[#This Row],[Profit]]/Superstore[[#This Row],[Sales]]</f>
        <v>0.47000000000000003</v>
      </c>
      <c r="W5369" t="str">
        <f>TEXT(Superstore[[#This Row],[Order Date]],"mmm-yyyy")</f>
        <v>Jun-2014</v>
      </c>
      <c r="X5369">
        <f>YEAR(Superstore[[#This Row],[Order Date]])</f>
        <v>2014</v>
      </c>
    </row>
    <row r="5370" spans="1:24" x14ac:dyDescent="0.25">
      <c r="A5370">
        <v>5369</v>
      </c>
      <c r="B5370" t="s">
        <v>8174</v>
      </c>
      <c r="C5370" s="1">
        <v>41801</v>
      </c>
      <c r="D5370" s="1">
        <v>41806</v>
      </c>
      <c r="E5370" t="s">
        <v>50</v>
      </c>
      <c r="F5370" t="s">
        <v>1869</v>
      </c>
      <c r="G5370" t="s">
        <v>1870</v>
      </c>
      <c r="H5370" t="s">
        <v>27</v>
      </c>
      <c r="I5370" t="s">
        <v>28</v>
      </c>
      <c r="J5370" t="s">
        <v>94</v>
      </c>
      <c r="K5370" t="s">
        <v>95</v>
      </c>
      <c r="L5370">
        <v>98103</v>
      </c>
      <c r="M5370" t="s">
        <v>44</v>
      </c>
      <c r="N5370" t="s">
        <v>952</v>
      </c>
      <c r="O5370" t="s">
        <v>46</v>
      </c>
      <c r="P5370" t="s">
        <v>59</v>
      </c>
      <c r="Q5370" t="s">
        <v>1740</v>
      </c>
      <c r="R5370">
        <v>15.58</v>
      </c>
      <c r="S5370">
        <v>1</v>
      </c>
      <c r="T5370">
        <v>0</v>
      </c>
      <c r="U5370">
        <v>3.895</v>
      </c>
      <c r="V5370" s="2">
        <f>Superstore[[#This Row],[Profit]]/Superstore[[#This Row],[Sales]]</f>
        <v>0.25</v>
      </c>
      <c r="W5370" t="str">
        <f>TEXT(Superstore[[#This Row],[Order Date]],"mmm-yyyy")</f>
        <v>Jun-2014</v>
      </c>
      <c r="X5370">
        <f>YEAR(Superstore[[#This Row],[Order Date]])</f>
        <v>2014</v>
      </c>
    </row>
    <row r="5371" spans="1:24" x14ac:dyDescent="0.25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41</v>
      </c>
      <c r="I5371" t="s">
        <v>28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46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Superstore[[#This Row],[Profit]]/Superstore[[#This Row],[Sales]]</f>
        <v>0.33749999999999997</v>
      </c>
      <c r="W5371" t="str">
        <f>TEXT(Superstore[[#This Row],[Order Date]],"mmm-yyyy")</f>
        <v>Sep-2014</v>
      </c>
      <c r="X5371">
        <f>YEAR(Superstore[[#This Row],[Order Date]])</f>
        <v>2014</v>
      </c>
    </row>
    <row r="5372" spans="1:24" x14ac:dyDescent="0.25">
      <c r="A5372">
        <v>5371</v>
      </c>
      <c r="B5372" t="s">
        <v>8178</v>
      </c>
      <c r="C5372" s="1">
        <v>41738</v>
      </c>
      <c r="D5372" s="1">
        <v>41742</v>
      </c>
      <c r="E5372" t="s">
        <v>50</v>
      </c>
      <c r="F5372" t="s">
        <v>3923</v>
      </c>
      <c r="G5372" t="s">
        <v>3924</v>
      </c>
      <c r="H5372" t="s">
        <v>41</v>
      </c>
      <c r="I5372" t="s">
        <v>28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1</v>
      </c>
      <c r="P5372" t="s">
        <v>65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  <c r="V5372" s="2">
        <f>Superstore[[#This Row],[Profit]]/Superstore[[#This Row],[Sales]]</f>
        <v>0.26000000000000006</v>
      </c>
      <c r="W5372" t="str">
        <f>TEXT(Superstore[[#This Row],[Order Date]],"mmm-yyyy")</f>
        <v>Apr-2014</v>
      </c>
      <c r="X5372">
        <f>YEAR(Superstore[[#This Row],[Order Date]])</f>
        <v>2014</v>
      </c>
    </row>
    <row r="5373" spans="1:24" x14ac:dyDescent="0.25">
      <c r="A5373">
        <v>5372</v>
      </c>
      <c r="B5373" t="s">
        <v>8178</v>
      </c>
      <c r="C5373" s="1">
        <v>41738</v>
      </c>
      <c r="D5373" s="1">
        <v>41742</v>
      </c>
      <c r="E5373" t="s">
        <v>50</v>
      </c>
      <c r="F5373" t="s">
        <v>3923</v>
      </c>
      <c r="G5373" t="s">
        <v>3924</v>
      </c>
      <c r="H5373" t="s">
        <v>41</v>
      </c>
      <c r="I5373" t="s">
        <v>28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1</v>
      </c>
      <c r="P5373" t="s">
        <v>65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  <c r="V5373" s="2">
        <f>Superstore[[#This Row],[Profit]]/Superstore[[#This Row],[Sales]]</f>
        <v>0.26</v>
      </c>
      <c r="W5373" t="str">
        <f>TEXT(Superstore[[#This Row],[Order Date]],"mmm-yyyy")</f>
        <v>Apr-2014</v>
      </c>
      <c r="X5373">
        <f>YEAR(Superstore[[#This Row],[Order Date]])</f>
        <v>2014</v>
      </c>
    </row>
    <row r="5374" spans="1:24" x14ac:dyDescent="0.25">
      <c r="A5374">
        <v>5373</v>
      </c>
      <c r="B5374" t="s">
        <v>8179</v>
      </c>
      <c r="C5374" s="1">
        <v>41206</v>
      </c>
      <c r="D5374" s="1">
        <v>41212</v>
      </c>
      <c r="E5374" t="s">
        <v>50</v>
      </c>
      <c r="F5374" t="s">
        <v>1032</v>
      </c>
      <c r="G5374" t="s">
        <v>1033</v>
      </c>
      <c r="H5374" t="s">
        <v>41</v>
      </c>
      <c r="I5374" t="s">
        <v>28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46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s="2">
        <f>Superstore[[#This Row],[Profit]]/Superstore[[#This Row],[Sales]]</f>
        <v>0.35000000000000003</v>
      </c>
      <c r="W5374" t="str">
        <f>TEXT(Superstore[[#This Row],[Order Date]],"mmm-yyyy")</f>
        <v>Oct-2012</v>
      </c>
      <c r="X5374">
        <f>YEAR(Superstore[[#This Row],[Order Date]])</f>
        <v>2012</v>
      </c>
    </row>
    <row r="5375" spans="1:24" x14ac:dyDescent="0.25">
      <c r="A5375">
        <v>5374</v>
      </c>
      <c r="B5375" t="s">
        <v>8179</v>
      </c>
      <c r="C5375" s="1">
        <v>41206</v>
      </c>
      <c r="D5375" s="1">
        <v>41212</v>
      </c>
      <c r="E5375" t="s">
        <v>50</v>
      </c>
      <c r="F5375" t="s">
        <v>1032</v>
      </c>
      <c r="G5375" t="s">
        <v>1033</v>
      </c>
      <c r="H5375" t="s">
        <v>41</v>
      </c>
      <c r="I5375" t="s">
        <v>28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1</v>
      </c>
      <c r="P5375" t="s">
        <v>56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Superstore[[#This Row],[Profit]]/Superstore[[#This Row],[Sales]]</f>
        <v>-0.2</v>
      </c>
      <c r="W5375" t="str">
        <f>TEXT(Superstore[[#This Row],[Order Date]],"mmm-yyyy")</f>
        <v>Oct-2012</v>
      </c>
      <c r="X5375">
        <f>YEAR(Superstore[[#This Row],[Order Date]])</f>
        <v>2012</v>
      </c>
    </row>
    <row r="5376" spans="1:24" x14ac:dyDescent="0.25">
      <c r="A5376">
        <v>5375</v>
      </c>
      <c r="B5376" t="s">
        <v>8179</v>
      </c>
      <c r="C5376" s="1">
        <v>41206</v>
      </c>
      <c r="D5376" s="1">
        <v>41212</v>
      </c>
      <c r="E5376" t="s">
        <v>50</v>
      </c>
      <c r="F5376" t="s">
        <v>1032</v>
      </c>
      <c r="G5376" t="s">
        <v>1033</v>
      </c>
      <c r="H5376" t="s">
        <v>41</v>
      </c>
      <c r="I5376" t="s">
        <v>28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46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  <c r="V5376" s="2">
        <f>Superstore[[#This Row],[Profit]]/Superstore[[#This Row],[Sales]]</f>
        <v>0.35</v>
      </c>
      <c r="W5376" t="str">
        <f>TEXT(Superstore[[#This Row],[Order Date]],"mmm-yyyy")</f>
        <v>Oct-2012</v>
      </c>
      <c r="X5376">
        <f>YEAR(Superstore[[#This Row],[Order Date]])</f>
        <v>2012</v>
      </c>
    </row>
    <row r="5377" spans="1:24" x14ac:dyDescent="0.25">
      <c r="A5377">
        <v>5376</v>
      </c>
      <c r="B5377" t="s">
        <v>8180</v>
      </c>
      <c r="C5377" s="1">
        <v>41787</v>
      </c>
      <c r="D5377" s="1">
        <v>41791</v>
      </c>
      <c r="E5377" t="s">
        <v>50</v>
      </c>
      <c r="F5377" t="s">
        <v>4511</v>
      </c>
      <c r="G5377" t="s">
        <v>4512</v>
      </c>
      <c r="H5377" t="s">
        <v>41</v>
      </c>
      <c r="I5377" t="s">
        <v>28</v>
      </c>
      <c r="J5377" t="s">
        <v>94</v>
      </c>
      <c r="K5377" t="s">
        <v>95</v>
      </c>
      <c r="L5377">
        <v>98103</v>
      </c>
      <c r="M5377" t="s">
        <v>44</v>
      </c>
      <c r="N5377" t="s">
        <v>3764</v>
      </c>
      <c r="O5377" t="s">
        <v>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  <c r="V5377" s="2">
        <f>Superstore[[#This Row],[Profit]]/Superstore[[#This Row],[Sales]]</f>
        <v>0.1</v>
      </c>
      <c r="W5377" t="str">
        <f>TEXT(Superstore[[#This Row],[Order Date]],"mmm-yyyy")</f>
        <v>May-2014</v>
      </c>
      <c r="X5377">
        <f>YEAR(Superstore[[#This Row],[Order Date]])</f>
        <v>2014</v>
      </c>
    </row>
    <row r="5378" spans="1:24" x14ac:dyDescent="0.25">
      <c r="A5378">
        <v>5377</v>
      </c>
      <c r="B5378" t="s">
        <v>8180</v>
      </c>
      <c r="C5378" s="1">
        <v>41787</v>
      </c>
      <c r="D5378" s="1">
        <v>41791</v>
      </c>
      <c r="E5378" t="s">
        <v>50</v>
      </c>
      <c r="F5378" t="s">
        <v>4511</v>
      </c>
      <c r="G5378" t="s">
        <v>4512</v>
      </c>
      <c r="H5378" t="s">
        <v>41</v>
      </c>
      <c r="I5378" t="s">
        <v>28</v>
      </c>
      <c r="J5378" t="s">
        <v>94</v>
      </c>
      <c r="K5378" t="s">
        <v>95</v>
      </c>
      <c r="L5378">
        <v>98103</v>
      </c>
      <c r="M5378" t="s">
        <v>44</v>
      </c>
      <c r="N5378" t="s">
        <v>6752</v>
      </c>
      <c r="O5378" t="s">
        <v>46</v>
      </c>
      <c r="P5378" t="s">
        <v>68</v>
      </c>
      <c r="Q5378" t="s">
        <v>185</v>
      </c>
      <c r="R5378">
        <v>31.44</v>
      </c>
      <c r="S5378">
        <v>3</v>
      </c>
      <c r="T5378">
        <v>0</v>
      </c>
      <c r="U5378">
        <v>7.86</v>
      </c>
      <c r="V5378" s="2">
        <f>Superstore[[#This Row],[Profit]]/Superstore[[#This Row],[Sales]]</f>
        <v>0.25</v>
      </c>
      <c r="W5378" t="str">
        <f>TEXT(Superstore[[#This Row],[Order Date]],"mmm-yyyy")</f>
        <v>May-2014</v>
      </c>
      <c r="X5378">
        <f>YEAR(Superstore[[#This Row],[Order Date]])</f>
        <v>2014</v>
      </c>
    </row>
    <row r="5379" spans="1:24" x14ac:dyDescent="0.25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41</v>
      </c>
      <c r="I5379" t="s">
        <v>28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46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  <c r="V5379" s="2">
        <f>Superstore[[#This Row],[Profit]]/Superstore[[#This Row],[Sales]]</f>
        <v>0.33750000000000002</v>
      </c>
      <c r="W5379" t="str">
        <f>TEXT(Superstore[[#This Row],[Order Date]],"mmm-yyyy")</f>
        <v>Dec-2011</v>
      </c>
      <c r="X5379">
        <f>YEAR(Superstore[[#This Row],[Order Date]])</f>
        <v>2011</v>
      </c>
    </row>
    <row r="5380" spans="1:24" x14ac:dyDescent="0.25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41</v>
      </c>
      <c r="I5380" t="s">
        <v>28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46</v>
      </c>
      <c r="P5380" t="s">
        <v>59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  <c r="V5380" s="2">
        <f>Superstore[[#This Row],[Profit]]/Superstore[[#This Row],[Sales]]</f>
        <v>-0.17500000000000002</v>
      </c>
      <c r="W5380" t="str">
        <f>TEXT(Superstore[[#This Row],[Order Date]],"mmm-yyyy")</f>
        <v>Dec-2011</v>
      </c>
      <c r="X5380">
        <f>YEAR(Superstore[[#This Row],[Order Date]])</f>
        <v>2011</v>
      </c>
    </row>
    <row r="5381" spans="1:24" x14ac:dyDescent="0.25">
      <c r="A5381">
        <v>5380</v>
      </c>
      <c r="B5381" t="s">
        <v>8182</v>
      </c>
      <c r="C5381" s="1">
        <v>41501</v>
      </c>
      <c r="D5381" s="1">
        <v>41505</v>
      </c>
      <c r="E5381" t="s">
        <v>50</v>
      </c>
      <c r="F5381" t="s">
        <v>7981</v>
      </c>
      <c r="G5381" t="s">
        <v>7982</v>
      </c>
      <c r="H5381" t="s">
        <v>27</v>
      </c>
      <c r="I5381" t="s">
        <v>28</v>
      </c>
      <c r="J5381" t="s">
        <v>42</v>
      </c>
      <c r="K5381" t="s">
        <v>43</v>
      </c>
      <c r="L5381">
        <v>90045</v>
      </c>
      <c r="M5381" t="s">
        <v>44</v>
      </c>
      <c r="N5381" t="s">
        <v>5101</v>
      </c>
      <c r="O5381" t="s">
        <v>46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  <c r="V5381" s="2">
        <f>Superstore[[#This Row],[Profit]]/Superstore[[#This Row],[Sales]]</f>
        <v>0.49000000000000005</v>
      </c>
      <c r="W5381" t="str">
        <f>TEXT(Superstore[[#This Row],[Order Date]],"mmm-yyyy")</f>
        <v>Aug-2013</v>
      </c>
      <c r="X5381">
        <f>YEAR(Superstore[[#This Row],[Order Date]])</f>
        <v>2013</v>
      </c>
    </row>
    <row r="5382" spans="1:24" x14ac:dyDescent="0.25">
      <c r="A5382">
        <v>5381</v>
      </c>
      <c r="B5382" t="s">
        <v>8182</v>
      </c>
      <c r="C5382" s="1">
        <v>41501</v>
      </c>
      <c r="D5382" s="1">
        <v>41505</v>
      </c>
      <c r="E5382" t="s">
        <v>50</v>
      </c>
      <c r="F5382" t="s">
        <v>7981</v>
      </c>
      <c r="G5382" t="s">
        <v>7982</v>
      </c>
      <c r="H5382" t="s">
        <v>27</v>
      </c>
      <c r="I5382" t="s">
        <v>28</v>
      </c>
      <c r="J5382" t="s">
        <v>42</v>
      </c>
      <c r="K5382" t="s">
        <v>43</v>
      </c>
      <c r="L5382">
        <v>90045</v>
      </c>
      <c r="M5382" t="s">
        <v>44</v>
      </c>
      <c r="N5382" t="s">
        <v>8183</v>
      </c>
      <c r="O5382" t="s">
        <v>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Superstore[[#This Row],[Profit]]/Superstore[[#This Row],[Sales]]</f>
        <v>0.33750000000000002</v>
      </c>
      <c r="W5382" t="str">
        <f>TEXT(Superstore[[#This Row],[Order Date]],"mmm-yyyy")</f>
        <v>Aug-2013</v>
      </c>
      <c r="X5382">
        <f>YEAR(Superstore[[#This Row],[Order Date]])</f>
        <v>2013</v>
      </c>
    </row>
    <row r="5383" spans="1:24" x14ac:dyDescent="0.25">
      <c r="A5383">
        <v>5382</v>
      </c>
      <c r="B5383" t="s">
        <v>8185</v>
      </c>
      <c r="C5383" s="1">
        <v>41523</v>
      </c>
      <c r="D5383" s="1">
        <v>41525</v>
      </c>
      <c r="E5383" t="s">
        <v>24</v>
      </c>
      <c r="F5383" t="s">
        <v>8186</v>
      </c>
      <c r="G5383" t="s">
        <v>8187</v>
      </c>
      <c r="H5383" t="s">
        <v>41</v>
      </c>
      <c r="I5383" t="s">
        <v>28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46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  <c r="V5383" s="2">
        <f>Superstore[[#This Row],[Profit]]/Superstore[[#This Row],[Sales]]</f>
        <v>0.34999999999999992</v>
      </c>
      <c r="W5383" t="str">
        <f>TEXT(Superstore[[#This Row],[Order Date]],"mmm-yyyy")</f>
        <v>Sep-2013</v>
      </c>
      <c r="X5383">
        <f>YEAR(Superstore[[#This Row],[Order Date]])</f>
        <v>2013</v>
      </c>
    </row>
    <row r="5384" spans="1:24" x14ac:dyDescent="0.25">
      <c r="A5384">
        <v>5383</v>
      </c>
      <c r="B5384" t="s">
        <v>8185</v>
      </c>
      <c r="C5384" s="1">
        <v>41523</v>
      </c>
      <c r="D5384" s="1">
        <v>41525</v>
      </c>
      <c r="E5384" t="s">
        <v>24</v>
      </c>
      <c r="F5384" t="s">
        <v>8186</v>
      </c>
      <c r="G5384" t="s">
        <v>8187</v>
      </c>
      <c r="H5384" t="s">
        <v>41</v>
      </c>
      <c r="I5384" t="s">
        <v>28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46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  <c r="V5384" s="2">
        <f>Superstore[[#This Row],[Profit]]/Superstore[[#This Row],[Sales]]</f>
        <v>0.33750000000000002</v>
      </c>
      <c r="W5384" t="str">
        <f>TEXT(Superstore[[#This Row],[Order Date]],"mmm-yyyy")</f>
        <v>Sep-2013</v>
      </c>
      <c r="X5384">
        <f>YEAR(Superstore[[#This Row],[Order Date]])</f>
        <v>2013</v>
      </c>
    </row>
    <row r="5385" spans="1:24" x14ac:dyDescent="0.25">
      <c r="A5385">
        <v>5384</v>
      </c>
      <c r="B5385" t="s">
        <v>8185</v>
      </c>
      <c r="C5385" s="1">
        <v>41523</v>
      </c>
      <c r="D5385" s="1">
        <v>41525</v>
      </c>
      <c r="E5385" t="s">
        <v>24</v>
      </c>
      <c r="F5385" t="s">
        <v>8186</v>
      </c>
      <c r="G5385" t="s">
        <v>8187</v>
      </c>
      <c r="H5385" t="s">
        <v>41</v>
      </c>
      <c r="I5385" t="s">
        <v>28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46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  <c r="V5385" s="2">
        <f>Superstore[[#This Row],[Profit]]/Superstore[[#This Row],[Sales]]</f>
        <v>0.36249999999999999</v>
      </c>
      <c r="W5385" t="str">
        <f>TEXT(Superstore[[#This Row],[Order Date]],"mmm-yyyy")</f>
        <v>Sep-2013</v>
      </c>
      <c r="X5385">
        <f>YEAR(Superstore[[#This Row],[Order Date]])</f>
        <v>2013</v>
      </c>
    </row>
    <row r="5386" spans="1:24" x14ac:dyDescent="0.25">
      <c r="A5386">
        <v>5385</v>
      </c>
      <c r="B5386" t="s">
        <v>8188</v>
      </c>
      <c r="C5386" s="1">
        <v>41817</v>
      </c>
      <c r="D5386" s="1">
        <v>41824</v>
      </c>
      <c r="E5386" t="s">
        <v>50</v>
      </c>
      <c r="F5386" t="s">
        <v>3524</v>
      </c>
      <c r="G5386" t="s">
        <v>3525</v>
      </c>
      <c r="H5386" t="s">
        <v>27</v>
      </c>
      <c r="I5386" t="s">
        <v>28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  <c r="V5386" s="2">
        <f>Superstore[[#This Row],[Profit]]/Superstore[[#This Row],[Sales]]</f>
        <v>0.11666666666666667</v>
      </c>
      <c r="W5386" t="str">
        <f>TEXT(Superstore[[#This Row],[Order Date]],"mmm-yyyy")</f>
        <v>Jun-2014</v>
      </c>
      <c r="X5386">
        <f>YEAR(Superstore[[#This Row],[Order Date]])</f>
        <v>2014</v>
      </c>
    </row>
    <row r="5387" spans="1:24" x14ac:dyDescent="0.25">
      <c r="A5387">
        <v>5386</v>
      </c>
      <c r="B5387" t="s">
        <v>8188</v>
      </c>
      <c r="C5387" s="1">
        <v>41817</v>
      </c>
      <c r="D5387" s="1">
        <v>41824</v>
      </c>
      <c r="E5387" t="s">
        <v>50</v>
      </c>
      <c r="F5387" t="s">
        <v>3524</v>
      </c>
      <c r="G5387" t="s">
        <v>3525</v>
      </c>
      <c r="H5387" t="s">
        <v>27</v>
      </c>
      <c r="I5387" t="s">
        <v>28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Superstore[[#This Row],[Profit]]/Superstore[[#This Row],[Sales]]</f>
        <v>0.1333333333333333</v>
      </c>
      <c r="W5387" t="str">
        <f>TEXT(Superstore[[#This Row],[Order Date]],"mmm-yyyy")</f>
        <v>Jun-2014</v>
      </c>
      <c r="X5387">
        <f>YEAR(Superstore[[#This Row],[Order Date]])</f>
        <v>2014</v>
      </c>
    </row>
    <row r="5388" spans="1:24" x14ac:dyDescent="0.25">
      <c r="A5388">
        <v>5387</v>
      </c>
      <c r="B5388" t="s">
        <v>8189</v>
      </c>
      <c r="C5388" s="1">
        <v>41711</v>
      </c>
      <c r="D5388" s="1">
        <v>41716</v>
      </c>
      <c r="E5388" t="s">
        <v>50</v>
      </c>
      <c r="F5388" t="s">
        <v>2625</v>
      </c>
      <c r="G5388" t="s">
        <v>2626</v>
      </c>
      <c r="H5388" t="s">
        <v>27</v>
      </c>
      <c r="I5388" t="s">
        <v>28</v>
      </c>
      <c r="J5388" t="s">
        <v>8190</v>
      </c>
      <c r="K5388" t="s">
        <v>1706</v>
      </c>
      <c r="L5388">
        <v>72756</v>
      </c>
      <c r="M5388" t="s">
        <v>31</v>
      </c>
      <c r="N5388" t="s">
        <v>5619</v>
      </c>
      <c r="O5388" t="s">
        <v>46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  <c r="V5388" s="2">
        <f>Superstore[[#This Row],[Profit]]/Superstore[[#This Row],[Sales]]</f>
        <v>0.46</v>
      </c>
      <c r="W5388" t="str">
        <f>TEXT(Superstore[[#This Row],[Order Date]],"mmm-yyyy")</f>
        <v>Mar-2014</v>
      </c>
      <c r="X5388">
        <f>YEAR(Superstore[[#This Row],[Order Date]])</f>
        <v>2014</v>
      </c>
    </row>
    <row r="5389" spans="1:24" x14ac:dyDescent="0.25">
      <c r="A5389">
        <v>5388</v>
      </c>
      <c r="B5389" t="s">
        <v>8191</v>
      </c>
      <c r="C5389" s="1">
        <v>41689</v>
      </c>
      <c r="D5389" s="1">
        <v>41692</v>
      </c>
      <c r="E5389" t="s">
        <v>24</v>
      </c>
      <c r="F5389" t="s">
        <v>480</v>
      </c>
      <c r="G5389" t="s">
        <v>481</v>
      </c>
      <c r="H5389" t="s">
        <v>41</v>
      </c>
      <c r="I5389" t="s">
        <v>28</v>
      </c>
      <c r="J5389" t="s">
        <v>42</v>
      </c>
      <c r="K5389" t="s">
        <v>43</v>
      </c>
      <c r="L5389">
        <v>90045</v>
      </c>
      <c r="M5389" t="s">
        <v>44</v>
      </c>
      <c r="N5389" t="s">
        <v>1670</v>
      </c>
      <c r="O5389" t="s">
        <v>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  <c r="V5389" s="2">
        <f>Superstore[[#This Row],[Profit]]/Superstore[[#This Row],[Sales]]</f>
        <v>6.25E-2</v>
      </c>
      <c r="W5389" t="str">
        <f>TEXT(Superstore[[#This Row],[Order Date]],"mmm-yyyy")</f>
        <v>Feb-2014</v>
      </c>
      <c r="X5389">
        <f>YEAR(Superstore[[#This Row],[Order Date]])</f>
        <v>2014</v>
      </c>
    </row>
    <row r="5390" spans="1:24" x14ac:dyDescent="0.25">
      <c r="A5390">
        <v>5389</v>
      </c>
      <c r="B5390" t="s">
        <v>8191</v>
      </c>
      <c r="C5390" s="1">
        <v>41689</v>
      </c>
      <c r="D5390" s="1">
        <v>41692</v>
      </c>
      <c r="E5390" t="s">
        <v>24</v>
      </c>
      <c r="F5390" t="s">
        <v>480</v>
      </c>
      <c r="G5390" t="s">
        <v>481</v>
      </c>
      <c r="H5390" t="s">
        <v>41</v>
      </c>
      <c r="I5390" t="s">
        <v>28</v>
      </c>
      <c r="J5390" t="s">
        <v>42</v>
      </c>
      <c r="K5390" t="s">
        <v>43</v>
      </c>
      <c r="L5390">
        <v>90045</v>
      </c>
      <c r="M5390" t="s">
        <v>44</v>
      </c>
      <c r="N5390" t="s">
        <v>5377</v>
      </c>
      <c r="O5390" t="s">
        <v>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  <c r="V5390" s="2">
        <f>Superstore[[#This Row],[Profit]]/Superstore[[#This Row],[Sales]]</f>
        <v>0.43</v>
      </c>
      <c r="W5390" t="str">
        <f>TEXT(Superstore[[#This Row],[Order Date]],"mmm-yyyy")</f>
        <v>Feb-2014</v>
      </c>
      <c r="X5390">
        <f>YEAR(Superstore[[#This Row],[Order Date]])</f>
        <v>2014</v>
      </c>
    </row>
    <row r="5391" spans="1:24" x14ac:dyDescent="0.25">
      <c r="A5391">
        <v>5390</v>
      </c>
      <c r="B5391" t="s">
        <v>8191</v>
      </c>
      <c r="C5391" s="1">
        <v>41689</v>
      </c>
      <c r="D5391" s="1">
        <v>41692</v>
      </c>
      <c r="E5391" t="s">
        <v>24</v>
      </c>
      <c r="F5391" t="s">
        <v>480</v>
      </c>
      <c r="G5391" t="s">
        <v>481</v>
      </c>
      <c r="H5391" t="s">
        <v>41</v>
      </c>
      <c r="I5391" t="s">
        <v>28</v>
      </c>
      <c r="J5391" t="s">
        <v>42</v>
      </c>
      <c r="K5391" t="s">
        <v>43</v>
      </c>
      <c r="L5391">
        <v>90045</v>
      </c>
      <c r="M5391" t="s">
        <v>44</v>
      </c>
      <c r="N5391" t="s">
        <v>2024</v>
      </c>
      <c r="O5391" t="s">
        <v>46</v>
      </c>
      <c r="P5391" t="s">
        <v>47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  <c r="V5391" s="2">
        <f>Superstore[[#This Row],[Profit]]/Superstore[[#This Row],[Sales]]</f>
        <v>0.49</v>
      </c>
      <c r="W5391" t="str">
        <f>TEXT(Superstore[[#This Row],[Order Date]],"mmm-yyyy")</f>
        <v>Feb-2014</v>
      </c>
      <c r="X5391">
        <f>YEAR(Superstore[[#This Row],[Order Date]])</f>
        <v>2014</v>
      </c>
    </row>
    <row r="5392" spans="1:24" x14ac:dyDescent="0.25">
      <c r="A5392">
        <v>5391</v>
      </c>
      <c r="B5392" t="s">
        <v>8192</v>
      </c>
      <c r="C5392" s="1">
        <v>41954</v>
      </c>
      <c r="D5392" s="1">
        <v>41956</v>
      </c>
      <c r="E5392" t="s">
        <v>24</v>
      </c>
      <c r="F5392" t="s">
        <v>6782</v>
      </c>
      <c r="G5392" t="s">
        <v>6783</v>
      </c>
      <c r="H5392" t="s">
        <v>41</v>
      </c>
      <c r="I5392" t="s">
        <v>28</v>
      </c>
      <c r="J5392" t="s">
        <v>94</v>
      </c>
      <c r="K5392" t="s">
        <v>95</v>
      </c>
      <c r="L5392">
        <v>98105</v>
      </c>
      <c r="M5392" t="s">
        <v>44</v>
      </c>
      <c r="N5392" t="s">
        <v>4157</v>
      </c>
      <c r="O5392" t="s">
        <v>46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  <c r="V5392" s="2">
        <f>Superstore[[#This Row],[Profit]]/Superstore[[#This Row],[Sales]]</f>
        <v>0.36249999999999999</v>
      </c>
      <c r="W5392" t="str">
        <f>TEXT(Superstore[[#This Row],[Order Date]],"mmm-yyyy")</f>
        <v>Nov-2014</v>
      </c>
      <c r="X5392">
        <f>YEAR(Superstore[[#This Row],[Order Date]])</f>
        <v>2014</v>
      </c>
    </row>
    <row r="5393" spans="1:24" x14ac:dyDescent="0.25">
      <c r="A5393">
        <v>5392</v>
      </c>
      <c r="B5393" t="s">
        <v>8193</v>
      </c>
      <c r="C5393" s="1">
        <v>40866</v>
      </c>
      <c r="D5393" s="1">
        <v>40872</v>
      </c>
      <c r="E5393" t="s">
        <v>50</v>
      </c>
      <c r="F5393" t="s">
        <v>7540</v>
      </c>
      <c r="G5393" t="s">
        <v>7541</v>
      </c>
      <c r="H5393" t="s">
        <v>41</v>
      </c>
      <c r="I5393" t="s">
        <v>28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46</v>
      </c>
      <c r="P5393" t="s">
        <v>47</v>
      </c>
      <c r="Q5393" t="s">
        <v>2119</v>
      </c>
      <c r="R5393">
        <v>22.5</v>
      </c>
      <c r="S5393">
        <v>6</v>
      </c>
      <c r="T5393">
        <v>0</v>
      </c>
      <c r="U5393">
        <v>10.8</v>
      </c>
      <c r="V5393" s="2">
        <f>Superstore[[#This Row],[Profit]]/Superstore[[#This Row],[Sales]]</f>
        <v>0.48000000000000004</v>
      </c>
      <c r="W5393" t="str">
        <f>TEXT(Superstore[[#This Row],[Order Date]],"mmm-yyyy")</f>
        <v>Nov-2011</v>
      </c>
      <c r="X5393">
        <f>YEAR(Superstore[[#This Row],[Order Date]])</f>
        <v>2011</v>
      </c>
    </row>
    <row r="5394" spans="1:24" x14ac:dyDescent="0.25">
      <c r="A5394">
        <v>5393</v>
      </c>
      <c r="B5394" t="s">
        <v>8193</v>
      </c>
      <c r="C5394" s="1">
        <v>40866</v>
      </c>
      <c r="D5394" s="1">
        <v>40872</v>
      </c>
      <c r="E5394" t="s">
        <v>50</v>
      </c>
      <c r="F5394" t="s">
        <v>7540</v>
      </c>
      <c r="G5394" t="s">
        <v>7541</v>
      </c>
      <c r="H5394" t="s">
        <v>41</v>
      </c>
      <c r="I5394" t="s">
        <v>28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46</v>
      </c>
      <c r="P5394" t="s">
        <v>47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  <c r="V5394" s="2">
        <f>Superstore[[#This Row],[Profit]]/Superstore[[#This Row],[Sales]]</f>
        <v>0.45999999999999996</v>
      </c>
      <c r="W5394" t="str">
        <f>TEXT(Superstore[[#This Row],[Order Date]],"mmm-yyyy")</f>
        <v>Nov-2011</v>
      </c>
      <c r="X5394">
        <f>YEAR(Superstore[[#This Row],[Order Date]])</f>
        <v>2011</v>
      </c>
    </row>
    <row r="5395" spans="1:24" x14ac:dyDescent="0.25">
      <c r="A5395">
        <v>5394</v>
      </c>
      <c r="B5395" t="s">
        <v>8193</v>
      </c>
      <c r="C5395" s="1">
        <v>40866</v>
      </c>
      <c r="D5395" s="1">
        <v>40872</v>
      </c>
      <c r="E5395" t="s">
        <v>50</v>
      </c>
      <c r="F5395" t="s">
        <v>7540</v>
      </c>
      <c r="G5395" t="s">
        <v>7541</v>
      </c>
      <c r="H5395" t="s">
        <v>41</v>
      </c>
      <c r="I5395" t="s">
        <v>28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46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  <c r="V5395" s="2">
        <f>Superstore[[#This Row],[Profit]]/Superstore[[#This Row],[Sales]]</f>
        <v>0.48</v>
      </c>
      <c r="W5395" t="str">
        <f>TEXT(Superstore[[#This Row],[Order Date]],"mmm-yyyy")</f>
        <v>Nov-2011</v>
      </c>
      <c r="X5395">
        <f>YEAR(Superstore[[#This Row],[Order Date]])</f>
        <v>2011</v>
      </c>
    </row>
    <row r="5396" spans="1:24" x14ac:dyDescent="0.25">
      <c r="A5396">
        <v>5395</v>
      </c>
      <c r="B5396" t="s">
        <v>8193</v>
      </c>
      <c r="C5396" s="1">
        <v>40866</v>
      </c>
      <c r="D5396" s="1">
        <v>40872</v>
      </c>
      <c r="E5396" t="s">
        <v>50</v>
      </c>
      <c r="F5396" t="s">
        <v>7540</v>
      </c>
      <c r="G5396" t="s">
        <v>7541</v>
      </c>
      <c r="H5396" t="s">
        <v>41</v>
      </c>
      <c r="I5396" t="s">
        <v>28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1</v>
      </c>
      <c r="P5396" t="s">
        <v>33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  <c r="V5396" s="2">
        <f>Superstore[[#This Row],[Profit]]/Superstore[[#This Row],[Sales]]</f>
        <v>0.22999999999999998</v>
      </c>
      <c r="W5396" t="str">
        <f>TEXT(Superstore[[#This Row],[Order Date]],"mmm-yyyy")</f>
        <v>Nov-2011</v>
      </c>
      <c r="X5396">
        <f>YEAR(Superstore[[#This Row],[Order Date]])</f>
        <v>2011</v>
      </c>
    </row>
    <row r="5397" spans="1:24" x14ac:dyDescent="0.25">
      <c r="A5397">
        <v>5396</v>
      </c>
      <c r="B5397" t="s">
        <v>8194</v>
      </c>
      <c r="C5397" s="1">
        <v>40865</v>
      </c>
      <c r="D5397" s="1">
        <v>40868</v>
      </c>
      <c r="E5397" t="s">
        <v>24</v>
      </c>
      <c r="F5397" t="s">
        <v>1647</v>
      </c>
      <c r="G5397" t="s">
        <v>1648</v>
      </c>
      <c r="H5397" t="s">
        <v>41</v>
      </c>
      <c r="I5397" t="s">
        <v>28</v>
      </c>
      <c r="J5397" t="s">
        <v>3770</v>
      </c>
      <c r="K5397" t="s">
        <v>120</v>
      </c>
      <c r="L5397">
        <v>84604</v>
      </c>
      <c r="M5397" t="s">
        <v>44</v>
      </c>
      <c r="N5397" t="s">
        <v>5823</v>
      </c>
      <c r="O5397" t="s">
        <v>46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  <c r="V5397" s="2">
        <f>Superstore[[#This Row],[Profit]]/Superstore[[#This Row],[Sales]]</f>
        <v>0.45</v>
      </c>
      <c r="W5397" t="str">
        <f>TEXT(Superstore[[#This Row],[Order Date]],"mmm-yyyy")</f>
        <v>Nov-2011</v>
      </c>
      <c r="X5397">
        <f>YEAR(Superstore[[#This Row],[Order Date]])</f>
        <v>2011</v>
      </c>
    </row>
    <row r="5398" spans="1:24" x14ac:dyDescent="0.25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41</v>
      </c>
      <c r="I5398" t="s">
        <v>28</v>
      </c>
      <c r="J5398" t="s">
        <v>126</v>
      </c>
      <c r="K5398" t="s">
        <v>43</v>
      </c>
      <c r="L5398">
        <v>94110</v>
      </c>
      <c r="M5398" t="s">
        <v>44</v>
      </c>
      <c r="N5398" t="s">
        <v>5361</v>
      </c>
      <c r="O5398" t="s">
        <v>1</v>
      </c>
      <c r="P5398" t="s">
        <v>65</v>
      </c>
      <c r="Q5398" t="s">
        <v>5362</v>
      </c>
      <c r="R5398">
        <v>63.2</v>
      </c>
      <c r="S5398">
        <v>5</v>
      </c>
      <c r="T5398">
        <v>0</v>
      </c>
      <c r="U5398">
        <v>23.384</v>
      </c>
      <c r="V5398" s="2">
        <f>Superstore[[#This Row],[Profit]]/Superstore[[#This Row],[Sales]]</f>
        <v>0.37</v>
      </c>
      <c r="W5398" t="str">
        <f>TEXT(Superstore[[#This Row],[Order Date]],"mmm-yyyy")</f>
        <v>Sep-2013</v>
      </c>
      <c r="X5398">
        <f>YEAR(Superstore[[#This Row],[Order Date]])</f>
        <v>2013</v>
      </c>
    </row>
    <row r="5399" spans="1:24" x14ac:dyDescent="0.25">
      <c r="A5399">
        <v>5398</v>
      </c>
      <c r="B5399" t="s">
        <v>8196</v>
      </c>
      <c r="C5399" s="1">
        <v>41599</v>
      </c>
      <c r="D5399" s="1">
        <v>41606</v>
      </c>
      <c r="E5399" t="s">
        <v>50</v>
      </c>
      <c r="F5399" t="s">
        <v>1778</v>
      </c>
      <c r="G5399" t="s">
        <v>1779</v>
      </c>
      <c r="H5399" t="s">
        <v>41</v>
      </c>
      <c r="I5399" t="s">
        <v>28</v>
      </c>
      <c r="J5399" t="s">
        <v>42</v>
      </c>
      <c r="K5399" t="s">
        <v>43</v>
      </c>
      <c r="L5399">
        <v>90004</v>
      </c>
      <c r="M5399" t="s">
        <v>44</v>
      </c>
      <c r="N5399" t="s">
        <v>809</v>
      </c>
      <c r="O5399" t="s">
        <v>46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  <c r="V5399" s="2">
        <f>Superstore[[#This Row],[Profit]]/Superstore[[#This Row],[Sales]]</f>
        <v>0.29000000000000004</v>
      </c>
      <c r="W5399" t="str">
        <f>TEXT(Superstore[[#This Row],[Order Date]],"mmm-yyyy")</f>
        <v>Nov-2013</v>
      </c>
      <c r="X5399">
        <f>YEAR(Superstore[[#This Row],[Order Date]])</f>
        <v>2013</v>
      </c>
    </row>
    <row r="5400" spans="1:24" x14ac:dyDescent="0.25">
      <c r="A5400">
        <v>5399</v>
      </c>
      <c r="B5400" t="s">
        <v>8197</v>
      </c>
      <c r="C5400" s="1">
        <v>41545</v>
      </c>
      <c r="D5400" s="1">
        <v>41550</v>
      </c>
      <c r="E5400" t="s">
        <v>50</v>
      </c>
      <c r="F5400" t="s">
        <v>2604</v>
      </c>
      <c r="G5400" t="s">
        <v>2605</v>
      </c>
      <c r="H5400" t="s">
        <v>41</v>
      </c>
      <c r="I5400" t="s">
        <v>28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46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  <c r="V5400" s="2">
        <f>Superstore[[#This Row],[Profit]]/Superstore[[#This Row],[Sales]]</f>
        <v>-0.7</v>
      </c>
      <c r="W5400" t="str">
        <f>TEXT(Superstore[[#This Row],[Order Date]],"mmm-yyyy")</f>
        <v>Sep-2013</v>
      </c>
      <c r="X5400">
        <f>YEAR(Superstore[[#This Row],[Order Date]])</f>
        <v>2013</v>
      </c>
    </row>
    <row r="5401" spans="1:24" x14ac:dyDescent="0.25">
      <c r="A5401">
        <v>5400</v>
      </c>
      <c r="B5401" t="s">
        <v>8198</v>
      </c>
      <c r="C5401" s="1">
        <v>41374</v>
      </c>
      <c r="D5401" s="1">
        <v>41379</v>
      </c>
      <c r="E5401" t="s">
        <v>50</v>
      </c>
      <c r="F5401" t="s">
        <v>4371</v>
      </c>
      <c r="G5401" t="s">
        <v>4372</v>
      </c>
      <c r="H5401" t="s">
        <v>27</v>
      </c>
      <c r="I5401" t="s">
        <v>28</v>
      </c>
      <c r="J5401" t="s">
        <v>42</v>
      </c>
      <c r="K5401" t="s">
        <v>43</v>
      </c>
      <c r="L5401">
        <v>90004</v>
      </c>
      <c r="M5401" t="s">
        <v>44</v>
      </c>
      <c r="N5401" t="s">
        <v>32</v>
      </c>
      <c r="O5401" t="s">
        <v>1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Superstore[[#This Row],[Profit]]/Superstore[[#This Row],[Sales]]</f>
        <v>1.1764705882352943E-2</v>
      </c>
      <c r="W5401" t="str">
        <f>TEXT(Superstore[[#This Row],[Order Date]],"mmm-yyyy")</f>
        <v>Apr-2013</v>
      </c>
      <c r="X5401">
        <f>YEAR(Superstore[[#This Row],[Order Date]])</f>
        <v>2013</v>
      </c>
    </row>
    <row r="5402" spans="1:24" x14ac:dyDescent="0.25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27</v>
      </c>
      <c r="I5402" t="s">
        <v>28</v>
      </c>
      <c r="J5402" t="s">
        <v>94</v>
      </c>
      <c r="K5402" t="s">
        <v>95</v>
      </c>
      <c r="L5402">
        <v>98103</v>
      </c>
      <c r="M5402" t="s">
        <v>44</v>
      </c>
      <c r="N5402" t="s">
        <v>1413</v>
      </c>
      <c r="O5402" t="s">
        <v>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  <c r="V5402" s="2">
        <f>Superstore[[#This Row],[Profit]]/Superstore[[#This Row],[Sales]]</f>
        <v>0.21</v>
      </c>
      <c r="W5402" t="str">
        <f>TEXT(Superstore[[#This Row],[Order Date]],"mmm-yyyy")</f>
        <v>Sep-2014</v>
      </c>
      <c r="X5402">
        <f>YEAR(Superstore[[#This Row],[Order Date]])</f>
        <v>2014</v>
      </c>
    </row>
    <row r="5403" spans="1:24" x14ac:dyDescent="0.25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27</v>
      </c>
      <c r="I5403" t="s">
        <v>28</v>
      </c>
      <c r="J5403" t="s">
        <v>94</v>
      </c>
      <c r="K5403" t="s">
        <v>95</v>
      </c>
      <c r="L5403">
        <v>98103</v>
      </c>
      <c r="M5403" t="s">
        <v>44</v>
      </c>
      <c r="N5403" t="s">
        <v>1683</v>
      </c>
      <c r="O5403" t="s">
        <v>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  <c r="V5403" s="2">
        <f>Superstore[[#This Row],[Profit]]/Superstore[[#This Row],[Sales]]</f>
        <v>0.32999999999999996</v>
      </c>
      <c r="W5403" t="str">
        <f>TEXT(Superstore[[#This Row],[Order Date]],"mmm-yyyy")</f>
        <v>Sep-2014</v>
      </c>
      <c r="X5403">
        <f>YEAR(Superstore[[#This Row],[Order Date]])</f>
        <v>2014</v>
      </c>
    </row>
    <row r="5404" spans="1:24" x14ac:dyDescent="0.25">
      <c r="A5404">
        <v>5403</v>
      </c>
      <c r="B5404" t="s">
        <v>8202</v>
      </c>
      <c r="C5404" s="1">
        <v>41876</v>
      </c>
      <c r="D5404" s="1">
        <v>41881</v>
      </c>
      <c r="E5404" t="s">
        <v>50</v>
      </c>
      <c r="F5404" t="s">
        <v>1059</v>
      </c>
      <c r="G5404" t="s">
        <v>1060</v>
      </c>
      <c r="H5404" t="s">
        <v>41</v>
      </c>
      <c r="I5404" t="s">
        <v>28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46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2">
        <f>Superstore[[#This Row],[Profit]]/Superstore[[#This Row],[Sales]]</f>
        <v>0.3125</v>
      </c>
      <c r="W5404" t="str">
        <f>TEXT(Superstore[[#This Row],[Order Date]],"mmm-yyyy")</f>
        <v>Aug-2014</v>
      </c>
      <c r="X5404">
        <f>YEAR(Superstore[[#This Row],[Order Date]])</f>
        <v>2014</v>
      </c>
    </row>
    <row r="5405" spans="1:24" x14ac:dyDescent="0.25">
      <c r="A5405">
        <v>5404</v>
      </c>
      <c r="B5405" t="s">
        <v>8202</v>
      </c>
      <c r="C5405" s="1">
        <v>41876</v>
      </c>
      <c r="D5405" s="1">
        <v>41881</v>
      </c>
      <c r="E5405" t="s">
        <v>50</v>
      </c>
      <c r="F5405" t="s">
        <v>1059</v>
      </c>
      <c r="G5405" t="s">
        <v>1060</v>
      </c>
      <c r="H5405" t="s">
        <v>41</v>
      </c>
      <c r="I5405" t="s">
        <v>28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46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  <c r="V5405" s="2">
        <f>Superstore[[#This Row],[Profit]]/Superstore[[#This Row],[Sales]]</f>
        <v>0.35</v>
      </c>
      <c r="W5405" t="str">
        <f>TEXT(Superstore[[#This Row],[Order Date]],"mmm-yyyy")</f>
        <v>Aug-2014</v>
      </c>
      <c r="X5405">
        <f>YEAR(Superstore[[#This Row],[Order Date]])</f>
        <v>2014</v>
      </c>
    </row>
    <row r="5406" spans="1:24" x14ac:dyDescent="0.25">
      <c r="A5406">
        <v>5405</v>
      </c>
      <c r="B5406" t="s">
        <v>8203</v>
      </c>
      <c r="C5406" s="1">
        <v>41327</v>
      </c>
      <c r="D5406" s="1">
        <v>41331</v>
      </c>
      <c r="E5406" t="s">
        <v>50</v>
      </c>
      <c r="F5406" t="s">
        <v>2946</v>
      </c>
      <c r="G5406" t="s">
        <v>2947</v>
      </c>
      <c r="H5406" t="s">
        <v>27</v>
      </c>
      <c r="I5406" t="s">
        <v>28</v>
      </c>
      <c r="J5406" t="s">
        <v>42</v>
      </c>
      <c r="K5406" t="s">
        <v>43</v>
      </c>
      <c r="L5406">
        <v>90045</v>
      </c>
      <c r="M5406" t="s">
        <v>44</v>
      </c>
      <c r="N5406" t="s">
        <v>1151</v>
      </c>
      <c r="O5406" t="s">
        <v>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  <c r="V5406" s="2">
        <f>Superstore[[#This Row],[Profit]]/Superstore[[#This Row],[Sales]]</f>
        <v>0.125</v>
      </c>
      <c r="W5406" t="str">
        <f>TEXT(Superstore[[#This Row],[Order Date]],"mmm-yyyy")</f>
        <v>Feb-2013</v>
      </c>
      <c r="X5406">
        <f>YEAR(Superstore[[#This Row],[Order Date]])</f>
        <v>2013</v>
      </c>
    </row>
    <row r="5407" spans="1:24" x14ac:dyDescent="0.25">
      <c r="A5407">
        <v>5406</v>
      </c>
      <c r="B5407" t="s">
        <v>8203</v>
      </c>
      <c r="C5407" s="1">
        <v>41327</v>
      </c>
      <c r="D5407" s="1">
        <v>41331</v>
      </c>
      <c r="E5407" t="s">
        <v>50</v>
      </c>
      <c r="F5407" t="s">
        <v>2946</v>
      </c>
      <c r="G5407" t="s">
        <v>2947</v>
      </c>
      <c r="H5407" t="s">
        <v>27</v>
      </c>
      <c r="I5407" t="s">
        <v>28</v>
      </c>
      <c r="J5407" t="s">
        <v>42</v>
      </c>
      <c r="K5407" t="s">
        <v>43</v>
      </c>
      <c r="L5407">
        <v>90045</v>
      </c>
      <c r="M5407" t="s">
        <v>44</v>
      </c>
      <c r="N5407" t="s">
        <v>6508</v>
      </c>
      <c r="O5407" t="s">
        <v>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  <c r="V5407" s="2">
        <f>Superstore[[#This Row],[Profit]]/Superstore[[#This Row],[Sales]]</f>
        <v>0.42</v>
      </c>
      <c r="W5407" t="str">
        <f>TEXT(Superstore[[#This Row],[Order Date]],"mmm-yyyy")</f>
        <v>Feb-2013</v>
      </c>
      <c r="X5407">
        <f>YEAR(Superstore[[#This Row],[Order Date]])</f>
        <v>2013</v>
      </c>
    </row>
    <row r="5408" spans="1:24" x14ac:dyDescent="0.25">
      <c r="A5408">
        <v>5407</v>
      </c>
      <c r="B5408" t="s">
        <v>8203</v>
      </c>
      <c r="C5408" s="1">
        <v>41327</v>
      </c>
      <c r="D5408" s="1">
        <v>41331</v>
      </c>
      <c r="E5408" t="s">
        <v>50</v>
      </c>
      <c r="F5408" t="s">
        <v>2946</v>
      </c>
      <c r="G5408" t="s">
        <v>2947</v>
      </c>
      <c r="H5408" t="s">
        <v>27</v>
      </c>
      <c r="I5408" t="s">
        <v>28</v>
      </c>
      <c r="J5408" t="s">
        <v>42</v>
      </c>
      <c r="K5408" t="s">
        <v>43</v>
      </c>
      <c r="L5408">
        <v>90045</v>
      </c>
      <c r="M5408" t="s">
        <v>44</v>
      </c>
      <c r="N5408" t="s">
        <v>4186</v>
      </c>
      <c r="O5408" t="s">
        <v>46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  <c r="V5408" s="2">
        <f>Superstore[[#This Row],[Profit]]/Superstore[[#This Row],[Sales]]</f>
        <v>0.47</v>
      </c>
      <c r="W5408" t="str">
        <f>TEXT(Superstore[[#This Row],[Order Date]],"mmm-yyyy")</f>
        <v>Feb-2013</v>
      </c>
      <c r="X5408">
        <f>YEAR(Superstore[[#This Row],[Order Date]])</f>
        <v>2013</v>
      </c>
    </row>
    <row r="5409" spans="1:24" x14ac:dyDescent="0.25">
      <c r="A5409">
        <v>5408</v>
      </c>
      <c r="B5409" t="s">
        <v>8204</v>
      </c>
      <c r="C5409" s="1">
        <v>41982</v>
      </c>
      <c r="D5409" s="1">
        <v>41988</v>
      </c>
      <c r="E5409" t="s">
        <v>50</v>
      </c>
      <c r="F5409" t="s">
        <v>6027</v>
      </c>
      <c r="G5409" t="s">
        <v>6028</v>
      </c>
      <c r="H5409" t="s">
        <v>41</v>
      </c>
      <c r="I5409" t="s">
        <v>28</v>
      </c>
      <c r="J5409" t="s">
        <v>126</v>
      </c>
      <c r="K5409" t="s">
        <v>43</v>
      </c>
      <c r="L5409">
        <v>94109</v>
      </c>
      <c r="M5409" t="s">
        <v>44</v>
      </c>
      <c r="N5409" t="s">
        <v>7515</v>
      </c>
      <c r="O5409" t="s">
        <v>46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  <c r="V5409" s="2">
        <f>Superstore[[#This Row],[Profit]]/Superstore[[#This Row],[Sales]]</f>
        <v>0.45999999999999996</v>
      </c>
      <c r="W5409" t="str">
        <f>TEXT(Superstore[[#This Row],[Order Date]],"mmm-yyyy")</f>
        <v>Dec-2014</v>
      </c>
      <c r="X5409">
        <f>YEAR(Superstore[[#This Row],[Order Date]])</f>
        <v>2014</v>
      </c>
    </row>
    <row r="5410" spans="1:24" x14ac:dyDescent="0.25">
      <c r="A5410">
        <v>5409</v>
      </c>
      <c r="B5410" t="s">
        <v>8204</v>
      </c>
      <c r="C5410" s="1">
        <v>41982</v>
      </c>
      <c r="D5410" s="1">
        <v>41988</v>
      </c>
      <c r="E5410" t="s">
        <v>50</v>
      </c>
      <c r="F5410" t="s">
        <v>6027</v>
      </c>
      <c r="G5410" t="s">
        <v>6028</v>
      </c>
      <c r="H5410" t="s">
        <v>41</v>
      </c>
      <c r="I5410" t="s">
        <v>28</v>
      </c>
      <c r="J5410" t="s">
        <v>126</v>
      </c>
      <c r="K5410" t="s">
        <v>43</v>
      </c>
      <c r="L5410">
        <v>94109</v>
      </c>
      <c r="M5410" t="s">
        <v>44</v>
      </c>
      <c r="N5410" t="s">
        <v>3541</v>
      </c>
      <c r="O5410" t="s">
        <v>46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Superstore[[#This Row],[Profit]]/Superstore[[#This Row],[Sales]]</f>
        <v>0.37500000000000006</v>
      </c>
      <c r="W5410" t="str">
        <f>TEXT(Superstore[[#This Row],[Order Date]],"mmm-yyyy")</f>
        <v>Dec-2014</v>
      </c>
      <c r="X5410">
        <f>YEAR(Superstore[[#This Row],[Order Date]])</f>
        <v>2014</v>
      </c>
    </row>
    <row r="5411" spans="1:24" x14ac:dyDescent="0.25">
      <c r="A5411">
        <v>5410</v>
      </c>
      <c r="B5411" t="s">
        <v>8204</v>
      </c>
      <c r="C5411" s="1">
        <v>41982</v>
      </c>
      <c r="D5411" s="1">
        <v>41988</v>
      </c>
      <c r="E5411" t="s">
        <v>50</v>
      </c>
      <c r="F5411" t="s">
        <v>6027</v>
      </c>
      <c r="G5411" t="s">
        <v>6028</v>
      </c>
      <c r="H5411" t="s">
        <v>41</v>
      </c>
      <c r="I5411" t="s">
        <v>28</v>
      </c>
      <c r="J5411" t="s">
        <v>126</v>
      </c>
      <c r="K5411" t="s">
        <v>43</v>
      </c>
      <c r="L5411">
        <v>94109</v>
      </c>
      <c r="M5411" t="s">
        <v>44</v>
      </c>
      <c r="N5411" t="s">
        <v>1721</v>
      </c>
      <c r="O5411" t="s">
        <v>46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  <c r="V5411" s="2">
        <f>Superstore[[#This Row],[Profit]]/Superstore[[#This Row],[Sales]]</f>
        <v>0.375</v>
      </c>
      <c r="W5411" t="str">
        <f>TEXT(Superstore[[#This Row],[Order Date]],"mmm-yyyy")</f>
        <v>Dec-2014</v>
      </c>
      <c r="X5411">
        <f>YEAR(Superstore[[#This Row],[Order Date]])</f>
        <v>2014</v>
      </c>
    </row>
    <row r="5412" spans="1:24" x14ac:dyDescent="0.25">
      <c r="A5412">
        <v>5411</v>
      </c>
      <c r="B5412" t="s">
        <v>8204</v>
      </c>
      <c r="C5412" s="1">
        <v>41982</v>
      </c>
      <c r="D5412" s="1">
        <v>41988</v>
      </c>
      <c r="E5412" t="s">
        <v>50</v>
      </c>
      <c r="F5412" t="s">
        <v>6027</v>
      </c>
      <c r="G5412" t="s">
        <v>6028</v>
      </c>
      <c r="H5412" t="s">
        <v>41</v>
      </c>
      <c r="I5412" t="s">
        <v>28</v>
      </c>
      <c r="J5412" t="s">
        <v>126</v>
      </c>
      <c r="K5412" t="s">
        <v>43</v>
      </c>
      <c r="L5412">
        <v>94109</v>
      </c>
      <c r="M5412" t="s">
        <v>44</v>
      </c>
      <c r="N5412" t="s">
        <v>5555</v>
      </c>
      <c r="O5412" t="s">
        <v>46</v>
      </c>
      <c r="P5412" t="s">
        <v>59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  <c r="V5412" s="2">
        <f>Superstore[[#This Row],[Profit]]/Superstore[[#This Row],[Sales]]</f>
        <v>0.26</v>
      </c>
      <c r="W5412" t="str">
        <f>TEXT(Superstore[[#This Row],[Order Date]],"mmm-yyyy")</f>
        <v>Dec-2014</v>
      </c>
      <c r="X5412">
        <f>YEAR(Superstore[[#This Row],[Order Date]])</f>
        <v>2014</v>
      </c>
    </row>
    <row r="5413" spans="1:24" x14ac:dyDescent="0.25">
      <c r="A5413">
        <v>5412</v>
      </c>
      <c r="B5413" t="s">
        <v>8206</v>
      </c>
      <c r="C5413" s="1">
        <v>41901</v>
      </c>
      <c r="D5413" s="1">
        <v>41905</v>
      </c>
      <c r="E5413" t="s">
        <v>50</v>
      </c>
      <c r="F5413" t="s">
        <v>6530</v>
      </c>
      <c r="G5413" t="s">
        <v>6531</v>
      </c>
      <c r="H5413" t="s">
        <v>27</v>
      </c>
      <c r="I5413" t="s">
        <v>28</v>
      </c>
      <c r="J5413" t="s">
        <v>8207</v>
      </c>
      <c r="K5413" t="s">
        <v>667</v>
      </c>
      <c r="L5413">
        <v>88101</v>
      </c>
      <c r="M5413" t="s">
        <v>44</v>
      </c>
      <c r="N5413" t="s">
        <v>2935</v>
      </c>
      <c r="O5413" t="s">
        <v>46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  <c r="V5413" s="2">
        <f>Superstore[[#This Row],[Profit]]/Superstore[[#This Row],[Sales]]</f>
        <v>0.35</v>
      </c>
      <c r="W5413" t="str">
        <f>TEXT(Superstore[[#This Row],[Order Date]],"mmm-yyyy")</f>
        <v>Sep-2014</v>
      </c>
      <c r="X5413">
        <f>YEAR(Superstore[[#This Row],[Order Date]])</f>
        <v>2014</v>
      </c>
    </row>
    <row r="5414" spans="1:24" x14ac:dyDescent="0.25">
      <c r="A5414">
        <v>5413</v>
      </c>
      <c r="B5414" t="s">
        <v>8206</v>
      </c>
      <c r="C5414" s="1">
        <v>41901</v>
      </c>
      <c r="D5414" s="1">
        <v>41905</v>
      </c>
      <c r="E5414" t="s">
        <v>50</v>
      </c>
      <c r="F5414" t="s">
        <v>6530</v>
      </c>
      <c r="G5414" t="s">
        <v>6531</v>
      </c>
      <c r="H5414" t="s">
        <v>27</v>
      </c>
      <c r="I5414" t="s">
        <v>28</v>
      </c>
      <c r="J5414" t="s">
        <v>8207</v>
      </c>
      <c r="K5414" t="s">
        <v>667</v>
      </c>
      <c r="L5414">
        <v>88101</v>
      </c>
      <c r="M5414" t="s">
        <v>44</v>
      </c>
      <c r="N5414" t="s">
        <v>8208</v>
      </c>
      <c r="O5414" t="s">
        <v>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  <c r="V5414" s="2">
        <f>Superstore[[#This Row],[Profit]]/Superstore[[#This Row],[Sales]]</f>
        <v>0.08</v>
      </c>
      <c r="W5414" t="str">
        <f>TEXT(Superstore[[#This Row],[Order Date]],"mmm-yyyy")</f>
        <v>Sep-2014</v>
      </c>
      <c r="X5414">
        <f>YEAR(Superstore[[#This Row],[Order Date]])</f>
        <v>2014</v>
      </c>
    </row>
    <row r="5415" spans="1:24" x14ac:dyDescent="0.25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27</v>
      </c>
      <c r="I5415" t="s">
        <v>28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  <c r="V5415" s="2">
        <f>Superstore[[#This Row],[Profit]]/Superstore[[#This Row],[Sales]]</f>
        <v>0.27999999999999997</v>
      </c>
      <c r="W5415" t="str">
        <f>TEXT(Superstore[[#This Row],[Order Date]],"mmm-yyyy")</f>
        <v>Sep-2013</v>
      </c>
      <c r="X5415">
        <f>YEAR(Superstore[[#This Row],[Order Date]])</f>
        <v>2013</v>
      </c>
    </row>
    <row r="5416" spans="1:24" x14ac:dyDescent="0.25">
      <c r="A5416">
        <v>5415</v>
      </c>
      <c r="B5416" t="s">
        <v>8211</v>
      </c>
      <c r="C5416" s="1">
        <v>41906</v>
      </c>
      <c r="D5416" s="1">
        <v>41911</v>
      </c>
      <c r="E5416" t="s">
        <v>50</v>
      </c>
      <c r="F5416" t="s">
        <v>453</v>
      </c>
      <c r="G5416" t="s">
        <v>454</v>
      </c>
      <c r="H5416" t="s">
        <v>27</v>
      </c>
      <c r="I5416" t="s">
        <v>28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46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  <c r="V5416" s="2">
        <f>Superstore[[#This Row],[Profit]]/Superstore[[#This Row],[Sales]]</f>
        <v>-2.6999999999999997</v>
      </c>
      <c r="W5416" t="str">
        <f>TEXT(Superstore[[#This Row],[Order Date]],"mmm-yyyy")</f>
        <v>Sep-2014</v>
      </c>
      <c r="X5416">
        <f>YEAR(Superstore[[#This Row],[Order Date]])</f>
        <v>2014</v>
      </c>
    </row>
    <row r="5417" spans="1:24" x14ac:dyDescent="0.25">
      <c r="A5417">
        <v>5416</v>
      </c>
      <c r="B5417" t="s">
        <v>8211</v>
      </c>
      <c r="C5417" s="1">
        <v>41906</v>
      </c>
      <c r="D5417" s="1">
        <v>41911</v>
      </c>
      <c r="E5417" t="s">
        <v>50</v>
      </c>
      <c r="F5417" t="s">
        <v>453</v>
      </c>
      <c r="G5417" t="s">
        <v>454</v>
      </c>
      <c r="H5417" t="s">
        <v>27</v>
      </c>
      <c r="I5417" t="s">
        <v>28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46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Superstore[[#This Row],[Profit]]/Superstore[[#This Row],[Sales]]</f>
        <v>0.35</v>
      </c>
      <c r="W5417" t="str">
        <f>TEXT(Superstore[[#This Row],[Order Date]],"mmm-yyyy")</f>
        <v>Sep-2014</v>
      </c>
      <c r="X5417">
        <f>YEAR(Superstore[[#This Row],[Order Date]])</f>
        <v>2014</v>
      </c>
    </row>
    <row r="5418" spans="1:24" x14ac:dyDescent="0.25">
      <c r="A5418">
        <v>5417</v>
      </c>
      <c r="B5418" t="s">
        <v>8211</v>
      </c>
      <c r="C5418" s="1">
        <v>41906</v>
      </c>
      <c r="D5418" s="1">
        <v>41911</v>
      </c>
      <c r="E5418" t="s">
        <v>50</v>
      </c>
      <c r="F5418" t="s">
        <v>453</v>
      </c>
      <c r="G5418" t="s">
        <v>454</v>
      </c>
      <c r="H5418" t="s">
        <v>27</v>
      </c>
      <c r="I5418" t="s">
        <v>28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Superstore[[#This Row],[Profit]]/Superstore[[#This Row],[Sales]]</f>
        <v>-0.22499999999999998</v>
      </c>
      <c r="W5418" t="str">
        <f>TEXT(Superstore[[#This Row],[Order Date]],"mmm-yyyy")</f>
        <v>Sep-2014</v>
      </c>
      <c r="X5418">
        <f>YEAR(Superstore[[#This Row],[Order Date]])</f>
        <v>2014</v>
      </c>
    </row>
    <row r="5419" spans="1:24" x14ac:dyDescent="0.25">
      <c r="A5419">
        <v>5418</v>
      </c>
      <c r="B5419" t="s">
        <v>8212</v>
      </c>
      <c r="C5419" s="1">
        <v>40822</v>
      </c>
      <c r="D5419" s="1">
        <v>40824</v>
      </c>
      <c r="E5419" t="s">
        <v>24</v>
      </c>
      <c r="F5419" t="s">
        <v>755</v>
      </c>
      <c r="G5419" t="s">
        <v>756</v>
      </c>
      <c r="H5419" t="s">
        <v>41</v>
      </c>
      <c r="I5419" t="s">
        <v>28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46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  <c r="V5419" s="2">
        <f>Superstore[[#This Row],[Profit]]/Superstore[[#This Row],[Sales]]</f>
        <v>0.5</v>
      </c>
      <c r="W5419" t="str">
        <f>TEXT(Superstore[[#This Row],[Order Date]],"mmm-yyyy")</f>
        <v>Oct-2011</v>
      </c>
      <c r="X5419">
        <f>YEAR(Superstore[[#This Row],[Order Date]])</f>
        <v>2011</v>
      </c>
    </row>
    <row r="5420" spans="1:24" x14ac:dyDescent="0.25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27</v>
      </c>
      <c r="I5420" t="s">
        <v>28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46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Superstore[[#This Row],[Profit]]/Superstore[[#This Row],[Sales]]</f>
        <v>0.35000000000000003</v>
      </c>
      <c r="W5420" t="str">
        <f>TEXT(Superstore[[#This Row],[Order Date]],"mmm-yyyy")</f>
        <v>Oct-2012</v>
      </c>
      <c r="X5420">
        <f>YEAR(Superstore[[#This Row],[Order Date]])</f>
        <v>2012</v>
      </c>
    </row>
    <row r="5421" spans="1:24" x14ac:dyDescent="0.25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27</v>
      </c>
      <c r="I5421" t="s">
        <v>28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Superstore[[#This Row],[Profit]]/Superstore[[#This Row],[Sales]]</f>
        <v>0.1</v>
      </c>
      <c r="W5421" t="str">
        <f>TEXT(Superstore[[#This Row],[Order Date]],"mmm-yyyy")</f>
        <v>Oct-2012</v>
      </c>
      <c r="X5421">
        <f>YEAR(Superstore[[#This Row],[Order Date]])</f>
        <v>2012</v>
      </c>
    </row>
    <row r="5422" spans="1:24" x14ac:dyDescent="0.25">
      <c r="A5422">
        <v>5421</v>
      </c>
      <c r="B5422" t="s">
        <v>8216</v>
      </c>
      <c r="C5422" s="1">
        <v>41365</v>
      </c>
      <c r="D5422" s="1">
        <v>41367</v>
      </c>
      <c r="E5422" t="s">
        <v>24</v>
      </c>
      <c r="F5422" t="s">
        <v>1951</v>
      </c>
      <c r="G5422" t="s">
        <v>1952</v>
      </c>
      <c r="H5422" t="s">
        <v>27</v>
      </c>
      <c r="I5422" t="s">
        <v>28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Superstore[[#This Row],[Profit]]/Superstore[[#This Row],[Sales]]</f>
        <v>-0.21666666666666667</v>
      </c>
      <c r="W5422" t="str">
        <f>TEXT(Superstore[[#This Row],[Order Date]],"mmm-yyyy")</f>
        <v>Apr-2013</v>
      </c>
      <c r="X5422">
        <f>YEAR(Superstore[[#This Row],[Order Date]])</f>
        <v>2013</v>
      </c>
    </row>
    <row r="5423" spans="1:24" x14ac:dyDescent="0.25">
      <c r="A5423">
        <v>5422</v>
      </c>
      <c r="B5423" t="s">
        <v>8216</v>
      </c>
      <c r="C5423" s="1">
        <v>41365</v>
      </c>
      <c r="D5423" s="1">
        <v>41367</v>
      </c>
      <c r="E5423" t="s">
        <v>24</v>
      </c>
      <c r="F5423" t="s">
        <v>1951</v>
      </c>
      <c r="G5423" t="s">
        <v>1952</v>
      </c>
      <c r="H5423" t="s">
        <v>27</v>
      </c>
      <c r="I5423" t="s">
        <v>28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  <c r="V5423" s="2">
        <f>Superstore[[#This Row],[Profit]]/Superstore[[#This Row],[Sales]]</f>
        <v>3.7499999999999999E-2</v>
      </c>
      <c r="W5423" t="str">
        <f>TEXT(Superstore[[#This Row],[Order Date]],"mmm-yyyy")</f>
        <v>Apr-2013</v>
      </c>
      <c r="X5423">
        <f>YEAR(Superstore[[#This Row],[Order Date]])</f>
        <v>2013</v>
      </c>
    </row>
    <row r="5424" spans="1:24" x14ac:dyDescent="0.25">
      <c r="A5424">
        <v>5423</v>
      </c>
      <c r="B5424" t="s">
        <v>8217</v>
      </c>
      <c r="C5424" s="1">
        <v>41638</v>
      </c>
      <c r="D5424" s="1">
        <v>41642</v>
      </c>
      <c r="E5424" t="s">
        <v>50</v>
      </c>
      <c r="F5424" t="s">
        <v>3527</v>
      </c>
      <c r="G5424" t="s">
        <v>3528</v>
      </c>
      <c r="H5424" t="s">
        <v>27</v>
      </c>
      <c r="I5424" t="s">
        <v>28</v>
      </c>
      <c r="J5424" t="s">
        <v>42</v>
      </c>
      <c r="K5424" t="s">
        <v>43</v>
      </c>
      <c r="L5424">
        <v>90045</v>
      </c>
      <c r="M5424" t="s">
        <v>44</v>
      </c>
      <c r="N5424" t="s">
        <v>2356</v>
      </c>
      <c r="O5424" t="s">
        <v>46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  <c r="V5424" s="2">
        <f>Superstore[[#This Row],[Profit]]/Superstore[[#This Row],[Sales]]</f>
        <v>0.35000000000000003</v>
      </c>
      <c r="W5424" t="str">
        <f>TEXT(Superstore[[#This Row],[Order Date]],"mmm-yyyy")</f>
        <v>Dec-2013</v>
      </c>
      <c r="X5424">
        <f>YEAR(Superstore[[#This Row],[Order Date]])</f>
        <v>2013</v>
      </c>
    </row>
    <row r="5425" spans="1:24" x14ac:dyDescent="0.25">
      <c r="A5425">
        <v>5424</v>
      </c>
      <c r="B5425" t="s">
        <v>8218</v>
      </c>
      <c r="C5425" s="1">
        <v>41947</v>
      </c>
      <c r="D5425" s="1">
        <v>41949</v>
      </c>
      <c r="E5425" t="s">
        <v>24</v>
      </c>
      <c r="F5425" t="s">
        <v>5286</v>
      </c>
      <c r="G5425" t="s">
        <v>5287</v>
      </c>
      <c r="H5425" t="s">
        <v>41</v>
      </c>
      <c r="I5425" t="s">
        <v>28</v>
      </c>
      <c r="J5425" t="s">
        <v>1463</v>
      </c>
      <c r="K5425" t="s">
        <v>30</v>
      </c>
      <c r="L5425">
        <v>40475</v>
      </c>
      <c r="M5425" t="s">
        <v>31</v>
      </c>
      <c r="N5425" t="s">
        <v>8219</v>
      </c>
      <c r="O5425" t="s">
        <v>46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  <c r="V5425" s="2">
        <f>Superstore[[#This Row],[Profit]]/Superstore[[#This Row],[Sales]]</f>
        <v>0.45000000000000007</v>
      </c>
      <c r="W5425" t="str">
        <f>TEXT(Superstore[[#This Row],[Order Date]],"mmm-yyyy")</f>
        <v>Nov-2014</v>
      </c>
      <c r="X5425">
        <f>YEAR(Superstore[[#This Row],[Order Date]])</f>
        <v>2014</v>
      </c>
    </row>
    <row r="5426" spans="1:24" x14ac:dyDescent="0.25">
      <c r="A5426">
        <v>5425</v>
      </c>
      <c r="B5426" t="s">
        <v>8221</v>
      </c>
      <c r="C5426" s="1">
        <v>41660</v>
      </c>
      <c r="D5426" s="1">
        <v>41666</v>
      </c>
      <c r="E5426" t="s">
        <v>50</v>
      </c>
      <c r="F5426" t="s">
        <v>1912</v>
      </c>
      <c r="G5426" t="s">
        <v>1913</v>
      </c>
      <c r="H5426" t="s">
        <v>27</v>
      </c>
      <c r="I5426" t="s">
        <v>28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46</v>
      </c>
      <c r="P5426" t="s">
        <v>68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  <c r="V5426" s="2">
        <f>Superstore[[#This Row],[Profit]]/Superstore[[#This Row],[Sales]]</f>
        <v>0.28999999999999998</v>
      </c>
      <c r="W5426" t="str">
        <f>TEXT(Superstore[[#This Row],[Order Date]],"mmm-yyyy")</f>
        <v>Jan-2014</v>
      </c>
      <c r="X5426">
        <f>YEAR(Superstore[[#This Row],[Order Date]])</f>
        <v>2014</v>
      </c>
    </row>
    <row r="5427" spans="1:24" x14ac:dyDescent="0.25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27</v>
      </c>
      <c r="I5427" t="s">
        <v>28</v>
      </c>
      <c r="J5427" t="s">
        <v>42</v>
      </c>
      <c r="K5427" t="s">
        <v>43</v>
      </c>
      <c r="L5427">
        <v>90045</v>
      </c>
      <c r="M5427" t="s">
        <v>44</v>
      </c>
      <c r="N5427" t="s">
        <v>8223</v>
      </c>
      <c r="O5427" t="s">
        <v>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  <c r="V5427" s="2">
        <f>Superstore[[#This Row],[Profit]]/Superstore[[#This Row],[Sales]]</f>
        <v>0.4</v>
      </c>
      <c r="W5427" t="str">
        <f>TEXT(Superstore[[#This Row],[Order Date]],"mmm-yyyy")</f>
        <v>Dec-2013</v>
      </c>
      <c r="X5427">
        <f>YEAR(Superstore[[#This Row],[Order Date]])</f>
        <v>2013</v>
      </c>
    </row>
    <row r="5428" spans="1:24" x14ac:dyDescent="0.25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27</v>
      </c>
      <c r="I5428" t="s">
        <v>28</v>
      </c>
      <c r="J5428" t="s">
        <v>42</v>
      </c>
      <c r="K5428" t="s">
        <v>43</v>
      </c>
      <c r="L5428">
        <v>90045</v>
      </c>
      <c r="M5428" t="s">
        <v>44</v>
      </c>
      <c r="N5428" t="s">
        <v>7090</v>
      </c>
      <c r="O5428" t="s">
        <v>1</v>
      </c>
      <c r="P5428" t="s">
        <v>65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  <c r="V5428" s="2">
        <f>Superstore[[#This Row],[Profit]]/Superstore[[#This Row],[Sales]]</f>
        <v>0.45999999999999996</v>
      </c>
      <c r="W5428" t="str">
        <f>TEXT(Superstore[[#This Row],[Order Date]],"mmm-yyyy")</f>
        <v>Dec-2013</v>
      </c>
      <c r="X5428">
        <f>YEAR(Superstore[[#This Row],[Order Date]])</f>
        <v>2013</v>
      </c>
    </row>
    <row r="5429" spans="1:24" x14ac:dyDescent="0.25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28</v>
      </c>
      <c r="J5429" t="s">
        <v>42</v>
      </c>
      <c r="K5429" t="s">
        <v>43</v>
      </c>
      <c r="L5429">
        <v>90036</v>
      </c>
      <c r="M5429" t="s">
        <v>44</v>
      </c>
      <c r="N5429" t="s">
        <v>7050</v>
      </c>
      <c r="O5429" t="s">
        <v>1</v>
      </c>
      <c r="P5429" t="s">
        <v>33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Superstore[[#This Row],[Profit]]/Superstore[[#This Row],[Sales]]</f>
        <v>5.8823529411764705E-2</v>
      </c>
      <c r="W5429" t="str">
        <f>TEXT(Superstore[[#This Row],[Order Date]],"mmm-yyyy")</f>
        <v>Jun-2013</v>
      </c>
      <c r="X5429">
        <f>YEAR(Superstore[[#This Row],[Order Date]])</f>
        <v>2013</v>
      </c>
    </row>
    <row r="5430" spans="1:24" x14ac:dyDescent="0.25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28</v>
      </c>
      <c r="J5430" t="s">
        <v>126</v>
      </c>
      <c r="K5430" t="s">
        <v>43</v>
      </c>
      <c r="L5430">
        <v>94122</v>
      </c>
      <c r="M5430" t="s">
        <v>44</v>
      </c>
      <c r="N5430" t="s">
        <v>727</v>
      </c>
      <c r="O5430" t="s">
        <v>46</v>
      </c>
      <c r="P5430" t="s">
        <v>59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  <c r="V5430" s="2">
        <f>Superstore[[#This Row],[Profit]]/Superstore[[#This Row],[Sales]]</f>
        <v>0.26</v>
      </c>
      <c r="W5430" t="str">
        <f>TEXT(Superstore[[#This Row],[Order Date]],"mmm-yyyy")</f>
        <v>Sep-2013</v>
      </c>
      <c r="X5430">
        <f>YEAR(Superstore[[#This Row],[Order Date]])</f>
        <v>2013</v>
      </c>
    </row>
    <row r="5431" spans="1:24" x14ac:dyDescent="0.25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27</v>
      </c>
      <c r="I5431" t="s">
        <v>28</v>
      </c>
      <c r="J5431" t="s">
        <v>1150</v>
      </c>
      <c r="K5431" t="s">
        <v>54</v>
      </c>
      <c r="L5431">
        <v>33710</v>
      </c>
      <c r="M5431" t="s">
        <v>31</v>
      </c>
      <c r="N5431" t="s">
        <v>1185</v>
      </c>
      <c r="O5431" t="s">
        <v>1</v>
      </c>
      <c r="P5431" t="s">
        <v>65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Superstore[[#This Row],[Profit]]/Superstore[[#This Row],[Sales]]</f>
        <v>6.25E-2</v>
      </c>
      <c r="W5431" t="str">
        <f>TEXT(Superstore[[#This Row],[Order Date]],"mmm-yyyy")</f>
        <v>Sep-2011</v>
      </c>
      <c r="X5431">
        <f>YEAR(Superstore[[#This Row],[Order Date]])</f>
        <v>2011</v>
      </c>
    </row>
    <row r="5432" spans="1:24" x14ac:dyDescent="0.25">
      <c r="A5432">
        <v>5431</v>
      </c>
      <c r="B5432" t="s">
        <v>8230</v>
      </c>
      <c r="C5432" s="1">
        <v>41934</v>
      </c>
      <c r="D5432" s="1">
        <v>41938</v>
      </c>
      <c r="E5432" t="s">
        <v>50</v>
      </c>
      <c r="F5432" t="s">
        <v>8231</v>
      </c>
      <c r="G5432" t="s">
        <v>8232</v>
      </c>
      <c r="H5432" t="s">
        <v>101</v>
      </c>
      <c r="I5432" t="s">
        <v>28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46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  <c r="V5432" s="2">
        <f>Superstore[[#This Row],[Profit]]/Superstore[[#This Row],[Sales]]</f>
        <v>9.9999999999999992E-2</v>
      </c>
      <c r="W5432" t="str">
        <f>TEXT(Superstore[[#This Row],[Order Date]],"mmm-yyyy")</f>
        <v>Oct-2014</v>
      </c>
      <c r="X5432">
        <f>YEAR(Superstore[[#This Row],[Order Date]])</f>
        <v>2014</v>
      </c>
    </row>
    <row r="5433" spans="1:24" x14ac:dyDescent="0.25">
      <c r="A5433">
        <v>5432</v>
      </c>
      <c r="B5433" t="s">
        <v>8230</v>
      </c>
      <c r="C5433" s="1">
        <v>41934</v>
      </c>
      <c r="D5433" s="1">
        <v>41938</v>
      </c>
      <c r="E5433" t="s">
        <v>50</v>
      </c>
      <c r="F5433" t="s">
        <v>8231</v>
      </c>
      <c r="G5433" t="s">
        <v>8232</v>
      </c>
      <c r="H5433" t="s">
        <v>101</v>
      </c>
      <c r="I5433" t="s">
        <v>28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46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Superstore[[#This Row],[Profit]]/Superstore[[#This Row],[Sales]]</f>
        <v>0.33749999999999997</v>
      </c>
      <c r="W5433" t="str">
        <f>TEXT(Superstore[[#This Row],[Order Date]],"mmm-yyyy")</f>
        <v>Oct-2014</v>
      </c>
      <c r="X5433">
        <f>YEAR(Superstore[[#This Row],[Order Date]])</f>
        <v>2014</v>
      </c>
    </row>
    <row r="5434" spans="1:24" x14ac:dyDescent="0.25">
      <c r="A5434">
        <v>5433</v>
      </c>
      <c r="B5434" t="s">
        <v>8230</v>
      </c>
      <c r="C5434" s="1">
        <v>41934</v>
      </c>
      <c r="D5434" s="1">
        <v>41938</v>
      </c>
      <c r="E5434" t="s">
        <v>50</v>
      </c>
      <c r="F5434" t="s">
        <v>8231</v>
      </c>
      <c r="G5434" t="s">
        <v>8232</v>
      </c>
      <c r="H5434" t="s">
        <v>101</v>
      </c>
      <c r="I5434" t="s">
        <v>28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46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Superstore[[#This Row],[Profit]]/Superstore[[#This Row],[Sales]]</f>
        <v>-0.8</v>
      </c>
      <c r="W5434" t="str">
        <f>TEXT(Superstore[[#This Row],[Order Date]],"mmm-yyyy")</f>
        <v>Oct-2014</v>
      </c>
      <c r="X5434">
        <f>YEAR(Superstore[[#This Row],[Order Date]])</f>
        <v>2014</v>
      </c>
    </row>
    <row r="5435" spans="1:24" x14ac:dyDescent="0.25">
      <c r="A5435">
        <v>5434</v>
      </c>
      <c r="B5435" t="s">
        <v>8233</v>
      </c>
      <c r="C5435" s="1">
        <v>41755</v>
      </c>
      <c r="D5435" s="1">
        <v>41759</v>
      </c>
      <c r="E5435" t="s">
        <v>50</v>
      </c>
      <c r="F5435" t="s">
        <v>3416</v>
      </c>
      <c r="G5435" t="s">
        <v>3417</v>
      </c>
      <c r="H5435" t="s">
        <v>27</v>
      </c>
      <c r="I5435" t="s">
        <v>28</v>
      </c>
      <c r="J5435" t="s">
        <v>8025</v>
      </c>
      <c r="K5435" t="s">
        <v>309</v>
      </c>
      <c r="L5435">
        <v>85224</v>
      </c>
      <c r="M5435" t="s">
        <v>44</v>
      </c>
      <c r="N5435" t="s">
        <v>138</v>
      </c>
      <c r="O5435" t="s">
        <v>46</v>
      </c>
      <c r="P5435" t="s">
        <v>68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Superstore[[#This Row],[Profit]]/Superstore[[#This Row],[Sales]]</f>
        <v>7.4999999999999997E-2</v>
      </c>
      <c r="W5435" t="str">
        <f>TEXT(Superstore[[#This Row],[Order Date]],"mmm-yyyy")</f>
        <v>Apr-2014</v>
      </c>
      <c r="X5435">
        <f>YEAR(Superstore[[#This Row],[Order Date]])</f>
        <v>2014</v>
      </c>
    </row>
    <row r="5436" spans="1:24" x14ac:dyDescent="0.25">
      <c r="A5436">
        <v>5435</v>
      </c>
      <c r="B5436" t="s">
        <v>8234</v>
      </c>
      <c r="C5436" s="1">
        <v>41201</v>
      </c>
      <c r="D5436" s="1">
        <v>41206</v>
      </c>
      <c r="E5436" t="s">
        <v>50</v>
      </c>
      <c r="F5436" t="s">
        <v>732</v>
      </c>
      <c r="G5436" t="s">
        <v>733</v>
      </c>
      <c r="H5436" t="s">
        <v>101</v>
      </c>
      <c r="I5436" t="s">
        <v>28</v>
      </c>
      <c r="J5436" t="s">
        <v>42</v>
      </c>
      <c r="K5436" t="s">
        <v>43</v>
      </c>
      <c r="L5436">
        <v>90008</v>
      </c>
      <c r="M5436" t="s">
        <v>44</v>
      </c>
      <c r="N5436" t="s">
        <v>8235</v>
      </c>
      <c r="O5436" t="s">
        <v>46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  <c r="V5436" s="2">
        <f>Superstore[[#This Row],[Profit]]/Superstore[[#This Row],[Sales]]</f>
        <v>0.28000000000000003</v>
      </c>
      <c r="W5436" t="str">
        <f>TEXT(Superstore[[#This Row],[Order Date]],"mmm-yyyy")</f>
        <v>Oct-2012</v>
      </c>
      <c r="X5436">
        <f>YEAR(Superstore[[#This Row],[Order Date]])</f>
        <v>2012</v>
      </c>
    </row>
    <row r="5437" spans="1:24" x14ac:dyDescent="0.25">
      <c r="A5437">
        <v>5436</v>
      </c>
      <c r="B5437" t="s">
        <v>8234</v>
      </c>
      <c r="C5437" s="1">
        <v>41201</v>
      </c>
      <c r="D5437" s="1">
        <v>41206</v>
      </c>
      <c r="E5437" t="s">
        <v>50</v>
      </c>
      <c r="F5437" t="s">
        <v>732</v>
      </c>
      <c r="G5437" t="s">
        <v>733</v>
      </c>
      <c r="H5437" t="s">
        <v>101</v>
      </c>
      <c r="I5437" t="s">
        <v>28</v>
      </c>
      <c r="J5437" t="s">
        <v>42</v>
      </c>
      <c r="K5437" t="s">
        <v>43</v>
      </c>
      <c r="L5437">
        <v>90008</v>
      </c>
      <c r="M5437" t="s">
        <v>44</v>
      </c>
      <c r="N5437" t="s">
        <v>1167</v>
      </c>
      <c r="O5437" t="s">
        <v>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  <c r="V5437" s="2">
        <f>Superstore[[#This Row],[Profit]]/Superstore[[#This Row],[Sales]]</f>
        <v>0.36</v>
      </c>
      <c r="W5437" t="str">
        <f>TEXT(Superstore[[#This Row],[Order Date]],"mmm-yyyy")</f>
        <v>Oct-2012</v>
      </c>
      <c r="X5437">
        <f>YEAR(Superstore[[#This Row],[Order Date]])</f>
        <v>2012</v>
      </c>
    </row>
    <row r="5438" spans="1:24" x14ac:dyDescent="0.25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41</v>
      </c>
      <c r="I5438" t="s">
        <v>28</v>
      </c>
      <c r="J5438" t="s">
        <v>2288</v>
      </c>
      <c r="K5438" t="s">
        <v>54</v>
      </c>
      <c r="L5438">
        <v>32137</v>
      </c>
      <c r="M5438" t="s">
        <v>31</v>
      </c>
      <c r="N5438" t="s">
        <v>4480</v>
      </c>
      <c r="O5438" t="s">
        <v>1</v>
      </c>
      <c r="P5438" t="s">
        <v>65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  <c r="V5438" s="2">
        <f>Superstore[[#This Row],[Profit]]/Superstore[[#This Row],[Sales]]</f>
        <v>0.27500000000000002</v>
      </c>
      <c r="W5438" t="str">
        <f>TEXT(Superstore[[#This Row],[Order Date]],"mmm-yyyy")</f>
        <v>Jul-2011</v>
      </c>
      <c r="X5438">
        <f>YEAR(Superstore[[#This Row],[Order Date]])</f>
        <v>2011</v>
      </c>
    </row>
    <row r="5439" spans="1:24" x14ac:dyDescent="0.25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41</v>
      </c>
      <c r="I5439" t="s">
        <v>28</v>
      </c>
      <c r="J5439" t="s">
        <v>2288</v>
      </c>
      <c r="K5439" t="s">
        <v>54</v>
      </c>
      <c r="L5439">
        <v>32137</v>
      </c>
      <c r="M5439" t="s">
        <v>31</v>
      </c>
      <c r="N5439" t="s">
        <v>6398</v>
      </c>
      <c r="O5439" t="s">
        <v>46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  <c r="V5439" s="2">
        <f>Superstore[[#This Row],[Profit]]/Superstore[[#This Row],[Sales]]</f>
        <v>-0.7</v>
      </c>
      <c r="W5439" t="str">
        <f>TEXT(Superstore[[#This Row],[Order Date]],"mmm-yyyy")</f>
        <v>Jul-2011</v>
      </c>
      <c r="X5439">
        <f>YEAR(Superstore[[#This Row],[Order Date]])</f>
        <v>2011</v>
      </c>
    </row>
    <row r="5440" spans="1:24" x14ac:dyDescent="0.25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41</v>
      </c>
      <c r="I5440" t="s">
        <v>28</v>
      </c>
      <c r="J5440" t="s">
        <v>2288</v>
      </c>
      <c r="K5440" t="s">
        <v>54</v>
      </c>
      <c r="L5440">
        <v>32137</v>
      </c>
      <c r="M5440" t="s">
        <v>31</v>
      </c>
      <c r="N5440" t="s">
        <v>8238</v>
      </c>
      <c r="O5440" t="s">
        <v>1</v>
      </c>
      <c r="P5440" t="s">
        <v>65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Superstore[[#This Row],[Profit]]/Superstore[[#This Row],[Sales]]</f>
        <v>7.4999999999999997E-2</v>
      </c>
      <c r="W5440" t="str">
        <f>TEXT(Superstore[[#This Row],[Order Date]],"mmm-yyyy")</f>
        <v>Jul-2011</v>
      </c>
      <c r="X5440">
        <f>YEAR(Superstore[[#This Row],[Order Date]])</f>
        <v>2011</v>
      </c>
    </row>
    <row r="5441" spans="1:24" x14ac:dyDescent="0.25">
      <c r="A5441">
        <v>5440</v>
      </c>
      <c r="B5441" t="s">
        <v>8240</v>
      </c>
      <c r="C5441" s="1">
        <v>41369</v>
      </c>
      <c r="D5441" s="1">
        <v>41374</v>
      </c>
      <c r="E5441" t="s">
        <v>50</v>
      </c>
      <c r="F5441" t="s">
        <v>6488</v>
      </c>
      <c r="G5441" t="s">
        <v>6489</v>
      </c>
      <c r="H5441" t="s">
        <v>27</v>
      </c>
      <c r="I5441" t="s">
        <v>28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46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  <c r="V5441" s="2">
        <f>Superstore[[#This Row],[Profit]]/Superstore[[#This Row],[Sales]]</f>
        <v>0.3125</v>
      </c>
      <c r="W5441" t="str">
        <f>TEXT(Superstore[[#This Row],[Order Date]],"mmm-yyyy")</f>
        <v>Apr-2013</v>
      </c>
      <c r="X5441">
        <f>YEAR(Superstore[[#This Row],[Order Date]])</f>
        <v>2013</v>
      </c>
    </row>
    <row r="5442" spans="1:24" x14ac:dyDescent="0.25">
      <c r="A5442">
        <v>5441</v>
      </c>
      <c r="B5442" t="s">
        <v>8241</v>
      </c>
      <c r="C5442" s="1">
        <v>41957</v>
      </c>
      <c r="D5442" s="1">
        <v>41962</v>
      </c>
      <c r="E5442" t="s">
        <v>24</v>
      </c>
      <c r="F5442" t="s">
        <v>5804</v>
      </c>
      <c r="G5442" t="s">
        <v>5805</v>
      </c>
      <c r="H5442" t="s">
        <v>27</v>
      </c>
      <c r="I5442" t="s">
        <v>28</v>
      </c>
      <c r="J5442" t="s">
        <v>8242</v>
      </c>
      <c r="K5442" t="s">
        <v>54</v>
      </c>
      <c r="L5442">
        <v>33458</v>
      </c>
      <c r="M5442" t="s">
        <v>31</v>
      </c>
      <c r="N5442" t="s">
        <v>2640</v>
      </c>
      <c r="O5442" t="s">
        <v>46</v>
      </c>
      <c r="P5442" t="s">
        <v>68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Superstore[[#This Row],[Profit]]/Superstore[[#This Row],[Sales]]</f>
        <v>7.4999999999999997E-2</v>
      </c>
      <c r="W5442" t="str">
        <f>TEXT(Superstore[[#This Row],[Order Date]],"mmm-yyyy")</f>
        <v>Nov-2014</v>
      </c>
      <c r="X5442">
        <f>YEAR(Superstore[[#This Row],[Order Date]])</f>
        <v>2014</v>
      </c>
    </row>
    <row r="5443" spans="1:24" x14ac:dyDescent="0.25">
      <c r="A5443">
        <v>5442</v>
      </c>
      <c r="B5443" t="s">
        <v>8243</v>
      </c>
      <c r="C5443" s="1">
        <v>41892</v>
      </c>
      <c r="D5443" s="1">
        <v>41896</v>
      </c>
      <c r="E5443" t="s">
        <v>50</v>
      </c>
      <c r="F5443" t="s">
        <v>4041</v>
      </c>
      <c r="G5443" t="s">
        <v>4042</v>
      </c>
      <c r="H5443" t="s">
        <v>27</v>
      </c>
      <c r="I5443" t="s">
        <v>28</v>
      </c>
      <c r="J5443" t="s">
        <v>3941</v>
      </c>
      <c r="K5443" t="s">
        <v>309</v>
      </c>
      <c r="L5443">
        <v>85301</v>
      </c>
      <c r="M5443" t="s">
        <v>44</v>
      </c>
      <c r="N5443" t="s">
        <v>8244</v>
      </c>
      <c r="O5443" t="s">
        <v>46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Superstore[[#This Row],[Profit]]/Superstore[[#This Row],[Sales]]</f>
        <v>0.37499999999999994</v>
      </c>
      <c r="W5443" t="str">
        <f>TEXT(Superstore[[#This Row],[Order Date]],"mmm-yyyy")</f>
        <v>Sep-2014</v>
      </c>
      <c r="X5443">
        <f>YEAR(Superstore[[#This Row],[Order Date]])</f>
        <v>2014</v>
      </c>
    </row>
    <row r="5444" spans="1:24" x14ac:dyDescent="0.25">
      <c r="A5444">
        <v>5443</v>
      </c>
      <c r="B5444" t="s">
        <v>8246</v>
      </c>
      <c r="C5444" s="1">
        <v>41016</v>
      </c>
      <c r="D5444" s="1">
        <v>41022</v>
      </c>
      <c r="E5444" t="s">
        <v>50</v>
      </c>
      <c r="F5444" t="s">
        <v>2824</v>
      </c>
      <c r="G5444" t="s">
        <v>2825</v>
      </c>
      <c r="H5444" t="s">
        <v>27</v>
      </c>
      <c r="I5444" t="s">
        <v>28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  <c r="V5444" s="2">
        <f>Superstore[[#This Row],[Profit]]/Superstore[[#This Row],[Sales]]</f>
        <v>0.37</v>
      </c>
      <c r="W5444" t="str">
        <f>TEXT(Superstore[[#This Row],[Order Date]],"mmm-yyyy")</f>
        <v>Apr-2012</v>
      </c>
      <c r="X5444">
        <f>YEAR(Superstore[[#This Row],[Order Date]])</f>
        <v>2012</v>
      </c>
    </row>
    <row r="5445" spans="1:24" x14ac:dyDescent="0.25">
      <c r="A5445">
        <v>5444</v>
      </c>
      <c r="B5445" t="s">
        <v>8246</v>
      </c>
      <c r="C5445" s="1">
        <v>41016</v>
      </c>
      <c r="D5445" s="1">
        <v>41022</v>
      </c>
      <c r="E5445" t="s">
        <v>50</v>
      </c>
      <c r="F5445" t="s">
        <v>2824</v>
      </c>
      <c r="G5445" t="s">
        <v>2825</v>
      </c>
      <c r="H5445" t="s">
        <v>27</v>
      </c>
      <c r="I5445" t="s">
        <v>28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46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Superstore[[#This Row],[Profit]]/Superstore[[#This Row],[Sales]]</f>
        <v>0.33749999999999997</v>
      </c>
      <c r="W5445" t="str">
        <f>TEXT(Superstore[[#This Row],[Order Date]],"mmm-yyyy")</f>
        <v>Apr-2012</v>
      </c>
      <c r="X5445">
        <f>YEAR(Superstore[[#This Row],[Order Date]])</f>
        <v>2012</v>
      </c>
    </row>
    <row r="5446" spans="1:24" x14ac:dyDescent="0.25">
      <c r="A5446">
        <v>5445</v>
      </c>
      <c r="B5446" t="s">
        <v>8246</v>
      </c>
      <c r="C5446" s="1">
        <v>41016</v>
      </c>
      <c r="D5446" s="1">
        <v>41022</v>
      </c>
      <c r="E5446" t="s">
        <v>50</v>
      </c>
      <c r="F5446" t="s">
        <v>2824</v>
      </c>
      <c r="G5446" t="s">
        <v>2825</v>
      </c>
      <c r="H5446" t="s">
        <v>27</v>
      </c>
      <c r="I5446" t="s">
        <v>28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46</v>
      </c>
      <c r="P5446" t="s">
        <v>68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  <c r="V5446" s="2">
        <f>Superstore[[#This Row],[Profit]]/Superstore[[#This Row],[Sales]]</f>
        <v>0.26</v>
      </c>
      <c r="W5446" t="str">
        <f>TEXT(Superstore[[#This Row],[Order Date]],"mmm-yyyy")</f>
        <v>Apr-2012</v>
      </c>
      <c r="X5446">
        <f>YEAR(Superstore[[#This Row],[Order Date]])</f>
        <v>2012</v>
      </c>
    </row>
    <row r="5447" spans="1:24" x14ac:dyDescent="0.25">
      <c r="A5447">
        <v>5446</v>
      </c>
      <c r="B5447" t="s">
        <v>8249</v>
      </c>
      <c r="C5447" s="1">
        <v>41481</v>
      </c>
      <c r="D5447" s="1">
        <v>41485</v>
      </c>
      <c r="E5447" t="s">
        <v>50</v>
      </c>
      <c r="F5447" t="s">
        <v>2788</v>
      </c>
      <c r="G5447" t="s">
        <v>2789</v>
      </c>
      <c r="H5447" t="s">
        <v>101</v>
      </c>
      <c r="I5447" t="s">
        <v>28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46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  <c r="V5447" s="2">
        <f>Superstore[[#This Row],[Profit]]/Superstore[[#This Row],[Sales]]</f>
        <v>0.33750000000000002</v>
      </c>
      <c r="W5447" t="str">
        <f>TEXT(Superstore[[#This Row],[Order Date]],"mmm-yyyy")</f>
        <v>Jul-2013</v>
      </c>
      <c r="X5447">
        <f>YEAR(Superstore[[#This Row],[Order Date]])</f>
        <v>2013</v>
      </c>
    </row>
    <row r="5448" spans="1:24" x14ac:dyDescent="0.25">
      <c r="A5448">
        <v>5447</v>
      </c>
      <c r="B5448" t="s">
        <v>8250</v>
      </c>
      <c r="C5448" s="1">
        <v>41513</v>
      </c>
      <c r="D5448" s="1">
        <v>41518</v>
      </c>
      <c r="E5448" t="s">
        <v>50</v>
      </c>
      <c r="F5448" t="s">
        <v>957</v>
      </c>
      <c r="G5448" t="s">
        <v>958</v>
      </c>
      <c r="H5448" t="s">
        <v>41</v>
      </c>
      <c r="I5448" t="s">
        <v>28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  <c r="V5448" s="2">
        <f>Superstore[[#This Row],[Profit]]/Superstore[[#This Row],[Sales]]</f>
        <v>0.25</v>
      </c>
      <c r="W5448" t="str">
        <f>TEXT(Superstore[[#This Row],[Order Date]],"mmm-yyyy")</f>
        <v>Aug-2013</v>
      </c>
      <c r="X5448">
        <f>YEAR(Superstore[[#This Row],[Order Date]])</f>
        <v>2013</v>
      </c>
    </row>
    <row r="5449" spans="1:24" x14ac:dyDescent="0.25">
      <c r="A5449">
        <v>5448</v>
      </c>
      <c r="B5449" t="s">
        <v>8250</v>
      </c>
      <c r="C5449" s="1">
        <v>41513</v>
      </c>
      <c r="D5449" s="1">
        <v>41518</v>
      </c>
      <c r="E5449" t="s">
        <v>50</v>
      </c>
      <c r="F5449" t="s">
        <v>957</v>
      </c>
      <c r="G5449" t="s">
        <v>958</v>
      </c>
      <c r="H5449" t="s">
        <v>41</v>
      </c>
      <c r="I5449" t="s">
        <v>28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  <c r="V5449" s="2">
        <f>Superstore[[#This Row],[Profit]]/Superstore[[#This Row],[Sales]]</f>
        <v>0.35000000000000003</v>
      </c>
      <c r="W5449" t="str">
        <f>TEXT(Superstore[[#This Row],[Order Date]],"mmm-yyyy")</f>
        <v>Aug-2013</v>
      </c>
      <c r="X5449">
        <f>YEAR(Superstore[[#This Row],[Order Date]])</f>
        <v>2013</v>
      </c>
    </row>
    <row r="5450" spans="1:24" x14ac:dyDescent="0.25">
      <c r="A5450">
        <v>5449</v>
      </c>
      <c r="B5450" t="s">
        <v>8251</v>
      </c>
      <c r="C5450" s="1">
        <v>40798</v>
      </c>
      <c r="D5450" s="1">
        <v>40805</v>
      </c>
      <c r="E5450" t="s">
        <v>50</v>
      </c>
      <c r="F5450" t="s">
        <v>5735</v>
      </c>
      <c r="G5450" t="s">
        <v>5736</v>
      </c>
      <c r="H5450" t="s">
        <v>101</v>
      </c>
      <c r="I5450" t="s">
        <v>28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46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  <c r="V5450" s="2">
        <f>Superstore[[#This Row],[Profit]]/Superstore[[#This Row],[Sales]]</f>
        <v>0.02</v>
      </c>
      <c r="W5450" t="str">
        <f>TEXT(Superstore[[#This Row],[Order Date]],"mmm-yyyy")</f>
        <v>Sep-2011</v>
      </c>
      <c r="X5450">
        <f>YEAR(Superstore[[#This Row],[Order Date]])</f>
        <v>2011</v>
      </c>
    </row>
    <row r="5451" spans="1:24" x14ac:dyDescent="0.25">
      <c r="A5451">
        <v>5450</v>
      </c>
      <c r="B5451" t="s">
        <v>8251</v>
      </c>
      <c r="C5451" s="1">
        <v>40798</v>
      </c>
      <c r="D5451" s="1">
        <v>40805</v>
      </c>
      <c r="E5451" t="s">
        <v>50</v>
      </c>
      <c r="F5451" t="s">
        <v>5735</v>
      </c>
      <c r="G5451" t="s">
        <v>5736</v>
      </c>
      <c r="H5451" t="s">
        <v>101</v>
      </c>
      <c r="I5451" t="s">
        <v>28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  <c r="V5451" s="2">
        <f>Superstore[[#This Row],[Profit]]/Superstore[[#This Row],[Sales]]</f>
        <v>0.19</v>
      </c>
      <c r="W5451" t="str">
        <f>TEXT(Superstore[[#This Row],[Order Date]],"mmm-yyyy")</f>
        <v>Sep-2011</v>
      </c>
      <c r="X5451">
        <f>YEAR(Superstore[[#This Row],[Order Date]])</f>
        <v>2011</v>
      </c>
    </row>
    <row r="5452" spans="1:24" x14ac:dyDescent="0.25">
      <c r="A5452">
        <v>5451</v>
      </c>
      <c r="B5452" t="s">
        <v>8251</v>
      </c>
      <c r="C5452" s="1">
        <v>40798</v>
      </c>
      <c r="D5452" s="1">
        <v>40805</v>
      </c>
      <c r="E5452" t="s">
        <v>50</v>
      </c>
      <c r="F5452" t="s">
        <v>5735</v>
      </c>
      <c r="G5452" t="s">
        <v>5736</v>
      </c>
      <c r="H5452" t="s">
        <v>101</v>
      </c>
      <c r="I5452" t="s">
        <v>28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46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  <c r="V5452" s="2">
        <f>Superstore[[#This Row],[Profit]]/Superstore[[#This Row],[Sales]]</f>
        <v>0.45000000000000007</v>
      </c>
      <c r="W5452" t="str">
        <f>TEXT(Superstore[[#This Row],[Order Date]],"mmm-yyyy")</f>
        <v>Sep-2011</v>
      </c>
      <c r="X5452">
        <f>YEAR(Superstore[[#This Row],[Order Date]])</f>
        <v>2011</v>
      </c>
    </row>
    <row r="5453" spans="1:24" x14ac:dyDescent="0.25">
      <c r="A5453">
        <v>5452</v>
      </c>
      <c r="B5453" t="s">
        <v>8251</v>
      </c>
      <c r="C5453" s="1">
        <v>40798</v>
      </c>
      <c r="D5453" s="1">
        <v>40805</v>
      </c>
      <c r="E5453" t="s">
        <v>50</v>
      </c>
      <c r="F5453" t="s">
        <v>5735</v>
      </c>
      <c r="G5453" t="s">
        <v>5736</v>
      </c>
      <c r="H5453" t="s">
        <v>101</v>
      </c>
      <c r="I5453" t="s">
        <v>28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1</v>
      </c>
      <c r="P5453" t="s">
        <v>65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  <c r="V5453" s="2">
        <f>Superstore[[#This Row],[Profit]]/Superstore[[#This Row],[Sales]]</f>
        <v>0.32</v>
      </c>
      <c r="W5453" t="str">
        <f>TEXT(Superstore[[#This Row],[Order Date]],"mmm-yyyy")</f>
        <v>Sep-2011</v>
      </c>
      <c r="X5453">
        <f>YEAR(Superstore[[#This Row],[Order Date]])</f>
        <v>2011</v>
      </c>
    </row>
    <row r="5454" spans="1:24" x14ac:dyDescent="0.25">
      <c r="A5454">
        <v>5453</v>
      </c>
      <c r="B5454" t="s">
        <v>8252</v>
      </c>
      <c r="C5454" s="1">
        <v>41478</v>
      </c>
      <c r="D5454" s="1">
        <v>41485</v>
      </c>
      <c r="E5454" t="s">
        <v>50</v>
      </c>
      <c r="F5454" t="s">
        <v>5336</v>
      </c>
      <c r="G5454" t="s">
        <v>5337</v>
      </c>
      <c r="H5454" t="s">
        <v>101</v>
      </c>
      <c r="I5454" t="s">
        <v>28</v>
      </c>
      <c r="J5454" t="s">
        <v>5468</v>
      </c>
      <c r="K5454" t="s">
        <v>1391</v>
      </c>
      <c r="L5454">
        <v>89431</v>
      </c>
      <c r="M5454" t="s">
        <v>44</v>
      </c>
      <c r="N5454" t="s">
        <v>2373</v>
      </c>
      <c r="O5454" t="s">
        <v>46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  <c r="V5454" s="2">
        <f>Superstore[[#This Row],[Profit]]/Superstore[[#This Row],[Sales]]</f>
        <v>0.28999999999999998</v>
      </c>
      <c r="W5454" t="str">
        <f>TEXT(Superstore[[#This Row],[Order Date]],"mmm-yyyy")</f>
        <v>Jul-2013</v>
      </c>
      <c r="X5454">
        <f>YEAR(Superstore[[#This Row],[Order Date]])</f>
        <v>2013</v>
      </c>
    </row>
    <row r="5455" spans="1:24" x14ac:dyDescent="0.25">
      <c r="A5455">
        <v>5454</v>
      </c>
      <c r="B5455" t="s">
        <v>8253</v>
      </c>
      <c r="C5455" s="1">
        <v>41779</v>
      </c>
      <c r="D5455" s="1">
        <v>41783</v>
      </c>
      <c r="E5455" t="s">
        <v>50</v>
      </c>
      <c r="F5455" t="s">
        <v>5286</v>
      </c>
      <c r="G5455" t="s">
        <v>5287</v>
      </c>
      <c r="H5455" t="s">
        <v>41</v>
      </c>
      <c r="I5455" t="s">
        <v>28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46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Superstore[[#This Row],[Profit]]/Superstore[[#This Row],[Sales]]</f>
        <v>0.36249999999999999</v>
      </c>
      <c r="W5455" t="str">
        <f>TEXT(Superstore[[#This Row],[Order Date]],"mmm-yyyy")</f>
        <v>May-2014</v>
      </c>
      <c r="X5455">
        <f>YEAR(Superstore[[#This Row],[Order Date]])</f>
        <v>2014</v>
      </c>
    </row>
    <row r="5456" spans="1:24" x14ac:dyDescent="0.25">
      <c r="A5456">
        <v>5455</v>
      </c>
      <c r="B5456" t="s">
        <v>8254</v>
      </c>
      <c r="C5456" s="1">
        <v>41758</v>
      </c>
      <c r="D5456" s="1">
        <v>41762</v>
      </c>
      <c r="E5456" t="s">
        <v>50</v>
      </c>
      <c r="F5456" t="s">
        <v>1778</v>
      </c>
      <c r="G5456" t="s">
        <v>1779</v>
      </c>
      <c r="H5456" t="s">
        <v>41</v>
      </c>
      <c r="I5456" t="s">
        <v>28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46</v>
      </c>
      <c r="P5456" t="s">
        <v>59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Superstore[[#This Row],[Profit]]/Superstore[[#This Row],[Sales]]</f>
        <v>8.7499999999999994E-2</v>
      </c>
      <c r="W5456" t="str">
        <f>TEXT(Superstore[[#This Row],[Order Date]],"mmm-yyyy")</f>
        <v>Apr-2014</v>
      </c>
      <c r="X5456">
        <f>YEAR(Superstore[[#This Row],[Order Date]])</f>
        <v>2014</v>
      </c>
    </row>
    <row r="5457" spans="1:24" x14ac:dyDescent="0.25">
      <c r="A5457">
        <v>5456</v>
      </c>
      <c r="B5457" t="s">
        <v>8254</v>
      </c>
      <c r="C5457" s="1">
        <v>41758</v>
      </c>
      <c r="D5457" s="1">
        <v>41762</v>
      </c>
      <c r="E5457" t="s">
        <v>50</v>
      </c>
      <c r="F5457" t="s">
        <v>1778</v>
      </c>
      <c r="G5457" t="s">
        <v>1779</v>
      </c>
      <c r="H5457" t="s">
        <v>41</v>
      </c>
      <c r="I5457" t="s">
        <v>28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46</v>
      </c>
      <c r="P5457" t="s">
        <v>68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Superstore[[#This Row],[Profit]]/Superstore[[#This Row],[Sales]]</f>
        <v>0.1125</v>
      </c>
      <c r="W5457" t="str">
        <f>TEXT(Superstore[[#This Row],[Order Date]],"mmm-yyyy")</f>
        <v>Apr-2014</v>
      </c>
      <c r="X5457">
        <f>YEAR(Superstore[[#This Row],[Order Date]])</f>
        <v>2014</v>
      </c>
    </row>
    <row r="5458" spans="1:24" x14ac:dyDescent="0.25">
      <c r="A5458">
        <v>5457</v>
      </c>
      <c r="B5458" t="s">
        <v>8255</v>
      </c>
      <c r="C5458" s="1">
        <v>42003</v>
      </c>
      <c r="D5458" s="1">
        <v>42007</v>
      </c>
      <c r="E5458" t="s">
        <v>50</v>
      </c>
      <c r="F5458" t="s">
        <v>804</v>
      </c>
      <c r="G5458" t="s">
        <v>805</v>
      </c>
      <c r="H5458" t="s">
        <v>27</v>
      </c>
      <c r="I5458" t="s">
        <v>28</v>
      </c>
      <c r="J5458" t="s">
        <v>2533</v>
      </c>
      <c r="K5458" t="s">
        <v>95</v>
      </c>
      <c r="L5458">
        <v>98026</v>
      </c>
      <c r="M5458" t="s">
        <v>44</v>
      </c>
      <c r="N5458" t="s">
        <v>8256</v>
      </c>
      <c r="O5458" t="s">
        <v>46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  <c r="V5458" s="2">
        <f>Superstore[[#This Row],[Profit]]/Superstore[[#This Row],[Sales]]</f>
        <v>0.48999999999999994</v>
      </c>
      <c r="W5458" t="str">
        <f>TEXT(Superstore[[#This Row],[Order Date]],"mmm-yyyy")</f>
        <v>Dec-2014</v>
      </c>
      <c r="X5458">
        <f>YEAR(Superstore[[#This Row],[Order Date]])</f>
        <v>2014</v>
      </c>
    </row>
    <row r="5459" spans="1:24" x14ac:dyDescent="0.25">
      <c r="A5459">
        <v>5458</v>
      </c>
      <c r="B5459" t="s">
        <v>8255</v>
      </c>
      <c r="C5459" s="1">
        <v>42003</v>
      </c>
      <c r="D5459" s="1">
        <v>42007</v>
      </c>
      <c r="E5459" t="s">
        <v>50</v>
      </c>
      <c r="F5459" t="s">
        <v>804</v>
      </c>
      <c r="G5459" t="s">
        <v>805</v>
      </c>
      <c r="H5459" t="s">
        <v>27</v>
      </c>
      <c r="I5459" t="s">
        <v>28</v>
      </c>
      <c r="J5459" t="s">
        <v>2533</v>
      </c>
      <c r="K5459" t="s">
        <v>95</v>
      </c>
      <c r="L5459">
        <v>98026</v>
      </c>
      <c r="M5459" t="s">
        <v>44</v>
      </c>
      <c r="N5459" t="s">
        <v>4739</v>
      </c>
      <c r="O5459" t="s">
        <v>1</v>
      </c>
      <c r="P5459" t="s">
        <v>65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  <c r="V5459" s="2">
        <f>Superstore[[#This Row],[Profit]]/Superstore[[#This Row],[Sales]]</f>
        <v>0.30000000000000004</v>
      </c>
      <c r="W5459" t="str">
        <f>TEXT(Superstore[[#This Row],[Order Date]],"mmm-yyyy")</f>
        <v>Dec-2014</v>
      </c>
      <c r="X5459">
        <f>YEAR(Superstore[[#This Row],[Order Date]])</f>
        <v>2014</v>
      </c>
    </row>
    <row r="5460" spans="1:24" x14ac:dyDescent="0.25">
      <c r="A5460">
        <v>5459</v>
      </c>
      <c r="B5460" t="s">
        <v>8258</v>
      </c>
      <c r="C5460" s="1">
        <v>41887</v>
      </c>
      <c r="D5460" s="1">
        <v>41889</v>
      </c>
      <c r="E5460" t="s">
        <v>24</v>
      </c>
      <c r="F5460" t="s">
        <v>110</v>
      </c>
      <c r="G5460" t="s">
        <v>111</v>
      </c>
      <c r="H5460" t="s">
        <v>27</v>
      </c>
      <c r="I5460" t="s">
        <v>28</v>
      </c>
      <c r="J5460" t="s">
        <v>126</v>
      </c>
      <c r="K5460" t="s">
        <v>43</v>
      </c>
      <c r="L5460">
        <v>94122</v>
      </c>
      <c r="M5460" t="s">
        <v>44</v>
      </c>
      <c r="N5460" t="s">
        <v>2962</v>
      </c>
      <c r="O5460" t="s">
        <v>46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Superstore[[#This Row],[Profit]]/Superstore[[#This Row],[Sales]]</f>
        <v>0.32500000000000001</v>
      </c>
      <c r="W5460" t="str">
        <f>TEXT(Superstore[[#This Row],[Order Date]],"mmm-yyyy")</f>
        <v>Sep-2014</v>
      </c>
      <c r="X5460">
        <f>YEAR(Superstore[[#This Row],[Order Date]])</f>
        <v>2014</v>
      </c>
    </row>
    <row r="5461" spans="1:24" x14ac:dyDescent="0.25">
      <c r="A5461">
        <v>5460</v>
      </c>
      <c r="B5461" t="s">
        <v>8258</v>
      </c>
      <c r="C5461" s="1">
        <v>41887</v>
      </c>
      <c r="D5461" s="1">
        <v>41889</v>
      </c>
      <c r="E5461" t="s">
        <v>24</v>
      </c>
      <c r="F5461" t="s">
        <v>110</v>
      </c>
      <c r="G5461" t="s">
        <v>111</v>
      </c>
      <c r="H5461" t="s">
        <v>27</v>
      </c>
      <c r="I5461" t="s">
        <v>28</v>
      </c>
      <c r="J5461" t="s">
        <v>126</v>
      </c>
      <c r="K5461" t="s">
        <v>43</v>
      </c>
      <c r="L5461">
        <v>94122</v>
      </c>
      <c r="M5461" t="s">
        <v>44</v>
      </c>
      <c r="N5461" t="s">
        <v>8259</v>
      </c>
      <c r="O5461" t="s">
        <v>1</v>
      </c>
      <c r="P5461" t="s">
        <v>56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Superstore[[#This Row],[Profit]]/Superstore[[#This Row],[Sales]]</f>
        <v>6.25E-2</v>
      </c>
      <c r="W5461" t="str">
        <f>TEXT(Superstore[[#This Row],[Order Date]],"mmm-yyyy")</f>
        <v>Sep-2014</v>
      </c>
      <c r="X5461">
        <f>YEAR(Superstore[[#This Row],[Order Date]])</f>
        <v>2014</v>
      </c>
    </row>
    <row r="5462" spans="1:24" x14ac:dyDescent="0.25">
      <c r="A5462">
        <v>5461</v>
      </c>
      <c r="B5462" t="s">
        <v>8261</v>
      </c>
      <c r="C5462" s="1">
        <v>40623</v>
      </c>
      <c r="D5462" s="1">
        <v>40627</v>
      </c>
      <c r="E5462" t="s">
        <v>50</v>
      </c>
      <c r="F5462" t="s">
        <v>1142</v>
      </c>
      <c r="G5462" t="s">
        <v>1143</v>
      </c>
      <c r="H5462" t="s">
        <v>41</v>
      </c>
      <c r="I5462" t="s">
        <v>28</v>
      </c>
      <c r="J5462" t="s">
        <v>2485</v>
      </c>
      <c r="K5462" t="s">
        <v>87</v>
      </c>
      <c r="L5462">
        <v>28806</v>
      </c>
      <c r="M5462" t="s">
        <v>31</v>
      </c>
      <c r="N5462" t="s">
        <v>6444</v>
      </c>
      <c r="O5462" t="s">
        <v>46</v>
      </c>
      <c r="P5462" t="s">
        <v>59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Superstore[[#This Row],[Profit]]/Superstore[[#This Row],[Sales]]</f>
        <v>-0.23750000000000002</v>
      </c>
      <c r="W5462" t="str">
        <f>TEXT(Superstore[[#This Row],[Order Date]],"mmm-yyyy")</f>
        <v>Mar-2011</v>
      </c>
      <c r="X5462">
        <f>YEAR(Superstore[[#This Row],[Order Date]])</f>
        <v>2011</v>
      </c>
    </row>
    <row r="5463" spans="1:24" x14ac:dyDescent="0.25">
      <c r="A5463">
        <v>5462</v>
      </c>
      <c r="B5463" t="s">
        <v>8262</v>
      </c>
      <c r="C5463" s="1">
        <v>41911</v>
      </c>
      <c r="D5463" s="1">
        <v>41917</v>
      </c>
      <c r="E5463" t="s">
        <v>50</v>
      </c>
      <c r="F5463" t="s">
        <v>1968</v>
      </c>
      <c r="G5463" t="s">
        <v>1969</v>
      </c>
      <c r="H5463" t="s">
        <v>27</v>
      </c>
      <c r="I5463" t="s">
        <v>28</v>
      </c>
      <c r="J5463" t="s">
        <v>42</v>
      </c>
      <c r="K5463" t="s">
        <v>43</v>
      </c>
      <c r="L5463">
        <v>90032</v>
      </c>
      <c r="M5463" t="s">
        <v>44</v>
      </c>
      <c r="N5463" t="s">
        <v>258</v>
      </c>
      <c r="O5463" t="s">
        <v>1</v>
      </c>
      <c r="P5463" t="s">
        <v>65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2">
        <f>Superstore[[#This Row],[Profit]]/Superstore[[#This Row],[Sales]]</f>
        <v>0.48</v>
      </c>
      <c r="W5463" t="str">
        <f>TEXT(Superstore[[#This Row],[Order Date]],"mmm-yyyy")</f>
        <v>Sep-2014</v>
      </c>
      <c r="X5463">
        <f>YEAR(Superstore[[#This Row],[Order Date]])</f>
        <v>2014</v>
      </c>
    </row>
    <row r="5464" spans="1:24" x14ac:dyDescent="0.25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27</v>
      </c>
      <c r="I5464" t="s">
        <v>28</v>
      </c>
      <c r="J5464" t="s">
        <v>621</v>
      </c>
      <c r="K5464" t="s">
        <v>309</v>
      </c>
      <c r="L5464">
        <v>85254</v>
      </c>
      <c r="M5464" t="s">
        <v>44</v>
      </c>
      <c r="N5464" t="s">
        <v>3241</v>
      </c>
      <c r="O5464" t="s">
        <v>46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Superstore[[#This Row],[Profit]]/Superstore[[#This Row],[Sales]]</f>
        <v>-0.73333333333333328</v>
      </c>
      <c r="W5464" t="str">
        <f>TEXT(Superstore[[#This Row],[Order Date]],"mmm-yyyy")</f>
        <v>Jan-2011</v>
      </c>
      <c r="X5464">
        <f>YEAR(Superstore[[#This Row],[Order Date]])</f>
        <v>2011</v>
      </c>
    </row>
    <row r="5465" spans="1:24" x14ac:dyDescent="0.25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27</v>
      </c>
      <c r="I5465" t="s">
        <v>28</v>
      </c>
      <c r="J5465" t="s">
        <v>621</v>
      </c>
      <c r="K5465" t="s">
        <v>309</v>
      </c>
      <c r="L5465">
        <v>85254</v>
      </c>
      <c r="M5465" t="s">
        <v>44</v>
      </c>
      <c r="N5465" t="s">
        <v>696</v>
      </c>
      <c r="O5465" t="s">
        <v>46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  <c r="V5465" s="2">
        <f>Superstore[[#This Row],[Profit]]/Superstore[[#This Row],[Sales]]</f>
        <v>0.35</v>
      </c>
      <c r="W5465" t="str">
        <f>TEXT(Superstore[[#This Row],[Order Date]],"mmm-yyyy")</f>
        <v>Jan-2011</v>
      </c>
      <c r="X5465">
        <f>YEAR(Superstore[[#This Row],[Order Date]])</f>
        <v>2011</v>
      </c>
    </row>
    <row r="5466" spans="1:24" x14ac:dyDescent="0.25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27</v>
      </c>
      <c r="I5466" t="s">
        <v>28</v>
      </c>
      <c r="J5466" t="s">
        <v>621</v>
      </c>
      <c r="K5466" t="s">
        <v>309</v>
      </c>
      <c r="L5466">
        <v>85254</v>
      </c>
      <c r="M5466" t="s">
        <v>44</v>
      </c>
      <c r="N5466" t="s">
        <v>504</v>
      </c>
      <c r="O5466" t="s">
        <v>46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2">
        <f>Superstore[[#This Row],[Profit]]/Superstore[[#This Row],[Sales]]</f>
        <v>0.33749999999999997</v>
      </c>
      <c r="W5466" t="str">
        <f>TEXT(Superstore[[#This Row],[Order Date]],"mmm-yyyy")</f>
        <v>Jan-2011</v>
      </c>
      <c r="X5466">
        <f>YEAR(Superstore[[#This Row],[Order Date]])</f>
        <v>2011</v>
      </c>
    </row>
    <row r="5467" spans="1:24" x14ac:dyDescent="0.25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27</v>
      </c>
      <c r="I5467" t="s">
        <v>28</v>
      </c>
      <c r="J5467" t="s">
        <v>621</v>
      </c>
      <c r="K5467" t="s">
        <v>309</v>
      </c>
      <c r="L5467">
        <v>85254</v>
      </c>
      <c r="M5467" t="s">
        <v>44</v>
      </c>
      <c r="N5467" t="s">
        <v>1442</v>
      </c>
      <c r="O5467" t="s">
        <v>1</v>
      </c>
      <c r="P5467" t="s">
        <v>33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  <c r="V5467" s="2">
        <f>Superstore[[#This Row],[Profit]]/Superstore[[#This Row],[Sales]]</f>
        <v>-1.7666666666666666</v>
      </c>
      <c r="W5467" t="str">
        <f>TEXT(Superstore[[#This Row],[Order Date]],"mmm-yyyy")</f>
        <v>Jan-2011</v>
      </c>
      <c r="X5467">
        <f>YEAR(Superstore[[#This Row],[Order Date]])</f>
        <v>2011</v>
      </c>
    </row>
    <row r="5468" spans="1:24" x14ac:dyDescent="0.25">
      <c r="A5468">
        <v>5467</v>
      </c>
      <c r="B5468" t="s">
        <v>8264</v>
      </c>
      <c r="C5468" s="1">
        <v>40589</v>
      </c>
      <c r="D5468" s="1">
        <v>40594</v>
      </c>
      <c r="E5468" t="s">
        <v>24</v>
      </c>
      <c r="F5468" t="s">
        <v>3867</v>
      </c>
      <c r="G5468" t="s">
        <v>3868</v>
      </c>
      <c r="H5468" t="s">
        <v>27</v>
      </c>
      <c r="I5468" t="s">
        <v>28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46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Superstore[[#This Row],[Profit]]/Superstore[[#This Row],[Sales]]</f>
        <v>0.375</v>
      </c>
      <c r="W5468" t="str">
        <f>TEXT(Superstore[[#This Row],[Order Date]],"mmm-yyyy")</f>
        <v>Feb-2011</v>
      </c>
      <c r="X5468">
        <f>YEAR(Superstore[[#This Row],[Order Date]])</f>
        <v>2011</v>
      </c>
    </row>
    <row r="5469" spans="1:24" x14ac:dyDescent="0.25">
      <c r="A5469">
        <v>5468</v>
      </c>
      <c r="B5469" t="s">
        <v>8265</v>
      </c>
      <c r="C5469" s="1">
        <v>41435</v>
      </c>
      <c r="D5469" s="1">
        <v>41440</v>
      </c>
      <c r="E5469" t="s">
        <v>50</v>
      </c>
      <c r="F5469" t="s">
        <v>1771</v>
      </c>
      <c r="G5469" t="s">
        <v>1772</v>
      </c>
      <c r="H5469" t="s">
        <v>27</v>
      </c>
      <c r="I5469" t="s">
        <v>28</v>
      </c>
      <c r="J5469" t="s">
        <v>126</v>
      </c>
      <c r="K5469" t="s">
        <v>43</v>
      </c>
      <c r="L5469">
        <v>94109</v>
      </c>
      <c r="M5469" t="s">
        <v>44</v>
      </c>
      <c r="N5469" t="s">
        <v>148</v>
      </c>
      <c r="O5469" t="s">
        <v>1</v>
      </c>
      <c r="P5469" t="s">
        <v>36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s="2">
        <f>Superstore[[#This Row],[Profit]]/Superstore[[#This Row],[Sales]]</f>
        <v>0.11249999999999999</v>
      </c>
      <c r="W5469" t="str">
        <f>TEXT(Superstore[[#This Row],[Order Date]],"mmm-yyyy")</f>
        <v>Jun-2013</v>
      </c>
      <c r="X5469">
        <f>YEAR(Superstore[[#This Row],[Order Date]])</f>
        <v>2013</v>
      </c>
    </row>
    <row r="5470" spans="1:24" x14ac:dyDescent="0.25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28</v>
      </c>
      <c r="J5470" t="s">
        <v>946</v>
      </c>
      <c r="K5470" t="s">
        <v>43</v>
      </c>
      <c r="L5470">
        <v>92105</v>
      </c>
      <c r="M5470" t="s">
        <v>44</v>
      </c>
      <c r="N5470" t="s">
        <v>35</v>
      </c>
      <c r="O5470" t="s">
        <v>1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Superstore[[#This Row],[Profit]]/Superstore[[#This Row],[Sales]]</f>
        <v>0.125</v>
      </c>
      <c r="W5470" t="str">
        <f>TEXT(Superstore[[#This Row],[Order Date]],"mmm-yyyy")</f>
        <v>Sep-2011</v>
      </c>
      <c r="X5470">
        <f>YEAR(Superstore[[#This Row],[Order Date]])</f>
        <v>2011</v>
      </c>
    </row>
    <row r="5471" spans="1:24" x14ac:dyDescent="0.25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28</v>
      </c>
      <c r="J5471" t="s">
        <v>946</v>
      </c>
      <c r="K5471" t="s">
        <v>43</v>
      </c>
      <c r="L5471">
        <v>92105</v>
      </c>
      <c r="M5471" t="s">
        <v>44</v>
      </c>
      <c r="N5471" t="s">
        <v>3810</v>
      </c>
      <c r="O5471" t="s">
        <v>46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  <c r="V5471" s="2">
        <f>Superstore[[#This Row],[Profit]]/Superstore[[#This Row],[Sales]]</f>
        <v>0.48000000000000004</v>
      </c>
      <c r="W5471" t="str">
        <f>TEXT(Superstore[[#This Row],[Order Date]],"mmm-yyyy")</f>
        <v>Sep-2011</v>
      </c>
      <c r="X5471">
        <f>YEAR(Superstore[[#This Row],[Order Date]])</f>
        <v>2011</v>
      </c>
    </row>
    <row r="5472" spans="1:24" x14ac:dyDescent="0.25">
      <c r="A5472">
        <v>5471</v>
      </c>
      <c r="B5472" t="s">
        <v>8267</v>
      </c>
      <c r="C5472" s="1">
        <v>41425</v>
      </c>
      <c r="D5472" s="1">
        <v>41430</v>
      </c>
      <c r="E5472" t="s">
        <v>50</v>
      </c>
      <c r="F5472" t="s">
        <v>5222</v>
      </c>
      <c r="G5472" t="s">
        <v>5223</v>
      </c>
      <c r="H5472" t="s">
        <v>27</v>
      </c>
      <c r="I5472" t="s">
        <v>28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46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  <c r="V5472" s="2">
        <f>Superstore[[#This Row],[Profit]]/Superstore[[#This Row],[Sales]]</f>
        <v>7.4999999999999997E-2</v>
      </c>
      <c r="W5472" t="str">
        <f>TEXT(Superstore[[#This Row],[Order Date]],"mmm-yyyy")</f>
        <v>May-2013</v>
      </c>
      <c r="X5472">
        <f>YEAR(Superstore[[#This Row],[Order Date]])</f>
        <v>2013</v>
      </c>
    </row>
    <row r="5473" spans="1:24" x14ac:dyDescent="0.25">
      <c r="A5473">
        <v>5472</v>
      </c>
      <c r="B5473" t="s">
        <v>8268</v>
      </c>
      <c r="C5473" s="1">
        <v>41993</v>
      </c>
      <c r="D5473" s="1">
        <v>41997</v>
      </c>
      <c r="E5473" t="s">
        <v>50</v>
      </c>
      <c r="F5473" t="s">
        <v>6530</v>
      </c>
      <c r="G5473" t="s">
        <v>6531</v>
      </c>
      <c r="H5473" t="s">
        <v>27</v>
      </c>
      <c r="I5473" t="s">
        <v>28</v>
      </c>
      <c r="J5473" t="s">
        <v>1720</v>
      </c>
      <c r="K5473" t="s">
        <v>456</v>
      </c>
      <c r="L5473">
        <v>80134</v>
      </c>
      <c r="M5473" t="s">
        <v>44</v>
      </c>
      <c r="N5473" t="s">
        <v>6589</v>
      </c>
      <c r="O5473" t="s">
        <v>1</v>
      </c>
      <c r="P5473" t="s">
        <v>65</v>
      </c>
      <c r="Q5473" t="s">
        <v>6590</v>
      </c>
      <c r="R5473">
        <v>13.36</v>
      </c>
      <c r="S5473">
        <v>5</v>
      </c>
      <c r="T5473">
        <v>0.2</v>
      </c>
      <c r="U5473">
        <v>4.008</v>
      </c>
      <c r="V5473" s="2">
        <f>Superstore[[#This Row],[Profit]]/Superstore[[#This Row],[Sales]]</f>
        <v>0.3</v>
      </c>
      <c r="W5473" t="str">
        <f>TEXT(Superstore[[#This Row],[Order Date]],"mmm-yyyy")</f>
        <v>Dec-2014</v>
      </c>
      <c r="X5473">
        <f>YEAR(Superstore[[#This Row],[Order Date]])</f>
        <v>2014</v>
      </c>
    </row>
    <row r="5474" spans="1:24" x14ac:dyDescent="0.25">
      <c r="A5474">
        <v>5473</v>
      </c>
      <c r="B5474" t="s">
        <v>8268</v>
      </c>
      <c r="C5474" s="1">
        <v>41993</v>
      </c>
      <c r="D5474" s="1">
        <v>41997</v>
      </c>
      <c r="E5474" t="s">
        <v>50</v>
      </c>
      <c r="F5474" t="s">
        <v>6530</v>
      </c>
      <c r="G5474" t="s">
        <v>6531</v>
      </c>
      <c r="H5474" t="s">
        <v>27</v>
      </c>
      <c r="I5474" t="s">
        <v>28</v>
      </c>
      <c r="J5474" t="s">
        <v>1720</v>
      </c>
      <c r="K5474" t="s">
        <v>456</v>
      </c>
      <c r="L5474">
        <v>80134</v>
      </c>
      <c r="M5474" t="s">
        <v>44</v>
      </c>
      <c r="N5474" t="s">
        <v>4662</v>
      </c>
      <c r="O5474" t="s">
        <v>46</v>
      </c>
      <c r="P5474" t="s">
        <v>59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  <c r="V5474" s="2">
        <f>Superstore[[#This Row],[Profit]]/Superstore[[#This Row],[Sales]]</f>
        <v>-0.22500000000000001</v>
      </c>
      <c r="W5474" t="str">
        <f>TEXT(Superstore[[#This Row],[Order Date]],"mmm-yyyy")</f>
        <v>Dec-2014</v>
      </c>
      <c r="X5474">
        <f>YEAR(Superstore[[#This Row],[Order Date]])</f>
        <v>2014</v>
      </c>
    </row>
    <row r="5475" spans="1:24" x14ac:dyDescent="0.25">
      <c r="A5475">
        <v>5474</v>
      </c>
      <c r="B5475" t="s">
        <v>8268</v>
      </c>
      <c r="C5475" s="1">
        <v>41993</v>
      </c>
      <c r="D5475" s="1">
        <v>41997</v>
      </c>
      <c r="E5475" t="s">
        <v>50</v>
      </c>
      <c r="F5475" t="s">
        <v>6530</v>
      </c>
      <c r="G5475" t="s">
        <v>6531</v>
      </c>
      <c r="H5475" t="s">
        <v>27</v>
      </c>
      <c r="I5475" t="s">
        <v>28</v>
      </c>
      <c r="J5475" t="s">
        <v>1720</v>
      </c>
      <c r="K5475" t="s">
        <v>456</v>
      </c>
      <c r="L5475">
        <v>80134</v>
      </c>
      <c r="M5475" t="s">
        <v>44</v>
      </c>
      <c r="N5475" t="s">
        <v>4790</v>
      </c>
      <c r="O5475" t="s">
        <v>1</v>
      </c>
      <c r="P5475" t="s">
        <v>33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  <c r="V5475" s="2">
        <f>Superstore[[#This Row],[Profit]]/Superstore[[#This Row],[Sales]]</f>
        <v>-1.7999999999999998</v>
      </c>
      <c r="W5475" t="str">
        <f>TEXT(Superstore[[#This Row],[Order Date]],"mmm-yyyy")</f>
        <v>Dec-2014</v>
      </c>
      <c r="X5475">
        <f>YEAR(Superstore[[#This Row],[Order Date]])</f>
        <v>2014</v>
      </c>
    </row>
    <row r="5476" spans="1:24" x14ac:dyDescent="0.25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41</v>
      </c>
      <c r="I5476" t="s">
        <v>28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46</v>
      </c>
      <c r="P5476" t="s">
        <v>59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  <c r="V5476" s="2">
        <f>Superstore[[#This Row],[Profit]]/Superstore[[#This Row],[Sales]]</f>
        <v>0.05</v>
      </c>
      <c r="W5476" t="str">
        <f>TEXT(Superstore[[#This Row],[Order Date]],"mmm-yyyy")</f>
        <v>Dec-2014</v>
      </c>
      <c r="X5476">
        <f>YEAR(Superstore[[#This Row],[Order Date]])</f>
        <v>2014</v>
      </c>
    </row>
    <row r="5477" spans="1:24" x14ac:dyDescent="0.25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28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46</v>
      </c>
      <c r="P5477" t="s">
        <v>47</v>
      </c>
      <c r="Q5477" t="s">
        <v>2253</v>
      </c>
      <c r="R5477">
        <v>44.4</v>
      </c>
      <c r="S5477">
        <v>3</v>
      </c>
      <c r="T5477">
        <v>0</v>
      </c>
      <c r="U5477">
        <v>22.2</v>
      </c>
      <c r="V5477" s="2">
        <f>Superstore[[#This Row],[Profit]]/Superstore[[#This Row],[Sales]]</f>
        <v>0.5</v>
      </c>
      <c r="W5477" t="str">
        <f>TEXT(Superstore[[#This Row],[Order Date]],"mmm-yyyy")</f>
        <v>Jun-2014</v>
      </c>
      <c r="X5477">
        <f>YEAR(Superstore[[#This Row],[Order Date]])</f>
        <v>2014</v>
      </c>
    </row>
    <row r="5478" spans="1:24" x14ac:dyDescent="0.25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28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46</v>
      </c>
      <c r="P5478" t="s">
        <v>59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  <c r="V5478" s="2">
        <f>Superstore[[#This Row],[Profit]]/Superstore[[#This Row],[Sales]]</f>
        <v>0.26999999999999996</v>
      </c>
      <c r="W5478" t="str">
        <f>TEXT(Superstore[[#This Row],[Order Date]],"mmm-yyyy")</f>
        <v>Jun-2014</v>
      </c>
      <c r="X5478">
        <f>YEAR(Superstore[[#This Row],[Order Date]])</f>
        <v>2014</v>
      </c>
    </row>
    <row r="5479" spans="1:24" x14ac:dyDescent="0.25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28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46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  <c r="V5479" s="2">
        <f>Superstore[[#This Row],[Profit]]/Superstore[[#This Row],[Sales]]</f>
        <v>0.48999999999999994</v>
      </c>
      <c r="W5479" t="str">
        <f>TEXT(Superstore[[#This Row],[Order Date]],"mmm-yyyy")</f>
        <v>Jun-2014</v>
      </c>
      <c r="X5479">
        <f>YEAR(Superstore[[#This Row],[Order Date]])</f>
        <v>2014</v>
      </c>
    </row>
    <row r="5480" spans="1:24" x14ac:dyDescent="0.25">
      <c r="A5480">
        <v>5479</v>
      </c>
      <c r="B5480" t="s">
        <v>8271</v>
      </c>
      <c r="C5480" s="1">
        <v>41599</v>
      </c>
      <c r="D5480" s="1">
        <v>41603</v>
      </c>
      <c r="E5480" t="s">
        <v>50</v>
      </c>
      <c r="F5480" t="s">
        <v>710</v>
      </c>
      <c r="G5480" t="s">
        <v>711</v>
      </c>
      <c r="H5480" t="s">
        <v>27</v>
      </c>
      <c r="I5480" t="s">
        <v>28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46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  <c r="V5480" s="2">
        <f>Superstore[[#This Row],[Profit]]/Superstore[[#This Row],[Sales]]</f>
        <v>0.48999999999999994</v>
      </c>
      <c r="W5480" t="str">
        <f>TEXT(Superstore[[#This Row],[Order Date]],"mmm-yyyy")</f>
        <v>Nov-2013</v>
      </c>
      <c r="X5480">
        <f>YEAR(Superstore[[#This Row],[Order Date]])</f>
        <v>2013</v>
      </c>
    </row>
    <row r="5481" spans="1:24" x14ac:dyDescent="0.25">
      <c r="A5481">
        <v>5480</v>
      </c>
      <c r="B5481" t="s">
        <v>8272</v>
      </c>
      <c r="C5481" s="1">
        <v>40633</v>
      </c>
      <c r="D5481" s="1">
        <v>40637</v>
      </c>
      <c r="E5481" t="s">
        <v>50</v>
      </c>
      <c r="F5481" t="s">
        <v>1804</v>
      </c>
      <c r="G5481" t="s">
        <v>1805</v>
      </c>
      <c r="H5481" t="s">
        <v>41</v>
      </c>
      <c r="I5481" t="s">
        <v>28</v>
      </c>
      <c r="J5481" t="s">
        <v>1418</v>
      </c>
      <c r="K5481" t="s">
        <v>54</v>
      </c>
      <c r="L5481">
        <v>33180</v>
      </c>
      <c r="M5481" t="s">
        <v>31</v>
      </c>
      <c r="N5481" t="s">
        <v>3124</v>
      </c>
      <c r="O5481" t="s">
        <v>46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  <c r="V5481" s="2">
        <f>Superstore[[#This Row],[Profit]]/Superstore[[#This Row],[Sales]]</f>
        <v>-0.70000000000000007</v>
      </c>
      <c r="W5481" t="str">
        <f>TEXT(Superstore[[#This Row],[Order Date]],"mmm-yyyy")</f>
        <v>Mar-2011</v>
      </c>
      <c r="X5481">
        <f>YEAR(Superstore[[#This Row],[Order Date]])</f>
        <v>2011</v>
      </c>
    </row>
    <row r="5482" spans="1:24" x14ac:dyDescent="0.25">
      <c r="A5482">
        <v>5481</v>
      </c>
      <c r="B5482" t="s">
        <v>8273</v>
      </c>
      <c r="C5482" s="1">
        <v>41921</v>
      </c>
      <c r="D5482" s="1">
        <v>41927</v>
      </c>
      <c r="E5482" t="s">
        <v>50</v>
      </c>
      <c r="F5482" t="s">
        <v>2419</v>
      </c>
      <c r="G5482" t="s">
        <v>2420</v>
      </c>
      <c r="H5482" t="s">
        <v>41</v>
      </c>
      <c r="I5482" t="s">
        <v>28</v>
      </c>
      <c r="J5482" t="s">
        <v>946</v>
      </c>
      <c r="K5482" t="s">
        <v>43</v>
      </c>
      <c r="L5482">
        <v>92105</v>
      </c>
      <c r="M5482" t="s">
        <v>44</v>
      </c>
      <c r="N5482" t="s">
        <v>3747</v>
      </c>
      <c r="O5482" t="s">
        <v>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  <c r="V5482" s="2">
        <f>Superstore[[#This Row],[Profit]]/Superstore[[#This Row],[Sales]]</f>
        <v>0.1125</v>
      </c>
      <c r="W5482" t="str">
        <f>TEXT(Superstore[[#This Row],[Order Date]],"mmm-yyyy")</f>
        <v>Oct-2014</v>
      </c>
      <c r="X5482">
        <f>YEAR(Superstore[[#This Row],[Order Date]])</f>
        <v>2014</v>
      </c>
    </row>
    <row r="5483" spans="1:24" x14ac:dyDescent="0.25">
      <c r="A5483">
        <v>5482</v>
      </c>
      <c r="B5483" t="s">
        <v>8273</v>
      </c>
      <c r="C5483" s="1">
        <v>41921</v>
      </c>
      <c r="D5483" s="1">
        <v>41927</v>
      </c>
      <c r="E5483" t="s">
        <v>50</v>
      </c>
      <c r="F5483" t="s">
        <v>2419</v>
      </c>
      <c r="G5483" t="s">
        <v>2420</v>
      </c>
      <c r="H5483" t="s">
        <v>41</v>
      </c>
      <c r="I5483" t="s">
        <v>28</v>
      </c>
      <c r="J5483" t="s">
        <v>946</v>
      </c>
      <c r="K5483" t="s">
        <v>43</v>
      </c>
      <c r="L5483">
        <v>92105</v>
      </c>
      <c r="M5483" t="s">
        <v>44</v>
      </c>
      <c r="N5483" t="s">
        <v>6683</v>
      </c>
      <c r="O5483" t="s">
        <v>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  <c r="V5483" s="2">
        <f>Superstore[[#This Row],[Profit]]/Superstore[[#This Row],[Sales]]</f>
        <v>0.18000000000000002</v>
      </c>
      <c r="W5483" t="str">
        <f>TEXT(Superstore[[#This Row],[Order Date]],"mmm-yyyy")</f>
        <v>Oct-2014</v>
      </c>
      <c r="X5483">
        <f>YEAR(Superstore[[#This Row],[Order Date]])</f>
        <v>2014</v>
      </c>
    </row>
    <row r="5484" spans="1:24" x14ac:dyDescent="0.25">
      <c r="A5484">
        <v>5483</v>
      </c>
      <c r="B5484" t="s">
        <v>8273</v>
      </c>
      <c r="C5484" s="1">
        <v>41921</v>
      </c>
      <c r="D5484" s="1">
        <v>41927</v>
      </c>
      <c r="E5484" t="s">
        <v>50</v>
      </c>
      <c r="F5484" t="s">
        <v>2419</v>
      </c>
      <c r="G5484" t="s">
        <v>2420</v>
      </c>
      <c r="H5484" t="s">
        <v>41</v>
      </c>
      <c r="I5484" t="s">
        <v>28</v>
      </c>
      <c r="J5484" t="s">
        <v>946</v>
      </c>
      <c r="K5484" t="s">
        <v>43</v>
      </c>
      <c r="L5484">
        <v>92105</v>
      </c>
      <c r="M5484" t="s">
        <v>44</v>
      </c>
      <c r="N5484" t="s">
        <v>2352</v>
      </c>
      <c r="O5484" t="s">
        <v>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  <c r="V5484" s="2">
        <f>Superstore[[#This Row],[Profit]]/Superstore[[#This Row],[Sales]]</f>
        <v>0.48</v>
      </c>
      <c r="W5484" t="str">
        <f>TEXT(Superstore[[#This Row],[Order Date]],"mmm-yyyy")</f>
        <v>Oct-2014</v>
      </c>
      <c r="X5484">
        <f>YEAR(Superstore[[#This Row],[Order Date]])</f>
        <v>2014</v>
      </c>
    </row>
    <row r="5485" spans="1:24" x14ac:dyDescent="0.25">
      <c r="A5485">
        <v>5484</v>
      </c>
      <c r="B5485" t="s">
        <v>8273</v>
      </c>
      <c r="C5485" s="1">
        <v>41921</v>
      </c>
      <c r="D5485" s="1">
        <v>41927</v>
      </c>
      <c r="E5485" t="s">
        <v>50</v>
      </c>
      <c r="F5485" t="s">
        <v>2419</v>
      </c>
      <c r="G5485" t="s">
        <v>2420</v>
      </c>
      <c r="H5485" t="s">
        <v>41</v>
      </c>
      <c r="I5485" t="s">
        <v>28</v>
      </c>
      <c r="J5485" t="s">
        <v>946</v>
      </c>
      <c r="K5485" t="s">
        <v>43</v>
      </c>
      <c r="L5485">
        <v>92105</v>
      </c>
      <c r="M5485" t="s">
        <v>44</v>
      </c>
      <c r="N5485" t="s">
        <v>6444</v>
      </c>
      <c r="O5485" t="s">
        <v>46</v>
      </c>
      <c r="P5485" t="s">
        <v>59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  <c r="V5485" s="2">
        <f>Superstore[[#This Row],[Profit]]/Superstore[[#This Row],[Sales]]</f>
        <v>0.01</v>
      </c>
      <c r="W5485" t="str">
        <f>TEXT(Superstore[[#This Row],[Order Date]],"mmm-yyyy")</f>
        <v>Oct-2014</v>
      </c>
      <c r="X5485">
        <f>YEAR(Superstore[[#This Row],[Order Date]])</f>
        <v>2014</v>
      </c>
    </row>
    <row r="5486" spans="1:24" x14ac:dyDescent="0.25">
      <c r="A5486">
        <v>5485</v>
      </c>
      <c r="B5486" t="s">
        <v>8274</v>
      </c>
      <c r="C5486" s="1">
        <v>41670</v>
      </c>
      <c r="D5486" s="1">
        <v>41675</v>
      </c>
      <c r="E5486" t="s">
        <v>50</v>
      </c>
      <c r="F5486" t="s">
        <v>151</v>
      </c>
      <c r="G5486" t="s">
        <v>152</v>
      </c>
      <c r="H5486" t="s">
        <v>27</v>
      </c>
      <c r="I5486" t="s">
        <v>28</v>
      </c>
      <c r="J5486" t="s">
        <v>1418</v>
      </c>
      <c r="K5486" t="s">
        <v>54</v>
      </c>
      <c r="L5486">
        <v>33142</v>
      </c>
      <c r="M5486" t="s">
        <v>31</v>
      </c>
      <c r="N5486" t="s">
        <v>8275</v>
      </c>
      <c r="O5486" t="s">
        <v>1</v>
      </c>
      <c r="P5486" t="s">
        <v>36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  <c r="V5486" s="2">
        <f>Superstore[[#This Row],[Profit]]/Superstore[[#This Row],[Sales]]</f>
        <v>-0.16249999999999998</v>
      </c>
      <c r="W5486" t="str">
        <f>TEXT(Superstore[[#This Row],[Order Date]],"mmm-yyyy")</f>
        <v>Jan-2014</v>
      </c>
      <c r="X5486">
        <f>YEAR(Superstore[[#This Row],[Order Date]])</f>
        <v>2014</v>
      </c>
    </row>
    <row r="5487" spans="1:24" x14ac:dyDescent="0.25">
      <c r="A5487">
        <v>5486</v>
      </c>
      <c r="B5487" t="s">
        <v>8277</v>
      </c>
      <c r="C5487" s="1">
        <v>40889</v>
      </c>
      <c r="D5487" s="1">
        <v>40894</v>
      </c>
      <c r="E5487" t="s">
        <v>50</v>
      </c>
      <c r="F5487" t="s">
        <v>1458</v>
      </c>
      <c r="G5487" t="s">
        <v>1459</v>
      </c>
      <c r="H5487" t="s">
        <v>27</v>
      </c>
      <c r="I5487" t="s">
        <v>28</v>
      </c>
      <c r="J5487" t="s">
        <v>1418</v>
      </c>
      <c r="K5487" t="s">
        <v>54</v>
      </c>
      <c r="L5487">
        <v>33178</v>
      </c>
      <c r="M5487" t="s">
        <v>31</v>
      </c>
      <c r="N5487" t="s">
        <v>2754</v>
      </c>
      <c r="O5487" t="s">
        <v>46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Superstore[[#This Row],[Profit]]/Superstore[[#This Row],[Sales]]</f>
        <v>0.32500000000000001</v>
      </c>
      <c r="W5487" t="str">
        <f>TEXT(Superstore[[#This Row],[Order Date]],"mmm-yyyy")</f>
        <v>Dec-2011</v>
      </c>
      <c r="X5487">
        <f>YEAR(Superstore[[#This Row],[Order Date]])</f>
        <v>2011</v>
      </c>
    </row>
    <row r="5488" spans="1:24" x14ac:dyDescent="0.25">
      <c r="A5488">
        <v>5487</v>
      </c>
      <c r="B5488" t="s">
        <v>8278</v>
      </c>
      <c r="C5488" s="1">
        <v>41206</v>
      </c>
      <c r="D5488" s="1">
        <v>41211</v>
      </c>
      <c r="E5488" t="s">
        <v>50</v>
      </c>
      <c r="F5488" t="s">
        <v>1664</v>
      </c>
      <c r="G5488" t="s">
        <v>1665</v>
      </c>
      <c r="H5488" t="s">
        <v>101</v>
      </c>
      <c r="I5488" t="s">
        <v>28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46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Superstore[[#This Row],[Profit]]/Superstore[[#This Row],[Sales]]</f>
        <v>-1.7499999999999998</v>
      </c>
      <c r="W5488" t="str">
        <f>TEXT(Superstore[[#This Row],[Order Date]],"mmm-yyyy")</f>
        <v>Oct-2012</v>
      </c>
      <c r="X5488">
        <f>YEAR(Superstore[[#This Row],[Order Date]])</f>
        <v>2012</v>
      </c>
    </row>
    <row r="5489" spans="1:24" x14ac:dyDescent="0.25">
      <c r="A5489">
        <v>5488</v>
      </c>
      <c r="B5489" t="s">
        <v>8279</v>
      </c>
      <c r="C5489" s="1">
        <v>41731</v>
      </c>
      <c r="D5489" s="1">
        <v>41734</v>
      </c>
      <c r="E5489" t="s">
        <v>24</v>
      </c>
      <c r="F5489" t="s">
        <v>2409</v>
      </c>
      <c r="G5489" t="s">
        <v>2410</v>
      </c>
      <c r="H5489" t="s">
        <v>41</v>
      </c>
      <c r="I5489" t="s">
        <v>28</v>
      </c>
      <c r="J5489" t="s">
        <v>1520</v>
      </c>
      <c r="K5489" t="s">
        <v>54</v>
      </c>
      <c r="L5489">
        <v>32216</v>
      </c>
      <c r="M5489" t="s">
        <v>31</v>
      </c>
      <c r="N5489" t="s">
        <v>4548</v>
      </c>
      <c r="O5489" t="s">
        <v>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Superstore[[#This Row],[Profit]]/Superstore[[#This Row],[Sales]]</f>
        <v>-0.23750000000000002</v>
      </c>
      <c r="W5489" t="str">
        <f>TEXT(Superstore[[#This Row],[Order Date]],"mmm-yyyy")</f>
        <v>Apr-2014</v>
      </c>
      <c r="X5489">
        <f>YEAR(Superstore[[#This Row],[Order Date]])</f>
        <v>2014</v>
      </c>
    </row>
    <row r="5490" spans="1:24" x14ac:dyDescent="0.25">
      <c r="A5490">
        <v>5489</v>
      </c>
      <c r="B5490" t="s">
        <v>8279</v>
      </c>
      <c r="C5490" s="1">
        <v>41731</v>
      </c>
      <c r="D5490" s="1">
        <v>41734</v>
      </c>
      <c r="E5490" t="s">
        <v>24</v>
      </c>
      <c r="F5490" t="s">
        <v>2409</v>
      </c>
      <c r="G5490" t="s">
        <v>2410</v>
      </c>
      <c r="H5490" t="s">
        <v>41</v>
      </c>
      <c r="I5490" t="s">
        <v>28</v>
      </c>
      <c r="J5490" t="s">
        <v>1520</v>
      </c>
      <c r="K5490" t="s">
        <v>54</v>
      </c>
      <c r="L5490">
        <v>32216</v>
      </c>
      <c r="M5490" t="s">
        <v>31</v>
      </c>
      <c r="N5490" t="s">
        <v>3710</v>
      </c>
      <c r="O5490" t="s">
        <v>46</v>
      </c>
      <c r="P5490" t="s">
        <v>47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Superstore[[#This Row],[Profit]]/Superstore[[#This Row],[Sales]]</f>
        <v>0.32500000000000001</v>
      </c>
      <c r="W5490" t="str">
        <f>TEXT(Superstore[[#This Row],[Order Date]],"mmm-yyyy")</f>
        <v>Apr-2014</v>
      </c>
      <c r="X5490">
        <f>YEAR(Superstore[[#This Row],[Order Date]])</f>
        <v>2014</v>
      </c>
    </row>
    <row r="5491" spans="1:24" x14ac:dyDescent="0.25">
      <c r="A5491">
        <v>5490</v>
      </c>
      <c r="B5491" t="s">
        <v>8279</v>
      </c>
      <c r="C5491" s="1">
        <v>41731</v>
      </c>
      <c r="D5491" s="1">
        <v>41734</v>
      </c>
      <c r="E5491" t="s">
        <v>24</v>
      </c>
      <c r="F5491" t="s">
        <v>2409</v>
      </c>
      <c r="G5491" t="s">
        <v>2410</v>
      </c>
      <c r="H5491" t="s">
        <v>41</v>
      </c>
      <c r="I5491" t="s">
        <v>28</v>
      </c>
      <c r="J5491" t="s">
        <v>1520</v>
      </c>
      <c r="K5491" t="s">
        <v>54</v>
      </c>
      <c r="L5491">
        <v>32216</v>
      </c>
      <c r="M5491" t="s">
        <v>31</v>
      </c>
      <c r="N5491" t="s">
        <v>5284</v>
      </c>
      <c r="O5491" t="s">
        <v>46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  <c r="V5491" s="2">
        <f>Superstore[[#This Row],[Profit]]/Superstore[[#This Row],[Sales]]</f>
        <v>8.7499999999999994E-2</v>
      </c>
      <c r="W5491" t="str">
        <f>TEXT(Superstore[[#This Row],[Order Date]],"mmm-yyyy")</f>
        <v>Apr-2014</v>
      </c>
      <c r="X5491">
        <f>YEAR(Superstore[[#This Row],[Order Date]])</f>
        <v>2014</v>
      </c>
    </row>
    <row r="5492" spans="1:24" x14ac:dyDescent="0.25">
      <c r="A5492">
        <v>5491</v>
      </c>
      <c r="B5492" t="s">
        <v>8279</v>
      </c>
      <c r="C5492" s="1">
        <v>41731</v>
      </c>
      <c r="D5492" s="1">
        <v>41734</v>
      </c>
      <c r="E5492" t="s">
        <v>24</v>
      </c>
      <c r="F5492" t="s">
        <v>2409</v>
      </c>
      <c r="G5492" t="s">
        <v>2410</v>
      </c>
      <c r="H5492" t="s">
        <v>41</v>
      </c>
      <c r="I5492" t="s">
        <v>28</v>
      </c>
      <c r="J5492" t="s">
        <v>1520</v>
      </c>
      <c r="K5492" t="s">
        <v>54</v>
      </c>
      <c r="L5492">
        <v>32216</v>
      </c>
      <c r="M5492" t="s">
        <v>31</v>
      </c>
      <c r="N5492" t="s">
        <v>4838</v>
      </c>
      <c r="O5492" t="s">
        <v>1</v>
      </c>
      <c r="P5492" t="s">
        <v>36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  <c r="V5492" s="2">
        <f>Superstore[[#This Row],[Profit]]/Superstore[[#This Row],[Sales]]</f>
        <v>-8.7499999999999994E-2</v>
      </c>
      <c r="W5492" t="str">
        <f>TEXT(Superstore[[#This Row],[Order Date]],"mmm-yyyy")</f>
        <v>Apr-2014</v>
      </c>
      <c r="X5492">
        <f>YEAR(Superstore[[#This Row],[Order Date]])</f>
        <v>2014</v>
      </c>
    </row>
    <row r="5493" spans="1:24" x14ac:dyDescent="0.25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25</v>
      </c>
      <c r="G5493" t="s">
        <v>26</v>
      </c>
      <c r="H5493" t="s">
        <v>27</v>
      </c>
      <c r="I5493" t="s">
        <v>28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46</v>
      </c>
      <c r="P5493" t="s">
        <v>59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s="2">
        <f>Superstore[[#This Row],[Profit]]/Superstore[[#This Row],[Sales]]</f>
        <v>0.1</v>
      </c>
      <c r="W5493" t="str">
        <f>TEXT(Superstore[[#This Row],[Order Date]],"mmm-yyyy")</f>
        <v>Jan-2014</v>
      </c>
      <c r="X5493">
        <f>YEAR(Superstore[[#This Row],[Order Date]])</f>
        <v>2014</v>
      </c>
    </row>
    <row r="5494" spans="1:24" x14ac:dyDescent="0.25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28</v>
      </c>
      <c r="J5494" t="s">
        <v>126</v>
      </c>
      <c r="K5494" t="s">
        <v>43</v>
      </c>
      <c r="L5494">
        <v>94122</v>
      </c>
      <c r="M5494" t="s">
        <v>44</v>
      </c>
      <c r="N5494" t="s">
        <v>1295</v>
      </c>
      <c r="O5494" t="s">
        <v>46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  <c r="V5494" s="2">
        <f>Superstore[[#This Row],[Profit]]/Superstore[[#This Row],[Sales]]</f>
        <v>0.02</v>
      </c>
      <c r="W5494" t="str">
        <f>TEXT(Superstore[[#This Row],[Order Date]],"mmm-yyyy")</f>
        <v>Nov-2011</v>
      </c>
      <c r="X5494">
        <f>YEAR(Superstore[[#This Row],[Order Date]])</f>
        <v>2011</v>
      </c>
    </row>
    <row r="5495" spans="1:24" x14ac:dyDescent="0.25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28</v>
      </c>
      <c r="J5495" t="s">
        <v>126</v>
      </c>
      <c r="K5495" t="s">
        <v>43</v>
      </c>
      <c r="L5495">
        <v>94122</v>
      </c>
      <c r="M5495" t="s">
        <v>44</v>
      </c>
      <c r="N5495" t="s">
        <v>1040</v>
      </c>
      <c r="O5495" t="s">
        <v>46</v>
      </c>
      <c r="P5495" t="s">
        <v>47</v>
      </c>
      <c r="Q5495" t="s">
        <v>1041</v>
      </c>
      <c r="R5495">
        <v>41.4</v>
      </c>
      <c r="S5495">
        <v>4</v>
      </c>
      <c r="T5495">
        <v>0</v>
      </c>
      <c r="U5495">
        <v>19.872</v>
      </c>
      <c r="V5495" s="2">
        <f>Superstore[[#This Row],[Profit]]/Superstore[[#This Row],[Sales]]</f>
        <v>0.48000000000000004</v>
      </c>
      <c r="W5495" t="str">
        <f>TEXT(Superstore[[#This Row],[Order Date]],"mmm-yyyy")</f>
        <v>Nov-2011</v>
      </c>
      <c r="X5495">
        <f>YEAR(Superstore[[#This Row],[Order Date]])</f>
        <v>2011</v>
      </c>
    </row>
    <row r="5496" spans="1:24" x14ac:dyDescent="0.25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28</v>
      </c>
      <c r="J5496" t="s">
        <v>126</v>
      </c>
      <c r="K5496" t="s">
        <v>43</v>
      </c>
      <c r="L5496">
        <v>94122</v>
      </c>
      <c r="M5496" t="s">
        <v>44</v>
      </c>
      <c r="N5496" t="s">
        <v>4471</v>
      </c>
      <c r="O5496" t="s">
        <v>1</v>
      </c>
      <c r="P5496" t="s">
        <v>33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Superstore[[#This Row],[Profit]]/Superstore[[#This Row],[Sales]]</f>
        <v>-1.1764705882352941E-2</v>
      </c>
      <c r="W5496" t="str">
        <f>TEXT(Superstore[[#This Row],[Order Date]],"mmm-yyyy")</f>
        <v>Nov-2011</v>
      </c>
      <c r="X5496">
        <f>YEAR(Superstore[[#This Row],[Order Date]])</f>
        <v>2011</v>
      </c>
    </row>
    <row r="5497" spans="1:24" x14ac:dyDescent="0.25">
      <c r="A5497">
        <v>5496</v>
      </c>
      <c r="B5497" t="s">
        <v>8282</v>
      </c>
      <c r="C5497" s="1">
        <v>41156</v>
      </c>
      <c r="D5497" s="1">
        <v>41160</v>
      </c>
      <c r="E5497" t="s">
        <v>50</v>
      </c>
      <c r="F5497" t="s">
        <v>3886</v>
      </c>
      <c r="G5497" t="s">
        <v>3887</v>
      </c>
      <c r="H5497" t="s">
        <v>41</v>
      </c>
      <c r="I5497" t="s">
        <v>28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46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Superstore[[#This Row],[Profit]]/Superstore[[#This Row],[Sales]]</f>
        <v>-0.79999999999999993</v>
      </c>
      <c r="W5497" t="str">
        <f>TEXT(Superstore[[#This Row],[Order Date]],"mmm-yyyy")</f>
        <v>Sep-2012</v>
      </c>
      <c r="X5497">
        <f>YEAR(Superstore[[#This Row],[Order Date]])</f>
        <v>2012</v>
      </c>
    </row>
    <row r="5498" spans="1:24" x14ac:dyDescent="0.25">
      <c r="A5498">
        <v>5497</v>
      </c>
      <c r="B5498" t="s">
        <v>8283</v>
      </c>
      <c r="C5498" s="1">
        <v>41803</v>
      </c>
      <c r="D5498" s="1">
        <v>41807</v>
      </c>
      <c r="E5498" t="s">
        <v>50</v>
      </c>
      <c r="F5498" t="s">
        <v>5791</v>
      </c>
      <c r="G5498" t="s">
        <v>5792</v>
      </c>
      <c r="H5498" t="s">
        <v>27</v>
      </c>
      <c r="I5498" t="s">
        <v>28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  <c r="V5498" s="2">
        <f>Superstore[[#This Row],[Profit]]/Superstore[[#This Row],[Sales]]</f>
        <v>0.3</v>
      </c>
      <c r="W5498" t="str">
        <f>TEXT(Superstore[[#This Row],[Order Date]],"mmm-yyyy")</f>
        <v>Jun-2014</v>
      </c>
      <c r="X5498">
        <f>YEAR(Superstore[[#This Row],[Order Date]])</f>
        <v>2014</v>
      </c>
    </row>
    <row r="5499" spans="1:24" x14ac:dyDescent="0.25">
      <c r="A5499">
        <v>5498</v>
      </c>
      <c r="B5499" t="s">
        <v>8284</v>
      </c>
      <c r="C5499" s="1">
        <v>41836</v>
      </c>
      <c r="D5499" s="1">
        <v>41839</v>
      </c>
      <c r="E5499" t="s">
        <v>24</v>
      </c>
      <c r="F5499" t="s">
        <v>4323</v>
      </c>
      <c r="G5499" t="s">
        <v>4324</v>
      </c>
      <c r="H5499" t="s">
        <v>27</v>
      </c>
      <c r="I5499" t="s">
        <v>28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46</v>
      </c>
      <c r="P5499" t="s">
        <v>68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  <c r="V5499" s="2">
        <f>Superstore[[#This Row],[Profit]]/Superstore[[#This Row],[Sales]]</f>
        <v>0.29000000000000004</v>
      </c>
      <c r="W5499" t="str">
        <f>TEXT(Superstore[[#This Row],[Order Date]],"mmm-yyyy")</f>
        <v>Jul-2014</v>
      </c>
      <c r="X5499">
        <f>YEAR(Superstore[[#This Row],[Order Date]])</f>
        <v>2014</v>
      </c>
    </row>
    <row r="5500" spans="1:24" x14ac:dyDescent="0.25">
      <c r="A5500">
        <v>5499</v>
      </c>
      <c r="B5500" t="s">
        <v>8284</v>
      </c>
      <c r="C5500" s="1">
        <v>41836</v>
      </c>
      <c r="D5500" s="1">
        <v>41839</v>
      </c>
      <c r="E5500" t="s">
        <v>24</v>
      </c>
      <c r="F5500" t="s">
        <v>4323</v>
      </c>
      <c r="G5500" t="s">
        <v>4324</v>
      </c>
      <c r="H5500" t="s">
        <v>27</v>
      </c>
      <c r="I5500" t="s">
        <v>28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46</v>
      </c>
      <c r="P5500" t="s">
        <v>47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  <c r="V5500" s="2">
        <f>Superstore[[#This Row],[Profit]]/Superstore[[#This Row],[Sales]]</f>
        <v>0.45999999999999996</v>
      </c>
      <c r="W5500" t="str">
        <f>TEXT(Superstore[[#This Row],[Order Date]],"mmm-yyyy")</f>
        <v>Jul-2014</v>
      </c>
      <c r="X5500">
        <f>YEAR(Superstore[[#This Row],[Order Date]])</f>
        <v>2014</v>
      </c>
    </row>
    <row r="5501" spans="1:24" x14ac:dyDescent="0.25">
      <c r="A5501">
        <v>5500</v>
      </c>
      <c r="B5501" t="s">
        <v>8284</v>
      </c>
      <c r="C5501" s="1">
        <v>41836</v>
      </c>
      <c r="D5501" s="1">
        <v>41839</v>
      </c>
      <c r="E5501" t="s">
        <v>24</v>
      </c>
      <c r="F5501" t="s">
        <v>4323</v>
      </c>
      <c r="G5501" t="s">
        <v>4324</v>
      </c>
      <c r="H5501" t="s">
        <v>27</v>
      </c>
      <c r="I5501" t="s">
        <v>28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  <c r="V5501" s="2">
        <f>Superstore[[#This Row],[Profit]]/Superstore[[#This Row],[Sales]]</f>
        <v>0.21</v>
      </c>
      <c r="W5501" t="str">
        <f>TEXT(Superstore[[#This Row],[Order Date]],"mmm-yyyy")</f>
        <v>Jul-2014</v>
      </c>
      <c r="X5501">
        <f>YEAR(Superstore[[#This Row],[Order Date]])</f>
        <v>2014</v>
      </c>
    </row>
    <row r="5502" spans="1:24" x14ac:dyDescent="0.25">
      <c r="A5502">
        <v>5501</v>
      </c>
      <c r="B5502" t="s">
        <v>8284</v>
      </c>
      <c r="C5502" s="1">
        <v>41836</v>
      </c>
      <c r="D5502" s="1">
        <v>41839</v>
      </c>
      <c r="E5502" t="s">
        <v>24</v>
      </c>
      <c r="F5502" t="s">
        <v>4323</v>
      </c>
      <c r="G5502" t="s">
        <v>4324</v>
      </c>
      <c r="H5502" t="s">
        <v>27</v>
      </c>
      <c r="I5502" t="s">
        <v>28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1</v>
      </c>
      <c r="P5502" t="s">
        <v>36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Superstore[[#This Row],[Profit]]/Superstore[[#This Row],[Sales]]</f>
        <v>0.13333333333333336</v>
      </c>
      <c r="W5502" t="str">
        <f>TEXT(Superstore[[#This Row],[Order Date]],"mmm-yyyy")</f>
        <v>Jul-2014</v>
      </c>
      <c r="X5502">
        <f>YEAR(Superstore[[#This Row],[Order Date]])</f>
        <v>2014</v>
      </c>
    </row>
    <row r="5503" spans="1:24" x14ac:dyDescent="0.25">
      <c r="A5503">
        <v>5502</v>
      </c>
      <c r="B5503" t="s">
        <v>8284</v>
      </c>
      <c r="C5503" s="1">
        <v>41836</v>
      </c>
      <c r="D5503" s="1">
        <v>41839</v>
      </c>
      <c r="E5503" t="s">
        <v>24</v>
      </c>
      <c r="F5503" t="s">
        <v>4323</v>
      </c>
      <c r="G5503" t="s">
        <v>4324</v>
      </c>
      <c r="H5503" t="s">
        <v>27</v>
      </c>
      <c r="I5503" t="s">
        <v>28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46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  <c r="V5503" s="2">
        <f>Superstore[[#This Row],[Profit]]/Superstore[[#This Row],[Sales]]</f>
        <v>0.48999999999999994</v>
      </c>
      <c r="W5503" t="str">
        <f>TEXT(Superstore[[#This Row],[Order Date]],"mmm-yyyy")</f>
        <v>Jul-2014</v>
      </c>
      <c r="X5503">
        <f>YEAR(Superstore[[#This Row],[Order Date]])</f>
        <v>2014</v>
      </c>
    </row>
    <row r="5504" spans="1:24" x14ac:dyDescent="0.25">
      <c r="A5504">
        <v>5503</v>
      </c>
      <c r="B5504" t="s">
        <v>8285</v>
      </c>
      <c r="C5504" s="1">
        <v>41946</v>
      </c>
      <c r="D5504" s="1">
        <v>41950</v>
      </c>
      <c r="E5504" t="s">
        <v>50</v>
      </c>
      <c r="F5504" t="s">
        <v>8286</v>
      </c>
      <c r="G5504" t="s">
        <v>8287</v>
      </c>
      <c r="H5504" t="s">
        <v>41</v>
      </c>
      <c r="I5504" t="s">
        <v>28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1</v>
      </c>
      <c r="P5504" t="s">
        <v>65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Superstore[[#This Row],[Profit]]/Superstore[[#This Row],[Sales]]</f>
        <v>0.2</v>
      </c>
      <c r="W5504" t="str">
        <f>TEXT(Superstore[[#This Row],[Order Date]],"mmm-yyyy")</f>
        <v>Nov-2014</v>
      </c>
      <c r="X5504">
        <f>YEAR(Superstore[[#This Row],[Order Date]])</f>
        <v>2014</v>
      </c>
    </row>
    <row r="5505" spans="1:24" x14ac:dyDescent="0.25">
      <c r="A5505">
        <v>5504</v>
      </c>
      <c r="B5505" t="s">
        <v>8285</v>
      </c>
      <c r="C5505" s="1">
        <v>41946</v>
      </c>
      <c r="D5505" s="1">
        <v>41950</v>
      </c>
      <c r="E5505" t="s">
        <v>50</v>
      </c>
      <c r="F5505" t="s">
        <v>8286</v>
      </c>
      <c r="G5505" t="s">
        <v>8287</v>
      </c>
      <c r="H5505" t="s">
        <v>41</v>
      </c>
      <c r="I5505" t="s">
        <v>28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46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  <c r="V5505" s="2">
        <f>Superstore[[#This Row],[Profit]]/Superstore[[#This Row],[Sales]]</f>
        <v>6.25E-2</v>
      </c>
      <c r="W5505" t="str">
        <f>TEXT(Superstore[[#This Row],[Order Date]],"mmm-yyyy")</f>
        <v>Nov-2014</v>
      </c>
      <c r="X5505">
        <f>YEAR(Superstore[[#This Row],[Order Date]])</f>
        <v>2014</v>
      </c>
    </row>
    <row r="5506" spans="1:24" x14ac:dyDescent="0.25">
      <c r="A5506">
        <v>5505</v>
      </c>
      <c r="B5506" t="s">
        <v>8285</v>
      </c>
      <c r="C5506" s="1">
        <v>41946</v>
      </c>
      <c r="D5506" s="1">
        <v>41950</v>
      </c>
      <c r="E5506" t="s">
        <v>50</v>
      </c>
      <c r="F5506" t="s">
        <v>8286</v>
      </c>
      <c r="G5506" t="s">
        <v>8287</v>
      </c>
      <c r="H5506" t="s">
        <v>41</v>
      </c>
      <c r="I5506" t="s">
        <v>28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46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Superstore[[#This Row],[Profit]]/Superstore[[#This Row],[Sales]]</f>
        <v>0.32500000000000001</v>
      </c>
      <c r="W5506" t="str">
        <f>TEXT(Superstore[[#This Row],[Order Date]],"mmm-yyyy")</f>
        <v>Nov-2014</v>
      </c>
      <c r="X5506">
        <f>YEAR(Superstore[[#This Row],[Order Date]])</f>
        <v>2014</v>
      </c>
    </row>
    <row r="5507" spans="1:24" x14ac:dyDescent="0.25">
      <c r="A5507">
        <v>5506</v>
      </c>
      <c r="B5507" t="s">
        <v>8285</v>
      </c>
      <c r="C5507" s="1">
        <v>41946</v>
      </c>
      <c r="D5507" s="1">
        <v>41950</v>
      </c>
      <c r="E5507" t="s">
        <v>50</v>
      </c>
      <c r="F5507" t="s">
        <v>8286</v>
      </c>
      <c r="G5507" t="s">
        <v>8287</v>
      </c>
      <c r="H5507" t="s">
        <v>41</v>
      </c>
      <c r="I5507" t="s">
        <v>28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  <c r="V5507" s="2">
        <f>Superstore[[#This Row],[Profit]]/Superstore[[#This Row],[Sales]]</f>
        <v>-0.21666666666666665</v>
      </c>
      <c r="W5507" t="str">
        <f>TEXT(Superstore[[#This Row],[Order Date]],"mmm-yyyy")</f>
        <v>Nov-2014</v>
      </c>
      <c r="X5507">
        <f>YEAR(Superstore[[#This Row],[Order Date]])</f>
        <v>2014</v>
      </c>
    </row>
    <row r="5508" spans="1:24" x14ac:dyDescent="0.25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27</v>
      </c>
      <c r="I5508" t="s">
        <v>28</v>
      </c>
      <c r="J5508" t="s">
        <v>42</v>
      </c>
      <c r="K5508" t="s">
        <v>43</v>
      </c>
      <c r="L5508">
        <v>90036</v>
      </c>
      <c r="M5508" t="s">
        <v>44</v>
      </c>
      <c r="N5508" t="s">
        <v>4335</v>
      </c>
      <c r="O5508" t="s">
        <v>46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  <c r="V5508" s="2">
        <f>Superstore[[#This Row],[Profit]]/Superstore[[#This Row],[Sales]]</f>
        <v>0.45</v>
      </c>
      <c r="W5508" t="str">
        <f>TEXT(Superstore[[#This Row],[Order Date]],"mmm-yyyy")</f>
        <v>Oct-2013</v>
      </c>
      <c r="X5508">
        <f>YEAR(Superstore[[#This Row],[Order Date]])</f>
        <v>2013</v>
      </c>
    </row>
    <row r="5509" spans="1:24" x14ac:dyDescent="0.25">
      <c r="A5509">
        <v>5508</v>
      </c>
      <c r="B5509" t="s">
        <v>8289</v>
      </c>
      <c r="C5509" s="1">
        <v>41373</v>
      </c>
      <c r="D5509" s="1">
        <v>41379</v>
      </c>
      <c r="E5509" t="s">
        <v>50</v>
      </c>
      <c r="F5509" t="s">
        <v>2566</v>
      </c>
      <c r="G5509" t="s">
        <v>2567</v>
      </c>
      <c r="H5509" t="s">
        <v>27</v>
      </c>
      <c r="I5509" t="s">
        <v>28</v>
      </c>
      <c r="J5509" t="s">
        <v>3791</v>
      </c>
      <c r="K5509" t="s">
        <v>1271</v>
      </c>
      <c r="L5509">
        <v>30080</v>
      </c>
      <c r="M5509" t="s">
        <v>31</v>
      </c>
      <c r="N5509" t="s">
        <v>5507</v>
      </c>
      <c r="O5509" t="s">
        <v>46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Superstore[[#This Row],[Profit]]/Superstore[[#This Row],[Sales]]</f>
        <v>0.47999999999999993</v>
      </c>
      <c r="W5509" t="str">
        <f>TEXT(Superstore[[#This Row],[Order Date]],"mmm-yyyy")</f>
        <v>Apr-2013</v>
      </c>
      <c r="X5509">
        <f>YEAR(Superstore[[#This Row],[Order Date]])</f>
        <v>2013</v>
      </c>
    </row>
    <row r="5510" spans="1:24" x14ac:dyDescent="0.25">
      <c r="A5510">
        <v>5509</v>
      </c>
      <c r="B5510" t="s">
        <v>8290</v>
      </c>
      <c r="C5510" s="1">
        <v>41190</v>
      </c>
      <c r="D5510" s="1">
        <v>41194</v>
      </c>
      <c r="E5510" t="s">
        <v>50</v>
      </c>
      <c r="F5510" t="s">
        <v>798</v>
      </c>
      <c r="G5510" t="s">
        <v>799</v>
      </c>
      <c r="H5510" t="s">
        <v>27</v>
      </c>
      <c r="I5510" t="s">
        <v>28</v>
      </c>
      <c r="J5510" t="s">
        <v>126</v>
      </c>
      <c r="K5510" t="s">
        <v>43</v>
      </c>
      <c r="L5510">
        <v>94122</v>
      </c>
      <c r="M5510" t="s">
        <v>44</v>
      </c>
      <c r="N5510" t="s">
        <v>1145</v>
      </c>
      <c r="O5510" t="s">
        <v>1</v>
      </c>
      <c r="P5510" t="s">
        <v>65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  <c r="V5510" s="2">
        <f>Superstore[[#This Row],[Profit]]/Superstore[[#This Row],[Sales]]</f>
        <v>0.43</v>
      </c>
      <c r="W5510" t="str">
        <f>TEXT(Superstore[[#This Row],[Order Date]],"mmm-yyyy")</f>
        <v>Oct-2012</v>
      </c>
      <c r="X5510">
        <f>YEAR(Superstore[[#This Row],[Order Date]])</f>
        <v>2012</v>
      </c>
    </row>
    <row r="5511" spans="1:24" x14ac:dyDescent="0.25">
      <c r="A5511">
        <v>5510</v>
      </c>
      <c r="B5511" t="s">
        <v>8291</v>
      </c>
      <c r="C5511" s="1">
        <v>41775</v>
      </c>
      <c r="D5511" s="1">
        <v>41780</v>
      </c>
      <c r="E5511" t="s">
        <v>50</v>
      </c>
      <c r="F5511" t="s">
        <v>4829</v>
      </c>
      <c r="G5511" t="s">
        <v>4830</v>
      </c>
      <c r="H5511" t="s">
        <v>27</v>
      </c>
      <c r="I5511" t="s">
        <v>28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46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Superstore[[#This Row],[Profit]]/Superstore[[#This Row],[Sales]]</f>
        <v>0.33749999999999997</v>
      </c>
      <c r="W5511" t="str">
        <f>TEXT(Superstore[[#This Row],[Order Date]],"mmm-yyyy")</f>
        <v>May-2014</v>
      </c>
      <c r="X5511">
        <f>YEAR(Superstore[[#This Row],[Order Date]])</f>
        <v>2014</v>
      </c>
    </row>
    <row r="5512" spans="1:24" x14ac:dyDescent="0.25">
      <c r="A5512">
        <v>5511</v>
      </c>
      <c r="B5512" t="s">
        <v>8291</v>
      </c>
      <c r="C5512" s="1">
        <v>41775</v>
      </c>
      <c r="D5512" s="1">
        <v>41780</v>
      </c>
      <c r="E5512" t="s">
        <v>50</v>
      </c>
      <c r="F5512" t="s">
        <v>4829</v>
      </c>
      <c r="G5512" t="s">
        <v>4830</v>
      </c>
      <c r="H5512" t="s">
        <v>27</v>
      </c>
      <c r="I5512" t="s">
        <v>28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  <c r="V5512" s="2">
        <f>Superstore[[#This Row],[Profit]]/Superstore[[#This Row],[Sales]]</f>
        <v>0.31250000000000006</v>
      </c>
      <c r="W5512" t="str">
        <f>TEXT(Superstore[[#This Row],[Order Date]],"mmm-yyyy")</f>
        <v>May-2014</v>
      </c>
      <c r="X5512">
        <f>YEAR(Superstore[[#This Row],[Order Date]])</f>
        <v>2014</v>
      </c>
    </row>
    <row r="5513" spans="1:24" x14ac:dyDescent="0.25">
      <c r="A5513">
        <v>5512</v>
      </c>
      <c r="B5513" t="s">
        <v>8292</v>
      </c>
      <c r="C5513" s="1">
        <v>40599</v>
      </c>
      <c r="D5513" s="1">
        <v>40604</v>
      </c>
      <c r="E5513" t="s">
        <v>50</v>
      </c>
      <c r="F5513" t="s">
        <v>3076</v>
      </c>
      <c r="G5513" t="s">
        <v>3077</v>
      </c>
      <c r="H5513" t="s">
        <v>27</v>
      </c>
      <c r="I5513" t="s">
        <v>28</v>
      </c>
      <c r="J5513" t="s">
        <v>4703</v>
      </c>
      <c r="K5513" t="s">
        <v>419</v>
      </c>
      <c r="L5513">
        <v>97504</v>
      </c>
      <c r="M5513" t="s">
        <v>44</v>
      </c>
      <c r="N5513" t="s">
        <v>6620</v>
      </c>
      <c r="O5513" t="s">
        <v>46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Superstore[[#This Row],[Profit]]/Superstore[[#This Row],[Sales]]</f>
        <v>0.33749999999999997</v>
      </c>
      <c r="W5513" t="str">
        <f>TEXT(Superstore[[#This Row],[Order Date]],"mmm-yyyy")</f>
        <v>Feb-2011</v>
      </c>
      <c r="X5513">
        <f>YEAR(Superstore[[#This Row],[Order Date]])</f>
        <v>2011</v>
      </c>
    </row>
    <row r="5514" spans="1:24" x14ac:dyDescent="0.25">
      <c r="A5514">
        <v>5513</v>
      </c>
      <c r="B5514" t="s">
        <v>8292</v>
      </c>
      <c r="C5514" s="1">
        <v>40599</v>
      </c>
      <c r="D5514" s="1">
        <v>40604</v>
      </c>
      <c r="E5514" t="s">
        <v>50</v>
      </c>
      <c r="F5514" t="s">
        <v>3076</v>
      </c>
      <c r="G5514" t="s">
        <v>3077</v>
      </c>
      <c r="H5514" t="s">
        <v>27</v>
      </c>
      <c r="I5514" t="s">
        <v>28</v>
      </c>
      <c r="J5514" t="s">
        <v>4703</v>
      </c>
      <c r="K5514" t="s">
        <v>419</v>
      </c>
      <c r="L5514">
        <v>97504</v>
      </c>
      <c r="M5514" t="s">
        <v>44</v>
      </c>
      <c r="N5514" t="s">
        <v>6963</v>
      </c>
      <c r="O5514" t="s">
        <v>46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  <c r="V5514" s="2">
        <f>Superstore[[#This Row],[Profit]]/Superstore[[#This Row],[Sales]]</f>
        <v>0.33749999999999997</v>
      </c>
      <c r="W5514" t="str">
        <f>TEXT(Superstore[[#This Row],[Order Date]],"mmm-yyyy")</f>
        <v>Feb-2011</v>
      </c>
      <c r="X5514">
        <f>YEAR(Superstore[[#This Row],[Order Date]])</f>
        <v>2011</v>
      </c>
    </row>
    <row r="5515" spans="1:24" x14ac:dyDescent="0.25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27</v>
      </c>
      <c r="I5515" t="s">
        <v>28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  <c r="V5515" s="2">
        <f>Superstore[[#This Row],[Profit]]/Superstore[[#This Row],[Sales]]</f>
        <v>0.01</v>
      </c>
      <c r="W5515" t="str">
        <f>TEXT(Superstore[[#This Row],[Order Date]],"mmm-yyyy")</f>
        <v>May-2012</v>
      </c>
      <c r="X5515">
        <f>YEAR(Superstore[[#This Row],[Order Date]])</f>
        <v>2012</v>
      </c>
    </row>
    <row r="5516" spans="1:24" x14ac:dyDescent="0.25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27</v>
      </c>
      <c r="I5516" t="s">
        <v>28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46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  <c r="V5516" s="2">
        <f>Superstore[[#This Row],[Profit]]/Superstore[[#This Row],[Sales]]</f>
        <v>0.28000000000000003</v>
      </c>
      <c r="W5516" t="str">
        <f>TEXT(Superstore[[#This Row],[Order Date]],"mmm-yyyy")</f>
        <v>May-2012</v>
      </c>
      <c r="X5516">
        <f>YEAR(Superstore[[#This Row],[Order Date]])</f>
        <v>2012</v>
      </c>
    </row>
    <row r="5517" spans="1:24" x14ac:dyDescent="0.25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27</v>
      </c>
      <c r="I5517" t="s">
        <v>28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  <c r="V5517" s="2">
        <f>Superstore[[#This Row],[Profit]]/Superstore[[#This Row],[Sales]]</f>
        <v>3.0000000000000002E-2</v>
      </c>
      <c r="W5517" t="str">
        <f>TEXT(Superstore[[#This Row],[Order Date]],"mmm-yyyy")</f>
        <v>May-2012</v>
      </c>
      <c r="X5517">
        <f>YEAR(Superstore[[#This Row],[Order Date]])</f>
        <v>2012</v>
      </c>
    </row>
    <row r="5518" spans="1:24" x14ac:dyDescent="0.25">
      <c r="A5518">
        <v>5517</v>
      </c>
      <c r="B5518" t="s">
        <v>8295</v>
      </c>
      <c r="C5518" s="1">
        <v>41597</v>
      </c>
      <c r="D5518" s="1">
        <v>41600</v>
      </c>
      <c r="E5518" t="s">
        <v>24</v>
      </c>
      <c r="F5518" t="s">
        <v>2860</v>
      </c>
      <c r="G5518" t="s">
        <v>2861</v>
      </c>
      <c r="H5518" t="s">
        <v>41</v>
      </c>
      <c r="I5518" t="s">
        <v>28</v>
      </c>
      <c r="J5518" t="s">
        <v>1680</v>
      </c>
      <c r="K5518" t="s">
        <v>357</v>
      </c>
      <c r="L5518">
        <v>35810</v>
      </c>
      <c r="M5518" t="s">
        <v>31</v>
      </c>
      <c r="N5518" t="s">
        <v>8223</v>
      </c>
      <c r="O5518" t="s">
        <v>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  <c r="V5518" s="2">
        <f>Superstore[[#This Row],[Profit]]/Superstore[[#This Row],[Sales]]</f>
        <v>0.4</v>
      </c>
      <c r="W5518" t="str">
        <f>TEXT(Superstore[[#This Row],[Order Date]],"mmm-yyyy")</f>
        <v>Nov-2013</v>
      </c>
      <c r="X5518">
        <f>YEAR(Superstore[[#This Row],[Order Date]])</f>
        <v>2013</v>
      </c>
    </row>
    <row r="5519" spans="1:24" x14ac:dyDescent="0.25">
      <c r="A5519">
        <v>5518</v>
      </c>
      <c r="B5519" t="s">
        <v>8296</v>
      </c>
      <c r="C5519" s="1">
        <v>41978</v>
      </c>
      <c r="D5519" s="1">
        <v>41983</v>
      </c>
      <c r="E5519" t="s">
        <v>50</v>
      </c>
      <c r="F5519" t="s">
        <v>841</v>
      </c>
      <c r="G5519" t="s">
        <v>842</v>
      </c>
      <c r="H5519" t="s">
        <v>41</v>
      </c>
      <c r="I5519" t="s">
        <v>28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1</v>
      </c>
      <c r="P5519" t="s">
        <v>36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  <c r="V5519" s="2">
        <f>Superstore[[#This Row],[Profit]]/Superstore[[#This Row],[Sales]]</f>
        <v>-4.2857142857142858E-2</v>
      </c>
      <c r="W5519" t="str">
        <f>TEXT(Superstore[[#This Row],[Order Date]],"mmm-yyyy")</f>
        <v>Dec-2014</v>
      </c>
      <c r="X5519">
        <f>YEAR(Superstore[[#This Row],[Order Date]])</f>
        <v>2014</v>
      </c>
    </row>
    <row r="5520" spans="1:24" x14ac:dyDescent="0.25">
      <c r="A5520">
        <v>5519</v>
      </c>
      <c r="B5520" t="s">
        <v>8296</v>
      </c>
      <c r="C5520" s="1">
        <v>41978</v>
      </c>
      <c r="D5520" s="1">
        <v>41983</v>
      </c>
      <c r="E5520" t="s">
        <v>50</v>
      </c>
      <c r="F5520" t="s">
        <v>841</v>
      </c>
      <c r="G5520" t="s">
        <v>842</v>
      </c>
      <c r="H5520" t="s">
        <v>41</v>
      </c>
      <c r="I5520" t="s">
        <v>28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1</v>
      </c>
      <c r="P5520" t="s">
        <v>65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Superstore[[#This Row],[Profit]]/Superstore[[#This Row],[Sales]]</f>
        <v>0.125</v>
      </c>
      <c r="W5520" t="str">
        <f>TEXT(Superstore[[#This Row],[Order Date]],"mmm-yyyy")</f>
        <v>Dec-2014</v>
      </c>
      <c r="X5520">
        <f>YEAR(Superstore[[#This Row],[Order Date]])</f>
        <v>2014</v>
      </c>
    </row>
    <row r="5521" spans="1:24" x14ac:dyDescent="0.25">
      <c r="A5521">
        <v>5520</v>
      </c>
      <c r="B5521" t="s">
        <v>8296</v>
      </c>
      <c r="C5521" s="1">
        <v>41978</v>
      </c>
      <c r="D5521" s="1">
        <v>41983</v>
      </c>
      <c r="E5521" t="s">
        <v>50</v>
      </c>
      <c r="F5521" t="s">
        <v>841</v>
      </c>
      <c r="G5521" t="s">
        <v>842</v>
      </c>
      <c r="H5521" t="s">
        <v>41</v>
      </c>
      <c r="I5521" t="s">
        <v>28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46</v>
      </c>
      <c r="P5521" t="s">
        <v>68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Superstore[[#This Row],[Profit]]/Superstore[[#This Row],[Sales]]</f>
        <v>0.23750000000000002</v>
      </c>
      <c r="W5521" t="str">
        <f>TEXT(Superstore[[#This Row],[Order Date]],"mmm-yyyy")</f>
        <v>Dec-2014</v>
      </c>
      <c r="X5521">
        <f>YEAR(Superstore[[#This Row],[Order Date]])</f>
        <v>2014</v>
      </c>
    </row>
    <row r="5522" spans="1:24" x14ac:dyDescent="0.25">
      <c r="A5522">
        <v>5521</v>
      </c>
      <c r="B5522" t="s">
        <v>8296</v>
      </c>
      <c r="C5522" s="1">
        <v>41978</v>
      </c>
      <c r="D5522" s="1">
        <v>41983</v>
      </c>
      <c r="E5522" t="s">
        <v>50</v>
      </c>
      <c r="F5522" t="s">
        <v>841</v>
      </c>
      <c r="G5522" t="s">
        <v>842</v>
      </c>
      <c r="H5522" t="s">
        <v>41</v>
      </c>
      <c r="I5522" t="s">
        <v>28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46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  <c r="V5522" s="2">
        <f>Superstore[[#This Row],[Profit]]/Superstore[[#This Row],[Sales]]</f>
        <v>0.36249999999999993</v>
      </c>
      <c r="W5522" t="str">
        <f>TEXT(Superstore[[#This Row],[Order Date]],"mmm-yyyy")</f>
        <v>Dec-2014</v>
      </c>
      <c r="X5522">
        <f>YEAR(Superstore[[#This Row],[Order Date]])</f>
        <v>2014</v>
      </c>
    </row>
    <row r="5523" spans="1:24" x14ac:dyDescent="0.25">
      <c r="A5523">
        <v>5522</v>
      </c>
      <c r="B5523" t="s">
        <v>8296</v>
      </c>
      <c r="C5523" s="1">
        <v>41978</v>
      </c>
      <c r="D5523" s="1">
        <v>41983</v>
      </c>
      <c r="E5523" t="s">
        <v>50</v>
      </c>
      <c r="F5523" t="s">
        <v>841</v>
      </c>
      <c r="G5523" t="s">
        <v>842</v>
      </c>
      <c r="H5523" t="s">
        <v>41</v>
      </c>
      <c r="I5523" t="s">
        <v>28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Superstore[[#This Row],[Profit]]/Superstore[[#This Row],[Sales]]</f>
        <v>-0.1125</v>
      </c>
      <c r="W5523" t="str">
        <f>TEXT(Superstore[[#This Row],[Order Date]],"mmm-yyyy")</f>
        <v>Dec-2014</v>
      </c>
      <c r="X5523">
        <f>YEAR(Superstore[[#This Row],[Order Date]])</f>
        <v>2014</v>
      </c>
    </row>
    <row r="5524" spans="1:24" x14ac:dyDescent="0.25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27</v>
      </c>
      <c r="I5524" t="s">
        <v>28</v>
      </c>
      <c r="J5524" t="s">
        <v>911</v>
      </c>
      <c r="K5524" t="s">
        <v>43</v>
      </c>
      <c r="L5524">
        <v>95051</v>
      </c>
      <c r="M5524" t="s">
        <v>44</v>
      </c>
      <c r="N5524" t="s">
        <v>5619</v>
      </c>
      <c r="O5524" t="s">
        <v>46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  <c r="V5524" s="2">
        <f>Superstore[[#This Row],[Profit]]/Superstore[[#This Row],[Sales]]</f>
        <v>0.32500000000000001</v>
      </c>
      <c r="W5524" t="str">
        <f>TEXT(Superstore[[#This Row],[Order Date]],"mmm-yyyy")</f>
        <v>Jun-2013</v>
      </c>
      <c r="X5524">
        <f>YEAR(Superstore[[#This Row],[Order Date]])</f>
        <v>2013</v>
      </c>
    </row>
    <row r="5525" spans="1:24" x14ac:dyDescent="0.25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27</v>
      </c>
      <c r="I5525" t="s">
        <v>28</v>
      </c>
      <c r="J5525" t="s">
        <v>911</v>
      </c>
      <c r="K5525" t="s">
        <v>43</v>
      </c>
      <c r="L5525">
        <v>95051</v>
      </c>
      <c r="M5525" t="s">
        <v>44</v>
      </c>
      <c r="N5525" t="s">
        <v>3649</v>
      </c>
      <c r="O5525" t="s">
        <v>46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  <c r="V5525" s="2">
        <f>Superstore[[#This Row],[Profit]]/Superstore[[#This Row],[Sales]]</f>
        <v>0.27</v>
      </c>
      <c r="W5525" t="str">
        <f>TEXT(Superstore[[#This Row],[Order Date]],"mmm-yyyy")</f>
        <v>Jun-2013</v>
      </c>
      <c r="X5525">
        <f>YEAR(Superstore[[#This Row],[Order Date]])</f>
        <v>2013</v>
      </c>
    </row>
    <row r="5526" spans="1:24" x14ac:dyDescent="0.25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28</v>
      </c>
      <c r="J5526" t="s">
        <v>1172</v>
      </c>
      <c r="K5526" t="s">
        <v>43</v>
      </c>
      <c r="L5526">
        <v>90805</v>
      </c>
      <c r="M5526" t="s">
        <v>44</v>
      </c>
      <c r="N5526" t="s">
        <v>4249</v>
      </c>
      <c r="O5526" t="s">
        <v>46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  <c r="V5526" s="2">
        <f>Superstore[[#This Row],[Profit]]/Superstore[[#This Row],[Sales]]</f>
        <v>0.46</v>
      </c>
      <c r="W5526" t="str">
        <f>TEXT(Superstore[[#This Row],[Order Date]],"mmm-yyyy")</f>
        <v>Dec-2013</v>
      </c>
      <c r="X5526">
        <f>YEAR(Superstore[[#This Row],[Order Date]])</f>
        <v>2013</v>
      </c>
    </row>
    <row r="5527" spans="1:24" x14ac:dyDescent="0.25">
      <c r="A5527">
        <v>5526</v>
      </c>
      <c r="B5527" t="s">
        <v>8299</v>
      </c>
      <c r="C5527" s="1">
        <v>41760</v>
      </c>
      <c r="D5527" s="1">
        <v>41765</v>
      </c>
      <c r="E5527" t="s">
        <v>50</v>
      </c>
      <c r="F5527" t="s">
        <v>894</v>
      </c>
      <c r="G5527" t="s">
        <v>895</v>
      </c>
      <c r="H5527" t="s">
        <v>41</v>
      </c>
      <c r="I5527" t="s">
        <v>28</v>
      </c>
      <c r="J5527" t="s">
        <v>42</v>
      </c>
      <c r="K5527" t="s">
        <v>43</v>
      </c>
      <c r="L5527">
        <v>90008</v>
      </c>
      <c r="M5527" t="s">
        <v>44</v>
      </c>
      <c r="N5527" t="s">
        <v>1127</v>
      </c>
      <c r="O5527" t="s">
        <v>46</v>
      </c>
      <c r="P5527" t="s">
        <v>68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  <c r="V5527" s="2">
        <f>Superstore[[#This Row],[Profit]]/Superstore[[#This Row],[Sales]]</f>
        <v>0.41000000000000003</v>
      </c>
      <c r="W5527" t="str">
        <f>TEXT(Superstore[[#This Row],[Order Date]],"mmm-yyyy")</f>
        <v>May-2014</v>
      </c>
      <c r="X5527">
        <f>YEAR(Superstore[[#This Row],[Order Date]])</f>
        <v>2014</v>
      </c>
    </row>
    <row r="5528" spans="1:24" x14ac:dyDescent="0.25">
      <c r="A5528">
        <v>5527</v>
      </c>
      <c r="B5528" t="s">
        <v>8300</v>
      </c>
      <c r="C5528" s="1">
        <v>41754</v>
      </c>
      <c r="D5528" s="1">
        <v>41758</v>
      </c>
      <c r="E5528" t="s">
        <v>50</v>
      </c>
      <c r="F5528" t="s">
        <v>3762</v>
      </c>
      <c r="G5528" t="s">
        <v>3763</v>
      </c>
      <c r="H5528" t="s">
        <v>101</v>
      </c>
      <c r="I5528" t="s">
        <v>28</v>
      </c>
      <c r="J5528" t="s">
        <v>8301</v>
      </c>
      <c r="K5528" t="s">
        <v>43</v>
      </c>
      <c r="L5528">
        <v>93101</v>
      </c>
      <c r="M5528" t="s">
        <v>44</v>
      </c>
      <c r="N5528" t="s">
        <v>4331</v>
      </c>
      <c r="O5528" t="s">
        <v>46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  <c r="V5528" s="2">
        <f>Superstore[[#This Row],[Profit]]/Superstore[[#This Row],[Sales]]</f>
        <v>0.36</v>
      </c>
      <c r="W5528" t="str">
        <f>TEXT(Superstore[[#This Row],[Order Date]],"mmm-yyyy")</f>
        <v>Apr-2014</v>
      </c>
      <c r="X5528">
        <f>YEAR(Superstore[[#This Row],[Order Date]])</f>
        <v>2014</v>
      </c>
    </row>
    <row r="5529" spans="1:24" x14ac:dyDescent="0.25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28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46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  <c r="V5529" s="2">
        <f>Superstore[[#This Row],[Profit]]/Superstore[[#This Row],[Sales]]</f>
        <v>0.48000000000000009</v>
      </c>
      <c r="W5529" t="str">
        <f>TEXT(Superstore[[#This Row],[Order Date]],"mmm-yyyy")</f>
        <v>May-2012</v>
      </c>
      <c r="X5529">
        <f>YEAR(Superstore[[#This Row],[Order Date]])</f>
        <v>2012</v>
      </c>
    </row>
    <row r="5530" spans="1:24" x14ac:dyDescent="0.25">
      <c r="A5530">
        <v>5529</v>
      </c>
      <c r="B5530" t="s">
        <v>8303</v>
      </c>
      <c r="C5530" s="1">
        <v>40999</v>
      </c>
      <c r="D5530" s="1">
        <v>41003</v>
      </c>
      <c r="E5530" t="s">
        <v>50</v>
      </c>
      <c r="F5530" t="s">
        <v>5375</v>
      </c>
      <c r="G5530" t="s">
        <v>5376</v>
      </c>
      <c r="H5530" t="s">
        <v>41</v>
      </c>
      <c r="I5530" t="s">
        <v>28</v>
      </c>
      <c r="J5530" t="s">
        <v>1520</v>
      </c>
      <c r="K5530" t="s">
        <v>54</v>
      </c>
      <c r="L5530">
        <v>32216</v>
      </c>
      <c r="M5530" t="s">
        <v>31</v>
      </c>
      <c r="N5530" t="s">
        <v>922</v>
      </c>
      <c r="O5530" t="s">
        <v>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Superstore[[#This Row],[Profit]]/Superstore[[#This Row],[Sales]]</f>
        <v>0.35000000000000003</v>
      </c>
      <c r="W5530" t="str">
        <f>TEXT(Superstore[[#This Row],[Order Date]],"mmm-yyyy")</f>
        <v>Mar-2012</v>
      </c>
      <c r="X5530">
        <f>YEAR(Superstore[[#This Row],[Order Date]])</f>
        <v>2012</v>
      </c>
    </row>
    <row r="5531" spans="1:24" x14ac:dyDescent="0.25">
      <c r="A5531">
        <v>5530</v>
      </c>
      <c r="B5531" t="s">
        <v>8304</v>
      </c>
      <c r="C5531" s="1">
        <v>41858</v>
      </c>
      <c r="D5531" s="1">
        <v>41863</v>
      </c>
      <c r="E5531" t="s">
        <v>50</v>
      </c>
      <c r="F5531" t="s">
        <v>3581</v>
      </c>
      <c r="G5531" t="s">
        <v>3582</v>
      </c>
      <c r="H5531" t="s">
        <v>41</v>
      </c>
      <c r="I5531" t="s">
        <v>28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46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  <c r="V5531" s="2">
        <f>Superstore[[#This Row],[Profit]]/Superstore[[#This Row],[Sales]]</f>
        <v>0.35</v>
      </c>
      <c r="W5531" t="str">
        <f>TEXT(Superstore[[#This Row],[Order Date]],"mmm-yyyy")</f>
        <v>Aug-2014</v>
      </c>
      <c r="X5531">
        <f>YEAR(Superstore[[#This Row],[Order Date]])</f>
        <v>2014</v>
      </c>
    </row>
    <row r="5532" spans="1:24" x14ac:dyDescent="0.25">
      <c r="A5532">
        <v>5531</v>
      </c>
      <c r="B5532" t="s">
        <v>8306</v>
      </c>
      <c r="C5532" s="1">
        <v>41976</v>
      </c>
      <c r="D5532" s="1">
        <v>41980</v>
      </c>
      <c r="E5532" t="s">
        <v>50</v>
      </c>
      <c r="F5532" t="s">
        <v>8307</v>
      </c>
      <c r="G5532" t="s">
        <v>8308</v>
      </c>
      <c r="H5532" t="s">
        <v>27</v>
      </c>
      <c r="I5532" t="s">
        <v>28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  <c r="V5532" s="2">
        <f>Superstore[[#This Row],[Profit]]/Superstore[[#This Row],[Sales]]</f>
        <v>0.30000000000000004</v>
      </c>
      <c r="W5532" t="str">
        <f>TEXT(Superstore[[#This Row],[Order Date]],"mmm-yyyy")</f>
        <v>Dec-2014</v>
      </c>
      <c r="X5532">
        <f>YEAR(Superstore[[#This Row],[Order Date]])</f>
        <v>2014</v>
      </c>
    </row>
    <row r="5533" spans="1:24" x14ac:dyDescent="0.25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27</v>
      </c>
      <c r="I5533" t="s">
        <v>28</v>
      </c>
      <c r="J5533" t="s">
        <v>5140</v>
      </c>
      <c r="K5533" t="s">
        <v>1706</v>
      </c>
      <c r="L5533">
        <v>72209</v>
      </c>
      <c r="M5533" t="s">
        <v>31</v>
      </c>
      <c r="N5533" t="s">
        <v>3994</v>
      </c>
      <c r="O5533" t="s">
        <v>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  <c r="V5533" s="2">
        <f>Superstore[[#This Row],[Profit]]/Superstore[[#This Row],[Sales]]</f>
        <v>0.42</v>
      </c>
      <c r="W5533" t="str">
        <f>TEXT(Superstore[[#This Row],[Order Date]],"mmm-yyyy")</f>
        <v>Jun-2013</v>
      </c>
      <c r="X5533">
        <f>YEAR(Superstore[[#This Row],[Order Date]])</f>
        <v>2013</v>
      </c>
    </row>
    <row r="5534" spans="1:24" x14ac:dyDescent="0.25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27</v>
      </c>
      <c r="I5534" t="s">
        <v>28</v>
      </c>
      <c r="J5534" t="s">
        <v>5140</v>
      </c>
      <c r="K5534" t="s">
        <v>1706</v>
      </c>
      <c r="L5534">
        <v>72209</v>
      </c>
      <c r="M5534" t="s">
        <v>31</v>
      </c>
      <c r="N5534" t="s">
        <v>4155</v>
      </c>
      <c r="O5534" t="s">
        <v>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  <c r="V5534" s="2">
        <f>Superstore[[#This Row],[Profit]]/Superstore[[#This Row],[Sales]]</f>
        <v>0.18999999999999997</v>
      </c>
      <c r="W5534" t="str">
        <f>TEXT(Superstore[[#This Row],[Order Date]],"mmm-yyyy")</f>
        <v>Jun-2013</v>
      </c>
      <c r="X5534">
        <f>YEAR(Superstore[[#This Row],[Order Date]])</f>
        <v>2013</v>
      </c>
    </row>
    <row r="5535" spans="1:24" x14ac:dyDescent="0.25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27</v>
      </c>
      <c r="I5535" t="s">
        <v>28</v>
      </c>
      <c r="J5535" t="s">
        <v>5140</v>
      </c>
      <c r="K5535" t="s">
        <v>1706</v>
      </c>
      <c r="L5535">
        <v>72209</v>
      </c>
      <c r="M5535" t="s">
        <v>31</v>
      </c>
      <c r="N5535" t="s">
        <v>2424</v>
      </c>
      <c r="O5535" t="s">
        <v>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  <c r="V5535" s="2">
        <f>Superstore[[#This Row],[Profit]]/Superstore[[#This Row],[Sales]]</f>
        <v>0.4</v>
      </c>
      <c r="W5535" t="str">
        <f>TEXT(Superstore[[#This Row],[Order Date]],"mmm-yyyy")</f>
        <v>Jun-2013</v>
      </c>
      <c r="X5535">
        <f>YEAR(Superstore[[#This Row],[Order Date]])</f>
        <v>2013</v>
      </c>
    </row>
    <row r="5536" spans="1:24" x14ac:dyDescent="0.25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27</v>
      </c>
      <c r="I5536" t="s">
        <v>28</v>
      </c>
      <c r="J5536" t="s">
        <v>5140</v>
      </c>
      <c r="K5536" t="s">
        <v>1706</v>
      </c>
      <c r="L5536">
        <v>72209</v>
      </c>
      <c r="M5536" t="s">
        <v>31</v>
      </c>
      <c r="N5536" t="s">
        <v>1449</v>
      </c>
      <c r="O5536" t="s">
        <v>46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  <c r="V5536" s="2">
        <f>Superstore[[#This Row],[Profit]]/Superstore[[#This Row],[Sales]]</f>
        <v>0.47000000000000003</v>
      </c>
      <c r="W5536" t="str">
        <f>TEXT(Superstore[[#This Row],[Order Date]],"mmm-yyyy")</f>
        <v>Jun-2013</v>
      </c>
      <c r="X5536">
        <f>YEAR(Superstore[[#This Row],[Order Date]])</f>
        <v>2013</v>
      </c>
    </row>
    <row r="5537" spans="1:24" x14ac:dyDescent="0.25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27</v>
      </c>
      <c r="I5537" t="s">
        <v>28</v>
      </c>
      <c r="J5537" t="s">
        <v>5140</v>
      </c>
      <c r="K5537" t="s">
        <v>1706</v>
      </c>
      <c r="L5537">
        <v>72209</v>
      </c>
      <c r="M5537" t="s">
        <v>31</v>
      </c>
      <c r="N5537" t="s">
        <v>430</v>
      </c>
      <c r="O5537" t="s">
        <v>46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2">
        <f>Superstore[[#This Row],[Profit]]/Superstore[[#This Row],[Sales]]</f>
        <v>0.48</v>
      </c>
      <c r="W5537" t="str">
        <f>TEXT(Superstore[[#This Row],[Order Date]],"mmm-yyyy")</f>
        <v>Jun-2013</v>
      </c>
      <c r="X5537">
        <f>YEAR(Superstore[[#This Row],[Order Date]])</f>
        <v>2013</v>
      </c>
    </row>
    <row r="5538" spans="1:24" x14ac:dyDescent="0.25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27</v>
      </c>
      <c r="I5538" t="s">
        <v>28</v>
      </c>
      <c r="J5538" t="s">
        <v>5140</v>
      </c>
      <c r="K5538" t="s">
        <v>1706</v>
      </c>
      <c r="L5538">
        <v>72209</v>
      </c>
      <c r="M5538" t="s">
        <v>31</v>
      </c>
      <c r="N5538" t="s">
        <v>4232</v>
      </c>
      <c r="O5538" t="s">
        <v>46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  <c r="V5538" s="2">
        <f>Superstore[[#This Row],[Profit]]/Superstore[[#This Row],[Sales]]</f>
        <v>0.48000000000000004</v>
      </c>
      <c r="W5538" t="str">
        <f>TEXT(Superstore[[#This Row],[Order Date]],"mmm-yyyy")</f>
        <v>Jun-2013</v>
      </c>
      <c r="X5538">
        <f>YEAR(Superstore[[#This Row],[Order Date]])</f>
        <v>2013</v>
      </c>
    </row>
    <row r="5539" spans="1:24" x14ac:dyDescent="0.25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27</v>
      </c>
      <c r="I5539" t="s">
        <v>28</v>
      </c>
      <c r="J5539" t="s">
        <v>5140</v>
      </c>
      <c r="K5539" t="s">
        <v>1706</v>
      </c>
      <c r="L5539">
        <v>72209</v>
      </c>
      <c r="M5539" t="s">
        <v>31</v>
      </c>
      <c r="N5539" t="s">
        <v>6282</v>
      </c>
      <c r="O5539" t="s">
        <v>46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  <c r="V5539" s="2">
        <f>Superstore[[#This Row],[Profit]]/Superstore[[#This Row],[Sales]]</f>
        <v>0.47999999999999993</v>
      </c>
      <c r="W5539" t="str">
        <f>TEXT(Superstore[[#This Row],[Order Date]],"mmm-yyyy")</f>
        <v>Jun-2013</v>
      </c>
      <c r="X5539">
        <f>YEAR(Superstore[[#This Row],[Order Date]])</f>
        <v>2013</v>
      </c>
    </row>
    <row r="5540" spans="1:24" x14ac:dyDescent="0.25">
      <c r="A5540">
        <v>5539</v>
      </c>
      <c r="B5540" t="s">
        <v>8310</v>
      </c>
      <c r="C5540" s="1">
        <v>41012</v>
      </c>
      <c r="D5540" s="1">
        <v>41019</v>
      </c>
      <c r="E5540" t="s">
        <v>50</v>
      </c>
      <c r="F5540" t="s">
        <v>1693</v>
      </c>
      <c r="G5540" t="s">
        <v>1694</v>
      </c>
      <c r="H5540" t="s">
        <v>27</v>
      </c>
      <c r="I5540" t="s">
        <v>28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46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  <c r="V5540" s="2">
        <f>Superstore[[#This Row],[Profit]]/Superstore[[#This Row],[Sales]]</f>
        <v>0.45999999999999996</v>
      </c>
      <c r="W5540" t="str">
        <f>TEXT(Superstore[[#This Row],[Order Date]],"mmm-yyyy")</f>
        <v>Apr-2012</v>
      </c>
      <c r="X5540">
        <f>YEAR(Superstore[[#This Row],[Order Date]])</f>
        <v>2012</v>
      </c>
    </row>
    <row r="5541" spans="1:24" x14ac:dyDescent="0.25">
      <c r="A5541">
        <v>5540</v>
      </c>
      <c r="B5541" t="s">
        <v>8312</v>
      </c>
      <c r="C5541" s="1">
        <v>41782</v>
      </c>
      <c r="D5541" s="1">
        <v>41786</v>
      </c>
      <c r="E5541" t="s">
        <v>50</v>
      </c>
      <c r="F5541" t="s">
        <v>823</v>
      </c>
      <c r="G5541" t="s">
        <v>824</v>
      </c>
      <c r="H5541" t="s">
        <v>27</v>
      </c>
      <c r="I5541" t="s">
        <v>28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1</v>
      </c>
      <c r="P5541" t="s">
        <v>36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Superstore[[#This Row],[Profit]]/Superstore[[#This Row],[Sales]]</f>
        <v>-0.3</v>
      </c>
      <c r="W5541" t="str">
        <f>TEXT(Superstore[[#This Row],[Order Date]],"mmm-yyyy")</f>
        <v>May-2014</v>
      </c>
      <c r="X5541">
        <f>YEAR(Superstore[[#This Row],[Order Date]])</f>
        <v>2014</v>
      </c>
    </row>
    <row r="5542" spans="1:24" x14ac:dyDescent="0.25">
      <c r="A5542">
        <v>5541</v>
      </c>
      <c r="B5542" t="s">
        <v>8312</v>
      </c>
      <c r="C5542" s="1">
        <v>41782</v>
      </c>
      <c r="D5542" s="1">
        <v>41786</v>
      </c>
      <c r="E5542" t="s">
        <v>50</v>
      </c>
      <c r="F5542" t="s">
        <v>823</v>
      </c>
      <c r="G5542" t="s">
        <v>824</v>
      </c>
      <c r="H5542" t="s">
        <v>27</v>
      </c>
      <c r="I5542" t="s">
        <v>28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46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Superstore[[#This Row],[Profit]]/Superstore[[#This Row],[Sales]]</f>
        <v>-1.6499999999999997</v>
      </c>
      <c r="W5542" t="str">
        <f>TEXT(Superstore[[#This Row],[Order Date]],"mmm-yyyy")</f>
        <v>May-2014</v>
      </c>
      <c r="X5542">
        <f>YEAR(Superstore[[#This Row],[Order Date]])</f>
        <v>2014</v>
      </c>
    </row>
    <row r="5543" spans="1:24" x14ac:dyDescent="0.25">
      <c r="A5543">
        <v>5542</v>
      </c>
      <c r="B5543" t="s">
        <v>8312</v>
      </c>
      <c r="C5543" s="1">
        <v>41782</v>
      </c>
      <c r="D5543" s="1">
        <v>41786</v>
      </c>
      <c r="E5543" t="s">
        <v>50</v>
      </c>
      <c r="F5543" t="s">
        <v>823</v>
      </c>
      <c r="G5543" t="s">
        <v>824</v>
      </c>
      <c r="H5543" t="s">
        <v>27</v>
      </c>
      <c r="I5543" t="s">
        <v>28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46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  <c r="V5543" s="2">
        <f>Superstore[[#This Row],[Profit]]/Superstore[[#This Row],[Sales]]</f>
        <v>0.1125</v>
      </c>
      <c r="W5543" t="str">
        <f>TEXT(Superstore[[#This Row],[Order Date]],"mmm-yyyy")</f>
        <v>May-2014</v>
      </c>
      <c r="X5543">
        <f>YEAR(Superstore[[#This Row],[Order Date]])</f>
        <v>2014</v>
      </c>
    </row>
    <row r="5544" spans="1:24" x14ac:dyDescent="0.25">
      <c r="A5544">
        <v>5543</v>
      </c>
      <c r="B5544" t="s">
        <v>8313</v>
      </c>
      <c r="C5544" s="1">
        <v>41628</v>
      </c>
      <c r="D5544" s="1">
        <v>41634</v>
      </c>
      <c r="E5544" t="s">
        <v>50</v>
      </c>
      <c r="F5544" t="s">
        <v>219</v>
      </c>
      <c r="G5544" t="s">
        <v>220</v>
      </c>
      <c r="H5544" t="s">
        <v>41</v>
      </c>
      <c r="I5544" t="s">
        <v>28</v>
      </c>
      <c r="J5544" t="s">
        <v>1309</v>
      </c>
      <c r="K5544" t="s">
        <v>309</v>
      </c>
      <c r="L5544">
        <v>85705</v>
      </c>
      <c r="M5544" t="s">
        <v>44</v>
      </c>
      <c r="N5544" t="s">
        <v>8314</v>
      </c>
      <c r="O5544" t="s">
        <v>1</v>
      </c>
      <c r="P5544" t="s">
        <v>56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  <c r="V5544" s="2">
        <f>Superstore[[#This Row],[Profit]]/Superstore[[#This Row],[Sales]]</f>
        <v>-0.48</v>
      </c>
      <c r="W5544" t="str">
        <f>TEXT(Superstore[[#This Row],[Order Date]],"mmm-yyyy")</f>
        <v>Dec-2013</v>
      </c>
      <c r="X5544">
        <f>YEAR(Superstore[[#This Row],[Order Date]])</f>
        <v>2013</v>
      </c>
    </row>
    <row r="5545" spans="1:24" x14ac:dyDescent="0.25">
      <c r="A5545">
        <v>5544</v>
      </c>
      <c r="B5545" t="s">
        <v>8313</v>
      </c>
      <c r="C5545" s="1">
        <v>41628</v>
      </c>
      <c r="D5545" s="1">
        <v>41634</v>
      </c>
      <c r="E5545" t="s">
        <v>50</v>
      </c>
      <c r="F5545" t="s">
        <v>219</v>
      </c>
      <c r="G5545" t="s">
        <v>220</v>
      </c>
      <c r="H5545" t="s">
        <v>41</v>
      </c>
      <c r="I5545" t="s">
        <v>28</v>
      </c>
      <c r="J5545" t="s">
        <v>1309</v>
      </c>
      <c r="K5545" t="s">
        <v>309</v>
      </c>
      <c r="L5545">
        <v>85705</v>
      </c>
      <c r="M5545" t="s">
        <v>44</v>
      </c>
      <c r="N5545" t="s">
        <v>6135</v>
      </c>
      <c r="O5545" t="s">
        <v>46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  <c r="V5545" s="2">
        <f>Superstore[[#This Row],[Profit]]/Superstore[[#This Row],[Sales]]</f>
        <v>-0.73333333333333339</v>
      </c>
      <c r="W5545" t="str">
        <f>TEXT(Superstore[[#This Row],[Order Date]],"mmm-yyyy")</f>
        <v>Dec-2013</v>
      </c>
      <c r="X5545">
        <f>YEAR(Superstore[[#This Row],[Order Date]])</f>
        <v>2013</v>
      </c>
    </row>
    <row r="5546" spans="1:24" x14ac:dyDescent="0.25">
      <c r="A5546">
        <v>5545</v>
      </c>
      <c r="B5546" t="s">
        <v>8313</v>
      </c>
      <c r="C5546" s="1">
        <v>41628</v>
      </c>
      <c r="D5546" s="1">
        <v>41634</v>
      </c>
      <c r="E5546" t="s">
        <v>50</v>
      </c>
      <c r="F5546" t="s">
        <v>219</v>
      </c>
      <c r="G5546" t="s">
        <v>220</v>
      </c>
      <c r="H5546" t="s">
        <v>41</v>
      </c>
      <c r="I5546" t="s">
        <v>28</v>
      </c>
      <c r="J5546" t="s">
        <v>1309</v>
      </c>
      <c r="K5546" t="s">
        <v>309</v>
      </c>
      <c r="L5546">
        <v>85705</v>
      </c>
      <c r="M5546" t="s">
        <v>44</v>
      </c>
      <c r="N5546" t="s">
        <v>2053</v>
      </c>
      <c r="O5546" t="s">
        <v>46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Superstore[[#This Row],[Profit]]/Superstore[[#This Row],[Sales]]</f>
        <v>-0.79999999999999993</v>
      </c>
      <c r="W5546" t="str">
        <f>TEXT(Superstore[[#This Row],[Order Date]],"mmm-yyyy")</f>
        <v>Dec-2013</v>
      </c>
      <c r="X5546">
        <f>YEAR(Superstore[[#This Row],[Order Date]])</f>
        <v>2013</v>
      </c>
    </row>
    <row r="5547" spans="1:24" x14ac:dyDescent="0.25">
      <c r="A5547">
        <v>5546</v>
      </c>
      <c r="B5547" t="s">
        <v>8316</v>
      </c>
      <c r="C5547" s="1">
        <v>41905</v>
      </c>
      <c r="D5547" s="1">
        <v>41909</v>
      </c>
      <c r="E5547" t="s">
        <v>50</v>
      </c>
      <c r="F5547" t="s">
        <v>3762</v>
      </c>
      <c r="G5547" t="s">
        <v>3763</v>
      </c>
      <c r="H5547" t="s">
        <v>101</v>
      </c>
      <c r="I5547" t="s">
        <v>28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46</v>
      </c>
      <c r="P5547" t="s">
        <v>59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  <c r="V5547" s="2">
        <f>Superstore[[#This Row],[Profit]]/Superstore[[#This Row],[Sales]]</f>
        <v>0.26</v>
      </c>
      <c r="W5547" t="str">
        <f>TEXT(Superstore[[#This Row],[Order Date]],"mmm-yyyy")</f>
        <v>Sep-2014</v>
      </c>
      <c r="X5547">
        <f>YEAR(Superstore[[#This Row],[Order Date]])</f>
        <v>2014</v>
      </c>
    </row>
    <row r="5548" spans="1:24" x14ac:dyDescent="0.25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27</v>
      </c>
      <c r="I5548" t="s">
        <v>28</v>
      </c>
      <c r="J5548" t="s">
        <v>8318</v>
      </c>
      <c r="K5548" t="s">
        <v>120</v>
      </c>
      <c r="L5548">
        <v>84020</v>
      </c>
      <c r="M5548" t="s">
        <v>44</v>
      </c>
      <c r="N5548" t="s">
        <v>7024</v>
      </c>
      <c r="O5548" t="s">
        <v>1</v>
      </c>
      <c r="P5548" t="s">
        <v>65</v>
      </c>
      <c r="Q5548" t="s">
        <v>7025</v>
      </c>
      <c r="R5548">
        <v>25.16</v>
      </c>
      <c r="S5548">
        <v>2</v>
      </c>
      <c r="T5548">
        <v>0</v>
      </c>
      <c r="U5548">
        <v>10.5672</v>
      </c>
      <c r="V5548" s="2">
        <f>Superstore[[#This Row],[Profit]]/Superstore[[#This Row],[Sales]]</f>
        <v>0.42</v>
      </c>
      <c r="W5548" t="str">
        <f>TEXT(Superstore[[#This Row],[Order Date]],"mmm-yyyy")</f>
        <v>Sep-2014</v>
      </c>
      <c r="X5548">
        <f>YEAR(Superstore[[#This Row],[Order Date]])</f>
        <v>2014</v>
      </c>
    </row>
    <row r="5549" spans="1:24" x14ac:dyDescent="0.25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27</v>
      </c>
      <c r="I5549" t="s">
        <v>28</v>
      </c>
      <c r="J5549" t="s">
        <v>8318</v>
      </c>
      <c r="K5549" t="s">
        <v>120</v>
      </c>
      <c r="L5549">
        <v>84020</v>
      </c>
      <c r="M5549" t="s">
        <v>44</v>
      </c>
      <c r="N5549" t="s">
        <v>5055</v>
      </c>
      <c r="O5549" t="s">
        <v>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  <c r="V5549" s="2">
        <f>Superstore[[#This Row],[Profit]]/Superstore[[#This Row],[Sales]]</f>
        <v>0.375</v>
      </c>
      <c r="W5549" t="str">
        <f>TEXT(Superstore[[#This Row],[Order Date]],"mmm-yyyy")</f>
        <v>Sep-2014</v>
      </c>
      <c r="X5549">
        <f>YEAR(Superstore[[#This Row],[Order Date]])</f>
        <v>2014</v>
      </c>
    </row>
    <row r="5550" spans="1:24" x14ac:dyDescent="0.25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27</v>
      </c>
      <c r="I5550" t="s">
        <v>28</v>
      </c>
      <c r="J5550" t="s">
        <v>126</v>
      </c>
      <c r="K5550" t="s">
        <v>43</v>
      </c>
      <c r="L5550">
        <v>94109</v>
      </c>
      <c r="M5550" t="s">
        <v>44</v>
      </c>
      <c r="N5550" t="s">
        <v>3649</v>
      </c>
      <c r="O5550" t="s">
        <v>46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  <c r="V5550" s="2">
        <f>Superstore[[#This Row],[Profit]]/Superstore[[#This Row],[Sales]]</f>
        <v>0.27</v>
      </c>
      <c r="W5550" t="str">
        <f>TEXT(Superstore[[#This Row],[Order Date]],"mmm-yyyy")</f>
        <v>Nov-2011</v>
      </c>
      <c r="X5550">
        <f>YEAR(Superstore[[#This Row],[Order Date]])</f>
        <v>2011</v>
      </c>
    </row>
    <row r="5551" spans="1:24" x14ac:dyDescent="0.25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27</v>
      </c>
      <c r="I5551" t="s">
        <v>28</v>
      </c>
      <c r="J5551" t="s">
        <v>126</v>
      </c>
      <c r="K5551" t="s">
        <v>43</v>
      </c>
      <c r="L5551">
        <v>94109</v>
      </c>
      <c r="M5551" t="s">
        <v>44</v>
      </c>
      <c r="N5551" t="s">
        <v>3169</v>
      </c>
      <c r="O5551" t="s">
        <v>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  <c r="V5551" s="2">
        <f>Superstore[[#This Row],[Profit]]/Superstore[[#This Row],[Sales]]</f>
        <v>0.25</v>
      </c>
      <c r="W5551" t="str">
        <f>TEXT(Superstore[[#This Row],[Order Date]],"mmm-yyyy")</f>
        <v>Nov-2011</v>
      </c>
      <c r="X5551">
        <f>YEAR(Superstore[[#This Row],[Order Date]])</f>
        <v>2011</v>
      </c>
    </row>
    <row r="5552" spans="1:24" x14ac:dyDescent="0.25">
      <c r="A5552">
        <v>5551</v>
      </c>
      <c r="B5552" t="s">
        <v>8320</v>
      </c>
      <c r="C5552" s="1">
        <v>40859</v>
      </c>
      <c r="D5552" s="1">
        <v>40863</v>
      </c>
      <c r="E5552" t="s">
        <v>50</v>
      </c>
      <c r="F5552" t="s">
        <v>6796</v>
      </c>
      <c r="G5552" t="s">
        <v>6797</v>
      </c>
      <c r="H5552" t="s">
        <v>41</v>
      </c>
      <c r="I5552" t="s">
        <v>28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46</v>
      </c>
      <c r="P5552" t="s">
        <v>68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Superstore[[#This Row],[Profit]]/Superstore[[#This Row],[Sales]]</f>
        <v>0.125</v>
      </c>
      <c r="W5552" t="str">
        <f>TEXT(Superstore[[#This Row],[Order Date]],"mmm-yyyy")</f>
        <v>Nov-2011</v>
      </c>
      <c r="X5552">
        <f>YEAR(Superstore[[#This Row],[Order Date]])</f>
        <v>2011</v>
      </c>
    </row>
    <row r="5553" spans="1:24" x14ac:dyDescent="0.25">
      <c r="A5553">
        <v>5552</v>
      </c>
      <c r="B5553" t="s">
        <v>8320</v>
      </c>
      <c r="C5553" s="1">
        <v>40859</v>
      </c>
      <c r="D5553" s="1">
        <v>40863</v>
      </c>
      <c r="E5553" t="s">
        <v>50</v>
      </c>
      <c r="F5553" t="s">
        <v>6796</v>
      </c>
      <c r="G5553" t="s">
        <v>6797</v>
      </c>
      <c r="H5553" t="s">
        <v>41</v>
      </c>
      <c r="I5553" t="s">
        <v>28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46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Superstore[[#This Row],[Profit]]/Superstore[[#This Row],[Sales]]</f>
        <v>-0.18750000000000003</v>
      </c>
      <c r="W5553" t="str">
        <f>TEXT(Superstore[[#This Row],[Order Date]],"mmm-yyyy")</f>
        <v>Nov-2011</v>
      </c>
      <c r="X5553">
        <f>YEAR(Superstore[[#This Row],[Order Date]])</f>
        <v>2011</v>
      </c>
    </row>
    <row r="5554" spans="1:24" x14ac:dyDescent="0.25">
      <c r="A5554">
        <v>5553</v>
      </c>
      <c r="B5554" t="s">
        <v>8320</v>
      </c>
      <c r="C5554" s="1">
        <v>40859</v>
      </c>
      <c r="D5554" s="1">
        <v>40863</v>
      </c>
      <c r="E5554" t="s">
        <v>50</v>
      </c>
      <c r="F5554" t="s">
        <v>6796</v>
      </c>
      <c r="G5554" t="s">
        <v>6797</v>
      </c>
      <c r="H5554" t="s">
        <v>41</v>
      </c>
      <c r="I5554" t="s">
        <v>28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  <c r="V5554" s="2">
        <f>Superstore[[#This Row],[Profit]]/Superstore[[#This Row],[Sales]]</f>
        <v>0.26250000000000001</v>
      </c>
      <c r="W5554" t="str">
        <f>TEXT(Superstore[[#This Row],[Order Date]],"mmm-yyyy")</f>
        <v>Nov-2011</v>
      </c>
      <c r="X5554">
        <f>YEAR(Superstore[[#This Row],[Order Date]])</f>
        <v>2011</v>
      </c>
    </row>
    <row r="5555" spans="1:24" x14ac:dyDescent="0.25">
      <c r="A5555">
        <v>5554</v>
      </c>
      <c r="B5555" t="s">
        <v>8320</v>
      </c>
      <c r="C5555" s="1">
        <v>40859</v>
      </c>
      <c r="D5555" s="1">
        <v>40863</v>
      </c>
      <c r="E5555" t="s">
        <v>50</v>
      </c>
      <c r="F5555" t="s">
        <v>6796</v>
      </c>
      <c r="G5555" t="s">
        <v>6797</v>
      </c>
      <c r="H5555" t="s">
        <v>41</v>
      </c>
      <c r="I5555" t="s">
        <v>28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46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Superstore[[#This Row],[Profit]]/Superstore[[#This Row],[Sales]]</f>
        <v>0.35000000000000003</v>
      </c>
      <c r="W5555" t="str">
        <f>TEXT(Superstore[[#This Row],[Order Date]],"mmm-yyyy")</f>
        <v>Nov-2011</v>
      </c>
      <c r="X5555">
        <f>YEAR(Superstore[[#This Row],[Order Date]])</f>
        <v>2011</v>
      </c>
    </row>
    <row r="5556" spans="1:24" x14ac:dyDescent="0.25">
      <c r="A5556">
        <v>5555</v>
      </c>
      <c r="B5556" t="s">
        <v>8320</v>
      </c>
      <c r="C5556" s="1">
        <v>40859</v>
      </c>
      <c r="D5556" s="1">
        <v>40863</v>
      </c>
      <c r="E5556" t="s">
        <v>50</v>
      </c>
      <c r="F5556" t="s">
        <v>6796</v>
      </c>
      <c r="G5556" t="s">
        <v>6797</v>
      </c>
      <c r="H5556" t="s">
        <v>41</v>
      </c>
      <c r="I5556" t="s">
        <v>28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1</v>
      </c>
      <c r="P5556" t="s">
        <v>33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Superstore[[#This Row],[Profit]]/Superstore[[#This Row],[Sales]]</f>
        <v>-0.19117647058823528</v>
      </c>
      <c r="W5556" t="str">
        <f>TEXT(Superstore[[#This Row],[Order Date]],"mmm-yyyy")</f>
        <v>Nov-2011</v>
      </c>
      <c r="X5556">
        <f>YEAR(Superstore[[#This Row],[Order Date]])</f>
        <v>2011</v>
      </c>
    </row>
    <row r="5557" spans="1:24" x14ac:dyDescent="0.25">
      <c r="A5557">
        <v>5556</v>
      </c>
      <c r="B5557" t="s">
        <v>8321</v>
      </c>
      <c r="C5557" s="1">
        <v>41915</v>
      </c>
      <c r="D5557" s="1">
        <v>41919</v>
      </c>
      <c r="E5557" t="s">
        <v>24</v>
      </c>
      <c r="F5557" t="s">
        <v>4006</v>
      </c>
      <c r="G5557" t="s">
        <v>4007</v>
      </c>
      <c r="H5557" t="s">
        <v>41</v>
      </c>
      <c r="I5557" t="s">
        <v>28</v>
      </c>
      <c r="J5557" t="s">
        <v>1816</v>
      </c>
      <c r="K5557" t="s">
        <v>357</v>
      </c>
      <c r="L5557">
        <v>36116</v>
      </c>
      <c r="M5557" t="s">
        <v>31</v>
      </c>
      <c r="N5557" t="s">
        <v>6539</v>
      </c>
      <c r="O5557" t="s">
        <v>1</v>
      </c>
      <c r="P5557" t="s">
        <v>65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  <c r="V5557" s="2">
        <f>Superstore[[#This Row],[Profit]]/Superstore[[#This Row],[Sales]]</f>
        <v>0.34</v>
      </c>
      <c r="W5557" t="str">
        <f>TEXT(Superstore[[#This Row],[Order Date]],"mmm-yyyy")</f>
        <v>Oct-2014</v>
      </c>
      <c r="X5557">
        <f>YEAR(Superstore[[#This Row],[Order Date]])</f>
        <v>2014</v>
      </c>
    </row>
    <row r="5558" spans="1:24" x14ac:dyDescent="0.25">
      <c r="A5558">
        <v>5557</v>
      </c>
      <c r="B5558" t="s">
        <v>8322</v>
      </c>
      <c r="C5558" s="1">
        <v>41257</v>
      </c>
      <c r="D5558" s="1">
        <v>41261</v>
      </c>
      <c r="E5558" t="s">
        <v>50</v>
      </c>
      <c r="F5558" t="s">
        <v>3938</v>
      </c>
      <c r="G5558" t="s">
        <v>3939</v>
      </c>
      <c r="H5558" t="s">
        <v>41</v>
      </c>
      <c r="I5558" t="s">
        <v>28</v>
      </c>
      <c r="J5558" t="s">
        <v>327</v>
      </c>
      <c r="K5558" t="s">
        <v>1486</v>
      </c>
      <c r="L5558">
        <v>39212</v>
      </c>
      <c r="M5558" t="s">
        <v>31</v>
      </c>
      <c r="N5558" t="s">
        <v>5751</v>
      </c>
      <c r="O5558" t="s">
        <v>1</v>
      </c>
      <c r="P5558" t="s">
        <v>65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  <c r="V5558" s="2">
        <f>Superstore[[#This Row],[Profit]]/Superstore[[#This Row],[Sales]]</f>
        <v>0.32</v>
      </c>
      <c r="W5558" t="str">
        <f>TEXT(Superstore[[#This Row],[Order Date]],"mmm-yyyy")</f>
        <v>Dec-2012</v>
      </c>
      <c r="X5558">
        <f>YEAR(Superstore[[#This Row],[Order Date]])</f>
        <v>2012</v>
      </c>
    </row>
    <row r="5559" spans="1:24" x14ac:dyDescent="0.25">
      <c r="A5559">
        <v>5558</v>
      </c>
      <c r="B5559" t="s">
        <v>8322</v>
      </c>
      <c r="C5559" s="1">
        <v>41257</v>
      </c>
      <c r="D5559" s="1">
        <v>41261</v>
      </c>
      <c r="E5559" t="s">
        <v>50</v>
      </c>
      <c r="F5559" t="s">
        <v>3938</v>
      </c>
      <c r="G5559" t="s">
        <v>3939</v>
      </c>
      <c r="H5559" t="s">
        <v>41</v>
      </c>
      <c r="I5559" t="s">
        <v>28</v>
      </c>
      <c r="J5559" t="s">
        <v>327</v>
      </c>
      <c r="K5559" t="s">
        <v>1486</v>
      </c>
      <c r="L5559">
        <v>39212</v>
      </c>
      <c r="M5559" t="s">
        <v>31</v>
      </c>
      <c r="N5559" t="s">
        <v>6236</v>
      </c>
      <c r="O5559" t="s">
        <v>46</v>
      </c>
      <c r="P5559" t="s">
        <v>68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  <c r="V5559" s="2">
        <f>Superstore[[#This Row],[Profit]]/Superstore[[#This Row],[Sales]]</f>
        <v>0.28000000000000003</v>
      </c>
      <c r="W5559" t="str">
        <f>TEXT(Superstore[[#This Row],[Order Date]],"mmm-yyyy")</f>
        <v>Dec-2012</v>
      </c>
      <c r="X5559">
        <f>YEAR(Superstore[[#This Row],[Order Date]])</f>
        <v>2012</v>
      </c>
    </row>
    <row r="5560" spans="1:24" x14ac:dyDescent="0.25">
      <c r="A5560">
        <v>5559</v>
      </c>
      <c r="B5560" t="s">
        <v>8323</v>
      </c>
      <c r="C5560" s="1">
        <v>41249</v>
      </c>
      <c r="D5560" s="1">
        <v>41253</v>
      </c>
      <c r="E5560" t="s">
        <v>50</v>
      </c>
      <c r="F5560" t="s">
        <v>5109</v>
      </c>
      <c r="G5560" t="s">
        <v>5110</v>
      </c>
      <c r="H5560" t="s">
        <v>27</v>
      </c>
      <c r="I5560" t="s">
        <v>28</v>
      </c>
      <c r="J5560" t="s">
        <v>4044</v>
      </c>
      <c r="K5560" t="s">
        <v>1391</v>
      </c>
      <c r="L5560">
        <v>89031</v>
      </c>
      <c r="M5560" t="s">
        <v>44</v>
      </c>
      <c r="N5560" t="s">
        <v>8324</v>
      </c>
      <c r="O5560" t="s">
        <v>46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  <c r="V5560" s="2">
        <f>Superstore[[#This Row],[Profit]]/Superstore[[#This Row],[Sales]]</f>
        <v>0.47999999999999993</v>
      </c>
      <c r="W5560" t="str">
        <f>TEXT(Superstore[[#This Row],[Order Date]],"mmm-yyyy")</f>
        <v>Dec-2012</v>
      </c>
      <c r="X5560">
        <f>YEAR(Superstore[[#This Row],[Order Date]])</f>
        <v>2012</v>
      </c>
    </row>
    <row r="5561" spans="1:24" x14ac:dyDescent="0.25">
      <c r="A5561">
        <v>5560</v>
      </c>
      <c r="B5561" t="s">
        <v>8323</v>
      </c>
      <c r="C5561" s="1">
        <v>41249</v>
      </c>
      <c r="D5561" s="1">
        <v>41253</v>
      </c>
      <c r="E5561" t="s">
        <v>50</v>
      </c>
      <c r="F5561" t="s">
        <v>5109</v>
      </c>
      <c r="G5561" t="s">
        <v>5110</v>
      </c>
      <c r="H5561" t="s">
        <v>27</v>
      </c>
      <c r="I5561" t="s">
        <v>28</v>
      </c>
      <c r="J5561" t="s">
        <v>4044</v>
      </c>
      <c r="K5561" t="s">
        <v>1391</v>
      </c>
      <c r="L5561">
        <v>89031</v>
      </c>
      <c r="M5561" t="s">
        <v>44</v>
      </c>
      <c r="N5561" t="s">
        <v>4999</v>
      </c>
      <c r="O5561" t="s">
        <v>46</v>
      </c>
      <c r="P5561" t="s">
        <v>59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  <c r="V5561" s="2">
        <f>Superstore[[#This Row],[Profit]]/Superstore[[#This Row],[Sales]]</f>
        <v>0.18</v>
      </c>
      <c r="W5561" t="str">
        <f>TEXT(Superstore[[#This Row],[Order Date]],"mmm-yyyy")</f>
        <v>Dec-2012</v>
      </c>
      <c r="X5561">
        <f>YEAR(Superstore[[#This Row],[Order Date]])</f>
        <v>2012</v>
      </c>
    </row>
    <row r="5562" spans="1:24" x14ac:dyDescent="0.25">
      <c r="A5562">
        <v>5561</v>
      </c>
      <c r="B5562" t="s">
        <v>8323</v>
      </c>
      <c r="C5562" s="1">
        <v>41249</v>
      </c>
      <c r="D5562" s="1">
        <v>41253</v>
      </c>
      <c r="E5562" t="s">
        <v>50</v>
      </c>
      <c r="F5562" t="s">
        <v>5109</v>
      </c>
      <c r="G5562" t="s">
        <v>5110</v>
      </c>
      <c r="H5562" t="s">
        <v>27</v>
      </c>
      <c r="I5562" t="s">
        <v>28</v>
      </c>
      <c r="J5562" t="s">
        <v>4044</v>
      </c>
      <c r="K5562" t="s">
        <v>1391</v>
      </c>
      <c r="L5562">
        <v>89031</v>
      </c>
      <c r="M5562" t="s">
        <v>44</v>
      </c>
      <c r="N5562" t="s">
        <v>2680</v>
      </c>
      <c r="O5562" t="s">
        <v>46</v>
      </c>
      <c r="P5562" t="s">
        <v>47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  <c r="V5562" s="2">
        <f>Superstore[[#This Row],[Profit]]/Superstore[[#This Row],[Sales]]</f>
        <v>0.46</v>
      </c>
      <c r="W5562" t="str">
        <f>TEXT(Superstore[[#This Row],[Order Date]],"mmm-yyyy")</f>
        <v>Dec-2012</v>
      </c>
      <c r="X5562">
        <f>YEAR(Superstore[[#This Row],[Order Date]])</f>
        <v>2012</v>
      </c>
    </row>
    <row r="5563" spans="1:24" x14ac:dyDescent="0.25">
      <c r="A5563">
        <v>5562</v>
      </c>
      <c r="B5563" t="s">
        <v>8326</v>
      </c>
      <c r="C5563" s="1">
        <v>41730</v>
      </c>
      <c r="D5563" s="1">
        <v>41732</v>
      </c>
      <c r="E5563" t="s">
        <v>24</v>
      </c>
      <c r="F5563" t="s">
        <v>4506</v>
      </c>
      <c r="G5563" t="s">
        <v>4507</v>
      </c>
      <c r="H5563" t="s">
        <v>41</v>
      </c>
      <c r="I5563" t="s">
        <v>28</v>
      </c>
      <c r="J5563" t="s">
        <v>1735</v>
      </c>
      <c r="K5563" t="s">
        <v>1271</v>
      </c>
      <c r="L5563">
        <v>30318</v>
      </c>
      <c r="M5563" t="s">
        <v>31</v>
      </c>
      <c r="N5563" t="s">
        <v>1205</v>
      </c>
      <c r="O5563" t="s">
        <v>46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  <c r="V5563" s="2">
        <f>Superstore[[#This Row],[Profit]]/Superstore[[#This Row],[Sales]]</f>
        <v>0.5</v>
      </c>
      <c r="W5563" t="str">
        <f>TEXT(Superstore[[#This Row],[Order Date]],"mmm-yyyy")</f>
        <v>Apr-2014</v>
      </c>
      <c r="X5563">
        <f>YEAR(Superstore[[#This Row],[Order Date]])</f>
        <v>2014</v>
      </c>
    </row>
    <row r="5564" spans="1:24" x14ac:dyDescent="0.25">
      <c r="A5564">
        <v>5563</v>
      </c>
      <c r="B5564" t="s">
        <v>8326</v>
      </c>
      <c r="C5564" s="1">
        <v>41730</v>
      </c>
      <c r="D5564" s="1">
        <v>41732</v>
      </c>
      <c r="E5564" t="s">
        <v>24</v>
      </c>
      <c r="F5564" t="s">
        <v>4506</v>
      </c>
      <c r="G5564" t="s">
        <v>4507</v>
      </c>
      <c r="H5564" t="s">
        <v>41</v>
      </c>
      <c r="I5564" t="s">
        <v>28</v>
      </c>
      <c r="J5564" t="s">
        <v>1735</v>
      </c>
      <c r="K5564" t="s">
        <v>1271</v>
      </c>
      <c r="L5564">
        <v>30318</v>
      </c>
      <c r="M5564" t="s">
        <v>31</v>
      </c>
      <c r="N5564" t="s">
        <v>1214</v>
      </c>
      <c r="O5564" t="s">
        <v>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  <c r="V5564" s="2">
        <f>Superstore[[#This Row],[Profit]]/Superstore[[#This Row],[Sales]]</f>
        <v>0.48000000000000009</v>
      </c>
      <c r="W5564" t="str">
        <f>TEXT(Superstore[[#This Row],[Order Date]],"mmm-yyyy")</f>
        <v>Apr-2014</v>
      </c>
      <c r="X5564">
        <f>YEAR(Superstore[[#This Row],[Order Date]])</f>
        <v>2014</v>
      </c>
    </row>
    <row r="5565" spans="1:24" x14ac:dyDescent="0.25">
      <c r="A5565">
        <v>5564</v>
      </c>
      <c r="B5565" t="s">
        <v>8326</v>
      </c>
      <c r="C5565" s="1">
        <v>41730</v>
      </c>
      <c r="D5565" s="1">
        <v>41732</v>
      </c>
      <c r="E5565" t="s">
        <v>24</v>
      </c>
      <c r="F5565" t="s">
        <v>4506</v>
      </c>
      <c r="G5565" t="s">
        <v>4507</v>
      </c>
      <c r="H5565" t="s">
        <v>41</v>
      </c>
      <c r="I5565" t="s">
        <v>28</v>
      </c>
      <c r="J5565" t="s">
        <v>1735</v>
      </c>
      <c r="K5565" t="s">
        <v>1271</v>
      </c>
      <c r="L5565">
        <v>30318</v>
      </c>
      <c r="M5565" t="s">
        <v>31</v>
      </c>
      <c r="N5565" t="s">
        <v>167</v>
      </c>
      <c r="O5565" t="s">
        <v>46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2">
        <f>Superstore[[#This Row],[Profit]]/Superstore[[#This Row],[Sales]]</f>
        <v>0.48</v>
      </c>
      <c r="W5565" t="str">
        <f>TEXT(Superstore[[#This Row],[Order Date]],"mmm-yyyy")</f>
        <v>Apr-2014</v>
      </c>
      <c r="X5565">
        <f>YEAR(Superstore[[#This Row],[Order Date]])</f>
        <v>2014</v>
      </c>
    </row>
    <row r="5566" spans="1:24" x14ac:dyDescent="0.25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28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46</v>
      </c>
      <c r="P5566" t="s">
        <v>68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  <c r="V5566" s="2">
        <f>Superstore[[#This Row],[Profit]]/Superstore[[#This Row],[Sales]]</f>
        <v>0.1125</v>
      </c>
      <c r="W5566" t="str">
        <f>TEXT(Superstore[[#This Row],[Order Date]],"mmm-yyyy")</f>
        <v>Mar-2014</v>
      </c>
      <c r="X5566">
        <f>YEAR(Superstore[[#This Row],[Order Date]])</f>
        <v>2014</v>
      </c>
    </row>
    <row r="5567" spans="1:24" x14ac:dyDescent="0.25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28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Superstore[[#This Row],[Profit]]/Superstore[[#This Row],[Sales]]</f>
        <v>4.2857142857142858E-2</v>
      </c>
      <c r="W5567" t="str">
        <f>TEXT(Superstore[[#This Row],[Order Date]],"mmm-yyyy")</f>
        <v>Mar-2014</v>
      </c>
      <c r="X5567">
        <f>YEAR(Superstore[[#This Row],[Order Date]])</f>
        <v>2014</v>
      </c>
    </row>
    <row r="5568" spans="1:24" x14ac:dyDescent="0.25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28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46</v>
      </c>
      <c r="P5568" t="s">
        <v>68</v>
      </c>
      <c r="Q5568" t="s">
        <v>6108</v>
      </c>
      <c r="R5568">
        <v>29.76</v>
      </c>
      <c r="S5568">
        <v>5</v>
      </c>
      <c r="T5568">
        <v>0.2</v>
      </c>
      <c r="U5568">
        <v>1.86</v>
      </c>
      <c r="V5568" s="2">
        <f>Superstore[[#This Row],[Profit]]/Superstore[[#This Row],[Sales]]</f>
        <v>6.25E-2</v>
      </c>
      <c r="W5568" t="str">
        <f>TEXT(Superstore[[#This Row],[Order Date]],"mmm-yyyy")</f>
        <v>Mar-2014</v>
      </c>
      <c r="X5568">
        <f>YEAR(Superstore[[#This Row],[Order Date]])</f>
        <v>2014</v>
      </c>
    </row>
    <row r="5569" spans="1:24" x14ac:dyDescent="0.25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28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1</v>
      </c>
      <c r="P5569" t="s">
        <v>36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  <c r="V5569" s="2">
        <f>Superstore[[#This Row],[Profit]]/Superstore[[#This Row],[Sales]]</f>
        <v>-2.8571428571428571E-2</v>
      </c>
      <c r="W5569" t="str">
        <f>TEXT(Superstore[[#This Row],[Order Date]],"mmm-yyyy")</f>
        <v>Mar-2014</v>
      </c>
      <c r="X5569">
        <f>YEAR(Superstore[[#This Row],[Order Date]])</f>
        <v>2014</v>
      </c>
    </row>
    <row r="5570" spans="1:24" x14ac:dyDescent="0.25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28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Superstore[[#This Row],[Profit]]/Superstore[[#This Row],[Sales]]</f>
        <v>0.35</v>
      </c>
      <c r="W5570" t="str">
        <f>TEXT(Superstore[[#This Row],[Order Date]],"mmm-yyyy")</f>
        <v>Mar-2014</v>
      </c>
      <c r="X5570">
        <f>YEAR(Superstore[[#This Row],[Order Date]])</f>
        <v>2014</v>
      </c>
    </row>
    <row r="5571" spans="1:24" x14ac:dyDescent="0.25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28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46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  <c r="V5571" s="2">
        <f>Superstore[[#This Row],[Profit]]/Superstore[[#This Row],[Sales]]</f>
        <v>0.36249999999999999</v>
      </c>
      <c r="W5571" t="str">
        <f>TEXT(Superstore[[#This Row],[Order Date]],"mmm-yyyy")</f>
        <v>Mar-2014</v>
      </c>
      <c r="X5571">
        <f>YEAR(Superstore[[#This Row],[Order Date]])</f>
        <v>2014</v>
      </c>
    </row>
    <row r="5572" spans="1:24" x14ac:dyDescent="0.25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28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  <c r="V5572" s="2">
        <f>Superstore[[#This Row],[Profit]]/Superstore[[#This Row],[Sales]]</f>
        <v>-0.21249999999999999</v>
      </c>
      <c r="W5572" t="str">
        <f>TEXT(Superstore[[#This Row],[Order Date]],"mmm-yyyy")</f>
        <v>Mar-2014</v>
      </c>
      <c r="X5572">
        <f>YEAR(Superstore[[#This Row],[Order Date]])</f>
        <v>2014</v>
      </c>
    </row>
    <row r="5573" spans="1:24" x14ac:dyDescent="0.25">
      <c r="A5573">
        <v>5572</v>
      </c>
      <c r="B5573" t="s">
        <v>8330</v>
      </c>
      <c r="C5573" s="1">
        <v>40882</v>
      </c>
      <c r="D5573" s="1">
        <v>40886</v>
      </c>
      <c r="E5573" t="s">
        <v>50</v>
      </c>
      <c r="F5573" t="s">
        <v>894</v>
      </c>
      <c r="G5573" t="s">
        <v>895</v>
      </c>
      <c r="H5573" t="s">
        <v>41</v>
      </c>
      <c r="I5573" t="s">
        <v>28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46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Superstore[[#This Row],[Profit]]/Superstore[[#This Row],[Sales]]</f>
        <v>0.36249999999999993</v>
      </c>
      <c r="W5573" t="str">
        <f>TEXT(Superstore[[#This Row],[Order Date]],"mmm-yyyy")</f>
        <v>Dec-2011</v>
      </c>
      <c r="X5573">
        <f>YEAR(Superstore[[#This Row],[Order Date]])</f>
        <v>2011</v>
      </c>
    </row>
    <row r="5574" spans="1:24" x14ac:dyDescent="0.25">
      <c r="A5574">
        <v>5573</v>
      </c>
      <c r="B5574" t="s">
        <v>8330</v>
      </c>
      <c r="C5574" s="1">
        <v>40882</v>
      </c>
      <c r="D5574" s="1">
        <v>40886</v>
      </c>
      <c r="E5574" t="s">
        <v>50</v>
      </c>
      <c r="F5574" t="s">
        <v>894</v>
      </c>
      <c r="G5574" t="s">
        <v>895</v>
      </c>
      <c r="H5574" t="s">
        <v>41</v>
      </c>
      <c r="I5574" t="s">
        <v>28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46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  <c r="V5574" s="2">
        <f>Superstore[[#This Row],[Profit]]/Superstore[[#This Row],[Sales]]</f>
        <v>-0.8</v>
      </c>
      <c r="W5574" t="str">
        <f>TEXT(Superstore[[#This Row],[Order Date]],"mmm-yyyy")</f>
        <v>Dec-2011</v>
      </c>
      <c r="X5574">
        <f>YEAR(Superstore[[#This Row],[Order Date]])</f>
        <v>2011</v>
      </c>
    </row>
    <row r="5575" spans="1:24" x14ac:dyDescent="0.25">
      <c r="A5575">
        <v>5574</v>
      </c>
      <c r="B5575" t="s">
        <v>8330</v>
      </c>
      <c r="C5575" s="1">
        <v>40882</v>
      </c>
      <c r="D5575" s="1">
        <v>40886</v>
      </c>
      <c r="E5575" t="s">
        <v>50</v>
      </c>
      <c r="F5575" t="s">
        <v>894</v>
      </c>
      <c r="G5575" t="s">
        <v>895</v>
      </c>
      <c r="H5575" t="s">
        <v>41</v>
      </c>
      <c r="I5575" t="s">
        <v>28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46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Superstore[[#This Row],[Profit]]/Superstore[[#This Row],[Sales]]</f>
        <v>0.32499999999999996</v>
      </c>
      <c r="W5575" t="str">
        <f>TEXT(Superstore[[#This Row],[Order Date]],"mmm-yyyy")</f>
        <v>Dec-2011</v>
      </c>
      <c r="X5575">
        <f>YEAR(Superstore[[#This Row],[Order Date]])</f>
        <v>2011</v>
      </c>
    </row>
    <row r="5576" spans="1:24" x14ac:dyDescent="0.25">
      <c r="A5576">
        <v>5575</v>
      </c>
      <c r="B5576" t="s">
        <v>8330</v>
      </c>
      <c r="C5576" s="1">
        <v>40882</v>
      </c>
      <c r="D5576" s="1">
        <v>40886</v>
      </c>
      <c r="E5576" t="s">
        <v>50</v>
      </c>
      <c r="F5576" t="s">
        <v>894</v>
      </c>
      <c r="G5576" t="s">
        <v>895</v>
      </c>
      <c r="H5576" t="s">
        <v>41</v>
      </c>
      <c r="I5576" t="s">
        <v>28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  <c r="V5576" s="2">
        <f>Superstore[[#This Row],[Profit]]/Superstore[[#This Row],[Sales]]</f>
        <v>-0.25</v>
      </c>
      <c r="W5576" t="str">
        <f>TEXT(Superstore[[#This Row],[Order Date]],"mmm-yyyy")</f>
        <v>Dec-2011</v>
      </c>
      <c r="X5576">
        <f>YEAR(Superstore[[#This Row],[Order Date]])</f>
        <v>2011</v>
      </c>
    </row>
    <row r="5577" spans="1:24" x14ac:dyDescent="0.25">
      <c r="A5577">
        <v>5576</v>
      </c>
      <c r="B5577" t="s">
        <v>8330</v>
      </c>
      <c r="C5577" s="1">
        <v>40882</v>
      </c>
      <c r="D5577" s="1">
        <v>40886</v>
      </c>
      <c r="E5577" t="s">
        <v>50</v>
      </c>
      <c r="F5577" t="s">
        <v>894</v>
      </c>
      <c r="G5577" t="s">
        <v>895</v>
      </c>
      <c r="H5577" t="s">
        <v>41</v>
      </c>
      <c r="I5577" t="s">
        <v>28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  <c r="V5577" s="2">
        <f>Superstore[[#This Row],[Profit]]/Superstore[[#This Row],[Sales]]</f>
        <v>-0.25</v>
      </c>
      <c r="W5577" t="str">
        <f>TEXT(Superstore[[#This Row],[Order Date]],"mmm-yyyy")</f>
        <v>Dec-2011</v>
      </c>
      <c r="X5577">
        <f>YEAR(Superstore[[#This Row],[Order Date]])</f>
        <v>2011</v>
      </c>
    </row>
    <row r="5578" spans="1:24" x14ac:dyDescent="0.25">
      <c r="A5578">
        <v>5577</v>
      </c>
      <c r="B5578" t="s">
        <v>8335</v>
      </c>
      <c r="C5578" s="1">
        <v>41621</v>
      </c>
      <c r="D5578" s="1">
        <v>41625</v>
      </c>
      <c r="E5578" t="s">
        <v>50</v>
      </c>
      <c r="F5578" t="s">
        <v>1425</v>
      </c>
      <c r="G5578" t="s">
        <v>1426</v>
      </c>
      <c r="H5578" t="s">
        <v>27</v>
      </c>
      <c r="I5578" t="s">
        <v>28</v>
      </c>
      <c r="J5578" t="s">
        <v>601</v>
      </c>
      <c r="K5578" t="s">
        <v>43</v>
      </c>
      <c r="L5578">
        <v>91104</v>
      </c>
      <c r="M5578" t="s">
        <v>44</v>
      </c>
      <c r="N5578" t="s">
        <v>1713</v>
      </c>
      <c r="O5578" t="s">
        <v>1</v>
      </c>
      <c r="P5578" t="s">
        <v>65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  <c r="V5578" s="2">
        <f>Superstore[[#This Row],[Profit]]/Superstore[[#This Row],[Sales]]</f>
        <v>0.32</v>
      </c>
      <c r="W5578" t="str">
        <f>TEXT(Superstore[[#This Row],[Order Date]],"mmm-yyyy")</f>
        <v>Dec-2013</v>
      </c>
      <c r="X5578">
        <f>YEAR(Superstore[[#This Row],[Order Date]])</f>
        <v>2013</v>
      </c>
    </row>
    <row r="5579" spans="1:24" x14ac:dyDescent="0.25">
      <c r="A5579">
        <v>5578</v>
      </c>
      <c r="B5579" t="s">
        <v>8335</v>
      </c>
      <c r="C5579" s="1">
        <v>41621</v>
      </c>
      <c r="D5579" s="1">
        <v>41625</v>
      </c>
      <c r="E5579" t="s">
        <v>50</v>
      </c>
      <c r="F5579" t="s">
        <v>1425</v>
      </c>
      <c r="G5579" t="s">
        <v>1426</v>
      </c>
      <c r="H5579" t="s">
        <v>27</v>
      </c>
      <c r="I5579" t="s">
        <v>28</v>
      </c>
      <c r="J5579" t="s">
        <v>601</v>
      </c>
      <c r="K5579" t="s">
        <v>43</v>
      </c>
      <c r="L5579">
        <v>91104</v>
      </c>
      <c r="M5579" t="s">
        <v>44</v>
      </c>
      <c r="N5579" t="s">
        <v>2136</v>
      </c>
      <c r="O5579" t="s">
        <v>46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  <c r="V5579" s="2">
        <f>Superstore[[#This Row],[Profit]]/Superstore[[#This Row],[Sales]]</f>
        <v>0.27999999999999997</v>
      </c>
      <c r="W5579" t="str">
        <f>TEXT(Superstore[[#This Row],[Order Date]],"mmm-yyyy")</f>
        <v>Dec-2013</v>
      </c>
      <c r="X5579">
        <f>YEAR(Superstore[[#This Row],[Order Date]])</f>
        <v>2013</v>
      </c>
    </row>
    <row r="5580" spans="1:24" x14ac:dyDescent="0.25">
      <c r="A5580">
        <v>5579</v>
      </c>
      <c r="B5580" t="s">
        <v>8336</v>
      </c>
      <c r="C5580" s="1">
        <v>41892</v>
      </c>
      <c r="D5580" s="1">
        <v>41897</v>
      </c>
      <c r="E5580" t="s">
        <v>24</v>
      </c>
      <c r="F5580" t="s">
        <v>6571</v>
      </c>
      <c r="G5580" t="s">
        <v>6572</v>
      </c>
      <c r="H5580" t="s">
        <v>27</v>
      </c>
      <c r="I5580" t="s">
        <v>28</v>
      </c>
      <c r="J5580" t="s">
        <v>42</v>
      </c>
      <c r="K5580" t="s">
        <v>43</v>
      </c>
      <c r="L5580">
        <v>90004</v>
      </c>
      <c r="M5580" t="s">
        <v>44</v>
      </c>
      <c r="N5580" t="s">
        <v>3715</v>
      </c>
      <c r="O5580" t="s">
        <v>46</v>
      </c>
      <c r="P5580" t="s">
        <v>68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  <c r="V5580" s="2">
        <f>Superstore[[#This Row],[Profit]]/Superstore[[#This Row],[Sales]]</f>
        <v>0.29000000000000004</v>
      </c>
      <c r="W5580" t="str">
        <f>TEXT(Superstore[[#This Row],[Order Date]],"mmm-yyyy")</f>
        <v>Sep-2014</v>
      </c>
      <c r="X5580">
        <f>YEAR(Superstore[[#This Row],[Order Date]])</f>
        <v>2014</v>
      </c>
    </row>
    <row r="5581" spans="1:24" x14ac:dyDescent="0.25">
      <c r="A5581">
        <v>5580</v>
      </c>
      <c r="B5581" t="s">
        <v>8336</v>
      </c>
      <c r="C5581" s="1">
        <v>41892</v>
      </c>
      <c r="D5581" s="1">
        <v>41897</v>
      </c>
      <c r="E5581" t="s">
        <v>24</v>
      </c>
      <c r="F5581" t="s">
        <v>6571</v>
      </c>
      <c r="G5581" t="s">
        <v>6572</v>
      </c>
      <c r="H5581" t="s">
        <v>27</v>
      </c>
      <c r="I5581" t="s">
        <v>28</v>
      </c>
      <c r="J5581" t="s">
        <v>42</v>
      </c>
      <c r="K5581" t="s">
        <v>43</v>
      </c>
      <c r="L5581">
        <v>90004</v>
      </c>
      <c r="M5581" t="s">
        <v>44</v>
      </c>
      <c r="N5581" t="s">
        <v>4927</v>
      </c>
      <c r="O5581" t="s">
        <v>1</v>
      </c>
      <c r="P5581" t="s">
        <v>36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  <c r="V5581" s="2">
        <f>Superstore[[#This Row],[Profit]]/Superstore[[#This Row],[Sales]]</f>
        <v>-6.25E-2</v>
      </c>
      <c r="W5581" t="str">
        <f>TEXT(Superstore[[#This Row],[Order Date]],"mmm-yyyy")</f>
        <v>Sep-2014</v>
      </c>
      <c r="X5581">
        <f>YEAR(Superstore[[#This Row],[Order Date]])</f>
        <v>2014</v>
      </c>
    </row>
    <row r="5582" spans="1:24" x14ac:dyDescent="0.25">
      <c r="A5582">
        <v>5581</v>
      </c>
      <c r="B5582" t="s">
        <v>8336</v>
      </c>
      <c r="C5582" s="1">
        <v>41892</v>
      </c>
      <c r="D5582" s="1">
        <v>41897</v>
      </c>
      <c r="E5582" t="s">
        <v>24</v>
      </c>
      <c r="F5582" t="s">
        <v>6571</v>
      </c>
      <c r="G5582" t="s">
        <v>6572</v>
      </c>
      <c r="H5582" t="s">
        <v>27</v>
      </c>
      <c r="I5582" t="s">
        <v>28</v>
      </c>
      <c r="J5582" t="s">
        <v>42</v>
      </c>
      <c r="K5582" t="s">
        <v>43</v>
      </c>
      <c r="L5582">
        <v>90004</v>
      </c>
      <c r="M5582" t="s">
        <v>44</v>
      </c>
      <c r="N5582" t="s">
        <v>7924</v>
      </c>
      <c r="O5582" t="s">
        <v>46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  <c r="V5582" s="2">
        <f>Superstore[[#This Row],[Profit]]/Superstore[[#This Row],[Sales]]</f>
        <v>0.48</v>
      </c>
      <c r="W5582" t="str">
        <f>TEXT(Superstore[[#This Row],[Order Date]],"mmm-yyyy")</f>
        <v>Sep-2014</v>
      </c>
      <c r="X5582">
        <f>YEAR(Superstore[[#This Row],[Order Date]])</f>
        <v>2014</v>
      </c>
    </row>
    <row r="5583" spans="1:24" x14ac:dyDescent="0.25">
      <c r="A5583">
        <v>5582</v>
      </c>
      <c r="B5583" t="s">
        <v>8337</v>
      </c>
      <c r="C5583" s="1">
        <v>41917</v>
      </c>
      <c r="D5583" s="1">
        <v>41921</v>
      </c>
      <c r="E5583" t="s">
        <v>50</v>
      </c>
      <c r="F5583" t="s">
        <v>300</v>
      </c>
      <c r="G5583" t="s">
        <v>301</v>
      </c>
      <c r="H5583" t="s">
        <v>101</v>
      </c>
      <c r="I5583" t="s">
        <v>28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1</v>
      </c>
      <c r="P5583" t="s">
        <v>65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  <c r="V5583" s="2">
        <f>Superstore[[#This Row],[Profit]]/Superstore[[#This Row],[Sales]]</f>
        <v>0.43</v>
      </c>
      <c r="W5583" t="str">
        <f>TEXT(Superstore[[#This Row],[Order Date]],"mmm-yyyy")</f>
        <v>Oct-2014</v>
      </c>
      <c r="X5583">
        <f>YEAR(Superstore[[#This Row],[Order Date]])</f>
        <v>2014</v>
      </c>
    </row>
    <row r="5584" spans="1:24" x14ac:dyDescent="0.25">
      <c r="A5584">
        <v>5583</v>
      </c>
      <c r="B5584" t="s">
        <v>8338</v>
      </c>
      <c r="C5584" s="1">
        <v>41404</v>
      </c>
      <c r="D5584" s="1">
        <v>41408</v>
      </c>
      <c r="E5584" t="s">
        <v>50</v>
      </c>
      <c r="F5584" t="s">
        <v>300</v>
      </c>
      <c r="G5584" t="s">
        <v>301</v>
      </c>
      <c r="H5584" t="s">
        <v>101</v>
      </c>
      <c r="I5584" t="s">
        <v>28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46</v>
      </c>
      <c r="P5584" t="s">
        <v>68</v>
      </c>
      <c r="Q5584" t="s">
        <v>3497</v>
      </c>
      <c r="R5584">
        <v>8</v>
      </c>
      <c r="S5584">
        <v>5</v>
      </c>
      <c r="T5584">
        <v>0</v>
      </c>
      <c r="U5584">
        <v>3.44</v>
      </c>
      <c r="V5584" s="2">
        <f>Superstore[[#This Row],[Profit]]/Superstore[[#This Row],[Sales]]</f>
        <v>0.43</v>
      </c>
      <c r="W5584" t="str">
        <f>TEXT(Superstore[[#This Row],[Order Date]],"mmm-yyyy")</f>
        <v>May-2013</v>
      </c>
      <c r="X5584">
        <f>YEAR(Superstore[[#This Row],[Order Date]])</f>
        <v>2013</v>
      </c>
    </row>
    <row r="5585" spans="1:24" x14ac:dyDescent="0.25">
      <c r="A5585">
        <v>5584</v>
      </c>
      <c r="B5585" t="s">
        <v>8339</v>
      </c>
      <c r="C5585" s="1">
        <v>40892</v>
      </c>
      <c r="D5585" s="1">
        <v>40896</v>
      </c>
      <c r="E5585" t="s">
        <v>24</v>
      </c>
      <c r="F5585" t="s">
        <v>1048</v>
      </c>
      <c r="G5585" t="s">
        <v>1049</v>
      </c>
      <c r="H5585" t="s">
        <v>27</v>
      </c>
      <c r="I5585" t="s">
        <v>28</v>
      </c>
      <c r="J5585" t="s">
        <v>946</v>
      </c>
      <c r="K5585" t="s">
        <v>43</v>
      </c>
      <c r="L5585">
        <v>92037</v>
      </c>
      <c r="M5585" t="s">
        <v>44</v>
      </c>
      <c r="N5585" t="s">
        <v>5751</v>
      </c>
      <c r="O5585" t="s">
        <v>1</v>
      </c>
      <c r="P5585" t="s">
        <v>65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  <c r="V5585" s="2">
        <f>Superstore[[#This Row],[Profit]]/Superstore[[#This Row],[Sales]]</f>
        <v>0.32</v>
      </c>
      <c r="W5585" t="str">
        <f>TEXT(Superstore[[#This Row],[Order Date]],"mmm-yyyy")</f>
        <v>Dec-2011</v>
      </c>
      <c r="X5585">
        <f>YEAR(Superstore[[#This Row],[Order Date]])</f>
        <v>2011</v>
      </c>
    </row>
    <row r="5586" spans="1:24" x14ac:dyDescent="0.25">
      <c r="A5586">
        <v>5585</v>
      </c>
      <c r="B5586" t="s">
        <v>8340</v>
      </c>
      <c r="C5586" s="1">
        <v>41974</v>
      </c>
      <c r="D5586" s="1">
        <v>41978</v>
      </c>
      <c r="E5586" t="s">
        <v>50</v>
      </c>
      <c r="F5586" t="s">
        <v>1388</v>
      </c>
      <c r="G5586" t="s">
        <v>1389</v>
      </c>
      <c r="H5586" t="s">
        <v>101</v>
      </c>
      <c r="I5586" t="s">
        <v>28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46</v>
      </c>
      <c r="P5586" t="s">
        <v>59</v>
      </c>
      <c r="Q5586" t="s">
        <v>8342</v>
      </c>
      <c r="R5586">
        <v>83.56</v>
      </c>
      <c r="S5586">
        <v>4</v>
      </c>
      <c r="T5586">
        <v>0</v>
      </c>
      <c r="U5586">
        <v>1.6712</v>
      </c>
      <c r="V5586" s="2">
        <f>Superstore[[#This Row],[Profit]]/Superstore[[#This Row],[Sales]]</f>
        <v>0.02</v>
      </c>
      <c r="W5586" t="str">
        <f>TEXT(Superstore[[#This Row],[Order Date]],"mmm-yyyy")</f>
        <v>Dec-2014</v>
      </c>
      <c r="X5586">
        <f>YEAR(Superstore[[#This Row],[Order Date]])</f>
        <v>2014</v>
      </c>
    </row>
    <row r="5587" spans="1:24" x14ac:dyDescent="0.25">
      <c r="A5587">
        <v>5586</v>
      </c>
      <c r="B5587" t="s">
        <v>8340</v>
      </c>
      <c r="C5587" s="1">
        <v>41974</v>
      </c>
      <c r="D5587" s="1">
        <v>41978</v>
      </c>
      <c r="E5587" t="s">
        <v>50</v>
      </c>
      <c r="F5587" t="s">
        <v>1388</v>
      </c>
      <c r="G5587" t="s">
        <v>1389</v>
      </c>
      <c r="H5587" t="s">
        <v>101</v>
      </c>
      <c r="I5587" t="s">
        <v>28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  <c r="V5587" s="2">
        <f>Superstore[[#This Row],[Profit]]/Superstore[[#This Row],[Sales]]</f>
        <v>0.30000000000000004</v>
      </c>
      <c r="W5587" t="str">
        <f>TEXT(Superstore[[#This Row],[Order Date]],"mmm-yyyy")</f>
        <v>Dec-2014</v>
      </c>
      <c r="X5587">
        <f>YEAR(Superstore[[#This Row],[Order Date]])</f>
        <v>2014</v>
      </c>
    </row>
    <row r="5588" spans="1:24" x14ac:dyDescent="0.25">
      <c r="A5588">
        <v>5587</v>
      </c>
      <c r="B5588" t="s">
        <v>8340</v>
      </c>
      <c r="C5588" s="1">
        <v>41974</v>
      </c>
      <c r="D5588" s="1">
        <v>41978</v>
      </c>
      <c r="E5588" t="s">
        <v>50</v>
      </c>
      <c r="F5588" t="s">
        <v>1388</v>
      </c>
      <c r="G5588" t="s">
        <v>1389</v>
      </c>
      <c r="H5588" t="s">
        <v>101</v>
      </c>
      <c r="I5588" t="s">
        <v>28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46</v>
      </c>
      <c r="P5588" t="s">
        <v>59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  <c r="V5588" s="2">
        <f>Superstore[[#This Row],[Profit]]/Superstore[[#This Row],[Sales]]</f>
        <v>0.02</v>
      </c>
      <c r="W5588" t="str">
        <f>TEXT(Superstore[[#This Row],[Order Date]],"mmm-yyyy")</f>
        <v>Dec-2014</v>
      </c>
      <c r="X5588">
        <f>YEAR(Superstore[[#This Row],[Order Date]])</f>
        <v>2014</v>
      </c>
    </row>
    <row r="5589" spans="1:24" x14ac:dyDescent="0.25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27</v>
      </c>
      <c r="I5589" t="s">
        <v>28</v>
      </c>
      <c r="J5589" t="s">
        <v>2469</v>
      </c>
      <c r="K5589" t="s">
        <v>43</v>
      </c>
      <c r="L5589">
        <v>93534</v>
      </c>
      <c r="M5589" t="s">
        <v>44</v>
      </c>
      <c r="N5589" t="s">
        <v>3296</v>
      </c>
      <c r="O5589" t="s">
        <v>46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  <c r="V5589" s="2">
        <f>Superstore[[#This Row],[Profit]]/Superstore[[#This Row],[Sales]]</f>
        <v>0.32999999999999996</v>
      </c>
      <c r="W5589" t="str">
        <f>TEXT(Superstore[[#This Row],[Order Date]],"mmm-yyyy")</f>
        <v>Mar-2012</v>
      </c>
      <c r="X5589">
        <f>YEAR(Superstore[[#This Row],[Order Date]])</f>
        <v>2012</v>
      </c>
    </row>
    <row r="5590" spans="1:24" x14ac:dyDescent="0.25">
      <c r="A5590">
        <v>5589</v>
      </c>
      <c r="B5590" t="s">
        <v>8346</v>
      </c>
      <c r="C5590" s="1">
        <v>40743</v>
      </c>
      <c r="D5590" s="1">
        <v>40748</v>
      </c>
      <c r="E5590" t="s">
        <v>50</v>
      </c>
      <c r="F5590" t="s">
        <v>6138</v>
      </c>
      <c r="G5590" t="s">
        <v>6139</v>
      </c>
      <c r="H5590" t="s">
        <v>101</v>
      </c>
      <c r="I5590" t="s">
        <v>28</v>
      </c>
      <c r="J5590" t="s">
        <v>1760</v>
      </c>
      <c r="K5590" t="s">
        <v>1761</v>
      </c>
      <c r="L5590">
        <v>59405</v>
      </c>
      <c r="M5590" t="s">
        <v>44</v>
      </c>
      <c r="N5590" t="s">
        <v>2866</v>
      </c>
      <c r="O5590" t="s">
        <v>46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  <c r="V5590" s="2">
        <f>Superstore[[#This Row],[Profit]]/Superstore[[#This Row],[Sales]]</f>
        <v>0.36249999999999999</v>
      </c>
      <c r="W5590" t="str">
        <f>TEXT(Superstore[[#This Row],[Order Date]],"mmm-yyyy")</f>
        <v>Jul-2011</v>
      </c>
      <c r="X5590">
        <f>YEAR(Superstore[[#This Row],[Order Date]])</f>
        <v>2011</v>
      </c>
    </row>
    <row r="5591" spans="1:24" x14ac:dyDescent="0.25">
      <c r="A5591">
        <v>5590</v>
      </c>
      <c r="B5591" t="s">
        <v>8347</v>
      </c>
      <c r="C5591" s="1">
        <v>41617</v>
      </c>
      <c r="D5591" s="1">
        <v>41620</v>
      </c>
      <c r="E5591" t="s">
        <v>24</v>
      </c>
      <c r="F5591" t="s">
        <v>1210</v>
      </c>
      <c r="G5591" t="s">
        <v>1211</v>
      </c>
      <c r="H5591" t="s">
        <v>27</v>
      </c>
      <c r="I5591" t="s">
        <v>28</v>
      </c>
      <c r="J5591" t="s">
        <v>126</v>
      </c>
      <c r="K5591" t="s">
        <v>43</v>
      </c>
      <c r="L5591">
        <v>94110</v>
      </c>
      <c r="M5591" t="s">
        <v>44</v>
      </c>
      <c r="N5591" t="s">
        <v>348</v>
      </c>
      <c r="O5591" t="s">
        <v>46</v>
      </c>
      <c r="P5591" t="s">
        <v>59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s="2">
        <f>Superstore[[#This Row],[Profit]]/Superstore[[#This Row],[Sales]]</f>
        <v>0.28000000000000003</v>
      </c>
      <c r="W5591" t="str">
        <f>TEXT(Superstore[[#This Row],[Order Date]],"mmm-yyyy")</f>
        <v>Dec-2013</v>
      </c>
      <c r="X5591">
        <f>YEAR(Superstore[[#This Row],[Order Date]])</f>
        <v>2013</v>
      </c>
    </row>
    <row r="5592" spans="1:24" x14ac:dyDescent="0.25">
      <c r="A5592">
        <v>5591</v>
      </c>
      <c r="B5592" t="s">
        <v>8347</v>
      </c>
      <c r="C5592" s="1">
        <v>41617</v>
      </c>
      <c r="D5592" s="1">
        <v>41620</v>
      </c>
      <c r="E5592" t="s">
        <v>24</v>
      </c>
      <c r="F5592" t="s">
        <v>1210</v>
      </c>
      <c r="G5592" t="s">
        <v>1211</v>
      </c>
      <c r="H5592" t="s">
        <v>27</v>
      </c>
      <c r="I5592" t="s">
        <v>28</v>
      </c>
      <c r="J5592" t="s">
        <v>126</v>
      </c>
      <c r="K5592" t="s">
        <v>43</v>
      </c>
      <c r="L5592">
        <v>94110</v>
      </c>
      <c r="M5592" t="s">
        <v>44</v>
      </c>
      <c r="N5592" t="s">
        <v>2794</v>
      </c>
      <c r="O5592" t="s">
        <v>46</v>
      </c>
      <c r="P5592" t="s">
        <v>59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  <c r="V5592" s="2">
        <f>Superstore[[#This Row],[Profit]]/Superstore[[#This Row],[Sales]]</f>
        <v>0.22999999999999998</v>
      </c>
      <c r="W5592" t="str">
        <f>TEXT(Superstore[[#This Row],[Order Date]],"mmm-yyyy")</f>
        <v>Dec-2013</v>
      </c>
      <c r="X5592">
        <f>YEAR(Superstore[[#This Row],[Order Date]])</f>
        <v>2013</v>
      </c>
    </row>
    <row r="5593" spans="1:24" x14ac:dyDescent="0.25">
      <c r="A5593">
        <v>5592</v>
      </c>
      <c r="B5593" t="s">
        <v>8348</v>
      </c>
      <c r="C5593" s="1">
        <v>40829</v>
      </c>
      <c r="D5593" s="1">
        <v>40834</v>
      </c>
      <c r="E5593" t="s">
        <v>24</v>
      </c>
      <c r="F5593" t="s">
        <v>4235</v>
      </c>
      <c r="G5593" t="s">
        <v>4236</v>
      </c>
      <c r="H5593" t="s">
        <v>41</v>
      </c>
      <c r="I5593" t="s">
        <v>28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1</v>
      </c>
      <c r="P5593" t="s">
        <v>36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  <c r="V5593" s="2">
        <f>Superstore[[#This Row],[Profit]]/Superstore[[#This Row],[Sales]]</f>
        <v>0.11</v>
      </c>
      <c r="W5593" t="str">
        <f>TEXT(Superstore[[#This Row],[Order Date]],"mmm-yyyy")</f>
        <v>Oct-2011</v>
      </c>
      <c r="X5593">
        <f>YEAR(Superstore[[#This Row],[Order Date]])</f>
        <v>2011</v>
      </c>
    </row>
    <row r="5594" spans="1:24" x14ac:dyDescent="0.25">
      <c r="A5594">
        <v>5593</v>
      </c>
      <c r="B5594" t="s">
        <v>8348</v>
      </c>
      <c r="C5594" s="1">
        <v>40829</v>
      </c>
      <c r="D5594" s="1">
        <v>40834</v>
      </c>
      <c r="E5594" t="s">
        <v>24</v>
      </c>
      <c r="F5594" t="s">
        <v>4235</v>
      </c>
      <c r="G5594" t="s">
        <v>4236</v>
      </c>
      <c r="H5594" t="s">
        <v>41</v>
      </c>
      <c r="I5594" t="s">
        <v>28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46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2">
        <f>Superstore[[#This Row],[Profit]]/Superstore[[#This Row],[Sales]]</f>
        <v>0.5</v>
      </c>
      <c r="W5594" t="str">
        <f>TEXT(Superstore[[#This Row],[Order Date]],"mmm-yyyy")</f>
        <v>Oct-2011</v>
      </c>
      <c r="X5594">
        <f>YEAR(Superstore[[#This Row],[Order Date]])</f>
        <v>2011</v>
      </c>
    </row>
    <row r="5595" spans="1:24" x14ac:dyDescent="0.25">
      <c r="A5595">
        <v>5594</v>
      </c>
      <c r="B5595" t="s">
        <v>8349</v>
      </c>
      <c r="C5595" s="1">
        <v>41963</v>
      </c>
      <c r="D5595" s="1">
        <v>41969</v>
      </c>
      <c r="E5595" t="s">
        <v>50</v>
      </c>
      <c r="F5595" t="s">
        <v>3076</v>
      </c>
      <c r="G5595" t="s">
        <v>3077</v>
      </c>
      <c r="H5595" t="s">
        <v>27</v>
      </c>
      <c r="I5595" t="s">
        <v>28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46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Superstore[[#This Row],[Profit]]/Superstore[[#This Row],[Sales]]</f>
        <v>-0.76666666666666672</v>
      </c>
      <c r="W5595" t="str">
        <f>TEXT(Superstore[[#This Row],[Order Date]],"mmm-yyyy")</f>
        <v>Nov-2014</v>
      </c>
      <c r="X5595">
        <f>YEAR(Superstore[[#This Row],[Order Date]])</f>
        <v>2014</v>
      </c>
    </row>
    <row r="5596" spans="1:24" x14ac:dyDescent="0.25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41</v>
      </c>
      <c r="I5596" t="s">
        <v>28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  <c r="V5596" s="2">
        <f>Superstore[[#This Row],[Profit]]/Superstore[[#This Row],[Sales]]</f>
        <v>0.27999999999999997</v>
      </c>
      <c r="W5596" t="str">
        <f>TEXT(Superstore[[#This Row],[Order Date]],"mmm-yyyy")</f>
        <v>Sep-2014</v>
      </c>
      <c r="X5596">
        <f>YEAR(Superstore[[#This Row],[Order Date]])</f>
        <v>2014</v>
      </c>
    </row>
    <row r="5597" spans="1:24" x14ac:dyDescent="0.25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41</v>
      </c>
      <c r="I5597" t="s">
        <v>28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  <c r="V5597" s="2">
        <f>Superstore[[#This Row],[Profit]]/Superstore[[#This Row],[Sales]]</f>
        <v>0.29999999999999993</v>
      </c>
      <c r="W5597" t="str">
        <f>TEXT(Superstore[[#This Row],[Order Date]],"mmm-yyyy")</f>
        <v>Sep-2014</v>
      </c>
      <c r="X5597">
        <f>YEAR(Superstore[[#This Row],[Order Date]])</f>
        <v>2014</v>
      </c>
    </row>
    <row r="5598" spans="1:24" x14ac:dyDescent="0.25">
      <c r="A5598">
        <v>5597</v>
      </c>
      <c r="B5598" t="s">
        <v>8351</v>
      </c>
      <c r="C5598" s="1">
        <v>41177</v>
      </c>
      <c r="D5598" s="1">
        <v>41181</v>
      </c>
      <c r="E5598" t="s">
        <v>50</v>
      </c>
      <c r="F5598" t="s">
        <v>8352</v>
      </c>
      <c r="G5598" t="s">
        <v>8353</v>
      </c>
      <c r="H5598" t="s">
        <v>27</v>
      </c>
      <c r="I5598" t="s">
        <v>28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46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  <c r="V5598" s="2">
        <f>Superstore[[#This Row],[Profit]]/Superstore[[#This Row],[Sales]]</f>
        <v>0.46999999999999992</v>
      </c>
      <c r="W5598" t="str">
        <f>TEXT(Superstore[[#This Row],[Order Date]],"mmm-yyyy")</f>
        <v>Sep-2012</v>
      </c>
      <c r="X5598">
        <f>YEAR(Superstore[[#This Row],[Order Date]])</f>
        <v>2012</v>
      </c>
    </row>
    <row r="5599" spans="1:24" x14ac:dyDescent="0.25">
      <c r="A5599">
        <v>5598</v>
      </c>
      <c r="B5599" t="s">
        <v>8354</v>
      </c>
      <c r="C5599" s="1">
        <v>41684</v>
      </c>
      <c r="D5599" s="1">
        <v>41691</v>
      </c>
      <c r="E5599" t="s">
        <v>50</v>
      </c>
      <c r="F5599" t="s">
        <v>5808</v>
      </c>
      <c r="G5599" t="s">
        <v>5809</v>
      </c>
      <c r="H5599" t="s">
        <v>27</v>
      </c>
      <c r="I5599" t="s">
        <v>28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46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  <c r="V5599" s="2">
        <f>Superstore[[#This Row],[Profit]]/Superstore[[#This Row],[Sales]]</f>
        <v>0.26</v>
      </c>
      <c r="W5599" t="str">
        <f>TEXT(Superstore[[#This Row],[Order Date]],"mmm-yyyy")</f>
        <v>Feb-2014</v>
      </c>
      <c r="X5599">
        <f>YEAR(Superstore[[#This Row],[Order Date]])</f>
        <v>2014</v>
      </c>
    </row>
    <row r="5600" spans="1:24" x14ac:dyDescent="0.25">
      <c r="A5600">
        <v>5599</v>
      </c>
      <c r="B5600" t="s">
        <v>8354</v>
      </c>
      <c r="C5600" s="1">
        <v>41684</v>
      </c>
      <c r="D5600" s="1">
        <v>41691</v>
      </c>
      <c r="E5600" t="s">
        <v>50</v>
      </c>
      <c r="F5600" t="s">
        <v>5808</v>
      </c>
      <c r="G5600" t="s">
        <v>5809</v>
      </c>
      <c r="H5600" t="s">
        <v>27</v>
      </c>
      <c r="I5600" t="s">
        <v>28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46</v>
      </c>
      <c r="P5600" t="s">
        <v>68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  <c r="V5600" s="2">
        <f>Superstore[[#This Row],[Profit]]/Superstore[[#This Row],[Sales]]</f>
        <v>0.26</v>
      </c>
      <c r="W5600" t="str">
        <f>TEXT(Superstore[[#This Row],[Order Date]],"mmm-yyyy")</f>
        <v>Feb-2014</v>
      </c>
      <c r="X5600">
        <f>YEAR(Superstore[[#This Row],[Order Date]])</f>
        <v>2014</v>
      </c>
    </row>
    <row r="5601" spans="1:24" x14ac:dyDescent="0.25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27</v>
      </c>
      <c r="I5601" t="s">
        <v>28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46</v>
      </c>
      <c r="P5601" t="s">
        <v>68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Superstore[[#This Row],[Profit]]/Superstore[[#This Row],[Sales]]</f>
        <v>7.4999999999999997E-2</v>
      </c>
      <c r="W5601" t="str">
        <f>TEXT(Superstore[[#This Row],[Order Date]],"mmm-yyyy")</f>
        <v>Oct-2011</v>
      </c>
      <c r="X5601">
        <f>YEAR(Superstore[[#This Row],[Order Date]])</f>
        <v>2011</v>
      </c>
    </row>
    <row r="5602" spans="1:24" x14ac:dyDescent="0.25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27</v>
      </c>
      <c r="I5602" t="s">
        <v>28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46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  <c r="V5602" s="2">
        <f>Superstore[[#This Row],[Profit]]/Superstore[[#This Row],[Sales]]</f>
        <v>0.33749999999999997</v>
      </c>
      <c r="W5602" t="str">
        <f>TEXT(Superstore[[#This Row],[Order Date]],"mmm-yyyy")</f>
        <v>Oct-2011</v>
      </c>
      <c r="X5602">
        <f>YEAR(Superstore[[#This Row],[Order Date]])</f>
        <v>2011</v>
      </c>
    </row>
    <row r="5603" spans="1:24" x14ac:dyDescent="0.25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27</v>
      </c>
      <c r="I5603" t="s">
        <v>28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  <c r="V5603" s="2">
        <f>Superstore[[#This Row],[Profit]]/Superstore[[#This Row],[Sales]]</f>
        <v>-2.4999999999999998E-2</v>
      </c>
      <c r="W5603" t="str">
        <f>TEXT(Superstore[[#This Row],[Order Date]],"mmm-yyyy")</f>
        <v>Oct-2011</v>
      </c>
      <c r="X5603">
        <f>YEAR(Superstore[[#This Row],[Order Date]])</f>
        <v>2011</v>
      </c>
    </row>
    <row r="5604" spans="1:24" x14ac:dyDescent="0.25">
      <c r="A5604">
        <v>5603</v>
      </c>
      <c r="B5604" t="s">
        <v>8358</v>
      </c>
      <c r="C5604" s="1">
        <v>41514</v>
      </c>
      <c r="D5604" s="1">
        <v>41516</v>
      </c>
      <c r="E5604" t="s">
        <v>24</v>
      </c>
      <c r="F5604" t="s">
        <v>3581</v>
      </c>
      <c r="G5604" t="s">
        <v>3582</v>
      </c>
      <c r="H5604" t="s">
        <v>41</v>
      </c>
      <c r="I5604" t="s">
        <v>28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46</v>
      </c>
      <c r="P5604" t="s">
        <v>59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  <c r="V5604" s="2">
        <f>Superstore[[#This Row],[Profit]]/Superstore[[#This Row],[Sales]]</f>
        <v>7.4999999999999997E-2</v>
      </c>
      <c r="W5604" t="str">
        <f>TEXT(Superstore[[#This Row],[Order Date]],"mmm-yyyy")</f>
        <v>Aug-2013</v>
      </c>
      <c r="X5604">
        <f>YEAR(Superstore[[#This Row],[Order Date]])</f>
        <v>2013</v>
      </c>
    </row>
    <row r="5605" spans="1:24" x14ac:dyDescent="0.25">
      <c r="A5605">
        <v>5604</v>
      </c>
      <c r="B5605" t="s">
        <v>8358</v>
      </c>
      <c r="C5605" s="1">
        <v>41514</v>
      </c>
      <c r="D5605" s="1">
        <v>41516</v>
      </c>
      <c r="E5605" t="s">
        <v>24</v>
      </c>
      <c r="F5605" t="s">
        <v>3581</v>
      </c>
      <c r="G5605" t="s">
        <v>3582</v>
      </c>
      <c r="H5605" t="s">
        <v>41</v>
      </c>
      <c r="I5605" t="s">
        <v>28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46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  <c r="V5605" s="2">
        <f>Superstore[[#This Row],[Profit]]/Superstore[[#This Row],[Sales]]</f>
        <v>0.35000000000000003</v>
      </c>
      <c r="W5605" t="str">
        <f>TEXT(Superstore[[#This Row],[Order Date]],"mmm-yyyy")</f>
        <v>Aug-2013</v>
      </c>
      <c r="X5605">
        <f>YEAR(Superstore[[#This Row],[Order Date]])</f>
        <v>2013</v>
      </c>
    </row>
    <row r="5606" spans="1:24" x14ac:dyDescent="0.25">
      <c r="A5606">
        <v>5605</v>
      </c>
      <c r="B5606" t="s">
        <v>8361</v>
      </c>
      <c r="C5606" s="1">
        <v>41246</v>
      </c>
      <c r="D5606" s="1">
        <v>41250</v>
      </c>
      <c r="E5606" t="s">
        <v>50</v>
      </c>
      <c r="F5606" t="s">
        <v>4286</v>
      </c>
      <c r="G5606" t="s">
        <v>4287</v>
      </c>
      <c r="H5606" t="s">
        <v>41</v>
      </c>
      <c r="I5606" t="s">
        <v>28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46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  <c r="V5606" s="2">
        <f>Superstore[[#This Row],[Profit]]/Superstore[[#This Row],[Sales]]</f>
        <v>0.35000000000000003</v>
      </c>
      <c r="W5606" t="str">
        <f>TEXT(Superstore[[#This Row],[Order Date]],"mmm-yyyy")</f>
        <v>Dec-2012</v>
      </c>
      <c r="X5606">
        <f>YEAR(Superstore[[#This Row],[Order Date]])</f>
        <v>2012</v>
      </c>
    </row>
    <row r="5607" spans="1:24" x14ac:dyDescent="0.25">
      <c r="A5607">
        <v>5606</v>
      </c>
      <c r="B5607" t="s">
        <v>8362</v>
      </c>
      <c r="C5607" s="1">
        <v>41538</v>
      </c>
      <c r="D5607" s="1">
        <v>41543</v>
      </c>
      <c r="E5607" t="s">
        <v>50</v>
      </c>
      <c r="F5607" t="s">
        <v>4426</v>
      </c>
      <c r="G5607" t="s">
        <v>4427</v>
      </c>
      <c r="H5607" t="s">
        <v>41</v>
      </c>
      <c r="I5607" t="s">
        <v>28</v>
      </c>
      <c r="J5607" t="s">
        <v>4487</v>
      </c>
      <c r="K5607" t="s">
        <v>87</v>
      </c>
      <c r="L5607">
        <v>27405</v>
      </c>
      <c r="M5607" t="s">
        <v>31</v>
      </c>
      <c r="N5607" t="s">
        <v>6054</v>
      </c>
      <c r="O5607" t="s">
        <v>1</v>
      </c>
      <c r="P5607" t="s">
        <v>65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Superstore[[#This Row],[Profit]]/Superstore[[#This Row],[Sales]]</f>
        <v>6.25E-2</v>
      </c>
      <c r="W5607" t="str">
        <f>TEXT(Superstore[[#This Row],[Order Date]],"mmm-yyyy")</f>
        <v>Sep-2013</v>
      </c>
      <c r="X5607">
        <f>YEAR(Superstore[[#This Row],[Order Date]])</f>
        <v>2013</v>
      </c>
    </row>
    <row r="5608" spans="1:24" x14ac:dyDescent="0.25">
      <c r="A5608">
        <v>5607</v>
      </c>
      <c r="B5608" t="s">
        <v>8362</v>
      </c>
      <c r="C5608" s="1">
        <v>41538</v>
      </c>
      <c r="D5608" s="1">
        <v>41543</v>
      </c>
      <c r="E5608" t="s">
        <v>50</v>
      </c>
      <c r="F5608" t="s">
        <v>4426</v>
      </c>
      <c r="G5608" t="s">
        <v>4427</v>
      </c>
      <c r="H5608" t="s">
        <v>41</v>
      </c>
      <c r="I5608" t="s">
        <v>28</v>
      </c>
      <c r="J5608" t="s">
        <v>4487</v>
      </c>
      <c r="K5608" t="s">
        <v>87</v>
      </c>
      <c r="L5608">
        <v>27405</v>
      </c>
      <c r="M5608" t="s">
        <v>31</v>
      </c>
      <c r="N5608" t="s">
        <v>3185</v>
      </c>
      <c r="O5608" t="s">
        <v>1</v>
      </c>
      <c r="P5608" t="s">
        <v>36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Superstore[[#This Row],[Profit]]/Superstore[[#This Row],[Sales]]</f>
        <v>-0.11250000000000002</v>
      </c>
      <c r="W5608" t="str">
        <f>TEXT(Superstore[[#This Row],[Order Date]],"mmm-yyyy")</f>
        <v>Sep-2013</v>
      </c>
      <c r="X5608">
        <f>YEAR(Superstore[[#This Row],[Order Date]])</f>
        <v>2013</v>
      </c>
    </row>
    <row r="5609" spans="1:24" x14ac:dyDescent="0.25">
      <c r="A5609">
        <v>5608</v>
      </c>
      <c r="B5609" t="s">
        <v>8363</v>
      </c>
      <c r="C5609" s="1">
        <v>41724</v>
      </c>
      <c r="D5609" s="1">
        <v>41730</v>
      </c>
      <c r="E5609" t="s">
        <v>50</v>
      </c>
      <c r="F5609" t="s">
        <v>2113</v>
      </c>
      <c r="G5609" t="s">
        <v>2114</v>
      </c>
      <c r="H5609" t="s">
        <v>27</v>
      </c>
      <c r="I5609" t="s">
        <v>28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46</v>
      </c>
      <c r="P5609" t="s">
        <v>68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  <c r="V5609" s="2">
        <f>Superstore[[#This Row],[Profit]]/Superstore[[#This Row],[Sales]]</f>
        <v>0.26999999999999996</v>
      </c>
      <c r="W5609" t="str">
        <f>TEXT(Superstore[[#This Row],[Order Date]],"mmm-yyyy")</f>
        <v>Mar-2014</v>
      </c>
      <c r="X5609">
        <f>YEAR(Superstore[[#This Row],[Order Date]])</f>
        <v>2014</v>
      </c>
    </row>
    <row r="5610" spans="1:24" x14ac:dyDescent="0.25">
      <c r="A5610">
        <v>5609</v>
      </c>
      <c r="B5610" t="s">
        <v>8364</v>
      </c>
      <c r="C5610" s="1">
        <v>41249</v>
      </c>
      <c r="D5610" s="1">
        <v>41254</v>
      </c>
      <c r="E5610" t="s">
        <v>50</v>
      </c>
      <c r="F5610" t="s">
        <v>5076</v>
      </c>
      <c r="G5610" t="s">
        <v>5077</v>
      </c>
      <c r="H5610" t="s">
        <v>27</v>
      </c>
      <c r="I5610" t="s">
        <v>28</v>
      </c>
      <c r="J5610" t="s">
        <v>126</v>
      </c>
      <c r="K5610" t="s">
        <v>43</v>
      </c>
      <c r="L5610">
        <v>94109</v>
      </c>
      <c r="M5610" t="s">
        <v>44</v>
      </c>
      <c r="N5610" t="s">
        <v>4090</v>
      </c>
      <c r="O5610" t="s">
        <v>46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  <c r="V5610" s="2">
        <f>Superstore[[#This Row],[Profit]]/Superstore[[#This Row],[Sales]]</f>
        <v>0.26</v>
      </c>
      <c r="W5610" t="str">
        <f>TEXT(Superstore[[#This Row],[Order Date]],"mmm-yyyy")</f>
        <v>Dec-2012</v>
      </c>
      <c r="X5610">
        <f>YEAR(Superstore[[#This Row],[Order Date]])</f>
        <v>2012</v>
      </c>
    </row>
    <row r="5611" spans="1:24" x14ac:dyDescent="0.25">
      <c r="A5611">
        <v>5610</v>
      </c>
      <c r="B5611" t="s">
        <v>8365</v>
      </c>
      <c r="C5611" s="1">
        <v>41883</v>
      </c>
      <c r="D5611" s="1">
        <v>41888</v>
      </c>
      <c r="E5611" t="s">
        <v>50</v>
      </c>
      <c r="F5611" t="s">
        <v>8366</v>
      </c>
      <c r="G5611" t="s">
        <v>8367</v>
      </c>
      <c r="H5611" t="s">
        <v>27</v>
      </c>
      <c r="I5611" t="s">
        <v>28</v>
      </c>
      <c r="J5611" t="s">
        <v>734</v>
      </c>
      <c r="K5611" t="s">
        <v>735</v>
      </c>
      <c r="L5611">
        <v>71203</v>
      </c>
      <c r="M5611" t="s">
        <v>31</v>
      </c>
      <c r="N5611" t="s">
        <v>2992</v>
      </c>
      <c r="O5611" t="s">
        <v>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  <c r="V5611" s="2">
        <f>Superstore[[#This Row],[Profit]]/Superstore[[#This Row],[Sales]]</f>
        <v>0.33</v>
      </c>
      <c r="W5611" t="str">
        <f>TEXT(Superstore[[#This Row],[Order Date]],"mmm-yyyy")</f>
        <v>Sep-2014</v>
      </c>
      <c r="X5611">
        <f>YEAR(Superstore[[#This Row],[Order Date]])</f>
        <v>2014</v>
      </c>
    </row>
    <row r="5612" spans="1:24" x14ac:dyDescent="0.25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27</v>
      </c>
      <c r="I5612" t="s">
        <v>28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  <c r="V5612" s="2">
        <f>Superstore[[#This Row],[Profit]]/Superstore[[#This Row],[Sales]]</f>
        <v>-8.7500000000000008E-2</v>
      </c>
      <c r="W5612" t="str">
        <f>TEXT(Superstore[[#This Row],[Order Date]],"mmm-yyyy")</f>
        <v>Oct-2012</v>
      </c>
      <c r="X5612">
        <f>YEAR(Superstore[[#This Row],[Order Date]])</f>
        <v>2012</v>
      </c>
    </row>
    <row r="5613" spans="1:24" x14ac:dyDescent="0.25">
      <c r="A5613">
        <v>5612</v>
      </c>
      <c r="B5613" t="s">
        <v>8369</v>
      </c>
      <c r="C5613" s="1">
        <v>41870</v>
      </c>
      <c r="D5613" s="1">
        <v>41874</v>
      </c>
      <c r="E5613" t="s">
        <v>50</v>
      </c>
      <c r="F5613" t="s">
        <v>2506</v>
      </c>
      <c r="G5613" t="s">
        <v>2507</v>
      </c>
      <c r="H5613" t="s">
        <v>41</v>
      </c>
      <c r="I5613" t="s">
        <v>28</v>
      </c>
      <c r="J5613" t="s">
        <v>94</v>
      </c>
      <c r="K5613" t="s">
        <v>95</v>
      </c>
      <c r="L5613">
        <v>98105</v>
      </c>
      <c r="M5613" t="s">
        <v>44</v>
      </c>
      <c r="N5613" t="s">
        <v>2703</v>
      </c>
      <c r="O5613" t="s">
        <v>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  <c r="V5613" s="2">
        <f>Superstore[[#This Row],[Profit]]/Superstore[[#This Row],[Sales]]</f>
        <v>0.44</v>
      </c>
      <c r="W5613" t="str">
        <f>TEXT(Superstore[[#This Row],[Order Date]],"mmm-yyyy")</f>
        <v>Aug-2014</v>
      </c>
      <c r="X5613">
        <f>YEAR(Superstore[[#This Row],[Order Date]])</f>
        <v>2014</v>
      </c>
    </row>
    <row r="5614" spans="1:24" x14ac:dyDescent="0.25">
      <c r="A5614">
        <v>5613</v>
      </c>
      <c r="B5614" t="s">
        <v>8369</v>
      </c>
      <c r="C5614" s="1">
        <v>41870</v>
      </c>
      <c r="D5614" s="1">
        <v>41874</v>
      </c>
      <c r="E5614" t="s">
        <v>50</v>
      </c>
      <c r="F5614" t="s">
        <v>2506</v>
      </c>
      <c r="G5614" t="s">
        <v>2507</v>
      </c>
      <c r="H5614" t="s">
        <v>41</v>
      </c>
      <c r="I5614" t="s">
        <v>28</v>
      </c>
      <c r="J5614" t="s">
        <v>94</v>
      </c>
      <c r="K5614" t="s">
        <v>95</v>
      </c>
      <c r="L5614">
        <v>98105</v>
      </c>
      <c r="M5614" t="s">
        <v>44</v>
      </c>
      <c r="N5614" t="s">
        <v>2244</v>
      </c>
      <c r="O5614" t="s">
        <v>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  <c r="V5614" s="2">
        <f>Superstore[[#This Row],[Profit]]/Superstore[[#This Row],[Sales]]</f>
        <v>0.15</v>
      </c>
      <c r="W5614" t="str">
        <f>TEXT(Superstore[[#This Row],[Order Date]],"mmm-yyyy")</f>
        <v>Aug-2014</v>
      </c>
      <c r="X5614">
        <f>YEAR(Superstore[[#This Row],[Order Date]])</f>
        <v>2014</v>
      </c>
    </row>
    <row r="5615" spans="1:24" x14ac:dyDescent="0.25">
      <c r="A5615">
        <v>5614</v>
      </c>
      <c r="B5615" t="s">
        <v>8370</v>
      </c>
      <c r="C5615" s="1">
        <v>41307</v>
      </c>
      <c r="D5615" s="1">
        <v>41312</v>
      </c>
      <c r="E5615" t="s">
        <v>50</v>
      </c>
      <c r="F5615" t="s">
        <v>3826</v>
      </c>
      <c r="G5615" t="s">
        <v>3827</v>
      </c>
      <c r="H5615" t="s">
        <v>27</v>
      </c>
      <c r="I5615" t="s">
        <v>28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46</v>
      </c>
      <c r="P5615" t="s">
        <v>59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  <c r="V5615" s="2">
        <f>Superstore[[#This Row],[Profit]]/Superstore[[#This Row],[Sales]]</f>
        <v>0.05</v>
      </c>
      <c r="W5615" t="str">
        <f>TEXT(Superstore[[#This Row],[Order Date]],"mmm-yyyy")</f>
        <v>Feb-2013</v>
      </c>
      <c r="X5615">
        <f>YEAR(Superstore[[#This Row],[Order Date]])</f>
        <v>2013</v>
      </c>
    </row>
    <row r="5616" spans="1:24" x14ac:dyDescent="0.25">
      <c r="A5616">
        <v>5615</v>
      </c>
      <c r="B5616" t="s">
        <v>8373</v>
      </c>
      <c r="C5616" s="1">
        <v>41510</v>
      </c>
      <c r="D5616" s="1">
        <v>41514</v>
      </c>
      <c r="E5616" t="s">
        <v>50</v>
      </c>
      <c r="F5616" t="s">
        <v>6341</v>
      </c>
      <c r="G5616" t="s">
        <v>6342</v>
      </c>
      <c r="H5616" t="s">
        <v>41</v>
      </c>
      <c r="I5616" t="s">
        <v>28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46</v>
      </c>
      <c r="P5616" t="s">
        <v>68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  <c r="V5616" s="2">
        <f>Superstore[[#This Row],[Profit]]/Superstore[[#This Row],[Sales]]</f>
        <v>0.41000000000000003</v>
      </c>
      <c r="W5616" t="str">
        <f>TEXT(Superstore[[#This Row],[Order Date]],"mmm-yyyy")</f>
        <v>Aug-2013</v>
      </c>
      <c r="X5616">
        <f>YEAR(Superstore[[#This Row],[Order Date]])</f>
        <v>2013</v>
      </c>
    </row>
    <row r="5617" spans="1:24" x14ac:dyDescent="0.25">
      <c r="A5617">
        <v>5616</v>
      </c>
      <c r="B5617" t="s">
        <v>8373</v>
      </c>
      <c r="C5617" s="1">
        <v>41510</v>
      </c>
      <c r="D5617" s="1">
        <v>41514</v>
      </c>
      <c r="E5617" t="s">
        <v>50</v>
      </c>
      <c r="F5617" t="s">
        <v>6341</v>
      </c>
      <c r="G5617" t="s">
        <v>6342</v>
      </c>
      <c r="H5617" t="s">
        <v>41</v>
      </c>
      <c r="I5617" t="s">
        <v>28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46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s="2">
        <f>Superstore[[#This Row],[Profit]]/Superstore[[#This Row],[Sales]]</f>
        <v>0.27</v>
      </c>
      <c r="W5617" t="str">
        <f>TEXT(Superstore[[#This Row],[Order Date]],"mmm-yyyy")</f>
        <v>Aug-2013</v>
      </c>
      <c r="X5617">
        <f>YEAR(Superstore[[#This Row],[Order Date]])</f>
        <v>2013</v>
      </c>
    </row>
    <row r="5618" spans="1:24" x14ac:dyDescent="0.25">
      <c r="A5618">
        <v>5617</v>
      </c>
      <c r="B5618" t="s">
        <v>8373</v>
      </c>
      <c r="C5618" s="1">
        <v>41510</v>
      </c>
      <c r="D5618" s="1">
        <v>41514</v>
      </c>
      <c r="E5618" t="s">
        <v>50</v>
      </c>
      <c r="F5618" t="s">
        <v>6341</v>
      </c>
      <c r="G5618" t="s">
        <v>6342</v>
      </c>
      <c r="H5618" t="s">
        <v>41</v>
      </c>
      <c r="I5618" t="s">
        <v>28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46</v>
      </c>
      <c r="P5618" t="s">
        <v>68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  <c r="V5618" s="2">
        <f>Superstore[[#This Row],[Profit]]/Superstore[[#This Row],[Sales]]</f>
        <v>0.27</v>
      </c>
      <c r="W5618" t="str">
        <f>TEXT(Superstore[[#This Row],[Order Date]],"mmm-yyyy")</f>
        <v>Aug-2013</v>
      </c>
      <c r="X5618">
        <f>YEAR(Superstore[[#This Row],[Order Date]])</f>
        <v>2013</v>
      </c>
    </row>
    <row r="5619" spans="1:24" x14ac:dyDescent="0.25">
      <c r="A5619">
        <v>5618</v>
      </c>
      <c r="B5619" t="s">
        <v>8374</v>
      </c>
      <c r="C5619" s="1">
        <v>41821</v>
      </c>
      <c r="D5619" s="1">
        <v>41825</v>
      </c>
      <c r="E5619" t="s">
        <v>50</v>
      </c>
      <c r="F5619" t="s">
        <v>39</v>
      </c>
      <c r="G5619" t="s">
        <v>40</v>
      </c>
      <c r="H5619" t="s">
        <v>41</v>
      </c>
      <c r="I5619" t="s">
        <v>28</v>
      </c>
      <c r="J5619" t="s">
        <v>333</v>
      </c>
      <c r="K5619" t="s">
        <v>334</v>
      </c>
      <c r="L5619">
        <v>38109</v>
      </c>
      <c r="M5619" t="s">
        <v>31</v>
      </c>
      <c r="N5619" t="s">
        <v>4480</v>
      </c>
      <c r="O5619" t="s">
        <v>1</v>
      </c>
      <c r="P5619" t="s">
        <v>65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  <c r="V5619" s="2">
        <f>Superstore[[#This Row],[Profit]]/Superstore[[#This Row],[Sales]]</f>
        <v>0.27500000000000002</v>
      </c>
      <c r="W5619" t="str">
        <f>TEXT(Superstore[[#This Row],[Order Date]],"mmm-yyyy")</f>
        <v>Jul-2014</v>
      </c>
      <c r="X5619">
        <f>YEAR(Superstore[[#This Row],[Order Date]])</f>
        <v>2014</v>
      </c>
    </row>
    <row r="5620" spans="1:24" x14ac:dyDescent="0.25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27</v>
      </c>
      <c r="I5620" t="s">
        <v>28</v>
      </c>
      <c r="J5620" t="s">
        <v>946</v>
      </c>
      <c r="K5620" t="s">
        <v>43</v>
      </c>
      <c r="L5620">
        <v>92105</v>
      </c>
      <c r="M5620" t="s">
        <v>44</v>
      </c>
      <c r="N5620" t="s">
        <v>114</v>
      </c>
      <c r="O5620" t="s">
        <v>46</v>
      </c>
      <c r="P5620" t="s">
        <v>59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2">
        <f>Superstore[[#This Row],[Profit]]/Superstore[[#This Row],[Sales]]</f>
        <v>1.9999999999999997E-2</v>
      </c>
      <c r="W5620" t="str">
        <f>TEXT(Superstore[[#This Row],[Order Date]],"mmm-yyyy")</f>
        <v>Sep-2012</v>
      </c>
      <c r="X5620">
        <f>YEAR(Superstore[[#This Row],[Order Date]])</f>
        <v>2012</v>
      </c>
    </row>
    <row r="5621" spans="1:24" x14ac:dyDescent="0.25">
      <c r="A5621">
        <v>5620</v>
      </c>
      <c r="B5621" t="s">
        <v>8376</v>
      </c>
      <c r="C5621" s="1">
        <v>41543</v>
      </c>
      <c r="D5621" s="1">
        <v>41548</v>
      </c>
      <c r="E5621" t="s">
        <v>50</v>
      </c>
      <c r="F5621" t="s">
        <v>2327</v>
      </c>
      <c r="G5621" t="s">
        <v>2328</v>
      </c>
      <c r="H5621" t="s">
        <v>41</v>
      </c>
      <c r="I5621" t="s">
        <v>28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  <c r="V5621" s="2">
        <f>Superstore[[#This Row],[Profit]]/Superstore[[#This Row],[Sales]]</f>
        <v>0.35</v>
      </c>
      <c r="W5621" t="str">
        <f>TEXT(Superstore[[#This Row],[Order Date]],"mmm-yyyy")</f>
        <v>Sep-2013</v>
      </c>
      <c r="X5621">
        <f>YEAR(Superstore[[#This Row],[Order Date]])</f>
        <v>2013</v>
      </c>
    </row>
    <row r="5622" spans="1:24" x14ac:dyDescent="0.25">
      <c r="A5622">
        <v>5621</v>
      </c>
      <c r="B5622" t="s">
        <v>8376</v>
      </c>
      <c r="C5622" s="1">
        <v>41543</v>
      </c>
      <c r="D5622" s="1">
        <v>41548</v>
      </c>
      <c r="E5622" t="s">
        <v>50</v>
      </c>
      <c r="F5622" t="s">
        <v>2327</v>
      </c>
      <c r="G5622" t="s">
        <v>2328</v>
      </c>
      <c r="H5622" t="s">
        <v>41</v>
      </c>
      <c r="I5622" t="s">
        <v>28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46</v>
      </c>
      <c r="P5622" t="s">
        <v>68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  <c r="V5622" s="2">
        <f>Superstore[[#This Row],[Profit]]/Superstore[[#This Row],[Sales]]</f>
        <v>0.34</v>
      </c>
      <c r="W5622" t="str">
        <f>TEXT(Superstore[[#This Row],[Order Date]],"mmm-yyyy")</f>
        <v>Sep-2013</v>
      </c>
      <c r="X5622">
        <f>YEAR(Superstore[[#This Row],[Order Date]])</f>
        <v>2013</v>
      </c>
    </row>
    <row r="5623" spans="1:24" x14ac:dyDescent="0.25">
      <c r="A5623">
        <v>5622</v>
      </c>
      <c r="B5623" t="s">
        <v>8376</v>
      </c>
      <c r="C5623" s="1">
        <v>41543</v>
      </c>
      <c r="D5623" s="1">
        <v>41548</v>
      </c>
      <c r="E5623" t="s">
        <v>50</v>
      </c>
      <c r="F5623" t="s">
        <v>2327</v>
      </c>
      <c r="G5623" t="s">
        <v>2328</v>
      </c>
      <c r="H5623" t="s">
        <v>41</v>
      </c>
      <c r="I5623" t="s">
        <v>28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1</v>
      </c>
      <c r="P5623" t="s">
        <v>36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s="2">
        <f>Superstore[[#This Row],[Profit]]/Superstore[[#This Row],[Sales]]</f>
        <v>0.25</v>
      </c>
      <c r="W5623" t="str">
        <f>TEXT(Superstore[[#This Row],[Order Date]],"mmm-yyyy")</f>
        <v>Sep-2013</v>
      </c>
      <c r="X5623">
        <f>YEAR(Superstore[[#This Row],[Order Date]])</f>
        <v>2013</v>
      </c>
    </row>
    <row r="5624" spans="1:24" x14ac:dyDescent="0.25">
      <c r="A5624">
        <v>5623</v>
      </c>
      <c r="B5624" t="s">
        <v>8376</v>
      </c>
      <c r="C5624" s="1">
        <v>41543</v>
      </c>
      <c r="D5624" s="1">
        <v>41548</v>
      </c>
      <c r="E5624" t="s">
        <v>50</v>
      </c>
      <c r="F5624" t="s">
        <v>2327</v>
      </c>
      <c r="G5624" t="s">
        <v>2328</v>
      </c>
      <c r="H5624" t="s">
        <v>41</v>
      </c>
      <c r="I5624" t="s">
        <v>28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1</v>
      </c>
      <c r="P5624" t="s">
        <v>65</v>
      </c>
      <c r="Q5624" t="s">
        <v>6181</v>
      </c>
      <c r="R5624">
        <v>68.64</v>
      </c>
      <c r="S5624">
        <v>11</v>
      </c>
      <c r="T5624">
        <v>0</v>
      </c>
      <c r="U5624">
        <v>17.16</v>
      </c>
      <c r="V5624" s="2">
        <f>Superstore[[#This Row],[Profit]]/Superstore[[#This Row],[Sales]]</f>
        <v>0.25</v>
      </c>
      <c r="W5624" t="str">
        <f>TEXT(Superstore[[#This Row],[Order Date]],"mmm-yyyy")</f>
        <v>Sep-2013</v>
      </c>
      <c r="X5624">
        <f>YEAR(Superstore[[#This Row],[Order Date]])</f>
        <v>2013</v>
      </c>
    </row>
    <row r="5625" spans="1:24" x14ac:dyDescent="0.25">
      <c r="A5625">
        <v>5624</v>
      </c>
      <c r="B5625" t="s">
        <v>8377</v>
      </c>
      <c r="C5625" s="1">
        <v>41572</v>
      </c>
      <c r="D5625" s="1">
        <v>41576</v>
      </c>
      <c r="E5625" t="s">
        <v>24</v>
      </c>
      <c r="F5625" t="s">
        <v>846</v>
      </c>
      <c r="G5625" t="s">
        <v>847</v>
      </c>
      <c r="H5625" t="s">
        <v>41</v>
      </c>
      <c r="I5625" t="s">
        <v>28</v>
      </c>
      <c r="J5625" t="s">
        <v>42</v>
      </c>
      <c r="K5625" t="s">
        <v>43</v>
      </c>
      <c r="L5625">
        <v>90032</v>
      </c>
      <c r="M5625" t="s">
        <v>44</v>
      </c>
      <c r="N5625" t="s">
        <v>4257</v>
      </c>
      <c r="O5625" t="s">
        <v>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  <c r="V5625" s="2">
        <f>Superstore[[#This Row],[Profit]]/Superstore[[#This Row],[Sales]]</f>
        <v>0.21</v>
      </c>
      <c r="W5625" t="str">
        <f>TEXT(Superstore[[#This Row],[Order Date]],"mmm-yyyy")</f>
        <v>Oct-2013</v>
      </c>
      <c r="X5625">
        <f>YEAR(Superstore[[#This Row],[Order Date]])</f>
        <v>2013</v>
      </c>
    </row>
    <row r="5626" spans="1:24" x14ac:dyDescent="0.25">
      <c r="A5626">
        <v>5625</v>
      </c>
      <c r="B5626" t="s">
        <v>8377</v>
      </c>
      <c r="C5626" s="1">
        <v>41572</v>
      </c>
      <c r="D5626" s="1">
        <v>41576</v>
      </c>
      <c r="E5626" t="s">
        <v>24</v>
      </c>
      <c r="F5626" t="s">
        <v>846</v>
      </c>
      <c r="G5626" t="s">
        <v>847</v>
      </c>
      <c r="H5626" t="s">
        <v>41</v>
      </c>
      <c r="I5626" t="s">
        <v>28</v>
      </c>
      <c r="J5626" t="s">
        <v>42</v>
      </c>
      <c r="K5626" t="s">
        <v>43</v>
      </c>
      <c r="L5626">
        <v>90032</v>
      </c>
      <c r="M5626" t="s">
        <v>44</v>
      </c>
      <c r="N5626" t="s">
        <v>5437</v>
      </c>
      <c r="O5626" t="s">
        <v>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  <c r="V5626" s="2">
        <f>Superstore[[#This Row],[Profit]]/Superstore[[#This Row],[Sales]]</f>
        <v>0.06</v>
      </c>
      <c r="W5626" t="str">
        <f>TEXT(Superstore[[#This Row],[Order Date]],"mmm-yyyy")</f>
        <v>Oct-2013</v>
      </c>
      <c r="X5626">
        <f>YEAR(Superstore[[#This Row],[Order Date]])</f>
        <v>2013</v>
      </c>
    </row>
    <row r="5627" spans="1:24" x14ac:dyDescent="0.25">
      <c r="A5627">
        <v>5626</v>
      </c>
      <c r="B5627" t="s">
        <v>8378</v>
      </c>
      <c r="C5627" s="1">
        <v>40815</v>
      </c>
      <c r="D5627" s="1">
        <v>40817</v>
      </c>
      <c r="E5627" t="s">
        <v>24</v>
      </c>
      <c r="F5627" t="s">
        <v>3789</v>
      </c>
      <c r="G5627" t="s">
        <v>3790</v>
      </c>
      <c r="H5627" t="s">
        <v>101</v>
      </c>
      <c r="I5627" t="s">
        <v>28</v>
      </c>
      <c r="J5627" t="s">
        <v>94</v>
      </c>
      <c r="K5627" t="s">
        <v>95</v>
      </c>
      <c r="L5627">
        <v>98115</v>
      </c>
      <c r="M5627" t="s">
        <v>44</v>
      </c>
      <c r="N5627" t="s">
        <v>258</v>
      </c>
      <c r="O5627" t="s">
        <v>1</v>
      </c>
      <c r="P5627" t="s">
        <v>65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2">
        <f>Superstore[[#This Row],[Profit]]/Superstore[[#This Row],[Sales]]</f>
        <v>0.48</v>
      </c>
      <c r="W5627" t="str">
        <f>TEXT(Superstore[[#This Row],[Order Date]],"mmm-yyyy")</f>
        <v>Sep-2011</v>
      </c>
      <c r="X5627">
        <f>YEAR(Superstore[[#This Row],[Order Date]])</f>
        <v>2011</v>
      </c>
    </row>
    <row r="5628" spans="1:24" x14ac:dyDescent="0.25">
      <c r="A5628">
        <v>5627</v>
      </c>
      <c r="B5628" t="s">
        <v>8378</v>
      </c>
      <c r="C5628" s="1">
        <v>40815</v>
      </c>
      <c r="D5628" s="1">
        <v>40817</v>
      </c>
      <c r="E5628" t="s">
        <v>24</v>
      </c>
      <c r="F5628" t="s">
        <v>3789</v>
      </c>
      <c r="G5628" t="s">
        <v>3790</v>
      </c>
      <c r="H5628" t="s">
        <v>101</v>
      </c>
      <c r="I5628" t="s">
        <v>28</v>
      </c>
      <c r="J5628" t="s">
        <v>94</v>
      </c>
      <c r="K5628" t="s">
        <v>95</v>
      </c>
      <c r="L5628">
        <v>98115</v>
      </c>
      <c r="M5628" t="s">
        <v>44</v>
      </c>
      <c r="N5628" t="s">
        <v>3803</v>
      </c>
      <c r="O5628" t="s">
        <v>1</v>
      </c>
      <c r="P5628" t="s">
        <v>56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  <c r="V5628" s="2">
        <f>Superstore[[#This Row],[Profit]]/Superstore[[#This Row],[Sales]]</f>
        <v>0.16999999999999998</v>
      </c>
      <c r="W5628" t="str">
        <f>TEXT(Superstore[[#This Row],[Order Date]],"mmm-yyyy")</f>
        <v>Sep-2011</v>
      </c>
      <c r="X5628">
        <f>YEAR(Superstore[[#This Row],[Order Date]])</f>
        <v>2011</v>
      </c>
    </row>
    <row r="5629" spans="1:24" x14ac:dyDescent="0.25">
      <c r="A5629">
        <v>5628</v>
      </c>
      <c r="B5629" t="s">
        <v>8379</v>
      </c>
      <c r="C5629" s="1">
        <v>41817</v>
      </c>
      <c r="D5629" s="1">
        <v>41822</v>
      </c>
      <c r="E5629" t="s">
        <v>50</v>
      </c>
      <c r="F5629" t="s">
        <v>957</v>
      </c>
      <c r="G5629" t="s">
        <v>958</v>
      </c>
      <c r="H5629" t="s">
        <v>41</v>
      </c>
      <c r="I5629" t="s">
        <v>28</v>
      </c>
      <c r="J5629" t="s">
        <v>1418</v>
      </c>
      <c r="K5629" t="s">
        <v>54</v>
      </c>
      <c r="L5629">
        <v>33180</v>
      </c>
      <c r="M5629" t="s">
        <v>31</v>
      </c>
      <c r="N5629" t="s">
        <v>1071</v>
      </c>
      <c r="O5629" t="s">
        <v>46</v>
      </c>
      <c r="P5629" t="s">
        <v>47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  <c r="V5629" s="2">
        <f>Superstore[[#This Row],[Profit]]/Superstore[[#This Row],[Sales]]</f>
        <v>0.33750000000000002</v>
      </c>
      <c r="W5629" t="str">
        <f>TEXT(Superstore[[#This Row],[Order Date]],"mmm-yyyy")</f>
        <v>Jun-2014</v>
      </c>
      <c r="X5629">
        <f>YEAR(Superstore[[#This Row],[Order Date]])</f>
        <v>2014</v>
      </c>
    </row>
    <row r="5630" spans="1:24" x14ac:dyDescent="0.25">
      <c r="A5630">
        <v>5629</v>
      </c>
      <c r="B5630" t="s">
        <v>8379</v>
      </c>
      <c r="C5630" s="1">
        <v>41817</v>
      </c>
      <c r="D5630" s="1">
        <v>41822</v>
      </c>
      <c r="E5630" t="s">
        <v>50</v>
      </c>
      <c r="F5630" t="s">
        <v>957</v>
      </c>
      <c r="G5630" t="s">
        <v>958</v>
      </c>
      <c r="H5630" t="s">
        <v>41</v>
      </c>
      <c r="I5630" t="s">
        <v>28</v>
      </c>
      <c r="J5630" t="s">
        <v>1418</v>
      </c>
      <c r="K5630" t="s">
        <v>54</v>
      </c>
      <c r="L5630">
        <v>33180</v>
      </c>
      <c r="M5630" t="s">
        <v>31</v>
      </c>
      <c r="N5630" t="s">
        <v>8380</v>
      </c>
      <c r="O5630" t="s">
        <v>1</v>
      </c>
      <c r="P5630" t="s">
        <v>36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  <c r="V5630" s="2">
        <f>Superstore[[#This Row],[Profit]]/Superstore[[#This Row],[Sales]]</f>
        <v>-4.9999999999999996E-2</v>
      </c>
      <c r="W5630" t="str">
        <f>TEXT(Superstore[[#This Row],[Order Date]],"mmm-yyyy")</f>
        <v>Jun-2014</v>
      </c>
      <c r="X5630">
        <f>YEAR(Superstore[[#This Row],[Order Date]])</f>
        <v>2014</v>
      </c>
    </row>
    <row r="5631" spans="1:24" x14ac:dyDescent="0.25">
      <c r="A5631">
        <v>5630</v>
      </c>
      <c r="B5631" t="s">
        <v>8382</v>
      </c>
      <c r="C5631" s="1">
        <v>41508</v>
      </c>
      <c r="D5631" s="1">
        <v>41510</v>
      </c>
      <c r="E5631" t="s">
        <v>24</v>
      </c>
      <c r="F5631" t="s">
        <v>439</v>
      </c>
      <c r="G5631" t="s">
        <v>440</v>
      </c>
      <c r="H5631" t="s">
        <v>101</v>
      </c>
      <c r="I5631" t="s">
        <v>28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1</v>
      </c>
      <c r="P5631" t="s">
        <v>56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Superstore[[#This Row],[Profit]]/Superstore[[#This Row],[Sales]]</f>
        <v>-0.41666666666666663</v>
      </c>
      <c r="W5631" t="str">
        <f>TEXT(Superstore[[#This Row],[Order Date]],"mmm-yyyy")</f>
        <v>Aug-2013</v>
      </c>
      <c r="X5631">
        <f>YEAR(Superstore[[#This Row],[Order Date]])</f>
        <v>2013</v>
      </c>
    </row>
    <row r="5632" spans="1:24" x14ac:dyDescent="0.25">
      <c r="A5632">
        <v>5631</v>
      </c>
      <c r="B5632" t="s">
        <v>8383</v>
      </c>
      <c r="C5632" s="1">
        <v>40586</v>
      </c>
      <c r="D5632" s="1">
        <v>40590</v>
      </c>
      <c r="E5632" t="s">
        <v>50</v>
      </c>
      <c r="F5632" t="s">
        <v>1484</v>
      </c>
      <c r="G5632" t="s">
        <v>1485</v>
      </c>
      <c r="H5632" t="s">
        <v>27</v>
      </c>
      <c r="I5632" t="s">
        <v>28</v>
      </c>
      <c r="J5632" t="s">
        <v>4873</v>
      </c>
      <c r="K5632" t="s">
        <v>318</v>
      </c>
      <c r="L5632">
        <v>23320</v>
      </c>
      <c r="M5632" t="s">
        <v>31</v>
      </c>
      <c r="N5632" t="s">
        <v>1844</v>
      </c>
      <c r="O5632" t="s">
        <v>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  <c r="V5632" s="2">
        <f>Superstore[[#This Row],[Profit]]/Superstore[[#This Row],[Sales]]</f>
        <v>0.44</v>
      </c>
      <c r="W5632" t="str">
        <f>TEXT(Superstore[[#This Row],[Order Date]],"mmm-yyyy")</f>
        <v>Feb-2011</v>
      </c>
      <c r="X5632">
        <f>YEAR(Superstore[[#This Row],[Order Date]])</f>
        <v>2011</v>
      </c>
    </row>
    <row r="5633" spans="1:24" x14ac:dyDescent="0.25">
      <c r="A5633">
        <v>5632</v>
      </c>
      <c r="B5633" t="s">
        <v>8383</v>
      </c>
      <c r="C5633" s="1">
        <v>40586</v>
      </c>
      <c r="D5633" s="1">
        <v>40590</v>
      </c>
      <c r="E5633" t="s">
        <v>50</v>
      </c>
      <c r="F5633" t="s">
        <v>1484</v>
      </c>
      <c r="G5633" t="s">
        <v>1485</v>
      </c>
      <c r="H5633" t="s">
        <v>27</v>
      </c>
      <c r="I5633" t="s">
        <v>28</v>
      </c>
      <c r="J5633" t="s">
        <v>4873</v>
      </c>
      <c r="K5633" t="s">
        <v>318</v>
      </c>
      <c r="L5633">
        <v>23320</v>
      </c>
      <c r="M5633" t="s">
        <v>31</v>
      </c>
      <c r="N5633" t="s">
        <v>4025</v>
      </c>
      <c r="O5633" t="s">
        <v>1</v>
      </c>
      <c r="P5633" t="s">
        <v>56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  <c r="V5633" s="2">
        <f>Superstore[[#This Row],[Profit]]/Superstore[[#This Row],[Sales]]</f>
        <v>0.06</v>
      </c>
      <c r="W5633" t="str">
        <f>TEXT(Superstore[[#This Row],[Order Date]],"mmm-yyyy")</f>
        <v>Feb-2011</v>
      </c>
      <c r="X5633">
        <f>YEAR(Superstore[[#This Row],[Order Date]])</f>
        <v>2011</v>
      </c>
    </row>
    <row r="5634" spans="1:24" x14ac:dyDescent="0.25">
      <c r="A5634">
        <v>5633</v>
      </c>
      <c r="B5634" t="s">
        <v>8383</v>
      </c>
      <c r="C5634" s="1">
        <v>40586</v>
      </c>
      <c r="D5634" s="1">
        <v>40590</v>
      </c>
      <c r="E5634" t="s">
        <v>50</v>
      </c>
      <c r="F5634" t="s">
        <v>1484</v>
      </c>
      <c r="G5634" t="s">
        <v>1485</v>
      </c>
      <c r="H5634" t="s">
        <v>27</v>
      </c>
      <c r="I5634" t="s">
        <v>28</v>
      </c>
      <c r="J5634" t="s">
        <v>4873</v>
      </c>
      <c r="K5634" t="s">
        <v>318</v>
      </c>
      <c r="L5634">
        <v>23320</v>
      </c>
      <c r="M5634" t="s">
        <v>31</v>
      </c>
      <c r="N5634" t="s">
        <v>231</v>
      </c>
      <c r="O5634" t="s">
        <v>46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s="2">
        <f>Superstore[[#This Row],[Profit]]/Superstore[[#This Row],[Sales]]</f>
        <v>0.47000000000000003</v>
      </c>
      <c r="W5634" t="str">
        <f>TEXT(Superstore[[#This Row],[Order Date]],"mmm-yyyy")</f>
        <v>Feb-2011</v>
      </c>
      <c r="X5634">
        <f>YEAR(Superstore[[#This Row],[Order Date]])</f>
        <v>2011</v>
      </c>
    </row>
    <row r="5635" spans="1:24" x14ac:dyDescent="0.25">
      <c r="A5635">
        <v>5634</v>
      </c>
      <c r="B5635" t="s">
        <v>8384</v>
      </c>
      <c r="C5635" s="1">
        <v>41541</v>
      </c>
      <c r="D5635" s="1">
        <v>41546</v>
      </c>
      <c r="E5635" t="s">
        <v>24</v>
      </c>
      <c r="F5635" t="s">
        <v>5476</v>
      </c>
      <c r="G5635" t="s">
        <v>5477</v>
      </c>
      <c r="H5635" t="s">
        <v>101</v>
      </c>
      <c r="I5635" t="s">
        <v>28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46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  <c r="V5635" s="2">
        <f>Superstore[[#This Row],[Profit]]/Superstore[[#This Row],[Sales]]</f>
        <v>0.35</v>
      </c>
      <c r="W5635" t="str">
        <f>TEXT(Superstore[[#This Row],[Order Date]],"mmm-yyyy")</f>
        <v>Sep-2013</v>
      </c>
      <c r="X5635">
        <f>YEAR(Superstore[[#This Row],[Order Date]])</f>
        <v>2013</v>
      </c>
    </row>
    <row r="5636" spans="1:24" x14ac:dyDescent="0.25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28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46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Superstore[[#This Row],[Profit]]/Superstore[[#This Row],[Sales]]</f>
        <v>0.5</v>
      </c>
      <c r="W5636" t="str">
        <f>TEXT(Superstore[[#This Row],[Order Date]],"mmm-yyyy")</f>
        <v>Dec-2012</v>
      </c>
      <c r="X5636">
        <f>YEAR(Superstore[[#This Row],[Order Date]])</f>
        <v>2012</v>
      </c>
    </row>
    <row r="5637" spans="1:24" x14ac:dyDescent="0.25">
      <c r="A5637">
        <v>5636</v>
      </c>
      <c r="B5637" t="s">
        <v>8387</v>
      </c>
      <c r="C5637" s="1">
        <v>41886</v>
      </c>
      <c r="D5637" s="1">
        <v>41891</v>
      </c>
      <c r="E5637" t="s">
        <v>50</v>
      </c>
      <c r="F5637" t="s">
        <v>2797</v>
      </c>
      <c r="G5637" t="s">
        <v>2798</v>
      </c>
      <c r="H5637" t="s">
        <v>101</v>
      </c>
      <c r="I5637" t="s">
        <v>28</v>
      </c>
      <c r="J5637" t="s">
        <v>8388</v>
      </c>
      <c r="K5637" t="s">
        <v>43</v>
      </c>
      <c r="L5637">
        <v>91941</v>
      </c>
      <c r="M5637" t="s">
        <v>44</v>
      </c>
      <c r="N5637" t="s">
        <v>1341</v>
      </c>
      <c r="O5637" t="s">
        <v>46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  <c r="V5637" s="2">
        <f>Superstore[[#This Row],[Profit]]/Superstore[[#This Row],[Sales]]</f>
        <v>0.35</v>
      </c>
      <c r="W5637" t="str">
        <f>TEXT(Superstore[[#This Row],[Order Date]],"mmm-yyyy")</f>
        <v>Sep-2014</v>
      </c>
      <c r="X5637">
        <f>YEAR(Superstore[[#This Row],[Order Date]])</f>
        <v>2014</v>
      </c>
    </row>
    <row r="5638" spans="1:24" x14ac:dyDescent="0.25">
      <c r="A5638">
        <v>5637</v>
      </c>
      <c r="B5638" t="s">
        <v>8387</v>
      </c>
      <c r="C5638" s="1">
        <v>41886</v>
      </c>
      <c r="D5638" s="1">
        <v>41891</v>
      </c>
      <c r="E5638" t="s">
        <v>50</v>
      </c>
      <c r="F5638" t="s">
        <v>2797</v>
      </c>
      <c r="G5638" t="s">
        <v>2798</v>
      </c>
      <c r="H5638" t="s">
        <v>101</v>
      </c>
      <c r="I5638" t="s">
        <v>28</v>
      </c>
      <c r="J5638" t="s">
        <v>8388</v>
      </c>
      <c r="K5638" t="s">
        <v>43</v>
      </c>
      <c r="L5638">
        <v>91941</v>
      </c>
      <c r="M5638" t="s">
        <v>44</v>
      </c>
      <c r="N5638" t="s">
        <v>6537</v>
      </c>
      <c r="O5638" t="s">
        <v>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  <c r="V5638" s="2">
        <f>Superstore[[#This Row],[Profit]]/Superstore[[#This Row],[Sales]]</f>
        <v>0.3</v>
      </c>
      <c r="W5638" t="str">
        <f>TEXT(Superstore[[#This Row],[Order Date]],"mmm-yyyy")</f>
        <v>Sep-2014</v>
      </c>
      <c r="X5638">
        <f>YEAR(Superstore[[#This Row],[Order Date]])</f>
        <v>2014</v>
      </c>
    </row>
    <row r="5639" spans="1:24" x14ac:dyDescent="0.25">
      <c r="A5639">
        <v>5638</v>
      </c>
      <c r="B5639" t="s">
        <v>8389</v>
      </c>
      <c r="C5639" s="1">
        <v>41725</v>
      </c>
      <c r="D5639" s="1">
        <v>41732</v>
      </c>
      <c r="E5639" t="s">
        <v>50</v>
      </c>
      <c r="F5639" t="s">
        <v>5464</v>
      </c>
      <c r="G5639" t="s">
        <v>5465</v>
      </c>
      <c r="H5639" t="s">
        <v>41</v>
      </c>
      <c r="I5639" t="s">
        <v>28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1</v>
      </c>
      <c r="P5639" t="s">
        <v>65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  <c r="V5639" s="2">
        <f>Superstore[[#This Row],[Profit]]/Superstore[[#This Row],[Sales]]</f>
        <v>0.37999999999999995</v>
      </c>
      <c r="W5639" t="str">
        <f>TEXT(Superstore[[#This Row],[Order Date]],"mmm-yyyy")</f>
        <v>Mar-2014</v>
      </c>
      <c r="X5639">
        <f>YEAR(Superstore[[#This Row],[Order Date]])</f>
        <v>2014</v>
      </c>
    </row>
    <row r="5640" spans="1:24" x14ac:dyDescent="0.25">
      <c r="A5640">
        <v>5639</v>
      </c>
      <c r="B5640" t="s">
        <v>8392</v>
      </c>
      <c r="C5640" s="1">
        <v>40898</v>
      </c>
      <c r="D5640" s="1">
        <v>40904</v>
      </c>
      <c r="E5640" t="s">
        <v>50</v>
      </c>
      <c r="F5640" t="s">
        <v>2519</v>
      </c>
      <c r="G5640" t="s">
        <v>2520</v>
      </c>
      <c r="H5640" t="s">
        <v>27</v>
      </c>
      <c r="I5640" t="s">
        <v>28</v>
      </c>
      <c r="J5640" t="s">
        <v>946</v>
      </c>
      <c r="K5640" t="s">
        <v>43</v>
      </c>
      <c r="L5640">
        <v>92024</v>
      </c>
      <c r="M5640" t="s">
        <v>44</v>
      </c>
      <c r="N5640" t="s">
        <v>685</v>
      </c>
      <c r="O5640" t="s">
        <v>1</v>
      </c>
      <c r="P5640" t="s">
        <v>36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  <c r="V5640" s="2">
        <f>Superstore[[#This Row],[Profit]]/Superstore[[#This Row],[Sales]]</f>
        <v>0.1125</v>
      </c>
      <c r="W5640" t="str">
        <f>TEXT(Superstore[[#This Row],[Order Date]],"mmm-yyyy")</f>
        <v>Dec-2011</v>
      </c>
      <c r="X5640">
        <f>YEAR(Superstore[[#This Row],[Order Date]])</f>
        <v>2011</v>
      </c>
    </row>
    <row r="5641" spans="1:24" x14ac:dyDescent="0.25">
      <c r="A5641">
        <v>5640</v>
      </c>
      <c r="B5641" t="s">
        <v>8392</v>
      </c>
      <c r="C5641" s="1">
        <v>40898</v>
      </c>
      <c r="D5641" s="1">
        <v>40904</v>
      </c>
      <c r="E5641" t="s">
        <v>50</v>
      </c>
      <c r="F5641" t="s">
        <v>2519</v>
      </c>
      <c r="G5641" t="s">
        <v>2520</v>
      </c>
      <c r="H5641" t="s">
        <v>27</v>
      </c>
      <c r="I5641" t="s">
        <v>28</v>
      </c>
      <c r="J5641" t="s">
        <v>946</v>
      </c>
      <c r="K5641" t="s">
        <v>43</v>
      </c>
      <c r="L5641">
        <v>92024</v>
      </c>
      <c r="M5641" t="s">
        <v>44</v>
      </c>
      <c r="N5641" t="s">
        <v>1806</v>
      </c>
      <c r="O5641" t="s">
        <v>1</v>
      </c>
      <c r="P5641" t="s">
        <v>36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  <c r="V5641" s="2">
        <f>Superstore[[#This Row],[Profit]]/Superstore[[#This Row],[Sales]]</f>
        <v>6.25E-2</v>
      </c>
      <c r="W5641" t="str">
        <f>TEXT(Superstore[[#This Row],[Order Date]],"mmm-yyyy")</f>
        <v>Dec-2011</v>
      </c>
      <c r="X5641">
        <f>YEAR(Superstore[[#This Row],[Order Date]])</f>
        <v>2011</v>
      </c>
    </row>
    <row r="5642" spans="1:24" x14ac:dyDescent="0.25">
      <c r="A5642">
        <v>5641</v>
      </c>
      <c r="B5642" t="s">
        <v>8393</v>
      </c>
      <c r="C5642" s="1">
        <v>40809</v>
      </c>
      <c r="D5642" s="1">
        <v>40814</v>
      </c>
      <c r="E5642" t="s">
        <v>50</v>
      </c>
      <c r="F5642" t="s">
        <v>720</v>
      </c>
      <c r="G5642" t="s">
        <v>721</v>
      </c>
      <c r="H5642" t="s">
        <v>101</v>
      </c>
      <c r="I5642" t="s">
        <v>28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46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  <c r="V5642" s="2">
        <f>Superstore[[#This Row],[Profit]]/Superstore[[#This Row],[Sales]]</f>
        <v>0.35</v>
      </c>
      <c r="W5642" t="str">
        <f>TEXT(Superstore[[#This Row],[Order Date]],"mmm-yyyy")</f>
        <v>Sep-2011</v>
      </c>
      <c r="X5642">
        <f>YEAR(Superstore[[#This Row],[Order Date]])</f>
        <v>2011</v>
      </c>
    </row>
    <row r="5643" spans="1:24" x14ac:dyDescent="0.25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28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46</v>
      </c>
      <c r="P5643" t="s">
        <v>68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s="2">
        <f>Superstore[[#This Row],[Profit]]/Superstore[[#This Row],[Sales]]</f>
        <v>0.26</v>
      </c>
      <c r="W5643" t="str">
        <f>TEXT(Superstore[[#This Row],[Order Date]],"mmm-yyyy")</f>
        <v>Apr-2014</v>
      </c>
      <c r="X5643">
        <f>YEAR(Superstore[[#This Row],[Order Date]])</f>
        <v>2014</v>
      </c>
    </row>
    <row r="5644" spans="1:24" x14ac:dyDescent="0.25">
      <c r="A5644">
        <v>5643</v>
      </c>
      <c r="B5644" t="s">
        <v>8395</v>
      </c>
      <c r="C5644" s="1">
        <v>41366</v>
      </c>
      <c r="D5644" s="1">
        <v>41370</v>
      </c>
      <c r="E5644" t="s">
        <v>24</v>
      </c>
      <c r="F5644" t="s">
        <v>5601</v>
      </c>
      <c r="G5644" t="s">
        <v>5602</v>
      </c>
      <c r="H5644" t="s">
        <v>101</v>
      </c>
      <c r="I5644" t="s">
        <v>28</v>
      </c>
      <c r="J5644" t="s">
        <v>496</v>
      </c>
      <c r="K5644" t="s">
        <v>1271</v>
      </c>
      <c r="L5644">
        <v>31907</v>
      </c>
      <c r="M5644" t="s">
        <v>31</v>
      </c>
      <c r="N5644" t="s">
        <v>1019</v>
      </c>
      <c r="O5644" t="s">
        <v>1</v>
      </c>
      <c r="P5644" t="s">
        <v>65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  <c r="V5644" s="2">
        <f>Superstore[[#This Row],[Profit]]/Superstore[[#This Row],[Sales]]</f>
        <v>0.44</v>
      </c>
      <c r="W5644" t="str">
        <f>TEXT(Superstore[[#This Row],[Order Date]],"mmm-yyyy")</f>
        <v>Apr-2013</v>
      </c>
      <c r="X5644">
        <f>YEAR(Superstore[[#This Row],[Order Date]])</f>
        <v>2013</v>
      </c>
    </row>
    <row r="5645" spans="1:24" x14ac:dyDescent="0.25">
      <c r="A5645">
        <v>5644</v>
      </c>
      <c r="B5645" t="s">
        <v>8396</v>
      </c>
      <c r="C5645" s="1">
        <v>41044</v>
      </c>
      <c r="D5645" s="1">
        <v>41049</v>
      </c>
      <c r="E5645" t="s">
        <v>24</v>
      </c>
      <c r="F5645" t="s">
        <v>6636</v>
      </c>
      <c r="G5645" t="s">
        <v>6637</v>
      </c>
      <c r="H5645" t="s">
        <v>41</v>
      </c>
      <c r="I5645" t="s">
        <v>28</v>
      </c>
      <c r="J5645" t="s">
        <v>3260</v>
      </c>
      <c r="K5645" t="s">
        <v>1271</v>
      </c>
      <c r="L5645">
        <v>30076</v>
      </c>
      <c r="M5645" t="s">
        <v>31</v>
      </c>
      <c r="N5645" t="s">
        <v>5339</v>
      </c>
      <c r="O5645" t="s">
        <v>46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Superstore[[#This Row],[Profit]]/Superstore[[#This Row],[Sales]]</f>
        <v>0.48999999999999994</v>
      </c>
      <c r="W5645" t="str">
        <f>TEXT(Superstore[[#This Row],[Order Date]],"mmm-yyyy")</f>
        <v>May-2012</v>
      </c>
      <c r="X5645">
        <f>YEAR(Superstore[[#This Row],[Order Date]])</f>
        <v>2012</v>
      </c>
    </row>
    <row r="5646" spans="1:24" x14ac:dyDescent="0.25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28</v>
      </c>
      <c r="J5646" t="s">
        <v>94</v>
      </c>
      <c r="K5646" t="s">
        <v>95</v>
      </c>
      <c r="L5646">
        <v>98105</v>
      </c>
      <c r="M5646" t="s">
        <v>44</v>
      </c>
      <c r="N5646" t="s">
        <v>2053</v>
      </c>
      <c r="O5646" t="s">
        <v>46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  <c r="V5646" s="2">
        <f>Superstore[[#This Row],[Profit]]/Superstore[[#This Row],[Sales]]</f>
        <v>0.32500000000000001</v>
      </c>
      <c r="W5646" t="str">
        <f>TEXT(Superstore[[#This Row],[Order Date]],"mmm-yyyy")</f>
        <v>Mar-2014</v>
      </c>
      <c r="X5646">
        <f>YEAR(Superstore[[#This Row],[Order Date]])</f>
        <v>2014</v>
      </c>
    </row>
    <row r="5647" spans="1:24" x14ac:dyDescent="0.25">
      <c r="A5647">
        <v>5646</v>
      </c>
      <c r="B5647" t="s">
        <v>8398</v>
      </c>
      <c r="C5647" s="1">
        <v>41744</v>
      </c>
      <c r="D5647" s="1">
        <v>41749</v>
      </c>
      <c r="E5647" t="s">
        <v>50</v>
      </c>
      <c r="F5647" t="s">
        <v>3743</v>
      </c>
      <c r="G5647" t="s">
        <v>3744</v>
      </c>
      <c r="H5647" t="s">
        <v>41</v>
      </c>
      <c r="I5647" t="s">
        <v>28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1</v>
      </c>
      <c r="P5647" t="s">
        <v>65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  <c r="V5647" s="2">
        <f>Superstore[[#This Row],[Profit]]/Superstore[[#This Row],[Sales]]</f>
        <v>0.27</v>
      </c>
      <c r="W5647" t="str">
        <f>TEXT(Superstore[[#This Row],[Order Date]],"mmm-yyyy")</f>
        <v>Apr-2014</v>
      </c>
      <c r="X5647">
        <f>YEAR(Superstore[[#This Row],[Order Date]])</f>
        <v>2014</v>
      </c>
    </row>
    <row r="5648" spans="1:24" x14ac:dyDescent="0.25">
      <c r="A5648">
        <v>5647</v>
      </c>
      <c r="B5648" t="s">
        <v>8399</v>
      </c>
      <c r="C5648" s="1">
        <v>40912</v>
      </c>
      <c r="D5648" s="1">
        <v>40917</v>
      </c>
      <c r="E5648" t="s">
        <v>50</v>
      </c>
      <c r="F5648" t="s">
        <v>1032</v>
      </c>
      <c r="G5648" t="s">
        <v>1033</v>
      </c>
      <c r="H5648" t="s">
        <v>41</v>
      </c>
      <c r="I5648" t="s">
        <v>28</v>
      </c>
      <c r="J5648" t="s">
        <v>2810</v>
      </c>
      <c r="K5648" t="s">
        <v>318</v>
      </c>
      <c r="L5648">
        <v>22304</v>
      </c>
      <c r="M5648" t="s">
        <v>31</v>
      </c>
      <c r="N5648" t="s">
        <v>3927</v>
      </c>
      <c r="O5648" t="s">
        <v>1</v>
      </c>
      <c r="P5648" t="s">
        <v>65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  <c r="V5648" s="2">
        <f>Superstore[[#This Row],[Profit]]/Superstore[[#This Row],[Sales]]</f>
        <v>0.36000000000000004</v>
      </c>
      <c r="W5648" t="str">
        <f>TEXT(Superstore[[#This Row],[Order Date]],"mmm-yyyy")</f>
        <v>Jan-2012</v>
      </c>
      <c r="X5648">
        <f>YEAR(Superstore[[#This Row],[Order Date]])</f>
        <v>2012</v>
      </c>
    </row>
    <row r="5649" spans="1:24" x14ac:dyDescent="0.25">
      <c r="A5649">
        <v>5648</v>
      </c>
      <c r="B5649" t="s">
        <v>8400</v>
      </c>
      <c r="C5649" s="1">
        <v>41946</v>
      </c>
      <c r="D5649" s="1">
        <v>41951</v>
      </c>
      <c r="E5649" t="s">
        <v>50</v>
      </c>
      <c r="F5649" t="s">
        <v>6219</v>
      </c>
      <c r="G5649" t="s">
        <v>6220</v>
      </c>
      <c r="H5649" t="s">
        <v>27</v>
      </c>
      <c r="I5649" t="s">
        <v>28</v>
      </c>
      <c r="J5649" t="s">
        <v>5118</v>
      </c>
      <c r="K5649" t="s">
        <v>120</v>
      </c>
      <c r="L5649">
        <v>84106</v>
      </c>
      <c r="M5649" t="s">
        <v>44</v>
      </c>
      <c r="N5649" t="s">
        <v>2273</v>
      </c>
      <c r="O5649" t="s">
        <v>46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Superstore[[#This Row],[Profit]]/Superstore[[#This Row],[Sales]]</f>
        <v>0.48000000000000004</v>
      </c>
      <c r="W5649" t="str">
        <f>TEXT(Superstore[[#This Row],[Order Date]],"mmm-yyyy")</f>
        <v>Nov-2014</v>
      </c>
      <c r="X5649">
        <f>YEAR(Superstore[[#This Row],[Order Date]])</f>
        <v>2014</v>
      </c>
    </row>
    <row r="5650" spans="1:24" x14ac:dyDescent="0.25">
      <c r="A5650">
        <v>5649</v>
      </c>
      <c r="B5650" t="s">
        <v>8401</v>
      </c>
      <c r="C5650" s="1">
        <v>41838</v>
      </c>
      <c r="D5650" s="1">
        <v>41840</v>
      </c>
      <c r="E5650" t="s">
        <v>24</v>
      </c>
      <c r="F5650" t="s">
        <v>2430</v>
      </c>
      <c r="G5650" t="s">
        <v>2431</v>
      </c>
      <c r="H5650" t="s">
        <v>41</v>
      </c>
      <c r="I5650" t="s">
        <v>28</v>
      </c>
      <c r="J5650" t="s">
        <v>6120</v>
      </c>
      <c r="K5650" t="s">
        <v>43</v>
      </c>
      <c r="L5650">
        <v>92307</v>
      </c>
      <c r="M5650" t="s">
        <v>44</v>
      </c>
      <c r="N5650" t="s">
        <v>6482</v>
      </c>
      <c r="O5650" t="s">
        <v>46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  <c r="V5650" s="2">
        <f>Superstore[[#This Row],[Profit]]/Superstore[[#This Row],[Sales]]</f>
        <v>0.48</v>
      </c>
      <c r="W5650" t="str">
        <f>TEXT(Superstore[[#This Row],[Order Date]],"mmm-yyyy")</f>
        <v>Jul-2014</v>
      </c>
      <c r="X5650">
        <f>YEAR(Superstore[[#This Row],[Order Date]])</f>
        <v>2014</v>
      </c>
    </row>
    <row r="5651" spans="1:24" x14ac:dyDescent="0.25">
      <c r="A5651">
        <v>5650</v>
      </c>
      <c r="B5651" t="s">
        <v>8401</v>
      </c>
      <c r="C5651" s="1">
        <v>41838</v>
      </c>
      <c r="D5651" s="1">
        <v>41840</v>
      </c>
      <c r="E5651" t="s">
        <v>24</v>
      </c>
      <c r="F5651" t="s">
        <v>2430</v>
      </c>
      <c r="G5651" t="s">
        <v>2431</v>
      </c>
      <c r="H5651" t="s">
        <v>41</v>
      </c>
      <c r="I5651" t="s">
        <v>28</v>
      </c>
      <c r="J5651" t="s">
        <v>6120</v>
      </c>
      <c r="K5651" t="s">
        <v>43</v>
      </c>
      <c r="L5651">
        <v>92307</v>
      </c>
      <c r="M5651" t="s">
        <v>44</v>
      </c>
      <c r="N5651" t="s">
        <v>8402</v>
      </c>
      <c r="O5651" t="s">
        <v>46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  <c r="V5651" s="2">
        <f>Superstore[[#This Row],[Profit]]/Superstore[[#This Row],[Sales]]</f>
        <v>0.5</v>
      </c>
      <c r="W5651" t="str">
        <f>TEXT(Superstore[[#This Row],[Order Date]],"mmm-yyyy")</f>
        <v>Jul-2014</v>
      </c>
      <c r="X5651">
        <f>YEAR(Superstore[[#This Row],[Order Date]])</f>
        <v>2014</v>
      </c>
    </row>
    <row r="5652" spans="1:24" x14ac:dyDescent="0.25">
      <c r="A5652">
        <v>5651</v>
      </c>
      <c r="B5652" t="s">
        <v>8401</v>
      </c>
      <c r="C5652" s="1">
        <v>41838</v>
      </c>
      <c r="D5652" s="1">
        <v>41840</v>
      </c>
      <c r="E5652" t="s">
        <v>24</v>
      </c>
      <c r="F5652" t="s">
        <v>2430</v>
      </c>
      <c r="G5652" t="s">
        <v>2431</v>
      </c>
      <c r="H5652" t="s">
        <v>41</v>
      </c>
      <c r="I5652" t="s">
        <v>28</v>
      </c>
      <c r="J5652" t="s">
        <v>6120</v>
      </c>
      <c r="K5652" t="s">
        <v>43</v>
      </c>
      <c r="L5652">
        <v>92307</v>
      </c>
      <c r="M5652" t="s">
        <v>44</v>
      </c>
      <c r="N5652" t="s">
        <v>6401</v>
      </c>
      <c r="O5652" t="s">
        <v>46</v>
      </c>
      <c r="P5652" t="s">
        <v>59</v>
      </c>
      <c r="Q5652" t="s">
        <v>6402</v>
      </c>
      <c r="R5652">
        <v>10.56</v>
      </c>
      <c r="S5652">
        <v>2</v>
      </c>
      <c r="T5652">
        <v>0</v>
      </c>
      <c r="U5652">
        <v>0</v>
      </c>
      <c r="V5652" s="2">
        <f>Superstore[[#This Row],[Profit]]/Superstore[[#This Row],[Sales]]</f>
        <v>0</v>
      </c>
      <c r="W5652" t="str">
        <f>TEXT(Superstore[[#This Row],[Order Date]],"mmm-yyyy")</f>
        <v>Jul-2014</v>
      </c>
      <c r="X5652">
        <f>YEAR(Superstore[[#This Row],[Order Date]])</f>
        <v>2014</v>
      </c>
    </row>
    <row r="5653" spans="1:24" x14ac:dyDescent="0.25">
      <c r="A5653">
        <v>5652</v>
      </c>
      <c r="B5653" t="s">
        <v>8401</v>
      </c>
      <c r="C5653" s="1">
        <v>41838</v>
      </c>
      <c r="D5653" s="1">
        <v>41840</v>
      </c>
      <c r="E5653" t="s">
        <v>24</v>
      </c>
      <c r="F5653" t="s">
        <v>2430</v>
      </c>
      <c r="G5653" t="s">
        <v>2431</v>
      </c>
      <c r="H5653" t="s">
        <v>41</v>
      </c>
      <c r="I5653" t="s">
        <v>28</v>
      </c>
      <c r="J5653" t="s">
        <v>6120</v>
      </c>
      <c r="K5653" t="s">
        <v>43</v>
      </c>
      <c r="L5653">
        <v>92307</v>
      </c>
      <c r="M5653" t="s">
        <v>44</v>
      </c>
      <c r="N5653" t="s">
        <v>763</v>
      </c>
      <c r="O5653" t="s">
        <v>1</v>
      </c>
      <c r="P5653" t="s">
        <v>33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  <c r="V5653" s="2">
        <f>Superstore[[#This Row],[Profit]]/Superstore[[#This Row],[Sales]]</f>
        <v>0.17647058823529413</v>
      </c>
      <c r="W5653" t="str">
        <f>TEXT(Superstore[[#This Row],[Order Date]],"mmm-yyyy")</f>
        <v>Jul-2014</v>
      </c>
      <c r="X5653">
        <f>YEAR(Superstore[[#This Row],[Order Date]])</f>
        <v>2014</v>
      </c>
    </row>
    <row r="5654" spans="1:24" x14ac:dyDescent="0.25">
      <c r="A5654">
        <v>5653</v>
      </c>
      <c r="B5654" t="s">
        <v>8403</v>
      </c>
      <c r="C5654" s="1">
        <v>41919</v>
      </c>
      <c r="D5654" s="1">
        <v>41924</v>
      </c>
      <c r="E5654" t="s">
        <v>50</v>
      </c>
      <c r="F5654" t="s">
        <v>1317</v>
      </c>
      <c r="G5654" t="s">
        <v>1318</v>
      </c>
      <c r="H5654" t="s">
        <v>41</v>
      </c>
      <c r="I5654" t="s">
        <v>28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46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  <c r="V5654" s="2">
        <f>Superstore[[#This Row],[Profit]]/Superstore[[#This Row],[Sales]]</f>
        <v>0.49</v>
      </c>
      <c r="W5654" t="str">
        <f>TEXT(Superstore[[#This Row],[Order Date]],"mmm-yyyy")</f>
        <v>Oct-2014</v>
      </c>
      <c r="X5654">
        <f>YEAR(Superstore[[#This Row],[Order Date]])</f>
        <v>2014</v>
      </c>
    </row>
    <row r="5655" spans="1:24" x14ac:dyDescent="0.25">
      <c r="A5655">
        <v>5654</v>
      </c>
      <c r="B5655" t="s">
        <v>8404</v>
      </c>
      <c r="C5655" s="1">
        <v>40851</v>
      </c>
      <c r="D5655" s="1">
        <v>40858</v>
      </c>
      <c r="E5655" t="s">
        <v>50</v>
      </c>
      <c r="F5655" t="s">
        <v>2170</v>
      </c>
      <c r="G5655" t="s">
        <v>2171</v>
      </c>
      <c r="H5655" t="s">
        <v>41</v>
      </c>
      <c r="I5655" t="s">
        <v>28</v>
      </c>
      <c r="J5655" t="s">
        <v>1172</v>
      </c>
      <c r="K5655" t="s">
        <v>43</v>
      </c>
      <c r="L5655">
        <v>90805</v>
      </c>
      <c r="M5655" t="s">
        <v>44</v>
      </c>
      <c r="N5655" t="s">
        <v>585</v>
      </c>
      <c r="O5655" t="s">
        <v>46</v>
      </c>
      <c r="P5655" t="s">
        <v>68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  <c r="V5655" s="2">
        <f>Superstore[[#This Row],[Profit]]/Superstore[[#This Row],[Sales]]</f>
        <v>0.26999999999999996</v>
      </c>
      <c r="W5655" t="str">
        <f>TEXT(Superstore[[#This Row],[Order Date]],"mmm-yyyy")</f>
        <v>Nov-2011</v>
      </c>
      <c r="X5655">
        <f>YEAR(Superstore[[#This Row],[Order Date]])</f>
        <v>2011</v>
      </c>
    </row>
    <row r="5656" spans="1:24" x14ac:dyDescent="0.25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28</v>
      </c>
      <c r="J5656" t="s">
        <v>1975</v>
      </c>
      <c r="K5656" t="s">
        <v>419</v>
      </c>
      <c r="L5656">
        <v>97301</v>
      </c>
      <c r="M5656" t="s">
        <v>44</v>
      </c>
      <c r="N5656" t="s">
        <v>1721</v>
      </c>
      <c r="O5656" t="s">
        <v>46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  <c r="V5656" s="2">
        <f>Superstore[[#This Row],[Profit]]/Superstore[[#This Row],[Sales]]</f>
        <v>-0.66666666666666663</v>
      </c>
      <c r="W5656" t="str">
        <f>TEXT(Superstore[[#This Row],[Order Date]],"mmm-yyyy")</f>
        <v>Dec-2013</v>
      </c>
      <c r="X5656">
        <f>YEAR(Superstore[[#This Row],[Order Date]])</f>
        <v>2013</v>
      </c>
    </row>
    <row r="5657" spans="1:24" x14ac:dyDescent="0.25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28</v>
      </c>
      <c r="J5657" t="s">
        <v>1975</v>
      </c>
      <c r="K5657" t="s">
        <v>419</v>
      </c>
      <c r="L5657">
        <v>97301</v>
      </c>
      <c r="M5657" t="s">
        <v>44</v>
      </c>
      <c r="N5657" t="s">
        <v>1986</v>
      </c>
      <c r="O5657" t="s">
        <v>46</v>
      </c>
      <c r="P5657" t="s">
        <v>68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Superstore[[#This Row],[Profit]]/Superstore[[#This Row],[Sales]]</f>
        <v>0.125</v>
      </c>
      <c r="W5657" t="str">
        <f>TEXT(Superstore[[#This Row],[Order Date]],"mmm-yyyy")</f>
        <v>Dec-2013</v>
      </c>
      <c r="X5657">
        <f>YEAR(Superstore[[#This Row],[Order Date]])</f>
        <v>2013</v>
      </c>
    </row>
    <row r="5658" spans="1:24" x14ac:dyDescent="0.25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28</v>
      </c>
      <c r="J5658" t="s">
        <v>1975</v>
      </c>
      <c r="K5658" t="s">
        <v>419</v>
      </c>
      <c r="L5658">
        <v>97301</v>
      </c>
      <c r="M5658" t="s">
        <v>44</v>
      </c>
      <c r="N5658" t="s">
        <v>8331</v>
      </c>
      <c r="O5658" t="s">
        <v>46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  <c r="V5658" s="2">
        <f>Superstore[[#This Row],[Profit]]/Superstore[[#This Row],[Sales]]</f>
        <v>0.32500000000000001</v>
      </c>
      <c r="W5658" t="str">
        <f>TEXT(Superstore[[#This Row],[Order Date]],"mmm-yyyy")</f>
        <v>Dec-2013</v>
      </c>
      <c r="X5658">
        <f>YEAR(Superstore[[#This Row],[Order Date]])</f>
        <v>2013</v>
      </c>
    </row>
    <row r="5659" spans="1:24" x14ac:dyDescent="0.25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28</v>
      </c>
      <c r="J5659" t="s">
        <v>1975</v>
      </c>
      <c r="K5659" t="s">
        <v>419</v>
      </c>
      <c r="L5659">
        <v>97301</v>
      </c>
      <c r="M5659" t="s">
        <v>44</v>
      </c>
      <c r="N5659" t="s">
        <v>1695</v>
      </c>
      <c r="O5659" t="s">
        <v>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  <c r="V5659" s="2">
        <f>Superstore[[#This Row],[Profit]]/Superstore[[#This Row],[Sales]]</f>
        <v>-7.4999999999999997E-2</v>
      </c>
      <c r="W5659" t="str">
        <f>TEXT(Superstore[[#This Row],[Order Date]],"mmm-yyyy")</f>
        <v>Dec-2013</v>
      </c>
      <c r="X5659">
        <f>YEAR(Superstore[[#This Row],[Order Date]])</f>
        <v>2013</v>
      </c>
    </row>
    <row r="5660" spans="1:24" x14ac:dyDescent="0.25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28</v>
      </c>
      <c r="J5660" t="s">
        <v>1975</v>
      </c>
      <c r="K5660" t="s">
        <v>419</v>
      </c>
      <c r="L5660">
        <v>97301</v>
      </c>
      <c r="M5660" t="s">
        <v>44</v>
      </c>
      <c r="N5660" t="s">
        <v>3918</v>
      </c>
      <c r="O5660" t="s">
        <v>1</v>
      </c>
      <c r="P5660" t="s">
        <v>56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  <c r="V5660" s="2">
        <f>Superstore[[#This Row],[Profit]]/Superstore[[#This Row],[Sales]]</f>
        <v>-0.7</v>
      </c>
      <c r="W5660" t="str">
        <f>TEXT(Superstore[[#This Row],[Order Date]],"mmm-yyyy")</f>
        <v>Dec-2013</v>
      </c>
      <c r="X5660">
        <f>YEAR(Superstore[[#This Row],[Order Date]])</f>
        <v>2013</v>
      </c>
    </row>
    <row r="5661" spans="1:24" x14ac:dyDescent="0.25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28</v>
      </c>
      <c r="J5661" t="s">
        <v>1975</v>
      </c>
      <c r="K5661" t="s">
        <v>419</v>
      </c>
      <c r="L5661">
        <v>97301</v>
      </c>
      <c r="M5661" t="s">
        <v>44</v>
      </c>
      <c r="N5661" t="s">
        <v>6422</v>
      </c>
      <c r="O5661" t="s">
        <v>46</v>
      </c>
      <c r="P5661" t="s">
        <v>47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  <c r="V5661" s="2">
        <f>Superstore[[#This Row],[Profit]]/Superstore[[#This Row],[Sales]]</f>
        <v>0.32500000000000001</v>
      </c>
      <c r="W5661" t="str">
        <f>TEXT(Superstore[[#This Row],[Order Date]],"mmm-yyyy")</f>
        <v>Dec-2013</v>
      </c>
      <c r="X5661">
        <f>YEAR(Superstore[[#This Row],[Order Date]])</f>
        <v>2013</v>
      </c>
    </row>
    <row r="5662" spans="1:24" x14ac:dyDescent="0.25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28</v>
      </c>
      <c r="J5662" t="s">
        <v>1975</v>
      </c>
      <c r="K5662" t="s">
        <v>419</v>
      </c>
      <c r="L5662">
        <v>97301</v>
      </c>
      <c r="M5662" t="s">
        <v>44</v>
      </c>
      <c r="N5662" t="s">
        <v>5684</v>
      </c>
      <c r="O5662" t="s">
        <v>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  <c r="V5662" s="2">
        <f>Superstore[[#This Row],[Profit]]/Superstore[[#This Row],[Sales]]</f>
        <v>-0.25</v>
      </c>
      <c r="W5662" t="str">
        <f>TEXT(Superstore[[#This Row],[Order Date]],"mmm-yyyy")</f>
        <v>Dec-2013</v>
      </c>
      <c r="X5662">
        <f>YEAR(Superstore[[#This Row],[Order Date]])</f>
        <v>2013</v>
      </c>
    </row>
    <row r="5663" spans="1:24" x14ac:dyDescent="0.25">
      <c r="A5663">
        <v>5662</v>
      </c>
      <c r="B5663" t="s">
        <v>8406</v>
      </c>
      <c r="C5663" s="1">
        <v>41542</v>
      </c>
      <c r="D5663" s="1">
        <v>41549</v>
      </c>
      <c r="E5663" t="s">
        <v>50</v>
      </c>
      <c r="F5663" t="s">
        <v>5787</v>
      </c>
      <c r="G5663" t="s">
        <v>5788</v>
      </c>
      <c r="H5663" t="s">
        <v>101</v>
      </c>
      <c r="I5663" t="s">
        <v>28</v>
      </c>
      <c r="J5663" t="s">
        <v>455</v>
      </c>
      <c r="K5663" t="s">
        <v>456</v>
      </c>
      <c r="L5663">
        <v>80013</v>
      </c>
      <c r="M5663" t="s">
        <v>44</v>
      </c>
      <c r="N5663" t="s">
        <v>1109</v>
      </c>
      <c r="O5663" t="s">
        <v>1</v>
      </c>
      <c r="P5663" t="s">
        <v>65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  <c r="V5663" s="2">
        <f>Superstore[[#This Row],[Profit]]/Superstore[[#This Row],[Sales]]</f>
        <v>0.35</v>
      </c>
      <c r="W5663" t="str">
        <f>TEXT(Superstore[[#This Row],[Order Date]],"mmm-yyyy")</f>
        <v>Sep-2013</v>
      </c>
      <c r="X5663">
        <f>YEAR(Superstore[[#This Row],[Order Date]])</f>
        <v>2013</v>
      </c>
    </row>
    <row r="5664" spans="1:24" x14ac:dyDescent="0.25">
      <c r="A5664">
        <v>5663</v>
      </c>
      <c r="B5664" t="s">
        <v>8406</v>
      </c>
      <c r="C5664" s="1">
        <v>41542</v>
      </c>
      <c r="D5664" s="1">
        <v>41549</v>
      </c>
      <c r="E5664" t="s">
        <v>50</v>
      </c>
      <c r="F5664" t="s">
        <v>5787</v>
      </c>
      <c r="G5664" t="s">
        <v>5788</v>
      </c>
      <c r="H5664" t="s">
        <v>101</v>
      </c>
      <c r="I5664" t="s">
        <v>28</v>
      </c>
      <c r="J5664" t="s">
        <v>455</v>
      </c>
      <c r="K5664" t="s">
        <v>456</v>
      </c>
      <c r="L5664">
        <v>80013</v>
      </c>
      <c r="M5664" t="s">
        <v>44</v>
      </c>
      <c r="N5664" t="s">
        <v>4148</v>
      </c>
      <c r="O5664" t="s">
        <v>46</v>
      </c>
      <c r="P5664" t="s">
        <v>59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Superstore[[#This Row],[Profit]]/Superstore[[#This Row],[Sales]]</f>
        <v>-0.1875</v>
      </c>
      <c r="W5664" t="str">
        <f>TEXT(Superstore[[#This Row],[Order Date]],"mmm-yyyy")</f>
        <v>Sep-2013</v>
      </c>
      <c r="X5664">
        <f>YEAR(Superstore[[#This Row],[Order Date]])</f>
        <v>2013</v>
      </c>
    </row>
    <row r="5665" spans="1:24" x14ac:dyDescent="0.25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41</v>
      </c>
      <c r="I5665" t="s">
        <v>28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46</v>
      </c>
      <c r="P5665" t="s">
        <v>68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  <c r="V5665" s="2">
        <f>Superstore[[#This Row],[Profit]]/Superstore[[#This Row],[Sales]]</f>
        <v>7.5000000000000011E-2</v>
      </c>
      <c r="W5665" t="str">
        <f>TEXT(Superstore[[#This Row],[Order Date]],"mmm-yyyy")</f>
        <v>Jul-2013</v>
      </c>
      <c r="X5665">
        <f>YEAR(Superstore[[#This Row],[Order Date]])</f>
        <v>2013</v>
      </c>
    </row>
    <row r="5666" spans="1:24" x14ac:dyDescent="0.25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41</v>
      </c>
      <c r="I5666" t="s">
        <v>28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46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Superstore[[#This Row],[Profit]]/Superstore[[#This Row],[Sales]]</f>
        <v>-0.73333333333333339</v>
      </c>
      <c r="W5666" t="str">
        <f>TEXT(Superstore[[#This Row],[Order Date]],"mmm-yyyy")</f>
        <v>Jul-2013</v>
      </c>
      <c r="X5666">
        <f>YEAR(Superstore[[#This Row],[Order Date]])</f>
        <v>2013</v>
      </c>
    </row>
    <row r="5667" spans="1:24" x14ac:dyDescent="0.25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41</v>
      </c>
      <c r="I5667" t="s">
        <v>28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46</v>
      </c>
      <c r="P5667" t="s">
        <v>59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Superstore[[#This Row],[Profit]]/Superstore[[#This Row],[Sales]]</f>
        <v>6.25E-2</v>
      </c>
      <c r="W5667" t="str">
        <f>TEXT(Superstore[[#This Row],[Order Date]],"mmm-yyyy")</f>
        <v>Jul-2013</v>
      </c>
      <c r="X5667">
        <f>YEAR(Superstore[[#This Row],[Order Date]])</f>
        <v>2013</v>
      </c>
    </row>
    <row r="5668" spans="1:24" x14ac:dyDescent="0.25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41</v>
      </c>
      <c r="I5668" t="s">
        <v>28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46</v>
      </c>
      <c r="P5668" t="s">
        <v>59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  <c r="V5668" s="2">
        <f>Superstore[[#This Row],[Profit]]/Superstore[[#This Row],[Sales]]</f>
        <v>8.7499999999999994E-2</v>
      </c>
      <c r="W5668" t="str">
        <f>TEXT(Superstore[[#This Row],[Order Date]],"mmm-yyyy")</f>
        <v>Jul-2013</v>
      </c>
      <c r="X5668">
        <f>YEAR(Superstore[[#This Row],[Order Date]])</f>
        <v>2013</v>
      </c>
    </row>
    <row r="5669" spans="1:24" x14ac:dyDescent="0.25">
      <c r="A5669">
        <v>5668</v>
      </c>
      <c r="B5669" t="s">
        <v>8410</v>
      </c>
      <c r="C5669" s="1">
        <v>41437</v>
      </c>
      <c r="D5669" s="1">
        <v>41441</v>
      </c>
      <c r="E5669" t="s">
        <v>50</v>
      </c>
      <c r="F5669" t="s">
        <v>2812</v>
      </c>
      <c r="G5669" t="s">
        <v>2813</v>
      </c>
      <c r="H5669" t="s">
        <v>27</v>
      </c>
      <c r="I5669" t="s">
        <v>28</v>
      </c>
      <c r="J5669" t="s">
        <v>94</v>
      </c>
      <c r="K5669" t="s">
        <v>95</v>
      </c>
      <c r="L5669">
        <v>98103</v>
      </c>
      <c r="M5669" t="s">
        <v>44</v>
      </c>
      <c r="N5669" t="s">
        <v>2619</v>
      </c>
      <c r="O5669" t="s">
        <v>46</v>
      </c>
      <c r="P5669" t="s">
        <v>47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  <c r="V5669" s="2">
        <f>Superstore[[#This Row],[Profit]]/Superstore[[#This Row],[Sales]]</f>
        <v>0.47000000000000003</v>
      </c>
      <c r="W5669" t="str">
        <f>TEXT(Superstore[[#This Row],[Order Date]],"mmm-yyyy")</f>
        <v>Jun-2013</v>
      </c>
      <c r="X5669">
        <f>YEAR(Superstore[[#This Row],[Order Date]])</f>
        <v>2013</v>
      </c>
    </row>
    <row r="5670" spans="1:24" x14ac:dyDescent="0.25">
      <c r="A5670">
        <v>5669</v>
      </c>
      <c r="B5670" t="s">
        <v>8410</v>
      </c>
      <c r="C5670" s="1">
        <v>41437</v>
      </c>
      <c r="D5670" s="1">
        <v>41441</v>
      </c>
      <c r="E5670" t="s">
        <v>50</v>
      </c>
      <c r="F5670" t="s">
        <v>2812</v>
      </c>
      <c r="G5670" t="s">
        <v>2813</v>
      </c>
      <c r="H5670" t="s">
        <v>27</v>
      </c>
      <c r="I5670" t="s">
        <v>28</v>
      </c>
      <c r="J5670" t="s">
        <v>94</v>
      </c>
      <c r="K5670" t="s">
        <v>95</v>
      </c>
      <c r="L5670">
        <v>98103</v>
      </c>
      <c r="M5670" t="s">
        <v>44</v>
      </c>
      <c r="N5670" t="s">
        <v>2105</v>
      </c>
      <c r="O5670" t="s">
        <v>46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Superstore[[#This Row],[Profit]]/Superstore[[#This Row],[Sales]]</f>
        <v>0.32499999999999996</v>
      </c>
      <c r="W5670" t="str">
        <f>TEXT(Superstore[[#This Row],[Order Date]],"mmm-yyyy")</f>
        <v>Jun-2013</v>
      </c>
      <c r="X5670">
        <f>YEAR(Superstore[[#This Row],[Order Date]])</f>
        <v>2013</v>
      </c>
    </row>
    <row r="5671" spans="1:24" x14ac:dyDescent="0.25">
      <c r="A5671">
        <v>5670</v>
      </c>
      <c r="B5671" t="s">
        <v>8410</v>
      </c>
      <c r="C5671" s="1">
        <v>41437</v>
      </c>
      <c r="D5671" s="1">
        <v>41441</v>
      </c>
      <c r="E5671" t="s">
        <v>50</v>
      </c>
      <c r="F5671" t="s">
        <v>2812</v>
      </c>
      <c r="G5671" t="s">
        <v>2813</v>
      </c>
      <c r="H5671" t="s">
        <v>27</v>
      </c>
      <c r="I5671" t="s">
        <v>28</v>
      </c>
      <c r="J5671" t="s">
        <v>94</v>
      </c>
      <c r="K5671" t="s">
        <v>95</v>
      </c>
      <c r="L5671">
        <v>98103</v>
      </c>
      <c r="M5671" t="s">
        <v>44</v>
      </c>
      <c r="N5671" t="s">
        <v>5325</v>
      </c>
      <c r="O5671" t="s">
        <v>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  <c r="V5671" s="2">
        <f>Superstore[[#This Row],[Profit]]/Superstore[[#This Row],[Sales]]</f>
        <v>0.33999999999999997</v>
      </c>
      <c r="W5671" t="str">
        <f>TEXT(Superstore[[#This Row],[Order Date]],"mmm-yyyy")</f>
        <v>Jun-2013</v>
      </c>
      <c r="X5671">
        <f>YEAR(Superstore[[#This Row],[Order Date]])</f>
        <v>2013</v>
      </c>
    </row>
    <row r="5672" spans="1:24" x14ac:dyDescent="0.25">
      <c r="A5672">
        <v>5671</v>
      </c>
      <c r="B5672" t="s">
        <v>8411</v>
      </c>
      <c r="C5672" s="1">
        <v>41069</v>
      </c>
      <c r="D5672" s="1">
        <v>41071</v>
      </c>
      <c r="E5672" t="s">
        <v>24</v>
      </c>
      <c r="F5672" t="s">
        <v>1944</v>
      </c>
      <c r="G5672" t="s">
        <v>1945</v>
      </c>
      <c r="H5672" t="s">
        <v>27</v>
      </c>
      <c r="I5672" t="s">
        <v>28</v>
      </c>
      <c r="J5672" t="s">
        <v>8412</v>
      </c>
      <c r="K5672" t="s">
        <v>6258</v>
      </c>
      <c r="L5672">
        <v>83201</v>
      </c>
      <c r="M5672" t="s">
        <v>44</v>
      </c>
      <c r="N5672" t="s">
        <v>8238</v>
      </c>
      <c r="O5672" t="s">
        <v>1</v>
      </c>
      <c r="P5672" t="s">
        <v>65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  <c r="V5672" s="2">
        <f>Superstore[[#This Row],[Profit]]/Superstore[[#This Row],[Sales]]</f>
        <v>0.26</v>
      </c>
      <c r="W5672" t="str">
        <f>TEXT(Superstore[[#This Row],[Order Date]],"mmm-yyyy")</f>
        <v>Jun-2012</v>
      </c>
      <c r="X5672">
        <f>YEAR(Superstore[[#This Row],[Order Date]])</f>
        <v>2012</v>
      </c>
    </row>
    <row r="5673" spans="1:24" x14ac:dyDescent="0.25">
      <c r="A5673">
        <v>5672</v>
      </c>
      <c r="B5673" t="s">
        <v>8411</v>
      </c>
      <c r="C5673" s="1">
        <v>41069</v>
      </c>
      <c r="D5673" s="1">
        <v>41071</v>
      </c>
      <c r="E5673" t="s">
        <v>24</v>
      </c>
      <c r="F5673" t="s">
        <v>1944</v>
      </c>
      <c r="G5673" t="s">
        <v>1945</v>
      </c>
      <c r="H5673" t="s">
        <v>27</v>
      </c>
      <c r="I5673" t="s">
        <v>28</v>
      </c>
      <c r="J5673" t="s">
        <v>8412</v>
      </c>
      <c r="K5673" t="s">
        <v>6258</v>
      </c>
      <c r="L5673">
        <v>83201</v>
      </c>
      <c r="M5673" t="s">
        <v>44</v>
      </c>
      <c r="N5673" t="s">
        <v>7938</v>
      </c>
      <c r="O5673" t="s">
        <v>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  <c r="V5673" s="2">
        <f>Superstore[[#This Row],[Profit]]/Superstore[[#This Row],[Sales]]</f>
        <v>6.25E-2</v>
      </c>
      <c r="W5673" t="str">
        <f>TEXT(Superstore[[#This Row],[Order Date]],"mmm-yyyy")</f>
        <v>Jun-2012</v>
      </c>
      <c r="X5673">
        <f>YEAR(Superstore[[#This Row],[Order Date]])</f>
        <v>2012</v>
      </c>
    </row>
    <row r="5674" spans="1:24" x14ac:dyDescent="0.25">
      <c r="A5674">
        <v>5673</v>
      </c>
      <c r="B5674" t="s">
        <v>8413</v>
      </c>
      <c r="C5674" s="1">
        <v>41940</v>
      </c>
      <c r="D5674" s="1">
        <v>41947</v>
      </c>
      <c r="E5674" t="s">
        <v>50</v>
      </c>
      <c r="F5674" t="s">
        <v>583</v>
      </c>
      <c r="G5674" t="s">
        <v>584</v>
      </c>
      <c r="H5674" t="s">
        <v>41</v>
      </c>
      <c r="I5674" t="s">
        <v>28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46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  <c r="V5674" s="2">
        <f>Superstore[[#This Row],[Profit]]/Superstore[[#This Row],[Sales]]</f>
        <v>0.35</v>
      </c>
      <c r="W5674" t="str">
        <f>TEXT(Superstore[[#This Row],[Order Date]],"mmm-yyyy")</f>
        <v>Oct-2014</v>
      </c>
      <c r="X5674">
        <f>YEAR(Superstore[[#This Row],[Order Date]])</f>
        <v>2014</v>
      </c>
    </row>
    <row r="5675" spans="1:24" x14ac:dyDescent="0.25">
      <c r="A5675">
        <v>5674</v>
      </c>
      <c r="B5675" t="s">
        <v>8413</v>
      </c>
      <c r="C5675" s="1">
        <v>41940</v>
      </c>
      <c r="D5675" s="1">
        <v>41947</v>
      </c>
      <c r="E5675" t="s">
        <v>50</v>
      </c>
      <c r="F5675" t="s">
        <v>583</v>
      </c>
      <c r="G5675" t="s">
        <v>584</v>
      </c>
      <c r="H5675" t="s">
        <v>41</v>
      </c>
      <c r="I5675" t="s">
        <v>28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46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  <c r="V5675" s="2">
        <f>Superstore[[#This Row],[Profit]]/Superstore[[#This Row],[Sales]]</f>
        <v>0.3125</v>
      </c>
      <c r="W5675" t="str">
        <f>TEXT(Superstore[[#This Row],[Order Date]],"mmm-yyyy")</f>
        <v>Oct-2014</v>
      </c>
      <c r="X5675">
        <f>YEAR(Superstore[[#This Row],[Order Date]])</f>
        <v>2014</v>
      </c>
    </row>
    <row r="5676" spans="1:24" x14ac:dyDescent="0.25">
      <c r="A5676">
        <v>5675</v>
      </c>
      <c r="B5676" t="s">
        <v>8414</v>
      </c>
      <c r="C5676" s="1">
        <v>41296</v>
      </c>
      <c r="D5676" s="1">
        <v>41301</v>
      </c>
      <c r="E5676" t="s">
        <v>50</v>
      </c>
      <c r="F5676" t="s">
        <v>4265</v>
      </c>
      <c r="G5676" t="s">
        <v>4266</v>
      </c>
      <c r="H5676" t="s">
        <v>27</v>
      </c>
      <c r="I5676" t="s">
        <v>28</v>
      </c>
      <c r="J5676" t="s">
        <v>94</v>
      </c>
      <c r="K5676" t="s">
        <v>95</v>
      </c>
      <c r="L5676">
        <v>98105</v>
      </c>
      <c r="M5676" t="s">
        <v>44</v>
      </c>
      <c r="N5676" t="s">
        <v>2516</v>
      </c>
      <c r="O5676" t="s">
        <v>46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  <c r="V5676" s="2">
        <f>Superstore[[#This Row],[Profit]]/Superstore[[#This Row],[Sales]]</f>
        <v>0.47999999999999993</v>
      </c>
      <c r="W5676" t="str">
        <f>TEXT(Superstore[[#This Row],[Order Date]],"mmm-yyyy")</f>
        <v>Jan-2013</v>
      </c>
      <c r="X5676">
        <f>YEAR(Superstore[[#This Row],[Order Date]])</f>
        <v>2013</v>
      </c>
    </row>
    <row r="5677" spans="1:24" x14ac:dyDescent="0.25">
      <c r="A5677">
        <v>5676</v>
      </c>
      <c r="B5677" t="s">
        <v>8415</v>
      </c>
      <c r="C5677" s="1">
        <v>40691</v>
      </c>
      <c r="D5677" s="1">
        <v>40696</v>
      </c>
      <c r="E5677" t="s">
        <v>50</v>
      </c>
      <c r="F5677" t="s">
        <v>5286</v>
      </c>
      <c r="G5677" t="s">
        <v>5287</v>
      </c>
      <c r="H5677" t="s">
        <v>41</v>
      </c>
      <c r="I5677" t="s">
        <v>28</v>
      </c>
      <c r="J5677" t="s">
        <v>94</v>
      </c>
      <c r="K5677" t="s">
        <v>95</v>
      </c>
      <c r="L5677">
        <v>98115</v>
      </c>
      <c r="M5677" t="s">
        <v>44</v>
      </c>
      <c r="N5677" t="s">
        <v>765</v>
      </c>
      <c r="O5677" t="s">
        <v>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Superstore[[#This Row],[Profit]]/Superstore[[#This Row],[Sales]]</f>
        <v>0.1</v>
      </c>
      <c r="W5677" t="str">
        <f>TEXT(Superstore[[#This Row],[Order Date]],"mmm-yyyy")</f>
        <v>May-2011</v>
      </c>
      <c r="X5677">
        <f>YEAR(Superstore[[#This Row],[Order Date]])</f>
        <v>2011</v>
      </c>
    </row>
    <row r="5678" spans="1:24" x14ac:dyDescent="0.25">
      <c r="A5678">
        <v>5677</v>
      </c>
      <c r="B5678" t="s">
        <v>8415</v>
      </c>
      <c r="C5678" s="1">
        <v>40691</v>
      </c>
      <c r="D5678" s="1">
        <v>40696</v>
      </c>
      <c r="E5678" t="s">
        <v>50</v>
      </c>
      <c r="F5678" t="s">
        <v>5286</v>
      </c>
      <c r="G5678" t="s">
        <v>5287</v>
      </c>
      <c r="H5678" t="s">
        <v>41</v>
      </c>
      <c r="I5678" t="s">
        <v>28</v>
      </c>
      <c r="J5678" t="s">
        <v>94</v>
      </c>
      <c r="K5678" t="s">
        <v>95</v>
      </c>
      <c r="L5678">
        <v>98115</v>
      </c>
      <c r="M5678" t="s">
        <v>44</v>
      </c>
      <c r="N5678" t="s">
        <v>7690</v>
      </c>
      <c r="O5678" t="s">
        <v>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  <c r="V5678" s="2">
        <f>Superstore[[#This Row],[Profit]]/Superstore[[#This Row],[Sales]]</f>
        <v>0.08</v>
      </c>
      <c r="W5678" t="str">
        <f>TEXT(Superstore[[#This Row],[Order Date]],"mmm-yyyy")</f>
        <v>May-2011</v>
      </c>
      <c r="X5678">
        <f>YEAR(Superstore[[#This Row],[Order Date]])</f>
        <v>2011</v>
      </c>
    </row>
    <row r="5679" spans="1:24" x14ac:dyDescent="0.25">
      <c r="A5679">
        <v>5678</v>
      </c>
      <c r="B5679" t="s">
        <v>8416</v>
      </c>
      <c r="C5679" s="1">
        <v>40906</v>
      </c>
      <c r="D5679" s="1">
        <v>40913</v>
      </c>
      <c r="E5679" t="s">
        <v>50</v>
      </c>
      <c r="F5679" t="s">
        <v>1973</v>
      </c>
      <c r="G5679" t="s">
        <v>1974</v>
      </c>
      <c r="H5679" t="s">
        <v>27</v>
      </c>
      <c r="I5679" t="s">
        <v>28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1</v>
      </c>
      <c r="P5679" t="s">
        <v>65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Superstore[[#This Row],[Profit]]/Superstore[[#This Row],[Sales]]</f>
        <v>-1.3</v>
      </c>
      <c r="W5679" t="str">
        <f>TEXT(Superstore[[#This Row],[Order Date]],"mmm-yyyy")</f>
        <v>Dec-2011</v>
      </c>
      <c r="X5679">
        <f>YEAR(Superstore[[#This Row],[Order Date]])</f>
        <v>2011</v>
      </c>
    </row>
    <row r="5680" spans="1:24" x14ac:dyDescent="0.25">
      <c r="A5680">
        <v>5679</v>
      </c>
      <c r="B5680" t="s">
        <v>8417</v>
      </c>
      <c r="C5680" s="1">
        <v>41484</v>
      </c>
      <c r="D5680" s="1">
        <v>41490</v>
      </c>
      <c r="E5680" t="s">
        <v>50</v>
      </c>
      <c r="F5680" t="s">
        <v>5867</v>
      </c>
      <c r="G5680" t="s">
        <v>5868</v>
      </c>
      <c r="H5680" t="s">
        <v>101</v>
      </c>
      <c r="I5680" t="s">
        <v>28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46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  <c r="V5680" s="2">
        <f>Superstore[[#This Row],[Profit]]/Superstore[[#This Row],[Sales]]</f>
        <v>0.45</v>
      </c>
      <c r="W5680" t="str">
        <f>TEXT(Superstore[[#This Row],[Order Date]],"mmm-yyyy")</f>
        <v>Jul-2013</v>
      </c>
      <c r="X5680">
        <f>YEAR(Superstore[[#This Row],[Order Date]])</f>
        <v>2013</v>
      </c>
    </row>
    <row r="5681" spans="1:24" x14ac:dyDescent="0.25">
      <c r="A5681">
        <v>5680</v>
      </c>
      <c r="B5681" t="s">
        <v>8417</v>
      </c>
      <c r="C5681" s="1">
        <v>41484</v>
      </c>
      <c r="D5681" s="1">
        <v>41490</v>
      </c>
      <c r="E5681" t="s">
        <v>50</v>
      </c>
      <c r="F5681" t="s">
        <v>5867</v>
      </c>
      <c r="G5681" t="s">
        <v>5868</v>
      </c>
      <c r="H5681" t="s">
        <v>101</v>
      </c>
      <c r="I5681" t="s">
        <v>28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46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  <c r="V5681" s="2">
        <f>Superstore[[#This Row],[Profit]]/Superstore[[#This Row],[Sales]]</f>
        <v>0.49</v>
      </c>
      <c r="W5681" t="str">
        <f>TEXT(Superstore[[#This Row],[Order Date]],"mmm-yyyy")</f>
        <v>Jul-2013</v>
      </c>
      <c r="X5681">
        <f>YEAR(Superstore[[#This Row],[Order Date]])</f>
        <v>2013</v>
      </c>
    </row>
    <row r="5682" spans="1:24" x14ac:dyDescent="0.25">
      <c r="A5682">
        <v>5681</v>
      </c>
      <c r="B5682" t="s">
        <v>8419</v>
      </c>
      <c r="C5682" s="1">
        <v>41542</v>
      </c>
      <c r="D5682" s="1">
        <v>41548</v>
      </c>
      <c r="E5682" t="s">
        <v>50</v>
      </c>
      <c r="F5682" t="s">
        <v>4673</v>
      </c>
      <c r="G5682" t="s">
        <v>4674</v>
      </c>
      <c r="H5682" t="s">
        <v>27</v>
      </c>
      <c r="I5682" t="s">
        <v>28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46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  <c r="V5682" s="2">
        <f>Superstore[[#This Row],[Profit]]/Superstore[[#This Row],[Sales]]</f>
        <v>0.46</v>
      </c>
      <c r="W5682" t="str">
        <f>TEXT(Superstore[[#This Row],[Order Date]],"mmm-yyyy")</f>
        <v>Sep-2013</v>
      </c>
      <c r="X5682">
        <f>YEAR(Superstore[[#This Row],[Order Date]])</f>
        <v>2013</v>
      </c>
    </row>
    <row r="5683" spans="1:24" x14ac:dyDescent="0.25">
      <c r="A5683">
        <v>5682</v>
      </c>
      <c r="B5683" t="s">
        <v>8419</v>
      </c>
      <c r="C5683" s="1">
        <v>41542</v>
      </c>
      <c r="D5683" s="1">
        <v>41548</v>
      </c>
      <c r="E5683" t="s">
        <v>50</v>
      </c>
      <c r="F5683" t="s">
        <v>4673</v>
      </c>
      <c r="G5683" t="s">
        <v>4674</v>
      </c>
      <c r="H5683" t="s">
        <v>27</v>
      </c>
      <c r="I5683" t="s">
        <v>28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46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s="2">
        <f>Superstore[[#This Row],[Profit]]/Superstore[[#This Row],[Sales]]</f>
        <v>0.47999999999999993</v>
      </c>
      <c r="W5683" t="str">
        <f>TEXT(Superstore[[#This Row],[Order Date]],"mmm-yyyy")</f>
        <v>Sep-2013</v>
      </c>
      <c r="X5683">
        <f>YEAR(Superstore[[#This Row],[Order Date]])</f>
        <v>2013</v>
      </c>
    </row>
    <row r="5684" spans="1:24" x14ac:dyDescent="0.25">
      <c r="A5684">
        <v>5683</v>
      </c>
      <c r="B5684" t="s">
        <v>8420</v>
      </c>
      <c r="C5684" s="1">
        <v>40635</v>
      </c>
      <c r="D5684" s="1">
        <v>40641</v>
      </c>
      <c r="E5684" t="s">
        <v>50</v>
      </c>
      <c r="F5684" t="s">
        <v>2982</v>
      </c>
      <c r="G5684" t="s">
        <v>2983</v>
      </c>
      <c r="H5684" t="s">
        <v>27</v>
      </c>
      <c r="I5684" t="s">
        <v>28</v>
      </c>
      <c r="J5684" t="s">
        <v>7721</v>
      </c>
      <c r="K5684" t="s">
        <v>1271</v>
      </c>
      <c r="L5684">
        <v>30605</v>
      </c>
      <c r="M5684" t="s">
        <v>31</v>
      </c>
      <c r="N5684" t="s">
        <v>7294</v>
      </c>
      <c r="O5684" t="s">
        <v>46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  <c r="V5684" s="2">
        <f>Superstore[[#This Row],[Profit]]/Superstore[[#This Row],[Sales]]</f>
        <v>0.45</v>
      </c>
      <c r="W5684" t="str">
        <f>TEXT(Superstore[[#This Row],[Order Date]],"mmm-yyyy")</f>
        <v>Apr-2011</v>
      </c>
      <c r="X5684">
        <f>YEAR(Superstore[[#This Row],[Order Date]])</f>
        <v>2011</v>
      </c>
    </row>
    <row r="5685" spans="1:24" x14ac:dyDescent="0.25">
      <c r="A5685">
        <v>5684</v>
      </c>
      <c r="B5685" t="s">
        <v>8420</v>
      </c>
      <c r="C5685" s="1">
        <v>40635</v>
      </c>
      <c r="D5685" s="1">
        <v>40641</v>
      </c>
      <c r="E5685" t="s">
        <v>50</v>
      </c>
      <c r="F5685" t="s">
        <v>2982</v>
      </c>
      <c r="G5685" t="s">
        <v>2983</v>
      </c>
      <c r="H5685" t="s">
        <v>27</v>
      </c>
      <c r="I5685" t="s">
        <v>28</v>
      </c>
      <c r="J5685" t="s">
        <v>7721</v>
      </c>
      <c r="K5685" t="s">
        <v>1271</v>
      </c>
      <c r="L5685">
        <v>30605</v>
      </c>
      <c r="M5685" t="s">
        <v>31</v>
      </c>
      <c r="N5685" t="s">
        <v>6519</v>
      </c>
      <c r="O5685" t="s">
        <v>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  <c r="V5685" s="2">
        <f>Superstore[[#This Row],[Profit]]/Superstore[[#This Row],[Sales]]</f>
        <v>0.27999999999999997</v>
      </c>
      <c r="W5685" t="str">
        <f>TEXT(Superstore[[#This Row],[Order Date]],"mmm-yyyy")</f>
        <v>Apr-2011</v>
      </c>
      <c r="X5685">
        <f>YEAR(Superstore[[#This Row],[Order Date]])</f>
        <v>2011</v>
      </c>
    </row>
    <row r="5686" spans="1:24" x14ac:dyDescent="0.25">
      <c r="A5686">
        <v>5685</v>
      </c>
      <c r="B5686" t="s">
        <v>8420</v>
      </c>
      <c r="C5686" s="1">
        <v>40635</v>
      </c>
      <c r="D5686" s="1">
        <v>40641</v>
      </c>
      <c r="E5686" t="s">
        <v>50</v>
      </c>
      <c r="F5686" t="s">
        <v>2982</v>
      </c>
      <c r="G5686" t="s">
        <v>2983</v>
      </c>
      <c r="H5686" t="s">
        <v>27</v>
      </c>
      <c r="I5686" t="s">
        <v>28</v>
      </c>
      <c r="J5686" t="s">
        <v>7721</v>
      </c>
      <c r="K5686" t="s">
        <v>1271</v>
      </c>
      <c r="L5686">
        <v>30605</v>
      </c>
      <c r="M5686" t="s">
        <v>31</v>
      </c>
      <c r="N5686" t="s">
        <v>5160</v>
      </c>
      <c r="O5686" t="s">
        <v>46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  <c r="V5686" s="2">
        <f>Superstore[[#This Row],[Profit]]/Superstore[[#This Row],[Sales]]</f>
        <v>0.26</v>
      </c>
      <c r="W5686" t="str">
        <f>TEXT(Superstore[[#This Row],[Order Date]],"mmm-yyyy")</f>
        <v>Apr-2011</v>
      </c>
      <c r="X5686">
        <f>YEAR(Superstore[[#This Row],[Order Date]])</f>
        <v>2011</v>
      </c>
    </row>
    <row r="5687" spans="1:24" x14ac:dyDescent="0.25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27</v>
      </c>
      <c r="I5687" t="s">
        <v>28</v>
      </c>
      <c r="J5687" t="s">
        <v>94</v>
      </c>
      <c r="K5687" t="s">
        <v>95</v>
      </c>
      <c r="L5687">
        <v>98105</v>
      </c>
      <c r="M5687" t="s">
        <v>44</v>
      </c>
      <c r="N5687" t="s">
        <v>461</v>
      </c>
      <c r="O5687" t="s">
        <v>46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s="2">
        <f>Superstore[[#This Row],[Profit]]/Superstore[[#This Row],[Sales]]</f>
        <v>0.36249999999999999</v>
      </c>
      <c r="W5687" t="str">
        <f>TEXT(Superstore[[#This Row],[Order Date]],"mmm-yyyy")</f>
        <v>Nov-2012</v>
      </c>
      <c r="X5687">
        <f>YEAR(Superstore[[#This Row],[Order Date]])</f>
        <v>2012</v>
      </c>
    </row>
    <row r="5688" spans="1:24" x14ac:dyDescent="0.25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27</v>
      </c>
      <c r="I5688" t="s">
        <v>28</v>
      </c>
      <c r="J5688" t="s">
        <v>4735</v>
      </c>
      <c r="K5688" t="s">
        <v>54</v>
      </c>
      <c r="L5688">
        <v>32712</v>
      </c>
      <c r="M5688" t="s">
        <v>31</v>
      </c>
      <c r="N5688" t="s">
        <v>498</v>
      </c>
      <c r="O5688" t="s">
        <v>46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s="2">
        <f>Superstore[[#This Row],[Profit]]/Superstore[[#This Row],[Sales]]</f>
        <v>0.36249999999999999</v>
      </c>
      <c r="W5688" t="str">
        <f>TEXT(Superstore[[#This Row],[Order Date]],"mmm-yyyy")</f>
        <v>Jul-2011</v>
      </c>
      <c r="X5688">
        <f>YEAR(Superstore[[#This Row],[Order Date]])</f>
        <v>2011</v>
      </c>
    </row>
    <row r="5689" spans="1:24" x14ac:dyDescent="0.25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27</v>
      </c>
      <c r="I5689" t="s">
        <v>28</v>
      </c>
      <c r="J5689" t="s">
        <v>4735</v>
      </c>
      <c r="K5689" t="s">
        <v>54</v>
      </c>
      <c r="L5689">
        <v>32712</v>
      </c>
      <c r="M5689" t="s">
        <v>31</v>
      </c>
      <c r="N5689" t="s">
        <v>5040</v>
      </c>
      <c r="O5689" t="s">
        <v>1</v>
      </c>
      <c r="P5689" t="s">
        <v>65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Superstore[[#This Row],[Profit]]/Superstore[[#This Row],[Sales]]</f>
        <v>9.9999999999999992E-2</v>
      </c>
      <c r="W5689" t="str">
        <f>TEXT(Superstore[[#This Row],[Order Date]],"mmm-yyyy")</f>
        <v>Jul-2011</v>
      </c>
      <c r="X5689">
        <f>YEAR(Superstore[[#This Row],[Order Date]])</f>
        <v>2011</v>
      </c>
    </row>
    <row r="5690" spans="1:24" x14ac:dyDescent="0.25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27</v>
      </c>
      <c r="I5690" t="s">
        <v>28</v>
      </c>
      <c r="J5690" t="s">
        <v>4735</v>
      </c>
      <c r="K5690" t="s">
        <v>54</v>
      </c>
      <c r="L5690">
        <v>32712</v>
      </c>
      <c r="M5690" t="s">
        <v>31</v>
      </c>
      <c r="N5690" t="s">
        <v>4858</v>
      </c>
      <c r="O5690" t="s">
        <v>46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Superstore[[#This Row],[Profit]]/Superstore[[#This Row],[Sales]]</f>
        <v>0.33749999999999997</v>
      </c>
      <c r="W5690" t="str">
        <f>TEXT(Superstore[[#This Row],[Order Date]],"mmm-yyyy")</f>
        <v>Jul-2011</v>
      </c>
      <c r="X5690">
        <f>YEAR(Superstore[[#This Row],[Order Date]])</f>
        <v>2011</v>
      </c>
    </row>
    <row r="5691" spans="1:24" x14ac:dyDescent="0.25">
      <c r="A5691">
        <v>5690</v>
      </c>
      <c r="B5691" t="s">
        <v>8423</v>
      </c>
      <c r="C5691" s="1">
        <v>41269</v>
      </c>
      <c r="D5691" s="1">
        <v>41274</v>
      </c>
      <c r="E5691" t="s">
        <v>50</v>
      </c>
      <c r="F5691" t="s">
        <v>416</v>
      </c>
      <c r="G5691" t="s">
        <v>417</v>
      </c>
      <c r="H5691" t="s">
        <v>101</v>
      </c>
      <c r="I5691" t="s">
        <v>28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1</v>
      </c>
      <c r="P5691" t="s">
        <v>36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Superstore[[#This Row],[Profit]]/Superstore[[#This Row],[Sales]]</f>
        <v>-0.32857142857142857</v>
      </c>
      <c r="W5691" t="str">
        <f>TEXT(Superstore[[#This Row],[Order Date]],"mmm-yyyy")</f>
        <v>Dec-2012</v>
      </c>
      <c r="X5691">
        <f>YEAR(Superstore[[#This Row],[Order Date]])</f>
        <v>2012</v>
      </c>
    </row>
    <row r="5692" spans="1:24" x14ac:dyDescent="0.25">
      <c r="A5692">
        <v>5691</v>
      </c>
      <c r="B5692" t="s">
        <v>8424</v>
      </c>
      <c r="C5692" s="1">
        <v>41253</v>
      </c>
      <c r="D5692" s="1">
        <v>41259</v>
      </c>
      <c r="E5692" t="s">
        <v>50</v>
      </c>
      <c r="F5692" t="s">
        <v>3024</v>
      </c>
      <c r="G5692" t="s">
        <v>3025</v>
      </c>
      <c r="H5692" t="s">
        <v>41</v>
      </c>
      <c r="I5692" t="s">
        <v>28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46</v>
      </c>
      <c r="P5692" t="s">
        <v>68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  <c r="V5692" s="2">
        <f>Superstore[[#This Row],[Profit]]/Superstore[[#This Row],[Sales]]</f>
        <v>0.34</v>
      </c>
      <c r="W5692" t="str">
        <f>TEXT(Superstore[[#This Row],[Order Date]],"mmm-yyyy")</f>
        <v>Dec-2012</v>
      </c>
      <c r="X5692">
        <f>YEAR(Superstore[[#This Row],[Order Date]])</f>
        <v>2012</v>
      </c>
    </row>
    <row r="5693" spans="1:24" x14ac:dyDescent="0.25">
      <c r="A5693">
        <v>5692</v>
      </c>
      <c r="B5693" t="s">
        <v>8424</v>
      </c>
      <c r="C5693" s="1">
        <v>41253</v>
      </c>
      <c r="D5693" s="1">
        <v>41259</v>
      </c>
      <c r="E5693" t="s">
        <v>50</v>
      </c>
      <c r="F5693" t="s">
        <v>3024</v>
      </c>
      <c r="G5693" t="s">
        <v>3025</v>
      </c>
      <c r="H5693" t="s">
        <v>41</v>
      </c>
      <c r="I5693" t="s">
        <v>28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46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  <c r="V5693" s="2">
        <f>Superstore[[#This Row],[Profit]]/Superstore[[#This Row],[Sales]]</f>
        <v>0.46</v>
      </c>
      <c r="W5693" t="str">
        <f>TEXT(Superstore[[#This Row],[Order Date]],"mmm-yyyy")</f>
        <v>Dec-2012</v>
      </c>
      <c r="X5693">
        <f>YEAR(Superstore[[#This Row],[Order Date]])</f>
        <v>2012</v>
      </c>
    </row>
    <row r="5694" spans="1:24" x14ac:dyDescent="0.25">
      <c r="A5694">
        <v>5693</v>
      </c>
      <c r="B5694" t="s">
        <v>8424</v>
      </c>
      <c r="C5694" s="1">
        <v>41253</v>
      </c>
      <c r="D5694" s="1">
        <v>41259</v>
      </c>
      <c r="E5694" t="s">
        <v>50</v>
      </c>
      <c r="F5694" t="s">
        <v>3024</v>
      </c>
      <c r="G5694" t="s">
        <v>3025</v>
      </c>
      <c r="H5694" t="s">
        <v>41</v>
      </c>
      <c r="I5694" t="s">
        <v>28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  <c r="V5694" s="2">
        <f>Superstore[[#This Row],[Profit]]/Superstore[[#This Row],[Sales]]</f>
        <v>0.26999999999999996</v>
      </c>
      <c r="W5694" t="str">
        <f>TEXT(Superstore[[#This Row],[Order Date]],"mmm-yyyy")</f>
        <v>Dec-2012</v>
      </c>
      <c r="X5694">
        <f>YEAR(Superstore[[#This Row],[Order Date]])</f>
        <v>2012</v>
      </c>
    </row>
    <row r="5695" spans="1:24" x14ac:dyDescent="0.25">
      <c r="A5695">
        <v>5694</v>
      </c>
      <c r="B5695" t="s">
        <v>8424</v>
      </c>
      <c r="C5695" s="1">
        <v>41253</v>
      </c>
      <c r="D5695" s="1">
        <v>41259</v>
      </c>
      <c r="E5695" t="s">
        <v>50</v>
      </c>
      <c r="F5695" t="s">
        <v>3024</v>
      </c>
      <c r="G5695" t="s">
        <v>3025</v>
      </c>
      <c r="H5695" t="s">
        <v>41</v>
      </c>
      <c r="I5695" t="s">
        <v>28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46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  <c r="V5695" s="2">
        <f>Superstore[[#This Row],[Profit]]/Superstore[[#This Row],[Sales]]</f>
        <v>0.48000000000000004</v>
      </c>
      <c r="W5695" t="str">
        <f>TEXT(Superstore[[#This Row],[Order Date]],"mmm-yyyy")</f>
        <v>Dec-2012</v>
      </c>
      <c r="X5695">
        <f>YEAR(Superstore[[#This Row],[Order Date]])</f>
        <v>2012</v>
      </c>
    </row>
    <row r="5696" spans="1:24" x14ac:dyDescent="0.25">
      <c r="A5696">
        <v>5695</v>
      </c>
      <c r="B5696" t="s">
        <v>8424</v>
      </c>
      <c r="C5696" s="1">
        <v>41253</v>
      </c>
      <c r="D5696" s="1">
        <v>41259</v>
      </c>
      <c r="E5696" t="s">
        <v>50</v>
      </c>
      <c r="F5696" t="s">
        <v>3024</v>
      </c>
      <c r="G5696" t="s">
        <v>3025</v>
      </c>
      <c r="H5696" t="s">
        <v>41</v>
      </c>
      <c r="I5696" t="s">
        <v>28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1</v>
      </c>
      <c r="P5696" t="s">
        <v>36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  <c r="V5696" s="2">
        <f>Superstore[[#This Row],[Profit]]/Superstore[[#This Row],[Sales]]</f>
        <v>0.25999999999999995</v>
      </c>
      <c r="W5696" t="str">
        <f>TEXT(Superstore[[#This Row],[Order Date]],"mmm-yyyy")</f>
        <v>Dec-2012</v>
      </c>
      <c r="X5696">
        <f>YEAR(Superstore[[#This Row],[Order Date]])</f>
        <v>2012</v>
      </c>
    </row>
    <row r="5697" spans="1:24" x14ac:dyDescent="0.25">
      <c r="A5697">
        <v>5696</v>
      </c>
      <c r="B5697" t="s">
        <v>8425</v>
      </c>
      <c r="C5697" s="1">
        <v>41400</v>
      </c>
      <c r="D5697" s="1">
        <v>41402</v>
      </c>
      <c r="E5697" t="s">
        <v>24</v>
      </c>
      <c r="F5697" t="s">
        <v>7257</v>
      </c>
      <c r="G5697" t="s">
        <v>7258</v>
      </c>
      <c r="H5697" t="s">
        <v>27</v>
      </c>
      <c r="I5697" t="s">
        <v>28</v>
      </c>
      <c r="J5697" t="s">
        <v>126</v>
      </c>
      <c r="K5697" t="s">
        <v>43</v>
      </c>
      <c r="L5697">
        <v>94109</v>
      </c>
      <c r="M5697" t="s">
        <v>44</v>
      </c>
      <c r="N5697" t="s">
        <v>3805</v>
      </c>
      <c r="O5697" t="s">
        <v>1</v>
      </c>
      <c r="P5697" t="s">
        <v>56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Superstore[[#This Row],[Profit]]/Superstore[[#This Row],[Sales]]</f>
        <v>-2.5000000000000001E-2</v>
      </c>
      <c r="W5697" t="str">
        <f>TEXT(Superstore[[#This Row],[Order Date]],"mmm-yyyy")</f>
        <v>May-2013</v>
      </c>
      <c r="X5697">
        <f>YEAR(Superstore[[#This Row],[Order Date]])</f>
        <v>2013</v>
      </c>
    </row>
    <row r="5698" spans="1:24" x14ac:dyDescent="0.25">
      <c r="A5698">
        <v>5697</v>
      </c>
      <c r="B5698" t="s">
        <v>8426</v>
      </c>
      <c r="C5698" s="1">
        <v>41927</v>
      </c>
      <c r="D5698" s="1">
        <v>41931</v>
      </c>
      <c r="E5698" t="s">
        <v>50</v>
      </c>
      <c r="F5698" t="s">
        <v>2706</v>
      </c>
      <c r="G5698" t="s">
        <v>2707</v>
      </c>
      <c r="H5698" t="s">
        <v>101</v>
      </c>
      <c r="I5698" t="s">
        <v>28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46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Superstore[[#This Row],[Profit]]/Superstore[[#This Row],[Sales]]</f>
        <v>-1.5499999999999998</v>
      </c>
      <c r="W5698" t="str">
        <f>TEXT(Superstore[[#This Row],[Order Date]],"mmm-yyyy")</f>
        <v>Oct-2014</v>
      </c>
      <c r="X5698">
        <f>YEAR(Superstore[[#This Row],[Order Date]])</f>
        <v>2014</v>
      </c>
    </row>
    <row r="5699" spans="1:24" x14ac:dyDescent="0.25">
      <c r="A5699">
        <v>5698</v>
      </c>
      <c r="B5699" t="s">
        <v>8426</v>
      </c>
      <c r="C5699" s="1">
        <v>41927</v>
      </c>
      <c r="D5699" s="1">
        <v>41931</v>
      </c>
      <c r="E5699" t="s">
        <v>50</v>
      </c>
      <c r="F5699" t="s">
        <v>2706</v>
      </c>
      <c r="G5699" t="s">
        <v>2707</v>
      </c>
      <c r="H5699" t="s">
        <v>101</v>
      </c>
      <c r="I5699" t="s">
        <v>28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46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  <c r="V5699" s="2">
        <f>Superstore[[#This Row],[Profit]]/Superstore[[#This Row],[Sales]]</f>
        <v>-1.75</v>
      </c>
      <c r="W5699" t="str">
        <f>TEXT(Superstore[[#This Row],[Order Date]],"mmm-yyyy")</f>
        <v>Oct-2014</v>
      </c>
      <c r="X5699">
        <f>YEAR(Superstore[[#This Row],[Order Date]])</f>
        <v>2014</v>
      </c>
    </row>
    <row r="5700" spans="1:24" x14ac:dyDescent="0.25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27</v>
      </c>
      <c r="I5700" t="s">
        <v>28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46</v>
      </c>
      <c r="P5700" t="s">
        <v>47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  <c r="V5700" s="2">
        <f>Superstore[[#This Row],[Profit]]/Superstore[[#This Row],[Sales]]</f>
        <v>0.37500000000000006</v>
      </c>
      <c r="W5700" t="str">
        <f>TEXT(Superstore[[#This Row],[Order Date]],"mmm-yyyy")</f>
        <v>Nov-2013</v>
      </c>
      <c r="X5700">
        <f>YEAR(Superstore[[#This Row],[Order Date]])</f>
        <v>2013</v>
      </c>
    </row>
    <row r="5701" spans="1:24" x14ac:dyDescent="0.25">
      <c r="A5701">
        <v>5700</v>
      </c>
      <c r="B5701" t="s">
        <v>8428</v>
      </c>
      <c r="C5701" s="1">
        <v>41947</v>
      </c>
      <c r="D5701" s="1">
        <v>41952</v>
      </c>
      <c r="E5701" t="s">
        <v>50</v>
      </c>
      <c r="F5701" t="s">
        <v>386</v>
      </c>
      <c r="G5701" t="s">
        <v>387</v>
      </c>
      <c r="H5701" t="s">
        <v>27</v>
      </c>
      <c r="I5701" t="s">
        <v>28</v>
      </c>
      <c r="J5701" t="s">
        <v>126</v>
      </c>
      <c r="K5701" t="s">
        <v>43</v>
      </c>
      <c r="L5701">
        <v>94109</v>
      </c>
      <c r="M5701" t="s">
        <v>44</v>
      </c>
      <c r="N5701" t="s">
        <v>7515</v>
      </c>
      <c r="O5701" t="s">
        <v>46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  <c r="V5701" s="2">
        <f>Superstore[[#This Row],[Profit]]/Superstore[[#This Row],[Sales]]</f>
        <v>0.48999999999999994</v>
      </c>
      <c r="W5701" t="str">
        <f>TEXT(Superstore[[#This Row],[Order Date]],"mmm-yyyy")</f>
        <v>Nov-2014</v>
      </c>
      <c r="X5701">
        <f>YEAR(Superstore[[#This Row],[Order Date]])</f>
        <v>2014</v>
      </c>
    </row>
    <row r="5702" spans="1:24" x14ac:dyDescent="0.25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28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46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  <c r="V5702" s="2">
        <f>Superstore[[#This Row],[Profit]]/Superstore[[#This Row],[Sales]]</f>
        <v>0.375</v>
      </c>
      <c r="W5702" t="str">
        <f>TEXT(Superstore[[#This Row],[Order Date]],"mmm-yyyy")</f>
        <v>Nov-2013</v>
      </c>
      <c r="X5702">
        <f>YEAR(Superstore[[#This Row],[Order Date]])</f>
        <v>2013</v>
      </c>
    </row>
    <row r="5703" spans="1:24" x14ac:dyDescent="0.25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28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  <c r="V5703" s="2">
        <f>Superstore[[#This Row],[Profit]]/Superstore[[#This Row],[Sales]]</f>
        <v>-0.16250000000000001</v>
      </c>
      <c r="W5703" t="str">
        <f>TEXT(Superstore[[#This Row],[Order Date]],"mmm-yyyy")</f>
        <v>Nov-2013</v>
      </c>
      <c r="X5703">
        <f>YEAR(Superstore[[#This Row],[Order Date]])</f>
        <v>2013</v>
      </c>
    </row>
    <row r="5704" spans="1:24" x14ac:dyDescent="0.25">
      <c r="A5704">
        <v>5703</v>
      </c>
      <c r="B5704" t="s">
        <v>8430</v>
      </c>
      <c r="C5704" s="1">
        <v>40891</v>
      </c>
      <c r="D5704" s="1">
        <v>40898</v>
      </c>
      <c r="E5704" t="s">
        <v>50</v>
      </c>
      <c r="F5704" t="s">
        <v>2369</v>
      </c>
      <c r="G5704" t="s">
        <v>2370</v>
      </c>
      <c r="H5704" t="s">
        <v>27</v>
      </c>
      <c r="I5704" t="s">
        <v>28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46</v>
      </c>
      <c r="P5704" t="s">
        <v>68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Superstore[[#This Row],[Profit]]/Superstore[[#This Row],[Sales]]</f>
        <v>0.1125</v>
      </c>
      <c r="W5704" t="str">
        <f>TEXT(Superstore[[#This Row],[Order Date]],"mmm-yyyy")</f>
        <v>Dec-2011</v>
      </c>
      <c r="X5704">
        <f>YEAR(Superstore[[#This Row],[Order Date]])</f>
        <v>2011</v>
      </c>
    </row>
    <row r="5705" spans="1:24" x14ac:dyDescent="0.25">
      <c r="A5705">
        <v>5704</v>
      </c>
      <c r="B5705" t="s">
        <v>8430</v>
      </c>
      <c r="C5705" s="1">
        <v>40891</v>
      </c>
      <c r="D5705" s="1">
        <v>40898</v>
      </c>
      <c r="E5705" t="s">
        <v>50</v>
      </c>
      <c r="F5705" t="s">
        <v>2369</v>
      </c>
      <c r="G5705" t="s">
        <v>2370</v>
      </c>
      <c r="H5705" t="s">
        <v>27</v>
      </c>
      <c r="I5705" t="s">
        <v>28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1</v>
      </c>
      <c r="P5705" t="s">
        <v>56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  <c r="V5705" s="2">
        <f>Superstore[[#This Row],[Profit]]/Superstore[[#This Row],[Sales]]</f>
        <v>-0.38333333333333336</v>
      </c>
      <c r="W5705" t="str">
        <f>TEXT(Superstore[[#This Row],[Order Date]],"mmm-yyyy")</f>
        <v>Dec-2011</v>
      </c>
      <c r="X5705">
        <f>YEAR(Superstore[[#This Row],[Order Date]])</f>
        <v>2011</v>
      </c>
    </row>
    <row r="5706" spans="1:24" x14ac:dyDescent="0.25">
      <c r="A5706">
        <v>5705</v>
      </c>
      <c r="B5706" t="s">
        <v>8430</v>
      </c>
      <c r="C5706" s="1">
        <v>40891</v>
      </c>
      <c r="D5706" s="1">
        <v>40898</v>
      </c>
      <c r="E5706" t="s">
        <v>50</v>
      </c>
      <c r="F5706" t="s">
        <v>2369</v>
      </c>
      <c r="G5706" t="s">
        <v>2370</v>
      </c>
      <c r="H5706" t="s">
        <v>27</v>
      </c>
      <c r="I5706" t="s">
        <v>28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Superstore[[#This Row],[Profit]]/Superstore[[#This Row],[Sales]]</f>
        <v>0.16250000000000003</v>
      </c>
      <c r="W5706" t="str">
        <f>TEXT(Superstore[[#This Row],[Order Date]],"mmm-yyyy")</f>
        <v>Dec-2011</v>
      </c>
      <c r="X5706">
        <f>YEAR(Superstore[[#This Row],[Order Date]])</f>
        <v>2011</v>
      </c>
    </row>
    <row r="5707" spans="1:24" x14ac:dyDescent="0.25">
      <c r="A5707">
        <v>5706</v>
      </c>
      <c r="B5707" t="s">
        <v>8431</v>
      </c>
      <c r="C5707" s="1">
        <v>40850</v>
      </c>
      <c r="D5707" s="1">
        <v>40855</v>
      </c>
      <c r="E5707" t="s">
        <v>50</v>
      </c>
      <c r="F5707" t="s">
        <v>2177</v>
      </c>
      <c r="G5707" t="s">
        <v>2178</v>
      </c>
      <c r="H5707" t="s">
        <v>27</v>
      </c>
      <c r="I5707" t="s">
        <v>28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46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  <c r="V5707" s="2">
        <f>Superstore[[#This Row],[Profit]]/Superstore[[#This Row],[Sales]]</f>
        <v>0.28999999999999998</v>
      </c>
      <c r="W5707" t="str">
        <f>TEXT(Superstore[[#This Row],[Order Date]],"mmm-yyyy")</f>
        <v>Nov-2011</v>
      </c>
      <c r="X5707">
        <f>YEAR(Superstore[[#This Row],[Order Date]])</f>
        <v>2011</v>
      </c>
    </row>
    <row r="5708" spans="1:24" x14ac:dyDescent="0.25">
      <c r="A5708">
        <v>5707</v>
      </c>
      <c r="B5708" t="s">
        <v>8432</v>
      </c>
      <c r="C5708" s="1">
        <v>41905</v>
      </c>
      <c r="D5708" s="1">
        <v>41908</v>
      </c>
      <c r="E5708" t="s">
        <v>24</v>
      </c>
      <c r="F5708" t="s">
        <v>3886</v>
      </c>
      <c r="G5708" t="s">
        <v>3887</v>
      </c>
      <c r="H5708" t="s">
        <v>41</v>
      </c>
      <c r="I5708" t="s">
        <v>28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46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Superstore[[#This Row],[Profit]]/Superstore[[#This Row],[Sales]]</f>
        <v>0.36249999999999999</v>
      </c>
      <c r="W5708" t="str">
        <f>TEXT(Superstore[[#This Row],[Order Date]],"mmm-yyyy")</f>
        <v>Sep-2014</v>
      </c>
      <c r="X5708">
        <f>YEAR(Superstore[[#This Row],[Order Date]])</f>
        <v>2014</v>
      </c>
    </row>
    <row r="5709" spans="1:24" x14ac:dyDescent="0.25">
      <c r="A5709">
        <v>5708</v>
      </c>
      <c r="B5709" t="s">
        <v>8433</v>
      </c>
      <c r="C5709" s="1">
        <v>41037</v>
      </c>
      <c r="D5709" s="1">
        <v>41044</v>
      </c>
      <c r="E5709" t="s">
        <v>50</v>
      </c>
      <c r="F5709" t="s">
        <v>4275</v>
      </c>
      <c r="G5709" t="s">
        <v>4276</v>
      </c>
      <c r="H5709" t="s">
        <v>27</v>
      </c>
      <c r="I5709" t="s">
        <v>28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1</v>
      </c>
      <c r="P5709" t="s">
        <v>65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  <c r="V5709" s="2">
        <f>Superstore[[#This Row],[Profit]]/Superstore[[#This Row],[Sales]]</f>
        <v>0.38</v>
      </c>
      <c r="W5709" t="str">
        <f>TEXT(Superstore[[#This Row],[Order Date]],"mmm-yyyy")</f>
        <v>May-2012</v>
      </c>
      <c r="X5709">
        <f>YEAR(Superstore[[#This Row],[Order Date]])</f>
        <v>2012</v>
      </c>
    </row>
    <row r="5710" spans="1:24" x14ac:dyDescent="0.25">
      <c r="A5710">
        <v>5709</v>
      </c>
      <c r="B5710" t="s">
        <v>8433</v>
      </c>
      <c r="C5710" s="1">
        <v>41037</v>
      </c>
      <c r="D5710" s="1">
        <v>41044</v>
      </c>
      <c r="E5710" t="s">
        <v>50</v>
      </c>
      <c r="F5710" t="s">
        <v>4275</v>
      </c>
      <c r="G5710" t="s">
        <v>4276</v>
      </c>
      <c r="H5710" t="s">
        <v>27</v>
      </c>
      <c r="I5710" t="s">
        <v>28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46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  <c r="V5710" s="2">
        <f>Superstore[[#This Row],[Profit]]/Superstore[[#This Row],[Sales]]</f>
        <v>0.02</v>
      </c>
      <c r="W5710" t="str">
        <f>TEXT(Superstore[[#This Row],[Order Date]],"mmm-yyyy")</f>
        <v>May-2012</v>
      </c>
      <c r="X5710">
        <f>YEAR(Superstore[[#This Row],[Order Date]])</f>
        <v>2012</v>
      </c>
    </row>
    <row r="5711" spans="1:24" x14ac:dyDescent="0.25">
      <c r="A5711">
        <v>5710</v>
      </c>
      <c r="B5711" t="s">
        <v>8433</v>
      </c>
      <c r="C5711" s="1">
        <v>41037</v>
      </c>
      <c r="D5711" s="1">
        <v>41044</v>
      </c>
      <c r="E5711" t="s">
        <v>50</v>
      </c>
      <c r="F5711" t="s">
        <v>4275</v>
      </c>
      <c r="G5711" t="s">
        <v>4276</v>
      </c>
      <c r="H5711" t="s">
        <v>27</v>
      </c>
      <c r="I5711" t="s">
        <v>28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1</v>
      </c>
      <c r="P5711" t="s">
        <v>36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  <c r="V5711" s="2">
        <f>Superstore[[#This Row],[Profit]]/Superstore[[#This Row],[Sales]]</f>
        <v>0.16666666666666669</v>
      </c>
      <c r="W5711" t="str">
        <f>TEXT(Superstore[[#This Row],[Order Date]],"mmm-yyyy")</f>
        <v>May-2012</v>
      </c>
      <c r="X5711">
        <f>YEAR(Superstore[[#This Row],[Order Date]])</f>
        <v>2012</v>
      </c>
    </row>
    <row r="5712" spans="1:24" x14ac:dyDescent="0.25">
      <c r="A5712">
        <v>5711</v>
      </c>
      <c r="B5712" t="s">
        <v>8433</v>
      </c>
      <c r="C5712" s="1">
        <v>41037</v>
      </c>
      <c r="D5712" s="1">
        <v>41044</v>
      </c>
      <c r="E5712" t="s">
        <v>50</v>
      </c>
      <c r="F5712" t="s">
        <v>4275</v>
      </c>
      <c r="G5712" t="s">
        <v>4276</v>
      </c>
      <c r="H5712" t="s">
        <v>27</v>
      </c>
      <c r="I5712" t="s">
        <v>28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  <c r="V5712" s="2">
        <f>Superstore[[#This Row],[Profit]]/Superstore[[#This Row],[Sales]]</f>
        <v>0.36249999999999999</v>
      </c>
      <c r="W5712" t="str">
        <f>TEXT(Superstore[[#This Row],[Order Date]],"mmm-yyyy")</f>
        <v>May-2012</v>
      </c>
      <c r="X5712">
        <f>YEAR(Superstore[[#This Row],[Order Date]])</f>
        <v>2012</v>
      </c>
    </row>
    <row r="5713" spans="1:24" x14ac:dyDescent="0.25">
      <c r="A5713">
        <v>5712</v>
      </c>
      <c r="B5713" t="s">
        <v>8433</v>
      </c>
      <c r="C5713" s="1">
        <v>41037</v>
      </c>
      <c r="D5713" s="1">
        <v>41044</v>
      </c>
      <c r="E5713" t="s">
        <v>50</v>
      </c>
      <c r="F5713" t="s">
        <v>4275</v>
      </c>
      <c r="G5713" t="s">
        <v>4276</v>
      </c>
      <c r="H5713" t="s">
        <v>27</v>
      </c>
      <c r="I5713" t="s">
        <v>28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46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  <c r="V5713" s="2">
        <f>Superstore[[#This Row],[Profit]]/Superstore[[#This Row],[Sales]]</f>
        <v>0.48000000000000004</v>
      </c>
      <c r="W5713" t="str">
        <f>TEXT(Superstore[[#This Row],[Order Date]],"mmm-yyyy")</f>
        <v>May-2012</v>
      </c>
      <c r="X5713">
        <f>YEAR(Superstore[[#This Row],[Order Date]])</f>
        <v>2012</v>
      </c>
    </row>
    <row r="5714" spans="1:24" x14ac:dyDescent="0.25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27</v>
      </c>
      <c r="I5714" t="s">
        <v>28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  <c r="V5714" s="2">
        <f>Superstore[[#This Row],[Profit]]/Superstore[[#This Row],[Sales]]</f>
        <v>0.11249999999999999</v>
      </c>
      <c r="W5714" t="str">
        <f>TEXT(Superstore[[#This Row],[Order Date]],"mmm-yyyy")</f>
        <v>Aug-2014</v>
      </c>
      <c r="X5714">
        <f>YEAR(Superstore[[#This Row],[Order Date]])</f>
        <v>2014</v>
      </c>
    </row>
    <row r="5715" spans="1:24" x14ac:dyDescent="0.25">
      <c r="A5715">
        <v>5714</v>
      </c>
      <c r="B5715" t="s">
        <v>8435</v>
      </c>
      <c r="C5715" s="1">
        <v>40603</v>
      </c>
      <c r="D5715" s="1">
        <v>40607</v>
      </c>
      <c r="E5715" t="s">
        <v>50</v>
      </c>
      <c r="F5715" t="s">
        <v>3043</v>
      </c>
      <c r="G5715" t="s">
        <v>3044</v>
      </c>
      <c r="H5715" t="s">
        <v>101</v>
      </c>
      <c r="I5715" t="s">
        <v>28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  <c r="V5715" s="2">
        <f>Superstore[[#This Row],[Profit]]/Superstore[[#This Row],[Sales]]</f>
        <v>0.26999999999999996</v>
      </c>
      <c r="W5715" t="str">
        <f>TEXT(Superstore[[#This Row],[Order Date]],"mmm-yyyy")</f>
        <v>Mar-2011</v>
      </c>
      <c r="X5715">
        <f>YEAR(Superstore[[#This Row],[Order Date]])</f>
        <v>2011</v>
      </c>
    </row>
    <row r="5716" spans="1:24" x14ac:dyDescent="0.25">
      <c r="A5716">
        <v>5715</v>
      </c>
      <c r="B5716" t="s">
        <v>8436</v>
      </c>
      <c r="C5716" s="1">
        <v>41908</v>
      </c>
      <c r="D5716" s="1">
        <v>41912</v>
      </c>
      <c r="E5716" t="s">
        <v>50</v>
      </c>
      <c r="F5716" t="s">
        <v>1307</v>
      </c>
      <c r="G5716" t="s">
        <v>1308</v>
      </c>
      <c r="H5716" t="s">
        <v>27</v>
      </c>
      <c r="I5716" t="s">
        <v>28</v>
      </c>
      <c r="J5716" t="s">
        <v>1463</v>
      </c>
      <c r="K5716" t="s">
        <v>318</v>
      </c>
      <c r="L5716">
        <v>23223</v>
      </c>
      <c r="M5716" t="s">
        <v>31</v>
      </c>
      <c r="N5716" t="s">
        <v>3283</v>
      </c>
      <c r="O5716" t="s">
        <v>46</v>
      </c>
      <c r="P5716" t="s">
        <v>59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  <c r="V5716" s="2">
        <f>Superstore[[#This Row],[Profit]]/Superstore[[#This Row],[Sales]]</f>
        <v>0.26999999999999996</v>
      </c>
      <c r="W5716" t="str">
        <f>TEXT(Superstore[[#This Row],[Order Date]],"mmm-yyyy")</f>
        <v>Sep-2014</v>
      </c>
      <c r="X5716">
        <f>YEAR(Superstore[[#This Row],[Order Date]])</f>
        <v>2014</v>
      </c>
    </row>
    <row r="5717" spans="1:24" x14ac:dyDescent="0.25">
      <c r="A5717">
        <v>5716</v>
      </c>
      <c r="B5717" t="s">
        <v>8437</v>
      </c>
      <c r="C5717" s="1">
        <v>41191</v>
      </c>
      <c r="D5717" s="1">
        <v>41194</v>
      </c>
      <c r="E5717" t="s">
        <v>24</v>
      </c>
      <c r="F5717" t="s">
        <v>2604</v>
      </c>
      <c r="G5717" t="s">
        <v>2605</v>
      </c>
      <c r="H5717" t="s">
        <v>41</v>
      </c>
      <c r="I5717" t="s">
        <v>28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  <c r="V5717" s="2">
        <f>Superstore[[#This Row],[Profit]]/Superstore[[#This Row],[Sales]]</f>
        <v>0.17999999999999997</v>
      </c>
      <c r="W5717" t="str">
        <f>TEXT(Superstore[[#This Row],[Order Date]],"mmm-yyyy")</f>
        <v>Oct-2012</v>
      </c>
      <c r="X5717">
        <f>YEAR(Superstore[[#This Row],[Order Date]])</f>
        <v>2012</v>
      </c>
    </row>
    <row r="5718" spans="1:24" x14ac:dyDescent="0.25">
      <c r="A5718">
        <v>5717</v>
      </c>
      <c r="B5718" t="s">
        <v>8437</v>
      </c>
      <c r="C5718" s="1">
        <v>41191</v>
      </c>
      <c r="D5718" s="1">
        <v>41194</v>
      </c>
      <c r="E5718" t="s">
        <v>24</v>
      </c>
      <c r="F5718" t="s">
        <v>2604</v>
      </c>
      <c r="G5718" t="s">
        <v>2605</v>
      </c>
      <c r="H5718" t="s">
        <v>41</v>
      </c>
      <c r="I5718" t="s">
        <v>28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s="2">
        <f>Superstore[[#This Row],[Profit]]/Superstore[[#This Row],[Sales]]</f>
        <v>0.29000000000000004</v>
      </c>
      <c r="W5718" t="str">
        <f>TEXT(Superstore[[#This Row],[Order Date]],"mmm-yyyy")</f>
        <v>Oct-2012</v>
      </c>
      <c r="X5718">
        <f>YEAR(Superstore[[#This Row],[Order Date]])</f>
        <v>2012</v>
      </c>
    </row>
    <row r="5719" spans="1:24" x14ac:dyDescent="0.25">
      <c r="A5719">
        <v>5718</v>
      </c>
      <c r="B5719" t="s">
        <v>8437</v>
      </c>
      <c r="C5719" s="1">
        <v>41191</v>
      </c>
      <c r="D5719" s="1">
        <v>41194</v>
      </c>
      <c r="E5719" t="s">
        <v>24</v>
      </c>
      <c r="F5719" t="s">
        <v>2604</v>
      </c>
      <c r="G5719" t="s">
        <v>2605</v>
      </c>
      <c r="H5719" t="s">
        <v>41</v>
      </c>
      <c r="I5719" t="s">
        <v>28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46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  <c r="V5719" s="2">
        <f>Superstore[[#This Row],[Profit]]/Superstore[[#This Row],[Sales]]</f>
        <v>0.47</v>
      </c>
      <c r="W5719" t="str">
        <f>TEXT(Superstore[[#This Row],[Order Date]],"mmm-yyyy")</f>
        <v>Oct-2012</v>
      </c>
      <c r="X5719">
        <f>YEAR(Superstore[[#This Row],[Order Date]])</f>
        <v>2012</v>
      </c>
    </row>
    <row r="5720" spans="1:24" x14ac:dyDescent="0.25">
      <c r="A5720">
        <v>5719</v>
      </c>
      <c r="B5720" t="s">
        <v>8437</v>
      </c>
      <c r="C5720" s="1">
        <v>41191</v>
      </c>
      <c r="D5720" s="1">
        <v>41194</v>
      </c>
      <c r="E5720" t="s">
        <v>24</v>
      </c>
      <c r="F5720" t="s">
        <v>2604</v>
      </c>
      <c r="G5720" t="s">
        <v>2605</v>
      </c>
      <c r="H5720" t="s">
        <v>41</v>
      </c>
      <c r="I5720" t="s">
        <v>28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46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Superstore[[#This Row],[Profit]]/Superstore[[#This Row],[Sales]]</f>
        <v>0.17777777777777778</v>
      </c>
      <c r="W5720" t="str">
        <f>TEXT(Superstore[[#This Row],[Order Date]],"mmm-yyyy")</f>
        <v>Oct-2012</v>
      </c>
      <c r="X5720">
        <f>YEAR(Superstore[[#This Row],[Order Date]])</f>
        <v>2012</v>
      </c>
    </row>
    <row r="5721" spans="1:24" x14ac:dyDescent="0.25">
      <c r="A5721">
        <v>5720</v>
      </c>
      <c r="B5721" t="s">
        <v>8438</v>
      </c>
      <c r="C5721" s="1">
        <v>41728</v>
      </c>
      <c r="D5721" s="1">
        <v>41732</v>
      </c>
      <c r="E5721" t="s">
        <v>24</v>
      </c>
      <c r="F5721" t="s">
        <v>7416</v>
      </c>
      <c r="G5721" t="s">
        <v>7417</v>
      </c>
      <c r="H5721" t="s">
        <v>27</v>
      </c>
      <c r="I5721" t="s">
        <v>28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46</v>
      </c>
      <c r="P5721" t="s">
        <v>59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  <c r="V5721" s="2">
        <f>Superstore[[#This Row],[Profit]]/Superstore[[#This Row],[Sales]]</f>
        <v>0.26</v>
      </c>
      <c r="W5721" t="str">
        <f>TEXT(Superstore[[#This Row],[Order Date]],"mmm-yyyy")</f>
        <v>Mar-2014</v>
      </c>
      <c r="X5721">
        <f>YEAR(Superstore[[#This Row],[Order Date]])</f>
        <v>2014</v>
      </c>
    </row>
    <row r="5722" spans="1:24" x14ac:dyDescent="0.25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41</v>
      </c>
      <c r="I5722" t="s">
        <v>28</v>
      </c>
      <c r="J5722" t="s">
        <v>317</v>
      </c>
      <c r="K5722" t="s">
        <v>419</v>
      </c>
      <c r="L5722">
        <v>97477</v>
      </c>
      <c r="M5722" t="s">
        <v>44</v>
      </c>
      <c r="N5722" t="s">
        <v>267</v>
      </c>
      <c r="O5722" t="s">
        <v>46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Superstore[[#This Row],[Profit]]/Superstore[[#This Row],[Sales]]</f>
        <v>0.26250000000000001</v>
      </c>
      <c r="W5722" t="str">
        <f>TEXT(Superstore[[#This Row],[Order Date]],"mmm-yyyy")</f>
        <v>Nov-2012</v>
      </c>
      <c r="X5722">
        <f>YEAR(Superstore[[#This Row],[Order Date]])</f>
        <v>2012</v>
      </c>
    </row>
    <row r="5723" spans="1:24" x14ac:dyDescent="0.25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41</v>
      </c>
      <c r="I5723" t="s">
        <v>28</v>
      </c>
      <c r="J5723" t="s">
        <v>317</v>
      </c>
      <c r="K5723" t="s">
        <v>419</v>
      </c>
      <c r="L5723">
        <v>97477</v>
      </c>
      <c r="M5723" t="s">
        <v>44</v>
      </c>
      <c r="N5723" t="s">
        <v>5329</v>
      </c>
      <c r="O5723" t="s">
        <v>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Superstore[[#This Row],[Profit]]/Superstore[[#This Row],[Sales]]</f>
        <v>4.9999999999999996E-2</v>
      </c>
      <c r="W5723" t="str">
        <f>TEXT(Superstore[[#This Row],[Order Date]],"mmm-yyyy")</f>
        <v>Nov-2012</v>
      </c>
      <c r="X5723">
        <f>YEAR(Superstore[[#This Row],[Order Date]])</f>
        <v>2012</v>
      </c>
    </row>
    <row r="5724" spans="1:24" x14ac:dyDescent="0.25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41</v>
      </c>
      <c r="I5724" t="s">
        <v>28</v>
      </c>
      <c r="J5724" t="s">
        <v>317</v>
      </c>
      <c r="K5724" t="s">
        <v>419</v>
      </c>
      <c r="L5724">
        <v>97477</v>
      </c>
      <c r="M5724" t="s">
        <v>44</v>
      </c>
      <c r="N5724" t="s">
        <v>4946</v>
      </c>
      <c r="O5724" t="s">
        <v>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  <c r="V5724" s="2">
        <f>Superstore[[#This Row],[Profit]]/Superstore[[#This Row],[Sales]]</f>
        <v>0.1875</v>
      </c>
      <c r="W5724" t="str">
        <f>TEXT(Superstore[[#This Row],[Order Date]],"mmm-yyyy")</f>
        <v>Nov-2012</v>
      </c>
      <c r="X5724">
        <f>YEAR(Superstore[[#This Row],[Order Date]])</f>
        <v>2012</v>
      </c>
    </row>
    <row r="5725" spans="1:24" x14ac:dyDescent="0.25">
      <c r="A5725">
        <v>5724</v>
      </c>
      <c r="B5725" t="s">
        <v>8440</v>
      </c>
      <c r="C5725" s="1">
        <v>41544</v>
      </c>
      <c r="D5725" s="1">
        <v>41548</v>
      </c>
      <c r="E5725" t="s">
        <v>50</v>
      </c>
      <c r="F5725" t="s">
        <v>555</v>
      </c>
      <c r="G5725" t="s">
        <v>556</v>
      </c>
      <c r="H5725" t="s">
        <v>41</v>
      </c>
      <c r="I5725" t="s">
        <v>28</v>
      </c>
      <c r="J5725" t="s">
        <v>126</v>
      </c>
      <c r="K5725" t="s">
        <v>43</v>
      </c>
      <c r="L5725">
        <v>94109</v>
      </c>
      <c r="M5725" t="s">
        <v>44</v>
      </c>
      <c r="N5725" t="s">
        <v>3248</v>
      </c>
      <c r="O5725" t="s">
        <v>46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  <c r="V5725" s="2">
        <f>Superstore[[#This Row],[Profit]]/Superstore[[#This Row],[Sales]]</f>
        <v>0.47999999999999993</v>
      </c>
      <c r="W5725" t="str">
        <f>TEXT(Superstore[[#This Row],[Order Date]],"mmm-yyyy")</f>
        <v>Sep-2013</v>
      </c>
      <c r="X5725">
        <f>YEAR(Superstore[[#This Row],[Order Date]])</f>
        <v>2013</v>
      </c>
    </row>
    <row r="5726" spans="1:24" x14ac:dyDescent="0.25">
      <c r="A5726">
        <v>5725</v>
      </c>
      <c r="B5726" t="s">
        <v>8441</v>
      </c>
      <c r="C5726" s="1">
        <v>40808</v>
      </c>
      <c r="D5726" s="1">
        <v>40813</v>
      </c>
      <c r="E5726" t="s">
        <v>50</v>
      </c>
      <c r="F5726" t="s">
        <v>4189</v>
      </c>
      <c r="G5726" t="s">
        <v>4190</v>
      </c>
      <c r="H5726" t="s">
        <v>41</v>
      </c>
      <c r="I5726" t="s">
        <v>28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46</v>
      </c>
      <c r="P5726" t="s">
        <v>59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  <c r="V5726" s="2">
        <f>Superstore[[#This Row],[Profit]]/Superstore[[#This Row],[Sales]]</f>
        <v>-0.25</v>
      </c>
      <c r="W5726" t="str">
        <f>TEXT(Superstore[[#This Row],[Order Date]],"mmm-yyyy")</f>
        <v>Sep-2011</v>
      </c>
      <c r="X5726">
        <f>YEAR(Superstore[[#This Row],[Order Date]])</f>
        <v>2011</v>
      </c>
    </row>
    <row r="5727" spans="1:24" x14ac:dyDescent="0.25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41</v>
      </c>
      <c r="I5727" t="s">
        <v>28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  <c r="V5727" s="2">
        <f>Superstore[[#This Row],[Profit]]/Superstore[[#This Row],[Sales]]</f>
        <v>0.44</v>
      </c>
      <c r="W5727" t="str">
        <f>TEXT(Superstore[[#This Row],[Order Date]],"mmm-yyyy")</f>
        <v>Sep-2012</v>
      </c>
      <c r="X5727">
        <f>YEAR(Superstore[[#This Row],[Order Date]])</f>
        <v>2012</v>
      </c>
    </row>
    <row r="5728" spans="1:24" x14ac:dyDescent="0.25">
      <c r="A5728">
        <v>5727</v>
      </c>
      <c r="B5728" t="s">
        <v>8443</v>
      </c>
      <c r="C5728" s="1">
        <v>41033</v>
      </c>
      <c r="D5728" s="1">
        <v>41037</v>
      </c>
      <c r="E5728" t="s">
        <v>50</v>
      </c>
      <c r="F5728" t="s">
        <v>6636</v>
      </c>
      <c r="G5728" t="s">
        <v>6637</v>
      </c>
      <c r="H5728" t="s">
        <v>41</v>
      </c>
      <c r="I5728" t="s">
        <v>28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Superstore[[#This Row],[Profit]]/Superstore[[#This Row],[Sales]]</f>
        <v>0.125</v>
      </c>
      <c r="W5728" t="str">
        <f>TEXT(Superstore[[#This Row],[Order Date]],"mmm-yyyy")</f>
        <v>May-2012</v>
      </c>
      <c r="X5728">
        <f>YEAR(Superstore[[#This Row],[Order Date]])</f>
        <v>2012</v>
      </c>
    </row>
    <row r="5729" spans="1:24" x14ac:dyDescent="0.25">
      <c r="A5729">
        <v>5728</v>
      </c>
      <c r="B5729" t="s">
        <v>8444</v>
      </c>
      <c r="C5729" s="1">
        <v>41982</v>
      </c>
      <c r="D5729" s="1">
        <v>41987</v>
      </c>
      <c r="E5729" t="s">
        <v>50</v>
      </c>
      <c r="F5729" t="s">
        <v>1626</v>
      </c>
      <c r="G5729" t="s">
        <v>1627</v>
      </c>
      <c r="H5729" t="s">
        <v>27</v>
      </c>
      <c r="I5729" t="s">
        <v>28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  <c r="V5729" s="2">
        <f>Superstore[[#This Row],[Profit]]/Superstore[[#This Row],[Sales]]</f>
        <v>0.18</v>
      </c>
      <c r="W5729" t="str">
        <f>TEXT(Superstore[[#This Row],[Order Date]],"mmm-yyyy")</f>
        <v>Dec-2014</v>
      </c>
      <c r="X5729">
        <f>YEAR(Superstore[[#This Row],[Order Date]])</f>
        <v>2014</v>
      </c>
    </row>
    <row r="5730" spans="1:24" x14ac:dyDescent="0.25">
      <c r="A5730">
        <v>5729</v>
      </c>
      <c r="B5730" t="s">
        <v>8444</v>
      </c>
      <c r="C5730" s="1">
        <v>41982</v>
      </c>
      <c r="D5730" s="1">
        <v>41987</v>
      </c>
      <c r="E5730" t="s">
        <v>50</v>
      </c>
      <c r="F5730" t="s">
        <v>1626</v>
      </c>
      <c r="G5730" t="s">
        <v>1627</v>
      </c>
      <c r="H5730" t="s">
        <v>27</v>
      </c>
      <c r="I5730" t="s">
        <v>28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46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  <c r="V5730" s="2">
        <f>Superstore[[#This Row],[Profit]]/Superstore[[#This Row],[Sales]]</f>
        <v>0.27999999999999997</v>
      </c>
      <c r="W5730" t="str">
        <f>TEXT(Superstore[[#This Row],[Order Date]],"mmm-yyyy")</f>
        <v>Dec-2014</v>
      </c>
      <c r="X5730">
        <f>YEAR(Superstore[[#This Row],[Order Date]])</f>
        <v>2014</v>
      </c>
    </row>
    <row r="5731" spans="1:24" x14ac:dyDescent="0.25">
      <c r="A5731">
        <v>5730</v>
      </c>
      <c r="B5731" t="s">
        <v>8444</v>
      </c>
      <c r="C5731" s="1">
        <v>41982</v>
      </c>
      <c r="D5731" s="1">
        <v>41987</v>
      </c>
      <c r="E5731" t="s">
        <v>50</v>
      </c>
      <c r="F5731" t="s">
        <v>1626</v>
      </c>
      <c r="G5731" t="s">
        <v>1627</v>
      </c>
      <c r="H5731" t="s">
        <v>27</v>
      </c>
      <c r="I5731" t="s">
        <v>28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46</v>
      </c>
      <c r="P5731" t="s">
        <v>47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  <c r="V5731" s="2">
        <f>Superstore[[#This Row],[Profit]]/Superstore[[#This Row],[Sales]]</f>
        <v>0.45999999999999996</v>
      </c>
      <c r="W5731" t="str">
        <f>TEXT(Superstore[[#This Row],[Order Date]],"mmm-yyyy")</f>
        <v>Dec-2014</v>
      </c>
      <c r="X5731">
        <f>YEAR(Superstore[[#This Row],[Order Date]])</f>
        <v>2014</v>
      </c>
    </row>
    <row r="5732" spans="1:24" x14ac:dyDescent="0.25">
      <c r="A5732">
        <v>5731</v>
      </c>
      <c r="B5732" t="s">
        <v>8444</v>
      </c>
      <c r="C5732" s="1">
        <v>41982</v>
      </c>
      <c r="D5732" s="1">
        <v>41987</v>
      </c>
      <c r="E5732" t="s">
        <v>50</v>
      </c>
      <c r="F5732" t="s">
        <v>1626</v>
      </c>
      <c r="G5732" t="s">
        <v>1627</v>
      </c>
      <c r="H5732" t="s">
        <v>27</v>
      </c>
      <c r="I5732" t="s">
        <v>28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1</v>
      </c>
      <c r="P5732" t="s">
        <v>33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  <c r="V5732" s="2">
        <f>Superstore[[#This Row],[Profit]]/Superstore[[#This Row],[Sales]]</f>
        <v>0.09</v>
      </c>
      <c r="W5732" t="str">
        <f>TEXT(Superstore[[#This Row],[Order Date]],"mmm-yyyy")</f>
        <v>Dec-2014</v>
      </c>
      <c r="X5732">
        <f>YEAR(Superstore[[#This Row],[Order Date]])</f>
        <v>2014</v>
      </c>
    </row>
    <row r="5733" spans="1:24" x14ac:dyDescent="0.25">
      <c r="A5733">
        <v>5732</v>
      </c>
      <c r="B5733" t="s">
        <v>8444</v>
      </c>
      <c r="C5733" s="1">
        <v>41982</v>
      </c>
      <c r="D5733" s="1">
        <v>41987</v>
      </c>
      <c r="E5733" t="s">
        <v>50</v>
      </c>
      <c r="F5733" t="s">
        <v>1626</v>
      </c>
      <c r="G5733" t="s">
        <v>1627</v>
      </c>
      <c r="H5733" t="s">
        <v>27</v>
      </c>
      <c r="I5733" t="s">
        <v>28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46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  <c r="V5733" s="2">
        <f>Superstore[[#This Row],[Profit]]/Superstore[[#This Row],[Sales]]</f>
        <v>0.46</v>
      </c>
      <c r="W5733" t="str">
        <f>TEXT(Superstore[[#This Row],[Order Date]],"mmm-yyyy")</f>
        <v>Dec-2014</v>
      </c>
      <c r="X5733">
        <f>YEAR(Superstore[[#This Row],[Order Date]])</f>
        <v>2014</v>
      </c>
    </row>
    <row r="5734" spans="1:24" x14ac:dyDescent="0.25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41</v>
      </c>
      <c r="I5734" t="s">
        <v>28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1</v>
      </c>
      <c r="P5734" t="s">
        <v>33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  <c r="V5734" s="2">
        <f>Superstore[[#This Row],[Profit]]/Superstore[[#This Row],[Sales]]</f>
        <v>0.28999999999999998</v>
      </c>
      <c r="W5734" t="str">
        <f>TEXT(Superstore[[#This Row],[Order Date]],"mmm-yyyy")</f>
        <v>Jun-2014</v>
      </c>
      <c r="X5734">
        <f>YEAR(Superstore[[#This Row],[Order Date]])</f>
        <v>2014</v>
      </c>
    </row>
    <row r="5735" spans="1:24" x14ac:dyDescent="0.25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41</v>
      </c>
      <c r="I5735" t="s">
        <v>28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46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  <c r="V5735" s="2">
        <f>Superstore[[#This Row],[Profit]]/Superstore[[#This Row],[Sales]]</f>
        <v>0.26</v>
      </c>
      <c r="W5735" t="str">
        <f>TEXT(Superstore[[#This Row],[Order Date]],"mmm-yyyy")</f>
        <v>Jun-2014</v>
      </c>
      <c r="X5735">
        <f>YEAR(Superstore[[#This Row],[Order Date]])</f>
        <v>2014</v>
      </c>
    </row>
    <row r="5736" spans="1:24" x14ac:dyDescent="0.25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41</v>
      </c>
      <c r="I5736" t="s">
        <v>28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1</v>
      </c>
      <c r="P5736" t="s">
        <v>65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  <c r="V5736" s="2">
        <f>Superstore[[#This Row],[Profit]]/Superstore[[#This Row],[Sales]]</f>
        <v>0.33999999999999997</v>
      </c>
      <c r="W5736" t="str">
        <f>TEXT(Superstore[[#This Row],[Order Date]],"mmm-yyyy")</f>
        <v>Jun-2014</v>
      </c>
      <c r="X5736">
        <f>YEAR(Superstore[[#This Row],[Order Date]])</f>
        <v>2014</v>
      </c>
    </row>
    <row r="5737" spans="1:24" x14ac:dyDescent="0.25">
      <c r="A5737">
        <v>5736</v>
      </c>
      <c r="B5737" t="s">
        <v>8447</v>
      </c>
      <c r="C5737" s="1">
        <v>40723</v>
      </c>
      <c r="D5737" s="1">
        <v>40727</v>
      </c>
      <c r="E5737" t="s">
        <v>50</v>
      </c>
      <c r="F5737" t="s">
        <v>5279</v>
      </c>
      <c r="G5737" t="s">
        <v>5280</v>
      </c>
      <c r="H5737" t="s">
        <v>27</v>
      </c>
      <c r="I5737" t="s">
        <v>28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46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  <c r="V5737" s="2">
        <f>Superstore[[#This Row],[Profit]]/Superstore[[#This Row],[Sales]]</f>
        <v>0.35</v>
      </c>
      <c r="W5737" t="str">
        <f>TEXT(Superstore[[#This Row],[Order Date]],"mmm-yyyy")</f>
        <v>Jun-2011</v>
      </c>
      <c r="X5737">
        <f>YEAR(Superstore[[#This Row],[Order Date]])</f>
        <v>2011</v>
      </c>
    </row>
    <row r="5738" spans="1:24" x14ac:dyDescent="0.25">
      <c r="A5738">
        <v>5737</v>
      </c>
      <c r="B5738" t="s">
        <v>8448</v>
      </c>
      <c r="C5738" s="1">
        <v>40564</v>
      </c>
      <c r="D5738" s="1">
        <v>40569</v>
      </c>
      <c r="E5738" t="s">
        <v>50</v>
      </c>
      <c r="F5738" t="s">
        <v>5246</v>
      </c>
      <c r="G5738" t="s">
        <v>5247</v>
      </c>
      <c r="H5738" t="s">
        <v>27</v>
      </c>
      <c r="I5738" t="s">
        <v>28</v>
      </c>
      <c r="J5738" t="s">
        <v>42</v>
      </c>
      <c r="K5738" t="s">
        <v>43</v>
      </c>
      <c r="L5738">
        <v>90049</v>
      </c>
      <c r="M5738" t="s">
        <v>44</v>
      </c>
      <c r="N5738" t="s">
        <v>1437</v>
      </c>
      <c r="O5738" t="s">
        <v>46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  <c r="V5738" s="2">
        <f>Superstore[[#This Row],[Profit]]/Superstore[[#This Row],[Sales]]</f>
        <v>0.48</v>
      </c>
      <c r="W5738" t="str">
        <f>TEXT(Superstore[[#This Row],[Order Date]],"mmm-yyyy")</f>
        <v>Jan-2011</v>
      </c>
      <c r="X5738">
        <f>YEAR(Superstore[[#This Row],[Order Date]])</f>
        <v>2011</v>
      </c>
    </row>
    <row r="5739" spans="1:24" x14ac:dyDescent="0.25">
      <c r="A5739">
        <v>5738</v>
      </c>
      <c r="B5739" t="s">
        <v>8448</v>
      </c>
      <c r="C5739" s="1">
        <v>40564</v>
      </c>
      <c r="D5739" s="1">
        <v>40569</v>
      </c>
      <c r="E5739" t="s">
        <v>50</v>
      </c>
      <c r="F5739" t="s">
        <v>5246</v>
      </c>
      <c r="G5739" t="s">
        <v>5247</v>
      </c>
      <c r="H5739" t="s">
        <v>27</v>
      </c>
      <c r="I5739" t="s">
        <v>28</v>
      </c>
      <c r="J5739" t="s">
        <v>42</v>
      </c>
      <c r="K5739" t="s">
        <v>43</v>
      </c>
      <c r="L5739">
        <v>90049</v>
      </c>
      <c r="M5739" t="s">
        <v>44</v>
      </c>
      <c r="N5739" t="s">
        <v>351</v>
      </c>
      <c r="O5739" t="s">
        <v>1</v>
      </c>
      <c r="P5739" t="s">
        <v>65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s="2">
        <f>Superstore[[#This Row],[Profit]]/Superstore[[#This Row],[Sales]]</f>
        <v>0.3</v>
      </c>
      <c r="W5739" t="str">
        <f>TEXT(Superstore[[#This Row],[Order Date]],"mmm-yyyy")</f>
        <v>Jan-2011</v>
      </c>
      <c r="X5739">
        <f>YEAR(Superstore[[#This Row],[Order Date]])</f>
        <v>2011</v>
      </c>
    </row>
    <row r="5740" spans="1:24" x14ac:dyDescent="0.25">
      <c r="A5740">
        <v>5739</v>
      </c>
      <c r="B5740" t="s">
        <v>8449</v>
      </c>
      <c r="C5740" s="1">
        <v>41640</v>
      </c>
      <c r="D5740" s="1">
        <v>41646</v>
      </c>
      <c r="E5740" t="s">
        <v>50</v>
      </c>
      <c r="F5740" t="s">
        <v>6117</v>
      </c>
      <c r="G5740" t="s">
        <v>6118</v>
      </c>
      <c r="H5740" t="s">
        <v>27</v>
      </c>
      <c r="I5740" t="s">
        <v>28</v>
      </c>
      <c r="J5740" t="s">
        <v>126</v>
      </c>
      <c r="K5740" t="s">
        <v>43</v>
      </c>
      <c r="L5740">
        <v>94109</v>
      </c>
      <c r="M5740" t="s">
        <v>44</v>
      </c>
      <c r="N5740" t="s">
        <v>5779</v>
      </c>
      <c r="O5740" t="s">
        <v>46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  <c r="V5740" s="2">
        <f>Superstore[[#This Row],[Profit]]/Superstore[[#This Row],[Sales]]</f>
        <v>0.35000000000000003</v>
      </c>
      <c r="W5740" t="str">
        <f>TEXT(Superstore[[#This Row],[Order Date]],"mmm-yyyy")</f>
        <v>Jan-2014</v>
      </c>
      <c r="X5740">
        <f>YEAR(Superstore[[#This Row],[Order Date]])</f>
        <v>2014</v>
      </c>
    </row>
    <row r="5741" spans="1:24" x14ac:dyDescent="0.25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41</v>
      </c>
      <c r="I5741" t="s">
        <v>28</v>
      </c>
      <c r="J5741" t="s">
        <v>745</v>
      </c>
      <c r="K5741" t="s">
        <v>43</v>
      </c>
      <c r="L5741">
        <v>94533</v>
      </c>
      <c r="M5741" t="s">
        <v>44</v>
      </c>
      <c r="N5741" t="s">
        <v>7332</v>
      </c>
      <c r="O5741" t="s">
        <v>46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  <c r="V5741" s="2">
        <f>Superstore[[#This Row],[Profit]]/Superstore[[#This Row],[Sales]]</f>
        <v>0.48999999999999994</v>
      </c>
      <c r="W5741" t="str">
        <f>TEXT(Superstore[[#This Row],[Order Date]],"mmm-yyyy")</f>
        <v>Mar-2014</v>
      </c>
      <c r="X5741">
        <f>YEAR(Superstore[[#This Row],[Order Date]])</f>
        <v>2014</v>
      </c>
    </row>
    <row r="5742" spans="1:24" x14ac:dyDescent="0.25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41</v>
      </c>
      <c r="I5742" t="s">
        <v>28</v>
      </c>
      <c r="J5742" t="s">
        <v>745</v>
      </c>
      <c r="K5742" t="s">
        <v>43</v>
      </c>
      <c r="L5742">
        <v>94533</v>
      </c>
      <c r="M5742" t="s">
        <v>44</v>
      </c>
      <c r="N5742" t="s">
        <v>2931</v>
      </c>
      <c r="O5742" t="s">
        <v>1</v>
      </c>
      <c r="P5742" t="s">
        <v>65</v>
      </c>
      <c r="Q5742" t="s">
        <v>2932</v>
      </c>
      <c r="R5742">
        <v>26.48</v>
      </c>
      <c r="S5742">
        <v>1</v>
      </c>
      <c r="T5742">
        <v>0</v>
      </c>
      <c r="U5742">
        <v>10.0624</v>
      </c>
      <c r="V5742" s="2">
        <f>Superstore[[#This Row],[Profit]]/Superstore[[#This Row],[Sales]]</f>
        <v>0.38</v>
      </c>
      <c r="W5742" t="str">
        <f>TEXT(Superstore[[#This Row],[Order Date]],"mmm-yyyy")</f>
        <v>Mar-2014</v>
      </c>
      <c r="X5742">
        <f>YEAR(Superstore[[#This Row],[Order Date]])</f>
        <v>2014</v>
      </c>
    </row>
    <row r="5743" spans="1:24" x14ac:dyDescent="0.25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41</v>
      </c>
      <c r="I5743" t="s">
        <v>28</v>
      </c>
      <c r="J5743" t="s">
        <v>745</v>
      </c>
      <c r="K5743" t="s">
        <v>43</v>
      </c>
      <c r="L5743">
        <v>94533</v>
      </c>
      <c r="M5743" t="s">
        <v>44</v>
      </c>
      <c r="N5743" t="s">
        <v>4357</v>
      </c>
      <c r="O5743" t="s">
        <v>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  <c r="V5743" s="2">
        <f>Superstore[[#This Row],[Profit]]/Superstore[[#This Row],[Sales]]</f>
        <v>9.9999999999999992E-2</v>
      </c>
      <c r="W5743" t="str">
        <f>TEXT(Superstore[[#This Row],[Order Date]],"mmm-yyyy")</f>
        <v>Mar-2014</v>
      </c>
      <c r="X5743">
        <f>YEAR(Superstore[[#This Row],[Order Date]])</f>
        <v>2014</v>
      </c>
    </row>
    <row r="5744" spans="1:24" x14ac:dyDescent="0.25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41</v>
      </c>
      <c r="I5744" t="s">
        <v>28</v>
      </c>
      <c r="J5744" t="s">
        <v>745</v>
      </c>
      <c r="K5744" t="s">
        <v>43</v>
      </c>
      <c r="L5744">
        <v>94533</v>
      </c>
      <c r="M5744" t="s">
        <v>44</v>
      </c>
      <c r="N5744" t="s">
        <v>2549</v>
      </c>
      <c r="O5744" t="s">
        <v>46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  <c r="V5744" s="2">
        <f>Superstore[[#This Row],[Profit]]/Superstore[[#This Row],[Sales]]</f>
        <v>0.48</v>
      </c>
      <c r="W5744" t="str">
        <f>TEXT(Superstore[[#This Row],[Order Date]],"mmm-yyyy")</f>
        <v>Mar-2014</v>
      </c>
      <c r="X5744">
        <f>YEAR(Superstore[[#This Row],[Order Date]])</f>
        <v>2014</v>
      </c>
    </row>
    <row r="5745" spans="1:24" x14ac:dyDescent="0.25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41</v>
      </c>
      <c r="I5745" t="s">
        <v>28</v>
      </c>
      <c r="J5745" t="s">
        <v>745</v>
      </c>
      <c r="K5745" t="s">
        <v>43</v>
      </c>
      <c r="L5745">
        <v>94533</v>
      </c>
      <c r="M5745" t="s">
        <v>44</v>
      </c>
      <c r="N5745" t="s">
        <v>2246</v>
      </c>
      <c r="O5745" t="s">
        <v>46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  <c r="V5745" s="2">
        <f>Superstore[[#This Row],[Profit]]/Superstore[[#This Row],[Sales]]</f>
        <v>0.48</v>
      </c>
      <c r="W5745" t="str">
        <f>TEXT(Superstore[[#This Row],[Order Date]],"mmm-yyyy")</f>
        <v>Mar-2014</v>
      </c>
      <c r="X5745">
        <f>YEAR(Superstore[[#This Row],[Order Date]])</f>
        <v>2014</v>
      </c>
    </row>
    <row r="5746" spans="1:24" x14ac:dyDescent="0.25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41</v>
      </c>
      <c r="I5746" t="s">
        <v>28</v>
      </c>
      <c r="J5746" t="s">
        <v>745</v>
      </c>
      <c r="K5746" t="s">
        <v>43</v>
      </c>
      <c r="L5746">
        <v>94533</v>
      </c>
      <c r="M5746" t="s">
        <v>44</v>
      </c>
      <c r="N5746" t="s">
        <v>1628</v>
      </c>
      <c r="O5746" t="s">
        <v>46</v>
      </c>
      <c r="P5746" t="s">
        <v>59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  <c r="V5746" s="2">
        <f>Superstore[[#This Row],[Profit]]/Superstore[[#This Row],[Sales]]</f>
        <v>9.9999999999999985E-3</v>
      </c>
      <c r="W5746" t="str">
        <f>TEXT(Superstore[[#This Row],[Order Date]],"mmm-yyyy")</f>
        <v>Mar-2014</v>
      </c>
      <c r="X5746">
        <f>YEAR(Superstore[[#This Row],[Order Date]])</f>
        <v>2014</v>
      </c>
    </row>
    <row r="5747" spans="1:24" x14ac:dyDescent="0.25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41</v>
      </c>
      <c r="I5747" t="s">
        <v>28</v>
      </c>
      <c r="J5747" t="s">
        <v>745</v>
      </c>
      <c r="K5747" t="s">
        <v>43</v>
      </c>
      <c r="L5747">
        <v>94533</v>
      </c>
      <c r="M5747" t="s">
        <v>44</v>
      </c>
      <c r="N5747" t="s">
        <v>5751</v>
      </c>
      <c r="O5747" t="s">
        <v>1</v>
      </c>
      <c r="P5747" t="s">
        <v>65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  <c r="V5747" s="2">
        <f>Superstore[[#This Row],[Profit]]/Superstore[[#This Row],[Sales]]</f>
        <v>0.32000000000000006</v>
      </c>
      <c r="W5747" t="str">
        <f>TEXT(Superstore[[#This Row],[Order Date]],"mmm-yyyy")</f>
        <v>Mar-2014</v>
      </c>
      <c r="X5747">
        <f>YEAR(Superstore[[#This Row],[Order Date]])</f>
        <v>2014</v>
      </c>
    </row>
    <row r="5748" spans="1:24" x14ac:dyDescent="0.25">
      <c r="A5748">
        <v>5747</v>
      </c>
      <c r="B5748" t="s">
        <v>8451</v>
      </c>
      <c r="C5748" s="1">
        <v>41617</v>
      </c>
      <c r="D5748" s="1">
        <v>41621</v>
      </c>
      <c r="E5748" t="s">
        <v>50</v>
      </c>
      <c r="F5748" t="s">
        <v>241</v>
      </c>
      <c r="G5748" t="s">
        <v>242</v>
      </c>
      <c r="H5748" t="s">
        <v>27</v>
      </c>
      <c r="I5748" t="s">
        <v>28</v>
      </c>
      <c r="J5748" t="s">
        <v>3519</v>
      </c>
      <c r="K5748" t="s">
        <v>87</v>
      </c>
      <c r="L5748">
        <v>27834</v>
      </c>
      <c r="M5748" t="s">
        <v>31</v>
      </c>
      <c r="N5748" t="s">
        <v>1919</v>
      </c>
      <c r="O5748" t="s">
        <v>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  <c r="V5748" s="2">
        <f>Superstore[[#This Row],[Profit]]/Superstore[[#This Row],[Sales]]</f>
        <v>0.125</v>
      </c>
      <c r="W5748" t="str">
        <f>TEXT(Superstore[[#This Row],[Order Date]],"mmm-yyyy")</f>
        <v>Dec-2013</v>
      </c>
      <c r="X5748">
        <f>YEAR(Superstore[[#This Row],[Order Date]])</f>
        <v>2013</v>
      </c>
    </row>
    <row r="5749" spans="1:24" x14ac:dyDescent="0.25">
      <c r="A5749">
        <v>5748</v>
      </c>
      <c r="B5749" t="s">
        <v>8451</v>
      </c>
      <c r="C5749" s="1">
        <v>41617</v>
      </c>
      <c r="D5749" s="1">
        <v>41621</v>
      </c>
      <c r="E5749" t="s">
        <v>50</v>
      </c>
      <c r="F5749" t="s">
        <v>241</v>
      </c>
      <c r="G5749" t="s">
        <v>242</v>
      </c>
      <c r="H5749" t="s">
        <v>27</v>
      </c>
      <c r="I5749" t="s">
        <v>28</v>
      </c>
      <c r="J5749" t="s">
        <v>3519</v>
      </c>
      <c r="K5749" t="s">
        <v>87</v>
      </c>
      <c r="L5749">
        <v>27834</v>
      </c>
      <c r="M5749" t="s">
        <v>31</v>
      </c>
      <c r="N5749" t="s">
        <v>2814</v>
      </c>
      <c r="O5749" t="s">
        <v>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  <c r="V5749" s="2">
        <f>Superstore[[#This Row],[Profit]]/Superstore[[#This Row],[Sales]]</f>
        <v>0.26250000000000001</v>
      </c>
      <c r="W5749" t="str">
        <f>TEXT(Superstore[[#This Row],[Order Date]],"mmm-yyyy")</f>
        <v>Dec-2013</v>
      </c>
      <c r="X5749">
        <f>YEAR(Superstore[[#This Row],[Order Date]])</f>
        <v>2013</v>
      </c>
    </row>
    <row r="5750" spans="1:24" x14ac:dyDescent="0.25">
      <c r="A5750">
        <v>5749</v>
      </c>
      <c r="B5750" t="s">
        <v>8451</v>
      </c>
      <c r="C5750" s="1">
        <v>41617</v>
      </c>
      <c r="D5750" s="1">
        <v>41621</v>
      </c>
      <c r="E5750" t="s">
        <v>50</v>
      </c>
      <c r="F5750" t="s">
        <v>241</v>
      </c>
      <c r="G5750" t="s">
        <v>242</v>
      </c>
      <c r="H5750" t="s">
        <v>27</v>
      </c>
      <c r="I5750" t="s">
        <v>28</v>
      </c>
      <c r="J5750" t="s">
        <v>3519</v>
      </c>
      <c r="K5750" t="s">
        <v>87</v>
      </c>
      <c r="L5750">
        <v>27834</v>
      </c>
      <c r="M5750" t="s">
        <v>31</v>
      </c>
      <c r="N5750" t="s">
        <v>7690</v>
      </c>
      <c r="O5750" t="s">
        <v>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  <c r="V5750" s="2">
        <f>Superstore[[#This Row],[Profit]]/Superstore[[#This Row],[Sales]]</f>
        <v>-0.15000000000000002</v>
      </c>
      <c r="W5750" t="str">
        <f>TEXT(Superstore[[#This Row],[Order Date]],"mmm-yyyy")</f>
        <v>Dec-2013</v>
      </c>
      <c r="X5750">
        <f>YEAR(Superstore[[#This Row],[Order Date]])</f>
        <v>2013</v>
      </c>
    </row>
    <row r="5751" spans="1:24" x14ac:dyDescent="0.25">
      <c r="A5751">
        <v>5750</v>
      </c>
      <c r="B5751" t="s">
        <v>8452</v>
      </c>
      <c r="C5751" s="1">
        <v>41962</v>
      </c>
      <c r="D5751" s="1">
        <v>41966</v>
      </c>
      <c r="E5751" t="s">
        <v>50</v>
      </c>
      <c r="F5751" t="s">
        <v>507</v>
      </c>
      <c r="G5751" t="s">
        <v>508</v>
      </c>
      <c r="H5751" t="s">
        <v>27</v>
      </c>
      <c r="I5751" t="s">
        <v>28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  <c r="V5751" s="2">
        <f>Superstore[[#This Row],[Profit]]/Superstore[[#This Row],[Sales]]</f>
        <v>0.48999999999999994</v>
      </c>
      <c r="W5751" t="str">
        <f>TEXT(Superstore[[#This Row],[Order Date]],"mmm-yyyy")</f>
        <v>Nov-2014</v>
      </c>
      <c r="X5751">
        <f>YEAR(Superstore[[#This Row],[Order Date]])</f>
        <v>2014</v>
      </c>
    </row>
    <row r="5752" spans="1:24" x14ac:dyDescent="0.25">
      <c r="A5752">
        <v>5751</v>
      </c>
      <c r="B5752" t="s">
        <v>8453</v>
      </c>
      <c r="C5752" s="1">
        <v>40693</v>
      </c>
      <c r="D5752" s="1">
        <v>40699</v>
      </c>
      <c r="E5752" t="s">
        <v>50</v>
      </c>
      <c r="F5752" t="s">
        <v>7944</v>
      </c>
      <c r="G5752" t="s">
        <v>7945</v>
      </c>
      <c r="H5752" t="s">
        <v>27</v>
      </c>
      <c r="I5752" t="s">
        <v>28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1</v>
      </c>
      <c r="P5752" t="s">
        <v>56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s="2">
        <f>Superstore[[#This Row],[Profit]]/Superstore[[#This Row],[Sales]]</f>
        <v>-0.52</v>
      </c>
      <c r="W5752" t="str">
        <f>TEXT(Superstore[[#This Row],[Order Date]],"mmm-yyyy")</f>
        <v>May-2011</v>
      </c>
      <c r="X5752">
        <f>YEAR(Superstore[[#This Row],[Order Date]])</f>
        <v>2011</v>
      </c>
    </row>
    <row r="5753" spans="1:24" x14ac:dyDescent="0.25">
      <c r="A5753">
        <v>5752</v>
      </c>
      <c r="B5753" t="s">
        <v>8455</v>
      </c>
      <c r="C5753" s="1">
        <v>41296</v>
      </c>
      <c r="D5753" s="1">
        <v>41302</v>
      </c>
      <c r="E5753" t="s">
        <v>50</v>
      </c>
      <c r="F5753" t="s">
        <v>1917</v>
      </c>
      <c r="G5753" t="s">
        <v>1918</v>
      </c>
      <c r="H5753" t="s">
        <v>27</v>
      </c>
      <c r="I5753" t="s">
        <v>28</v>
      </c>
      <c r="J5753" t="s">
        <v>946</v>
      </c>
      <c r="K5753" t="s">
        <v>43</v>
      </c>
      <c r="L5753">
        <v>92037</v>
      </c>
      <c r="M5753" t="s">
        <v>44</v>
      </c>
      <c r="N5753" t="s">
        <v>8456</v>
      </c>
      <c r="O5753" t="s">
        <v>46</v>
      </c>
      <c r="P5753" t="s">
        <v>47</v>
      </c>
      <c r="Q5753" t="s">
        <v>8457</v>
      </c>
      <c r="R5753">
        <v>44.4</v>
      </c>
      <c r="S5753">
        <v>3</v>
      </c>
      <c r="T5753">
        <v>0</v>
      </c>
      <c r="U5753">
        <v>22.2</v>
      </c>
      <c r="V5753" s="2">
        <f>Superstore[[#This Row],[Profit]]/Superstore[[#This Row],[Sales]]</f>
        <v>0.5</v>
      </c>
      <c r="W5753" t="str">
        <f>TEXT(Superstore[[#This Row],[Order Date]],"mmm-yyyy")</f>
        <v>Jan-2013</v>
      </c>
      <c r="X5753">
        <f>YEAR(Superstore[[#This Row],[Order Date]])</f>
        <v>2013</v>
      </c>
    </row>
    <row r="5754" spans="1:24" x14ac:dyDescent="0.25">
      <c r="A5754">
        <v>5753</v>
      </c>
      <c r="B5754" t="s">
        <v>8455</v>
      </c>
      <c r="C5754" s="1">
        <v>41296</v>
      </c>
      <c r="D5754" s="1">
        <v>41302</v>
      </c>
      <c r="E5754" t="s">
        <v>50</v>
      </c>
      <c r="F5754" t="s">
        <v>1917</v>
      </c>
      <c r="G5754" t="s">
        <v>1918</v>
      </c>
      <c r="H5754" t="s">
        <v>27</v>
      </c>
      <c r="I5754" t="s">
        <v>28</v>
      </c>
      <c r="J5754" t="s">
        <v>946</v>
      </c>
      <c r="K5754" t="s">
        <v>43</v>
      </c>
      <c r="L5754">
        <v>92037</v>
      </c>
      <c r="M5754" t="s">
        <v>44</v>
      </c>
      <c r="N5754" t="s">
        <v>2413</v>
      </c>
      <c r="O5754" t="s">
        <v>46</v>
      </c>
      <c r="P5754" t="s">
        <v>47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  <c r="V5754" s="2">
        <f>Superstore[[#This Row],[Profit]]/Superstore[[#This Row],[Sales]]</f>
        <v>0.46000000000000008</v>
      </c>
      <c r="W5754" t="str">
        <f>TEXT(Superstore[[#This Row],[Order Date]],"mmm-yyyy")</f>
        <v>Jan-2013</v>
      </c>
      <c r="X5754">
        <f>YEAR(Superstore[[#This Row],[Order Date]])</f>
        <v>2013</v>
      </c>
    </row>
    <row r="5755" spans="1:24" x14ac:dyDescent="0.25">
      <c r="A5755">
        <v>5754</v>
      </c>
      <c r="B5755" t="s">
        <v>8458</v>
      </c>
      <c r="C5755" s="1">
        <v>41308</v>
      </c>
      <c r="D5755" s="1">
        <v>41315</v>
      </c>
      <c r="E5755" t="s">
        <v>50</v>
      </c>
      <c r="F5755" t="s">
        <v>6571</v>
      </c>
      <c r="G5755" t="s">
        <v>6572</v>
      </c>
      <c r="H5755" t="s">
        <v>27</v>
      </c>
      <c r="I5755" t="s">
        <v>28</v>
      </c>
      <c r="J5755" t="s">
        <v>1463</v>
      </c>
      <c r="K5755" t="s">
        <v>30</v>
      </c>
      <c r="L5755">
        <v>40475</v>
      </c>
      <c r="M5755" t="s">
        <v>31</v>
      </c>
      <c r="N5755" t="s">
        <v>1487</v>
      </c>
      <c r="O5755" t="s">
        <v>1</v>
      </c>
      <c r="P5755" t="s">
        <v>36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  <c r="V5755" s="2">
        <f>Superstore[[#This Row],[Profit]]/Superstore[[#This Row],[Sales]]</f>
        <v>0.26</v>
      </c>
      <c r="W5755" t="str">
        <f>TEXT(Superstore[[#This Row],[Order Date]],"mmm-yyyy")</f>
        <v>Feb-2013</v>
      </c>
      <c r="X5755">
        <f>YEAR(Superstore[[#This Row],[Order Date]])</f>
        <v>2013</v>
      </c>
    </row>
    <row r="5756" spans="1:24" x14ac:dyDescent="0.25">
      <c r="A5756">
        <v>5755</v>
      </c>
      <c r="B5756" t="s">
        <v>8459</v>
      </c>
      <c r="C5756" s="1">
        <v>40997</v>
      </c>
      <c r="D5756" s="1">
        <v>41002</v>
      </c>
      <c r="E5756" t="s">
        <v>24</v>
      </c>
      <c r="F5756" t="s">
        <v>2008</v>
      </c>
      <c r="G5756" t="s">
        <v>2009</v>
      </c>
      <c r="H5756" t="s">
        <v>27</v>
      </c>
      <c r="I5756" t="s">
        <v>28</v>
      </c>
      <c r="J5756" t="s">
        <v>317</v>
      </c>
      <c r="K5756" t="s">
        <v>318</v>
      </c>
      <c r="L5756">
        <v>22153</v>
      </c>
      <c r="M5756" t="s">
        <v>31</v>
      </c>
      <c r="N5756" t="s">
        <v>1281</v>
      </c>
      <c r="O5756" t="s">
        <v>46</v>
      </c>
      <c r="P5756" t="s">
        <v>68</v>
      </c>
      <c r="Q5756" t="s">
        <v>1282</v>
      </c>
      <c r="R5756">
        <v>5.56</v>
      </c>
      <c r="S5756">
        <v>2</v>
      </c>
      <c r="T5756">
        <v>0</v>
      </c>
      <c r="U5756">
        <v>1.4456</v>
      </c>
      <c r="V5756" s="2">
        <f>Superstore[[#This Row],[Profit]]/Superstore[[#This Row],[Sales]]</f>
        <v>0.26</v>
      </c>
      <c r="W5756" t="str">
        <f>TEXT(Superstore[[#This Row],[Order Date]],"mmm-yyyy")</f>
        <v>Mar-2012</v>
      </c>
      <c r="X5756">
        <f>YEAR(Superstore[[#This Row],[Order Date]])</f>
        <v>2012</v>
      </c>
    </row>
    <row r="5757" spans="1:24" x14ac:dyDescent="0.25">
      <c r="A5757">
        <v>5756</v>
      </c>
      <c r="B5757" t="s">
        <v>8460</v>
      </c>
      <c r="C5757" s="1">
        <v>40830</v>
      </c>
      <c r="D5757" s="1">
        <v>40834</v>
      </c>
      <c r="E5757" t="s">
        <v>50</v>
      </c>
      <c r="F5757" t="s">
        <v>5791</v>
      </c>
      <c r="G5757" t="s">
        <v>5792</v>
      </c>
      <c r="H5757" t="s">
        <v>27</v>
      </c>
      <c r="I5757" t="s">
        <v>28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46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  <c r="V5757" s="2">
        <f>Superstore[[#This Row],[Profit]]/Superstore[[#This Row],[Sales]]</f>
        <v>-2.6999999999999997</v>
      </c>
      <c r="W5757" t="str">
        <f>TEXT(Superstore[[#This Row],[Order Date]],"mmm-yyyy")</f>
        <v>Oct-2011</v>
      </c>
      <c r="X5757">
        <f>YEAR(Superstore[[#This Row],[Order Date]])</f>
        <v>2011</v>
      </c>
    </row>
    <row r="5758" spans="1:24" x14ac:dyDescent="0.25">
      <c r="A5758">
        <v>5757</v>
      </c>
      <c r="B5758" t="s">
        <v>8460</v>
      </c>
      <c r="C5758" s="1">
        <v>40830</v>
      </c>
      <c r="D5758" s="1">
        <v>40834</v>
      </c>
      <c r="E5758" t="s">
        <v>50</v>
      </c>
      <c r="F5758" t="s">
        <v>5791</v>
      </c>
      <c r="G5758" t="s">
        <v>5792</v>
      </c>
      <c r="H5758" t="s">
        <v>27</v>
      </c>
      <c r="I5758" t="s">
        <v>28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  <c r="V5758" s="2">
        <f>Superstore[[#This Row],[Profit]]/Superstore[[#This Row],[Sales]]</f>
        <v>0.31249999999999994</v>
      </c>
      <c r="W5758" t="str">
        <f>TEXT(Superstore[[#This Row],[Order Date]],"mmm-yyyy")</f>
        <v>Oct-2011</v>
      </c>
      <c r="X5758">
        <f>YEAR(Superstore[[#This Row],[Order Date]])</f>
        <v>2011</v>
      </c>
    </row>
    <row r="5759" spans="1:24" x14ac:dyDescent="0.25">
      <c r="A5759">
        <v>5758</v>
      </c>
      <c r="B5759" t="s">
        <v>8461</v>
      </c>
      <c r="C5759" s="1">
        <v>41132</v>
      </c>
      <c r="D5759" s="1">
        <v>41137</v>
      </c>
      <c r="E5759" t="s">
        <v>50</v>
      </c>
      <c r="F5759" t="s">
        <v>8462</v>
      </c>
      <c r="G5759" t="s">
        <v>8463</v>
      </c>
      <c r="H5759" t="s">
        <v>27</v>
      </c>
      <c r="I5759" t="s">
        <v>28</v>
      </c>
      <c r="J5759" t="s">
        <v>4587</v>
      </c>
      <c r="K5759" t="s">
        <v>87</v>
      </c>
      <c r="L5759">
        <v>27604</v>
      </c>
      <c r="M5759" t="s">
        <v>31</v>
      </c>
      <c r="N5759" t="s">
        <v>3955</v>
      </c>
      <c r="O5759" t="s">
        <v>1</v>
      </c>
      <c r="P5759" t="s">
        <v>65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  <c r="V5759" s="2">
        <f>Superstore[[#This Row],[Profit]]/Superstore[[#This Row],[Sales]]</f>
        <v>0.26250000000000001</v>
      </c>
      <c r="W5759" t="str">
        <f>TEXT(Superstore[[#This Row],[Order Date]],"mmm-yyyy")</f>
        <v>Aug-2012</v>
      </c>
      <c r="X5759">
        <f>YEAR(Superstore[[#This Row],[Order Date]])</f>
        <v>2012</v>
      </c>
    </row>
    <row r="5760" spans="1:24" x14ac:dyDescent="0.25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62</v>
      </c>
      <c r="G5760" t="s">
        <v>63</v>
      </c>
      <c r="H5760" t="s">
        <v>27</v>
      </c>
      <c r="I5760" t="s">
        <v>28</v>
      </c>
      <c r="J5760" t="s">
        <v>2329</v>
      </c>
      <c r="K5760" t="s">
        <v>54</v>
      </c>
      <c r="L5760">
        <v>33012</v>
      </c>
      <c r="M5760" t="s">
        <v>31</v>
      </c>
      <c r="N5760" t="s">
        <v>8183</v>
      </c>
      <c r="O5760" t="s">
        <v>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Superstore[[#This Row],[Profit]]/Superstore[[#This Row],[Sales]]</f>
        <v>-6.0000000000000005E-2</v>
      </c>
      <c r="W5760" t="str">
        <f>TEXT(Superstore[[#This Row],[Order Date]],"mmm-yyyy")</f>
        <v>Nov-2012</v>
      </c>
      <c r="X5760">
        <f>YEAR(Superstore[[#This Row],[Order Date]])</f>
        <v>2012</v>
      </c>
    </row>
    <row r="5761" spans="1:24" x14ac:dyDescent="0.25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28</v>
      </c>
      <c r="J5761" t="s">
        <v>42</v>
      </c>
      <c r="K5761" t="s">
        <v>43</v>
      </c>
      <c r="L5761">
        <v>90032</v>
      </c>
      <c r="M5761" t="s">
        <v>44</v>
      </c>
      <c r="N5761" t="s">
        <v>3030</v>
      </c>
      <c r="O5761" t="s">
        <v>46</v>
      </c>
      <c r="P5761" t="s">
        <v>59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  <c r="V5761" s="2">
        <f>Superstore[[#This Row],[Profit]]/Superstore[[#This Row],[Sales]]</f>
        <v>0.26</v>
      </c>
      <c r="W5761" t="str">
        <f>TEXT(Superstore[[#This Row],[Order Date]],"mmm-yyyy")</f>
        <v>Dec-2013</v>
      </c>
      <c r="X5761">
        <f>YEAR(Superstore[[#This Row],[Order Date]])</f>
        <v>2013</v>
      </c>
    </row>
    <row r="5762" spans="1:24" x14ac:dyDescent="0.25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28</v>
      </c>
      <c r="J5762" t="s">
        <v>42</v>
      </c>
      <c r="K5762" t="s">
        <v>43</v>
      </c>
      <c r="L5762">
        <v>90032</v>
      </c>
      <c r="M5762" t="s">
        <v>44</v>
      </c>
      <c r="N5762" t="s">
        <v>1617</v>
      </c>
      <c r="O5762" t="s">
        <v>46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Superstore[[#This Row],[Profit]]/Superstore[[#This Row],[Sales]]</f>
        <v>0.33749999999999997</v>
      </c>
      <c r="W5762" t="str">
        <f>TEXT(Superstore[[#This Row],[Order Date]],"mmm-yyyy")</f>
        <v>Dec-2013</v>
      </c>
      <c r="X5762">
        <f>YEAR(Superstore[[#This Row],[Order Date]])</f>
        <v>2013</v>
      </c>
    </row>
    <row r="5763" spans="1:24" x14ac:dyDescent="0.25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27</v>
      </c>
      <c r="I5763" t="s">
        <v>28</v>
      </c>
      <c r="J5763" t="s">
        <v>8467</v>
      </c>
      <c r="K5763" t="s">
        <v>43</v>
      </c>
      <c r="L5763">
        <v>92630</v>
      </c>
      <c r="M5763" t="s">
        <v>44</v>
      </c>
      <c r="N5763" t="s">
        <v>4419</v>
      </c>
      <c r="O5763" t="s">
        <v>46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  <c r="V5763" s="2">
        <f>Superstore[[#This Row],[Profit]]/Superstore[[#This Row],[Sales]]</f>
        <v>0.27999999999999997</v>
      </c>
      <c r="W5763" t="str">
        <f>TEXT(Superstore[[#This Row],[Order Date]],"mmm-yyyy")</f>
        <v>Aug-2014</v>
      </c>
      <c r="X5763">
        <f>YEAR(Superstore[[#This Row],[Order Date]])</f>
        <v>2014</v>
      </c>
    </row>
    <row r="5764" spans="1:24" x14ac:dyDescent="0.25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27</v>
      </c>
      <c r="I5764" t="s">
        <v>28</v>
      </c>
      <c r="J5764" t="s">
        <v>8467</v>
      </c>
      <c r="K5764" t="s">
        <v>43</v>
      </c>
      <c r="L5764">
        <v>92630</v>
      </c>
      <c r="M5764" t="s">
        <v>44</v>
      </c>
      <c r="N5764" t="s">
        <v>3927</v>
      </c>
      <c r="O5764" t="s">
        <v>1</v>
      </c>
      <c r="P5764" t="s">
        <v>65</v>
      </c>
      <c r="Q5764" t="s">
        <v>3928</v>
      </c>
      <c r="R5764">
        <v>54.92</v>
      </c>
      <c r="S5764">
        <v>4</v>
      </c>
      <c r="T5764">
        <v>0</v>
      </c>
      <c r="U5764">
        <v>19.7712</v>
      </c>
      <c r="V5764" s="2">
        <f>Superstore[[#This Row],[Profit]]/Superstore[[#This Row],[Sales]]</f>
        <v>0.36</v>
      </c>
      <c r="W5764" t="str">
        <f>TEXT(Superstore[[#This Row],[Order Date]],"mmm-yyyy")</f>
        <v>Aug-2014</v>
      </c>
      <c r="X5764">
        <f>YEAR(Superstore[[#This Row],[Order Date]])</f>
        <v>2014</v>
      </c>
    </row>
    <row r="5765" spans="1:24" x14ac:dyDescent="0.25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41</v>
      </c>
      <c r="I5765" t="s">
        <v>28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1</v>
      </c>
      <c r="P5765" t="s">
        <v>36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  <c r="V5765" s="2">
        <f>Superstore[[#This Row],[Profit]]/Superstore[[#This Row],[Sales]]</f>
        <v>0.14444444444444446</v>
      </c>
      <c r="W5765" t="str">
        <f>TEXT(Superstore[[#This Row],[Order Date]],"mmm-yyyy")</f>
        <v>Nov-2012</v>
      </c>
      <c r="X5765">
        <f>YEAR(Superstore[[#This Row],[Order Date]])</f>
        <v>2012</v>
      </c>
    </row>
    <row r="5766" spans="1:24" x14ac:dyDescent="0.25">
      <c r="A5766">
        <v>5765</v>
      </c>
      <c r="B5766" t="s">
        <v>8469</v>
      </c>
      <c r="C5766" s="1">
        <v>41162</v>
      </c>
      <c r="D5766" s="1">
        <v>41164</v>
      </c>
      <c r="E5766" t="s">
        <v>24</v>
      </c>
      <c r="F5766" t="s">
        <v>3643</v>
      </c>
      <c r="G5766" t="s">
        <v>3644</v>
      </c>
      <c r="H5766" t="s">
        <v>27</v>
      </c>
      <c r="I5766" t="s">
        <v>28</v>
      </c>
      <c r="J5766" t="s">
        <v>94</v>
      </c>
      <c r="K5766" t="s">
        <v>95</v>
      </c>
      <c r="L5766">
        <v>98103</v>
      </c>
      <c r="M5766" t="s">
        <v>44</v>
      </c>
      <c r="N5766" t="s">
        <v>8371</v>
      </c>
      <c r="O5766" t="s">
        <v>46</v>
      </c>
      <c r="P5766" t="s">
        <v>59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  <c r="V5766" s="2">
        <f>Superstore[[#This Row],[Profit]]/Superstore[[#This Row],[Sales]]</f>
        <v>4.9999999999999996E-2</v>
      </c>
      <c r="W5766" t="str">
        <f>TEXT(Superstore[[#This Row],[Order Date]],"mmm-yyyy")</f>
        <v>Sep-2012</v>
      </c>
      <c r="X5766">
        <f>YEAR(Superstore[[#This Row],[Order Date]])</f>
        <v>2012</v>
      </c>
    </row>
    <row r="5767" spans="1:24" x14ac:dyDescent="0.25">
      <c r="A5767">
        <v>5766</v>
      </c>
      <c r="B5767" t="s">
        <v>8470</v>
      </c>
      <c r="C5767" s="1">
        <v>40855</v>
      </c>
      <c r="D5767" s="1">
        <v>40861</v>
      </c>
      <c r="E5767" t="s">
        <v>50</v>
      </c>
      <c r="F5767" t="s">
        <v>151</v>
      </c>
      <c r="G5767" t="s">
        <v>152</v>
      </c>
      <c r="H5767" t="s">
        <v>27</v>
      </c>
      <c r="I5767" t="s">
        <v>28</v>
      </c>
      <c r="J5767" t="s">
        <v>8471</v>
      </c>
      <c r="K5767" t="s">
        <v>43</v>
      </c>
      <c r="L5767">
        <v>96003</v>
      </c>
      <c r="M5767" t="s">
        <v>44</v>
      </c>
      <c r="N5767" t="s">
        <v>3397</v>
      </c>
      <c r="O5767" t="s">
        <v>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  <c r="V5767" s="2">
        <f>Superstore[[#This Row],[Profit]]/Superstore[[#This Row],[Sales]]</f>
        <v>7.4999999999999997E-2</v>
      </c>
      <c r="W5767" t="str">
        <f>TEXT(Superstore[[#This Row],[Order Date]],"mmm-yyyy")</f>
        <v>Nov-2011</v>
      </c>
      <c r="X5767">
        <f>YEAR(Superstore[[#This Row],[Order Date]])</f>
        <v>2011</v>
      </c>
    </row>
    <row r="5768" spans="1:24" x14ac:dyDescent="0.25">
      <c r="A5768">
        <v>5767</v>
      </c>
      <c r="B5768" t="s">
        <v>8472</v>
      </c>
      <c r="C5768" s="1">
        <v>41556</v>
      </c>
      <c r="D5768" s="1">
        <v>41563</v>
      </c>
      <c r="E5768" t="s">
        <v>50</v>
      </c>
      <c r="F5768" t="s">
        <v>2716</v>
      </c>
      <c r="G5768" t="s">
        <v>2717</v>
      </c>
      <c r="H5768" t="s">
        <v>101</v>
      </c>
      <c r="I5768" t="s">
        <v>28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46</v>
      </c>
      <c r="P5768" t="s">
        <v>47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  <c r="V5768" s="2">
        <f>Superstore[[#This Row],[Profit]]/Superstore[[#This Row],[Sales]]</f>
        <v>0.33750000000000002</v>
      </c>
      <c r="W5768" t="str">
        <f>TEXT(Superstore[[#This Row],[Order Date]],"mmm-yyyy")</f>
        <v>Oct-2013</v>
      </c>
      <c r="X5768">
        <f>YEAR(Superstore[[#This Row],[Order Date]])</f>
        <v>2013</v>
      </c>
    </row>
    <row r="5769" spans="1:24" x14ac:dyDescent="0.25">
      <c r="A5769">
        <v>5768</v>
      </c>
      <c r="B5769" t="s">
        <v>8473</v>
      </c>
      <c r="C5769" s="1">
        <v>41891</v>
      </c>
      <c r="D5769" s="1">
        <v>41895</v>
      </c>
      <c r="E5769" t="s">
        <v>24</v>
      </c>
      <c r="F5769" t="s">
        <v>7865</v>
      </c>
      <c r="G5769" t="s">
        <v>7866</v>
      </c>
      <c r="H5769" t="s">
        <v>41</v>
      </c>
      <c r="I5769" t="s">
        <v>28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  <c r="V5769" s="2">
        <f>Superstore[[#This Row],[Profit]]/Superstore[[#This Row],[Sales]]</f>
        <v>0.23749999999999999</v>
      </c>
      <c r="W5769" t="str">
        <f>TEXT(Superstore[[#This Row],[Order Date]],"mmm-yyyy")</f>
        <v>Sep-2014</v>
      </c>
      <c r="X5769">
        <f>YEAR(Superstore[[#This Row],[Order Date]])</f>
        <v>2014</v>
      </c>
    </row>
    <row r="5770" spans="1:24" x14ac:dyDescent="0.25">
      <c r="A5770">
        <v>5769</v>
      </c>
      <c r="B5770" t="s">
        <v>8474</v>
      </c>
      <c r="C5770" s="1">
        <v>40964</v>
      </c>
      <c r="D5770" s="1">
        <v>40969</v>
      </c>
      <c r="E5770" t="s">
        <v>50</v>
      </c>
      <c r="F5770" t="s">
        <v>2369</v>
      </c>
      <c r="G5770" t="s">
        <v>2370</v>
      </c>
      <c r="H5770" t="s">
        <v>27</v>
      </c>
      <c r="I5770" t="s">
        <v>28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46</v>
      </c>
      <c r="P5770" t="s">
        <v>47</v>
      </c>
      <c r="Q5770" t="s">
        <v>4139</v>
      </c>
      <c r="R5770">
        <v>3.15</v>
      </c>
      <c r="S5770">
        <v>1</v>
      </c>
      <c r="T5770">
        <v>0</v>
      </c>
      <c r="U5770">
        <v>1.512</v>
      </c>
      <c r="V5770" s="2">
        <f>Superstore[[#This Row],[Profit]]/Superstore[[#This Row],[Sales]]</f>
        <v>0.48000000000000004</v>
      </c>
      <c r="W5770" t="str">
        <f>TEXT(Superstore[[#This Row],[Order Date]],"mmm-yyyy")</f>
        <v>Feb-2012</v>
      </c>
      <c r="X5770">
        <f>YEAR(Superstore[[#This Row],[Order Date]])</f>
        <v>2012</v>
      </c>
    </row>
    <row r="5771" spans="1:24" x14ac:dyDescent="0.25">
      <c r="A5771">
        <v>5770</v>
      </c>
      <c r="B5771" t="s">
        <v>8474</v>
      </c>
      <c r="C5771" s="1">
        <v>40964</v>
      </c>
      <c r="D5771" s="1">
        <v>40969</v>
      </c>
      <c r="E5771" t="s">
        <v>50</v>
      </c>
      <c r="F5771" t="s">
        <v>2369</v>
      </c>
      <c r="G5771" t="s">
        <v>2370</v>
      </c>
      <c r="H5771" t="s">
        <v>27</v>
      </c>
      <c r="I5771" t="s">
        <v>28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46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  <c r="V5771" s="2">
        <f>Superstore[[#This Row],[Profit]]/Superstore[[#This Row],[Sales]]</f>
        <v>0.45</v>
      </c>
      <c r="W5771" t="str">
        <f>TEXT(Superstore[[#This Row],[Order Date]],"mmm-yyyy")</f>
        <v>Feb-2012</v>
      </c>
      <c r="X5771">
        <f>YEAR(Superstore[[#This Row],[Order Date]])</f>
        <v>2012</v>
      </c>
    </row>
    <row r="5772" spans="1:24" x14ac:dyDescent="0.25">
      <c r="A5772">
        <v>5771</v>
      </c>
      <c r="B5772" t="s">
        <v>8475</v>
      </c>
      <c r="C5772" s="1">
        <v>41176</v>
      </c>
      <c r="D5772" s="1">
        <v>41180</v>
      </c>
      <c r="E5772" t="s">
        <v>50</v>
      </c>
      <c r="F5772" t="s">
        <v>3886</v>
      </c>
      <c r="G5772" t="s">
        <v>3887</v>
      </c>
      <c r="H5772" t="s">
        <v>41</v>
      </c>
      <c r="I5772" t="s">
        <v>28</v>
      </c>
      <c r="J5772" t="s">
        <v>42</v>
      </c>
      <c r="K5772" t="s">
        <v>43</v>
      </c>
      <c r="L5772">
        <v>90032</v>
      </c>
      <c r="M5772" t="s">
        <v>44</v>
      </c>
      <c r="N5772" t="s">
        <v>2044</v>
      </c>
      <c r="O5772" t="s">
        <v>1</v>
      </c>
      <c r="P5772" t="s">
        <v>65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  <c r="V5772" s="2">
        <f>Superstore[[#This Row],[Profit]]/Superstore[[#This Row],[Sales]]</f>
        <v>0.31</v>
      </c>
      <c r="W5772" t="str">
        <f>TEXT(Superstore[[#This Row],[Order Date]],"mmm-yyyy")</f>
        <v>Sep-2012</v>
      </c>
      <c r="X5772">
        <f>YEAR(Superstore[[#This Row],[Order Date]])</f>
        <v>2012</v>
      </c>
    </row>
    <row r="5773" spans="1:24" x14ac:dyDescent="0.25">
      <c r="A5773">
        <v>5772</v>
      </c>
      <c r="B5773" t="s">
        <v>8475</v>
      </c>
      <c r="C5773" s="1">
        <v>41176</v>
      </c>
      <c r="D5773" s="1">
        <v>41180</v>
      </c>
      <c r="E5773" t="s">
        <v>50</v>
      </c>
      <c r="F5773" t="s">
        <v>3886</v>
      </c>
      <c r="G5773" t="s">
        <v>3887</v>
      </c>
      <c r="H5773" t="s">
        <v>41</v>
      </c>
      <c r="I5773" t="s">
        <v>28</v>
      </c>
      <c r="J5773" t="s">
        <v>42</v>
      </c>
      <c r="K5773" t="s">
        <v>43</v>
      </c>
      <c r="L5773">
        <v>90032</v>
      </c>
      <c r="M5773" t="s">
        <v>44</v>
      </c>
      <c r="N5773" t="s">
        <v>5610</v>
      </c>
      <c r="O5773" t="s">
        <v>46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  <c r="V5773" s="2">
        <f>Superstore[[#This Row],[Profit]]/Superstore[[#This Row],[Sales]]</f>
        <v>0.29000000000000004</v>
      </c>
      <c r="W5773" t="str">
        <f>TEXT(Superstore[[#This Row],[Order Date]],"mmm-yyyy")</f>
        <v>Sep-2012</v>
      </c>
      <c r="X5773">
        <f>YEAR(Superstore[[#This Row],[Order Date]])</f>
        <v>2012</v>
      </c>
    </row>
    <row r="5774" spans="1:24" x14ac:dyDescent="0.25">
      <c r="A5774">
        <v>5773</v>
      </c>
      <c r="B5774" t="s">
        <v>8476</v>
      </c>
      <c r="C5774" s="1">
        <v>41239</v>
      </c>
      <c r="D5774" s="1">
        <v>41244</v>
      </c>
      <c r="E5774" t="s">
        <v>50</v>
      </c>
      <c r="F5774" t="s">
        <v>894</v>
      </c>
      <c r="G5774" t="s">
        <v>895</v>
      </c>
      <c r="H5774" t="s">
        <v>41</v>
      </c>
      <c r="I5774" t="s">
        <v>28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  <c r="V5774" s="2">
        <f>Superstore[[#This Row],[Profit]]/Superstore[[#This Row],[Sales]]</f>
        <v>0.39</v>
      </c>
      <c r="W5774" t="str">
        <f>TEXT(Superstore[[#This Row],[Order Date]],"mmm-yyyy")</f>
        <v>Nov-2012</v>
      </c>
      <c r="X5774">
        <f>YEAR(Superstore[[#This Row],[Order Date]])</f>
        <v>2012</v>
      </c>
    </row>
    <row r="5775" spans="1:24" x14ac:dyDescent="0.25">
      <c r="A5775">
        <v>5774</v>
      </c>
      <c r="B5775" t="s">
        <v>8477</v>
      </c>
      <c r="C5775" s="1">
        <v>41518</v>
      </c>
      <c r="D5775" s="1">
        <v>41524</v>
      </c>
      <c r="E5775" t="s">
        <v>50</v>
      </c>
      <c r="F5775" t="s">
        <v>1996</v>
      </c>
      <c r="G5775" t="s">
        <v>1997</v>
      </c>
      <c r="H5775" t="s">
        <v>27</v>
      </c>
      <c r="I5775" t="s">
        <v>28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46</v>
      </c>
      <c r="P5775" t="s">
        <v>59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  <c r="V5775" s="2">
        <f>Superstore[[#This Row],[Profit]]/Superstore[[#This Row],[Sales]]</f>
        <v>9.9999999999999992E-2</v>
      </c>
      <c r="W5775" t="str">
        <f>TEXT(Superstore[[#This Row],[Order Date]],"mmm-yyyy")</f>
        <v>Sep-2013</v>
      </c>
      <c r="X5775">
        <f>YEAR(Superstore[[#This Row],[Order Date]])</f>
        <v>2013</v>
      </c>
    </row>
    <row r="5776" spans="1:24" x14ac:dyDescent="0.25">
      <c r="A5776">
        <v>5775</v>
      </c>
      <c r="B5776" t="s">
        <v>8478</v>
      </c>
      <c r="C5776" s="1">
        <v>41377</v>
      </c>
      <c r="D5776" s="1">
        <v>41381</v>
      </c>
      <c r="E5776" t="s">
        <v>50</v>
      </c>
      <c r="F5776" t="s">
        <v>3722</v>
      </c>
      <c r="G5776" t="s">
        <v>3723</v>
      </c>
      <c r="H5776" t="s">
        <v>27</v>
      </c>
      <c r="I5776" t="s">
        <v>28</v>
      </c>
      <c r="J5776" t="s">
        <v>42</v>
      </c>
      <c r="K5776" t="s">
        <v>43</v>
      </c>
      <c r="L5776">
        <v>90036</v>
      </c>
      <c r="M5776" t="s">
        <v>44</v>
      </c>
      <c r="N5776" t="s">
        <v>8380</v>
      </c>
      <c r="O5776" t="s">
        <v>1</v>
      </c>
      <c r="P5776" t="s">
        <v>36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Superstore[[#This Row],[Profit]]/Superstore[[#This Row],[Sales]]</f>
        <v>-0.05</v>
      </c>
      <c r="W5776" t="str">
        <f>TEXT(Superstore[[#This Row],[Order Date]],"mmm-yyyy")</f>
        <v>Apr-2013</v>
      </c>
      <c r="X5776">
        <f>YEAR(Superstore[[#This Row],[Order Date]])</f>
        <v>2013</v>
      </c>
    </row>
    <row r="5777" spans="1:24" x14ac:dyDescent="0.25">
      <c r="A5777">
        <v>5776</v>
      </c>
      <c r="B5777" t="s">
        <v>8478</v>
      </c>
      <c r="C5777" s="1">
        <v>41377</v>
      </c>
      <c r="D5777" s="1">
        <v>41381</v>
      </c>
      <c r="E5777" t="s">
        <v>50</v>
      </c>
      <c r="F5777" t="s">
        <v>3722</v>
      </c>
      <c r="G5777" t="s">
        <v>3723</v>
      </c>
      <c r="H5777" t="s">
        <v>27</v>
      </c>
      <c r="I5777" t="s">
        <v>28</v>
      </c>
      <c r="J5777" t="s">
        <v>42</v>
      </c>
      <c r="K5777" t="s">
        <v>43</v>
      </c>
      <c r="L5777">
        <v>90036</v>
      </c>
      <c r="M5777" t="s">
        <v>44</v>
      </c>
      <c r="N5777" t="s">
        <v>2847</v>
      </c>
      <c r="O5777" t="s">
        <v>46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  <c r="V5777" s="2">
        <f>Superstore[[#This Row],[Profit]]/Superstore[[#This Row],[Sales]]</f>
        <v>0.35</v>
      </c>
      <c r="W5777" t="str">
        <f>TEXT(Superstore[[#This Row],[Order Date]],"mmm-yyyy")</f>
        <v>Apr-2013</v>
      </c>
      <c r="X5777">
        <f>YEAR(Superstore[[#This Row],[Order Date]])</f>
        <v>2013</v>
      </c>
    </row>
    <row r="5778" spans="1:24" x14ac:dyDescent="0.25">
      <c r="A5778">
        <v>5777</v>
      </c>
      <c r="B5778" t="s">
        <v>8479</v>
      </c>
      <c r="C5778" s="1">
        <v>41613</v>
      </c>
      <c r="D5778" s="1">
        <v>41617</v>
      </c>
      <c r="E5778" t="s">
        <v>50</v>
      </c>
      <c r="F5778" t="s">
        <v>1850</v>
      </c>
      <c r="G5778" t="s">
        <v>1851</v>
      </c>
      <c r="H5778" t="s">
        <v>27</v>
      </c>
      <c r="I5778" t="s">
        <v>28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46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  <c r="V5778" s="2">
        <f>Superstore[[#This Row],[Profit]]/Superstore[[#This Row],[Sales]]</f>
        <v>0.375</v>
      </c>
      <c r="W5778" t="str">
        <f>TEXT(Superstore[[#This Row],[Order Date]],"mmm-yyyy")</f>
        <v>Dec-2013</v>
      </c>
      <c r="X5778">
        <f>YEAR(Superstore[[#This Row],[Order Date]])</f>
        <v>2013</v>
      </c>
    </row>
    <row r="5779" spans="1:24" x14ac:dyDescent="0.25">
      <c r="A5779">
        <v>5778</v>
      </c>
      <c r="B5779" t="s">
        <v>8480</v>
      </c>
      <c r="C5779" s="1">
        <v>41613</v>
      </c>
      <c r="D5779" s="1">
        <v>41618</v>
      </c>
      <c r="E5779" t="s">
        <v>50</v>
      </c>
      <c r="F5779" t="s">
        <v>3738</v>
      </c>
      <c r="G5779" t="s">
        <v>3739</v>
      </c>
      <c r="H5779" t="s">
        <v>27</v>
      </c>
      <c r="I5779" t="s">
        <v>28</v>
      </c>
      <c r="J5779" t="s">
        <v>126</v>
      </c>
      <c r="K5779" t="s">
        <v>43</v>
      </c>
      <c r="L5779">
        <v>94109</v>
      </c>
      <c r="M5779" t="s">
        <v>44</v>
      </c>
      <c r="N5779" t="s">
        <v>3568</v>
      </c>
      <c r="O5779" t="s">
        <v>46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  <c r="V5779" s="2">
        <f>Superstore[[#This Row],[Profit]]/Superstore[[#This Row],[Sales]]</f>
        <v>0.48000000000000004</v>
      </c>
      <c r="W5779" t="str">
        <f>TEXT(Superstore[[#This Row],[Order Date]],"mmm-yyyy")</f>
        <v>Dec-2013</v>
      </c>
      <c r="X5779">
        <f>YEAR(Superstore[[#This Row],[Order Date]])</f>
        <v>2013</v>
      </c>
    </row>
    <row r="5780" spans="1:24" x14ac:dyDescent="0.25">
      <c r="A5780">
        <v>5779</v>
      </c>
      <c r="B5780" t="s">
        <v>8481</v>
      </c>
      <c r="C5780" s="1">
        <v>40858</v>
      </c>
      <c r="D5780" s="1">
        <v>40865</v>
      </c>
      <c r="E5780" t="s">
        <v>50</v>
      </c>
      <c r="F5780" t="s">
        <v>2286</v>
      </c>
      <c r="G5780" t="s">
        <v>2287</v>
      </c>
      <c r="H5780" t="s">
        <v>27</v>
      </c>
      <c r="I5780" t="s">
        <v>28</v>
      </c>
      <c r="J5780" t="s">
        <v>42</v>
      </c>
      <c r="K5780" t="s">
        <v>43</v>
      </c>
      <c r="L5780">
        <v>90008</v>
      </c>
      <c r="M5780" t="s">
        <v>44</v>
      </c>
      <c r="N5780" t="s">
        <v>1566</v>
      </c>
      <c r="O5780" t="s">
        <v>46</v>
      </c>
      <c r="P5780" t="s">
        <v>68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  <c r="V5780" s="2">
        <f>Superstore[[#This Row],[Profit]]/Superstore[[#This Row],[Sales]]</f>
        <v>0.26</v>
      </c>
      <c r="W5780" t="str">
        <f>TEXT(Superstore[[#This Row],[Order Date]],"mmm-yyyy")</f>
        <v>Nov-2011</v>
      </c>
      <c r="X5780">
        <f>YEAR(Superstore[[#This Row],[Order Date]])</f>
        <v>2011</v>
      </c>
    </row>
    <row r="5781" spans="1:24" x14ac:dyDescent="0.25">
      <c r="A5781">
        <v>5780</v>
      </c>
      <c r="B5781" t="s">
        <v>8481</v>
      </c>
      <c r="C5781" s="1">
        <v>40858</v>
      </c>
      <c r="D5781" s="1">
        <v>40865</v>
      </c>
      <c r="E5781" t="s">
        <v>50</v>
      </c>
      <c r="F5781" t="s">
        <v>2286</v>
      </c>
      <c r="G5781" t="s">
        <v>2287</v>
      </c>
      <c r="H5781" t="s">
        <v>27</v>
      </c>
      <c r="I5781" t="s">
        <v>28</v>
      </c>
      <c r="J5781" t="s">
        <v>42</v>
      </c>
      <c r="K5781" t="s">
        <v>43</v>
      </c>
      <c r="L5781">
        <v>90008</v>
      </c>
      <c r="M5781" t="s">
        <v>44</v>
      </c>
      <c r="N5781" t="s">
        <v>4618</v>
      </c>
      <c r="O5781" t="s">
        <v>1</v>
      </c>
      <c r="P5781" t="s">
        <v>36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  <c r="V5781" s="2">
        <f>Superstore[[#This Row],[Profit]]/Superstore[[#This Row],[Sales]]</f>
        <v>9.9999999999999992E-2</v>
      </c>
      <c r="W5781" t="str">
        <f>TEXT(Superstore[[#This Row],[Order Date]],"mmm-yyyy")</f>
        <v>Nov-2011</v>
      </c>
      <c r="X5781">
        <f>YEAR(Superstore[[#This Row],[Order Date]])</f>
        <v>2011</v>
      </c>
    </row>
    <row r="5782" spans="1:24" x14ac:dyDescent="0.25">
      <c r="A5782">
        <v>5781</v>
      </c>
      <c r="B5782" t="s">
        <v>8482</v>
      </c>
      <c r="C5782" s="1">
        <v>41001</v>
      </c>
      <c r="D5782" s="1">
        <v>41008</v>
      </c>
      <c r="E5782" t="s">
        <v>50</v>
      </c>
      <c r="F5782" t="s">
        <v>4010</v>
      </c>
      <c r="G5782" t="s">
        <v>4011</v>
      </c>
      <c r="H5782" t="s">
        <v>27</v>
      </c>
      <c r="I5782" t="s">
        <v>28</v>
      </c>
      <c r="J5782" t="s">
        <v>42</v>
      </c>
      <c r="K5782" t="s">
        <v>43</v>
      </c>
      <c r="L5782">
        <v>90049</v>
      </c>
      <c r="M5782" t="s">
        <v>44</v>
      </c>
      <c r="N5782" t="s">
        <v>8483</v>
      </c>
      <c r="O5782" t="s">
        <v>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Superstore[[#This Row],[Profit]]/Superstore[[#This Row],[Sales]]</f>
        <v>0.33749999999999997</v>
      </c>
      <c r="W5782" t="str">
        <f>TEXT(Superstore[[#This Row],[Order Date]],"mmm-yyyy")</f>
        <v>Apr-2012</v>
      </c>
      <c r="X5782">
        <f>YEAR(Superstore[[#This Row],[Order Date]])</f>
        <v>2012</v>
      </c>
    </row>
    <row r="5783" spans="1:24" x14ac:dyDescent="0.25">
      <c r="A5783">
        <v>5782</v>
      </c>
      <c r="B5783" t="s">
        <v>8485</v>
      </c>
      <c r="C5783" s="1">
        <v>41255</v>
      </c>
      <c r="D5783" s="1">
        <v>41259</v>
      </c>
      <c r="E5783" t="s">
        <v>24</v>
      </c>
      <c r="F5783" t="s">
        <v>1654</v>
      </c>
      <c r="G5783" t="s">
        <v>1655</v>
      </c>
      <c r="H5783" t="s">
        <v>27</v>
      </c>
      <c r="I5783" t="s">
        <v>28</v>
      </c>
      <c r="J5783" t="s">
        <v>8486</v>
      </c>
      <c r="K5783" t="s">
        <v>43</v>
      </c>
      <c r="L5783">
        <v>95928</v>
      </c>
      <c r="M5783" t="s">
        <v>44</v>
      </c>
      <c r="N5783" t="s">
        <v>639</v>
      </c>
      <c r="O5783" t="s">
        <v>46</v>
      </c>
      <c r="P5783" t="s">
        <v>68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  <c r="V5783" s="2">
        <f>Superstore[[#This Row],[Profit]]/Superstore[[#This Row],[Sales]]</f>
        <v>0.27</v>
      </c>
      <c r="W5783" t="str">
        <f>TEXT(Superstore[[#This Row],[Order Date]],"mmm-yyyy")</f>
        <v>Dec-2012</v>
      </c>
      <c r="X5783">
        <f>YEAR(Superstore[[#This Row],[Order Date]])</f>
        <v>2012</v>
      </c>
    </row>
    <row r="5784" spans="1:24" x14ac:dyDescent="0.25">
      <c r="A5784">
        <v>5783</v>
      </c>
      <c r="B5784" t="s">
        <v>8485</v>
      </c>
      <c r="C5784" s="1">
        <v>41255</v>
      </c>
      <c r="D5784" s="1">
        <v>41259</v>
      </c>
      <c r="E5784" t="s">
        <v>24</v>
      </c>
      <c r="F5784" t="s">
        <v>1654</v>
      </c>
      <c r="G5784" t="s">
        <v>1655</v>
      </c>
      <c r="H5784" t="s">
        <v>27</v>
      </c>
      <c r="I5784" t="s">
        <v>28</v>
      </c>
      <c r="J5784" t="s">
        <v>8486</v>
      </c>
      <c r="K5784" t="s">
        <v>43</v>
      </c>
      <c r="L5784">
        <v>95928</v>
      </c>
      <c r="M5784" t="s">
        <v>44</v>
      </c>
      <c r="N5784" t="s">
        <v>3040</v>
      </c>
      <c r="O5784" t="s">
        <v>46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  <c r="V5784" s="2">
        <f>Superstore[[#This Row],[Profit]]/Superstore[[#This Row],[Sales]]</f>
        <v>0.48000000000000004</v>
      </c>
      <c r="W5784" t="str">
        <f>TEXT(Superstore[[#This Row],[Order Date]],"mmm-yyyy")</f>
        <v>Dec-2012</v>
      </c>
      <c r="X5784">
        <f>YEAR(Superstore[[#This Row],[Order Date]])</f>
        <v>2012</v>
      </c>
    </row>
    <row r="5785" spans="1:24" x14ac:dyDescent="0.25">
      <c r="A5785">
        <v>5784</v>
      </c>
      <c r="B5785" t="s">
        <v>8485</v>
      </c>
      <c r="C5785" s="1">
        <v>41255</v>
      </c>
      <c r="D5785" s="1">
        <v>41259</v>
      </c>
      <c r="E5785" t="s">
        <v>24</v>
      </c>
      <c r="F5785" t="s">
        <v>1654</v>
      </c>
      <c r="G5785" t="s">
        <v>1655</v>
      </c>
      <c r="H5785" t="s">
        <v>27</v>
      </c>
      <c r="I5785" t="s">
        <v>28</v>
      </c>
      <c r="J5785" t="s">
        <v>8486</v>
      </c>
      <c r="K5785" t="s">
        <v>43</v>
      </c>
      <c r="L5785">
        <v>95928</v>
      </c>
      <c r="M5785" t="s">
        <v>44</v>
      </c>
      <c r="N5785" t="s">
        <v>5526</v>
      </c>
      <c r="O5785" t="s">
        <v>46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  <c r="V5785" s="2">
        <f>Superstore[[#This Row],[Profit]]/Superstore[[#This Row],[Sales]]</f>
        <v>0.45</v>
      </c>
      <c r="W5785" t="str">
        <f>TEXT(Superstore[[#This Row],[Order Date]],"mmm-yyyy")</f>
        <v>Dec-2012</v>
      </c>
      <c r="X5785">
        <f>YEAR(Superstore[[#This Row],[Order Date]])</f>
        <v>2012</v>
      </c>
    </row>
    <row r="5786" spans="1:24" x14ac:dyDescent="0.25">
      <c r="A5786">
        <v>5785</v>
      </c>
      <c r="B5786" t="s">
        <v>8487</v>
      </c>
      <c r="C5786" s="1">
        <v>41915</v>
      </c>
      <c r="D5786" s="1">
        <v>41921</v>
      </c>
      <c r="E5786" t="s">
        <v>50</v>
      </c>
      <c r="F5786" t="s">
        <v>8307</v>
      </c>
      <c r="G5786" t="s">
        <v>8308</v>
      </c>
      <c r="H5786" t="s">
        <v>27</v>
      </c>
      <c r="I5786" t="s">
        <v>28</v>
      </c>
      <c r="J5786" t="s">
        <v>317</v>
      </c>
      <c r="K5786" t="s">
        <v>419</v>
      </c>
      <c r="L5786">
        <v>97477</v>
      </c>
      <c r="M5786" t="s">
        <v>44</v>
      </c>
      <c r="N5786" t="s">
        <v>1442</v>
      </c>
      <c r="O5786" t="s">
        <v>1</v>
      </c>
      <c r="P5786" t="s">
        <v>33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Superstore[[#This Row],[Profit]]/Superstore[[#This Row],[Sales]]</f>
        <v>-1.7666666666666666</v>
      </c>
      <c r="W5786" t="str">
        <f>TEXT(Superstore[[#This Row],[Order Date]],"mmm-yyyy")</f>
        <v>Oct-2014</v>
      </c>
      <c r="X5786">
        <f>YEAR(Superstore[[#This Row],[Order Date]])</f>
        <v>2014</v>
      </c>
    </row>
    <row r="5787" spans="1:24" x14ac:dyDescent="0.25">
      <c r="A5787">
        <v>5786</v>
      </c>
      <c r="B5787" t="s">
        <v>8487</v>
      </c>
      <c r="C5787" s="1">
        <v>41915</v>
      </c>
      <c r="D5787" s="1">
        <v>41921</v>
      </c>
      <c r="E5787" t="s">
        <v>50</v>
      </c>
      <c r="F5787" t="s">
        <v>8307</v>
      </c>
      <c r="G5787" t="s">
        <v>8308</v>
      </c>
      <c r="H5787" t="s">
        <v>27</v>
      </c>
      <c r="I5787" t="s">
        <v>28</v>
      </c>
      <c r="J5787" t="s">
        <v>317</v>
      </c>
      <c r="K5787" t="s">
        <v>419</v>
      </c>
      <c r="L5787">
        <v>97477</v>
      </c>
      <c r="M5787" t="s">
        <v>44</v>
      </c>
      <c r="N5787" t="s">
        <v>2330</v>
      </c>
      <c r="O5787" t="s">
        <v>46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  <c r="V5787" s="2">
        <f>Superstore[[#This Row],[Profit]]/Superstore[[#This Row],[Sales]]</f>
        <v>0.11249999999999999</v>
      </c>
      <c r="W5787" t="str">
        <f>TEXT(Superstore[[#This Row],[Order Date]],"mmm-yyyy")</f>
        <v>Oct-2014</v>
      </c>
      <c r="X5787">
        <f>YEAR(Superstore[[#This Row],[Order Date]])</f>
        <v>2014</v>
      </c>
    </row>
    <row r="5788" spans="1:24" x14ac:dyDescent="0.25">
      <c r="A5788">
        <v>5787</v>
      </c>
      <c r="B5788" t="s">
        <v>8487</v>
      </c>
      <c r="C5788" s="1">
        <v>41915</v>
      </c>
      <c r="D5788" s="1">
        <v>41921</v>
      </c>
      <c r="E5788" t="s">
        <v>50</v>
      </c>
      <c r="F5788" t="s">
        <v>8307</v>
      </c>
      <c r="G5788" t="s">
        <v>8308</v>
      </c>
      <c r="H5788" t="s">
        <v>27</v>
      </c>
      <c r="I5788" t="s">
        <v>28</v>
      </c>
      <c r="J5788" t="s">
        <v>317</v>
      </c>
      <c r="K5788" t="s">
        <v>419</v>
      </c>
      <c r="L5788">
        <v>97477</v>
      </c>
      <c r="M5788" t="s">
        <v>44</v>
      </c>
      <c r="N5788" t="s">
        <v>3241</v>
      </c>
      <c r="O5788" t="s">
        <v>46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Superstore[[#This Row],[Profit]]/Superstore[[#This Row],[Sales]]</f>
        <v>-0.73333333333333317</v>
      </c>
      <c r="W5788" t="str">
        <f>TEXT(Superstore[[#This Row],[Order Date]],"mmm-yyyy")</f>
        <v>Oct-2014</v>
      </c>
      <c r="X5788">
        <f>YEAR(Superstore[[#This Row],[Order Date]])</f>
        <v>2014</v>
      </c>
    </row>
    <row r="5789" spans="1:24" x14ac:dyDescent="0.25">
      <c r="A5789">
        <v>5788</v>
      </c>
      <c r="B5789" t="s">
        <v>8487</v>
      </c>
      <c r="C5789" s="1">
        <v>41915</v>
      </c>
      <c r="D5789" s="1">
        <v>41921</v>
      </c>
      <c r="E5789" t="s">
        <v>50</v>
      </c>
      <c r="F5789" t="s">
        <v>8307</v>
      </c>
      <c r="G5789" t="s">
        <v>8308</v>
      </c>
      <c r="H5789" t="s">
        <v>27</v>
      </c>
      <c r="I5789" t="s">
        <v>28</v>
      </c>
      <c r="J5789" t="s">
        <v>317</v>
      </c>
      <c r="K5789" t="s">
        <v>419</v>
      </c>
      <c r="L5789">
        <v>97477</v>
      </c>
      <c r="M5789" t="s">
        <v>44</v>
      </c>
      <c r="N5789" t="s">
        <v>5716</v>
      </c>
      <c r="O5789" t="s">
        <v>46</v>
      </c>
      <c r="P5789" t="s">
        <v>68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  <c r="V5789" s="2">
        <f>Superstore[[#This Row],[Profit]]/Superstore[[#This Row],[Sales]]</f>
        <v>0.11249999999999999</v>
      </c>
      <c r="W5789" t="str">
        <f>TEXT(Superstore[[#This Row],[Order Date]],"mmm-yyyy")</f>
        <v>Oct-2014</v>
      </c>
      <c r="X5789">
        <f>YEAR(Superstore[[#This Row],[Order Date]])</f>
        <v>2014</v>
      </c>
    </row>
    <row r="5790" spans="1:24" x14ac:dyDescent="0.25">
      <c r="A5790">
        <v>5789</v>
      </c>
      <c r="B5790" t="s">
        <v>8488</v>
      </c>
      <c r="C5790" s="1">
        <v>41740</v>
      </c>
      <c r="D5790" s="1">
        <v>41744</v>
      </c>
      <c r="E5790" t="s">
        <v>24</v>
      </c>
      <c r="F5790" t="s">
        <v>8489</v>
      </c>
      <c r="G5790" t="s">
        <v>8490</v>
      </c>
      <c r="H5790" t="s">
        <v>41</v>
      </c>
      <c r="I5790" t="s">
        <v>28</v>
      </c>
      <c r="J5790" t="s">
        <v>1520</v>
      </c>
      <c r="K5790" t="s">
        <v>54</v>
      </c>
      <c r="L5790">
        <v>32216</v>
      </c>
      <c r="M5790" t="s">
        <v>31</v>
      </c>
      <c r="N5790" t="s">
        <v>5751</v>
      </c>
      <c r="O5790" t="s">
        <v>1</v>
      </c>
      <c r="P5790" t="s">
        <v>65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  <c r="V5790" s="2">
        <f>Superstore[[#This Row],[Profit]]/Superstore[[#This Row],[Sales]]</f>
        <v>0.15</v>
      </c>
      <c r="W5790" t="str">
        <f>TEXT(Superstore[[#This Row],[Order Date]],"mmm-yyyy")</f>
        <v>Apr-2014</v>
      </c>
      <c r="X5790">
        <f>YEAR(Superstore[[#This Row],[Order Date]])</f>
        <v>2014</v>
      </c>
    </row>
    <row r="5791" spans="1:24" x14ac:dyDescent="0.25">
      <c r="A5791">
        <v>5790</v>
      </c>
      <c r="B5791" t="s">
        <v>8488</v>
      </c>
      <c r="C5791" s="1">
        <v>41740</v>
      </c>
      <c r="D5791" s="1">
        <v>41744</v>
      </c>
      <c r="E5791" t="s">
        <v>24</v>
      </c>
      <c r="F5791" t="s">
        <v>8489</v>
      </c>
      <c r="G5791" t="s">
        <v>8490</v>
      </c>
      <c r="H5791" t="s">
        <v>41</v>
      </c>
      <c r="I5791" t="s">
        <v>28</v>
      </c>
      <c r="J5791" t="s">
        <v>1520</v>
      </c>
      <c r="K5791" t="s">
        <v>54</v>
      </c>
      <c r="L5791">
        <v>32216</v>
      </c>
      <c r="M5791" t="s">
        <v>31</v>
      </c>
      <c r="N5791" t="s">
        <v>2708</v>
      </c>
      <c r="O5791" t="s">
        <v>46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Superstore[[#This Row],[Profit]]/Superstore[[#This Row],[Sales]]</f>
        <v>-0.70000000000000007</v>
      </c>
      <c r="W5791" t="str">
        <f>TEXT(Superstore[[#This Row],[Order Date]],"mmm-yyyy")</f>
        <v>Apr-2014</v>
      </c>
      <c r="X5791">
        <f>YEAR(Superstore[[#This Row],[Order Date]])</f>
        <v>2014</v>
      </c>
    </row>
    <row r="5792" spans="1:24" x14ac:dyDescent="0.25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27</v>
      </c>
      <c r="I5792" t="s">
        <v>28</v>
      </c>
      <c r="J5792" t="s">
        <v>5952</v>
      </c>
      <c r="K5792" t="s">
        <v>43</v>
      </c>
      <c r="L5792">
        <v>93309</v>
      </c>
      <c r="M5792" t="s">
        <v>44</v>
      </c>
      <c r="N5792" t="s">
        <v>2571</v>
      </c>
      <c r="O5792" t="s">
        <v>46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  <c r="V5792" s="2">
        <f>Superstore[[#This Row],[Profit]]/Superstore[[#This Row],[Sales]]</f>
        <v>0.48000000000000004</v>
      </c>
      <c r="W5792" t="str">
        <f>TEXT(Superstore[[#This Row],[Order Date]],"mmm-yyyy")</f>
        <v>Sep-2014</v>
      </c>
      <c r="X5792">
        <f>YEAR(Superstore[[#This Row],[Order Date]])</f>
        <v>2014</v>
      </c>
    </row>
    <row r="5793" spans="1:24" x14ac:dyDescent="0.25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27</v>
      </c>
      <c r="I5793" t="s">
        <v>28</v>
      </c>
      <c r="J5793" t="s">
        <v>5952</v>
      </c>
      <c r="K5793" t="s">
        <v>43</v>
      </c>
      <c r="L5793">
        <v>93309</v>
      </c>
      <c r="M5793" t="s">
        <v>44</v>
      </c>
      <c r="N5793" t="s">
        <v>3740</v>
      </c>
      <c r="O5793" t="s">
        <v>1</v>
      </c>
      <c r="P5793" t="s">
        <v>36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  <c r="V5793" s="2">
        <f>Superstore[[#This Row],[Profit]]/Superstore[[#This Row],[Sales]]</f>
        <v>0</v>
      </c>
      <c r="W5793" t="str">
        <f>TEXT(Superstore[[#This Row],[Order Date]],"mmm-yyyy")</f>
        <v>Sep-2014</v>
      </c>
      <c r="X5793">
        <f>YEAR(Superstore[[#This Row],[Order Date]])</f>
        <v>2014</v>
      </c>
    </row>
    <row r="5794" spans="1:24" x14ac:dyDescent="0.25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27</v>
      </c>
      <c r="I5794" t="s">
        <v>28</v>
      </c>
      <c r="J5794" t="s">
        <v>5952</v>
      </c>
      <c r="K5794" t="s">
        <v>43</v>
      </c>
      <c r="L5794">
        <v>93309</v>
      </c>
      <c r="M5794" t="s">
        <v>44</v>
      </c>
      <c r="N5794" t="s">
        <v>1606</v>
      </c>
      <c r="O5794" t="s">
        <v>46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  <c r="V5794" s="2">
        <f>Superstore[[#This Row],[Profit]]/Superstore[[#This Row],[Sales]]</f>
        <v>0.26</v>
      </c>
      <c r="W5794" t="str">
        <f>TEXT(Superstore[[#This Row],[Order Date]],"mmm-yyyy")</f>
        <v>Sep-2014</v>
      </c>
      <c r="X5794">
        <f>YEAR(Superstore[[#This Row],[Order Date]])</f>
        <v>2014</v>
      </c>
    </row>
    <row r="5795" spans="1:24" x14ac:dyDescent="0.25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27</v>
      </c>
      <c r="I5795" t="s">
        <v>28</v>
      </c>
      <c r="J5795" t="s">
        <v>5952</v>
      </c>
      <c r="K5795" t="s">
        <v>43</v>
      </c>
      <c r="L5795">
        <v>93309</v>
      </c>
      <c r="M5795" t="s">
        <v>44</v>
      </c>
      <c r="N5795" t="s">
        <v>169</v>
      </c>
      <c r="O5795" t="s">
        <v>1</v>
      </c>
      <c r="P5795" t="s">
        <v>65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s="2">
        <f>Superstore[[#This Row],[Profit]]/Superstore[[#This Row],[Sales]]</f>
        <v>0.3</v>
      </c>
      <c r="W5795" t="str">
        <f>TEXT(Superstore[[#This Row],[Order Date]],"mmm-yyyy")</f>
        <v>Sep-2014</v>
      </c>
      <c r="X5795">
        <f>YEAR(Superstore[[#This Row],[Order Date]])</f>
        <v>2014</v>
      </c>
    </row>
    <row r="5796" spans="1:24" x14ac:dyDescent="0.25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27</v>
      </c>
      <c r="I5796" t="s">
        <v>28</v>
      </c>
      <c r="J5796" t="s">
        <v>5952</v>
      </c>
      <c r="K5796" t="s">
        <v>43</v>
      </c>
      <c r="L5796">
        <v>93309</v>
      </c>
      <c r="M5796" t="s">
        <v>44</v>
      </c>
      <c r="N5796" t="s">
        <v>2749</v>
      </c>
      <c r="O5796" t="s">
        <v>46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  <c r="V5796" s="2">
        <f>Superstore[[#This Row],[Profit]]/Superstore[[#This Row],[Sales]]</f>
        <v>0.35000000000000003</v>
      </c>
      <c r="W5796" t="str">
        <f>TEXT(Superstore[[#This Row],[Order Date]],"mmm-yyyy")</f>
        <v>Sep-2014</v>
      </c>
      <c r="X5796">
        <f>YEAR(Superstore[[#This Row],[Order Date]])</f>
        <v>2014</v>
      </c>
    </row>
    <row r="5797" spans="1:24" x14ac:dyDescent="0.25">
      <c r="A5797">
        <v>5796</v>
      </c>
      <c r="B5797" t="s">
        <v>8492</v>
      </c>
      <c r="C5797" s="1">
        <v>40815</v>
      </c>
      <c r="D5797" s="1">
        <v>40819</v>
      </c>
      <c r="E5797" t="s">
        <v>24</v>
      </c>
      <c r="F5797" t="s">
        <v>3672</v>
      </c>
      <c r="G5797" t="s">
        <v>3673</v>
      </c>
      <c r="H5797" t="s">
        <v>27</v>
      </c>
      <c r="I5797" t="s">
        <v>28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46</v>
      </c>
      <c r="P5797" t="s">
        <v>59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  <c r="V5797" s="2">
        <f>Superstore[[#This Row],[Profit]]/Superstore[[#This Row],[Sales]]</f>
        <v>0.26</v>
      </c>
      <c r="W5797" t="str">
        <f>TEXT(Superstore[[#This Row],[Order Date]],"mmm-yyyy")</f>
        <v>Sep-2011</v>
      </c>
      <c r="X5797">
        <f>YEAR(Superstore[[#This Row],[Order Date]])</f>
        <v>2011</v>
      </c>
    </row>
    <row r="5798" spans="1:24" x14ac:dyDescent="0.25">
      <c r="A5798">
        <v>5797</v>
      </c>
      <c r="B5798" t="s">
        <v>8492</v>
      </c>
      <c r="C5798" s="1">
        <v>40815</v>
      </c>
      <c r="D5798" s="1">
        <v>40819</v>
      </c>
      <c r="E5798" t="s">
        <v>24</v>
      </c>
      <c r="F5798" t="s">
        <v>3672</v>
      </c>
      <c r="G5798" t="s">
        <v>3673</v>
      </c>
      <c r="H5798" t="s">
        <v>27</v>
      </c>
      <c r="I5798" t="s">
        <v>28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1</v>
      </c>
      <c r="P5798" t="s">
        <v>65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  <c r="V5798" s="2">
        <f>Superstore[[#This Row],[Profit]]/Superstore[[#This Row],[Sales]]</f>
        <v>0.31</v>
      </c>
      <c r="W5798" t="str">
        <f>TEXT(Superstore[[#This Row],[Order Date]],"mmm-yyyy")</f>
        <v>Sep-2011</v>
      </c>
      <c r="X5798">
        <f>YEAR(Superstore[[#This Row],[Order Date]])</f>
        <v>2011</v>
      </c>
    </row>
    <row r="5799" spans="1:24" x14ac:dyDescent="0.25">
      <c r="A5799">
        <v>5798</v>
      </c>
      <c r="B5799" t="s">
        <v>8492</v>
      </c>
      <c r="C5799" s="1">
        <v>40815</v>
      </c>
      <c r="D5799" s="1">
        <v>40819</v>
      </c>
      <c r="E5799" t="s">
        <v>24</v>
      </c>
      <c r="F5799" t="s">
        <v>3672</v>
      </c>
      <c r="G5799" t="s">
        <v>3673</v>
      </c>
      <c r="H5799" t="s">
        <v>27</v>
      </c>
      <c r="I5799" t="s">
        <v>28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46</v>
      </c>
      <c r="P5799" t="s">
        <v>47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  <c r="V5799" s="2">
        <f>Superstore[[#This Row],[Profit]]/Superstore[[#This Row],[Sales]]</f>
        <v>0.46000000000000008</v>
      </c>
      <c r="W5799" t="str">
        <f>TEXT(Superstore[[#This Row],[Order Date]],"mmm-yyyy")</f>
        <v>Sep-2011</v>
      </c>
      <c r="X5799">
        <f>YEAR(Superstore[[#This Row],[Order Date]])</f>
        <v>2011</v>
      </c>
    </row>
    <row r="5800" spans="1:24" x14ac:dyDescent="0.25">
      <c r="A5800">
        <v>5799</v>
      </c>
      <c r="B5800" t="s">
        <v>8492</v>
      </c>
      <c r="C5800" s="1">
        <v>40815</v>
      </c>
      <c r="D5800" s="1">
        <v>40819</v>
      </c>
      <c r="E5800" t="s">
        <v>24</v>
      </c>
      <c r="F5800" t="s">
        <v>3672</v>
      </c>
      <c r="G5800" t="s">
        <v>3673</v>
      </c>
      <c r="H5800" t="s">
        <v>27</v>
      </c>
      <c r="I5800" t="s">
        <v>28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46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  <c r="V5800" s="2">
        <f>Superstore[[#This Row],[Profit]]/Superstore[[#This Row],[Sales]]</f>
        <v>0.49000000000000005</v>
      </c>
      <c r="W5800" t="str">
        <f>TEXT(Superstore[[#This Row],[Order Date]],"mmm-yyyy")</f>
        <v>Sep-2011</v>
      </c>
      <c r="X5800">
        <f>YEAR(Superstore[[#This Row],[Order Date]])</f>
        <v>2011</v>
      </c>
    </row>
    <row r="5801" spans="1:24" x14ac:dyDescent="0.25">
      <c r="A5801">
        <v>5800</v>
      </c>
      <c r="B5801" t="s">
        <v>8493</v>
      </c>
      <c r="C5801" s="1">
        <v>40775</v>
      </c>
      <c r="D5801" s="1">
        <v>40780</v>
      </c>
      <c r="E5801" t="s">
        <v>24</v>
      </c>
      <c r="F5801" t="s">
        <v>2151</v>
      </c>
      <c r="G5801" t="s">
        <v>2152</v>
      </c>
      <c r="H5801" t="s">
        <v>27</v>
      </c>
      <c r="I5801" t="s">
        <v>28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1</v>
      </c>
      <c r="P5801" t="s">
        <v>36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Superstore[[#This Row],[Profit]]/Superstore[[#This Row],[Sales]]</f>
        <v>-1.4285714285714284E-2</v>
      </c>
      <c r="W5801" t="str">
        <f>TEXT(Superstore[[#This Row],[Order Date]],"mmm-yyyy")</f>
        <v>Aug-2011</v>
      </c>
      <c r="X5801">
        <f>YEAR(Superstore[[#This Row],[Order Date]])</f>
        <v>2011</v>
      </c>
    </row>
    <row r="5802" spans="1:24" x14ac:dyDescent="0.25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27</v>
      </c>
      <c r="I5802" t="s">
        <v>28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Superstore[[#This Row],[Profit]]/Superstore[[#This Row],[Sales]]</f>
        <v>7.5000000000000011E-2</v>
      </c>
      <c r="W5802" t="str">
        <f>TEXT(Superstore[[#This Row],[Order Date]],"mmm-yyyy")</f>
        <v>Jul-2011</v>
      </c>
      <c r="X5802">
        <f>YEAR(Superstore[[#This Row],[Order Date]])</f>
        <v>2011</v>
      </c>
    </row>
    <row r="5803" spans="1:24" x14ac:dyDescent="0.25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27</v>
      </c>
      <c r="I5803" t="s">
        <v>28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46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  <c r="V5803" s="2">
        <f>Superstore[[#This Row],[Profit]]/Superstore[[#This Row],[Sales]]</f>
        <v>0.35</v>
      </c>
      <c r="W5803" t="str">
        <f>TEXT(Superstore[[#This Row],[Order Date]],"mmm-yyyy")</f>
        <v>Jul-2011</v>
      </c>
      <c r="X5803">
        <f>YEAR(Superstore[[#This Row],[Order Date]])</f>
        <v>2011</v>
      </c>
    </row>
    <row r="5804" spans="1:24" x14ac:dyDescent="0.25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27</v>
      </c>
      <c r="I5804" t="s">
        <v>28</v>
      </c>
      <c r="J5804" t="s">
        <v>5411</v>
      </c>
      <c r="K5804" t="s">
        <v>43</v>
      </c>
      <c r="L5804">
        <v>91360</v>
      </c>
      <c r="M5804" t="s">
        <v>44</v>
      </c>
      <c r="N5804" t="s">
        <v>1681</v>
      </c>
      <c r="O5804" t="s">
        <v>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  <c r="V5804" s="2">
        <f>Superstore[[#This Row],[Profit]]/Superstore[[#This Row],[Sales]]</f>
        <v>7.5000000000000011E-2</v>
      </c>
      <c r="W5804" t="str">
        <f>TEXT(Superstore[[#This Row],[Order Date]],"mmm-yyyy")</f>
        <v>Mar-2012</v>
      </c>
      <c r="X5804">
        <f>YEAR(Superstore[[#This Row],[Order Date]])</f>
        <v>2012</v>
      </c>
    </row>
    <row r="5805" spans="1:24" x14ac:dyDescent="0.25">
      <c r="A5805">
        <v>5804</v>
      </c>
      <c r="B5805" t="s">
        <v>8496</v>
      </c>
      <c r="C5805" s="1">
        <v>41772</v>
      </c>
      <c r="D5805" s="1">
        <v>41779</v>
      </c>
      <c r="E5805" t="s">
        <v>50</v>
      </c>
      <c r="F5805" t="s">
        <v>5923</v>
      </c>
      <c r="G5805" t="s">
        <v>5924</v>
      </c>
      <c r="H5805" t="s">
        <v>101</v>
      </c>
      <c r="I5805" t="s">
        <v>28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46</v>
      </c>
      <c r="P5805" t="s">
        <v>68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  <c r="V5805" s="2">
        <f>Superstore[[#This Row],[Profit]]/Superstore[[#This Row],[Sales]]</f>
        <v>0.11249999999999999</v>
      </c>
      <c r="W5805" t="str">
        <f>TEXT(Superstore[[#This Row],[Order Date]],"mmm-yyyy")</f>
        <v>May-2014</v>
      </c>
      <c r="X5805">
        <f>YEAR(Superstore[[#This Row],[Order Date]])</f>
        <v>2014</v>
      </c>
    </row>
    <row r="5806" spans="1:24" x14ac:dyDescent="0.25">
      <c r="A5806">
        <v>5805</v>
      </c>
      <c r="B5806" t="s">
        <v>8497</v>
      </c>
      <c r="C5806" s="1">
        <v>41957</v>
      </c>
      <c r="D5806" s="1">
        <v>41963</v>
      </c>
      <c r="E5806" t="s">
        <v>50</v>
      </c>
      <c r="F5806" t="s">
        <v>6980</v>
      </c>
      <c r="G5806" t="s">
        <v>6981</v>
      </c>
      <c r="H5806" t="s">
        <v>41</v>
      </c>
      <c r="I5806" t="s">
        <v>28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46</v>
      </c>
      <c r="P5806" t="s">
        <v>59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Superstore[[#This Row],[Profit]]/Superstore[[#This Row],[Sales]]</f>
        <v>9.9999999999999992E-2</v>
      </c>
      <c r="W5806" t="str">
        <f>TEXT(Superstore[[#This Row],[Order Date]],"mmm-yyyy")</f>
        <v>Nov-2014</v>
      </c>
      <c r="X5806">
        <f>YEAR(Superstore[[#This Row],[Order Date]])</f>
        <v>2014</v>
      </c>
    </row>
    <row r="5807" spans="1:24" x14ac:dyDescent="0.25">
      <c r="A5807">
        <v>5806</v>
      </c>
      <c r="B5807" t="s">
        <v>8497</v>
      </c>
      <c r="C5807" s="1">
        <v>41957</v>
      </c>
      <c r="D5807" s="1">
        <v>41963</v>
      </c>
      <c r="E5807" t="s">
        <v>50</v>
      </c>
      <c r="F5807" t="s">
        <v>6980</v>
      </c>
      <c r="G5807" t="s">
        <v>6981</v>
      </c>
      <c r="H5807" t="s">
        <v>41</v>
      </c>
      <c r="I5807" t="s">
        <v>28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1</v>
      </c>
      <c r="P5807" t="s">
        <v>33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  <c r="V5807" s="2">
        <f>Superstore[[#This Row],[Profit]]/Superstore[[#This Row],[Sales]]</f>
        <v>-0.13235294117647059</v>
      </c>
      <c r="W5807" t="str">
        <f>TEXT(Superstore[[#This Row],[Order Date]],"mmm-yyyy")</f>
        <v>Nov-2014</v>
      </c>
      <c r="X5807">
        <f>YEAR(Superstore[[#This Row],[Order Date]])</f>
        <v>2014</v>
      </c>
    </row>
    <row r="5808" spans="1:24" x14ac:dyDescent="0.25">
      <c r="A5808">
        <v>5807</v>
      </c>
      <c r="B5808" t="s">
        <v>8498</v>
      </c>
      <c r="C5808" s="1">
        <v>41522</v>
      </c>
      <c r="D5808" s="1">
        <v>41525</v>
      </c>
      <c r="E5808" t="s">
        <v>24</v>
      </c>
      <c r="F5808" t="s">
        <v>950</v>
      </c>
      <c r="G5808" t="s">
        <v>951</v>
      </c>
      <c r="H5808" t="s">
        <v>27</v>
      </c>
      <c r="I5808" t="s">
        <v>28</v>
      </c>
      <c r="J5808" t="s">
        <v>5136</v>
      </c>
      <c r="K5808" t="s">
        <v>334</v>
      </c>
      <c r="L5808">
        <v>37918</v>
      </c>
      <c r="M5808" t="s">
        <v>31</v>
      </c>
      <c r="N5808" t="s">
        <v>2840</v>
      </c>
      <c r="O5808" t="s">
        <v>46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  <c r="V5808" s="2">
        <f>Superstore[[#This Row],[Profit]]/Superstore[[#This Row],[Sales]]</f>
        <v>0.33749999999999997</v>
      </c>
      <c r="W5808" t="str">
        <f>TEXT(Superstore[[#This Row],[Order Date]],"mmm-yyyy")</f>
        <v>Sep-2013</v>
      </c>
      <c r="X5808">
        <f>YEAR(Superstore[[#This Row],[Order Date]])</f>
        <v>2013</v>
      </c>
    </row>
    <row r="5809" spans="1:24" x14ac:dyDescent="0.25">
      <c r="A5809">
        <v>5808</v>
      </c>
      <c r="B5809" t="s">
        <v>8498</v>
      </c>
      <c r="C5809" s="1">
        <v>41522</v>
      </c>
      <c r="D5809" s="1">
        <v>41525</v>
      </c>
      <c r="E5809" t="s">
        <v>24</v>
      </c>
      <c r="F5809" t="s">
        <v>950</v>
      </c>
      <c r="G5809" t="s">
        <v>951</v>
      </c>
      <c r="H5809" t="s">
        <v>27</v>
      </c>
      <c r="I5809" t="s">
        <v>28</v>
      </c>
      <c r="J5809" t="s">
        <v>5136</v>
      </c>
      <c r="K5809" t="s">
        <v>334</v>
      </c>
      <c r="L5809">
        <v>37918</v>
      </c>
      <c r="M5809" t="s">
        <v>31</v>
      </c>
      <c r="N5809" t="s">
        <v>5365</v>
      </c>
      <c r="O5809" t="s">
        <v>46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Superstore[[#This Row],[Profit]]/Superstore[[#This Row],[Sales]]</f>
        <v>9.9999999999999978E-2</v>
      </c>
      <c r="W5809" t="str">
        <f>TEXT(Superstore[[#This Row],[Order Date]],"mmm-yyyy")</f>
        <v>Sep-2013</v>
      </c>
      <c r="X5809">
        <f>YEAR(Superstore[[#This Row],[Order Date]])</f>
        <v>2013</v>
      </c>
    </row>
    <row r="5810" spans="1:24" x14ac:dyDescent="0.25">
      <c r="A5810">
        <v>5809</v>
      </c>
      <c r="B5810" t="s">
        <v>8498</v>
      </c>
      <c r="C5810" s="1">
        <v>41522</v>
      </c>
      <c r="D5810" s="1">
        <v>41525</v>
      </c>
      <c r="E5810" t="s">
        <v>24</v>
      </c>
      <c r="F5810" t="s">
        <v>950</v>
      </c>
      <c r="G5810" t="s">
        <v>951</v>
      </c>
      <c r="H5810" t="s">
        <v>27</v>
      </c>
      <c r="I5810" t="s">
        <v>28</v>
      </c>
      <c r="J5810" t="s">
        <v>5136</v>
      </c>
      <c r="K5810" t="s">
        <v>334</v>
      </c>
      <c r="L5810">
        <v>37918</v>
      </c>
      <c r="M5810" t="s">
        <v>31</v>
      </c>
      <c r="N5810" t="s">
        <v>6844</v>
      </c>
      <c r="O5810" t="s">
        <v>46</v>
      </c>
      <c r="P5810" t="s">
        <v>68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  <c r="V5810" s="2">
        <f>Superstore[[#This Row],[Profit]]/Superstore[[#This Row],[Sales]]</f>
        <v>0.26250000000000001</v>
      </c>
      <c r="W5810" t="str">
        <f>TEXT(Superstore[[#This Row],[Order Date]],"mmm-yyyy")</f>
        <v>Sep-2013</v>
      </c>
      <c r="X5810">
        <f>YEAR(Superstore[[#This Row],[Order Date]])</f>
        <v>2013</v>
      </c>
    </row>
    <row r="5811" spans="1:24" x14ac:dyDescent="0.25">
      <c r="A5811">
        <v>5810</v>
      </c>
      <c r="B5811" t="s">
        <v>8499</v>
      </c>
      <c r="C5811" s="1">
        <v>41311</v>
      </c>
      <c r="D5811" s="1">
        <v>41316</v>
      </c>
      <c r="E5811" t="s">
        <v>50</v>
      </c>
      <c r="F5811" t="s">
        <v>1804</v>
      </c>
      <c r="G5811" t="s">
        <v>1805</v>
      </c>
      <c r="H5811" t="s">
        <v>41</v>
      </c>
      <c r="I5811" t="s">
        <v>28</v>
      </c>
      <c r="J5811" t="s">
        <v>6242</v>
      </c>
      <c r="K5811" t="s">
        <v>334</v>
      </c>
      <c r="L5811">
        <v>37421</v>
      </c>
      <c r="M5811" t="s">
        <v>31</v>
      </c>
      <c r="N5811" t="s">
        <v>1857</v>
      </c>
      <c r="O5811" t="s">
        <v>1</v>
      </c>
      <c r="P5811" t="s">
        <v>65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Superstore[[#This Row],[Profit]]/Superstore[[#This Row],[Sales]]</f>
        <v>-0.13750000000000001</v>
      </c>
      <c r="W5811" t="str">
        <f>TEXT(Superstore[[#This Row],[Order Date]],"mmm-yyyy")</f>
        <v>Feb-2013</v>
      </c>
      <c r="X5811">
        <f>YEAR(Superstore[[#This Row],[Order Date]])</f>
        <v>2013</v>
      </c>
    </row>
    <row r="5812" spans="1:24" x14ac:dyDescent="0.25">
      <c r="A5812">
        <v>5811</v>
      </c>
      <c r="B5812" t="s">
        <v>8500</v>
      </c>
      <c r="C5812" s="1">
        <v>40990</v>
      </c>
      <c r="D5812" s="1">
        <v>40994</v>
      </c>
      <c r="E5812" t="s">
        <v>50</v>
      </c>
      <c r="F5812" t="s">
        <v>2108</v>
      </c>
      <c r="G5812" t="s">
        <v>2109</v>
      </c>
      <c r="H5812" t="s">
        <v>41</v>
      </c>
      <c r="I5812" t="s">
        <v>28</v>
      </c>
      <c r="J5812" t="s">
        <v>946</v>
      </c>
      <c r="K5812" t="s">
        <v>43</v>
      </c>
      <c r="L5812">
        <v>92037</v>
      </c>
      <c r="M5812" t="s">
        <v>44</v>
      </c>
      <c r="N5812" t="s">
        <v>3189</v>
      </c>
      <c r="O5812" t="s">
        <v>46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s="2">
        <f>Superstore[[#This Row],[Profit]]/Superstore[[#This Row],[Sales]]</f>
        <v>0.46</v>
      </c>
      <c r="W5812" t="str">
        <f>TEXT(Superstore[[#This Row],[Order Date]],"mmm-yyyy")</f>
        <v>Mar-2012</v>
      </c>
      <c r="X5812">
        <f>YEAR(Superstore[[#This Row],[Order Date]])</f>
        <v>2012</v>
      </c>
    </row>
    <row r="5813" spans="1:24" x14ac:dyDescent="0.25">
      <c r="A5813">
        <v>5812</v>
      </c>
      <c r="B5813" t="s">
        <v>8500</v>
      </c>
      <c r="C5813" s="1">
        <v>40990</v>
      </c>
      <c r="D5813" s="1">
        <v>40994</v>
      </c>
      <c r="E5813" t="s">
        <v>50</v>
      </c>
      <c r="F5813" t="s">
        <v>2108</v>
      </c>
      <c r="G5813" t="s">
        <v>2109</v>
      </c>
      <c r="H5813" t="s">
        <v>41</v>
      </c>
      <c r="I5813" t="s">
        <v>28</v>
      </c>
      <c r="J5813" t="s">
        <v>946</v>
      </c>
      <c r="K5813" t="s">
        <v>43</v>
      </c>
      <c r="L5813">
        <v>92037</v>
      </c>
      <c r="M5813" t="s">
        <v>44</v>
      </c>
      <c r="N5813" t="s">
        <v>8501</v>
      </c>
      <c r="O5813" t="s">
        <v>1</v>
      </c>
      <c r="P5813" t="s">
        <v>65</v>
      </c>
      <c r="Q5813" t="s">
        <v>8502</v>
      </c>
      <c r="R5813">
        <v>91.96</v>
      </c>
      <c r="S5813">
        <v>2</v>
      </c>
      <c r="T5813">
        <v>0</v>
      </c>
      <c r="U5813">
        <v>15.6332</v>
      </c>
      <c r="V5813" s="2">
        <f>Superstore[[#This Row],[Profit]]/Superstore[[#This Row],[Sales]]</f>
        <v>0.17</v>
      </c>
      <c r="W5813" t="str">
        <f>TEXT(Superstore[[#This Row],[Order Date]],"mmm-yyyy")</f>
        <v>Mar-2012</v>
      </c>
      <c r="X5813">
        <f>YEAR(Superstore[[#This Row],[Order Date]])</f>
        <v>2012</v>
      </c>
    </row>
    <row r="5814" spans="1:24" x14ac:dyDescent="0.25">
      <c r="A5814">
        <v>5813</v>
      </c>
      <c r="B5814" t="s">
        <v>8500</v>
      </c>
      <c r="C5814" s="1">
        <v>40990</v>
      </c>
      <c r="D5814" s="1">
        <v>40994</v>
      </c>
      <c r="E5814" t="s">
        <v>50</v>
      </c>
      <c r="F5814" t="s">
        <v>2108</v>
      </c>
      <c r="G5814" t="s">
        <v>2109</v>
      </c>
      <c r="H5814" t="s">
        <v>41</v>
      </c>
      <c r="I5814" t="s">
        <v>28</v>
      </c>
      <c r="J5814" t="s">
        <v>946</v>
      </c>
      <c r="K5814" t="s">
        <v>43</v>
      </c>
      <c r="L5814">
        <v>92037</v>
      </c>
      <c r="M5814" t="s">
        <v>44</v>
      </c>
      <c r="N5814" t="s">
        <v>2526</v>
      </c>
      <c r="O5814" t="s">
        <v>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Superstore[[#This Row],[Profit]]/Superstore[[#This Row],[Sales]]</f>
        <v>0.125</v>
      </c>
      <c r="W5814" t="str">
        <f>TEXT(Superstore[[#This Row],[Order Date]],"mmm-yyyy")</f>
        <v>Mar-2012</v>
      </c>
      <c r="X5814">
        <f>YEAR(Superstore[[#This Row],[Order Date]])</f>
        <v>2012</v>
      </c>
    </row>
    <row r="5815" spans="1:24" x14ac:dyDescent="0.25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28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46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  <c r="V5815" s="2">
        <f>Superstore[[#This Row],[Profit]]/Superstore[[#This Row],[Sales]]</f>
        <v>0.48000000000000004</v>
      </c>
      <c r="W5815" t="str">
        <f>TEXT(Superstore[[#This Row],[Order Date]],"mmm-yyyy")</f>
        <v>Jul-2012</v>
      </c>
      <c r="X5815">
        <f>YEAR(Superstore[[#This Row],[Order Date]])</f>
        <v>2012</v>
      </c>
    </row>
    <row r="5816" spans="1:24" x14ac:dyDescent="0.25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27</v>
      </c>
      <c r="I5816" t="s">
        <v>28</v>
      </c>
      <c r="J5816" t="s">
        <v>899</v>
      </c>
      <c r="K5816" t="s">
        <v>54</v>
      </c>
      <c r="L5816">
        <v>33614</v>
      </c>
      <c r="M5816" t="s">
        <v>31</v>
      </c>
      <c r="N5816" t="s">
        <v>4833</v>
      </c>
      <c r="O5816" t="s">
        <v>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Superstore[[#This Row],[Profit]]/Superstore[[#This Row],[Sales]]</f>
        <v>-6.25E-2</v>
      </c>
      <c r="W5816" t="str">
        <f>TEXT(Superstore[[#This Row],[Order Date]],"mmm-yyyy")</f>
        <v>Jun-2012</v>
      </c>
      <c r="X5816">
        <f>YEAR(Superstore[[#This Row],[Order Date]])</f>
        <v>2012</v>
      </c>
    </row>
    <row r="5817" spans="1:24" x14ac:dyDescent="0.25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27</v>
      </c>
      <c r="I5817" t="s">
        <v>28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  <c r="V5817" s="2">
        <f>Superstore[[#This Row],[Profit]]/Superstore[[#This Row],[Sales]]</f>
        <v>0.28000000000000003</v>
      </c>
      <c r="W5817" t="str">
        <f>TEXT(Superstore[[#This Row],[Order Date]],"mmm-yyyy")</f>
        <v>Nov-2011</v>
      </c>
      <c r="X5817">
        <f>YEAR(Superstore[[#This Row],[Order Date]])</f>
        <v>2011</v>
      </c>
    </row>
    <row r="5818" spans="1:24" x14ac:dyDescent="0.25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27</v>
      </c>
      <c r="I5818" t="s">
        <v>28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46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Superstore[[#This Row],[Profit]]/Superstore[[#This Row],[Sales]]</f>
        <v>0.36249999999999999</v>
      </c>
      <c r="W5818" t="str">
        <f>TEXT(Superstore[[#This Row],[Order Date]],"mmm-yyyy")</f>
        <v>Nov-2011</v>
      </c>
      <c r="X5818">
        <f>YEAR(Superstore[[#This Row],[Order Date]])</f>
        <v>2011</v>
      </c>
    </row>
    <row r="5819" spans="1:24" x14ac:dyDescent="0.25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27</v>
      </c>
      <c r="I5819" t="s">
        <v>28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46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Superstore[[#This Row],[Profit]]/Superstore[[#This Row],[Sales]]</f>
        <v>0.33749999999999997</v>
      </c>
      <c r="W5819" t="str">
        <f>TEXT(Superstore[[#This Row],[Order Date]],"mmm-yyyy")</f>
        <v>Nov-2011</v>
      </c>
      <c r="X5819">
        <f>YEAR(Superstore[[#This Row],[Order Date]])</f>
        <v>2011</v>
      </c>
    </row>
    <row r="5820" spans="1:24" x14ac:dyDescent="0.25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27</v>
      </c>
      <c r="I5820" t="s">
        <v>28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46</v>
      </c>
      <c r="P5820" t="s">
        <v>47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  <c r="V5820" s="2">
        <f>Superstore[[#This Row],[Profit]]/Superstore[[#This Row],[Sales]]</f>
        <v>0.48</v>
      </c>
      <c r="W5820" t="str">
        <f>TEXT(Superstore[[#This Row],[Order Date]],"mmm-yyyy")</f>
        <v>Nov-2011</v>
      </c>
      <c r="X5820">
        <f>YEAR(Superstore[[#This Row],[Order Date]])</f>
        <v>2011</v>
      </c>
    </row>
    <row r="5821" spans="1:24" x14ac:dyDescent="0.25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27</v>
      </c>
      <c r="I5821" t="s">
        <v>28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46</v>
      </c>
      <c r="P5821" t="s">
        <v>47</v>
      </c>
      <c r="Q5821" t="s">
        <v>2918</v>
      </c>
      <c r="R5821">
        <v>11.52</v>
      </c>
      <c r="S5821">
        <v>4</v>
      </c>
      <c r="T5821">
        <v>0</v>
      </c>
      <c r="U5821">
        <v>5.6448</v>
      </c>
      <c r="V5821" s="2">
        <f>Superstore[[#This Row],[Profit]]/Superstore[[#This Row],[Sales]]</f>
        <v>0.49000000000000005</v>
      </c>
      <c r="W5821" t="str">
        <f>TEXT(Superstore[[#This Row],[Order Date]],"mmm-yyyy")</f>
        <v>Nov-2011</v>
      </c>
      <c r="X5821">
        <f>YEAR(Superstore[[#This Row],[Order Date]])</f>
        <v>2011</v>
      </c>
    </row>
    <row r="5822" spans="1:24" x14ac:dyDescent="0.25">
      <c r="A5822">
        <v>5821</v>
      </c>
      <c r="B5822" t="s">
        <v>8507</v>
      </c>
      <c r="C5822" s="1">
        <v>41772</v>
      </c>
      <c r="D5822" s="1">
        <v>41778</v>
      </c>
      <c r="E5822" t="s">
        <v>50</v>
      </c>
      <c r="F5822" t="s">
        <v>7120</v>
      </c>
      <c r="G5822" t="s">
        <v>7121</v>
      </c>
      <c r="H5822" t="s">
        <v>41</v>
      </c>
      <c r="I5822" t="s">
        <v>28</v>
      </c>
      <c r="J5822" t="s">
        <v>126</v>
      </c>
      <c r="K5822" t="s">
        <v>43</v>
      </c>
      <c r="L5822">
        <v>94122</v>
      </c>
      <c r="M5822" t="s">
        <v>44</v>
      </c>
      <c r="N5822" t="s">
        <v>5892</v>
      </c>
      <c r="O5822" t="s">
        <v>46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  <c r="V5822" s="2">
        <f>Superstore[[#This Row],[Profit]]/Superstore[[#This Row],[Sales]]</f>
        <v>0.02</v>
      </c>
      <c r="W5822" t="str">
        <f>TEXT(Superstore[[#This Row],[Order Date]],"mmm-yyyy")</f>
        <v>May-2014</v>
      </c>
      <c r="X5822">
        <f>YEAR(Superstore[[#This Row],[Order Date]])</f>
        <v>2014</v>
      </c>
    </row>
    <row r="5823" spans="1:24" x14ac:dyDescent="0.25">
      <c r="A5823">
        <v>5822</v>
      </c>
      <c r="B5823" t="s">
        <v>8507</v>
      </c>
      <c r="C5823" s="1">
        <v>41772</v>
      </c>
      <c r="D5823" s="1">
        <v>41778</v>
      </c>
      <c r="E5823" t="s">
        <v>50</v>
      </c>
      <c r="F5823" t="s">
        <v>7120</v>
      </c>
      <c r="G5823" t="s">
        <v>7121</v>
      </c>
      <c r="H5823" t="s">
        <v>41</v>
      </c>
      <c r="I5823" t="s">
        <v>28</v>
      </c>
      <c r="J5823" t="s">
        <v>126</v>
      </c>
      <c r="K5823" t="s">
        <v>43</v>
      </c>
      <c r="L5823">
        <v>94122</v>
      </c>
      <c r="M5823" t="s">
        <v>44</v>
      </c>
      <c r="N5823" t="s">
        <v>4108</v>
      </c>
      <c r="O5823" t="s">
        <v>46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  <c r="V5823" s="2">
        <f>Superstore[[#This Row],[Profit]]/Superstore[[#This Row],[Sales]]</f>
        <v>0.27</v>
      </c>
      <c r="W5823" t="str">
        <f>TEXT(Superstore[[#This Row],[Order Date]],"mmm-yyyy")</f>
        <v>May-2014</v>
      </c>
      <c r="X5823">
        <f>YEAR(Superstore[[#This Row],[Order Date]])</f>
        <v>2014</v>
      </c>
    </row>
    <row r="5824" spans="1:24" x14ac:dyDescent="0.25">
      <c r="A5824">
        <v>5823</v>
      </c>
      <c r="B5824" t="s">
        <v>8507</v>
      </c>
      <c r="C5824" s="1">
        <v>41772</v>
      </c>
      <c r="D5824" s="1">
        <v>41778</v>
      </c>
      <c r="E5824" t="s">
        <v>50</v>
      </c>
      <c r="F5824" t="s">
        <v>7120</v>
      </c>
      <c r="G5824" t="s">
        <v>7121</v>
      </c>
      <c r="H5824" t="s">
        <v>41</v>
      </c>
      <c r="I5824" t="s">
        <v>28</v>
      </c>
      <c r="J5824" t="s">
        <v>126</v>
      </c>
      <c r="K5824" t="s">
        <v>43</v>
      </c>
      <c r="L5824">
        <v>94122</v>
      </c>
      <c r="M5824" t="s">
        <v>44</v>
      </c>
      <c r="N5824" t="s">
        <v>2802</v>
      </c>
      <c r="O5824" t="s">
        <v>1</v>
      </c>
      <c r="P5824" t="s">
        <v>56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  <c r="V5824" s="2">
        <f>Superstore[[#This Row],[Profit]]/Superstore[[#This Row],[Sales]]</f>
        <v>-3.7499999999999999E-2</v>
      </c>
      <c r="W5824" t="str">
        <f>TEXT(Superstore[[#This Row],[Order Date]],"mmm-yyyy")</f>
        <v>May-2014</v>
      </c>
      <c r="X5824">
        <f>YEAR(Superstore[[#This Row],[Order Date]])</f>
        <v>2014</v>
      </c>
    </row>
    <row r="5825" spans="1:24" x14ac:dyDescent="0.25">
      <c r="A5825">
        <v>5824</v>
      </c>
      <c r="B5825" t="s">
        <v>8507</v>
      </c>
      <c r="C5825" s="1">
        <v>41772</v>
      </c>
      <c r="D5825" s="1">
        <v>41778</v>
      </c>
      <c r="E5825" t="s">
        <v>50</v>
      </c>
      <c r="F5825" t="s">
        <v>7120</v>
      </c>
      <c r="G5825" t="s">
        <v>7121</v>
      </c>
      <c r="H5825" t="s">
        <v>41</v>
      </c>
      <c r="I5825" t="s">
        <v>28</v>
      </c>
      <c r="J5825" t="s">
        <v>126</v>
      </c>
      <c r="K5825" t="s">
        <v>43</v>
      </c>
      <c r="L5825">
        <v>94122</v>
      </c>
      <c r="M5825" t="s">
        <v>44</v>
      </c>
      <c r="N5825" t="s">
        <v>4473</v>
      </c>
      <c r="O5825" t="s">
        <v>46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Superstore[[#This Row],[Profit]]/Superstore[[#This Row],[Sales]]</f>
        <v>0.33750000000000002</v>
      </c>
      <c r="W5825" t="str">
        <f>TEXT(Superstore[[#This Row],[Order Date]],"mmm-yyyy")</f>
        <v>May-2014</v>
      </c>
      <c r="X5825">
        <f>YEAR(Superstore[[#This Row],[Order Date]])</f>
        <v>2014</v>
      </c>
    </row>
    <row r="5826" spans="1:24" x14ac:dyDescent="0.25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27</v>
      </c>
      <c r="I5826" t="s">
        <v>28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46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Superstore[[#This Row],[Profit]]/Superstore[[#This Row],[Sales]]</f>
        <v>7.4999999999999997E-2</v>
      </c>
      <c r="W5826" t="str">
        <f>TEXT(Superstore[[#This Row],[Order Date]],"mmm-yyyy")</f>
        <v>May-2011</v>
      </c>
      <c r="X5826">
        <f>YEAR(Superstore[[#This Row],[Order Date]])</f>
        <v>2011</v>
      </c>
    </row>
    <row r="5827" spans="1:24" x14ac:dyDescent="0.25">
      <c r="A5827">
        <v>5826</v>
      </c>
      <c r="B5827" t="s">
        <v>8509</v>
      </c>
      <c r="C5827" s="1">
        <v>41886</v>
      </c>
      <c r="D5827" s="1">
        <v>41889</v>
      </c>
      <c r="E5827" t="s">
        <v>24</v>
      </c>
      <c r="F5827" t="s">
        <v>6293</v>
      </c>
      <c r="G5827" t="s">
        <v>6294</v>
      </c>
      <c r="H5827" t="s">
        <v>101</v>
      </c>
      <c r="I5827" t="s">
        <v>28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46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  <c r="V5827" s="2">
        <f>Superstore[[#This Row],[Profit]]/Superstore[[#This Row],[Sales]]</f>
        <v>0.48000000000000004</v>
      </c>
      <c r="W5827" t="str">
        <f>TEXT(Superstore[[#This Row],[Order Date]],"mmm-yyyy")</f>
        <v>Sep-2014</v>
      </c>
      <c r="X5827">
        <f>YEAR(Superstore[[#This Row],[Order Date]])</f>
        <v>2014</v>
      </c>
    </row>
    <row r="5828" spans="1:24" x14ac:dyDescent="0.25">
      <c r="A5828">
        <v>5827</v>
      </c>
      <c r="B5828" t="s">
        <v>8509</v>
      </c>
      <c r="C5828" s="1">
        <v>41886</v>
      </c>
      <c r="D5828" s="1">
        <v>41889</v>
      </c>
      <c r="E5828" t="s">
        <v>24</v>
      </c>
      <c r="F5828" t="s">
        <v>6293</v>
      </c>
      <c r="G5828" t="s">
        <v>6294</v>
      </c>
      <c r="H5828" t="s">
        <v>101</v>
      </c>
      <c r="I5828" t="s">
        <v>28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1</v>
      </c>
      <c r="P5828" t="s">
        <v>36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Superstore[[#This Row],[Profit]]/Superstore[[#This Row],[Sales]]</f>
        <v>0.15555555555555553</v>
      </c>
      <c r="W5828" t="str">
        <f>TEXT(Superstore[[#This Row],[Order Date]],"mmm-yyyy")</f>
        <v>Sep-2014</v>
      </c>
      <c r="X5828">
        <f>YEAR(Superstore[[#This Row],[Order Date]])</f>
        <v>2014</v>
      </c>
    </row>
    <row r="5829" spans="1:24" x14ac:dyDescent="0.25">
      <c r="A5829">
        <v>5828</v>
      </c>
      <c r="B5829" t="s">
        <v>8509</v>
      </c>
      <c r="C5829" s="1">
        <v>41886</v>
      </c>
      <c r="D5829" s="1">
        <v>41889</v>
      </c>
      <c r="E5829" t="s">
        <v>24</v>
      </c>
      <c r="F5829" t="s">
        <v>6293</v>
      </c>
      <c r="G5829" t="s">
        <v>6294</v>
      </c>
      <c r="H5829" t="s">
        <v>101</v>
      </c>
      <c r="I5829" t="s">
        <v>28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1</v>
      </c>
      <c r="P5829" t="s">
        <v>36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Superstore[[#This Row],[Profit]]/Superstore[[#This Row],[Sales]]</f>
        <v>-4.4444444444444446E-2</v>
      </c>
      <c r="W5829" t="str">
        <f>TEXT(Superstore[[#This Row],[Order Date]],"mmm-yyyy")</f>
        <v>Sep-2014</v>
      </c>
      <c r="X5829">
        <f>YEAR(Superstore[[#This Row],[Order Date]])</f>
        <v>2014</v>
      </c>
    </row>
    <row r="5830" spans="1:24" x14ac:dyDescent="0.25">
      <c r="A5830">
        <v>5829</v>
      </c>
      <c r="B5830" t="s">
        <v>8509</v>
      </c>
      <c r="C5830" s="1">
        <v>41886</v>
      </c>
      <c r="D5830" s="1">
        <v>41889</v>
      </c>
      <c r="E5830" t="s">
        <v>24</v>
      </c>
      <c r="F5830" t="s">
        <v>6293</v>
      </c>
      <c r="G5830" t="s">
        <v>6294</v>
      </c>
      <c r="H5830" t="s">
        <v>101</v>
      </c>
      <c r="I5830" t="s">
        <v>28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46</v>
      </c>
      <c r="P5830" t="s">
        <v>68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  <c r="V5830" s="2">
        <f>Superstore[[#This Row],[Profit]]/Superstore[[#This Row],[Sales]]</f>
        <v>0.40000000000000008</v>
      </c>
      <c r="W5830" t="str">
        <f>TEXT(Superstore[[#This Row],[Order Date]],"mmm-yyyy")</f>
        <v>Sep-2014</v>
      </c>
      <c r="X5830">
        <f>YEAR(Superstore[[#This Row],[Order Date]])</f>
        <v>2014</v>
      </c>
    </row>
    <row r="5831" spans="1:24" x14ac:dyDescent="0.25">
      <c r="A5831">
        <v>5830</v>
      </c>
      <c r="B5831" t="s">
        <v>8510</v>
      </c>
      <c r="C5831" s="1">
        <v>41612</v>
      </c>
      <c r="D5831" s="1">
        <v>41616</v>
      </c>
      <c r="E5831" t="s">
        <v>50</v>
      </c>
      <c r="F5831" t="s">
        <v>3880</v>
      </c>
      <c r="G5831" t="s">
        <v>3881</v>
      </c>
      <c r="H5831" t="s">
        <v>27</v>
      </c>
      <c r="I5831" t="s">
        <v>28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1</v>
      </c>
      <c r="P5831" t="s">
        <v>56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  <c r="V5831" s="2">
        <f>Superstore[[#This Row],[Profit]]/Superstore[[#This Row],[Sales]]</f>
        <v>0.17999999999999997</v>
      </c>
      <c r="W5831" t="str">
        <f>TEXT(Superstore[[#This Row],[Order Date]],"mmm-yyyy")</f>
        <v>Dec-2013</v>
      </c>
      <c r="X5831">
        <f>YEAR(Superstore[[#This Row],[Order Date]])</f>
        <v>2013</v>
      </c>
    </row>
    <row r="5832" spans="1:24" x14ac:dyDescent="0.25">
      <c r="A5832">
        <v>5831</v>
      </c>
      <c r="B5832" t="s">
        <v>8510</v>
      </c>
      <c r="C5832" s="1">
        <v>41612</v>
      </c>
      <c r="D5832" s="1">
        <v>41616</v>
      </c>
      <c r="E5832" t="s">
        <v>50</v>
      </c>
      <c r="F5832" t="s">
        <v>3880</v>
      </c>
      <c r="G5832" t="s">
        <v>3881</v>
      </c>
      <c r="H5832" t="s">
        <v>27</v>
      </c>
      <c r="I5832" t="s">
        <v>28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1</v>
      </c>
      <c r="P5832" t="s">
        <v>36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  <c r="V5832" s="2">
        <f>Superstore[[#This Row],[Profit]]/Superstore[[#This Row],[Sales]]</f>
        <v>0.26999999999999996</v>
      </c>
      <c r="W5832" t="str">
        <f>TEXT(Superstore[[#This Row],[Order Date]],"mmm-yyyy")</f>
        <v>Dec-2013</v>
      </c>
      <c r="X5832">
        <f>YEAR(Superstore[[#This Row],[Order Date]])</f>
        <v>2013</v>
      </c>
    </row>
    <row r="5833" spans="1:24" x14ac:dyDescent="0.25">
      <c r="A5833">
        <v>5832</v>
      </c>
      <c r="B5833" t="s">
        <v>8511</v>
      </c>
      <c r="C5833" s="1">
        <v>41108</v>
      </c>
      <c r="D5833" s="1">
        <v>41112</v>
      </c>
      <c r="E5833" t="s">
        <v>50</v>
      </c>
      <c r="F5833" t="s">
        <v>2383</v>
      </c>
      <c r="G5833" t="s">
        <v>2384</v>
      </c>
      <c r="H5833" t="s">
        <v>27</v>
      </c>
      <c r="I5833" t="s">
        <v>28</v>
      </c>
      <c r="J5833" t="s">
        <v>946</v>
      </c>
      <c r="K5833" t="s">
        <v>43</v>
      </c>
      <c r="L5833">
        <v>92105</v>
      </c>
      <c r="M5833" t="s">
        <v>44</v>
      </c>
      <c r="N5833" t="s">
        <v>5325</v>
      </c>
      <c r="O5833" t="s">
        <v>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  <c r="V5833" s="2">
        <f>Superstore[[#This Row],[Profit]]/Superstore[[#This Row],[Sales]]</f>
        <v>0.33999999999999997</v>
      </c>
      <c r="W5833" t="str">
        <f>TEXT(Superstore[[#This Row],[Order Date]],"mmm-yyyy")</f>
        <v>Jul-2012</v>
      </c>
      <c r="X5833">
        <f>YEAR(Superstore[[#This Row],[Order Date]])</f>
        <v>2012</v>
      </c>
    </row>
    <row r="5834" spans="1:24" x14ac:dyDescent="0.25">
      <c r="A5834">
        <v>5833</v>
      </c>
      <c r="B5834" t="s">
        <v>8512</v>
      </c>
      <c r="C5834" s="1">
        <v>41477</v>
      </c>
      <c r="D5834" s="1">
        <v>41482</v>
      </c>
      <c r="E5834" t="s">
        <v>50</v>
      </c>
      <c r="F5834" t="s">
        <v>3722</v>
      </c>
      <c r="G5834" t="s">
        <v>3723</v>
      </c>
      <c r="H5834" t="s">
        <v>27</v>
      </c>
      <c r="I5834" t="s">
        <v>28</v>
      </c>
      <c r="J5834" t="s">
        <v>86</v>
      </c>
      <c r="K5834" t="s">
        <v>87</v>
      </c>
      <c r="L5834">
        <v>28027</v>
      </c>
      <c r="M5834" t="s">
        <v>31</v>
      </c>
      <c r="N5834" t="s">
        <v>3710</v>
      </c>
      <c r="O5834" t="s">
        <v>46</v>
      </c>
      <c r="P5834" t="s">
        <v>47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Superstore[[#This Row],[Profit]]/Superstore[[#This Row],[Sales]]</f>
        <v>0.32500000000000001</v>
      </c>
      <c r="W5834" t="str">
        <f>TEXT(Superstore[[#This Row],[Order Date]],"mmm-yyyy")</f>
        <v>Jul-2013</v>
      </c>
      <c r="X5834">
        <f>YEAR(Superstore[[#This Row],[Order Date]])</f>
        <v>2013</v>
      </c>
    </row>
    <row r="5835" spans="1:24" x14ac:dyDescent="0.25">
      <c r="A5835">
        <v>5834</v>
      </c>
      <c r="B5835" t="s">
        <v>8512</v>
      </c>
      <c r="C5835" s="1">
        <v>41477</v>
      </c>
      <c r="D5835" s="1">
        <v>41482</v>
      </c>
      <c r="E5835" t="s">
        <v>50</v>
      </c>
      <c r="F5835" t="s">
        <v>3722</v>
      </c>
      <c r="G5835" t="s">
        <v>3723</v>
      </c>
      <c r="H5835" t="s">
        <v>27</v>
      </c>
      <c r="I5835" t="s">
        <v>28</v>
      </c>
      <c r="J5835" t="s">
        <v>86</v>
      </c>
      <c r="K5835" t="s">
        <v>87</v>
      </c>
      <c r="L5835">
        <v>28027</v>
      </c>
      <c r="M5835" t="s">
        <v>31</v>
      </c>
      <c r="N5835" t="s">
        <v>3740</v>
      </c>
      <c r="O5835" t="s">
        <v>1</v>
      </c>
      <c r="P5835" t="s">
        <v>36</v>
      </c>
      <c r="Q5835" t="s">
        <v>3741</v>
      </c>
      <c r="R5835">
        <v>363.92</v>
      </c>
      <c r="S5835">
        <v>5</v>
      </c>
      <c r="T5835">
        <v>0.2</v>
      </c>
      <c r="U5835">
        <v>0</v>
      </c>
      <c r="V5835" s="2">
        <f>Superstore[[#This Row],[Profit]]/Superstore[[#This Row],[Sales]]</f>
        <v>0</v>
      </c>
      <c r="W5835" t="str">
        <f>TEXT(Superstore[[#This Row],[Order Date]],"mmm-yyyy")</f>
        <v>Jul-2013</v>
      </c>
      <c r="X5835">
        <f>YEAR(Superstore[[#This Row],[Order Date]])</f>
        <v>2013</v>
      </c>
    </row>
    <row r="5836" spans="1:24" x14ac:dyDescent="0.25">
      <c r="A5836">
        <v>5835</v>
      </c>
      <c r="B5836" t="s">
        <v>8513</v>
      </c>
      <c r="C5836" s="1">
        <v>41069</v>
      </c>
      <c r="D5836" s="1">
        <v>41076</v>
      </c>
      <c r="E5836" t="s">
        <v>50</v>
      </c>
      <c r="F5836" t="s">
        <v>670</v>
      </c>
      <c r="G5836" t="s">
        <v>671</v>
      </c>
      <c r="H5836" t="s">
        <v>27</v>
      </c>
      <c r="I5836" t="s">
        <v>28</v>
      </c>
      <c r="J5836" t="s">
        <v>1418</v>
      </c>
      <c r="K5836" t="s">
        <v>54</v>
      </c>
      <c r="L5836">
        <v>33178</v>
      </c>
      <c r="M5836" t="s">
        <v>31</v>
      </c>
      <c r="N5836" t="s">
        <v>7312</v>
      </c>
      <c r="O5836" t="s">
        <v>46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  <c r="V5836" s="2">
        <f>Superstore[[#This Row],[Profit]]/Superstore[[#This Row],[Sales]]</f>
        <v>-0.66666666666666663</v>
      </c>
      <c r="W5836" t="str">
        <f>TEXT(Superstore[[#This Row],[Order Date]],"mmm-yyyy")</f>
        <v>Jun-2012</v>
      </c>
      <c r="X5836">
        <f>YEAR(Superstore[[#This Row],[Order Date]])</f>
        <v>2012</v>
      </c>
    </row>
    <row r="5837" spans="1:24" x14ac:dyDescent="0.25">
      <c r="A5837">
        <v>5836</v>
      </c>
      <c r="B5837" t="s">
        <v>8513</v>
      </c>
      <c r="C5837" s="1">
        <v>41069</v>
      </c>
      <c r="D5837" s="1">
        <v>41076</v>
      </c>
      <c r="E5837" t="s">
        <v>50</v>
      </c>
      <c r="F5837" t="s">
        <v>670</v>
      </c>
      <c r="G5837" t="s">
        <v>671</v>
      </c>
      <c r="H5837" t="s">
        <v>27</v>
      </c>
      <c r="I5837" t="s">
        <v>28</v>
      </c>
      <c r="J5837" t="s">
        <v>1418</v>
      </c>
      <c r="K5837" t="s">
        <v>54</v>
      </c>
      <c r="L5837">
        <v>33178</v>
      </c>
      <c r="M5837" t="s">
        <v>31</v>
      </c>
      <c r="N5837" t="s">
        <v>4641</v>
      </c>
      <c r="O5837" t="s">
        <v>46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Superstore[[#This Row],[Profit]]/Superstore[[#This Row],[Sales]]</f>
        <v>-0.7</v>
      </c>
      <c r="W5837" t="str">
        <f>TEXT(Superstore[[#This Row],[Order Date]],"mmm-yyyy")</f>
        <v>Jun-2012</v>
      </c>
      <c r="X5837">
        <f>YEAR(Superstore[[#This Row],[Order Date]])</f>
        <v>2012</v>
      </c>
    </row>
    <row r="5838" spans="1:24" x14ac:dyDescent="0.25">
      <c r="A5838">
        <v>5837</v>
      </c>
      <c r="B5838" t="s">
        <v>8513</v>
      </c>
      <c r="C5838" s="1">
        <v>41069</v>
      </c>
      <c r="D5838" s="1">
        <v>41076</v>
      </c>
      <c r="E5838" t="s">
        <v>50</v>
      </c>
      <c r="F5838" t="s">
        <v>670</v>
      </c>
      <c r="G5838" t="s">
        <v>671</v>
      </c>
      <c r="H5838" t="s">
        <v>27</v>
      </c>
      <c r="I5838" t="s">
        <v>28</v>
      </c>
      <c r="J5838" t="s">
        <v>1418</v>
      </c>
      <c r="K5838" t="s">
        <v>54</v>
      </c>
      <c r="L5838">
        <v>33178</v>
      </c>
      <c r="M5838" t="s">
        <v>31</v>
      </c>
      <c r="N5838" t="s">
        <v>7773</v>
      </c>
      <c r="O5838" t="s">
        <v>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Superstore[[#This Row],[Profit]]/Superstore[[#This Row],[Sales]]</f>
        <v>-0.11250000000000002</v>
      </c>
      <c r="W5838" t="str">
        <f>TEXT(Superstore[[#This Row],[Order Date]],"mmm-yyyy")</f>
        <v>Jun-2012</v>
      </c>
      <c r="X5838">
        <f>YEAR(Superstore[[#This Row],[Order Date]])</f>
        <v>2012</v>
      </c>
    </row>
    <row r="5839" spans="1:24" x14ac:dyDescent="0.25">
      <c r="A5839">
        <v>5838</v>
      </c>
      <c r="B5839" t="s">
        <v>8514</v>
      </c>
      <c r="C5839" s="1">
        <v>41971</v>
      </c>
      <c r="D5839" s="1">
        <v>41977</v>
      </c>
      <c r="E5839" t="s">
        <v>50</v>
      </c>
      <c r="F5839" t="s">
        <v>8515</v>
      </c>
      <c r="G5839" t="s">
        <v>8516</v>
      </c>
      <c r="H5839" t="s">
        <v>27</v>
      </c>
      <c r="I5839" t="s">
        <v>28</v>
      </c>
      <c r="J5839" t="s">
        <v>42</v>
      </c>
      <c r="K5839" t="s">
        <v>43</v>
      </c>
      <c r="L5839">
        <v>90036</v>
      </c>
      <c r="M5839" t="s">
        <v>44</v>
      </c>
      <c r="N5839" t="s">
        <v>8517</v>
      </c>
      <c r="O5839" t="s">
        <v>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Superstore[[#This Row],[Profit]]/Superstore[[#This Row],[Sales]]</f>
        <v>0.1</v>
      </c>
      <c r="W5839" t="str">
        <f>TEXT(Superstore[[#This Row],[Order Date]],"mmm-yyyy")</f>
        <v>Nov-2014</v>
      </c>
      <c r="X5839">
        <f>YEAR(Superstore[[#This Row],[Order Date]])</f>
        <v>2014</v>
      </c>
    </row>
    <row r="5840" spans="1:24" x14ac:dyDescent="0.25">
      <c r="A5840">
        <v>5839</v>
      </c>
      <c r="B5840" t="s">
        <v>8519</v>
      </c>
      <c r="C5840" s="1">
        <v>40995</v>
      </c>
      <c r="D5840" s="1">
        <v>41002</v>
      </c>
      <c r="E5840" t="s">
        <v>50</v>
      </c>
      <c r="F5840" t="s">
        <v>5246</v>
      </c>
      <c r="G5840" t="s">
        <v>5247</v>
      </c>
      <c r="H5840" t="s">
        <v>27</v>
      </c>
      <c r="I5840" t="s">
        <v>28</v>
      </c>
      <c r="J5840" t="s">
        <v>94</v>
      </c>
      <c r="K5840" t="s">
        <v>95</v>
      </c>
      <c r="L5840">
        <v>98115</v>
      </c>
      <c r="M5840" t="s">
        <v>44</v>
      </c>
      <c r="N5840" t="s">
        <v>8520</v>
      </c>
      <c r="O5840" t="s">
        <v>46</v>
      </c>
      <c r="P5840" t="s">
        <v>59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  <c r="V5840" s="2">
        <f>Superstore[[#This Row],[Profit]]/Superstore[[#This Row],[Sales]]</f>
        <v>3.9999999999999994E-2</v>
      </c>
      <c r="W5840" t="str">
        <f>TEXT(Superstore[[#This Row],[Order Date]],"mmm-yyyy")</f>
        <v>Mar-2012</v>
      </c>
      <c r="X5840">
        <f>YEAR(Superstore[[#This Row],[Order Date]])</f>
        <v>2012</v>
      </c>
    </row>
    <row r="5841" spans="1:24" x14ac:dyDescent="0.25">
      <c r="A5841">
        <v>5840</v>
      </c>
      <c r="B5841" t="s">
        <v>8522</v>
      </c>
      <c r="C5841" s="1">
        <v>41174</v>
      </c>
      <c r="D5841" s="1">
        <v>41178</v>
      </c>
      <c r="E5841" t="s">
        <v>24</v>
      </c>
      <c r="F5841" t="s">
        <v>6199</v>
      </c>
      <c r="G5841" t="s">
        <v>6200</v>
      </c>
      <c r="H5841" t="s">
        <v>101</v>
      </c>
      <c r="I5841" t="s">
        <v>28</v>
      </c>
      <c r="J5841" t="s">
        <v>1126</v>
      </c>
      <c r="K5841" t="s">
        <v>318</v>
      </c>
      <c r="L5841">
        <v>22204</v>
      </c>
      <c r="M5841" t="s">
        <v>31</v>
      </c>
      <c r="N5841" t="s">
        <v>4784</v>
      </c>
      <c r="O5841" t="s">
        <v>46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  <c r="V5841" s="2">
        <f>Superstore[[#This Row],[Profit]]/Superstore[[#This Row],[Sales]]</f>
        <v>0.48</v>
      </c>
      <c r="W5841" t="str">
        <f>TEXT(Superstore[[#This Row],[Order Date]],"mmm-yyyy")</f>
        <v>Sep-2012</v>
      </c>
      <c r="X5841">
        <f>YEAR(Superstore[[#This Row],[Order Date]])</f>
        <v>2012</v>
      </c>
    </row>
    <row r="5842" spans="1:24" x14ac:dyDescent="0.25">
      <c r="A5842">
        <v>5841</v>
      </c>
      <c r="B5842" t="s">
        <v>8522</v>
      </c>
      <c r="C5842" s="1">
        <v>41174</v>
      </c>
      <c r="D5842" s="1">
        <v>41178</v>
      </c>
      <c r="E5842" t="s">
        <v>24</v>
      </c>
      <c r="F5842" t="s">
        <v>6199</v>
      </c>
      <c r="G5842" t="s">
        <v>6200</v>
      </c>
      <c r="H5842" t="s">
        <v>101</v>
      </c>
      <c r="I5842" t="s">
        <v>28</v>
      </c>
      <c r="J5842" t="s">
        <v>1126</v>
      </c>
      <c r="K5842" t="s">
        <v>318</v>
      </c>
      <c r="L5842">
        <v>22204</v>
      </c>
      <c r="M5842" t="s">
        <v>31</v>
      </c>
      <c r="N5842" t="s">
        <v>3612</v>
      </c>
      <c r="O5842" t="s">
        <v>1</v>
      </c>
      <c r="P5842" t="s">
        <v>65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  <c r="V5842" s="2">
        <f>Superstore[[#This Row],[Profit]]/Superstore[[#This Row],[Sales]]</f>
        <v>0.23</v>
      </c>
      <c r="W5842" t="str">
        <f>TEXT(Superstore[[#This Row],[Order Date]],"mmm-yyyy")</f>
        <v>Sep-2012</v>
      </c>
      <c r="X5842">
        <f>YEAR(Superstore[[#This Row],[Order Date]])</f>
        <v>2012</v>
      </c>
    </row>
    <row r="5843" spans="1:24" x14ac:dyDescent="0.25">
      <c r="A5843">
        <v>5842</v>
      </c>
      <c r="B5843" t="s">
        <v>8523</v>
      </c>
      <c r="C5843" s="1">
        <v>41230</v>
      </c>
      <c r="D5843" s="1">
        <v>41234</v>
      </c>
      <c r="E5843" t="s">
        <v>50</v>
      </c>
      <c r="F5843" t="s">
        <v>5037</v>
      </c>
      <c r="G5843" t="s">
        <v>5038</v>
      </c>
      <c r="H5843" t="s">
        <v>27</v>
      </c>
      <c r="I5843" t="s">
        <v>28</v>
      </c>
      <c r="J5843" t="s">
        <v>946</v>
      </c>
      <c r="K5843" t="s">
        <v>43</v>
      </c>
      <c r="L5843">
        <v>92105</v>
      </c>
      <c r="M5843" t="s">
        <v>44</v>
      </c>
      <c r="N5843" t="s">
        <v>8524</v>
      </c>
      <c r="O5843" t="s">
        <v>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Superstore[[#This Row],[Profit]]/Superstore[[#This Row],[Sales]]</f>
        <v>0.125</v>
      </c>
      <c r="W5843" t="str">
        <f>TEXT(Superstore[[#This Row],[Order Date]],"mmm-yyyy")</f>
        <v>Nov-2012</v>
      </c>
      <c r="X5843">
        <f>YEAR(Superstore[[#This Row],[Order Date]])</f>
        <v>2012</v>
      </c>
    </row>
    <row r="5844" spans="1:24" x14ac:dyDescent="0.25">
      <c r="A5844">
        <v>5843</v>
      </c>
      <c r="B5844" t="s">
        <v>8523</v>
      </c>
      <c r="C5844" s="1">
        <v>41230</v>
      </c>
      <c r="D5844" s="1">
        <v>41234</v>
      </c>
      <c r="E5844" t="s">
        <v>50</v>
      </c>
      <c r="F5844" t="s">
        <v>5037</v>
      </c>
      <c r="G5844" t="s">
        <v>5038</v>
      </c>
      <c r="H5844" t="s">
        <v>27</v>
      </c>
      <c r="I5844" t="s">
        <v>28</v>
      </c>
      <c r="J5844" t="s">
        <v>946</v>
      </c>
      <c r="K5844" t="s">
        <v>43</v>
      </c>
      <c r="L5844">
        <v>92105</v>
      </c>
      <c r="M5844" t="s">
        <v>44</v>
      </c>
      <c r="N5844" t="s">
        <v>3441</v>
      </c>
      <c r="O5844" t="s">
        <v>46</v>
      </c>
      <c r="P5844" t="s">
        <v>59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  <c r="V5844" s="2">
        <f>Superstore[[#This Row],[Profit]]/Superstore[[#This Row],[Sales]]</f>
        <v>0.02</v>
      </c>
      <c r="W5844" t="str">
        <f>TEXT(Superstore[[#This Row],[Order Date]],"mmm-yyyy")</f>
        <v>Nov-2012</v>
      </c>
      <c r="X5844">
        <f>YEAR(Superstore[[#This Row],[Order Date]])</f>
        <v>2012</v>
      </c>
    </row>
    <row r="5845" spans="1:24" x14ac:dyDescent="0.25">
      <c r="A5845">
        <v>5844</v>
      </c>
      <c r="B5845" t="s">
        <v>8523</v>
      </c>
      <c r="C5845" s="1">
        <v>41230</v>
      </c>
      <c r="D5845" s="1">
        <v>41234</v>
      </c>
      <c r="E5845" t="s">
        <v>50</v>
      </c>
      <c r="F5845" t="s">
        <v>5037</v>
      </c>
      <c r="G5845" t="s">
        <v>5038</v>
      </c>
      <c r="H5845" t="s">
        <v>27</v>
      </c>
      <c r="I5845" t="s">
        <v>28</v>
      </c>
      <c r="J5845" t="s">
        <v>946</v>
      </c>
      <c r="K5845" t="s">
        <v>43</v>
      </c>
      <c r="L5845">
        <v>92105</v>
      </c>
      <c r="M5845" t="s">
        <v>44</v>
      </c>
      <c r="N5845" t="s">
        <v>7790</v>
      </c>
      <c r="O5845" t="s">
        <v>1</v>
      </c>
      <c r="P5845" t="s">
        <v>65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  <c r="V5845" s="2">
        <f>Superstore[[#This Row],[Profit]]/Superstore[[#This Row],[Sales]]</f>
        <v>0.36000000000000004</v>
      </c>
      <c r="W5845" t="str">
        <f>TEXT(Superstore[[#This Row],[Order Date]],"mmm-yyyy")</f>
        <v>Nov-2012</v>
      </c>
      <c r="X5845">
        <f>YEAR(Superstore[[#This Row],[Order Date]])</f>
        <v>2012</v>
      </c>
    </row>
    <row r="5846" spans="1:24" x14ac:dyDescent="0.25">
      <c r="A5846">
        <v>5845</v>
      </c>
      <c r="B5846" t="s">
        <v>8523</v>
      </c>
      <c r="C5846" s="1">
        <v>41230</v>
      </c>
      <c r="D5846" s="1">
        <v>41234</v>
      </c>
      <c r="E5846" t="s">
        <v>50</v>
      </c>
      <c r="F5846" t="s">
        <v>5037</v>
      </c>
      <c r="G5846" t="s">
        <v>5038</v>
      </c>
      <c r="H5846" t="s">
        <v>27</v>
      </c>
      <c r="I5846" t="s">
        <v>28</v>
      </c>
      <c r="J5846" t="s">
        <v>946</v>
      </c>
      <c r="K5846" t="s">
        <v>43</v>
      </c>
      <c r="L5846">
        <v>92105</v>
      </c>
      <c r="M5846" t="s">
        <v>44</v>
      </c>
      <c r="N5846" t="s">
        <v>7526</v>
      </c>
      <c r="O5846" t="s">
        <v>46</v>
      </c>
      <c r="P5846" t="s">
        <v>59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  <c r="V5846" s="2">
        <f>Superstore[[#This Row],[Profit]]/Superstore[[#This Row],[Sales]]</f>
        <v>6.9999999999999993E-2</v>
      </c>
      <c r="W5846" t="str">
        <f>TEXT(Superstore[[#This Row],[Order Date]],"mmm-yyyy")</f>
        <v>Nov-2012</v>
      </c>
      <c r="X5846">
        <f>YEAR(Superstore[[#This Row],[Order Date]])</f>
        <v>2012</v>
      </c>
    </row>
    <row r="5847" spans="1:24" x14ac:dyDescent="0.25">
      <c r="A5847">
        <v>5846</v>
      </c>
      <c r="B5847" t="s">
        <v>8523</v>
      </c>
      <c r="C5847" s="1">
        <v>41230</v>
      </c>
      <c r="D5847" s="1">
        <v>41234</v>
      </c>
      <c r="E5847" t="s">
        <v>50</v>
      </c>
      <c r="F5847" t="s">
        <v>5037</v>
      </c>
      <c r="G5847" t="s">
        <v>5038</v>
      </c>
      <c r="H5847" t="s">
        <v>27</v>
      </c>
      <c r="I5847" t="s">
        <v>28</v>
      </c>
      <c r="J5847" t="s">
        <v>946</v>
      </c>
      <c r="K5847" t="s">
        <v>43</v>
      </c>
      <c r="L5847">
        <v>92105</v>
      </c>
      <c r="M5847" t="s">
        <v>44</v>
      </c>
      <c r="N5847" t="s">
        <v>3870</v>
      </c>
      <c r="O5847" t="s">
        <v>46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  <c r="V5847" s="2">
        <f>Superstore[[#This Row],[Profit]]/Superstore[[#This Row],[Sales]]</f>
        <v>0.48</v>
      </c>
      <c r="W5847" t="str">
        <f>TEXT(Superstore[[#This Row],[Order Date]],"mmm-yyyy")</f>
        <v>Nov-2012</v>
      </c>
      <c r="X5847">
        <f>YEAR(Superstore[[#This Row],[Order Date]])</f>
        <v>2012</v>
      </c>
    </row>
    <row r="5848" spans="1:24" x14ac:dyDescent="0.25">
      <c r="A5848">
        <v>5847</v>
      </c>
      <c r="B5848" t="s">
        <v>8523</v>
      </c>
      <c r="C5848" s="1">
        <v>41230</v>
      </c>
      <c r="D5848" s="1">
        <v>41234</v>
      </c>
      <c r="E5848" t="s">
        <v>50</v>
      </c>
      <c r="F5848" t="s">
        <v>5037</v>
      </c>
      <c r="G5848" t="s">
        <v>5038</v>
      </c>
      <c r="H5848" t="s">
        <v>27</v>
      </c>
      <c r="I5848" t="s">
        <v>28</v>
      </c>
      <c r="J5848" t="s">
        <v>946</v>
      </c>
      <c r="K5848" t="s">
        <v>43</v>
      </c>
      <c r="L5848">
        <v>92105</v>
      </c>
      <c r="M5848" t="s">
        <v>44</v>
      </c>
      <c r="N5848" t="s">
        <v>3494</v>
      </c>
      <c r="O5848" t="s">
        <v>1</v>
      </c>
      <c r="P5848" t="s">
        <v>36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Superstore[[#This Row],[Profit]]/Superstore[[#This Row],[Sales]]</f>
        <v>1.2499999999999999E-2</v>
      </c>
      <c r="W5848" t="str">
        <f>TEXT(Superstore[[#This Row],[Order Date]],"mmm-yyyy")</f>
        <v>Nov-2012</v>
      </c>
      <c r="X5848">
        <f>YEAR(Superstore[[#This Row],[Order Date]])</f>
        <v>2012</v>
      </c>
    </row>
    <row r="5849" spans="1:24" x14ac:dyDescent="0.25">
      <c r="A5849">
        <v>5848</v>
      </c>
      <c r="B5849" t="s">
        <v>8523</v>
      </c>
      <c r="C5849" s="1">
        <v>41230</v>
      </c>
      <c r="D5849" s="1">
        <v>41234</v>
      </c>
      <c r="E5849" t="s">
        <v>50</v>
      </c>
      <c r="F5849" t="s">
        <v>5037</v>
      </c>
      <c r="G5849" t="s">
        <v>5038</v>
      </c>
      <c r="H5849" t="s">
        <v>27</v>
      </c>
      <c r="I5849" t="s">
        <v>28</v>
      </c>
      <c r="J5849" t="s">
        <v>946</v>
      </c>
      <c r="K5849" t="s">
        <v>43</v>
      </c>
      <c r="L5849">
        <v>92105</v>
      </c>
      <c r="M5849" t="s">
        <v>44</v>
      </c>
      <c r="N5849" t="s">
        <v>4480</v>
      </c>
      <c r="O5849" t="s">
        <v>1</v>
      </c>
      <c r="P5849" t="s">
        <v>65</v>
      </c>
      <c r="Q5849" t="s">
        <v>4481</v>
      </c>
      <c r="R5849">
        <v>36.6</v>
      </c>
      <c r="S5849">
        <v>3</v>
      </c>
      <c r="T5849">
        <v>0</v>
      </c>
      <c r="U5849">
        <v>15.372</v>
      </c>
      <c r="V5849" s="2">
        <f>Superstore[[#This Row],[Profit]]/Superstore[[#This Row],[Sales]]</f>
        <v>0.42</v>
      </c>
      <c r="W5849" t="str">
        <f>TEXT(Superstore[[#This Row],[Order Date]],"mmm-yyyy")</f>
        <v>Nov-2012</v>
      </c>
      <c r="X5849">
        <f>YEAR(Superstore[[#This Row],[Order Date]])</f>
        <v>2012</v>
      </c>
    </row>
    <row r="5850" spans="1:24" x14ac:dyDescent="0.25">
      <c r="A5850">
        <v>5849</v>
      </c>
      <c r="B5850" t="s">
        <v>8526</v>
      </c>
      <c r="C5850" s="1">
        <v>41223</v>
      </c>
      <c r="D5850" s="1">
        <v>41227</v>
      </c>
      <c r="E5850" t="s">
        <v>50</v>
      </c>
      <c r="F5850" t="s">
        <v>1526</v>
      </c>
      <c r="G5850" t="s">
        <v>1527</v>
      </c>
      <c r="H5850" t="s">
        <v>101</v>
      </c>
      <c r="I5850" t="s">
        <v>28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46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  <c r="V5850" s="2">
        <f>Superstore[[#This Row],[Profit]]/Superstore[[#This Row],[Sales]]</f>
        <v>0.25</v>
      </c>
      <c r="W5850" t="str">
        <f>TEXT(Superstore[[#This Row],[Order Date]],"mmm-yyyy")</f>
        <v>Nov-2012</v>
      </c>
      <c r="X5850">
        <f>YEAR(Superstore[[#This Row],[Order Date]])</f>
        <v>2012</v>
      </c>
    </row>
    <row r="5851" spans="1:24" x14ac:dyDescent="0.25">
      <c r="A5851">
        <v>5850</v>
      </c>
      <c r="B5851" t="s">
        <v>8526</v>
      </c>
      <c r="C5851" s="1">
        <v>41223</v>
      </c>
      <c r="D5851" s="1">
        <v>41227</v>
      </c>
      <c r="E5851" t="s">
        <v>50</v>
      </c>
      <c r="F5851" t="s">
        <v>1526</v>
      </c>
      <c r="G5851" t="s">
        <v>1527</v>
      </c>
      <c r="H5851" t="s">
        <v>101</v>
      </c>
      <c r="I5851" t="s">
        <v>28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46</v>
      </c>
      <c r="P5851" t="s">
        <v>59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  <c r="V5851" s="2">
        <f>Superstore[[#This Row],[Profit]]/Superstore[[#This Row],[Sales]]</f>
        <v>0.18</v>
      </c>
      <c r="W5851" t="str">
        <f>TEXT(Superstore[[#This Row],[Order Date]],"mmm-yyyy")</f>
        <v>Nov-2012</v>
      </c>
      <c r="X5851">
        <f>YEAR(Superstore[[#This Row],[Order Date]])</f>
        <v>2012</v>
      </c>
    </row>
    <row r="5852" spans="1:24" x14ac:dyDescent="0.25">
      <c r="A5852">
        <v>5851</v>
      </c>
      <c r="B5852" t="s">
        <v>8526</v>
      </c>
      <c r="C5852" s="1">
        <v>41223</v>
      </c>
      <c r="D5852" s="1">
        <v>41227</v>
      </c>
      <c r="E5852" t="s">
        <v>50</v>
      </c>
      <c r="F5852" t="s">
        <v>1526</v>
      </c>
      <c r="G5852" t="s">
        <v>1527</v>
      </c>
      <c r="H5852" t="s">
        <v>101</v>
      </c>
      <c r="I5852" t="s">
        <v>28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  <c r="V5852" s="2">
        <f>Superstore[[#This Row],[Profit]]/Superstore[[#This Row],[Sales]]</f>
        <v>0.5</v>
      </c>
      <c r="W5852" t="str">
        <f>TEXT(Superstore[[#This Row],[Order Date]],"mmm-yyyy")</f>
        <v>Nov-2012</v>
      </c>
      <c r="X5852">
        <f>YEAR(Superstore[[#This Row],[Order Date]])</f>
        <v>2012</v>
      </c>
    </row>
    <row r="5853" spans="1:24" x14ac:dyDescent="0.25">
      <c r="A5853">
        <v>5852</v>
      </c>
      <c r="B5853" t="s">
        <v>8526</v>
      </c>
      <c r="C5853" s="1">
        <v>41223</v>
      </c>
      <c r="D5853" s="1">
        <v>41227</v>
      </c>
      <c r="E5853" t="s">
        <v>50</v>
      </c>
      <c r="F5853" t="s">
        <v>1526</v>
      </c>
      <c r="G5853" t="s">
        <v>1527</v>
      </c>
      <c r="H5853" t="s">
        <v>101</v>
      </c>
      <c r="I5853" t="s">
        <v>28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46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  <c r="V5853" s="2">
        <f>Superstore[[#This Row],[Profit]]/Superstore[[#This Row],[Sales]]</f>
        <v>0.45999999999999996</v>
      </c>
      <c r="W5853" t="str">
        <f>TEXT(Superstore[[#This Row],[Order Date]],"mmm-yyyy")</f>
        <v>Nov-2012</v>
      </c>
      <c r="X5853">
        <f>YEAR(Superstore[[#This Row],[Order Date]])</f>
        <v>2012</v>
      </c>
    </row>
    <row r="5854" spans="1:24" x14ac:dyDescent="0.25">
      <c r="A5854">
        <v>5853</v>
      </c>
      <c r="B5854" t="s">
        <v>8526</v>
      </c>
      <c r="C5854" s="1">
        <v>41223</v>
      </c>
      <c r="D5854" s="1">
        <v>41227</v>
      </c>
      <c r="E5854" t="s">
        <v>50</v>
      </c>
      <c r="F5854" t="s">
        <v>1526</v>
      </c>
      <c r="G5854" t="s">
        <v>1527</v>
      </c>
      <c r="H5854" t="s">
        <v>101</v>
      </c>
      <c r="I5854" t="s">
        <v>28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1</v>
      </c>
      <c r="P5854" t="s">
        <v>65</v>
      </c>
      <c r="Q5854" t="s">
        <v>185</v>
      </c>
      <c r="R5854">
        <v>29.22</v>
      </c>
      <c r="S5854">
        <v>3</v>
      </c>
      <c r="T5854">
        <v>0</v>
      </c>
      <c r="U5854">
        <v>12.8568</v>
      </c>
      <c r="V5854" s="2">
        <f>Superstore[[#This Row],[Profit]]/Superstore[[#This Row],[Sales]]</f>
        <v>0.44</v>
      </c>
      <c r="W5854" t="str">
        <f>TEXT(Superstore[[#This Row],[Order Date]],"mmm-yyyy")</f>
        <v>Nov-2012</v>
      </c>
      <c r="X5854">
        <f>YEAR(Superstore[[#This Row],[Order Date]])</f>
        <v>2012</v>
      </c>
    </row>
    <row r="5855" spans="1:24" x14ac:dyDescent="0.25">
      <c r="A5855">
        <v>5854</v>
      </c>
      <c r="B5855" t="s">
        <v>8527</v>
      </c>
      <c r="C5855" s="1">
        <v>40796</v>
      </c>
      <c r="D5855" s="1">
        <v>40800</v>
      </c>
      <c r="E5855" t="s">
        <v>50</v>
      </c>
      <c r="F5855" t="s">
        <v>4451</v>
      </c>
      <c r="G5855" t="s">
        <v>4452</v>
      </c>
      <c r="H5855" t="s">
        <v>101</v>
      </c>
      <c r="I5855" t="s">
        <v>28</v>
      </c>
      <c r="J5855" t="s">
        <v>2977</v>
      </c>
      <c r="K5855" t="s">
        <v>318</v>
      </c>
      <c r="L5855">
        <v>23464</v>
      </c>
      <c r="M5855" t="s">
        <v>31</v>
      </c>
      <c r="N5855" t="s">
        <v>1222</v>
      </c>
      <c r="O5855" t="s">
        <v>46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  <c r="V5855" s="2">
        <f>Superstore[[#This Row],[Profit]]/Superstore[[#This Row],[Sales]]</f>
        <v>0.49</v>
      </c>
      <c r="W5855" t="str">
        <f>TEXT(Superstore[[#This Row],[Order Date]],"mmm-yyyy")</f>
        <v>Sep-2011</v>
      </c>
      <c r="X5855">
        <f>YEAR(Superstore[[#This Row],[Order Date]])</f>
        <v>2011</v>
      </c>
    </row>
    <row r="5856" spans="1:24" x14ac:dyDescent="0.25">
      <c r="A5856">
        <v>5855</v>
      </c>
      <c r="B5856" t="s">
        <v>8528</v>
      </c>
      <c r="C5856" s="1">
        <v>41126</v>
      </c>
      <c r="D5856" s="1">
        <v>41132</v>
      </c>
      <c r="E5856" t="s">
        <v>50</v>
      </c>
      <c r="F5856" t="s">
        <v>6636</v>
      </c>
      <c r="G5856" t="s">
        <v>6637</v>
      </c>
      <c r="H5856" t="s">
        <v>41</v>
      </c>
      <c r="I5856" t="s">
        <v>28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46</v>
      </c>
      <c r="P5856" t="s">
        <v>59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  <c r="V5856" s="2">
        <f>Superstore[[#This Row],[Profit]]/Superstore[[#This Row],[Sales]]</f>
        <v>-3.7499999999999999E-2</v>
      </c>
      <c r="W5856" t="str">
        <f>TEXT(Superstore[[#This Row],[Order Date]],"mmm-yyyy")</f>
        <v>Aug-2012</v>
      </c>
      <c r="X5856">
        <f>YEAR(Superstore[[#This Row],[Order Date]])</f>
        <v>2012</v>
      </c>
    </row>
    <row r="5857" spans="1:24" x14ac:dyDescent="0.25">
      <c r="A5857">
        <v>5856</v>
      </c>
      <c r="B5857" t="s">
        <v>8528</v>
      </c>
      <c r="C5857" s="1">
        <v>41126</v>
      </c>
      <c r="D5857" s="1">
        <v>41132</v>
      </c>
      <c r="E5857" t="s">
        <v>50</v>
      </c>
      <c r="F5857" t="s">
        <v>6636</v>
      </c>
      <c r="G5857" t="s">
        <v>6637</v>
      </c>
      <c r="H5857" t="s">
        <v>41</v>
      </c>
      <c r="I5857" t="s">
        <v>28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46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  <c r="V5857" s="2">
        <f>Superstore[[#This Row],[Profit]]/Superstore[[#This Row],[Sales]]</f>
        <v>-0.21249999999999999</v>
      </c>
      <c r="W5857" t="str">
        <f>TEXT(Superstore[[#This Row],[Order Date]],"mmm-yyyy")</f>
        <v>Aug-2012</v>
      </c>
      <c r="X5857">
        <f>YEAR(Superstore[[#This Row],[Order Date]])</f>
        <v>2012</v>
      </c>
    </row>
    <row r="5858" spans="1:24" x14ac:dyDescent="0.25">
      <c r="A5858">
        <v>5857</v>
      </c>
      <c r="B5858" t="s">
        <v>8528</v>
      </c>
      <c r="C5858" s="1">
        <v>41126</v>
      </c>
      <c r="D5858" s="1">
        <v>41132</v>
      </c>
      <c r="E5858" t="s">
        <v>50</v>
      </c>
      <c r="F5858" t="s">
        <v>6636</v>
      </c>
      <c r="G5858" t="s">
        <v>6637</v>
      </c>
      <c r="H5858" t="s">
        <v>41</v>
      </c>
      <c r="I5858" t="s">
        <v>28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46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Superstore[[#This Row],[Profit]]/Superstore[[#This Row],[Sales]]</f>
        <v>-1.5999999999999996</v>
      </c>
      <c r="W5858" t="str">
        <f>TEXT(Superstore[[#This Row],[Order Date]],"mmm-yyyy")</f>
        <v>Aug-2012</v>
      </c>
      <c r="X5858">
        <f>YEAR(Superstore[[#This Row],[Order Date]])</f>
        <v>2012</v>
      </c>
    </row>
    <row r="5859" spans="1:24" x14ac:dyDescent="0.25">
      <c r="A5859">
        <v>5858</v>
      </c>
      <c r="B5859" t="s">
        <v>8528</v>
      </c>
      <c r="C5859" s="1">
        <v>41126</v>
      </c>
      <c r="D5859" s="1">
        <v>41132</v>
      </c>
      <c r="E5859" t="s">
        <v>50</v>
      </c>
      <c r="F5859" t="s">
        <v>6636</v>
      </c>
      <c r="G5859" t="s">
        <v>6637</v>
      </c>
      <c r="H5859" t="s">
        <v>41</v>
      </c>
      <c r="I5859" t="s">
        <v>28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1</v>
      </c>
      <c r="P5859" t="s">
        <v>65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  <c r="V5859" s="2">
        <f>Superstore[[#This Row],[Profit]]/Superstore[[#This Row],[Sales]]</f>
        <v>-0.77500000000000002</v>
      </c>
      <c r="W5859" t="str">
        <f>TEXT(Superstore[[#This Row],[Order Date]],"mmm-yyyy")</f>
        <v>Aug-2012</v>
      </c>
      <c r="X5859">
        <f>YEAR(Superstore[[#This Row],[Order Date]])</f>
        <v>2012</v>
      </c>
    </row>
    <row r="5860" spans="1:24" x14ac:dyDescent="0.25">
      <c r="A5860">
        <v>5859</v>
      </c>
      <c r="B5860" t="s">
        <v>8529</v>
      </c>
      <c r="C5860" s="1">
        <v>41886</v>
      </c>
      <c r="D5860" s="1">
        <v>41890</v>
      </c>
      <c r="E5860" t="s">
        <v>24</v>
      </c>
      <c r="F5860" t="s">
        <v>2483</v>
      </c>
      <c r="G5860" t="s">
        <v>2484</v>
      </c>
      <c r="H5860" t="s">
        <v>27</v>
      </c>
      <c r="I5860" t="s">
        <v>28</v>
      </c>
      <c r="J5860" t="s">
        <v>86</v>
      </c>
      <c r="K5860" t="s">
        <v>43</v>
      </c>
      <c r="L5860">
        <v>94521</v>
      </c>
      <c r="M5860" t="s">
        <v>44</v>
      </c>
      <c r="N5860" t="s">
        <v>7050</v>
      </c>
      <c r="O5860" t="s">
        <v>1</v>
      </c>
      <c r="P5860" t="s">
        <v>33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  <c r="V5860" s="2">
        <f>Superstore[[#This Row],[Profit]]/Superstore[[#This Row],[Sales]]</f>
        <v>5.8823529411764712E-2</v>
      </c>
      <c r="W5860" t="str">
        <f>TEXT(Superstore[[#This Row],[Order Date]],"mmm-yyyy")</f>
        <v>Sep-2014</v>
      </c>
      <c r="X5860">
        <f>YEAR(Superstore[[#This Row],[Order Date]])</f>
        <v>2014</v>
      </c>
    </row>
    <row r="5861" spans="1:24" x14ac:dyDescent="0.25">
      <c r="A5861">
        <v>5860</v>
      </c>
      <c r="B5861" t="s">
        <v>8530</v>
      </c>
      <c r="C5861" s="1">
        <v>41214</v>
      </c>
      <c r="D5861" s="1">
        <v>41221</v>
      </c>
      <c r="E5861" t="s">
        <v>50</v>
      </c>
      <c r="F5861" t="s">
        <v>5898</v>
      </c>
      <c r="G5861" t="s">
        <v>5899</v>
      </c>
      <c r="H5861" t="s">
        <v>27</v>
      </c>
      <c r="I5861" t="s">
        <v>28</v>
      </c>
      <c r="J5861" t="s">
        <v>8531</v>
      </c>
      <c r="K5861" t="s">
        <v>1706</v>
      </c>
      <c r="L5861">
        <v>72032</v>
      </c>
      <c r="M5861" t="s">
        <v>31</v>
      </c>
      <c r="N5861" t="s">
        <v>3918</v>
      </c>
      <c r="O5861" t="s">
        <v>1</v>
      </c>
      <c r="P5861" t="s">
        <v>56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Superstore[[#This Row],[Profit]]/Superstore[[#This Row],[Sales]]</f>
        <v>0.15</v>
      </c>
      <c r="W5861" t="str">
        <f>TEXT(Superstore[[#This Row],[Order Date]],"mmm-yyyy")</f>
        <v>Nov-2012</v>
      </c>
      <c r="X5861">
        <f>YEAR(Superstore[[#This Row],[Order Date]])</f>
        <v>2012</v>
      </c>
    </row>
    <row r="5862" spans="1:24" x14ac:dyDescent="0.25">
      <c r="A5862">
        <v>5861</v>
      </c>
      <c r="B5862" t="s">
        <v>8532</v>
      </c>
      <c r="C5862" s="1">
        <v>41028</v>
      </c>
      <c r="D5862" s="1">
        <v>41033</v>
      </c>
      <c r="E5862" t="s">
        <v>24</v>
      </c>
      <c r="F5862" t="s">
        <v>720</v>
      </c>
      <c r="G5862" t="s">
        <v>721</v>
      </c>
      <c r="H5862" t="s">
        <v>101</v>
      </c>
      <c r="I5862" t="s">
        <v>28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46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  <c r="V5862" s="2">
        <f>Superstore[[#This Row],[Profit]]/Superstore[[#This Row],[Sales]]</f>
        <v>0.36249999999999999</v>
      </c>
      <c r="W5862" t="str">
        <f>TEXT(Superstore[[#This Row],[Order Date]],"mmm-yyyy")</f>
        <v>Apr-2012</v>
      </c>
      <c r="X5862">
        <f>YEAR(Superstore[[#This Row],[Order Date]])</f>
        <v>2012</v>
      </c>
    </row>
    <row r="5863" spans="1:24" x14ac:dyDescent="0.25">
      <c r="A5863">
        <v>5862</v>
      </c>
      <c r="B5863" t="s">
        <v>8533</v>
      </c>
      <c r="C5863" s="1">
        <v>41396</v>
      </c>
      <c r="D5863" s="1">
        <v>41399</v>
      </c>
      <c r="E5863" t="s">
        <v>24</v>
      </c>
      <c r="F5863" t="s">
        <v>5675</v>
      </c>
      <c r="G5863" t="s">
        <v>5676</v>
      </c>
      <c r="H5863" t="s">
        <v>27</v>
      </c>
      <c r="I5863" t="s">
        <v>28</v>
      </c>
      <c r="J5863" t="s">
        <v>5140</v>
      </c>
      <c r="K5863" t="s">
        <v>1706</v>
      </c>
      <c r="L5863">
        <v>72209</v>
      </c>
      <c r="M5863" t="s">
        <v>31</v>
      </c>
      <c r="N5863" t="s">
        <v>8534</v>
      </c>
      <c r="O5863" t="s">
        <v>46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  <c r="V5863" s="2">
        <f>Superstore[[#This Row],[Profit]]/Superstore[[#This Row],[Sales]]</f>
        <v>0.49</v>
      </c>
      <c r="W5863" t="str">
        <f>TEXT(Superstore[[#This Row],[Order Date]],"mmm-yyyy")</f>
        <v>May-2013</v>
      </c>
      <c r="X5863">
        <f>YEAR(Superstore[[#This Row],[Order Date]])</f>
        <v>2013</v>
      </c>
    </row>
    <row r="5864" spans="1:24" x14ac:dyDescent="0.25">
      <c r="A5864">
        <v>5863</v>
      </c>
      <c r="B5864" t="s">
        <v>8533</v>
      </c>
      <c r="C5864" s="1">
        <v>41396</v>
      </c>
      <c r="D5864" s="1">
        <v>41399</v>
      </c>
      <c r="E5864" t="s">
        <v>24</v>
      </c>
      <c r="F5864" t="s">
        <v>5675</v>
      </c>
      <c r="G5864" t="s">
        <v>5676</v>
      </c>
      <c r="H5864" t="s">
        <v>27</v>
      </c>
      <c r="I5864" t="s">
        <v>28</v>
      </c>
      <c r="J5864" t="s">
        <v>5140</v>
      </c>
      <c r="K5864" t="s">
        <v>1706</v>
      </c>
      <c r="L5864">
        <v>72209</v>
      </c>
      <c r="M5864" t="s">
        <v>31</v>
      </c>
      <c r="N5864" t="s">
        <v>5356</v>
      </c>
      <c r="O5864" t="s">
        <v>46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Superstore[[#This Row],[Profit]]/Superstore[[#This Row],[Sales]]</f>
        <v>0.48000000000000004</v>
      </c>
      <c r="W5864" t="str">
        <f>TEXT(Superstore[[#This Row],[Order Date]],"mmm-yyyy")</f>
        <v>May-2013</v>
      </c>
      <c r="X5864">
        <f>YEAR(Superstore[[#This Row],[Order Date]])</f>
        <v>2013</v>
      </c>
    </row>
    <row r="5865" spans="1:24" x14ac:dyDescent="0.25">
      <c r="A5865">
        <v>5864</v>
      </c>
      <c r="B5865" t="s">
        <v>8533</v>
      </c>
      <c r="C5865" s="1">
        <v>41396</v>
      </c>
      <c r="D5865" s="1">
        <v>41399</v>
      </c>
      <c r="E5865" t="s">
        <v>24</v>
      </c>
      <c r="F5865" t="s">
        <v>5675</v>
      </c>
      <c r="G5865" t="s">
        <v>5676</v>
      </c>
      <c r="H5865" t="s">
        <v>27</v>
      </c>
      <c r="I5865" t="s">
        <v>28</v>
      </c>
      <c r="J5865" t="s">
        <v>5140</v>
      </c>
      <c r="K5865" t="s">
        <v>1706</v>
      </c>
      <c r="L5865">
        <v>72209</v>
      </c>
      <c r="M5865" t="s">
        <v>31</v>
      </c>
      <c r="N5865" t="s">
        <v>3117</v>
      </c>
      <c r="O5865" t="s">
        <v>46</v>
      </c>
      <c r="P5865" t="s">
        <v>68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  <c r="V5865" s="2">
        <f>Superstore[[#This Row],[Profit]]/Superstore[[#This Row],[Sales]]</f>
        <v>0.39</v>
      </c>
      <c r="W5865" t="str">
        <f>TEXT(Superstore[[#This Row],[Order Date]],"mmm-yyyy")</f>
        <v>May-2013</v>
      </c>
      <c r="X5865">
        <f>YEAR(Superstore[[#This Row],[Order Date]])</f>
        <v>2013</v>
      </c>
    </row>
    <row r="5866" spans="1:24" x14ac:dyDescent="0.25">
      <c r="A5866">
        <v>5865</v>
      </c>
      <c r="B5866" t="s">
        <v>8536</v>
      </c>
      <c r="C5866" s="1">
        <v>40760</v>
      </c>
      <c r="D5866" s="1">
        <v>40762</v>
      </c>
      <c r="E5866" t="s">
        <v>24</v>
      </c>
      <c r="F5866" t="s">
        <v>5298</v>
      </c>
      <c r="G5866" t="s">
        <v>5299</v>
      </c>
      <c r="H5866" t="s">
        <v>41</v>
      </c>
      <c r="I5866" t="s">
        <v>28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46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  <c r="V5866" s="2">
        <f>Superstore[[#This Row],[Profit]]/Superstore[[#This Row],[Sales]]</f>
        <v>0.28000000000000003</v>
      </c>
      <c r="W5866" t="str">
        <f>TEXT(Superstore[[#This Row],[Order Date]],"mmm-yyyy")</f>
        <v>Aug-2011</v>
      </c>
      <c r="X5866">
        <f>YEAR(Superstore[[#This Row],[Order Date]])</f>
        <v>2011</v>
      </c>
    </row>
    <row r="5867" spans="1:24" x14ac:dyDescent="0.25">
      <c r="A5867">
        <v>5866</v>
      </c>
      <c r="B5867" t="s">
        <v>8536</v>
      </c>
      <c r="C5867" s="1">
        <v>40760</v>
      </c>
      <c r="D5867" s="1">
        <v>40762</v>
      </c>
      <c r="E5867" t="s">
        <v>24</v>
      </c>
      <c r="F5867" t="s">
        <v>5298</v>
      </c>
      <c r="G5867" t="s">
        <v>5299</v>
      </c>
      <c r="H5867" t="s">
        <v>41</v>
      </c>
      <c r="I5867" t="s">
        <v>28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46</v>
      </c>
      <c r="P5867" t="s">
        <v>68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  <c r="V5867" s="2">
        <f>Superstore[[#This Row],[Profit]]/Superstore[[#This Row],[Sales]]</f>
        <v>0.44000000000000006</v>
      </c>
      <c r="W5867" t="str">
        <f>TEXT(Superstore[[#This Row],[Order Date]],"mmm-yyyy")</f>
        <v>Aug-2011</v>
      </c>
      <c r="X5867">
        <f>YEAR(Superstore[[#This Row],[Order Date]])</f>
        <v>2011</v>
      </c>
    </row>
    <row r="5868" spans="1:24" x14ac:dyDescent="0.25">
      <c r="A5868">
        <v>5867</v>
      </c>
      <c r="B5868" t="s">
        <v>8536</v>
      </c>
      <c r="C5868" s="1">
        <v>40760</v>
      </c>
      <c r="D5868" s="1">
        <v>40762</v>
      </c>
      <c r="E5868" t="s">
        <v>24</v>
      </c>
      <c r="F5868" t="s">
        <v>5298</v>
      </c>
      <c r="G5868" t="s">
        <v>5299</v>
      </c>
      <c r="H5868" t="s">
        <v>41</v>
      </c>
      <c r="I5868" t="s">
        <v>28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1</v>
      </c>
      <c r="P5868" t="s">
        <v>36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  <c r="V5868" s="2">
        <f>Superstore[[#This Row],[Profit]]/Superstore[[#This Row],[Sales]]</f>
        <v>0.26</v>
      </c>
      <c r="W5868" t="str">
        <f>TEXT(Superstore[[#This Row],[Order Date]],"mmm-yyyy")</f>
        <v>Aug-2011</v>
      </c>
      <c r="X5868">
        <f>YEAR(Superstore[[#This Row],[Order Date]])</f>
        <v>2011</v>
      </c>
    </row>
    <row r="5869" spans="1:24" x14ac:dyDescent="0.25">
      <c r="A5869">
        <v>5868</v>
      </c>
      <c r="B5869" t="s">
        <v>8537</v>
      </c>
      <c r="C5869" s="1">
        <v>41278</v>
      </c>
      <c r="D5869" s="1">
        <v>41282</v>
      </c>
      <c r="E5869" t="s">
        <v>50</v>
      </c>
      <c r="F5869" t="s">
        <v>1130</v>
      </c>
      <c r="G5869" t="s">
        <v>1131</v>
      </c>
      <c r="H5869" t="s">
        <v>41</v>
      </c>
      <c r="I5869" t="s">
        <v>28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46</v>
      </c>
      <c r="P5869" t="s">
        <v>68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Superstore[[#This Row],[Profit]]/Superstore[[#This Row],[Sales]]</f>
        <v>0.125</v>
      </c>
      <c r="W5869" t="str">
        <f>TEXT(Superstore[[#This Row],[Order Date]],"mmm-yyyy")</f>
        <v>Jan-2013</v>
      </c>
      <c r="X5869">
        <f>YEAR(Superstore[[#This Row],[Order Date]])</f>
        <v>2013</v>
      </c>
    </row>
    <row r="5870" spans="1:24" x14ac:dyDescent="0.25">
      <c r="A5870">
        <v>5869</v>
      </c>
      <c r="B5870" t="s">
        <v>8537</v>
      </c>
      <c r="C5870" s="1">
        <v>41278</v>
      </c>
      <c r="D5870" s="1">
        <v>41282</v>
      </c>
      <c r="E5870" t="s">
        <v>50</v>
      </c>
      <c r="F5870" t="s">
        <v>1130</v>
      </c>
      <c r="G5870" t="s">
        <v>1131</v>
      </c>
      <c r="H5870" t="s">
        <v>41</v>
      </c>
      <c r="I5870" t="s">
        <v>28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46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  <c r="V5870" s="2">
        <f>Superstore[[#This Row],[Profit]]/Superstore[[#This Row],[Sales]]</f>
        <v>-0.76666666666666661</v>
      </c>
      <c r="W5870" t="str">
        <f>TEXT(Superstore[[#This Row],[Order Date]],"mmm-yyyy")</f>
        <v>Jan-2013</v>
      </c>
      <c r="X5870">
        <f>YEAR(Superstore[[#This Row],[Order Date]])</f>
        <v>2013</v>
      </c>
    </row>
    <row r="5871" spans="1:24" x14ac:dyDescent="0.25">
      <c r="A5871">
        <v>5870</v>
      </c>
      <c r="B5871" t="s">
        <v>8538</v>
      </c>
      <c r="C5871" s="1">
        <v>41586</v>
      </c>
      <c r="D5871" s="1">
        <v>41591</v>
      </c>
      <c r="E5871" t="s">
        <v>50</v>
      </c>
      <c r="F5871" t="s">
        <v>6148</v>
      </c>
      <c r="G5871" t="s">
        <v>6149</v>
      </c>
      <c r="H5871" t="s">
        <v>101</v>
      </c>
      <c r="I5871" t="s">
        <v>28</v>
      </c>
      <c r="J5871" t="s">
        <v>8539</v>
      </c>
      <c r="K5871" t="s">
        <v>8540</v>
      </c>
      <c r="L5871">
        <v>82001</v>
      </c>
      <c r="M5871" t="s">
        <v>44</v>
      </c>
      <c r="N5871" t="s">
        <v>1725</v>
      </c>
      <c r="O5871" t="s">
        <v>1</v>
      </c>
      <c r="P5871" t="s">
        <v>36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  <c r="V5871" s="2">
        <f>Superstore[[#This Row],[Profit]]/Superstore[[#This Row],[Sales]]</f>
        <v>6.25E-2</v>
      </c>
      <c r="W5871" t="str">
        <f>TEXT(Superstore[[#This Row],[Order Date]],"mmm-yyyy")</f>
        <v>Nov-2013</v>
      </c>
      <c r="X5871">
        <f>YEAR(Superstore[[#This Row],[Order Date]])</f>
        <v>2013</v>
      </c>
    </row>
    <row r="5872" spans="1:24" x14ac:dyDescent="0.25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41</v>
      </c>
      <c r="I5872" t="s">
        <v>28</v>
      </c>
      <c r="J5872" t="s">
        <v>1882</v>
      </c>
      <c r="K5872" t="s">
        <v>43</v>
      </c>
      <c r="L5872">
        <v>92804</v>
      </c>
      <c r="M5872" t="s">
        <v>44</v>
      </c>
      <c r="N5872" t="s">
        <v>8259</v>
      </c>
      <c r="O5872" t="s">
        <v>1</v>
      </c>
      <c r="P5872" t="s">
        <v>56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Superstore[[#This Row],[Profit]]/Superstore[[#This Row],[Sales]]</f>
        <v>6.25E-2</v>
      </c>
      <c r="W5872" t="str">
        <f>TEXT(Superstore[[#This Row],[Order Date]],"mmm-yyyy")</f>
        <v>Jun-2013</v>
      </c>
      <c r="X5872">
        <f>YEAR(Superstore[[#This Row],[Order Date]])</f>
        <v>2013</v>
      </c>
    </row>
    <row r="5873" spans="1:24" x14ac:dyDescent="0.25">
      <c r="A5873">
        <v>5872</v>
      </c>
      <c r="B5873" t="s">
        <v>8542</v>
      </c>
      <c r="C5873" s="1">
        <v>41542</v>
      </c>
      <c r="D5873" s="1">
        <v>41546</v>
      </c>
      <c r="E5873" t="s">
        <v>50</v>
      </c>
      <c r="F5873" t="s">
        <v>664</v>
      </c>
      <c r="G5873" t="s">
        <v>665</v>
      </c>
      <c r="H5873" t="s">
        <v>27</v>
      </c>
      <c r="I5873" t="s">
        <v>28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1</v>
      </c>
      <c r="P5873" t="s">
        <v>65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s="2">
        <f>Superstore[[#This Row],[Profit]]/Superstore[[#This Row],[Sales]]</f>
        <v>0.16999999999999998</v>
      </c>
      <c r="W5873" t="str">
        <f>TEXT(Superstore[[#This Row],[Order Date]],"mmm-yyyy")</f>
        <v>Sep-2013</v>
      </c>
      <c r="X5873">
        <f>YEAR(Superstore[[#This Row],[Order Date]])</f>
        <v>2013</v>
      </c>
    </row>
    <row r="5874" spans="1:24" x14ac:dyDescent="0.25">
      <c r="A5874">
        <v>5873</v>
      </c>
      <c r="B5874" t="s">
        <v>8543</v>
      </c>
      <c r="C5874" s="1">
        <v>41729</v>
      </c>
      <c r="D5874" s="1">
        <v>41733</v>
      </c>
      <c r="E5874" t="s">
        <v>50</v>
      </c>
      <c r="F5874" t="s">
        <v>3914</v>
      </c>
      <c r="G5874" t="s">
        <v>3915</v>
      </c>
      <c r="H5874" t="s">
        <v>101</v>
      </c>
      <c r="I5874" t="s">
        <v>28</v>
      </c>
      <c r="J5874" t="s">
        <v>496</v>
      </c>
      <c r="K5874" t="s">
        <v>1271</v>
      </c>
      <c r="L5874">
        <v>31907</v>
      </c>
      <c r="M5874" t="s">
        <v>31</v>
      </c>
      <c r="N5874" t="s">
        <v>222</v>
      </c>
      <c r="O5874" t="s">
        <v>46</v>
      </c>
      <c r="P5874" t="s">
        <v>59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s="2">
        <f>Superstore[[#This Row],[Profit]]/Superstore[[#This Row],[Sales]]</f>
        <v>0.28000000000000003</v>
      </c>
      <c r="W5874" t="str">
        <f>TEXT(Superstore[[#This Row],[Order Date]],"mmm-yyyy")</f>
        <v>Mar-2014</v>
      </c>
      <c r="X5874">
        <f>YEAR(Superstore[[#This Row],[Order Date]])</f>
        <v>2014</v>
      </c>
    </row>
    <row r="5875" spans="1:24" x14ac:dyDescent="0.25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28</v>
      </c>
      <c r="J5875" t="s">
        <v>3264</v>
      </c>
      <c r="K5875" t="s">
        <v>1706</v>
      </c>
      <c r="L5875">
        <v>72401</v>
      </c>
      <c r="M5875" t="s">
        <v>31</v>
      </c>
      <c r="N5875" t="s">
        <v>4326</v>
      </c>
      <c r="O5875" t="s">
        <v>46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  <c r="V5875" s="2">
        <f>Superstore[[#This Row],[Profit]]/Superstore[[#This Row],[Sales]]</f>
        <v>0.5</v>
      </c>
      <c r="W5875" t="str">
        <f>TEXT(Superstore[[#This Row],[Order Date]],"mmm-yyyy")</f>
        <v>Jun-2014</v>
      </c>
      <c r="X5875">
        <f>YEAR(Superstore[[#This Row],[Order Date]])</f>
        <v>2014</v>
      </c>
    </row>
    <row r="5876" spans="1:24" x14ac:dyDescent="0.25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28</v>
      </c>
      <c r="J5876" t="s">
        <v>3264</v>
      </c>
      <c r="K5876" t="s">
        <v>1706</v>
      </c>
      <c r="L5876">
        <v>72401</v>
      </c>
      <c r="M5876" t="s">
        <v>31</v>
      </c>
      <c r="N5876" t="s">
        <v>5369</v>
      </c>
      <c r="O5876" t="s">
        <v>46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  <c r="V5876" s="2">
        <f>Superstore[[#This Row],[Profit]]/Superstore[[#This Row],[Sales]]</f>
        <v>0.46</v>
      </c>
      <c r="W5876" t="str">
        <f>TEXT(Superstore[[#This Row],[Order Date]],"mmm-yyyy")</f>
        <v>Jun-2014</v>
      </c>
      <c r="X5876">
        <f>YEAR(Superstore[[#This Row],[Order Date]])</f>
        <v>2014</v>
      </c>
    </row>
    <row r="5877" spans="1:24" x14ac:dyDescent="0.25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28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46</v>
      </c>
      <c r="P5877" t="s">
        <v>68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Superstore[[#This Row],[Profit]]/Superstore[[#This Row],[Sales]]</f>
        <v>8.7499999999999994E-2</v>
      </c>
      <c r="W5877" t="str">
        <f>TEXT(Superstore[[#This Row],[Order Date]],"mmm-yyyy")</f>
        <v>Apr-2012</v>
      </c>
      <c r="X5877">
        <f>YEAR(Superstore[[#This Row],[Order Date]])</f>
        <v>2012</v>
      </c>
    </row>
    <row r="5878" spans="1:24" x14ac:dyDescent="0.25">
      <c r="A5878">
        <v>5877</v>
      </c>
      <c r="B5878" t="s">
        <v>8546</v>
      </c>
      <c r="C5878" s="1">
        <v>40684</v>
      </c>
      <c r="D5878" s="1">
        <v>40689</v>
      </c>
      <c r="E5878" t="s">
        <v>50</v>
      </c>
      <c r="F5878" t="s">
        <v>3667</v>
      </c>
      <c r="G5878" t="s">
        <v>3668</v>
      </c>
      <c r="H5878" t="s">
        <v>101</v>
      </c>
      <c r="I5878" t="s">
        <v>28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46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  <c r="V5878" s="2">
        <f>Superstore[[#This Row],[Profit]]/Superstore[[#This Row],[Sales]]</f>
        <v>0.49</v>
      </c>
      <c r="W5878" t="str">
        <f>TEXT(Superstore[[#This Row],[Order Date]],"mmm-yyyy")</f>
        <v>May-2011</v>
      </c>
      <c r="X5878">
        <f>YEAR(Superstore[[#This Row],[Order Date]])</f>
        <v>2011</v>
      </c>
    </row>
    <row r="5879" spans="1:24" x14ac:dyDescent="0.25">
      <c r="A5879">
        <v>5878</v>
      </c>
      <c r="B5879" t="s">
        <v>8546</v>
      </c>
      <c r="C5879" s="1">
        <v>40684</v>
      </c>
      <c r="D5879" s="1">
        <v>40689</v>
      </c>
      <c r="E5879" t="s">
        <v>50</v>
      </c>
      <c r="F5879" t="s">
        <v>3667</v>
      </c>
      <c r="G5879" t="s">
        <v>3668</v>
      </c>
      <c r="H5879" t="s">
        <v>101</v>
      </c>
      <c r="I5879" t="s">
        <v>28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46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  <c r="V5879" s="2">
        <f>Superstore[[#This Row],[Profit]]/Superstore[[#This Row],[Sales]]</f>
        <v>0.48999999999999994</v>
      </c>
      <c r="W5879" t="str">
        <f>TEXT(Superstore[[#This Row],[Order Date]],"mmm-yyyy")</f>
        <v>May-2011</v>
      </c>
      <c r="X5879">
        <f>YEAR(Superstore[[#This Row],[Order Date]])</f>
        <v>2011</v>
      </c>
    </row>
    <row r="5880" spans="1:24" x14ac:dyDescent="0.25">
      <c r="A5880">
        <v>5879</v>
      </c>
      <c r="B5880" t="s">
        <v>8546</v>
      </c>
      <c r="C5880" s="1">
        <v>40684</v>
      </c>
      <c r="D5880" s="1">
        <v>40689</v>
      </c>
      <c r="E5880" t="s">
        <v>50</v>
      </c>
      <c r="F5880" t="s">
        <v>3667</v>
      </c>
      <c r="G5880" t="s">
        <v>3668</v>
      </c>
      <c r="H5880" t="s">
        <v>101</v>
      </c>
      <c r="I5880" t="s">
        <v>28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46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  <c r="V5880" s="2">
        <f>Superstore[[#This Row],[Profit]]/Superstore[[#This Row],[Sales]]</f>
        <v>0.28000000000000003</v>
      </c>
      <c r="W5880" t="str">
        <f>TEXT(Superstore[[#This Row],[Order Date]],"mmm-yyyy")</f>
        <v>May-2011</v>
      </c>
      <c r="X5880">
        <f>YEAR(Superstore[[#This Row],[Order Date]])</f>
        <v>2011</v>
      </c>
    </row>
    <row r="5881" spans="1:24" x14ac:dyDescent="0.25">
      <c r="A5881">
        <v>5880</v>
      </c>
      <c r="B5881" t="s">
        <v>8547</v>
      </c>
      <c r="C5881" s="1">
        <v>41523</v>
      </c>
      <c r="D5881" s="1">
        <v>41529</v>
      </c>
      <c r="E5881" t="s">
        <v>50</v>
      </c>
      <c r="F5881" t="s">
        <v>5246</v>
      </c>
      <c r="G5881" t="s">
        <v>5247</v>
      </c>
      <c r="H5881" t="s">
        <v>27</v>
      </c>
      <c r="I5881" t="s">
        <v>28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46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  <c r="V5881" s="2">
        <f>Superstore[[#This Row],[Profit]]/Superstore[[#This Row],[Sales]]</f>
        <v>0.48000000000000004</v>
      </c>
      <c r="W5881" t="str">
        <f>TEXT(Superstore[[#This Row],[Order Date]],"mmm-yyyy")</f>
        <v>Sep-2013</v>
      </c>
      <c r="X5881">
        <f>YEAR(Superstore[[#This Row],[Order Date]])</f>
        <v>2013</v>
      </c>
    </row>
    <row r="5882" spans="1:24" x14ac:dyDescent="0.25">
      <c r="A5882">
        <v>5881</v>
      </c>
      <c r="B5882" t="s">
        <v>8548</v>
      </c>
      <c r="C5882" s="1">
        <v>41536</v>
      </c>
      <c r="D5882" s="1">
        <v>41540</v>
      </c>
      <c r="E5882" t="s">
        <v>50</v>
      </c>
      <c r="F5882" t="s">
        <v>4006</v>
      </c>
      <c r="G5882" t="s">
        <v>4007</v>
      </c>
      <c r="H5882" t="s">
        <v>41</v>
      </c>
      <c r="I5882" t="s">
        <v>28</v>
      </c>
      <c r="J5882" t="s">
        <v>946</v>
      </c>
      <c r="K5882" t="s">
        <v>43</v>
      </c>
      <c r="L5882">
        <v>92105</v>
      </c>
      <c r="M5882" t="s">
        <v>44</v>
      </c>
      <c r="N5882" t="s">
        <v>1725</v>
      </c>
      <c r="O5882" t="s">
        <v>1</v>
      </c>
      <c r="P5882" t="s">
        <v>36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Superstore[[#This Row],[Profit]]/Superstore[[#This Row],[Sales]]</f>
        <v>6.25E-2</v>
      </c>
      <c r="W5882" t="str">
        <f>TEXT(Superstore[[#This Row],[Order Date]],"mmm-yyyy")</f>
        <v>Sep-2013</v>
      </c>
      <c r="X5882">
        <f>YEAR(Superstore[[#This Row],[Order Date]])</f>
        <v>2013</v>
      </c>
    </row>
    <row r="5883" spans="1:24" x14ac:dyDescent="0.25">
      <c r="A5883">
        <v>5882</v>
      </c>
      <c r="B5883" t="s">
        <v>8548</v>
      </c>
      <c r="C5883" s="1">
        <v>41536</v>
      </c>
      <c r="D5883" s="1">
        <v>41540</v>
      </c>
      <c r="E5883" t="s">
        <v>50</v>
      </c>
      <c r="F5883" t="s">
        <v>4006</v>
      </c>
      <c r="G5883" t="s">
        <v>4007</v>
      </c>
      <c r="H5883" t="s">
        <v>41</v>
      </c>
      <c r="I5883" t="s">
        <v>28</v>
      </c>
      <c r="J5883" t="s">
        <v>946</v>
      </c>
      <c r="K5883" t="s">
        <v>43</v>
      </c>
      <c r="L5883">
        <v>92105</v>
      </c>
      <c r="M5883" t="s">
        <v>44</v>
      </c>
      <c r="N5883" t="s">
        <v>3274</v>
      </c>
      <c r="O5883" t="s">
        <v>46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  <c r="V5883" s="2">
        <f>Superstore[[#This Row],[Profit]]/Superstore[[#This Row],[Sales]]</f>
        <v>0.48999999999999994</v>
      </c>
      <c r="W5883" t="str">
        <f>TEXT(Superstore[[#This Row],[Order Date]],"mmm-yyyy")</f>
        <v>Sep-2013</v>
      </c>
      <c r="X5883">
        <f>YEAR(Superstore[[#This Row],[Order Date]])</f>
        <v>2013</v>
      </c>
    </row>
    <row r="5884" spans="1:24" x14ac:dyDescent="0.25">
      <c r="A5884">
        <v>5883</v>
      </c>
      <c r="B5884" t="s">
        <v>8548</v>
      </c>
      <c r="C5884" s="1">
        <v>41536</v>
      </c>
      <c r="D5884" s="1">
        <v>41540</v>
      </c>
      <c r="E5884" t="s">
        <v>50</v>
      </c>
      <c r="F5884" t="s">
        <v>4006</v>
      </c>
      <c r="G5884" t="s">
        <v>4007</v>
      </c>
      <c r="H5884" t="s">
        <v>41</v>
      </c>
      <c r="I5884" t="s">
        <v>28</v>
      </c>
      <c r="J5884" t="s">
        <v>946</v>
      </c>
      <c r="K5884" t="s">
        <v>43</v>
      </c>
      <c r="L5884">
        <v>92105</v>
      </c>
      <c r="M5884" t="s">
        <v>44</v>
      </c>
      <c r="N5884" t="s">
        <v>3185</v>
      </c>
      <c r="O5884" t="s">
        <v>1</v>
      </c>
      <c r="P5884" t="s">
        <v>36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Superstore[[#This Row],[Profit]]/Superstore[[#This Row],[Sales]]</f>
        <v>-0.11249999999999999</v>
      </c>
      <c r="W5884" t="str">
        <f>TEXT(Superstore[[#This Row],[Order Date]],"mmm-yyyy")</f>
        <v>Sep-2013</v>
      </c>
      <c r="X5884">
        <f>YEAR(Superstore[[#This Row],[Order Date]])</f>
        <v>2013</v>
      </c>
    </row>
    <row r="5885" spans="1:24" x14ac:dyDescent="0.25">
      <c r="A5885">
        <v>5884</v>
      </c>
      <c r="B5885" t="s">
        <v>8549</v>
      </c>
      <c r="C5885" s="1">
        <v>41347</v>
      </c>
      <c r="D5885" s="1">
        <v>41349</v>
      </c>
      <c r="E5885" t="s">
        <v>24</v>
      </c>
      <c r="F5885" t="s">
        <v>4763</v>
      </c>
      <c r="G5885" t="s">
        <v>4764</v>
      </c>
      <c r="H5885" t="s">
        <v>41</v>
      </c>
      <c r="I5885" t="s">
        <v>28</v>
      </c>
      <c r="J5885" t="s">
        <v>126</v>
      </c>
      <c r="K5885" t="s">
        <v>43</v>
      </c>
      <c r="L5885">
        <v>94109</v>
      </c>
      <c r="M5885" t="s">
        <v>44</v>
      </c>
      <c r="N5885" t="s">
        <v>1479</v>
      </c>
      <c r="O5885" t="s">
        <v>1</v>
      </c>
      <c r="P5885" t="s">
        <v>65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  <c r="V5885" s="2">
        <f>Superstore[[#This Row],[Profit]]/Superstore[[#This Row],[Sales]]</f>
        <v>0.26</v>
      </c>
      <c r="W5885" t="str">
        <f>TEXT(Superstore[[#This Row],[Order Date]],"mmm-yyyy")</f>
        <v>Mar-2013</v>
      </c>
      <c r="X5885">
        <f>YEAR(Superstore[[#This Row],[Order Date]])</f>
        <v>2013</v>
      </c>
    </row>
    <row r="5886" spans="1:24" x14ac:dyDescent="0.25">
      <c r="A5886">
        <v>5885</v>
      </c>
      <c r="B5886" t="s">
        <v>8549</v>
      </c>
      <c r="C5886" s="1">
        <v>41347</v>
      </c>
      <c r="D5886" s="1">
        <v>41349</v>
      </c>
      <c r="E5886" t="s">
        <v>24</v>
      </c>
      <c r="F5886" t="s">
        <v>4763</v>
      </c>
      <c r="G5886" t="s">
        <v>4764</v>
      </c>
      <c r="H5886" t="s">
        <v>41</v>
      </c>
      <c r="I5886" t="s">
        <v>28</v>
      </c>
      <c r="J5886" t="s">
        <v>126</v>
      </c>
      <c r="K5886" t="s">
        <v>43</v>
      </c>
      <c r="L5886">
        <v>94109</v>
      </c>
      <c r="M5886" t="s">
        <v>44</v>
      </c>
      <c r="N5886" t="s">
        <v>5588</v>
      </c>
      <c r="O5886" t="s">
        <v>46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  <c r="V5886" s="2">
        <f>Superstore[[#This Row],[Profit]]/Superstore[[#This Row],[Sales]]</f>
        <v>0.04</v>
      </c>
      <c r="W5886" t="str">
        <f>TEXT(Superstore[[#This Row],[Order Date]],"mmm-yyyy")</f>
        <v>Mar-2013</v>
      </c>
      <c r="X5886">
        <f>YEAR(Superstore[[#This Row],[Order Date]])</f>
        <v>2013</v>
      </c>
    </row>
    <row r="5887" spans="1:24" x14ac:dyDescent="0.25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27</v>
      </c>
      <c r="I5887" t="s">
        <v>28</v>
      </c>
      <c r="J5887" t="s">
        <v>126</v>
      </c>
      <c r="K5887" t="s">
        <v>43</v>
      </c>
      <c r="L5887">
        <v>94110</v>
      </c>
      <c r="M5887" t="s">
        <v>44</v>
      </c>
      <c r="N5887" t="s">
        <v>3719</v>
      </c>
      <c r="O5887" t="s">
        <v>46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  <c r="V5887" s="2">
        <f>Superstore[[#This Row],[Profit]]/Superstore[[#This Row],[Sales]]</f>
        <v>0.35</v>
      </c>
      <c r="W5887" t="str">
        <f>TEXT(Superstore[[#This Row],[Order Date]],"mmm-yyyy")</f>
        <v>Oct-2011</v>
      </c>
      <c r="X5887">
        <f>YEAR(Superstore[[#This Row],[Order Date]])</f>
        <v>2011</v>
      </c>
    </row>
    <row r="5888" spans="1:24" x14ac:dyDescent="0.25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27</v>
      </c>
      <c r="I5888" t="s">
        <v>28</v>
      </c>
      <c r="J5888" t="s">
        <v>126</v>
      </c>
      <c r="K5888" t="s">
        <v>43</v>
      </c>
      <c r="L5888">
        <v>94110</v>
      </c>
      <c r="M5888" t="s">
        <v>44</v>
      </c>
      <c r="N5888" t="s">
        <v>2352</v>
      </c>
      <c r="O5888" t="s">
        <v>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  <c r="V5888" s="2">
        <f>Superstore[[#This Row],[Profit]]/Superstore[[#This Row],[Sales]]</f>
        <v>0.48</v>
      </c>
      <c r="W5888" t="str">
        <f>TEXT(Superstore[[#This Row],[Order Date]],"mmm-yyyy")</f>
        <v>Oct-2011</v>
      </c>
      <c r="X5888">
        <f>YEAR(Superstore[[#This Row],[Order Date]])</f>
        <v>2011</v>
      </c>
    </row>
    <row r="5889" spans="1:24" x14ac:dyDescent="0.25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41</v>
      </c>
      <c r="I5889" t="s">
        <v>28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46</v>
      </c>
      <c r="P5889" t="s">
        <v>59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  <c r="V5889" s="2">
        <f>Superstore[[#This Row],[Profit]]/Superstore[[#This Row],[Sales]]</f>
        <v>0.26</v>
      </c>
      <c r="W5889" t="str">
        <f>TEXT(Superstore[[#This Row],[Order Date]],"mmm-yyyy")</f>
        <v>Oct-2014</v>
      </c>
      <c r="X5889">
        <f>YEAR(Superstore[[#This Row],[Order Date]])</f>
        <v>2014</v>
      </c>
    </row>
    <row r="5890" spans="1:24" x14ac:dyDescent="0.25">
      <c r="A5890">
        <v>5889</v>
      </c>
      <c r="B5890" t="s">
        <v>8554</v>
      </c>
      <c r="C5890" s="1">
        <v>41036</v>
      </c>
      <c r="D5890" s="1">
        <v>41041</v>
      </c>
      <c r="E5890" t="s">
        <v>50</v>
      </c>
      <c r="F5890" t="s">
        <v>3524</v>
      </c>
      <c r="G5890" t="s">
        <v>3525</v>
      </c>
      <c r="H5890" t="s">
        <v>27</v>
      </c>
      <c r="I5890" t="s">
        <v>28</v>
      </c>
      <c r="J5890" t="s">
        <v>8555</v>
      </c>
      <c r="K5890" t="s">
        <v>30</v>
      </c>
      <c r="L5890">
        <v>42301</v>
      </c>
      <c r="M5890" t="s">
        <v>31</v>
      </c>
      <c r="N5890" t="s">
        <v>8556</v>
      </c>
      <c r="O5890" t="s">
        <v>46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  <c r="V5890" s="2">
        <f>Superstore[[#This Row],[Profit]]/Superstore[[#This Row],[Sales]]</f>
        <v>0.45999999999999996</v>
      </c>
      <c r="W5890" t="str">
        <f>TEXT(Superstore[[#This Row],[Order Date]],"mmm-yyyy")</f>
        <v>May-2012</v>
      </c>
      <c r="X5890">
        <f>YEAR(Superstore[[#This Row],[Order Date]])</f>
        <v>2012</v>
      </c>
    </row>
    <row r="5891" spans="1:24" x14ac:dyDescent="0.25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27</v>
      </c>
      <c r="I5891" t="s">
        <v>28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46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  <c r="V5891" s="2">
        <f>Superstore[[#This Row],[Profit]]/Superstore[[#This Row],[Sales]]</f>
        <v>0.47000000000000003</v>
      </c>
      <c r="W5891" t="str">
        <f>TEXT(Superstore[[#This Row],[Order Date]],"mmm-yyyy")</f>
        <v>Apr-2013</v>
      </c>
      <c r="X5891">
        <f>YEAR(Superstore[[#This Row],[Order Date]])</f>
        <v>2013</v>
      </c>
    </row>
    <row r="5892" spans="1:24" x14ac:dyDescent="0.25">
      <c r="A5892">
        <v>5891</v>
      </c>
      <c r="B5892" t="s">
        <v>8559</v>
      </c>
      <c r="C5892" s="1">
        <v>41600</v>
      </c>
      <c r="D5892" s="1">
        <v>41605</v>
      </c>
      <c r="E5892" t="s">
        <v>50</v>
      </c>
      <c r="F5892" t="s">
        <v>7416</v>
      </c>
      <c r="G5892" t="s">
        <v>7417</v>
      </c>
      <c r="H5892" t="s">
        <v>27</v>
      </c>
      <c r="I5892" t="s">
        <v>28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46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  <c r="V5892" s="2">
        <f>Superstore[[#This Row],[Profit]]/Superstore[[#This Row],[Sales]]</f>
        <v>0.35</v>
      </c>
      <c r="W5892" t="str">
        <f>TEXT(Superstore[[#This Row],[Order Date]],"mmm-yyyy")</f>
        <v>Nov-2013</v>
      </c>
      <c r="X5892">
        <f>YEAR(Superstore[[#This Row],[Order Date]])</f>
        <v>2013</v>
      </c>
    </row>
    <row r="5893" spans="1:24" x14ac:dyDescent="0.25">
      <c r="A5893">
        <v>5892</v>
      </c>
      <c r="B5893" t="s">
        <v>8559</v>
      </c>
      <c r="C5893" s="1">
        <v>41600</v>
      </c>
      <c r="D5893" s="1">
        <v>41605</v>
      </c>
      <c r="E5893" t="s">
        <v>50</v>
      </c>
      <c r="F5893" t="s">
        <v>7416</v>
      </c>
      <c r="G5893" t="s">
        <v>7417</v>
      </c>
      <c r="H5893" t="s">
        <v>27</v>
      </c>
      <c r="I5893" t="s">
        <v>28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46</v>
      </c>
      <c r="P5893" t="s">
        <v>59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Superstore[[#This Row],[Profit]]/Superstore[[#This Row],[Sales]]</f>
        <v>7.4999999999999997E-2</v>
      </c>
      <c r="W5893" t="str">
        <f>TEXT(Superstore[[#This Row],[Order Date]],"mmm-yyyy")</f>
        <v>Nov-2013</v>
      </c>
      <c r="X5893">
        <f>YEAR(Superstore[[#This Row],[Order Date]])</f>
        <v>2013</v>
      </c>
    </row>
    <row r="5894" spans="1:24" x14ac:dyDescent="0.25">
      <c r="A5894">
        <v>5893</v>
      </c>
      <c r="B5894" t="s">
        <v>8559</v>
      </c>
      <c r="C5894" s="1">
        <v>41600</v>
      </c>
      <c r="D5894" s="1">
        <v>41605</v>
      </c>
      <c r="E5894" t="s">
        <v>50</v>
      </c>
      <c r="F5894" t="s">
        <v>7416</v>
      </c>
      <c r="G5894" t="s">
        <v>7417</v>
      </c>
      <c r="H5894" t="s">
        <v>27</v>
      </c>
      <c r="I5894" t="s">
        <v>28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Superstore[[#This Row],[Profit]]/Superstore[[#This Row],[Sales]]</f>
        <v>2.5000000000000005E-2</v>
      </c>
      <c r="W5894" t="str">
        <f>TEXT(Superstore[[#This Row],[Order Date]],"mmm-yyyy")</f>
        <v>Nov-2013</v>
      </c>
      <c r="X5894">
        <f>YEAR(Superstore[[#This Row],[Order Date]])</f>
        <v>2013</v>
      </c>
    </row>
    <row r="5895" spans="1:24" x14ac:dyDescent="0.25">
      <c r="A5895">
        <v>5894</v>
      </c>
      <c r="B5895" t="s">
        <v>8560</v>
      </c>
      <c r="C5895" s="1">
        <v>41893</v>
      </c>
      <c r="D5895" s="1">
        <v>41897</v>
      </c>
      <c r="E5895" t="s">
        <v>50</v>
      </c>
      <c r="F5895" t="s">
        <v>7944</v>
      </c>
      <c r="G5895" t="s">
        <v>7945</v>
      </c>
      <c r="H5895" t="s">
        <v>27</v>
      </c>
      <c r="I5895" t="s">
        <v>28</v>
      </c>
      <c r="J5895" t="s">
        <v>1735</v>
      </c>
      <c r="K5895" t="s">
        <v>1271</v>
      </c>
      <c r="L5895">
        <v>30318</v>
      </c>
      <c r="M5895" t="s">
        <v>31</v>
      </c>
      <c r="N5895" t="s">
        <v>3895</v>
      </c>
      <c r="O5895" t="s">
        <v>46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  <c r="V5895" s="2">
        <f>Superstore[[#This Row],[Profit]]/Superstore[[#This Row],[Sales]]</f>
        <v>0.49000000000000005</v>
      </c>
      <c r="W5895" t="str">
        <f>TEXT(Superstore[[#This Row],[Order Date]],"mmm-yyyy")</f>
        <v>Sep-2014</v>
      </c>
      <c r="X5895">
        <f>YEAR(Superstore[[#This Row],[Order Date]])</f>
        <v>2014</v>
      </c>
    </row>
    <row r="5896" spans="1:24" x14ac:dyDescent="0.25">
      <c r="A5896">
        <v>5895</v>
      </c>
      <c r="B5896" t="s">
        <v>8561</v>
      </c>
      <c r="C5896" s="1">
        <v>41892</v>
      </c>
      <c r="D5896" s="1">
        <v>41897</v>
      </c>
      <c r="E5896" t="s">
        <v>50</v>
      </c>
      <c r="F5896" t="s">
        <v>3938</v>
      </c>
      <c r="G5896" t="s">
        <v>3939</v>
      </c>
      <c r="H5896" t="s">
        <v>41</v>
      </c>
      <c r="I5896" t="s">
        <v>28</v>
      </c>
      <c r="J5896" t="s">
        <v>42</v>
      </c>
      <c r="K5896" t="s">
        <v>43</v>
      </c>
      <c r="L5896">
        <v>90036</v>
      </c>
      <c r="M5896" t="s">
        <v>44</v>
      </c>
      <c r="N5896" t="s">
        <v>5266</v>
      </c>
      <c r="O5896" t="s">
        <v>46</v>
      </c>
      <c r="P5896" t="s">
        <v>59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  <c r="V5896" s="2">
        <f>Superstore[[#This Row],[Profit]]/Superstore[[#This Row],[Sales]]</f>
        <v>0.24000000000000002</v>
      </c>
      <c r="W5896" t="str">
        <f>TEXT(Superstore[[#This Row],[Order Date]],"mmm-yyyy")</f>
        <v>Sep-2014</v>
      </c>
      <c r="X5896">
        <f>YEAR(Superstore[[#This Row],[Order Date]])</f>
        <v>2014</v>
      </c>
    </row>
    <row r="5897" spans="1:24" x14ac:dyDescent="0.25">
      <c r="A5897">
        <v>5896</v>
      </c>
      <c r="B5897" t="s">
        <v>8562</v>
      </c>
      <c r="C5897" s="1">
        <v>40848</v>
      </c>
      <c r="D5897" s="1">
        <v>40855</v>
      </c>
      <c r="E5897" t="s">
        <v>50</v>
      </c>
      <c r="F5897" t="s">
        <v>4050</v>
      </c>
      <c r="G5897" t="s">
        <v>4051</v>
      </c>
      <c r="H5897" t="s">
        <v>101</v>
      </c>
      <c r="I5897" t="s">
        <v>28</v>
      </c>
      <c r="J5897" t="s">
        <v>42</v>
      </c>
      <c r="K5897" t="s">
        <v>43</v>
      </c>
      <c r="L5897">
        <v>90049</v>
      </c>
      <c r="M5897" t="s">
        <v>44</v>
      </c>
      <c r="N5897" t="s">
        <v>8456</v>
      </c>
      <c r="O5897" t="s">
        <v>46</v>
      </c>
      <c r="P5897" t="s">
        <v>47</v>
      </c>
      <c r="Q5897" t="s">
        <v>8457</v>
      </c>
      <c r="R5897">
        <v>44.4</v>
      </c>
      <c r="S5897">
        <v>3</v>
      </c>
      <c r="T5897">
        <v>0</v>
      </c>
      <c r="U5897">
        <v>22.2</v>
      </c>
      <c r="V5897" s="2">
        <f>Superstore[[#This Row],[Profit]]/Superstore[[#This Row],[Sales]]</f>
        <v>0.5</v>
      </c>
      <c r="W5897" t="str">
        <f>TEXT(Superstore[[#This Row],[Order Date]],"mmm-yyyy")</f>
        <v>Nov-2011</v>
      </c>
      <c r="X5897">
        <f>YEAR(Superstore[[#This Row],[Order Date]])</f>
        <v>2011</v>
      </c>
    </row>
    <row r="5898" spans="1:24" x14ac:dyDescent="0.25">
      <c r="A5898">
        <v>5897</v>
      </c>
      <c r="B5898" t="s">
        <v>8562</v>
      </c>
      <c r="C5898" s="1">
        <v>40848</v>
      </c>
      <c r="D5898" s="1">
        <v>40855</v>
      </c>
      <c r="E5898" t="s">
        <v>50</v>
      </c>
      <c r="F5898" t="s">
        <v>4050</v>
      </c>
      <c r="G5898" t="s">
        <v>4051</v>
      </c>
      <c r="H5898" t="s">
        <v>101</v>
      </c>
      <c r="I5898" t="s">
        <v>28</v>
      </c>
      <c r="J5898" t="s">
        <v>42</v>
      </c>
      <c r="K5898" t="s">
        <v>43</v>
      </c>
      <c r="L5898">
        <v>90049</v>
      </c>
      <c r="M5898" t="s">
        <v>44</v>
      </c>
      <c r="N5898" t="s">
        <v>4449</v>
      </c>
      <c r="O5898" t="s">
        <v>46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s="2">
        <f>Superstore[[#This Row],[Profit]]/Superstore[[#This Row],[Sales]]</f>
        <v>0.45000000000000007</v>
      </c>
      <c r="W5898" t="str">
        <f>TEXT(Superstore[[#This Row],[Order Date]],"mmm-yyyy")</f>
        <v>Nov-2011</v>
      </c>
      <c r="X5898">
        <f>YEAR(Superstore[[#This Row],[Order Date]])</f>
        <v>2011</v>
      </c>
    </row>
    <row r="5899" spans="1:24" x14ac:dyDescent="0.25">
      <c r="A5899">
        <v>5898</v>
      </c>
      <c r="B5899" t="s">
        <v>8563</v>
      </c>
      <c r="C5899" s="1">
        <v>41368</v>
      </c>
      <c r="D5899" s="1">
        <v>41374</v>
      </c>
      <c r="E5899" t="s">
        <v>50</v>
      </c>
      <c r="F5899" t="s">
        <v>124</v>
      </c>
      <c r="G5899" t="s">
        <v>125</v>
      </c>
      <c r="H5899" t="s">
        <v>27</v>
      </c>
      <c r="I5899" t="s">
        <v>28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1</v>
      </c>
      <c r="P5899" t="s">
        <v>65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s="2">
        <f>Superstore[[#This Row],[Profit]]/Superstore[[#This Row],[Sales]]</f>
        <v>0.31</v>
      </c>
      <c r="W5899" t="str">
        <f>TEXT(Superstore[[#This Row],[Order Date]],"mmm-yyyy")</f>
        <v>Apr-2013</v>
      </c>
      <c r="X5899">
        <f>YEAR(Superstore[[#This Row],[Order Date]])</f>
        <v>2013</v>
      </c>
    </row>
    <row r="5900" spans="1:24" x14ac:dyDescent="0.25">
      <c r="A5900">
        <v>5899</v>
      </c>
      <c r="B5900" t="s">
        <v>8563</v>
      </c>
      <c r="C5900" s="1">
        <v>41368</v>
      </c>
      <c r="D5900" s="1">
        <v>41374</v>
      </c>
      <c r="E5900" t="s">
        <v>50</v>
      </c>
      <c r="F5900" t="s">
        <v>124</v>
      </c>
      <c r="G5900" t="s">
        <v>125</v>
      </c>
      <c r="H5900" t="s">
        <v>27</v>
      </c>
      <c r="I5900" t="s">
        <v>28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  <c r="V5900" s="2">
        <f>Superstore[[#This Row],[Profit]]/Superstore[[#This Row],[Sales]]</f>
        <v>0.48000000000000004</v>
      </c>
      <c r="W5900" t="str">
        <f>TEXT(Superstore[[#This Row],[Order Date]],"mmm-yyyy")</f>
        <v>Apr-2013</v>
      </c>
      <c r="X5900">
        <f>YEAR(Superstore[[#This Row],[Order Date]])</f>
        <v>2013</v>
      </c>
    </row>
    <row r="5901" spans="1:24" x14ac:dyDescent="0.25">
      <c r="A5901">
        <v>5900</v>
      </c>
      <c r="B5901" t="s">
        <v>8564</v>
      </c>
      <c r="C5901" s="1">
        <v>41652</v>
      </c>
      <c r="D5901" s="1">
        <v>41656</v>
      </c>
      <c r="E5901" t="s">
        <v>50</v>
      </c>
      <c r="F5901" t="s">
        <v>2678</v>
      </c>
      <c r="G5901" t="s">
        <v>2679</v>
      </c>
      <c r="H5901" t="s">
        <v>41</v>
      </c>
      <c r="I5901" t="s">
        <v>28</v>
      </c>
      <c r="J5901" t="s">
        <v>126</v>
      </c>
      <c r="K5901" t="s">
        <v>43</v>
      </c>
      <c r="L5901">
        <v>94110</v>
      </c>
      <c r="M5901" t="s">
        <v>44</v>
      </c>
      <c r="N5901" t="s">
        <v>4686</v>
      </c>
      <c r="O5901" t="s">
        <v>46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  <c r="V5901" s="2">
        <f>Superstore[[#This Row],[Profit]]/Superstore[[#This Row],[Sales]]</f>
        <v>0.5</v>
      </c>
      <c r="W5901" t="str">
        <f>TEXT(Superstore[[#This Row],[Order Date]],"mmm-yyyy")</f>
        <v>Jan-2014</v>
      </c>
      <c r="X5901">
        <f>YEAR(Superstore[[#This Row],[Order Date]])</f>
        <v>2014</v>
      </c>
    </row>
    <row r="5902" spans="1:24" x14ac:dyDescent="0.25">
      <c r="A5902">
        <v>5901</v>
      </c>
      <c r="B5902" t="s">
        <v>8565</v>
      </c>
      <c r="C5902" s="1">
        <v>41233</v>
      </c>
      <c r="D5902" s="1">
        <v>41237</v>
      </c>
      <c r="E5902" t="s">
        <v>50</v>
      </c>
      <c r="F5902" t="s">
        <v>5116</v>
      </c>
      <c r="G5902" t="s">
        <v>5117</v>
      </c>
      <c r="H5902" t="s">
        <v>101</v>
      </c>
      <c r="I5902" t="s">
        <v>28</v>
      </c>
      <c r="J5902" t="s">
        <v>126</v>
      </c>
      <c r="K5902" t="s">
        <v>43</v>
      </c>
      <c r="L5902">
        <v>94122</v>
      </c>
      <c r="M5902" t="s">
        <v>44</v>
      </c>
      <c r="N5902" t="s">
        <v>1831</v>
      </c>
      <c r="O5902" t="s">
        <v>46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  <c r="V5902" s="2">
        <f>Superstore[[#This Row],[Profit]]/Superstore[[#This Row],[Sales]]</f>
        <v>0.3125</v>
      </c>
      <c r="W5902" t="str">
        <f>TEXT(Superstore[[#This Row],[Order Date]],"mmm-yyyy")</f>
        <v>Nov-2012</v>
      </c>
      <c r="X5902">
        <f>YEAR(Superstore[[#This Row],[Order Date]])</f>
        <v>2012</v>
      </c>
    </row>
    <row r="5903" spans="1:24" x14ac:dyDescent="0.25">
      <c r="A5903">
        <v>5902</v>
      </c>
      <c r="B5903" t="s">
        <v>8566</v>
      </c>
      <c r="C5903" s="1">
        <v>41606</v>
      </c>
      <c r="D5903" s="1">
        <v>41611</v>
      </c>
      <c r="E5903" t="s">
        <v>50</v>
      </c>
      <c r="F5903" t="s">
        <v>2747</v>
      </c>
      <c r="G5903" t="s">
        <v>2748</v>
      </c>
      <c r="H5903" t="s">
        <v>41</v>
      </c>
      <c r="I5903" t="s">
        <v>28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1</v>
      </c>
      <c r="P5903" t="s">
        <v>65</v>
      </c>
      <c r="Q5903" t="s">
        <v>4694</v>
      </c>
      <c r="R5903">
        <v>31.56</v>
      </c>
      <c r="S5903">
        <v>3</v>
      </c>
      <c r="T5903">
        <v>0</v>
      </c>
      <c r="U5903">
        <v>10.4148</v>
      </c>
      <c r="V5903" s="2">
        <f>Superstore[[#This Row],[Profit]]/Superstore[[#This Row],[Sales]]</f>
        <v>0.33</v>
      </c>
      <c r="W5903" t="str">
        <f>TEXT(Superstore[[#This Row],[Order Date]],"mmm-yyyy")</f>
        <v>Nov-2013</v>
      </c>
      <c r="X5903">
        <f>YEAR(Superstore[[#This Row],[Order Date]])</f>
        <v>2013</v>
      </c>
    </row>
    <row r="5904" spans="1:24" x14ac:dyDescent="0.25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28</v>
      </c>
      <c r="J5904" t="s">
        <v>126</v>
      </c>
      <c r="K5904" t="s">
        <v>43</v>
      </c>
      <c r="L5904">
        <v>94122</v>
      </c>
      <c r="M5904" t="s">
        <v>44</v>
      </c>
      <c r="N5904" t="s">
        <v>1449</v>
      </c>
      <c r="O5904" t="s">
        <v>46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  <c r="V5904" s="2">
        <f>Superstore[[#This Row],[Profit]]/Superstore[[#This Row],[Sales]]</f>
        <v>0.47000000000000003</v>
      </c>
      <c r="W5904" t="str">
        <f>TEXT(Superstore[[#This Row],[Order Date]],"mmm-yyyy")</f>
        <v>Nov-2014</v>
      </c>
      <c r="X5904">
        <f>YEAR(Superstore[[#This Row],[Order Date]])</f>
        <v>2014</v>
      </c>
    </row>
    <row r="5905" spans="1:24" x14ac:dyDescent="0.25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28</v>
      </c>
      <c r="J5905" t="s">
        <v>126</v>
      </c>
      <c r="K5905" t="s">
        <v>43</v>
      </c>
      <c r="L5905">
        <v>94122</v>
      </c>
      <c r="M5905" t="s">
        <v>44</v>
      </c>
      <c r="N5905" t="s">
        <v>7920</v>
      </c>
      <c r="O5905" t="s">
        <v>46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s="2">
        <f>Superstore[[#This Row],[Profit]]/Superstore[[#This Row],[Sales]]</f>
        <v>0.49000000000000005</v>
      </c>
      <c r="W5905" t="str">
        <f>TEXT(Superstore[[#This Row],[Order Date]],"mmm-yyyy")</f>
        <v>Nov-2014</v>
      </c>
      <c r="X5905">
        <f>YEAR(Superstore[[#This Row],[Order Date]])</f>
        <v>2014</v>
      </c>
    </row>
    <row r="5906" spans="1:24" x14ac:dyDescent="0.25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28</v>
      </c>
      <c r="J5906" t="s">
        <v>126</v>
      </c>
      <c r="K5906" t="s">
        <v>43</v>
      </c>
      <c r="L5906">
        <v>94122</v>
      </c>
      <c r="M5906" t="s">
        <v>44</v>
      </c>
      <c r="N5906" t="s">
        <v>7924</v>
      </c>
      <c r="O5906" t="s">
        <v>46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  <c r="V5906" s="2">
        <f>Superstore[[#This Row],[Profit]]/Superstore[[#This Row],[Sales]]</f>
        <v>0.48000000000000004</v>
      </c>
      <c r="W5906" t="str">
        <f>TEXT(Superstore[[#This Row],[Order Date]],"mmm-yyyy")</f>
        <v>Nov-2014</v>
      </c>
      <c r="X5906">
        <f>YEAR(Superstore[[#This Row],[Order Date]])</f>
        <v>2014</v>
      </c>
    </row>
    <row r="5907" spans="1:24" x14ac:dyDescent="0.25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28</v>
      </c>
      <c r="J5907" t="s">
        <v>126</v>
      </c>
      <c r="K5907" t="s">
        <v>43</v>
      </c>
      <c r="L5907">
        <v>94122</v>
      </c>
      <c r="M5907" t="s">
        <v>44</v>
      </c>
      <c r="N5907" t="s">
        <v>7450</v>
      </c>
      <c r="O5907" t="s">
        <v>46</v>
      </c>
      <c r="P5907" t="s">
        <v>47</v>
      </c>
      <c r="Q5907" t="s">
        <v>7451</v>
      </c>
      <c r="R5907">
        <v>41.4</v>
      </c>
      <c r="S5907">
        <v>4</v>
      </c>
      <c r="T5907">
        <v>0</v>
      </c>
      <c r="U5907">
        <v>19.872</v>
      </c>
      <c r="V5907" s="2">
        <f>Superstore[[#This Row],[Profit]]/Superstore[[#This Row],[Sales]]</f>
        <v>0.48000000000000004</v>
      </c>
      <c r="W5907" t="str">
        <f>TEXT(Superstore[[#This Row],[Order Date]],"mmm-yyyy")</f>
        <v>Nov-2014</v>
      </c>
      <c r="X5907">
        <f>YEAR(Superstore[[#This Row],[Order Date]])</f>
        <v>2014</v>
      </c>
    </row>
    <row r="5908" spans="1:24" x14ac:dyDescent="0.25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28</v>
      </c>
      <c r="J5908" t="s">
        <v>126</v>
      </c>
      <c r="K5908" t="s">
        <v>43</v>
      </c>
      <c r="L5908">
        <v>94122</v>
      </c>
      <c r="M5908" t="s">
        <v>44</v>
      </c>
      <c r="N5908" t="s">
        <v>2568</v>
      </c>
      <c r="O5908" t="s">
        <v>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  <c r="V5908" s="2">
        <f>Superstore[[#This Row],[Profit]]/Superstore[[#This Row],[Sales]]</f>
        <v>0.06</v>
      </c>
      <c r="W5908" t="str">
        <f>TEXT(Superstore[[#This Row],[Order Date]],"mmm-yyyy")</f>
        <v>Nov-2014</v>
      </c>
      <c r="X5908">
        <f>YEAR(Superstore[[#This Row],[Order Date]])</f>
        <v>2014</v>
      </c>
    </row>
    <row r="5909" spans="1:24" x14ac:dyDescent="0.25">
      <c r="A5909">
        <v>5908</v>
      </c>
      <c r="B5909" t="s">
        <v>8568</v>
      </c>
      <c r="C5909" s="1">
        <v>41611</v>
      </c>
      <c r="D5909" s="1">
        <v>41616</v>
      </c>
      <c r="E5909" t="s">
        <v>50</v>
      </c>
      <c r="F5909" t="s">
        <v>3938</v>
      </c>
      <c r="G5909" t="s">
        <v>3939</v>
      </c>
      <c r="H5909" t="s">
        <v>41</v>
      </c>
      <c r="I5909" t="s">
        <v>28</v>
      </c>
      <c r="J5909" t="s">
        <v>629</v>
      </c>
      <c r="K5909" t="s">
        <v>43</v>
      </c>
      <c r="L5909">
        <v>95123</v>
      </c>
      <c r="M5909" t="s">
        <v>44</v>
      </c>
      <c r="N5909" t="s">
        <v>4326</v>
      </c>
      <c r="O5909" t="s">
        <v>46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Superstore[[#This Row],[Profit]]/Superstore[[#This Row],[Sales]]</f>
        <v>0.37499999999999994</v>
      </c>
      <c r="W5909" t="str">
        <f>TEXT(Superstore[[#This Row],[Order Date]],"mmm-yyyy")</f>
        <v>Dec-2013</v>
      </c>
      <c r="X5909">
        <f>YEAR(Superstore[[#This Row],[Order Date]])</f>
        <v>2013</v>
      </c>
    </row>
    <row r="5910" spans="1:24" x14ac:dyDescent="0.25">
      <c r="A5910">
        <v>5909</v>
      </c>
      <c r="B5910" t="s">
        <v>8568</v>
      </c>
      <c r="C5910" s="1">
        <v>41611</v>
      </c>
      <c r="D5910" s="1">
        <v>41616</v>
      </c>
      <c r="E5910" t="s">
        <v>50</v>
      </c>
      <c r="F5910" t="s">
        <v>3938</v>
      </c>
      <c r="G5910" t="s">
        <v>3939</v>
      </c>
      <c r="H5910" t="s">
        <v>41</v>
      </c>
      <c r="I5910" t="s">
        <v>28</v>
      </c>
      <c r="J5910" t="s">
        <v>629</v>
      </c>
      <c r="K5910" t="s">
        <v>43</v>
      </c>
      <c r="L5910">
        <v>95123</v>
      </c>
      <c r="M5910" t="s">
        <v>44</v>
      </c>
      <c r="N5910" t="s">
        <v>3680</v>
      </c>
      <c r="O5910" t="s">
        <v>46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  <c r="V5910" s="2">
        <f>Superstore[[#This Row],[Profit]]/Superstore[[#This Row],[Sales]]</f>
        <v>0.44999999999999996</v>
      </c>
      <c r="W5910" t="str">
        <f>TEXT(Superstore[[#This Row],[Order Date]],"mmm-yyyy")</f>
        <v>Dec-2013</v>
      </c>
      <c r="X5910">
        <f>YEAR(Superstore[[#This Row],[Order Date]])</f>
        <v>2013</v>
      </c>
    </row>
    <row r="5911" spans="1:24" x14ac:dyDescent="0.25">
      <c r="A5911">
        <v>5910</v>
      </c>
      <c r="B5911" t="s">
        <v>8568</v>
      </c>
      <c r="C5911" s="1">
        <v>41611</v>
      </c>
      <c r="D5911" s="1">
        <v>41616</v>
      </c>
      <c r="E5911" t="s">
        <v>50</v>
      </c>
      <c r="F5911" t="s">
        <v>3938</v>
      </c>
      <c r="G5911" t="s">
        <v>3939</v>
      </c>
      <c r="H5911" t="s">
        <v>41</v>
      </c>
      <c r="I5911" t="s">
        <v>28</v>
      </c>
      <c r="J5911" t="s">
        <v>629</v>
      </c>
      <c r="K5911" t="s">
        <v>43</v>
      </c>
      <c r="L5911">
        <v>95123</v>
      </c>
      <c r="M5911" t="s">
        <v>44</v>
      </c>
      <c r="N5911" t="s">
        <v>6853</v>
      </c>
      <c r="O5911" t="s">
        <v>1</v>
      </c>
      <c r="P5911" t="s">
        <v>65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  <c r="V5911" s="2">
        <f>Superstore[[#This Row],[Profit]]/Superstore[[#This Row],[Sales]]</f>
        <v>0.39</v>
      </c>
      <c r="W5911" t="str">
        <f>TEXT(Superstore[[#This Row],[Order Date]],"mmm-yyyy")</f>
        <v>Dec-2013</v>
      </c>
      <c r="X5911">
        <f>YEAR(Superstore[[#This Row],[Order Date]])</f>
        <v>2013</v>
      </c>
    </row>
    <row r="5912" spans="1:24" x14ac:dyDescent="0.25">
      <c r="A5912">
        <v>5911</v>
      </c>
      <c r="B5912" t="s">
        <v>8568</v>
      </c>
      <c r="C5912" s="1">
        <v>41611</v>
      </c>
      <c r="D5912" s="1">
        <v>41616</v>
      </c>
      <c r="E5912" t="s">
        <v>50</v>
      </c>
      <c r="F5912" t="s">
        <v>3938</v>
      </c>
      <c r="G5912" t="s">
        <v>3939</v>
      </c>
      <c r="H5912" t="s">
        <v>41</v>
      </c>
      <c r="I5912" t="s">
        <v>28</v>
      </c>
      <c r="J5912" t="s">
        <v>629</v>
      </c>
      <c r="K5912" t="s">
        <v>43</v>
      </c>
      <c r="L5912">
        <v>95123</v>
      </c>
      <c r="M5912" t="s">
        <v>44</v>
      </c>
      <c r="N5912" t="s">
        <v>5372</v>
      </c>
      <c r="O5912" t="s">
        <v>46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  <c r="V5912" s="2">
        <f>Superstore[[#This Row],[Profit]]/Superstore[[#This Row],[Sales]]</f>
        <v>0.32500000000000001</v>
      </c>
      <c r="W5912" t="str">
        <f>TEXT(Superstore[[#This Row],[Order Date]],"mmm-yyyy")</f>
        <v>Dec-2013</v>
      </c>
      <c r="X5912">
        <f>YEAR(Superstore[[#This Row],[Order Date]])</f>
        <v>2013</v>
      </c>
    </row>
    <row r="5913" spans="1:24" x14ac:dyDescent="0.25">
      <c r="A5913">
        <v>5912</v>
      </c>
      <c r="B5913" t="s">
        <v>8569</v>
      </c>
      <c r="C5913" s="1">
        <v>41626</v>
      </c>
      <c r="D5913" s="1">
        <v>41631</v>
      </c>
      <c r="E5913" t="s">
        <v>50</v>
      </c>
      <c r="F5913" t="s">
        <v>5867</v>
      </c>
      <c r="G5913" t="s">
        <v>5868</v>
      </c>
      <c r="H5913" t="s">
        <v>101</v>
      </c>
      <c r="I5913" t="s">
        <v>28</v>
      </c>
      <c r="J5913" t="s">
        <v>94</v>
      </c>
      <c r="K5913" t="s">
        <v>95</v>
      </c>
      <c r="L5913">
        <v>98115</v>
      </c>
      <c r="M5913" t="s">
        <v>44</v>
      </c>
      <c r="N5913" t="s">
        <v>758</v>
      </c>
      <c r="O5913" t="s">
        <v>46</v>
      </c>
      <c r="P5913" t="s">
        <v>59</v>
      </c>
      <c r="Q5913" t="s">
        <v>759</v>
      </c>
      <c r="R5913">
        <v>46.53</v>
      </c>
      <c r="S5913">
        <v>3</v>
      </c>
      <c r="T5913">
        <v>0</v>
      </c>
      <c r="U5913">
        <v>13.0284</v>
      </c>
      <c r="V5913" s="2">
        <f>Superstore[[#This Row],[Profit]]/Superstore[[#This Row],[Sales]]</f>
        <v>0.27999999999999997</v>
      </c>
      <c r="W5913" t="str">
        <f>TEXT(Superstore[[#This Row],[Order Date]],"mmm-yyyy")</f>
        <v>Dec-2013</v>
      </c>
      <c r="X5913">
        <f>YEAR(Superstore[[#This Row],[Order Date]])</f>
        <v>2013</v>
      </c>
    </row>
    <row r="5914" spans="1:24" x14ac:dyDescent="0.25">
      <c r="A5914">
        <v>5913</v>
      </c>
      <c r="B5914" t="s">
        <v>8570</v>
      </c>
      <c r="C5914" s="1">
        <v>40779</v>
      </c>
      <c r="D5914" s="1">
        <v>40781</v>
      </c>
      <c r="E5914" t="s">
        <v>24</v>
      </c>
      <c r="F5914" t="s">
        <v>555</v>
      </c>
      <c r="G5914" t="s">
        <v>556</v>
      </c>
      <c r="H5914" t="s">
        <v>41</v>
      </c>
      <c r="I5914" t="s">
        <v>28</v>
      </c>
      <c r="J5914" t="s">
        <v>8555</v>
      </c>
      <c r="K5914" t="s">
        <v>30</v>
      </c>
      <c r="L5914">
        <v>42301</v>
      </c>
      <c r="M5914" t="s">
        <v>31</v>
      </c>
      <c r="N5914" t="s">
        <v>8571</v>
      </c>
      <c r="O5914" t="s">
        <v>46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  <c r="V5914" s="2">
        <f>Superstore[[#This Row],[Profit]]/Superstore[[#This Row],[Sales]]</f>
        <v>0.26</v>
      </c>
      <c r="W5914" t="str">
        <f>TEXT(Superstore[[#This Row],[Order Date]],"mmm-yyyy")</f>
        <v>Aug-2011</v>
      </c>
      <c r="X5914">
        <f>YEAR(Superstore[[#This Row],[Order Date]])</f>
        <v>2011</v>
      </c>
    </row>
    <row r="5915" spans="1:24" x14ac:dyDescent="0.25">
      <c r="A5915">
        <v>5914</v>
      </c>
      <c r="B5915" t="s">
        <v>8573</v>
      </c>
      <c r="C5915" s="1">
        <v>41169</v>
      </c>
      <c r="D5915" s="1">
        <v>41175</v>
      </c>
      <c r="E5915" t="s">
        <v>50</v>
      </c>
      <c r="F5915" t="s">
        <v>7022</v>
      </c>
      <c r="G5915" t="s">
        <v>7023</v>
      </c>
      <c r="H5915" t="s">
        <v>27</v>
      </c>
      <c r="I5915" t="s">
        <v>28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46</v>
      </c>
      <c r="P5915" t="s">
        <v>59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  <c r="V5915" s="2">
        <f>Superstore[[#This Row],[Profit]]/Superstore[[#This Row],[Sales]]</f>
        <v>6.9999999999999993E-2</v>
      </c>
      <c r="W5915" t="str">
        <f>TEXT(Superstore[[#This Row],[Order Date]],"mmm-yyyy")</f>
        <v>Sep-2012</v>
      </c>
      <c r="X5915">
        <f>YEAR(Superstore[[#This Row],[Order Date]])</f>
        <v>2012</v>
      </c>
    </row>
    <row r="5916" spans="1:24" x14ac:dyDescent="0.25">
      <c r="A5916">
        <v>5915</v>
      </c>
      <c r="B5916" t="s">
        <v>8573</v>
      </c>
      <c r="C5916" s="1">
        <v>41169</v>
      </c>
      <c r="D5916" s="1">
        <v>41175</v>
      </c>
      <c r="E5916" t="s">
        <v>50</v>
      </c>
      <c r="F5916" t="s">
        <v>7022</v>
      </c>
      <c r="G5916" t="s">
        <v>7023</v>
      </c>
      <c r="H5916" t="s">
        <v>27</v>
      </c>
      <c r="I5916" t="s">
        <v>28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46</v>
      </c>
      <c r="P5916" t="s">
        <v>47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s="2">
        <f>Superstore[[#This Row],[Profit]]/Superstore[[#This Row],[Sales]]</f>
        <v>0.47000000000000003</v>
      </c>
      <c r="W5916" t="str">
        <f>TEXT(Superstore[[#This Row],[Order Date]],"mmm-yyyy")</f>
        <v>Sep-2012</v>
      </c>
      <c r="X5916">
        <f>YEAR(Superstore[[#This Row],[Order Date]])</f>
        <v>2012</v>
      </c>
    </row>
    <row r="5917" spans="1:24" x14ac:dyDescent="0.25">
      <c r="A5917">
        <v>5916</v>
      </c>
      <c r="B5917" t="s">
        <v>8573</v>
      </c>
      <c r="C5917" s="1">
        <v>41169</v>
      </c>
      <c r="D5917" s="1">
        <v>41175</v>
      </c>
      <c r="E5917" t="s">
        <v>50</v>
      </c>
      <c r="F5917" t="s">
        <v>7022</v>
      </c>
      <c r="G5917" t="s">
        <v>7023</v>
      </c>
      <c r="H5917" t="s">
        <v>27</v>
      </c>
      <c r="I5917" t="s">
        <v>28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1</v>
      </c>
      <c r="P5917" t="s">
        <v>36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Superstore[[#This Row],[Profit]]/Superstore[[#This Row],[Sales]]</f>
        <v>4.4444444444444439E-2</v>
      </c>
      <c r="W5917" t="str">
        <f>TEXT(Superstore[[#This Row],[Order Date]],"mmm-yyyy")</f>
        <v>Sep-2012</v>
      </c>
      <c r="X5917">
        <f>YEAR(Superstore[[#This Row],[Order Date]])</f>
        <v>2012</v>
      </c>
    </row>
    <row r="5918" spans="1:24" x14ac:dyDescent="0.25">
      <c r="A5918">
        <v>5917</v>
      </c>
      <c r="B5918" t="s">
        <v>8573</v>
      </c>
      <c r="C5918" s="1">
        <v>41169</v>
      </c>
      <c r="D5918" s="1">
        <v>41175</v>
      </c>
      <c r="E5918" t="s">
        <v>50</v>
      </c>
      <c r="F5918" t="s">
        <v>7022</v>
      </c>
      <c r="G5918" t="s">
        <v>7023</v>
      </c>
      <c r="H5918" t="s">
        <v>27</v>
      </c>
      <c r="I5918" t="s">
        <v>28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46</v>
      </c>
      <c r="P5918" t="s">
        <v>59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  <c r="V5918" s="2">
        <f>Superstore[[#This Row],[Profit]]/Superstore[[#This Row],[Sales]]</f>
        <v>0.29000000000000004</v>
      </c>
      <c r="W5918" t="str">
        <f>TEXT(Superstore[[#This Row],[Order Date]],"mmm-yyyy")</f>
        <v>Sep-2012</v>
      </c>
      <c r="X5918">
        <f>YEAR(Superstore[[#This Row],[Order Date]])</f>
        <v>2012</v>
      </c>
    </row>
    <row r="5919" spans="1:24" x14ac:dyDescent="0.25">
      <c r="A5919">
        <v>5918</v>
      </c>
      <c r="B5919" t="s">
        <v>8573</v>
      </c>
      <c r="C5919" s="1">
        <v>41169</v>
      </c>
      <c r="D5919" s="1">
        <v>41175</v>
      </c>
      <c r="E5919" t="s">
        <v>50</v>
      </c>
      <c r="F5919" t="s">
        <v>7022</v>
      </c>
      <c r="G5919" t="s">
        <v>7023</v>
      </c>
      <c r="H5919" t="s">
        <v>27</v>
      </c>
      <c r="I5919" t="s">
        <v>28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1</v>
      </c>
      <c r="P5919" t="s">
        <v>33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Superstore[[#This Row],[Profit]]/Superstore[[#This Row],[Sales]]</f>
        <v>3.7500000000000006E-2</v>
      </c>
      <c r="W5919" t="str">
        <f>TEXT(Superstore[[#This Row],[Order Date]],"mmm-yyyy")</f>
        <v>Sep-2012</v>
      </c>
      <c r="X5919">
        <f>YEAR(Superstore[[#This Row],[Order Date]])</f>
        <v>2012</v>
      </c>
    </row>
    <row r="5920" spans="1:24" x14ac:dyDescent="0.25">
      <c r="A5920">
        <v>5919</v>
      </c>
      <c r="B5920" t="s">
        <v>8573</v>
      </c>
      <c r="C5920" s="1">
        <v>41169</v>
      </c>
      <c r="D5920" s="1">
        <v>41175</v>
      </c>
      <c r="E5920" t="s">
        <v>50</v>
      </c>
      <c r="F5920" t="s">
        <v>7022</v>
      </c>
      <c r="G5920" t="s">
        <v>7023</v>
      </c>
      <c r="H5920" t="s">
        <v>27</v>
      </c>
      <c r="I5920" t="s">
        <v>28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1</v>
      </c>
      <c r="P5920" t="s">
        <v>33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  <c r="V5920" s="2">
        <f>Superstore[[#This Row],[Profit]]/Superstore[[#This Row],[Sales]]</f>
        <v>-1.2499999999999999E-2</v>
      </c>
      <c r="W5920" t="str">
        <f>TEXT(Superstore[[#This Row],[Order Date]],"mmm-yyyy")</f>
        <v>Sep-2012</v>
      </c>
      <c r="X5920">
        <f>YEAR(Superstore[[#This Row],[Order Date]])</f>
        <v>2012</v>
      </c>
    </row>
    <row r="5921" spans="1:24" x14ac:dyDescent="0.25">
      <c r="A5921">
        <v>5920</v>
      </c>
      <c r="B5921" t="s">
        <v>8573</v>
      </c>
      <c r="C5921" s="1">
        <v>41169</v>
      </c>
      <c r="D5921" s="1">
        <v>41175</v>
      </c>
      <c r="E5921" t="s">
        <v>50</v>
      </c>
      <c r="F5921" t="s">
        <v>7022</v>
      </c>
      <c r="G5921" t="s">
        <v>7023</v>
      </c>
      <c r="H5921" t="s">
        <v>27</v>
      </c>
      <c r="I5921" t="s">
        <v>28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  <c r="V5921" s="2">
        <f>Superstore[[#This Row],[Profit]]/Superstore[[#This Row],[Sales]]</f>
        <v>0.28000000000000003</v>
      </c>
      <c r="W5921" t="str">
        <f>TEXT(Superstore[[#This Row],[Order Date]],"mmm-yyyy")</f>
        <v>Sep-2012</v>
      </c>
      <c r="X5921">
        <f>YEAR(Superstore[[#This Row],[Order Date]])</f>
        <v>2012</v>
      </c>
    </row>
    <row r="5922" spans="1:24" x14ac:dyDescent="0.25">
      <c r="A5922">
        <v>5921</v>
      </c>
      <c r="B5922" t="s">
        <v>8573</v>
      </c>
      <c r="C5922" s="1">
        <v>41169</v>
      </c>
      <c r="D5922" s="1">
        <v>41175</v>
      </c>
      <c r="E5922" t="s">
        <v>50</v>
      </c>
      <c r="F5922" t="s">
        <v>7022</v>
      </c>
      <c r="G5922" t="s">
        <v>7023</v>
      </c>
      <c r="H5922" t="s">
        <v>27</v>
      </c>
      <c r="I5922" t="s">
        <v>28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  <c r="V5922" s="2">
        <f>Superstore[[#This Row],[Profit]]/Superstore[[#This Row],[Sales]]</f>
        <v>0.33</v>
      </c>
      <c r="W5922" t="str">
        <f>TEXT(Superstore[[#This Row],[Order Date]],"mmm-yyyy")</f>
        <v>Sep-2012</v>
      </c>
      <c r="X5922">
        <f>YEAR(Superstore[[#This Row],[Order Date]])</f>
        <v>2012</v>
      </c>
    </row>
    <row r="5923" spans="1:24" x14ac:dyDescent="0.25">
      <c r="A5923">
        <v>5922</v>
      </c>
      <c r="B5923" t="s">
        <v>8573</v>
      </c>
      <c r="C5923" s="1">
        <v>41169</v>
      </c>
      <c r="D5923" s="1">
        <v>41175</v>
      </c>
      <c r="E5923" t="s">
        <v>50</v>
      </c>
      <c r="F5923" t="s">
        <v>7022</v>
      </c>
      <c r="G5923" t="s">
        <v>7023</v>
      </c>
      <c r="H5923" t="s">
        <v>27</v>
      </c>
      <c r="I5923" t="s">
        <v>28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46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  <c r="V5923" s="2">
        <f>Superstore[[#This Row],[Profit]]/Superstore[[#This Row],[Sales]]</f>
        <v>0.48000000000000004</v>
      </c>
      <c r="W5923" t="str">
        <f>TEXT(Superstore[[#This Row],[Order Date]],"mmm-yyyy")</f>
        <v>Sep-2012</v>
      </c>
      <c r="X5923">
        <f>YEAR(Superstore[[#This Row],[Order Date]])</f>
        <v>2012</v>
      </c>
    </row>
    <row r="5924" spans="1:24" x14ac:dyDescent="0.25">
      <c r="A5924">
        <v>5923</v>
      </c>
      <c r="B5924" t="s">
        <v>8573</v>
      </c>
      <c r="C5924" s="1">
        <v>41169</v>
      </c>
      <c r="D5924" s="1">
        <v>41175</v>
      </c>
      <c r="E5924" t="s">
        <v>50</v>
      </c>
      <c r="F5924" t="s">
        <v>7022</v>
      </c>
      <c r="G5924" t="s">
        <v>7023</v>
      </c>
      <c r="H5924" t="s">
        <v>27</v>
      </c>
      <c r="I5924" t="s">
        <v>28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  <c r="V5924" s="2">
        <f>Superstore[[#This Row],[Profit]]/Superstore[[#This Row],[Sales]]</f>
        <v>2.0000000000000004E-2</v>
      </c>
      <c r="W5924" t="str">
        <f>TEXT(Superstore[[#This Row],[Order Date]],"mmm-yyyy")</f>
        <v>Sep-2012</v>
      </c>
      <c r="X5924">
        <f>YEAR(Superstore[[#This Row],[Order Date]])</f>
        <v>2012</v>
      </c>
    </row>
    <row r="5925" spans="1:24" x14ac:dyDescent="0.25">
      <c r="A5925">
        <v>5924</v>
      </c>
      <c r="B5925" t="s">
        <v>8574</v>
      </c>
      <c r="C5925" s="1">
        <v>41605</v>
      </c>
      <c r="D5925" s="1">
        <v>41609</v>
      </c>
      <c r="E5925" t="s">
        <v>24</v>
      </c>
      <c r="F5925" t="s">
        <v>1357</v>
      </c>
      <c r="G5925" t="s">
        <v>1358</v>
      </c>
      <c r="H5925" t="s">
        <v>41</v>
      </c>
      <c r="I5925" t="s">
        <v>28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1</v>
      </c>
      <c r="P5925" t="s">
        <v>56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  <c r="V5925" s="2">
        <f>Superstore[[#This Row],[Profit]]/Superstore[[#This Row],[Sales]]</f>
        <v>-0.38333333333333336</v>
      </c>
      <c r="W5925" t="str">
        <f>TEXT(Superstore[[#This Row],[Order Date]],"mmm-yyyy")</f>
        <v>Nov-2013</v>
      </c>
      <c r="X5925">
        <f>YEAR(Superstore[[#This Row],[Order Date]])</f>
        <v>2013</v>
      </c>
    </row>
    <row r="5926" spans="1:24" x14ac:dyDescent="0.25">
      <c r="A5926">
        <v>5925</v>
      </c>
      <c r="B5926" t="s">
        <v>8575</v>
      </c>
      <c r="C5926" s="1">
        <v>41963</v>
      </c>
      <c r="D5926" s="1">
        <v>41966</v>
      </c>
      <c r="E5926" t="s">
        <v>24</v>
      </c>
      <c r="F5926" t="s">
        <v>5080</v>
      </c>
      <c r="G5926" t="s">
        <v>5081</v>
      </c>
      <c r="H5926" t="s">
        <v>27</v>
      </c>
      <c r="I5926" t="s">
        <v>28</v>
      </c>
      <c r="J5926" t="s">
        <v>317</v>
      </c>
      <c r="K5926" t="s">
        <v>318</v>
      </c>
      <c r="L5926">
        <v>22153</v>
      </c>
      <c r="M5926" t="s">
        <v>31</v>
      </c>
      <c r="N5926" t="s">
        <v>4990</v>
      </c>
      <c r="O5926" t="s">
        <v>46</v>
      </c>
      <c r="P5926" t="s">
        <v>68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  <c r="V5926" s="2">
        <f>Superstore[[#This Row],[Profit]]/Superstore[[#This Row],[Sales]]</f>
        <v>0.28999999999999998</v>
      </c>
      <c r="W5926" t="str">
        <f>TEXT(Superstore[[#This Row],[Order Date]],"mmm-yyyy")</f>
        <v>Nov-2014</v>
      </c>
      <c r="X5926">
        <f>YEAR(Superstore[[#This Row],[Order Date]])</f>
        <v>2014</v>
      </c>
    </row>
    <row r="5927" spans="1:24" x14ac:dyDescent="0.25">
      <c r="A5927">
        <v>5926</v>
      </c>
      <c r="B5927" t="s">
        <v>8576</v>
      </c>
      <c r="C5927" s="1">
        <v>41794</v>
      </c>
      <c r="D5927" s="1">
        <v>41799</v>
      </c>
      <c r="E5927" t="s">
        <v>50</v>
      </c>
      <c r="F5927" t="s">
        <v>2027</v>
      </c>
      <c r="G5927" t="s">
        <v>2028</v>
      </c>
      <c r="H5927" t="s">
        <v>41</v>
      </c>
      <c r="I5927" t="s">
        <v>28</v>
      </c>
      <c r="J5927" t="s">
        <v>5667</v>
      </c>
      <c r="K5927" t="s">
        <v>95</v>
      </c>
      <c r="L5927">
        <v>98226</v>
      </c>
      <c r="M5927" t="s">
        <v>44</v>
      </c>
      <c r="N5927" t="s">
        <v>3873</v>
      </c>
      <c r="O5927" t="s">
        <v>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  <c r="V5927" s="2">
        <f>Superstore[[#This Row],[Profit]]/Superstore[[#This Row],[Sales]]</f>
        <v>0.32999999999999996</v>
      </c>
      <c r="W5927" t="str">
        <f>TEXT(Superstore[[#This Row],[Order Date]],"mmm-yyyy")</f>
        <v>Jun-2014</v>
      </c>
      <c r="X5927">
        <f>YEAR(Superstore[[#This Row],[Order Date]])</f>
        <v>2014</v>
      </c>
    </row>
    <row r="5928" spans="1:24" x14ac:dyDescent="0.25">
      <c r="A5928">
        <v>5927</v>
      </c>
      <c r="B5928" t="s">
        <v>8577</v>
      </c>
      <c r="C5928" s="1">
        <v>40641</v>
      </c>
      <c r="D5928" s="1">
        <v>40645</v>
      </c>
      <c r="E5928" t="s">
        <v>50</v>
      </c>
      <c r="F5928" t="s">
        <v>214</v>
      </c>
      <c r="G5928" t="s">
        <v>215</v>
      </c>
      <c r="H5928" t="s">
        <v>41</v>
      </c>
      <c r="I5928" t="s">
        <v>28</v>
      </c>
      <c r="J5928" t="s">
        <v>356</v>
      </c>
      <c r="K5928" t="s">
        <v>357</v>
      </c>
      <c r="L5928">
        <v>35601</v>
      </c>
      <c r="M5928" t="s">
        <v>31</v>
      </c>
      <c r="N5928" t="s">
        <v>8314</v>
      </c>
      <c r="O5928" t="s">
        <v>1</v>
      </c>
      <c r="P5928" t="s">
        <v>56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  <c r="V5928" s="2">
        <f>Superstore[[#This Row],[Profit]]/Superstore[[#This Row],[Sales]]</f>
        <v>0.26</v>
      </c>
      <c r="W5928" t="str">
        <f>TEXT(Superstore[[#This Row],[Order Date]],"mmm-yyyy")</f>
        <v>Apr-2011</v>
      </c>
      <c r="X5928">
        <f>YEAR(Superstore[[#This Row],[Order Date]])</f>
        <v>2011</v>
      </c>
    </row>
    <row r="5929" spans="1:24" x14ac:dyDescent="0.25">
      <c r="A5929">
        <v>5928</v>
      </c>
      <c r="B5929" t="s">
        <v>8578</v>
      </c>
      <c r="C5929" s="1">
        <v>40827</v>
      </c>
      <c r="D5929" s="1">
        <v>40831</v>
      </c>
      <c r="E5929" t="s">
        <v>50</v>
      </c>
      <c r="F5929" t="s">
        <v>5167</v>
      </c>
      <c r="G5929" t="s">
        <v>5168</v>
      </c>
      <c r="H5929" t="s">
        <v>41</v>
      </c>
      <c r="I5929" t="s">
        <v>28</v>
      </c>
      <c r="J5929" t="s">
        <v>1705</v>
      </c>
      <c r="K5929" t="s">
        <v>1706</v>
      </c>
      <c r="L5929">
        <v>72701</v>
      </c>
      <c r="M5929" t="s">
        <v>31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Superstore[[#This Row],[Profit]]/Superstore[[#This Row],[Sales]]</f>
        <v>0.47000000000000003</v>
      </c>
      <c r="W5929" t="str">
        <f>TEXT(Superstore[[#This Row],[Order Date]],"mmm-yyyy")</f>
        <v>Oct-2011</v>
      </c>
      <c r="X5929">
        <f>YEAR(Superstore[[#This Row],[Order Date]])</f>
        <v>2011</v>
      </c>
    </row>
    <row r="5930" spans="1:24" x14ac:dyDescent="0.25">
      <c r="A5930">
        <v>5929</v>
      </c>
      <c r="B5930" t="s">
        <v>8578</v>
      </c>
      <c r="C5930" s="1">
        <v>40827</v>
      </c>
      <c r="D5930" s="1">
        <v>40831</v>
      </c>
      <c r="E5930" t="s">
        <v>50</v>
      </c>
      <c r="F5930" t="s">
        <v>5167</v>
      </c>
      <c r="G5930" t="s">
        <v>5168</v>
      </c>
      <c r="H5930" t="s">
        <v>41</v>
      </c>
      <c r="I5930" t="s">
        <v>28</v>
      </c>
      <c r="J5930" t="s">
        <v>1705</v>
      </c>
      <c r="K5930" t="s">
        <v>1706</v>
      </c>
      <c r="L5930">
        <v>72701</v>
      </c>
      <c r="M5930" t="s">
        <v>31</v>
      </c>
      <c r="N5930" t="s">
        <v>5533</v>
      </c>
      <c r="O5930" t="s">
        <v>1</v>
      </c>
      <c r="P5930" t="s">
        <v>65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  <c r="V5930" s="2">
        <f>Superstore[[#This Row],[Profit]]/Superstore[[#This Row],[Sales]]</f>
        <v>0.44</v>
      </c>
      <c r="W5930" t="str">
        <f>TEXT(Superstore[[#This Row],[Order Date]],"mmm-yyyy")</f>
        <v>Oct-2011</v>
      </c>
      <c r="X5930">
        <f>YEAR(Superstore[[#This Row],[Order Date]])</f>
        <v>2011</v>
      </c>
    </row>
    <row r="5931" spans="1:24" x14ac:dyDescent="0.25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27</v>
      </c>
      <c r="I5931" t="s">
        <v>28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1</v>
      </c>
      <c r="P5931" t="s">
        <v>33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  <c r="V5931" s="2">
        <f>Superstore[[#This Row],[Profit]]/Superstore[[#This Row],[Sales]]</f>
        <v>-0.52000000000000013</v>
      </c>
      <c r="W5931" t="str">
        <f>TEXT(Superstore[[#This Row],[Order Date]],"mmm-yyyy")</f>
        <v>Jul-2014</v>
      </c>
      <c r="X5931">
        <f>YEAR(Superstore[[#This Row],[Order Date]])</f>
        <v>2014</v>
      </c>
    </row>
    <row r="5932" spans="1:24" x14ac:dyDescent="0.25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27</v>
      </c>
      <c r="I5932" t="s">
        <v>28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46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  <c r="V5932" s="2">
        <f>Superstore[[#This Row],[Profit]]/Superstore[[#This Row],[Sales]]</f>
        <v>0.35000000000000003</v>
      </c>
      <c r="W5932" t="str">
        <f>TEXT(Superstore[[#This Row],[Order Date]],"mmm-yyyy")</f>
        <v>Jul-2014</v>
      </c>
      <c r="X5932">
        <f>YEAR(Superstore[[#This Row],[Order Date]])</f>
        <v>2014</v>
      </c>
    </row>
    <row r="5933" spans="1:24" x14ac:dyDescent="0.25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27</v>
      </c>
      <c r="I5933" t="s">
        <v>28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  <c r="V5933" s="2">
        <f>Superstore[[#This Row],[Profit]]/Superstore[[#This Row],[Sales]]</f>
        <v>-0.16666666666666666</v>
      </c>
      <c r="W5933" t="str">
        <f>TEXT(Superstore[[#This Row],[Order Date]],"mmm-yyyy")</f>
        <v>Jul-2014</v>
      </c>
      <c r="X5933">
        <f>YEAR(Superstore[[#This Row],[Order Date]])</f>
        <v>2014</v>
      </c>
    </row>
    <row r="5934" spans="1:24" x14ac:dyDescent="0.25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27</v>
      </c>
      <c r="I5934" t="s">
        <v>28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46</v>
      </c>
      <c r="P5934" t="s">
        <v>59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  <c r="V5934" s="2">
        <f>Superstore[[#This Row],[Profit]]/Superstore[[#This Row],[Sales]]</f>
        <v>7.4999999999999997E-2</v>
      </c>
      <c r="W5934" t="str">
        <f>TEXT(Superstore[[#This Row],[Order Date]],"mmm-yyyy")</f>
        <v>Jul-2014</v>
      </c>
      <c r="X5934">
        <f>YEAR(Superstore[[#This Row],[Order Date]])</f>
        <v>2014</v>
      </c>
    </row>
    <row r="5935" spans="1:24" x14ac:dyDescent="0.25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27</v>
      </c>
      <c r="I5935" t="s">
        <v>28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  <c r="V5935" s="2">
        <f>Superstore[[#This Row],[Profit]]/Superstore[[#This Row],[Sales]]</f>
        <v>0.28750000000000003</v>
      </c>
      <c r="W5935" t="str">
        <f>TEXT(Superstore[[#This Row],[Order Date]],"mmm-yyyy")</f>
        <v>Jul-2014</v>
      </c>
      <c r="X5935">
        <f>YEAR(Superstore[[#This Row],[Order Date]])</f>
        <v>2014</v>
      </c>
    </row>
    <row r="5936" spans="1:24" x14ac:dyDescent="0.25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27</v>
      </c>
      <c r="I5936" t="s">
        <v>28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Superstore[[#This Row],[Profit]]/Superstore[[#This Row],[Sales]]</f>
        <v>0.16250000000000003</v>
      </c>
      <c r="W5936" t="str">
        <f>TEXT(Superstore[[#This Row],[Order Date]],"mmm-yyyy")</f>
        <v>Jul-2014</v>
      </c>
      <c r="X5936">
        <f>YEAR(Superstore[[#This Row],[Order Date]])</f>
        <v>2014</v>
      </c>
    </row>
    <row r="5937" spans="1:24" x14ac:dyDescent="0.25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28</v>
      </c>
      <c r="J5937" t="s">
        <v>94</v>
      </c>
      <c r="K5937" t="s">
        <v>95</v>
      </c>
      <c r="L5937">
        <v>98103</v>
      </c>
      <c r="M5937" t="s">
        <v>44</v>
      </c>
      <c r="N5937" t="s">
        <v>2068</v>
      </c>
      <c r="O5937" t="s">
        <v>1</v>
      </c>
      <c r="P5937" t="s">
        <v>65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  <c r="V5937" s="2">
        <f>Superstore[[#This Row],[Profit]]/Superstore[[#This Row],[Sales]]</f>
        <v>0.33999999999999997</v>
      </c>
      <c r="W5937" t="str">
        <f>TEXT(Superstore[[#This Row],[Order Date]],"mmm-yyyy")</f>
        <v>Jul-2013</v>
      </c>
      <c r="X5937">
        <f>YEAR(Superstore[[#This Row],[Order Date]])</f>
        <v>2013</v>
      </c>
    </row>
    <row r="5938" spans="1:24" x14ac:dyDescent="0.25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28</v>
      </c>
      <c r="J5938" t="s">
        <v>94</v>
      </c>
      <c r="K5938" t="s">
        <v>95</v>
      </c>
      <c r="L5938">
        <v>98103</v>
      </c>
      <c r="M5938" t="s">
        <v>44</v>
      </c>
      <c r="N5938" t="s">
        <v>4780</v>
      </c>
      <c r="O5938" t="s">
        <v>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  <c r="V5938" s="2">
        <f>Superstore[[#This Row],[Profit]]/Superstore[[#This Row],[Sales]]</f>
        <v>0.1125</v>
      </c>
      <c r="W5938" t="str">
        <f>TEXT(Superstore[[#This Row],[Order Date]],"mmm-yyyy")</f>
        <v>Jul-2013</v>
      </c>
      <c r="X5938">
        <f>YEAR(Superstore[[#This Row],[Order Date]])</f>
        <v>2013</v>
      </c>
    </row>
    <row r="5939" spans="1:24" x14ac:dyDescent="0.25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28</v>
      </c>
      <c r="J5939" t="s">
        <v>94</v>
      </c>
      <c r="K5939" t="s">
        <v>95</v>
      </c>
      <c r="L5939">
        <v>98103</v>
      </c>
      <c r="M5939" t="s">
        <v>44</v>
      </c>
      <c r="N5939" t="s">
        <v>3892</v>
      </c>
      <c r="O5939" t="s">
        <v>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Superstore[[#This Row],[Profit]]/Superstore[[#This Row],[Sales]]</f>
        <v>0.125</v>
      </c>
      <c r="W5939" t="str">
        <f>TEXT(Superstore[[#This Row],[Order Date]],"mmm-yyyy")</f>
        <v>Jul-2013</v>
      </c>
      <c r="X5939">
        <f>YEAR(Superstore[[#This Row],[Order Date]])</f>
        <v>2013</v>
      </c>
    </row>
    <row r="5940" spans="1:24" x14ac:dyDescent="0.25">
      <c r="A5940">
        <v>5939</v>
      </c>
      <c r="B5940" t="s">
        <v>8581</v>
      </c>
      <c r="C5940" s="1">
        <v>41779</v>
      </c>
      <c r="D5940" s="1">
        <v>41785</v>
      </c>
      <c r="E5940" t="s">
        <v>50</v>
      </c>
      <c r="F5940" t="s">
        <v>5746</v>
      </c>
      <c r="G5940" t="s">
        <v>5747</v>
      </c>
      <c r="H5940" t="s">
        <v>27</v>
      </c>
      <c r="I5940" t="s">
        <v>28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Superstore[[#This Row],[Profit]]/Superstore[[#This Row],[Sales]]</f>
        <v>9.9999999999999992E-2</v>
      </c>
      <c r="W5940" t="str">
        <f>TEXT(Superstore[[#This Row],[Order Date]],"mmm-yyyy")</f>
        <v>May-2014</v>
      </c>
      <c r="X5940">
        <f>YEAR(Superstore[[#This Row],[Order Date]])</f>
        <v>2014</v>
      </c>
    </row>
    <row r="5941" spans="1:24" x14ac:dyDescent="0.25">
      <c r="A5941">
        <v>5940</v>
      </c>
      <c r="B5941" t="s">
        <v>8581</v>
      </c>
      <c r="C5941" s="1">
        <v>41779</v>
      </c>
      <c r="D5941" s="1">
        <v>41785</v>
      </c>
      <c r="E5941" t="s">
        <v>50</v>
      </c>
      <c r="F5941" t="s">
        <v>5746</v>
      </c>
      <c r="G5941" t="s">
        <v>5747</v>
      </c>
      <c r="H5941" t="s">
        <v>27</v>
      </c>
      <c r="I5941" t="s">
        <v>28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46</v>
      </c>
      <c r="P5941" t="s">
        <v>47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Superstore[[#This Row],[Profit]]/Superstore[[#This Row],[Sales]]</f>
        <v>0.32500000000000007</v>
      </c>
      <c r="W5941" t="str">
        <f>TEXT(Superstore[[#This Row],[Order Date]],"mmm-yyyy")</f>
        <v>May-2014</v>
      </c>
      <c r="X5941">
        <f>YEAR(Superstore[[#This Row],[Order Date]])</f>
        <v>2014</v>
      </c>
    </row>
    <row r="5942" spans="1:24" x14ac:dyDescent="0.25">
      <c r="A5942">
        <v>5941</v>
      </c>
      <c r="B5942" t="s">
        <v>8582</v>
      </c>
      <c r="C5942" s="1">
        <v>41925</v>
      </c>
      <c r="D5942" s="1">
        <v>41927</v>
      </c>
      <c r="E5942" t="s">
        <v>24</v>
      </c>
      <c r="F5942" t="s">
        <v>2939</v>
      </c>
      <c r="G5942" t="s">
        <v>2940</v>
      </c>
      <c r="H5942" t="s">
        <v>27</v>
      </c>
      <c r="I5942" t="s">
        <v>28</v>
      </c>
      <c r="J5942" t="s">
        <v>42</v>
      </c>
      <c r="K5942" t="s">
        <v>43</v>
      </c>
      <c r="L5942">
        <v>90049</v>
      </c>
      <c r="M5942" t="s">
        <v>44</v>
      </c>
      <c r="N5942" t="s">
        <v>1853</v>
      </c>
      <c r="O5942" t="s">
        <v>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  <c r="V5942" s="2">
        <f>Superstore[[#This Row],[Profit]]/Superstore[[#This Row],[Sales]]</f>
        <v>0.30000000000000004</v>
      </c>
      <c r="W5942" t="str">
        <f>TEXT(Superstore[[#This Row],[Order Date]],"mmm-yyyy")</f>
        <v>Oct-2014</v>
      </c>
      <c r="X5942">
        <f>YEAR(Superstore[[#This Row],[Order Date]])</f>
        <v>2014</v>
      </c>
    </row>
    <row r="5943" spans="1:24" x14ac:dyDescent="0.25">
      <c r="A5943">
        <v>5942</v>
      </c>
      <c r="B5943" t="s">
        <v>8582</v>
      </c>
      <c r="C5943" s="1">
        <v>41925</v>
      </c>
      <c r="D5943" s="1">
        <v>41927</v>
      </c>
      <c r="E5943" t="s">
        <v>24</v>
      </c>
      <c r="F5943" t="s">
        <v>2939</v>
      </c>
      <c r="G5943" t="s">
        <v>2940</v>
      </c>
      <c r="H5943" t="s">
        <v>27</v>
      </c>
      <c r="I5943" t="s">
        <v>28</v>
      </c>
      <c r="J5943" t="s">
        <v>42</v>
      </c>
      <c r="K5943" t="s">
        <v>43</v>
      </c>
      <c r="L5943">
        <v>90049</v>
      </c>
      <c r="M5943" t="s">
        <v>44</v>
      </c>
      <c r="N5943" t="s">
        <v>585</v>
      </c>
      <c r="O5943" t="s">
        <v>46</v>
      </c>
      <c r="P5943" t="s">
        <v>68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  <c r="V5943" s="2">
        <f>Superstore[[#This Row],[Profit]]/Superstore[[#This Row],[Sales]]</f>
        <v>0.26999999999999996</v>
      </c>
      <c r="W5943" t="str">
        <f>TEXT(Superstore[[#This Row],[Order Date]],"mmm-yyyy")</f>
        <v>Oct-2014</v>
      </c>
      <c r="X5943">
        <f>YEAR(Superstore[[#This Row],[Order Date]])</f>
        <v>2014</v>
      </c>
    </row>
    <row r="5944" spans="1:24" x14ac:dyDescent="0.25">
      <c r="A5944">
        <v>5943</v>
      </c>
      <c r="B5944" t="s">
        <v>8583</v>
      </c>
      <c r="C5944" s="1">
        <v>41493</v>
      </c>
      <c r="D5944" s="1">
        <v>41500</v>
      </c>
      <c r="E5944" t="s">
        <v>50</v>
      </c>
      <c r="F5944" t="s">
        <v>3009</v>
      </c>
      <c r="G5944" t="s">
        <v>3010</v>
      </c>
      <c r="H5944" t="s">
        <v>27</v>
      </c>
      <c r="I5944" t="s">
        <v>28</v>
      </c>
      <c r="J5944" t="s">
        <v>42</v>
      </c>
      <c r="K5944" t="s">
        <v>43</v>
      </c>
      <c r="L5944">
        <v>90032</v>
      </c>
      <c r="M5944" t="s">
        <v>44</v>
      </c>
      <c r="N5944" t="s">
        <v>834</v>
      </c>
      <c r="O5944" t="s">
        <v>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  <c r="V5944" s="2">
        <f>Superstore[[#This Row],[Profit]]/Superstore[[#This Row],[Sales]]</f>
        <v>8.7499999999999994E-2</v>
      </c>
      <c r="W5944" t="str">
        <f>TEXT(Superstore[[#This Row],[Order Date]],"mmm-yyyy")</f>
        <v>Aug-2013</v>
      </c>
      <c r="X5944">
        <f>YEAR(Superstore[[#This Row],[Order Date]])</f>
        <v>2013</v>
      </c>
    </row>
    <row r="5945" spans="1:24" x14ac:dyDescent="0.25">
      <c r="A5945">
        <v>5944</v>
      </c>
      <c r="B5945" t="s">
        <v>8584</v>
      </c>
      <c r="C5945" s="1">
        <v>40780</v>
      </c>
      <c r="D5945" s="1">
        <v>40784</v>
      </c>
      <c r="E5945" t="s">
        <v>50</v>
      </c>
      <c r="F5945" t="s">
        <v>263</v>
      </c>
      <c r="G5945" t="s">
        <v>264</v>
      </c>
      <c r="H5945" t="s">
        <v>41</v>
      </c>
      <c r="I5945" t="s">
        <v>28</v>
      </c>
      <c r="J5945" t="s">
        <v>42</v>
      </c>
      <c r="K5945" t="s">
        <v>43</v>
      </c>
      <c r="L5945">
        <v>90036</v>
      </c>
      <c r="M5945" t="s">
        <v>44</v>
      </c>
      <c r="N5945" t="s">
        <v>6081</v>
      </c>
      <c r="O5945" t="s">
        <v>1</v>
      </c>
      <c r="P5945" t="s">
        <v>65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  <c r="V5945" s="2">
        <f>Superstore[[#This Row],[Profit]]/Superstore[[#This Row],[Sales]]</f>
        <v>0.42</v>
      </c>
      <c r="W5945" t="str">
        <f>TEXT(Superstore[[#This Row],[Order Date]],"mmm-yyyy")</f>
        <v>Aug-2011</v>
      </c>
      <c r="X5945">
        <f>YEAR(Superstore[[#This Row],[Order Date]])</f>
        <v>2011</v>
      </c>
    </row>
    <row r="5946" spans="1:24" x14ac:dyDescent="0.25">
      <c r="A5946">
        <v>5945</v>
      </c>
      <c r="B5946" t="s">
        <v>8584</v>
      </c>
      <c r="C5946" s="1">
        <v>40780</v>
      </c>
      <c r="D5946" s="1">
        <v>40784</v>
      </c>
      <c r="E5946" t="s">
        <v>50</v>
      </c>
      <c r="F5946" t="s">
        <v>263</v>
      </c>
      <c r="G5946" t="s">
        <v>264</v>
      </c>
      <c r="H5946" t="s">
        <v>41</v>
      </c>
      <c r="I5946" t="s">
        <v>28</v>
      </c>
      <c r="J5946" t="s">
        <v>42</v>
      </c>
      <c r="K5946" t="s">
        <v>43</v>
      </c>
      <c r="L5946">
        <v>90036</v>
      </c>
      <c r="M5946" t="s">
        <v>44</v>
      </c>
      <c r="N5946" t="s">
        <v>1749</v>
      </c>
      <c r="O5946" t="s">
        <v>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  <c r="V5946" s="2">
        <f>Superstore[[#This Row],[Profit]]/Superstore[[#This Row],[Sales]]</f>
        <v>0.32</v>
      </c>
      <c r="W5946" t="str">
        <f>TEXT(Superstore[[#This Row],[Order Date]],"mmm-yyyy")</f>
        <v>Aug-2011</v>
      </c>
      <c r="X5946">
        <f>YEAR(Superstore[[#This Row],[Order Date]])</f>
        <v>2011</v>
      </c>
    </row>
    <row r="5947" spans="1:24" x14ac:dyDescent="0.25">
      <c r="A5947">
        <v>5946</v>
      </c>
      <c r="B5947" t="s">
        <v>8584</v>
      </c>
      <c r="C5947" s="1">
        <v>40780</v>
      </c>
      <c r="D5947" s="1">
        <v>40784</v>
      </c>
      <c r="E5947" t="s">
        <v>50</v>
      </c>
      <c r="F5947" t="s">
        <v>263</v>
      </c>
      <c r="G5947" t="s">
        <v>264</v>
      </c>
      <c r="H5947" t="s">
        <v>41</v>
      </c>
      <c r="I5947" t="s">
        <v>28</v>
      </c>
      <c r="J5947" t="s">
        <v>42</v>
      </c>
      <c r="K5947" t="s">
        <v>43</v>
      </c>
      <c r="L5947">
        <v>90036</v>
      </c>
      <c r="M5947" t="s">
        <v>44</v>
      </c>
      <c r="N5947" t="s">
        <v>5528</v>
      </c>
      <c r="O5947" t="s">
        <v>46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  <c r="V5947" s="2">
        <f>Superstore[[#This Row],[Profit]]/Superstore[[#This Row],[Sales]]</f>
        <v>0.47999999999999993</v>
      </c>
      <c r="W5947" t="str">
        <f>TEXT(Superstore[[#This Row],[Order Date]],"mmm-yyyy")</f>
        <v>Aug-2011</v>
      </c>
      <c r="X5947">
        <f>YEAR(Superstore[[#This Row],[Order Date]])</f>
        <v>2011</v>
      </c>
    </row>
    <row r="5948" spans="1:24" x14ac:dyDescent="0.25">
      <c r="A5948">
        <v>5947</v>
      </c>
      <c r="B5948" t="s">
        <v>8584</v>
      </c>
      <c r="C5948" s="1">
        <v>40780</v>
      </c>
      <c r="D5948" s="1">
        <v>40784</v>
      </c>
      <c r="E5948" t="s">
        <v>50</v>
      </c>
      <c r="F5948" t="s">
        <v>263</v>
      </c>
      <c r="G5948" t="s">
        <v>264</v>
      </c>
      <c r="H5948" t="s">
        <v>41</v>
      </c>
      <c r="I5948" t="s">
        <v>28</v>
      </c>
      <c r="J5948" t="s">
        <v>42</v>
      </c>
      <c r="K5948" t="s">
        <v>43</v>
      </c>
      <c r="L5948">
        <v>90036</v>
      </c>
      <c r="M5948" t="s">
        <v>44</v>
      </c>
      <c r="N5948" t="s">
        <v>2986</v>
      </c>
      <c r="O5948" t="s">
        <v>46</v>
      </c>
      <c r="P5948" t="s">
        <v>59</v>
      </c>
      <c r="Q5948" t="s">
        <v>2987</v>
      </c>
      <c r="R5948">
        <v>48.84</v>
      </c>
      <c r="S5948">
        <v>4</v>
      </c>
      <c r="T5948">
        <v>0</v>
      </c>
      <c r="U5948">
        <v>13.1868</v>
      </c>
      <c r="V5948" s="2">
        <f>Superstore[[#This Row],[Profit]]/Superstore[[#This Row],[Sales]]</f>
        <v>0.26999999999999996</v>
      </c>
      <c r="W5948" t="str">
        <f>TEXT(Superstore[[#This Row],[Order Date]],"mmm-yyyy")</f>
        <v>Aug-2011</v>
      </c>
      <c r="X5948">
        <f>YEAR(Superstore[[#This Row],[Order Date]])</f>
        <v>2011</v>
      </c>
    </row>
    <row r="5949" spans="1:24" x14ac:dyDescent="0.25">
      <c r="A5949">
        <v>5948</v>
      </c>
      <c r="B5949" t="s">
        <v>8585</v>
      </c>
      <c r="C5949" s="1">
        <v>41166</v>
      </c>
      <c r="D5949" s="1">
        <v>41170</v>
      </c>
      <c r="E5949" t="s">
        <v>24</v>
      </c>
      <c r="F5949" t="s">
        <v>4526</v>
      </c>
      <c r="G5949" t="s">
        <v>4527</v>
      </c>
      <c r="H5949" t="s">
        <v>101</v>
      </c>
      <c r="I5949" t="s">
        <v>28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46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  <c r="V5949" s="2">
        <f>Superstore[[#This Row],[Profit]]/Superstore[[#This Row],[Sales]]</f>
        <v>0.49000000000000005</v>
      </c>
      <c r="W5949" t="str">
        <f>TEXT(Superstore[[#This Row],[Order Date]],"mmm-yyyy")</f>
        <v>Sep-2012</v>
      </c>
      <c r="X5949">
        <f>YEAR(Superstore[[#This Row],[Order Date]])</f>
        <v>2012</v>
      </c>
    </row>
    <row r="5950" spans="1:24" x14ac:dyDescent="0.25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41</v>
      </c>
      <c r="I5950" t="s">
        <v>28</v>
      </c>
      <c r="J5950" t="s">
        <v>5277</v>
      </c>
      <c r="K5950" t="s">
        <v>1486</v>
      </c>
      <c r="L5950">
        <v>38671</v>
      </c>
      <c r="M5950" t="s">
        <v>31</v>
      </c>
      <c r="N5950" t="s">
        <v>2984</v>
      </c>
      <c r="O5950" t="s">
        <v>46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  <c r="V5950" s="2">
        <f>Superstore[[#This Row],[Profit]]/Superstore[[#This Row],[Sales]]</f>
        <v>0.46</v>
      </c>
      <c r="W5950" t="str">
        <f>TEXT(Superstore[[#This Row],[Order Date]],"mmm-yyyy")</f>
        <v>Mar-2014</v>
      </c>
      <c r="X5950">
        <f>YEAR(Superstore[[#This Row],[Order Date]])</f>
        <v>2014</v>
      </c>
    </row>
    <row r="5951" spans="1:24" x14ac:dyDescent="0.25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41</v>
      </c>
      <c r="I5951" t="s">
        <v>28</v>
      </c>
      <c r="J5951" t="s">
        <v>5277</v>
      </c>
      <c r="K5951" t="s">
        <v>1486</v>
      </c>
      <c r="L5951">
        <v>38671</v>
      </c>
      <c r="M5951" t="s">
        <v>31</v>
      </c>
      <c r="N5951" t="s">
        <v>1593</v>
      </c>
      <c r="O5951" t="s">
        <v>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  <c r="V5951" s="2">
        <f>Superstore[[#This Row],[Profit]]/Superstore[[#This Row],[Sales]]</f>
        <v>0.41999999999999993</v>
      </c>
      <c r="W5951" t="str">
        <f>TEXT(Superstore[[#This Row],[Order Date]],"mmm-yyyy")</f>
        <v>Mar-2014</v>
      </c>
      <c r="X5951">
        <f>YEAR(Superstore[[#This Row],[Order Date]])</f>
        <v>2014</v>
      </c>
    </row>
    <row r="5952" spans="1:24" x14ac:dyDescent="0.25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41</v>
      </c>
      <c r="I5952" t="s">
        <v>28</v>
      </c>
      <c r="J5952" t="s">
        <v>5277</v>
      </c>
      <c r="K5952" t="s">
        <v>1486</v>
      </c>
      <c r="L5952">
        <v>38671</v>
      </c>
      <c r="M5952" t="s">
        <v>31</v>
      </c>
      <c r="N5952" t="s">
        <v>705</v>
      </c>
      <c r="O5952" t="s">
        <v>46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  <c r="V5952" s="2">
        <f>Superstore[[#This Row],[Profit]]/Superstore[[#This Row],[Sales]]</f>
        <v>0.3</v>
      </c>
      <c r="W5952" t="str">
        <f>TEXT(Superstore[[#This Row],[Order Date]],"mmm-yyyy")</f>
        <v>Mar-2014</v>
      </c>
      <c r="X5952">
        <f>YEAR(Superstore[[#This Row],[Order Date]])</f>
        <v>2014</v>
      </c>
    </row>
    <row r="5953" spans="1:24" x14ac:dyDescent="0.25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41</v>
      </c>
      <c r="I5953" t="s">
        <v>28</v>
      </c>
      <c r="J5953" t="s">
        <v>5277</v>
      </c>
      <c r="K5953" t="s">
        <v>1486</v>
      </c>
      <c r="L5953">
        <v>38671</v>
      </c>
      <c r="M5953" t="s">
        <v>31</v>
      </c>
      <c r="N5953" t="s">
        <v>3566</v>
      </c>
      <c r="O5953" t="s">
        <v>46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  <c r="V5953" s="2">
        <f>Superstore[[#This Row],[Profit]]/Superstore[[#This Row],[Sales]]</f>
        <v>0.48</v>
      </c>
      <c r="W5953" t="str">
        <f>TEXT(Superstore[[#This Row],[Order Date]],"mmm-yyyy")</f>
        <v>Mar-2014</v>
      </c>
      <c r="X5953">
        <f>YEAR(Superstore[[#This Row],[Order Date]])</f>
        <v>2014</v>
      </c>
    </row>
    <row r="5954" spans="1:24" x14ac:dyDescent="0.25">
      <c r="A5954">
        <v>5953</v>
      </c>
      <c r="B5954" t="s">
        <v>8588</v>
      </c>
      <c r="C5954" s="1">
        <v>41745</v>
      </c>
      <c r="D5954" s="1">
        <v>41751</v>
      </c>
      <c r="E5954" t="s">
        <v>50</v>
      </c>
      <c r="F5954" t="s">
        <v>1496</v>
      </c>
      <c r="G5954" t="s">
        <v>1497</v>
      </c>
      <c r="H5954" t="s">
        <v>101</v>
      </c>
      <c r="I5954" t="s">
        <v>28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46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Superstore[[#This Row],[Profit]]/Superstore[[#This Row],[Sales]]</f>
        <v>0.35</v>
      </c>
      <c r="W5954" t="str">
        <f>TEXT(Superstore[[#This Row],[Order Date]],"mmm-yyyy")</f>
        <v>Apr-2014</v>
      </c>
      <c r="X5954">
        <f>YEAR(Superstore[[#This Row],[Order Date]])</f>
        <v>2014</v>
      </c>
    </row>
    <row r="5955" spans="1:24" x14ac:dyDescent="0.25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41</v>
      </c>
      <c r="I5955" t="s">
        <v>28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46</v>
      </c>
      <c r="P5955" t="s">
        <v>68</v>
      </c>
      <c r="Q5955" t="s">
        <v>7844</v>
      </c>
      <c r="R5955">
        <v>10.5</v>
      </c>
      <c r="S5955">
        <v>5</v>
      </c>
      <c r="T5955">
        <v>0</v>
      </c>
      <c r="U5955">
        <v>2.94</v>
      </c>
      <c r="V5955" s="2">
        <f>Superstore[[#This Row],[Profit]]/Superstore[[#This Row],[Sales]]</f>
        <v>0.27999999999999997</v>
      </c>
      <c r="W5955" t="str">
        <f>TEXT(Superstore[[#This Row],[Order Date]],"mmm-yyyy")</f>
        <v>Mar-2011</v>
      </c>
      <c r="X5955">
        <f>YEAR(Superstore[[#This Row],[Order Date]])</f>
        <v>2011</v>
      </c>
    </row>
    <row r="5956" spans="1:24" x14ac:dyDescent="0.25">
      <c r="A5956">
        <v>5955</v>
      </c>
      <c r="B5956" t="s">
        <v>8592</v>
      </c>
      <c r="C5956" s="1">
        <v>40858</v>
      </c>
      <c r="D5956" s="1">
        <v>40862</v>
      </c>
      <c r="E5956" t="s">
        <v>24</v>
      </c>
      <c r="F5956" t="s">
        <v>7623</v>
      </c>
      <c r="G5956" t="s">
        <v>7624</v>
      </c>
      <c r="H5956" t="s">
        <v>41</v>
      </c>
      <c r="I5956" t="s">
        <v>28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1</v>
      </c>
      <c r="P5956" t="s">
        <v>65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  <c r="V5956" s="2">
        <f>Superstore[[#This Row],[Profit]]/Superstore[[#This Row],[Sales]]</f>
        <v>0.32500000000000001</v>
      </c>
      <c r="W5956" t="str">
        <f>TEXT(Superstore[[#This Row],[Order Date]],"mmm-yyyy")</f>
        <v>Nov-2011</v>
      </c>
      <c r="X5956">
        <f>YEAR(Superstore[[#This Row],[Order Date]])</f>
        <v>2011</v>
      </c>
    </row>
    <row r="5957" spans="1:24" x14ac:dyDescent="0.25">
      <c r="A5957">
        <v>5956</v>
      </c>
      <c r="B5957" t="s">
        <v>8592</v>
      </c>
      <c r="C5957" s="1">
        <v>40858</v>
      </c>
      <c r="D5957" s="1">
        <v>40862</v>
      </c>
      <c r="E5957" t="s">
        <v>24</v>
      </c>
      <c r="F5957" t="s">
        <v>7623</v>
      </c>
      <c r="G5957" t="s">
        <v>7624</v>
      </c>
      <c r="H5957" t="s">
        <v>41</v>
      </c>
      <c r="I5957" t="s">
        <v>28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1</v>
      </c>
      <c r="P5957" t="s">
        <v>33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2">
        <f>Superstore[[#This Row],[Profit]]/Superstore[[#This Row],[Sales]]</f>
        <v>-0.47999999999999993</v>
      </c>
      <c r="W5957" t="str">
        <f>TEXT(Superstore[[#This Row],[Order Date]],"mmm-yyyy")</f>
        <v>Nov-2011</v>
      </c>
      <c r="X5957">
        <f>YEAR(Superstore[[#This Row],[Order Date]])</f>
        <v>2011</v>
      </c>
    </row>
    <row r="5958" spans="1:24" x14ac:dyDescent="0.25">
      <c r="A5958">
        <v>5957</v>
      </c>
      <c r="B5958" t="s">
        <v>8593</v>
      </c>
      <c r="C5958" s="1">
        <v>41346</v>
      </c>
      <c r="D5958" s="1">
        <v>41349</v>
      </c>
      <c r="E5958" t="s">
        <v>24</v>
      </c>
      <c r="F5958" t="s">
        <v>1357</v>
      </c>
      <c r="G5958" t="s">
        <v>1358</v>
      </c>
      <c r="H5958" t="s">
        <v>41</v>
      </c>
      <c r="I5958" t="s">
        <v>28</v>
      </c>
      <c r="J5958" t="s">
        <v>126</v>
      </c>
      <c r="K5958" t="s">
        <v>43</v>
      </c>
      <c r="L5958">
        <v>94109</v>
      </c>
      <c r="M5958" t="s">
        <v>44</v>
      </c>
      <c r="N5958" t="s">
        <v>1095</v>
      </c>
      <c r="O5958" t="s">
        <v>46</v>
      </c>
      <c r="P5958" t="s">
        <v>59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  <c r="V5958" s="2">
        <f>Superstore[[#This Row],[Profit]]/Superstore[[#This Row],[Sales]]</f>
        <v>1.0000000000000002E-2</v>
      </c>
      <c r="W5958" t="str">
        <f>TEXT(Superstore[[#This Row],[Order Date]],"mmm-yyyy")</f>
        <v>Mar-2013</v>
      </c>
      <c r="X5958">
        <f>YEAR(Superstore[[#This Row],[Order Date]])</f>
        <v>2013</v>
      </c>
    </row>
    <row r="5959" spans="1:24" x14ac:dyDescent="0.25">
      <c r="A5959">
        <v>5958</v>
      </c>
      <c r="B5959" t="s">
        <v>8593</v>
      </c>
      <c r="C5959" s="1">
        <v>41346</v>
      </c>
      <c r="D5959" s="1">
        <v>41349</v>
      </c>
      <c r="E5959" t="s">
        <v>24</v>
      </c>
      <c r="F5959" t="s">
        <v>1357</v>
      </c>
      <c r="G5959" t="s">
        <v>1358</v>
      </c>
      <c r="H5959" t="s">
        <v>41</v>
      </c>
      <c r="I5959" t="s">
        <v>28</v>
      </c>
      <c r="J5959" t="s">
        <v>126</v>
      </c>
      <c r="K5959" t="s">
        <v>43</v>
      </c>
      <c r="L5959">
        <v>94109</v>
      </c>
      <c r="M5959" t="s">
        <v>44</v>
      </c>
      <c r="N5959" t="s">
        <v>5160</v>
      </c>
      <c r="O5959" t="s">
        <v>46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  <c r="V5959" s="2">
        <f>Superstore[[#This Row],[Profit]]/Superstore[[#This Row],[Sales]]</f>
        <v>0.26</v>
      </c>
      <c r="W5959" t="str">
        <f>TEXT(Superstore[[#This Row],[Order Date]],"mmm-yyyy")</f>
        <v>Mar-2013</v>
      </c>
      <c r="X5959">
        <f>YEAR(Superstore[[#This Row],[Order Date]])</f>
        <v>2013</v>
      </c>
    </row>
    <row r="5960" spans="1:24" x14ac:dyDescent="0.25">
      <c r="A5960">
        <v>5959</v>
      </c>
      <c r="B5960" t="s">
        <v>8593</v>
      </c>
      <c r="C5960" s="1">
        <v>41346</v>
      </c>
      <c r="D5960" s="1">
        <v>41349</v>
      </c>
      <c r="E5960" t="s">
        <v>24</v>
      </c>
      <c r="F5960" t="s">
        <v>1357</v>
      </c>
      <c r="G5960" t="s">
        <v>1358</v>
      </c>
      <c r="H5960" t="s">
        <v>41</v>
      </c>
      <c r="I5960" t="s">
        <v>28</v>
      </c>
      <c r="J5960" t="s">
        <v>126</v>
      </c>
      <c r="K5960" t="s">
        <v>43</v>
      </c>
      <c r="L5960">
        <v>94109</v>
      </c>
      <c r="M5960" t="s">
        <v>44</v>
      </c>
      <c r="N5960" t="s">
        <v>2575</v>
      </c>
      <c r="O5960" t="s">
        <v>46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  <c r="V5960" s="2">
        <f>Superstore[[#This Row],[Profit]]/Superstore[[#This Row],[Sales]]</f>
        <v>0.49</v>
      </c>
      <c r="W5960" t="str">
        <f>TEXT(Superstore[[#This Row],[Order Date]],"mmm-yyyy")</f>
        <v>Mar-2013</v>
      </c>
      <c r="X5960">
        <f>YEAR(Superstore[[#This Row],[Order Date]])</f>
        <v>2013</v>
      </c>
    </row>
    <row r="5961" spans="1:24" x14ac:dyDescent="0.25">
      <c r="A5961">
        <v>5960</v>
      </c>
      <c r="B5961" t="s">
        <v>8593</v>
      </c>
      <c r="C5961" s="1">
        <v>41346</v>
      </c>
      <c r="D5961" s="1">
        <v>41349</v>
      </c>
      <c r="E5961" t="s">
        <v>24</v>
      </c>
      <c r="F5961" t="s">
        <v>1357</v>
      </c>
      <c r="G5961" t="s">
        <v>1358</v>
      </c>
      <c r="H5961" t="s">
        <v>41</v>
      </c>
      <c r="I5961" t="s">
        <v>28</v>
      </c>
      <c r="J5961" t="s">
        <v>126</v>
      </c>
      <c r="K5961" t="s">
        <v>43</v>
      </c>
      <c r="L5961">
        <v>94109</v>
      </c>
      <c r="M5961" t="s">
        <v>44</v>
      </c>
      <c r="N5961" t="s">
        <v>2435</v>
      </c>
      <c r="O5961" t="s">
        <v>1</v>
      </c>
      <c r="P5961" t="s">
        <v>36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Superstore[[#This Row],[Profit]]/Superstore[[#This Row],[Sales]]</f>
        <v>0.1</v>
      </c>
      <c r="W5961" t="str">
        <f>TEXT(Superstore[[#This Row],[Order Date]],"mmm-yyyy")</f>
        <v>Mar-2013</v>
      </c>
      <c r="X5961">
        <f>YEAR(Superstore[[#This Row],[Order Date]])</f>
        <v>2013</v>
      </c>
    </row>
    <row r="5962" spans="1:24" x14ac:dyDescent="0.25">
      <c r="A5962">
        <v>5961</v>
      </c>
      <c r="B5962" t="s">
        <v>8594</v>
      </c>
      <c r="C5962" s="1">
        <v>41680</v>
      </c>
      <c r="D5962" s="1">
        <v>41685</v>
      </c>
      <c r="E5962" t="s">
        <v>24</v>
      </c>
      <c r="F5962" t="s">
        <v>4235</v>
      </c>
      <c r="G5962" t="s">
        <v>4236</v>
      </c>
      <c r="H5962" t="s">
        <v>41</v>
      </c>
      <c r="I5962" t="s">
        <v>28</v>
      </c>
      <c r="J5962" t="s">
        <v>42</v>
      </c>
      <c r="K5962" t="s">
        <v>43</v>
      </c>
      <c r="L5962">
        <v>90045</v>
      </c>
      <c r="M5962" t="s">
        <v>44</v>
      </c>
      <c r="N5962" t="s">
        <v>4929</v>
      </c>
      <c r="O5962" t="s">
        <v>1</v>
      </c>
      <c r="P5962" t="s">
        <v>65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  <c r="V5962" s="2">
        <f>Superstore[[#This Row],[Profit]]/Superstore[[#This Row],[Sales]]</f>
        <v>0.31</v>
      </c>
      <c r="W5962" t="str">
        <f>TEXT(Superstore[[#This Row],[Order Date]],"mmm-yyyy")</f>
        <v>Feb-2014</v>
      </c>
      <c r="X5962">
        <f>YEAR(Superstore[[#This Row],[Order Date]])</f>
        <v>2014</v>
      </c>
    </row>
    <row r="5963" spans="1:24" x14ac:dyDescent="0.25">
      <c r="A5963">
        <v>5962</v>
      </c>
      <c r="B5963" t="s">
        <v>8595</v>
      </c>
      <c r="C5963" s="1">
        <v>40858</v>
      </c>
      <c r="D5963" s="1">
        <v>40860</v>
      </c>
      <c r="E5963" t="s">
        <v>24</v>
      </c>
      <c r="F5963" t="s">
        <v>181</v>
      </c>
      <c r="G5963" t="s">
        <v>182</v>
      </c>
      <c r="H5963" t="s">
        <v>101</v>
      </c>
      <c r="I5963" t="s">
        <v>28</v>
      </c>
      <c r="J5963" t="s">
        <v>42</v>
      </c>
      <c r="K5963" t="s">
        <v>43</v>
      </c>
      <c r="L5963">
        <v>90004</v>
      </c>
      <c r="M5963" t="s">
        <v>44</v>
      </c>
      <c r="N5963" t="s">
        <v>2003</v>
      </c>
      <c r="O5963" t="s">
        <v>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  <c r="V5963" s="2">
        <f>Superstore[[#This Row],[Profit]]/Superstore[[#This Row],[Sales]]</f>
        <v>9.9999999999999992E-2</v>
      </c>
      <c r="W5963" t="str">
        <f>TEXT(Superstore[[#This Row],[Order Date]],"mmm-yyyy")</f>
        <v>Nov-2011</v>
      </c>
      <c r="X5963">
        <f>YEAR(Superstore[[#This Row],[Order Date]])</f>
        <v>2011</v>
      </c>
    </row>
    <row r="5964" spans="1:24" x14ac:dyDescent="0.25">
      <c r="A5964">
        <v>5963</v>
      </c>
      <c r="B5964" t="s">
        <v>8595</v>
      </c>
      <c r="C5964" s="1">
        <v>40858</v>
      </c>
      <c r="D5964" s="1">
        <v>40860</v>
      </c>
      <c r="E5964" t="s">
        <v>24</v>
      </c>
      <c r="F5964" t="s">
        <v>181</v>
      </c>
      <c r="G5964" t="s">
        <v>182</v>
      </c>
      <c r="H5964" t="s">
        <v>101</v>
      </c>
      <c r="I5964" t="s">
        <v>28</v>
      </c>
      <c r="J5964" t="s">
        <v>42</v>
      </c>
      <c r="K5964" t="s">
        <v>43</v>
      </c>
      <c r="L5964">
        <v>90004</v>
      </c>
      <c r="M5964" t="s">
        <v>44</v>
      </c>
      <c r="N5964" t="s">
        <v>4090</v>
      </c>
      <c r="O5964" t="s">
        <v>46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  <c r="V5964" s="2">
        <f>Superstore[[#This Row],[Profit]]/Superstore[[#This Row],[Sales]]</f>
        <v>0.26</v>
      </c>
      <c r="W5964" t="str">
        <f>TEXT(Superstore[[#This Row],[Order Date]],"mmm-yyyy")</f>
        <v>Nov-2011</v>
      </c>
      <c r="X5964">
        <f>YEAR(Superstore[[#This Row],[Order Date]])</f>
        <v>2011</v>
      </c>
    </row>
    <row r="5965" spans="1:24" x14ac:dyDescent="0.25">
      <c r="A5965">
        <v>5964</v>
      </c>
      <c r="B5965" t="s">
        <v>8595</v>
      </c>
      <c r="C5965" s="1">
        <v>40858</v>
      </c>
      <c r="D5965" s="1">
        <v>40860</v>
      </c>
      <c r="E5965" t="s">
        <v>24</v>
      </c>
      <c r="F5965" t="s">
        <v>181</v>
      </c>
      <c r="G5965" t="s">
        <v>182</v>
      </c>
      <c r="H5965" t="s">
        <v>101</v>
      </c>
      <c r="I5965" t="s">
        <v>28</v>
      </c>
      <c r="J5965" t="s">
        <v>42</v>
      </c>
      <c r="K5965" t="s">
        <v>43</v>
      </c>
      <c r="L5965">
        <v>90004</v>
      </c>
      <c r="M5965" t="s">
        <v>44</v>
      </c>
      <c r="N5965" t="s">
        <v>2972</v>
      </c>
      <c r="O5965" t="s">
        <v>46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  <c r="V5965" s="2">
        <f>Superstore[[#This Row],[Profit]]/Superstore[[#This Row],[Sales]]</f>
        <v>0.45</v>
      </c>
      <c r="W5965" t="str">
        <f>TEXT(Superstore[[#This Row],[Order Date]],"mmm-yyyy")</f>
        <v>Nov-2011</v>
      </c>
      <c r="X5965">
        <f>YEAR(Superstore[[#This Row],[Order Date]])</f>
        <v>2011</v>
      </c>
    </row>
    <row r="5966" spans="1:24" x14ac:dyDescent="0.25">
      <c r="A5966">
        <v>5965</v>
      </c>
      <c r="B5966" t="s">
        <v>8596</v>
      </c>
      <c r="C5966" s="1">
        <v>41872</v>
      </c>
      <c r="D5966" s="1">
        <v>41877</v>
      </c>
      <c r="E5966" t="s">
        <v>50</v>
      </c>
      <c r="F5966" t="s">
        <v>7932</v>
      </c>
      <c r="G5966" t="s">
        <v>7933</v>
      </c>
      <c r="H5966" t="s">
        <v>41</v>
      </c>
      <c r="I5966" t="s">
        <v>28</v>
      </c>
      <c r="J5966" t="s">
        <v>126</v>
      </c>
      <c r="K5966" t="s">
        <v>43</v>
      </c>
      <c r="L5966">
        <v>94109</v>
      </c>
      <c r="M5966" t="s">
        <v>44</v>
      </c>
      <c r="N5966" t="s">
        <v>5408</v>
      </c>
      <c r="O5966" t="s">
        <v>46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  <c r="V5966" s="2">
        <f>Superstore[[#This Row],[Profit]]/Superstore[[#This Row],[Sales]]</f>
        <v>0.30000000000000004</v>
      </c>
      <c r="W5966" t="str">
        <f>TEXT(Superstore[[#This Row],[Order Date]],"mmm-yyyy")</f>
        <v>Aug-2014</v>
      </c>
      <c r="X5966">
        <f>YEAR(Superstore[[#This Row],[Order Date]])</f>
        <v>2014</v>
      </c>
    </row>
    <row r="5967" spans="1:24" x14ac:dyDescent="0.25">
      <c r="A5967">
        <v>5966</v>
      </c>
      <c r="B5967" t="s">
        <v>8596</v>
      </c>
      <c r="C5967" s="1">
        <v>41872</v>
      </c>
      <c r="D5967" s="1">
        <v>41877</v>
      </c>
      <c r="E5967" t="s">
        <v>50</v>
      </c>
      <c r="F5967" t="s">
        <v>7932</v>
      </c>
      <c r="G5967" t="s">
        <v>7933</v>
      </c>
      <c r="H5967" t="s">
        <v>41</v>
      </c>
      <c r="I5967" t="s">
        <v>28</v>
      </c>
      <c r="J5967" t="s">
        <v>126</v>
      </c>
      <c r="K5967" t="s">
        <v>43</v>
      </c>
      <c r="L5967">
        <v>94109</v>
      </c>
      <c r="M5967" t="s">
        <v>44</v>
      </c>
      <c r="N5967" t="s">
        <v>523</v>
      </c>
      <c r="O5967" t="s">
        <v>46</v>
      </c>
      <c r="P5967" t="s">
        <v>59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s="2">
        <f>Superstore[[#This Row],[Profit]]/Superstore[[#This Row],[Sales]]</f>
        <v>0.27999999999999997</v>
      </c>
      <c r="W5967" t="str">
        <f>TEXT(Superstore[[#This Row],[Order Date]],"mmm-yyyy")</f>
        <v>Aug-2014</v>
      </c>
      <c r="X5967">
        <f>YEAR(Superstore[[#This Row],[Order Date]])</f>
        <v>2014</v>
      </c>
    </row>
    <row r="5968" spans="1:24" x14ac:dyDescent="0.25">
      <c r="A5968">
        <v>5967</v>
      </c>
      <c r="B5968" t="s">
        <v>8596</v>
      </c>
      <c r="C5968" s="1">
        <v>41872</v>
      </c>
      <c r="D5968" s="1">
        <v>41877</v>
      </c>
      <c r="E5968" t="s">
        <v>50</v>
      </c>
      <c r="F5968" t="s">
        <v>7932</v>
      </c>
      <c r="G5968" t="s">
        <v>7933</v>
      </c>
      <c r="H5968" t="s">
        <v>41</v>
      </c>
      <c r="I5968" t="s">
        <v>28</v>
      </c>
      <c r="J5968" t="s">
        <v>126</v>
      </c>
      <c r="K5968" t="s">
        <v>43</v>
      </c>
      <c r="L5968">
        <v>94109</v>
      </c>
      <c r="M5968" t="s">
        <v>44</v>
      </c>
      <c r="N5968" t="s">
        <v>6490</v>
      </c>
      <c r="O5968" t="s">
        <v>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  <c r="V5968" s="2">
        <f>Superstore[[#This Row],[Profit]]/Superstore[[#This Row],[Sales]]</f>
        <v>0.1</v>
      </c>
      <c r="W5968" t="str">
        <f>TEXT(Superstore[[#This Row],[Order Date]],"mmm-yyyy")</f>
        <v>Aug-2014</v>
      </c>
      <c r="X5968">
        <f>YEAR(Superstore[[#This Row],[Order Date]])</f>
        <v>2014</v>
      </c>
    </row>
    <row r="5969" spans="1:24" x14ac:dyDescent="0.25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28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46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  <c r="V5969" s="2">
        <f>Superstore[[#This Row],[Profit]]/Superstore[[#This Row],[Sales]]</f>
        <v>0.49</v>
      </c>
      <c r="W5969" t="str">
        <f>TEXT(Superstore[[#This Row],[Order Date]],"mmm-yyyy")</f>
        <v>Jan-2013</v>
      </c>
      <c r="X5969">
        <f>YEAR(Superstore[[#This Row],[Order Date]])</f>
        <v>2013</v>
      </c>
    </row>
    <row r="5970" spans="1:24" x14ac:dyDescent="0.25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27</v>
      </c>
      <c r="I5970" t="s">
        <v>28</v>
      </c>
      <c r="J5970" t="s">
        <v>946</v>
      </c>
      <c r="K5970" t="s">
        <v>43</v>
      </c>
      <c r="L5970">
        <v>92105</v>
      </c>
      <c r="M5970" t="s">
        <v>44</v>
      </c>
      <c r="N5970" t="s">
        <v>3818</v>
      </c>
      <c r="O5970" t="s">
        <v>46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  <c r="V5970" s="2">
        <f>Superstore[[#This Row],[Profit]]/Superstore[[#This Row],[Sales]]</f>
        <v>0.48000000000000004</v>
      </c>
      <c r="W5970" t="str">
        <f>TEXT(Superstore[[#This Row],[Order Date]],"mmm-yyyy")</f>
        <v>Jul-2011</v>
      </c>
      <c r="X5970">
        <f>YEAR(Superstore[[#This Row],[Order Date]])</f>
        <v>2011</v>
      </c>
    </row>
    <row r="5971" spans="1:24" x14ac:dyDescent="0.25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27</v>
      </c>
      <c r="I5971" t="s">
        <v>28</v>
      </c>
      <c r="J5971" t="s">
        <v>946</v>
      </c>
      <c r="K5971" t="s">
        <v>43</v>
      </c>
      <c r="L5971">
        <v>92105</v>
      </c>
      <c r="M5971" t="s">
        <v>44</v>
      </c>
      <c r="N5971" t="s">
        <v>1207</v>
      </c>
      <c r="O5971" t="s">
        <v>46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Superstore[[#This Row],[Profit]]/Superstore[[#This Row],[Sales]]</f>
        <v>0.36249999999999993</v>
      </c>
      <c r="W5971" t="str">
        <f>TEXT(Superstore[[#This Row],[Order Date]],"mmm-yyyy")</f>
        <v>Jul-2011</v>
      </c>
      <c r="X5971">
        <f>YEAR(Superstore[[#This Row],[Order Date]])</f>
        <v>2011</v>
      </c>
    </row>
    <row r="5972" spans="1:24" x14ac:dyDescent="0.25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27</v>
      </c>
      <c r="I5972" t="s">
        <v>28</v>
      </c>
      <c r="J5972" t="s">
        <v>946</v>
      </c>
      <c r="K5972" t="s">
        <v>43</v>
      </c>
      <c r="L5972">
        <v>92105</v>
      </c>
      <c r="M5972" t="s">
        <v>44</v>
      </c>
      <c r="N5972" t="s">
        <v>1533</v>
      </c>
      <c r="O5972" t="s">
        <v>46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  <c r="V5972" s="2">
        <f>Superstore[[#This Row],[Profit]]/Superstore[[#This Row],[Sales]]</f>
        <v>0.48999999999999994</v>
      </c>
      <c r="W5972" t="str">
        <f>TEXT(Superstore[[#This Row],[Order Date]],"mmm-yyyy")</f>
        <v>Jul-2011</v>
      </c>
      <c r="X5972">
        <f>YEAR(Superstore[[#This Row],[Order Date]])</f>
        <v>2011</v>
      </c>
    </row>
    <row r="5973" spans="1:24" x14ac:dyDescent="0.25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27</v>
      </c>
      <c r="I5973" t="s">
        <v>28</v>
      </c>
      <c r="J5973" t="s">
        <v>946</v>
      </c>
      <c r="K5973" t="s">
        <v>43</v>
      </c>
      <c r="L5973">
        <v>92105</v>
      </c>
      <c r="M5973" t="s">
        <v>44</v>
      </c>
      <c r="N5973" t="s">
        <v>2388</v>
      </c>
      <c r="O5973" t="s">
        <v>1</v>
      </c>
      <c r="P5973" t="s">
        <v>65</v>
      </c>
      <c r="Q5973" t="s">
        <v>2389</v>
      </c>
      <c r="R5973">
        <v>43.02</v>
      </c>
      <c r="S5973">
        <v>3</v>
      </c>
      <c r="T5973">
        <v>0</v>
      </c>
      <c r="U5973">
        <v>15.4872</v>
      </c>
      <c r="V5973" s="2">
        <f>Superstore[[#This Row],[Profit]]/Superstore[[#This Row],[Sales]]</f>
        <v>0.36</v>
      </c>
      <c r="W5973" t="str">
        <f>TEXT(Superstore[[#This Row],[Order Date]],"mmm-yyyy")</f>
        <v>Jul-2011</v>
      </c>
      <c r="X5973">
        <f>YEAR(Superstore[[#This Row],[Order Date]])</f>
        <v>2011</v>
      </c>
    </row>
    <row r="5974" spans="1:24" x14ac:dyDescent="0.25">
      <c r="A5974">
        <v>5973</v>
      </c>
      <c r="B5974" t="s">
        <v>8599</v>
      </c>
      <c r="C5974" s="1">
        <v>41677</v>
      </c>
      <c r="D5974" s="1">
        <v>41682</v>
      </c>
      <c r="E5974" t="s">
        <v>50</v>
      </c>
      <c r="F5974" t="s">
        <v>3549</v>
      </c>
      <c r="G5974" t="s">
        <v>3550</v>
      </c>
      <c r="H5974" t="s">
        <v>27</v>
      </c>
      <c r="I5974" t="s">
        <v>28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1</v>
      </c>
      <c r="P5974" t="s">
        <v>33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Superstore[[#This Row],[Profit]]/Superstore[[#This Row],[Sales]]</f>
        <v>0.125</v>
      </c>
      <c r="W5974" t="str">
        <f>TEXT(Superstore[[#This Row],[Order Date]],"mmm-yyyy")</f>
        <v>Feb-2014</v>
      </c>
      <c r="X5974">
        <f>YEAR(Superstore[[#This Row],[Order Date]])</f>
        <v>2014</v>
      </c>
    </row>
    <row r="5975" spans="1:24" x14ac:dyDescent="0.25">
      <c r="A5975">
        <v>5974</v>
      </c>
      <c r="B5975" t="s">
        <v>8600</v>
      </c>
      <c r="C5975" s="1">
        <v>41268</v>
      </c>
      <c r="D5975" s="1">
        <v>41272</v>
      </c>
      <c r="E5975" t="s">
        <v>50</v>
      </c>
      <c r="F5975" t="s">
        <v>720</v>
      </c>
      <c r="G5975" t="s">
        <v>721</v>
      </c>
      <c r="H5975" t="s">
        <v>101</v>
      </c>
      <c r="I5975" t="s">
        <v>28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46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  <c r="V5975" s="2">
        <f>Superstore[[#This Row],[Profit]]/Superstore[[#This Row],[Sales]]</f>
        <v>0.3</v>
      </c>
      <c r="W5975" t="str">
        <f>TEXT(Superstore[[#This Row],[Order Date]],"mmm-yyyy")</f>
        <v>Dec-2012</v>
      </c>
      <c r="X5975">
        <f>YEAR(Superstore[[#This Row],[Order Date]])</f>
        <v>2012</v>
      </c>
    </row>
    <row r="5976" spans="1:24" x14ac:dyDescent="0.25">
      <c r="A5976">
        <v>5975</v>
      </c>
      <c r="B5976" t="s">
        <v>8601</v>
      </c>
      <c r="C5976" s="1">
        <v>41556</v>
      </c>
      <c r="D5976" s="1">
        <v>41561</v>
      </c>
      <c r="E5976" t="s">
        <v>50</v>
      </c>
      <c r="F5976" t="s">
        <v>1210</v>
      </c>
      <c r="G5976" t="s">
        <v>1211</v>
      </c>
      <c r="H5976" t="s">
        <v>27</v>
      </c>
      <c r="I5976" t="s">
        <v>28</v>
      </c>
      <c r="J5976" t="s">
        <v>466</v>
      </c>
      <c r="K5976" t="s">
        <v>87</v>
      </c>
      <c r="L5976">
        <v>28205</v>
      </c>
      <c r="M5976" t="s">
        <v>31</v>
      </c>
      <c r="N5976" t="s">
        <v>3443</v>
      </c>
      <c r="O5976" t="s">
        <v>46</v>
      </c>
      <c r="P5976" t="s">
        <v>59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  <c r="V5976" s="2">
        <f>Superstore[[#This Row],[Profit]]/Superstore[[#This Row],[Sales]]</f>
        <v>-0.17499999999999999</v>
      </c>
      <c r="W5976" t="str">
        <f>TEXT(Superstore[[#This Row],[Order Date]],"mmm-yyyy")</f>
        <v>Oct-2013</v>
      </c>
      <c r="X5976">
        <f>YEAR(Superstore[[#This Row],[Order Date]])</f>
        <v>2013</v>
      </c>
    </row>
    <row r="5977" spans="1:24" x14ac:dyDescent="0.25">
      <c r="A5977">
        <v>5976</v>
      </c>
      <c r="B5977" t="s">
        <v>8602</v>
      </c>
      <c r="C5977" s="1">
        <v>41834</v>
      </c>
      <c r="D5977" s="1">
        <v>41838</v>
      </c>
      <c r="E5977" t="s">
        <v>50</v>
      </c>
      <c r="F5977" t="s">
        <v>5797</v>
      </c>
      <c r="G5977" t="s">
        <v>5798</v>
      </c>
      <c r="H5977" t="s">
        <v>41</v>
      </c>
      <c r="I5977" t="s">
        <v>28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46</v>
      </c>
      <c r="P5977" t="s">
        <v>59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  <c r="V5977" s="2">
        <f>Superstore[[#This Row],[Profit]]/Superstore[[#This Row],[Sales]]</f>
        <v>0.26</v>
      </c>
      <c r="W5977" t="str">
        <f>TEXT(Superstore[[#This Row],[Order Date]],"mmm-yyyy")</f>
        <v>Jul-2014</v>
      </c>
      <c r="X5977">
        <f>YEAR(Superstore[[#This Row],[Order Date]])</f>
        <v>2014</v>
      </c>
    </row>
    <row r="5978" spans="1:24" x14ac:dyDescent="0.25">
      <c r="A5978">
        <v>5977</v>
      </c>
      <c r="B5978" t="s">
        <v>8602</v>
      </c>
      <c r="C5978" s="1">
        <v>41834</v>
      </c>
      <c r="D5978" s="1">
        <v>41838</v>
      </c>
      <c r="E5978" t="s">
        <v>50</v>
      </c>
      <c r="F5978" t="s">
        <v>5797</v>
      </c>
      <c r="G5978" t="s">
        <v>5798</v>
      </c>
      <c r="H5978" t="s">
        <v>41</v>
      </c>
      <c r="I5978" t="s">
        <v>28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46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  <c r="V5978" s="2">
        <f>Superstore[[#This Row],[Profit]]/Superstore[[#This Row],[Sales]]</f>
        <v>0.45999999999999996</v>
      </c>
      <c r="W5978" t="str">
        <f>TEXT(Superstore[[#This Row],[Order Date]],"mmm-yyyy")</f>
        <v>Jul-2014</v>
      </c>
      <c r="X5978">
        <f>YEAR(Superstore[[#This Row],[Order Date]])</f>
        <v>2014</v>
      </c>
    </row>
    <row r="5979" spans="1:24" x14ac:dyDescent="0.25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27</v>
      </c>
      <c r="I5979" t="s">
        <v>28</v>
      </c>
      <c r="J5979" t="s">
        <v>1822</v>
      </c>
      <c r="K5979" t="s">
        <v>309</v>
      </c>
      <c r="L5979">
        <v>85204</v>
      </c>
      <c r="M5979" t="s">
        <v>44</v>
      </c>
      <c r="N5979" t="s">
        <v>1203</v>
      </c>
      <c r="O5979" t="s">
        <v>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  <c r="V5979" s="2">
        <f>Superstore[[#This Row],[Profit]]/Superstore[[#This Row],[Sales]]</f>
        <v>6.25E-2</v>
      </c>
      <c r="W5979" t="str">
        <f>TEXT(Superstore[[#This Row],[Order Date]],"mmm-yyyy")</f>
        <v>Apr-2014</v>
      </c>
      <c r="X5979">
        <f>YEAR(Superstore[[#This Row],[Order Date]])</f>
        <v>2014</v>
      </c>
    </row>
    <row r="5980" spans="1:24" x14ac:dyDescent="0.25">
      <c r="A5980">
        <v>5979</v>
      </c>
      <c r="B5980" t="s">
        <v>8604</v>
      </c>
      <c r="C5980" s="1">
        <v>40793</v>
      </c>
      <c r="D5980" s="1">
        <v>40799</v>
      </c>
      <c r="E5980" t="s">
        <v>50</v>
      </c>
      <c r="F5980" t="s">
        <v>439</v>
      </c>
      <c r="G5980" t="s">
        <v>440</v>
      </c>
      <c r="H5980" t="s">
        <v>101</v>
      </c>
      <c r="I5980" t="s">
        <v>28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1</v>
      </c>
      <c r="P5980" t="s">
        <v>56</v>
      </c>
      <c r="Q5980" t="s">
        <v>3273</v>
      </c>
      <c r="R5980">
        <v>429.9</v>
      </c>
      <c r="S5980">
        <v>5</v>
      </c>
      <c r="T5980">
        <v>0</v>
      </c>
      <c r="U5980">
        <v>111.774</v>
      </c>
      <c r="V5980" s="2">
        <f>Superstore[[#This Row],[Profit]]/Superstore[[#This Row],[Sales]]</f>
        <v>0.26</v>
      </c>
      <c r="W5980" t="str">
        <f>TEXT(Superstore[[#This Row],[Order Date]],"mmm-yyyy")</f>
        <v>Sep-2011</v>
      </c>
      <c r="X5980">
        <f>YEAR(Superstore[[#This Row],[Order Date]])</f>
        <v>2011</v>
      </c>
    </row>
    <row r="5981" spans="1:24" x14ac:dyDescent="0.25">
      <c r="A5981">
        <v>5980</v>
      </c>
      <c r="B5981" t="s">
        <v>8604</v>
      </c>
      <c r="C5981" s="1">
        <v>40793</v>
      </c>
      <c r="D5981" s="1">
        <v>40799</v>
      </c>
      <c r="E5981" t="s">
        <v>50</v>
      </c>
      <c r="F5981" t="s">
        <v>439</v>
      </c>
      <c r="G5981" t="s">
        <v>440</v>
      </c>
      <c r="H5981" t="s">
        <v>101</v>
      </c>
      <c r="I5981" t="s">
        <v>28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46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2">
        <f>Superstore[[#This Row],[Profit]]/Superstore[[#This Row],[Sales]]</f>
        <v>0.48</v>
      </c>
      <c r="W5981" t="str">
        <f>TEXT(Superstore[[#This Row],[Order Date]],"mmm-yyyy")</f>
        <v>Sep-2011</v>
      </c>
      <c r="X5981">
        <f>YEAR(Superstore[[#This Row],[Order Date]])</f>
        <v>2011</v>
      </c>
    </row>
    <row r="5982" spans="1:24" x14ac:dyDescent="0.25">
      <c r="A5982">
        <v>5981</v>
      </c>
      <c r="B5982" t="s">
        <v>8604</v>
      </c>
      <c r="C5982" s="1">
        <v>40793</v>
      </c>
      <c r="D5982" s="1">
        <v>40799</v>
      </c>
      <c r="E5982" t="s">
        <v>50</v>
      </c>
      <c r="F5982" t="s">
        <v>439</v>
      </c>
      <c r="G5982" t="s">
        <v>440</v>
      </c>
      <c r="H5982" t="s">
        <v>101</v>
      </c>
      <c r="I5982" t="s">
        <v>28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1</v>
      </c>
      <c r="P5982" t="s">
        <v>36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  <c r="V5982" s="2">
        <f>Superstore[[#This Row],[Profit]]/Superstore[[#This Row],[Sales]]</f>
        <v>0.27999999999999997</v>
      </c>
      <c r="W5982" t="str">
        <f>TEXT(Superstore[[#This Row],[Order Date]],"mmm-yyyy")</f>
        <v>Sep-2011</v>
      </c>
      <c r="X5982">
        <f>YEAR(Superstore[[#This Row],[Order Date]])</f>
        <v>2011</v>
      </c>
    </row>
    <row r="5983" spans="1:24" x14ac:dyDescent="0.25">
      <c r="A5983">
        <v>5982</v>
      </c>
      <c r="B5983" t="s">
        <v>8604</v>
      </c>
      <c r="C5983" s="1">
        <v>40793</v>
      </c>
      <c r="D5983" s="1">
        <v>40799</v>
      </c>
      <c r="E5983" t="s">
        <v>50</v>
      </c>
      <c r="F5983" t="s">
        <v>439</v>
      </c>
      <c r="G5983" t="s">
        <v>440</v>
      </c>
      <c r="H5983" t="s">
        <v>101</v>
      </c>
      <c r="I5983" t="s">
        <v>28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46</v>
      </c>
      <c r="P5983" t="s">
        <v>59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  <c r="V5983" s="2">
        <f>Superstore[[#This Row],[Profit]]/Superstore[[#This Row],[Sales]]</f>
        <v>0.29000000000000004</v>
      </c>
      <c r="W5983" t="str">
        <f>TEXT(Superstore[[#This Row],[Order Date]],"mmm-yyyy")</f>
        <v>Sep-2011</v>
      </c>
      <c r="X5983">
        <f>YEAR(Superstore[[#This Row],[Order Date]])</f>
        <v>2011</v>
      </c>
    </row>
    <row r="5984" spans="1:24" x14ac:dyDescent="0.25">
      <c r="A5984">
        <v>5983</v>
      </c>
      <c r="B5984" t="s">
        <v>8605</v>
      </c>
      <c r="C5984" s="1">
        <v>41600</v>
      </c>
      <c r="D5984" s="1">
        <v>41607</v>
      </c>
      <c r="E5984" t="s">
        <v>50</v>
      </c>
      <c r="F5984" t="s">
        <v>1369</v>
      </c>
      <c r="G5984" t="s">
        <v>1370</v>
      </c>
      <c r="H5984" t="s">
        <v>27</v>
      </c>
      <c r="I5984" t="s">
        <v>28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46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  <c r="V5984" s="2">
        <f>Superstore[[#This Row],[Profit]]/Superstore[[#This Row],[Sales]]</f>
        <v>0.48999999999999994</v>
      </c>
      <c r="W5984" t="str">
        <f>TEXT(Superstore[[#This Row],[Order Date]],"mmm-yyyy")</f>
        <v>Nov-2013</v>
      </c>
      <c r="X5984">
        <f>YEAR(Superstore[[#This Row],[Order Date]])</f>
        <v>2013</v>
      </c>
    </row>
    <row r="5985" spans="1:24" x14ac:dyDescent="0.25">
      <c r="A5985">
        <v>5984</v>
      </c>
      <c r="B5985" t="s">
        <v>8606</v>
      </c>
      <c r="C5985" s="1">
        <v>41899</v>
      </c>
      <c r="D5985" s="1">
        <v>41901</v>
      </c>
      <c r="E5985" t="s">
        <v>24</v>
      </c>
      <c r="F5985" t="s">
        <v>6488</v>
      </c>
      <c r="G5985" t="s">
        <v>6489</v>
      </c>
      <c r="H5985" t="s">
        <v>27</v>
      </c>
      <c r="I5985" t="s">
        <v>28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46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  <c r="V5985" s="2">
        <f>Superstore[[#This Row],[Profit]]/Superstore[[#This Row],[Sales]]</f>
        <v>0.3125</v>
      </c>
      <c r="W5985" t="str">
        <f>TEXT(Superstore[[#This Row],[Order Date]],"mmm-yyyy")</f>
        <v>Sep-2014</v>
      </c>
      <c r="X5985">
        <f>YEAR(Superstore[[#This Row],[Order Date]])</f>
        <v>2014</v>
      </c>
    </row>
    <row r="5986" spans="1:24" x14ac:dyDescent="0.25">
      <c r="A5986">
        <v>5985</v>
      </c>
      <c r="B5986" t="s">
        <v>8607</v>
      </c>
      <c r="C5986" s="1">
        <v>41475</v>
      </c>
      <c r="D5986" s="1">
        <v>41481</v>
      </c>
      <c r="E5986" t="s">
        <v>50</v>
      </c>
      <c r="F5986" t="s">
        <v>4868</v>
      </c>
      <c r="G5986" t="s">
        <v>4869</v>
      </c>
      <c r="H5986" t="s">
        <v>27</v>
      </c>
      <c r="I5986" t="s">
        <v>28</v>
      </c>
      <c r="J5986" t="s">
        <v>7617</v>
      </c>
      <c r="K5986" t="s">
        <v>1486</v>
      </c>
      <c r="L5986">
        <v>39401</v>
      </c>
      <c r="M5986" t="s">
        <v>31</v>
      </c>
      <c r="N5986" t="s">
        <v>5988</v>
      </c>
      <c r="O5986" t="s">
        <v>1</v>
      </c>
      <c r="P5986" t="s">
        <v>65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  <c r="V5986" s="2">
        <f>Superstore[[#This Row],[Profit]]/Superstore[[#This Row],[Sales]]</f>
        <v>0.41</v>
      </c>
      <c r="W5986" t="str">
        <f>TEXT(Superstore[[#This Row],[Order Date]],"mmm-yyyy")</f>
        <v>Jul-2013</v>
      </c>
      <c r="X5986">
        <f>YEAR(Superstore[[#This Row],[Order Date]])</f>
        <v>2013</v>
      </c>
    </row>
    <row r="5987" spans="1:24" x14ac:dyDescent="0.25">
      <c r="A5987">
        <v>5986</v>
      </c>
      <c r="B5987" t="s">
        <v>8607</v>
      </c>
      <c r="C5987" s="1">
        <v>41475</v>
      </c>
      <c r="D5987" s="1">
        <v>41481</v>
      </c>
      <c r="E5987" t="s">
        <v>50</v>
      </c>
      <c r="F5987" t="s">
        <v>4868</v>
      </c>
      <c r="G5987" t="s">
        <v>4869</v>
      </c>
      <c r="H5987" t="s">
        <v>27</v>
      </c>
      <c r="I5987" t="s">
        <v>28</v>
      </c>
      <c r="J5987" t="s">
        <v>7617</v>
      </c>
      <c r="K5987" t="s">
        <v>1486</v>
      </c>
      <c r="L5987">
        <v>39401</v>
      </c>
      <c r="M5987" t="s">
        <v>31</v>
      </c>
      <c r="N5987" t="s">
        <v>6807</v>
      </c>
      <c r="O5987" t="s">
        <v>46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  <c r="V5987" s="2">
        <f>Superstore[[#This Row],[Profit]]/Superstore[[#This Row],[Sales]]</f>
        <v>0.45999999999999996</v>
      </c>
      <c r="W5987" t="str">
        <f>TEXT(Superstore[[#This Row],[Order Date]],"mmm-yyyy")</f>
        <v>Jul-2013</v>
      </c>
      <c r="X5987">
        <f>YEAR(Superstore[[#This Row],[Order Date]])</f>
        <v>2013</v>
      </c>
    </row>
    <row r="5988" spans="1:24" x14ac:dyDescent="0.25">
      <c r="A5988">
        <v>5987</v>
      </c>
      <c r="B5988" t="s">
        <v>8607</v>
      </c>
      <c r="C5988" s="1">
        <v>41475</v>
      </c>
      <c r="D5988" s="1">
        <v>41481</v>
      </c>
      <c r="E5988" t="s">
        <v>50</v>
      </c>
      <c r="F5988" t="s">
        <v>4868</v>
      </c>
      <c r="G5988" t="s">
        <v>4869</v>
      </c>
      <c r="H5988" t="s">
        <v>27</v>
      </c>
      <c r="I5988" t="s">
        <v>28</v>
      </c>
      <c r="J5988" t="s">
        <v>7617</v>
      </c>
      <c r="K5988" t="s">
        <v>1486</v>
      </c>
      <c r="L5988">
        <v>39401</v>
      </c>
      <c r="M5988" t="s">
        <v>31</v>
      </c>
      <c r="N5988" t="s">
        <v>884</v>
      </c>
      <c r="O5988" t="s">
        <v>46</v>
      </c>
      <c r="P5988" t="s">
        <v>59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  <c r="V5988" s="2">
        <f>Superstore[[#This Row],[Profit]]/Superstore[[#This Row],[Sales]]</f>
        <v>0.01</v>
      </c>
      <c r="W5988" t="str">
        <f>TEXT(Superstore[[#This Row],[Order Date]],"mmm-yyyy")</f>
        <v>Jul-2013</v>
      </c>
      <c r="X5988">
        <f>YEAR(Superstore[[#This Row],[Order Date]])</f>
        <v>2013</v>
      </c>
    </row>
    <row r="5989" spans="1:24" x14ac:dyDescent="0.25">
      <c r="A5989">
        <v>5988</v>
      </c>
      <c r="B5989" t="s">
        <v>8607</v>
      </c>
      <c r="C5989" s="1">
        <v>41475</v>
      </c>
      <c r="D5989" s="1">
        <v>41481</v>
      </c>
      <c r="E5989" t="s">
        <v>50</v>
      </c>
      <c r="F5989" t="s">
        <v>4868</v>
      </c>
      <c r="G5989" t="s">
        <v>4869</v>
      </c>
      <c r="H5989" t="s">
        <v>27</v>
      </c>
      <c r="I5989" t="s">
        <v>28</v>
      </c>
      <c r="J5989" t="s">
        <v>7617</v>
      </c>
      <c r="K5989" t="s">
        <v>1486</v>
      </c>
      <c r="L5989">
        <v>39401</v>
      </c>
      <c r="M5989" t="s">
        <v>31</v>
      </c>
      <c r="N5989" t="s">
        <v>6534</v>
      </c>
      <c r="O5989" t="s">
        <v>46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  <c r="V5989" s="2">
        <f>Superstore[[#This Row],[Profit]]/Superstore[[#This Row],[Sales]]</f>
        <v>0.49</v>
      </c>
      <c r="W5989" t="str">
        <f>TEXT(Superstore[[#This Row],[Order Date]],"mmm-yyyy")</f>
        <v>Jul-2013</v>
      </c>
      <c r="X5989">
        <f>YEAR(Superstore[[#This Row],[Order Date]])</f>
        <v>2013</v>
      </c>
    </row>
    <row r="5990" spans="1:24" x14ac:dyDescent="0.25">
      <c r="A5990">
        <v>5989</v>
      </c>
      <c r="B5990" t="s">
        <v>8607</v>
      </c>
      <c r="C5990" s="1">
        <v>41475</v>
      </c>
      <c r="D5990" s="1">
        <v>41481</v>
      </c>
      <c r="E5990" t="s">
        <v>50</v>
      </c>
      <c r="F5990" t="s">
        <v>4868</v>
      </c>
      <c r="G5990" t="s">
        <v>4869</v>
      </c>
      <c r="H5990" t="s">
        <v>27</v>
      </c>
      <c r="I5990" t="s">
        <v>28</v>
      </c>
      <c r="J5990" t="s">
        <v>7617</v>
      </c>
      <c r="K5990" t="s">
        <v>1486</v>
      </c>
      <c r="L5990">
        <v>39401</v>
      </c>
      <c r="M5990" t="s">
        <v>31</v>
      </c>
      <c r="N5990" t="s">
        <v>1862</v>
      </c>
      <c r="O5990" t="s">
        <v>46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  <c r="V5990" s="2">
        <f>Superstore[[#This Row],[Profit]]/Superstore[[#This Row],[Sales]]</f>
        <v>0.47</v>
      </c>
      <c r="W5990" t="str">
        <f>TEXT(Superstore[[#This Row],[Order Date]],"mmm-yyyy")</f>
        <v>Jul-2013</v>
      </c>
      <c r="X5990">
        <f>YEAR(Superstore[[#This Row],[Order Date]])</f>
        <v>2013</v>
      </c>
    </row>
    <row r="5991" spans="1:24" x14ac:dyDescent="0.25">
      <c r="A5991">
        <v>5990</v>
      </c>
      <c r="B5991" t="s">
        <v>8607</v>
      </c>
      <c r="C5991" s="1">
        <v>41475</v>
      </c>
      <c r="D5991" s="1">
        <v>41481</v>
      </c>
      <c r="E5991" t="s">
        <v>50</v>
      </c>
      <c r="F5991" t="s">
        <v>4868</v>
      </c>
      <c r="G5991" t="s">
        <v>4869</v>
      </c>
      <c r="H5991" t="s">
        <v>27</v>
      </c>
      <c r="I5991" t="s">
        <v>28</v>
      </c>
      <c r="J5991" t="s">
        <v>7617</v>
      </c>
      <c r="K5991" t="s">
        <v>1486</v>
      </c>
      <c r="L5991">
        <v>39401</v>
      </c>
      <c r="M5991" t="s">
        <v>31</v>
      </c>
      <c r="N5991" t="s">
        <v>7489</v>
      </c>
      <c r="O5991" t="s">
        <v>1</v>
      </c>
      <c r="P5991" t="s">
        <v>33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  <c r="V5991" s="2">
        <f>Superstore[[#This Row],[Profit]]/Superstore[[#This Row],[Sales]]</f>
        <v>0.25</v>
      </c>
      <c r="W5991" t="str">
        <f>TEXT(Superstore[[#This Row],[Order Date]],"mmm-yyyy")</f>
        <v>Jul-2013</v>
      </c>
      <c r="X5991">
        <f>YEAR(Superstore[[#This Row],[Order Date]])</f>
        <v>2013</v>
      </c>
    </row>
    <row r="5992" spans="1:24" x14ac:dyDescent="0.25">
      <c r="A5992">
        <v>5991</v>
      </c>
      <c r="B5992" t="s">
        <v>8608</v>
      </c>
      <c r="C5992" s="1">
        <v>41898</v>
      </c>
      <c r="D5992" s="1">
        <v>41904</v>
      </c>
      <c r="E5992" t="s">
        <v>50</v>
      </c>
      <c r="F5992" t="s">
        <v>2489</v>
      </c>
      <c r="G5992" t="s">
        <v>2490</v>
      </c>
      <c r="H5992" t="s">
        <v>27</v>
      </c>
      <c r="I5992" t="s">
        <v>28</v>
      </c>
      <c r="J5992" t="s">
        <v>42</v>
      </c>
      <c r="K5992" t="s">
        <v>43</v>
      </c>
      <c r="L5992">
        <v>90049</v>
      </c>
      <c r="M5992" t="s">
        <v>44</v>
      </c>
      <c r="N5992" t="s">
        <v>4722</v>
      </c>
      <c r="O5992" t="s">
        <v>46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Superstore[[#This Row],[Profit]]/Superstore[[#This Row],[Sales]]</f>
        <v>0.375</v>
      </c>
      <c r="W5992" t="str">
        <f>TEXT(Superstore[[#This Row],[Order Date]],"mmm-yyyy")</f>
        <v>Sep-2014</v>
      </c>
      <c r="X5992">
        <f>YEAR(Superstore[[#This Row],[Order Date]])</f>
        <v>2014</v>
      </c>
    </row>
    <row r="5993" spans="1:24" x14ac:dyDescent="0.25">
      <c r="A5993">
        <v>5992</v>
      </c>
      <c r="B5993" t="s">
        <v>8608</v>
      </c>
      <c r="C5993" s="1">
        <v>41898</v>
      </c>
      <c r="D5993" s="1">
        <v>41904</v>
      </c>
      <c r="E5993" t="s">
        <v>50</v>
      </c>
      <c r="F5993" t="s">
        <v>2489</v>
      </c>
      <c r="G5993" t="s">
        <v>2490</v>
      </c>
      <c r="H5993" t="s">
        <v>27</v>
      </c>
      <c r="I5993" t="s">
        <v>28</v>
      </c>
      <c r="J5993" t="s">
        <v>42</v>
      </c>
      <c r="K5993" t="s">
        <v>43</v>
      </c>
      <c r="L5993">
        <v>90049</v>
      </c>
      <c r="M5993" t="s">
        <v>44</v>
      </c>
      <c r="N5993" t="s">
        <v>834</v>
      </c>
      <c r="O5993" t="s">
        <v>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Superstore[[#This Row],[Profit]]/Superstore[[#This Row],[Sales]]</f>
        <v>8.7499999999999994E-2</v>
      </c>
      <c r="W5993" t="str">
        <f>TEXT(Superstore[[#This Row],[Order Date]],"mmm-yyyy")</f>
        <v>Sep-2014</v>
      </c>
      <c r="X5993">
        <f>YEAR(Superstore[[#This Row],[Order Date]])</f>
        <v>2014</v>
      </c>
    </row>
    <row r="5994" spans="1:24" x14ac:dyDescent="0.25">
      <c r="A5994">
        <v>5993</v>
      </c>
      <c r="B5994" t="s">
        <v>8608</v>
      </c>
      <c r="C5994" s="1">
        <v>41898</v>
      </c>
      <c r="D5994" s="1">
        <v>41904</v>
      </c>
      <c r="E5994" t="s">
        <v>50</v>
      </c>
      <c r="F5994" t="s">
        <v>2489</v>
      </c>
      <c r="G5994" t="s">
        <v>2490</v>
      </c>
      <c r="H5994" t="s">
        <v>27</v>
      </c>
      <c r="I5994" t="s">
        <v>28</v>
      </c>
      <c r="J5994" t="s">
        <v>42</v>
      </c>
      <c r="K5994" t="s">
        <v>43</v>
      </c>
      <c r="L5994">
        <v>90049</v>
      </c>
      <c r="M5994" t="s">
        <v>44</v>
      </c>
      <c r="N5994" t="s">
        <v>1536</v>
      </c>
      <c r="O5994" t="s">
        <v>1</v>
      </c>
      <c r="P5994" t="s">
        <v>36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Superstore[[#This Row],[Profit]]/Superstore[[#This Row],[Sales]]</f>
        <v>-0.1125</v>
      </c>
      <c r="W5994" t="str">
        <f>TEXT(Superstore[[#This Row],[Order Date]],"mmm-yyyy")</f>
        <v>Sep-2014</v>
      </c>
      <c r="X5994">
        <f>YEAR(Superstore[[#This Row],[Order Date]])</f>
        <v>2014</v>
      </c>
    </row>
    <row r="5995" spans="1:24" x14ac:dyDescent="0.25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41</v>
      </c>
      <c r="I5995" t="s">
        <v>28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46</v>
      </c>
      <c r="P5995" t="s">
        <v>59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Superstore[[#This Row],[Profit]]/Superstore[[#This Row],[Sales]]</f>
        <v>-6.25E-2</v>
      </c>
      <c r="W5995" t="str">
        <f>TEXT(Superstore[[#This Row],[Order Date]],"mmm-yyyy")</f>
        <v>Dec-2013</v>
      </c>
      <c r="X5995">
        <f>YEAR(Superstore[[#This Row],[Order Date]])</f>
        <v>2013</v>
      </c>
    </row>
    <row r="5996" spans="1:24" x14ac:dyDescent="0.25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41</v>
      </c>
      <c r="I5996" t="s">
        <v>28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46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  <c r="V5996" s="2">
        <f>Superstore[[#This Row],[Profit]]/Superstore[[#This Row],[Sales]]</f>
        <v>0.125</v>
      </c>
      <c r="W5996" t="str">
        <f>TEXT(Superstore[[#This Row],[Order Date]],"mmm-yyyy")</f>
        <v>Dec-2013</v>
      </c>
      <c r="X5996">
        <f>YEAR(Superstore[[#This Row],[Order Date]])</f>
        <v>2013</v>
      </c>
    </row>
    <row r="5997" spans="1:24" x14ac:dyDescent="0.25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41</v>
      </c>
      <c r="I5997" t="s">
        <v>28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1</v>
      </c>
      <c r="P5997" t="s">
        <v>36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  <c r="V5997" s="2">
        <f>Superstore[[#This Row],[Profit]]/Superstore[[#This Row],[Sales]]</f>
        <v>-0.3</v>
      </c>
      <c r="W5997" t="str">
        <f>TEXT(Superstore[[#This Row],[Order Date]],"mmm-yyyy")</f>
        <v>Dec-2013</v>
      </c>
      <c r="X5997">
        <f>YEAR(Superstore[[#This Row],[Order Date]])</f>
        <v>2013</v>
      </c>
    </row>
    <row r="5998" spans="1:24" x14ac:dyDescent="0.25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41</v>
      </c>
      <c r="I5998" t="s">
        <v>28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46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Superstore[[#This Row],[Profit]]/Superstore[[#This Row],[Sales]]</f>
        <v>6.25E-2</v>
      </c>
      <c r="W5998" t="str">
        <f>TEXT(Superstore[[#This Row],[Order Date]],"mmm-yyyy")</f>
        <v>Dec-2013</v>
      </c>
      <c r="X5998">
        <f>YEAR(Superstore[[#This Row],[Order Date]])</f>
        <v>2013</v>
      </c>
    </row>
    <row r="5999" spans="1:24" x14ac:dyDescent="0.25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41</v>
      </c>
      <c r="I5999" t="s">
        <v>28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1</v>
      </c>
      <c r="P5999" t="s">
        <v>56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  <c r="V5999" s="2">
        <f>Superstore[[#This Row],[Profit]]/Superstore[[#This Row],[Sales]]</f>
        <v>-0.45</v>
      </c>
      <c r="W5999" t="str">
        <f>TEXT(Superstore[[#This Row],[Order Date]],"mmm-yyyy")</f>
        <v>Dec-2013</v>
      </c>
      <c r="X5999">
        <f>YEAR(Superstore[[#This Row],[Order Date]])</f>
        <v>2013</v>
      </c>
    </row>
    <row r="6000" spans="1:24" x14ac:dyDescent="0.25">
      <c r="A6000">
        <v>5999</v>
      </c>
      <c r="B6000" t="s">
        <v>8610</v>
      </c>
      <c r="C6000" s="1">
        <v>40887</v>
      </c>
      <c r="D6000" s="1">
        <v>40891</v>
      </c>
      <c r="E6000" t="s">
        <v>50</v>
      </c>
      <c r="F6000" t="s">
        <v>583</v>
      </c>
      <c r="G6000" t="s">
        <v>584</v>
      </c>
      <c r="H6000" t="s">
        <v>41</v>
      </c>
      <c r="I6000" t="s">
        <v>28</v>
      </c>
      <c r="J6000" t="s">
        <v>8611</v>
      </c>
      <c r="K6000" t="s">
        <v>6258</v>
      </c>
      <c r="L6000">
        <v>83605</v>
      </c>
      <c r="M6000" t="s">
        <v>44</v>
      </c>
      <c r="N6000" t="s">
        <v>3494</v>
      </c>
      <c r="O6000" t="s">
        <v>1</v>
      </c>
      <c r="P6000" t="s">
        <v>36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  <c r="V6000" s="2">
        <f>Superstore[[#This Row],[Profit]]/Superstore[[#This Row],[Sales]]</f>
        <v>1.2500000000000001E-2</v>
      </c>
      <c r="W6000" t="str">
        <f>TEXT(Superstore[[#This Row],[Order Date]],"mmm-yyyy")</f>
        <v>Dec-2011</v>
      </c>
      <c r="X6000">
        <f>YEAR(Superstore[[#This Row],[Order Date]])</f>
        <v>2011</v>
      </c>
    </row>
    <row r="6001" spans="1:24" x14ac:dyDescent="0.25">
      <c r="A6001">
        <v>6000</v>
      </c>
      <c r="B6001" t="s">
        <v>8610</v>
      </c>
      <c r="C6001" s="1">
        <v>40887</v>
      </c>
      <c r="D6001" s="1">
        <v>40891</v>
      </c>
      <c r="E6001" t="s">
        <v>50</v>
      </c>
      <c r="F6001" t="s">
        <v>583</v>
      </c>
      <c r="G6001" t="s">
        <v>584</v>
      </c>
      <c r="H6001" t="s">
        <v>41</v>
      </c>
      <c r="I6001" t="s">
        <v>28</v>
      </c>
      <c r="J6001" t="s">
        <v>8611</v>
      </c>
      <c r="K6001" t="s">
        <v>6258</v>
      </c>
      <c r="L6001">
        <v>83605</v>
      </c>
      <c r="M6001" t="s">
        <v>44</v>
      </c>
      <c r="N6001" t="s">
        <v>2778</v>
      </c>
      <c r="O6001" t="s">
        <v>46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  <c r="V6001" s="2">
        <f>Superstore[[#This Row],[Profit]]/Superstore[[#This Row],[Sales]]</f>
        <v>0.47999999999999993</v>
      </c>
      <c r="W6001" t="str">
        <f>TEXT(Superstore[[#This Row],[Order Date]],"mmm-yyyy")</f>
        <v>Dec-2011</v>
      </c>
      <c r="X6001">
        <f>YEAR(Superstore[[#This Row],[Order Date]])</f>
        <v>2011</v>
      </c>
    </row>
    <row r="6002" spans="1:24" x14ac:dyDescent="0.25">
      <c r="A6002">
        <v>6001</v>
      </c>
      <c r="B6002" t="s">
        <v>8610</v>
      </c>
      <c r="C6002" s="1">
        <v>40887</v>
      </c>
      <c r="D6002" s="1">
        <v>40891</v>
      </c>
      <c r="E6002" t="s">
        <v>50</v>
      </c>
      <c r="F6002" t="s">
        <v>583</v>
      </c>
      <c r="G6002" t="s">
        <v>584</v>
      </c>
      <c r="H6002" t="s">
        <v>41</v>
      </c>
      <c r="I6002" t="s">
        <v>28</v>
      </c>
      <c r="J6002" t="s">
        <v>8611</v>
      </c>
      <c r="K6002" t="s">
        <v>6258</v>
      </c>
      <c r="L6002">
        <v>83605</v>
      </c>
      <c r="M6002" t="s">
        <v>44</v>
      </c>
      <c r="N6002" t="s">
        <v>1545</v>
      </c>
      <c r="O6002" t="s">
        <v>46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  <c r="V6002" s="2">
        <f>Superstore[[#This Row],[Profit]]/Superstore[[#This Row],[Sales]]</f>
        <v>0.45999999999999996</v>
      </c>
      <c r="W6002" t="str">
        <f>TEXT(Superstore[[#This Row],[Order Date]],"mmm-yyyy")</f>
        <v>Dec-2011</v>
      </c>
      <c r="X6002">
        <f>YEAR(Superstore[[#This Row],[Order Date]])</f>
        <v>2011</v>
      </c>
    </row>
    <row r="6003" spans="1:24" x14ac:dyDescent="0.25">
      <c r="A6003">
        <v>6002</v>
      </c>
      <c r="B6003" t="s">
        <v>8612</v>
      </c>
      <c r="C6003" s="1">
        <v>40890</v>
      </c>
      <c r="D6003" s="1">
        <v>40894</v>
      </c>
      <c r="E6003" t="s">
        <v>50</v>
      </c>
      <c r="F6003" t="s">
        <v>5043</v>
      </c>
      <c r="G6003" t="s">
        <v>5044</v>
      </c>
      <c r="H6003" t="s">
        <v>41</v>
      </c>
      <c r="I6003" t="s">
        <v>28</v>
      </c>
      <c r="J6003" t="s">
        <v>543</v>
      </c>
      <c r="K6003" t="s">
        <v>309</v>
      </c>
      <c r="L6003">
        <v>85023</v>
      </c>
      <c r="M6003" t="s">
        <v>44</v>
      </c>
      <c r="N6003" t="s">
        <v>4571</v>
      </c>
      <c r="O6003" t="s">
        <v>1</v>
      </c>
      <c r="P6003" t="s">
        <v>65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  <c r="V6003" s="2">
        <f>Superstore[[#This Row],[Profit]]/Superstore[[#This Row],[Sales]]</f>
        <v>8.7500000000000008E-2</v>
      </c>
      <c r="W6003" t="str">
        <f>TEXT(Superstore[[#This Row],[Order Date]],"mmm-yyyy")</f>
        <v>Dec-2011</v>
      </c>
      <c r="X6003">
        <f>YEAR(Superstore[[#This Row],[Order Date]])</f>
        <v>2011</v>
      </c>
    </row>
    <row r="6004" spans="1:24" x14ac:dyDescent="0.25">
      <c r="A6004">
        <v>6003</v>
      </c>
      <c r="B6004" t="s">
        <v>8612</v>
      </c>
      <c r="C6004" s="1">
        <v>40890</v>
      </c>
      <c r="D6004" s="1">
        <v>40894</v>
      </c>
      <c r="E6004" t="s">
        <v>50</v>
      </c>
      <c r="F6004" t="s">
        <v>5043</v>
      </c>
      <c r="G6004" t="s">
        <v>5044</v>
      </c>
      <c r="H6004" t="s">
        <v>41</v>
      </c>
      <c r="I6004" t="s">
        <v>28</v>
      </c>
      <c r="J6004" t="s">
        <v>543</v>
      </c>
      <c r="K6004" t="s">
        <v>309</v>
      </c>
      <c r="L6004">
        <v>85023</v>
      </c>
      <c r="M6004" t="s">
        <v>44</v>
      </c>
      <c r="N6004" t="s">
        <v>2053</v>
      </c>
      <c r="O6004" t="s">
        <v>46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Superstore[[#This Row],[Profit]]/Superstore[[#This Row],[Sales]]</f>
        <v>-0.79999999999999993</v>
      </c>
      <c r="W6004" t="str">
        <f>TEXT(Superstore[[#This Row],[Order Date]],"mmm-yyyy")</f>
        <v>Dec-2011</v>
      </c>
      <c r="X6004">
        <f>YEAR(Superstore[[#This Row],[Order Date]])</f>
        <v>2011</v>
      </c>
    </row>
    <row r="6005" spans="1:24" x14ac:dyDescent="0.25">
      <c r="A6005">
        <v>6004</v>
      </c>
      <c r="B6005" t="s">
        <v>8613</v>
      </c>
      <c r="C6005" s="1">
        <v>41904</v>
      </c>
      <c r="D6005" s="1">
        <v>41910</v>
      </c>
      <c r="E6005" t="s">
        <v>50</v>
      </c>
      <c r="F6005" t="s">
        <v>2449</v>
      </c>
      <c r="G6005" t="s">
        <v>2450</v>
      </c>
      <c r="H6005" t="s">
        <v>27</v>
      </c>
      <c r="I6005" t="s">
        <v>28</v>
      </c>
      <c r="J6005" t="s">
        <v>1418</v>
      </c>
      <c r="K6005" t="s">
        <v>54</v>
      </c>
      <c r="L6005">
        <v>33142</v>
      </c>
      <c r="M6005" t="s">
        <v>31</v>
      </c>
      <c r="N6005" t="s">
        <v>461</v>
      </c>
      <c r="O6005" t="s">
        <v>46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s="2">
        <f>Superstore[[#This Row],[Profit]]/Superstore[[#This Row],[Sales]]</f>
        <v>-0.7</v>
      </c>
      <c r="W6005" t="str">
        <f>TEXT(Superstore[[#This Row],[Order Date]],"mmm-yyyy")</f>
        <v>Sep-2014</v>
      </c>
      <c r="X6005">
        <f>YEAR(Superstore[[#This Row],[Order Date]])</f>
        <v>2014</v>
      </c>
    </row>
    <row r="6006" spans="1:24" x14ac:dyDescent="0.25">
      <c r="A6006">
        <v>6005</v>
      </c>
      <c r="B6006" t="s">
        <v>8614</v>
      </c>
      <c r="C6006" s="1">
        <v>41890</v>
      </c>
      <c r="D6006" s="1">
        <v>41894</v>
      </c>
      <c r="E6006" t="s">
        <v>50</v>
      </c>
      <c r="F6006" t="s">
        <v>3062</v>
      </c>
      <c r="G6006" t="s">
        <v>3063</v>
      </c>
      <c r="H6006" t="s">
        <v>27</v>
      </c>
      <c r="I6006" t="s">
        <v>28</v>
      </c>
      <c r="J6006" t="s">
        <v>42</v>
      </c>
      <c r="K6006" t="s">
        <v>43</v>
      </c>
      <c r="L6006">
        <v>90004</v>
      </c>
      <c r="M6006" t="s">
        <v>44</v>
      </c>
      <c r="N6006" t="s">
        <v>2446</v>
      </c>
      <c r="O6006" t="s">
        <v>1</v>
      </c>
      <c r="P6006" t="s">
        <v>65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  <c r="V6006" s="2">
        <f>Superstore[[#This Row],[Profit]]/Superstore[[#This Row],[Sales]]</f>
        <v>0.42</v>
      </c>
      <c r="W6006" t="str">
        <f>TEXT(Superstore[[#This Row],[Order Date]],"mmm-yyyy")</f>
        <v>Sep-2014</v>
      </c>
      <c r="X6006">
        <f>YEAR(Superstore[[#This Row],[Order Date]])</f>
        <v>2014</v>
      </c>
    </row>
    <row r="6007" spans="1:24" x14ac:dyDescent="0.25">
      <c r="A6007">
        <v>6006</v>
      </c>
      <c r="B6007" t="s">
        <v>8615</v>
      </c>
      <c r="C6007" s="1">
        <v>41215</v>
      </c>
      <c r="D6007" s="1">
        <v>41220</v>
      </c>
      <c r="E6007" t="s">
        <v>50</v>
      </c>
      <c r="F6007" t="s">
        <v>5022</v>
      </c>
      <c r="G6007" t="s">
        <v>5023</v>
      </c>
      <c r="H6007" t="s">
        <v>27</v>
      </c>
      <c r="I6007" t="s">
        <v>28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1</v>
      </c>
      <c r="P6007" t="s">
        <v>36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  <c r="V6007" s="2">
        <f>Superstore[[#This Row],[Profit]]/Superstore[[#This Row],[Sales]]</f>
        <v>7.7777777777777779E-2</v>
      </c>
      <c r="W6007" t="str">
        <f>TEXT(Superstore[[#This Row],[Order Date]],"mmm-yyyy")</f>
        <v>Nov-2012</v>
      </c>
      <c r="X6007">
        <f>YEAR(Superstore[[#This Row],[Order Date]])</f>
        <v>2012</v>
      </c>
    </row>
    <row r="6008" spans="1:24" x14ac:dyDescent="0.25">
      <c r="A6008">
        <v>6007</v>
      </c>
      <c r="B6008" t="s">
        <v>8616</v>
      </c>
      <c r="C6008" s="1">
        <v>41985</v>
      </c>
      <c r="D6008" s="1">
        <v>41992</v>
      </c>
      <c r="E6008" t="s">
        <v>50</v>
      </c>
      <c r="F6008" t="s">
        <v>3952</v>
      </c>
      <c r="G6008" t="s">
        <v>3953</v>
      </c>
      <c r="H6008" t="s">
        <v>41</v>
      </c>
      <c r="I6008" t="s">
        <v>28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  <c r="V6008" s="2">
        <f>Superstore[[#This Row],[Profit]]/Superstore[[#This Row],[Sales]]</f>
        <v>3.0000000000000002E-2</v>
      </c>
      <c r="W6008" t="str">
        <f>TEXT(Superstore[[#This Row],[Order Date]],"mmm-yyyy")</f>
        <v>Dec-2014</v>
      </c>
      <c r="X6008">
        <f>YEAR(Superstore[[#This Row],[Order Date]])</f>
        <v>2014</v>
      </c>
    </row>
    <row r="6009" spans="1:24" x14ac:dyDescent="0.25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41</v>
      </c>
      <c r="I6009" t="s">
        <v>28</v>
      </c>
      <c r="J6009" t="s">
        <v>2578</v>
      </c>
      <c r="K6009" t="s">
        <v>382</v>
      </c>
      <c r="L6009">
        <v>29501</v>
      </c>
      <c r="M6009" t="s">
        <v>31</v>
      </c>
      <c r="N6009" t="s">
        <v>459</v>
      </c>
      <c r="O6009" t="s">
        <v>1</v>
      </c>
      <c r="P6009" t="s">
        <v>65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s="2">
        <f>Superstore[[#This Row],[Profit]]/Superstore[[#This Row],[Sales]]</f>
        <v>0.16999999999999998</v>
      </c>
      <c r="W6009" t="str">
        <f>TEXT(Superstore[[#This Row],[Order Date]],"mmm-yyyy")</f>
        <v>Apr-2014</v>
      </c>
      <c r="X6009">
        <f>YEAR(Superstore[[#This Row],[Order Date]])</f>
        <v>2014</v>
      </c>
    </row>
    <row r="6010" spans="1:24" x14ac:dyDescent="0.25">
      <c r="A6010">
        <v>6009</v>
      </c>
      <c r="B6010" t="s">
        <v>8618</v>
      </c>
      <c r="C6010" s="1">
        <v>41273</v>
      </c>
      <c r="D6010" s="1">
        <v>41277</v>
      </c>
      <c r="E6010" t="s">
        <v>50</v>
      </c>
      <c r="F6010" t="s">
        <v>485</v>
      </c>
      <c r="G6010" t="s">
        <v>486</v>
      </c>
      <c r="H6010" t="s">
        <v>27</v>
      </c>
      <c r="I6010" t="s">
        <v>28</v>
      </c>
      <c r="J6010" t="s">
        <v>42</v>
      </c>
      <c r="K6010" t="s">
        <v>43</v>
      </c>
      <c r="L6010">
        <v>90049</v>
      </c>
      <c r="M6010" t="s">
        <v>44</v>
      </c>
      <c r="N6010" t="s">
        <v>4553</v>
      </c>
      <c r="O6010" t="s">
        <v>46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  <c r="V6010" s="2">
        <f>Superstore[[#This Row],[Profit]]/Superstore[[#This Row],[Sales]]</f>
        <v>0.46</v>
      </c>
      <c r="W6010" t="str">
        <f>TEXT(Superstore[[#This Row],[Order Date]],"mmm-yyyy")</f>
        <v>Dec-2012</v>
      </c>
      <c r="X6010">
        <f>YEAR(Superstore[[#This Row],[Order Date]])</f>
        <v>2012</v>
      </c>
    </row>
    <row r="6011" spans="1:24" x14ac:dyDescent="0.25">
      <c r="A6011">
        <v>6010</v>
      </c>
      <c r="B6011" t="s">
        <v>8618</v>
      </c>
      <c r="C6011" s="1">
        <v>41273</v>
      </c>
      <c r="D6011" s="1">
        <v>41277</v>
      </c>
      <c r="E6011" t="s">
        <v>50</v>
      </c>
      <c r="F6011" t="s">
        <v>485</v>
      </c>
      <c r="G6011" t="s">
        <v>486</v>
      </c>
      <c r="H6011" t="s">
        <v>27</v>
      </c>
      <c r="I6011" t="s">
        <v>28</v>
      </c>
      <c r="J6011" t="s">
        <v>42</v>
      </c>
      <c r="K6011" t="s">
        <v>43</v>
      </c>
      <c r="L6011">
        <v>90049</v>
      </c>
      <c r="M6011" t="s">
        <v>44</v>
      </c>
      <c r="N6011" t="s">
        <v>1399</v>
      </c>
      <c r="O6011" t="s">
        <v>46</v>
      </c>
      <c r="P6011" t="s">
        <v>59</v>
      </c>
      <c r="Q6011" t="s">
        <v>1400</v>
      </c>
      <c r="R6011">
        <v>74.94</v>
      </c>
      <c r="S6011">
        <v>3</v>
      </c>
      <c r="T6011">
        <v>0</v>
      </c>
      <c r="U6011">
        <v>14.2386</v>
      </c>
      <c r="V6011" s="2">
        <f>Superstore[[#This Row],[Profit]]/Superstore[[#This Row],[Sales]]</f>
        <v>0.19</v>
      </c>
      <c r="W6011" t="str">
        <f>TEXT(Superstore[[#This Row],[Order Date]],"mmm-yyyy")</f>
        <v>Dec-2012</v>
      </c>
      <c r="X6011">
        <f>YEAR(Superstore[[#This Row],[Order Date]])</f>
        <v>2012</v>
      </c>
    </row>
    <row r="6012" spans="1:24" x14ac:dyDescent="0.25">
      <c r="A6012">
        <v>6011</v>
      </c>
      <c r="B6012" t="s">
        <v>8618</v>
      </c>
      <c r="C6012" s="1">
        <v>41273</v>
      </c>
      <c r="D6012" s="1">
        <v>41277</v>
      </c>
      <c r="E6012" t="s">
        <v>50</v>
      </c>
      <c r="F6012" t="s">
        <v>485</v>
      </c>
      <c r="G6012" t="s">
        <v>486</v>
      </c>
      <c r="H6012" t="s">
        <v>27</v>
      </c>
      <c r="I6012" t="s">
        <v>28</v>
      </c>
      <c r="J6012" t="s">
        <v>42</v>
      </c>
      <c r="K6012" t="s">
        <v>43</v>
      </c>
      <c r="L6012">
        <v>90049</v>
      </c>
      <c r="M6012" t="s">
        <v>44</v>
      </c>
      <c r="N6012" t="s">
        <v>2592</v>
      </c>
      <c r="O6012" t="s">
        <v>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  <c r="V6012" s="2">
        <f>Superstore[[#This Row],[Profit]]/Superstore[[#This Row],[Sales]]</f>
        <v>0.11250000000000002</v>
      </c>
      <c r="W6012" t="str">
        <f>TEXT(Superstore[[#This Row],[Order Date]],"mmm-yyyy")</f>
        <v>Dec-2012</v>
      </c>
      <c r="X6012">
        <f>YEAR(Superstore[[#This Row],[Order Date]])</f>
        <v>2012</v>
      </c>
    </row>
    <row r="6013" spans="1:24" x14ac:dyDescent="0.25">
      <c r="A6013">
        <v>6012</v>
      </c>
      <c r="B6013" t="s">
        <v>8618</v>
      </c>
      <c r="C6013" s="1">
        <v>41273</v>
      </c>
      <c r="D6013" s="1">
        <v>41277</v>
      </c>
      <c r="E6013" t="s">
        <v>50</v>
      </c>
      <c r="F6013" t="s">
        <v>485</v>
      </c>
      <c r="G6013" t="s">
        <v>486</v>
      </c>
      <c r="H6013" t="s">
        <v>27</v>
      </c>
      <c r="I6013" t="s">
        <v>28</v>
      </c>
      <c r="J6013" t="s">
        <v>42</v>
      </c>
      <c r="K6013" t="s">
        <v>43</v>
      </c>
      <c r="L6013">
        <v>90049</v>
      </c>
      <c r="M6013" t="s">
        <v>44</v>
      </c>
      <c r="N6013" t="s">
        <v>954</v>
      </c>
      <c r="O6013" t="s">
        <v>46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  <c r="V6013" s="2">
        <f>Superstore[[#This Row],[Profit]]/Superstore[[#This Row],[Sales]]</f>
        <v>0.45</v>
      </c>
      <c r="W6013" t="str">
        <f>TEXT(Superstore[[#This Row],[Order Date]],"mmm-yyyy")</f>
        <v>Dec-2012</v>
      </c>
      <c r="X6013">
        <f>YEAR(Superstore[[#This Row],[Order Date]])</f>
        <v>2012</v>
      </c>
    </row>
    <row r="6014" spans="1:24" x14ac:dyDescent="0.25">
      <c r="A6014">
        <v>6013</v>
      </c>
      <c r="B6014" t="s">
        <v>8618</v>
      </c>
      <c r="C6014" s="1">
        <v>41273</v>
      </c>
      <c r="D6014" s="1">
        <v>41277</v>
      </c>
      <c r="E6014" t="s">
        <v>50</v>
      </c>
      <c r="F6014" t="s">
        <v>485</v>
      </c>
      <c r="G6014" t="s">
        <v>486</v>
      </c>
      <c r="H6014" t="s">
        <v>27</v>
      </c>
      <c r="I6014" t="s">
        <v>28</v>
      </c>
      <c r="J6014" t="s">
        <v>42</v>
      </c>
      <c r="K6014" t="s">
        <v>43</v>
      </c>
      <c r="L6014">
        <v>90049</v>
      </c>
      <c r="M6014" t="s">
        <v>44</v>
      </c>
      <c r="N6014" t="s">
        <v>4775</v>
      </c>
      <c r="O6014" t="s">
        <v>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  <c r="V6014" s="2">
        <f>Superstore[[#This Row],[Profit]]/Superstore[[#This Row],[Sales]]</f>
        <v>0.125</v>
      </c>
      <c r="W6014" t="str">
        <f>TEXT(Superstore[[#This Row],[Order Date]],"mmm-yyyy")</f>
        <v>Dec-2012</v>
      </c>
      <c r="X6014">
        <f>YEAR(Superstore[[#This Row],[Order Date]])</f>
        <v>2012</v>
      </c>
    </row>
    <row r="6015" spans="1:24" x14ac:dyDescent="0.25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28</v>
      </c>
      <c r="J6015" t="s">
        <v>42</v>
      </c>
      <c r="K6015" t="s">
        <v>43</v>
      </c>
      <c r="L6015">
        <v>90008</v>
      </c>
      <c r="M6015" t="s">
        <v>44</v>
      </c>
      <c r="N6015" t="s">
        <v>4403</v>
      </c>
      <c r="O6015" t="s">
        <v>46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  <c r="V6015" s="2">
        <f>Superstore[[#This Row],[Profit]]/Superstore[[#This Row],[Sales]]</f>
        <v>0.48</v>
      </c>
      <c r="W6015" t="str">
        <f>TEXT(Superstore[[#This Row],[Order Date]],"mmm-yyyy")</f>
        <v>Mar-2013</v>
      </c>
      <c r="X6015">
        <f>YEAR(Superstore[[#This Row],[Order Date]])</f>
        <v>2013</v>
      </c>
    </row>
    <row r="6016" spans="1:24" x14ac:dyDescent="0.25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28</v>
      </c>
      <c r="J6016" t="s">
        <v>42</v>
      </c>
      <c r="K6016" t="s">
        <v>43</v>
      </c>
      <c r="L6016">
        <v>90008</v>
      </c>
      <c r="M6016" t="s">
        <v>44</v>
      </c>
      <c r="N6016" t="s">
        <v>4594</v>
      </c>
      <c r="O6016" t="s">
        <v>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Superstore[[#This Row],[Profit]]/Superstore[[#This Row],[Sales]]</f>
        <v>8.7499999999999994E-2</v>
      </c>
      <c r="W6016" t="str">
        <f>TEXT(Superstore[[#This Row],[Order Date]],"mmm-yyyy")</f>
        <v>Mar-2013</v>
      </c>
      <c r="X6016">
        <f>YEAR(Superstore[[#This Row],[Order Date]])</f>
        <v>2013</v>
      </c>
    </row>
    <row r="6017" spans="1:24" x14ac:dyDescent="0.25">
      <c r="A6017">
        <v>6016</v>
      </c>
      <c r="B6017" t="s">
        <v>8620</v>
      </c>
      <c r="C6017" s="1">
        <v>40639</v>
      </c>
      <c r="D6017" s="1">
        <v>40645</v>
      </c>
      <c r="E6017" t="s">
        <v>50</v>
      </c>
      <c r="F6017" t="s">
        <v>6154</v>
      </c>
      <c r="G6017" t="s">
        <v>6155</v>
      </c>
      <c r="H6017" t="s">
        <v>41</v>
      </c>
      <c r="I6017" t="s">
        <v>28</v>
      </c>
      <c r="J6017" t="s">
        <v>42</v>
      </c>
      <c r="K6017" t="s">
        <v>43</v>
      </c>
      <c r="L6017">
        <v>90049</v>
      </c>
      <c r="M6017" t="s">
        <v>44</v>
      </c>
      <c r="N6017" t="s">
        <v>8501</v>
      </c>
      <c r="O6017" t="s">
        <v>1</v>
      </c>
      <c r="P6017" t="s">
        <v>65</v>
      </c>
      <c r="Q6017" t="s">
        <v>8502</v>
      </c>
      <c r="R6017">
        <v>91.96</v>
      </c>
      <c r="S6017">
        <v>2</v>
      </c>
      <c r="T6017">
        <v>0</v>
      </c>
      <c r="U6017">
        <v>15.6332</v>
      </c>
      <c r="V6017" s="2">
        <f>Superstore[[#This Row],[Profit]]/Superstore[[#This Row],[Sales]]</f>
        <v>0.17</v>
      </c>
      <c r="W6017" t="str">
        <f>TEXT(Superstore[[#This Row],[Order Date]],"mmm-yyyy")</f>
        <v>Apr-2011</v>
      </c>
      <c r="X6017">
        <f>YEAR(Superstore[[#This Row],[Order Date]])</f>
        <v>2011</v>
      </c>
    </row>
    <row r="6018" spans="1:24" x14ac:dyDescent="0.25">
      <c r="A6018">
        <v>6017</v>
      </c>
      <c r="B6018" t="s">
        <v>8620</v>
      </c>
      <c r="C6018" s="1">
        <v>40639</v>
      </c>
      <c r="D6018" s="1">
        <v>40645</v>
      </c>
      <c r="E6018" t="s">
        <v>50</v>
      </c>
      <c r="F6018" t="s">
        <v>6154</v>
      </c>
      <c r="G6018" t="s">
        <v>6155</v>
      </c>
      <c r="H6018" t="s">
        <v>41</v>
      </c>
      <c r="I6018" t="s">
        <v>28</v>
      </c>
      <c r="J6018" t="s">
        <v>42</v>
      </c>
      <c r="K6018" t="s">
        <v>43</v>
      </c>
      <c r="L6018">
        <v>90049</v>
      </c>
      <c r="M6018" t="s">
        <v>44</v>
      </c>
      <c r="N6018" t="s">
        <v>1133</v>
      </c>
      <c r="O6018" t="s">
        <v>1</v>
      </c>
      <c r="P6018" t="s">
        <v>65</v>
      </c>
      <c r="Q6018" t="s">
        <v>1134</v>
      </c>
      <c r="R6018">
        <v>33.11</v>
      </c>
      <c r="S6018">
        <v>7</v>
      </c>
      <c r="T6018">
        <v>0</v>
      </c>
      <c r="U6018">
        <v>12.9129</v>
      </c>
      <c r="V6018" s="2">
        <f>Superstore[[#This Row],[Profit]]/Superstore[[#This Row],[Sales]]</f>
        <v>0.39</v>
      </c>
      <c r="W6018" t="str">
        <f>TEXT(Superstore[[#This Row],[Order Date]],"mmm-yyyy")</f>
        <v>Apr-2011</v>
      </c>
      <c r="X6018">
        <f>YEAR(Superstore[[#This Row],[Order Date]])</f>
        <v>2011</v>
      </c>
    </row>
    <row r="6019" spans="1:24" x14ac:dyDescent="0.25">
      <c r="A6019">
        <v>6018</v>
      </c>
      <c r="B6019" t="s">
        <v>8620</v>
      </c>
      <c r="C6019" s="1">
        <v>40639</v>
      </c>
      <c r="D6019" s="1">
        <v>40645</v>
      </c>
      <c r="E6019" t="s">
        <v>50</v>
      </c>
      <c r="F6019" t="s">
        <v>6154</v>
      </c>
      <c r="G6019" t="s">
        <v>6155</v>
      </c>
      <c r="H6019" t="s">
        <v>41</v>
      </c>
      <c r="I6019" t="s">
        <v>28</v>
      </c>
      <c r="J6019" t="s">
        <v>42</v>
      </c>
      <c r="K6019" t="s">
        <v>43</v>
      </c>
      <c r="L6019">
        <v>90049</v>
      </c>
      <c r="M6019" t="s">
        <v>44</v>
      </c>
      <c r="N6019" t="s">
        <v>4660</v>
      </c>
      <c r="O6019" t="s">
        <v>46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  <c r="V6019" s="2">
        <f>Superstore[[#This Row],[Profit]]/Superstore[[#This Row],[Sales]]</f>
        <v>0.48000000000000004</v>
      </c>
      <c r="W6019" t="str">
        <f>TEXT(Superstore[[#This Row],[Order Date]],"mmm-yyyy")</f>
        <v>Apr-2011</v>
      </c>
      <c r="X6019">
        <f>YEAR(Superstore[[#This Row],[Order Date]])</f>
        <v>2011</v>
      </c>
    </row>
    <row r="6020" spans="1:24" x14ac:dyDescent="0.25">
      <c r="A6020">
        <v>6019</v>
      </c>
      <c r="B6020" t="s">
        <v>8620</v>
      </c>
      <c r="C6020" s="1">
        <v>40639</v>
      </c>
      <c r="D6020" s="1">
        <v>40645</v>
      </c>
      <c r="E6020" t="s">
        <v>50</v>
      </c>
      <c r="F6020" t="s">
        <v>6154</v>
      </c>
      <c r="G6020" t="s">
        <v>6155</v>
      </c>
      <c r="H6020" t="s">
        <v>41</v>
      </c>
      <c r="I6020" t="s">
        <v>28</v>
      </c>
      <c r="J6020" t="s">
        <v>42</v>
      </c>
      <c r="K6020" t="s">
        <v>43</v>
      </c>
      <c r="L6020">
        <v>90049</v>
      </c>
      <c r="M6020" t="s">
        <v>44</v>
      </c>
      <c r="N6020" t="s">
        <v>6302</v>
      </c>
      <c r="O6020" t="s">
        <v>46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  <c r="V6020" s="2">
        <f>Superstore[[#This Row],[Profit]]/Superstore[[#This Row],[Sales]]</f>
        <v>0.48000000000000004</v>
      </c>
      <c r="W6020" t="str">
        <f>TEXT(Superstore[[#This Row],[Order Date]],"mmm-yyyy")</f>
        <v>Apr-2011</v>
      </c>
      <c r="X6020">
        <f>YEAR(Superstore[[#This Row],[Order Date]])</f>
        <v>2011</v>
      </c>
    </row>
    <row r="6021" spans="1:24" x14ac:dyDescent="0.25">
      <c r="A6021">
        <v>6020</v>
      </c>
      <c r="B6021" t="s">
        <v>8621</v>
      </c>
      <c r="C6021" s="1">
        <v>40821</v>
      </c>
      <c r="D6021" s="1">
        <v>40826</v>
      </c>
      <c r="E6021" t="s">
        <v>24</v>
      </c>
      <c r="F6021" t="s">
        <v>5664</v>
      </c>
      <c r="G6021" t="s">
        <v>5665</v>
      </c>
      <c r="H6021" t="s">
        <v>27</v>
      </c>
      <c r="I6021" t="s">
        <v>28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46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s="2">
        <f>Superstore[[#This Row],[Profit]]/Superstore[[#This Row],[Sales]]</f>
        <v>0.125</v>
      </c>
      <c r="W6021" t="str">
        <f>TEXT(Superstore[[#This Row],[Order Date]],"mmm-yyyy")</f>
        <v>Oct-2011</v>
      </c>
      <c r="X6021">
        <f>YEAR(Superstore[[#This Row],[Order Date]])</f>
        <v>2011</v>
      </c>
    </row>
    <row r="6022" spans="1:24" x14ac:dyDescent="0.25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27</v>
      </c>
      <c r="I6022" t="s">
        <v>28</v>
      </c>
      <c r="J6022" t="s">
        <v>8623</v>
      </c>
      <c r="K6022" t="s">
        <v>735</v>
      </c>
      <c r="L6022">
        <v>70065</v>
      </c>
      <c r="M6022" t="s">
        <v>31</v>
      </c>
      <c r="N6022" t="s">
        <v>5284</v>
      </c>
      <c r="O6022" t="s">
        <v>46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  <c r="V6022" s="2">
        <f>Superstore[[#This Row],[Profit]]/Superstore[[#This Row],[Sales]]</f>
        <v>0.27</v>
      </c>
      <c r="W6022" t="str">
        <f>TEXT(Superstore[[#This Row],[Order Date]],"mmm-yyyy")</f>
        <v>Aug-2013</v>
      </c>
      <c r="X6022">
        <f>YEAR(Superstore[[#This Row],[Order Date]])</f>
        <v>2013</v>
      </c>
    </row>
    <row r="6023" spans="1:24" x14ac:dyDescent="0.25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27</v>
      </c>
      <c r="I6023" t="s">
        <v>28</v>
      </c>
      <c r="J6023" t="s">
        <v>8623</v>
      </c>
      <c r="K6023" t="s">
        <v>735</v>
      </c>
      <c r="L6023">
        <v>70065</v>
      </c>
      <c r="M6023" t="s">
        <v>31</v>
      </c>
      <c r="N6023" t="s">
        <v>1413</v>
      </c>
      <c r="O6023" t="s">
        <v>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  <c r="V6023" s="2">
        <f>Superstore[[#This Row],[Profit]]/Superstore[[#This Row],[Sales]]</f>
        <v>0.21</v>
      </c>
      <c r="W6023" t="str">
        <f>TEXT(Superstore[[#This Row],[Order Date]],"mmm-yyyy")</f>
        <v>Aug-2013</v>
      </c>
      <c r="X6023">
        <f>YEAR(Superstore[[#This Row],[Order Date]])</f>
        <v>2013</v>
      </c>
    </row>
    <row r="6024" spans="1:24" x14ac:dyDescent="0.25">
      <c r="A6024">
        <v>6023</v>
      </c>
      <c r="B6024" t="s">
        <v>8624</v>
      </c>
      <c r="C6024" s="1">
        <v>40864</v>
      </c>
      <c r="D6024" s="1">
        <v>40868</v>
      </c>
      <c r="E6024" t="s">
        <v>50</v>
      </c>
      <c r="F6024" t="s">
        <v>776</v>
      </c>
      <c r="G6024" t="s">
        <v>777</v>
      </c>
      <c r="H6024" t="s">
        <v>27</v>
      </c>
      <c r="I6024" t="s">
        <v>28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46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s="2">
        <f>Superstore[[#This Row],[Profit]]/Superstore[[#This Row],[Sales]]</f>
        <v>0.35000000000000003</v>
      </c>
      <c r="W6024" t="str">
        <f>TEXT(Superstore[[#This Row],[Order Date]],"mmm-yyyy")</f>
        <v>Nov-2011</v>
      </c>
      <c r="X6024">
        <f>YEAR(Superstore[[#This Row],[Order Date]])</f>
        <v>2011</v>
      </c>
    </row>
    <row r="6025" spans="1:24" x14ac:dyDescent="0.25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41</v>
      </c>
      <c r="I6025" t="s">
        <v>28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  <c r="V6025" s="2">
        <f>Superstore[[#This Row],[Profit]]/Superstore[[#This Row],[Sales]]</f>
        <v>6.9999999999999993E-2</v>
      </c>
      <c r="W6025" t="str">
        <f>TEXT(Superstore[[#This Row],[Order Date]],"mmm-yyyy")</f>
        <v>Apr-2014</v>
      </c>
      <c r="X6025">
        <f>YEAR(Superstore[[#This Row],[Order Date]])</f>
        <v>2014</v>
      </c>
    </row>
    <row r="6026" spans="1:24" x14ac:dyDescent="0.25">
      <c r="A6026">
        <v>6025</v>
      </c>
      <c r="B6026" t="s">
        <v>8626</v>
      </c>
      <c r="C6026" s="1">
        <v>41876</v>
      </c>
      <c r="D6026" s="1">
        <v>41878</v>
      </c>
      <c r="E6026" t="s">
        <v>24</v>
      </c>
      <c r="F6026" t="s">
        <v>5994</v>
      </c>
      <c r="G6026" t="s">
        <v>5995</v>
      </c>
      <c r="H6026" t="s">
        <v>27</v>
      </c>
      <c r="I6026" t="s">
        <v>28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46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Superstore[[#This Row],[Profit]]/Superstore[[#This Row],[Sales]]</f>
        <v>9.9999999999999992E-2</v>
      </c>
      <c r="W6026" t="str">
        <f>TEXT(Superstore[[#This Row],[Order Date]],"mmm-yyyy")</f>
        <v>Aug-2014</v>
      </c>
      <c r="X6026">
        <f>YEAR(Superstore[[#This Row],[Order Date]])</f>
        <v>2014</v>
      </c>
    </row>
    <row r="6027" spans="1:24" x14ac:dyDescent="0.25">
      <c r="A6027">
        <v>6026</v>
      </c>
      <c r="B6027" t="s">
        <v>8626</v>
      </c>
      <c r="C6027" s="1">
        <v>41876</v>
      </c>
      <c r="D6027" s="1">
        <v>41878</v>
      </c>
      <c r="E6027" t="s">
        <v>24</v>
      </c>
      <c r="F6027" t="s">
        <v>5994</v>
      </c>
      <c r="G6027" t="s">
        <v>5995</v>
      </c>
      <c r="H6027" t="s">
        <v>27</v>
      </c>
      <c r="I6027" t="s">
        <v>28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46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  <c r="V6027" s="2">
        <f>Superstore[[#This Row],[Profit]]/Superstore[[#This Row],[Sales]]</f>
        <v>0.36249999999999999</v>
      </c>
      <c r="W6027" t="str">
        <f>TEXT(Superstore[[#This Row],[Order Date]],"mmm-yyyy")</f>
        <v>Aug-2014</v>
      </c>
      <c r="X6027">
        <f>YEAR(Superstore[[#This Row],[Order Date]])</f>
        <v>2014</v>
      </c>
    </row>
    <row r="6028" spans="1:24" x14ac:dyDescent="0.25">
      <c r="A6028">
        <v>6027</v>
      </c>
      <c r="B6028" t="s">
        <v>8627</v>
      </c>
      <c r="C6028" s="1">
        <v>41694</v>
      </c>
      <c r="D6028" s="1">
        <v>41701</v>
      </c>
      <c r="E6028" t="s">
        <v>50</v>
      </c>
      <c r="F6028" t="s">
        <v>4807</v>
      </c>
      <c r="G6028" t="s">
        <v>4808</v>
      </c>
      <c r="H6028" t="s">
        <v>41</v>
      </c>
      <c r="I6028" t="s">
        <v>28</v>
      </c>
      <c r="J6028" t="s">
        <v>94</v>
      </c>
      <c r="K6028" t="s">
        <v>95</v>
      </c>
      <c r="L6028">
        <v>98115</v>
      </c>
      <c r="M6028" t="s">
        <v>44</v>
      </c>
      <c r="N6028" t="s">
        <v>6216</v>
      </c>
      <c r="O6028" t="s">
        <v>46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  <c r="V6028" s="2">
        <f>Superstore[[#This Row],[Profit]]/Superstore[[#This Row],[Sales]]</f>
        <v>0.04</v>
      </c>
      <c r="W6028" t="str">
        <f>TEXT(Superstore[[#This Row],[Order Date]],"mmm-yyyy")</f>
        <v>Feb-2014</v>
      </c>
      <c r="X6028">
        <f>YEAR(Superstore[[#This Row],[Order Date]])</f>
        <v>2014</v>
      </c>
    </row>
    <row r="6029" spans="1:24" x14ac:dyDescent="0.25">
      <c r="A6029">
        <v>6028</v>
      </c>
      <c r="B6029" t="s">
        <v>8627</v>
      </c>
      <c r="C6029" s="1">
        <v>41694</v>
      </c>
      <c r="D6029" s="1">
        <v>41701</v>
      </c>
      <c r="E6029" t="s">
        <v>50</v>
      </c>
      <c r="F6029" t="s">
        <v>4807</v>
      </c>
      <c r="G6029" t="s">
        <v>4808</v>
      </c>
      <c r="H6029" t="s">
        <v>41</v>
      </c>
      <c r="I6029" t="s">
        <v>28</v>
      </c>
      <c r="J6029" t="s">
        <v>94</v>
      </c>
      <c r="K6029" t="s">
        <v>95</v>
      </c>
      <c r="L6029">
        <v>98115</v>
      </c>
      <c r="M6029" t="s">
        <v>44</v>
      </c>
      <c r="N6029" t="s">
        <v>3246</v>
      </c>
      <c r="O6029" t="s">
        <v>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  <c r="V6029" s="2">
        <f>Superstore[[#This Row],[Profit]]/Superstore[[#This Row],[Sales]]</f>
        <v>0.35000000000000003</v>
      </c>
      <c r="W6029" t="str">
        <f>TEXT(Superstore[[#This Row],[Order Date]],"mmm-yyyy")</f>
        <v>Feb-2014</v>
      </c>
      <c r="X6029">
        <f>YEAR(Superstore[[#This Row],[Order Date]])</f>
        <v>2014</v>
      </c>
    </row>
    <row r="6030" spans="1:24" x14ac:dyDescent="0.25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27</v>
      </c>
      <c r="I6030" t="s">
        <v>28</v>
      </c>
      <c r="J6030" t="s">
        <v>1520</v>
      </c>
      <c r="K6030" t="s">
        <v>87</v>
      </c>
      <c r="L6030">
        <v>28540</v>
      </c>
      <c r="M6030" t="s">
        <v>31</v>
      </c>
      <c r="N6030" t="s">
        <v>2661</v>
      </c>
      <c r="O6030" t="s">
        <v>46</v>
      </c>
      <c r="P6030" t="s">
        <v>68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  <c r="V6030" s="2">
        <f>Superstore[[#This Row],[Profit]]/Superstore[[#This Row],[Sales]]</f>
        <v>0.32500000000000001</v>
      </c>
      <c r="W6030" t="str">
        <f>TEXT(Superstore[[#This Row],[Order Date]],"mmm-yyyy")</f>
        <v>Nov-2013</v>
      </c>
      <c r="X6030">
        <f>YEAR(Superstore[[#This Row],[Order Date]])</f>
        <v>2013</v>
      </c>
    </row>
    <row r="6031" spans="1:24" x14ac:dyDescent="0.25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27</v>
      </c>
      <c r="I6031" t="s">
        <v>28</v>
      </c>
      <c r="J6031" t="s">
        <v>42</v>
      </c>
      <c r="K6031" t="s">
        <v>43</v>
      </c>
      <c r="L6031">
        <v>90049</v>
      </c>
      <c r="M6031" t="s">
        <v>44</v>
      </c>
      <c r="N6031" t="s">
        <v>3715</v>
      </c>
      <c r="O6031" t="s">
        <v>46</v>
      </c>
      <c r="P6031" t="s">
        <v>68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  <c r="V6031" s="2">
        <f>Superstore[[#This Row],[Profit]]/Superstore[[#This Row],[Sales]]</f>
        <v>0.29000000000000004</v>
      </c>
      <c r="W6031" t="str">
        <f>TEXT(Superstore[[#This Row],[Order Date]],"mmm-yyyy")</f>
        <v>Nov-2013</v>
      </c>
      <c r="X6031">
        <f>YEAR(Superstore[[#This Row],[Order Date]])</f>
        <v>2013</v>
      </c>
    </row>
    <row r="6032" spans="1:24" x14ac:dyDescent="0.25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27</v>
      </c>
      <c r="I6032" t="s">
        <v>28</v>
      </c>
      <c r="J6032" t="s">
        <v>1418</v>
      </c>
      <c r="K6032" t="s">
        <v>54</v>
      </c>
      <c r="L6032">
        <v>33142</v>
      </c>
      <c r="M6032" t="s">
        <v>31</v>
      </c>
      <c r="N6032" t="s">
        <v>4729</v>
      </c>
      <c r="O6032" t="s">
        <v>1</v>
      </c>
      <c r="P6032" t="s">
        <v>36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  <c r="V6032" s="2">
        <f>Superstore[[#This Row],[Profit]]/Superstore[[#This Row],[Sales]]</f>
        <v>9.9999999999999992E-2</v>
      </c>
      <c r="W6032" t="str">
        <f>TEXT(Superstore[[#This Row],[Order Date]],"mmm-yyyy")</f>
        <v>Jul-2014</v>
      </c>
      <c r="X6032">
        <f>YEAR(Superstore[[#This Row],[Order Date]])</f>
        <v>2014</v>
      </c>
    </row>
    <row r="6033" spans="1:24" x14ac:dyDescent="0.25">
      <c r="A6033">
        <v>6032</v>
      </c>
      <c r="B6033" t="s">
        <v>8631</v>
      </c>
      <c r="C6033" s="1">
        <v>41634</v>
      </c>
      <c r="D6033" s="1">
        <v>41641</v>
      </c>
      <c r="E6033" t="s">
        <v>50</v>
      </c>
      <c r="F6033" t="s">
        <v>1395</v>
      </c>
      <c r="G6033" t="s">
        <v>1396</v>
      </c>
      <c r="H6033" t="s">
        <v>41</v>
      </c>
      <c r="I6033" t="s">
        <v>28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1</v>
      </c>
      <c r="P6033" t="s">
        <v>65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  <c r="V6033" s="2">
        <f>Superstore[[#This Row],[Profit]]/Superstore[[#This Row],[Sales]]</f>
        <v>0.31</v>
      </c>
      <c r="W6033" t="str">
        <f>TEXT(Superstore[[#This Row],[Order Date]],"mmm-yyyy")</f>
        <v>Dec-2013</v>
      </c>
      <c r="X6033">
        <f>YEAR(Superstore[[#This Row],[Order Date]])</f>
        <v>2013</v>
      </c>
    </row>
    <row r="6034" spans="1:24" x14ac:dyDescent="0.25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27</v>
      </c>
      <c r="I6034" t="s">
        <v>28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46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  <c r="V6034" s="2">
        <f>Superstore[[#This Row],[Profit]]/Superstore[[#This Row],[Sales]]</f>
        <v>0.28000000000000003</v>
      </c>
      <c r="W6034" t="str">
        <f>TEXT(Superstore[[#This Row],[Order Date]],"mmm-yyyy")</f>
        <v>Apr-2014</v>
      </c>
      <c r="X6034">
        <f>YEAR(Superstore[[#This Row],[Order Date]])</f>
        <v>2014</v>
      </c>
    </row>
    <row r="6035" spans="1:24" x14ac:dyDescent="0.25">
      <c r="A6035">
        <v>6034</v>
      </c>
      <c r="B6035" t="s">
        <v>8634</v>
      </c>
      <c r="C6035" s="1">
        <v>41257</v>
      </c>
      <c r="D6035" s="1">
        <v>41261</v>
      </c>
      <c r="E6035" t="s">
        <v>50</v>
      </c>
      <c r="F6035" t="s">
        <v>3789</v>
      </c>
      <c r="G6035" t="s">
        <v>3790</v>
      </c>
      <c r="H6035" t="s">
        <v>101</v>
      </c>
      <c r="I6035" t="s">
        <v>28</v>
      </c>
      <c r="J6035" t="s">
        <v>42</v>
      </c>
      <c r="K6035" t="s">
        <v>43</v>
      </c>
      <c r="L6035">
        <v>90036</v>
      </c>
      <c r="M6035" t="s">
        <v>44</v>
      </c>
      <c r="N6035" t="s">
        <v>6539</v>
      </c>
      <c r="O6035" t="s">
        <v>1</v>
      </c>
      <c r="P6035" t="s">
        <v>65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  <c r="V6035" s="2">
        <f>Superstore[[#This Row],[Profit]]/Superstore[[#This Row],[Sales]]</f>
        <v>0.34</v>
      </c>
      <c r="W6035" t="str">
        <f>TEXT(Superstore[[#This Row],[Order Date]],"mmm-yyyy")</f>
        <v>Dec-2012</v>
      </c>
      <c r="X6035">
        <f>YEAR(Superstore[[#This Row],[Order Date]])</f>
        <v>2012</v>
      </c>
    </row>
    <row r="6036" spans="1:24" x14ac:dyDescent="0.25">
      <c r="A6036">
        <v>6035</v>
      </c>
      <c r="B6036" t="s">
        <v>8635</v>
      </c>
      <c r="C6036" s="1">
        <v>41018</v>
      </c>
      <c r="D6036" s="1">
        <v>41024</v>
      </c>
      <c r="E6036" t="s">
        <v>50</v>
      </c>
      <c r="F6036" t="s">
        <v>2566</v>
      </c>
      <c r="G6036" t="s">
        <v>2567</v>
      </c>
      <c r="H6036" t="s">
        <v>27</v>
      </c>
      <c r="I6036" t="s">
        <v>28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46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Superstore[[#This Row],[Profit]]/Superstore[[#This Row],[Sales]]</f>
        <v>-2.6999999999999997</v>
      </c>
      <c r="W6036" t="str">
        <f>TEXT(Superstore[[#This Row],[Order Date]],"mmm-yyyy")</f>
        <v>Apr-2012</v>
      </c>
      <c r="X6036">
        <f>YEAR(Superstore[[#This Row],[Order Date]])</f>
        <v>2012</v>
      </c>
    </row>
    <row r="6037" spans="1:24" x14ac:dyDescent="0.25">
      <c r="A6037">
        <v>6036</v>
      </c>
      <c r="B6037" t="s">
        <v>8635</v>
      </c>
      <c r="C6037" s="1">
        <v>41018</v>
      </c>
      <c r="D6037" s="1">
        <v>41024</v>
      </c>
      <c r="E6037" t="s">
        <v>50</v>
      </c>
      <c r="F6037" t="s">
        <v>2566</v>
      </c>
      <c r="G6037" t="s">
        <v>2567</v>
      </c>
      <c r="H6037" t="s">
        <v>27</v>
      </c>
      <c r="I6037" t="s">
        <v>28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46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  <c r="V6037" s="2">
        <f>Superstore[[#This Row],[Profit]]/Superstore[[#This Row],[Sales]]</f>
        <v>-1.65</v>
      </c>
      <c r="W6037" t="str">
        <f>TEXT(Superstore[[#This Row],[Order Date]],"mmm-yyyy")</f>
        <v>Apr-2012</v>
      </c>
      <c r="X6037">
        <f>YEAR(Superstore[[#This Row],[Order Date]])</f>
        <v>2012</v>
      </c>
    </row>
    <row r="6038" spans="1:24" x14ac:dyDescent="0.25">
      <c r="A6038">
        <v>6037</v>
      </c>
      <c r="B6038" t="s">
        <v>8636</v>
      </c>
      <c r="C6038" s="1">
        <v>41522</v>
      </c>
      <c r="D6038" s="1">
        <v>41526</v>
      </c>
      <c r="E6038" t="s">
        <v>50</v>
      </c>
      <c r="F6038" t="s">
        <v>7156</v>
      </c>
      <c r="G6038" t="s">
        <v>7157</v>
      </c>
      <c r="H6038" t="s">
        <v>27</v>
      </c>
      <c r="I6038" t="s">
        <v>28</v>
      </c>
      <c r="J6038" t="s">
        <v>7968</v>
      </c>
      <c r="K6038" t="s">
        <v>30</v>
      </c>
      <c r="L6038">
        <v>40324</v>
      </c>
      <c r="M6038" t="s">
        <v>31</v>
      </c>
      <c r="N6038" t="s">
        <v>1491</v>
      </c>
      <c r="O6038" t="s">
        <v>1</v>
      </c>
      <c r="P6038" t="s">
        <v>65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  <c r="V6038" s="2">
        <f>Superstore[[#This Row],[Profit]]/Superstore[[#This Row],[Sales]]</f>
        <v>0.39</v>
      </c>
      <c r="W6038" t="str">
        <f>TEXT(Superstore[[#This Row],[Order Date]],"mmm-yyyy")</f>
        <v>Sep-2013</v>
      </c>
      <c r="X6038">
        <f>YEAR(Superstore[[#This Row],[Order Date]])</f>
        <v>2013</v>
      </c>
    </row>
    <row r="6039" spans="1:24" x14ac:dyDescent="0.25">
      <c r="A6039">
        <v>6038</v>
      </c>
      <c r="B6039" t="s">
        <v>8636</v>
      </c>
      <c r="C6039" s="1">
        <v>41522</v>
      </c>
      <c r="D6039" s="1">
        <v>41526</v>
      </c>
      <c r="E6039" t="s">
        <v>50</v>
      </c>
      <c r="F6039" t="s">
        <v>7156</v>
      </c>
      <c r="G6039" t="s">
        <v>7157</v>
      </c>
      <c r="H6039" t="s">
        <v>27</v>
      </c>
      <c r="I6039" t="s">
        <v>28</v>
      </c>
      <c r="J6039" t="s">
        <v>7968</v>
      </c>
      <c r="K6039" t="s">
        <v>30</v>
      </c>
      <c r="L6039">
        <v>40324</v>
      </c>
      <c r="M6039" t="s">
        <v>31</v>
      </c>
      <c r="N6039" t="s">
        <v>1602</v>
      </c>
      <c r="O6039" t="s">
        <v>46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  <c r="V6039" s="2">
        <f>Superstore[[#This Row],[Profit]]/Superstore[[#This Row],[Sales]]</f>
        <v>0.48000000000000004</v>
      </c>
      <c r="W6039" t="str">
        <f>TEXT(Superstore[[#This Row],[Order Date]],"mmm-yyyy")</f>
        <v>Sep-2013</v>
      </c>
      <c r="X6039">
        <f>YEAR(Superstore[[#This Row],[Order Date]])</f>
        <v>2013</v>
      </c>
    </row>
    <row r="6040" spans="1:24" x14ac:dyDescent="0.25">
      <c r="A6040">
        <v>6039</v>
      </c>
      <c r="B6040" t="s">
        <v>8636</v>
      </c>
      <c r="C6040" s="1">
        <v>41522</v>
      </c>
      <c r="D6040" s="1">
        <v>41526</v>
      </c>
      <c r="E6040" t="s">
        <v>50</v>
      </c>
      <c r="F6040" t="s">
        <v>7156</v>
      </c>
      <c r="G6040" t="s">
        <v>7157</v>
      </c>
      <c r="H6040" t="s">
        <v>27</v>
      </c>
      <c r="I6040" t="s">
        <v>28</v>
      </c>
      <c r="J6040" t="s">
        <v>7968</v>
      </c>
      <c r="K6040" t="s">
        <v>30</v>
      </c>
      <c r="L6040">
        <v>40324</v>
      </c>
      <c r="M6040" t="s">
        <v>31</v>
      </c>
      <c r="N6040" t="s">
        <v>2215</v>
      </c>
      <c r="O6040" t="s">
        <v>46</v>
      </c>
      <c r="P6040" t="s">
        <v>59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  <c r="V6040" s="2">
        <f>Superstore[[#This Row],[Profit]]/Superstore[[#This Row],[Sales]]</f>
        <v>0.04</v>
      </c>
      <c r="W6040" t="str">
        <f>TEXT(Superstore[[#This Row],[Order Date]],"mmm-yyyy")</f>
        <v>Sep-2013</v>
      </c>
      <c r="X6040">
        <f>YEAR(Superstore[[#This Row],[Order Date]])</f>
        <v>2013</v>
      </c>
    </row>
    <row r="6041" spans="1:24" x14ac:dyDescent="0.25">
      <c r="A6041">
        <v>6040</v>
      </c>
      <c r="B6041" t="s">
        <v>8636</v>
      </c>
      <c r="C6041" s="1">
        <v>41522</v>
      </c>
      <c r="D6041" s="1">
        <v>41526</v>
      </c>
      <c r="E6041" t="s">
        <v>50</v>
      </c>
      <c r="F6041" t="s">
        <v>7156</v>
      </c>
      <c r="G6041" t="s">
        <v>7157</v>
      </c>
      <c r="H6041" t="s">
        <v>27</v>
      </c>
      <c r="I6041" t="s">
        <v>28</v>
      </c>
      <c r="J6041" t="s">
        <v>7968</v>
      </c>
      <c r="K6041" t="s">
        <v>30</v>
      </c>
      <c r="L6041">
        <v>40324</v>
      </c>
      <c r="M6041" t="s">
        <v>31</v>
      </c>
      <c r="N6041" t="s">
        <v>5169</v>
      </c>
      <c r="O6041" t="s">
        <v>46</v>
      </c>
      <c r="P6041" t="s">
        <v>68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  <c r="V6041" s="2">
        <f>Superstore[[#This Row],[Profit]]/Superstore[[#This Row],[Sales]]</f>
        <v>0.48000000000000004</v>
      </c>
      <c r="W6041" t="str">
        <f>TEXT(Superstore[[#This Row],[Order Date]],"mmm-yyyy")</f>
        <v>Sep-2013</v>
      </c>
      <c r="X6041">
        <f>YEAR(Superstore[[#This Row],[Order Date]])</f>
        <v>2013</v>
      </c>
    </row>
    <row r="6042" spans="1:24" x14ac:dyDescent="0.25">
      <c r="A6042">
        <v>6041</v>
      </c>
      <c r="B6042" t="s">
        <v>8637</v>
      </c>
      <c r="C6042" s="1">
        <v>41907</v>
      </c>
      <c r="D6042" s="1">
        <v>41912</v>
      </c>
      <c r="E6042" t="s">
        <v>50</v>
      </c>
      <c r="F6042" t="s">
        <v>1170</v>
      </c>
      <c r="G6042" t="s">
        <v>1171</v>
      </c>
      <c r="H6042" t="s">
        <v>41</v>
      </c>
      <c r="I6042" t="s">
        <v>28</v>
      </c>
      <c r="J6042" t="s">
        <v>42</v>
      </c>
      <c r="K6042" t="s">
        <v>43</v>
      </c>
      <c r="L6042">
        <v>90008</v>
      </c>
      <c r="M6042" t="s">
        <v>44</v>
      </c>
      <c r="N6042" t="s">
        <v>4463</v>
      </c>
      <c r="O6042" t="s">
        <v>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  <c r="V6042" s="2">
        <f>Superstore[[#This Row],[Profit]]/Superstore[[#This Row],[Sales]]</f>
        <v>8.7500000000000008E-2</v>
      </c>
      <c r="W6042" t="str">
        <f>TEXT(Superstore[[#This Row],[Order Date]],"mmm-yyyy")</f>
        <v>Sep-2014</v>
      </c>
      <c r="X6042">
        <f>YEAR(Superstore[[#This Row],[Order Date]])</f>
        <v>2014</v>
      </c>
    </row>
    <row r="6043" spans="1:24" x14ac:dyDescent="0.25">
      <c r="A6043">
        <v>6042</v>
      </c>
      <c r="B6043" t="s">
        <v>8637</v>
      </c>
      <c r="C6043" s="1">
        <v>41907</v>
      </c>
      <c r="D6043" s="1">
        <v>41912</v>
      </c>
      <c r="E6043" t="s">
        <v>50</v>
      </c>
      <c r="F6043" t="s">
        <v>1170</v>
      </c>
      <c r="G6043" t="s">
        <v>1171</v>
      </c>
      <c r="H6043" t="s">
        <v>41</v>
      </c>
      <c r="I6043" t="s">
        <v>28</v>
      </c>
      <c r="J6043" t="s">
        <v>42</v>
      </c>
      <c r="K6043" t="s">
        <v>43</v>
      </c>
      <c r="L6043">
        <v>90008</v>
      </c>
      <c r="M6043" t="s">
        <v>44</v>
      </c>
      <c r="N6043" t="s">
        <v>8638</v>
      </c>
      <c r="O6043" t="s">
        <v>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  <c r="V6043" s="2">
        <f>Superstore[[#This Row],[Profit]]/Superstore[[#This Row],[Sales]]</f>
        <v>0.35000000000000003</v>
      </c>
      <c r="W6043" t="str">
        <f>TEXT(Superstore[[#This Row],[Order Date]],"mmm-yyyy")</f>
        <v>Sep-2014</v>
      </c>
      <c r="X6043">
        <f>YEAR(Superstore[[#This Row],[Order Date]])</f>
        <v>2014</v>
      </c>
    </row>
    <row r="6044" spans="1:24" x14ac:dyDescent="0.25">
      <c r="A6044">
        <v>6043</v>
      </c>
      <c r="B6044" t="s">
        <v>8640</v>
      </c>
      <c r="C6044" s="1">
        <v>41309</v>
      </c>
      <c r="D6044" s="1">
        <v>41313</v>
      </c>
      <c r="E6044" t="s">
        <v>50</v>
      </c>
      <c r="F6044" t="s">
        <v>163</v>
      </c>
      <c r="G6044" t="s">
        <v>164</v>
      </c>
      <c r="H6044" t="s">
        <v>27</v>
      </c>
      <c r="I6044" t="s">
        <v>28</v>
      </c>
      <c r="J6044" t="s">
        <v>2134</v>
      </c>
      <c r="K6044" t="s">
        <v>309</v>
      </c>
      <c r="L6044">
        <v>85635</v>
      </c>
      <c r="M6044" t="s">
        <v>44</v>
      </c>
      <c r="N6044" t="s">
        <v>4411</v>
      </c>
      <c r="O6044" t="s">
        <v>1</v>
      </c>
      <c r="P6044" t="s">
        <v>65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  <c r="V6044" s="2">
        <f>Superstore[[#This Row],[Profit]]/Superstore[[#This Row],[Sales]]</f>
        <v>0.27500000000000002</v>
      </c>
      <c r="W6044" t="str">
        <f>TEXT(Superstore[[#This Row],[Order Date]],"mmm-yyyy")</f>
        <v>Feb-2013</v>
      </c>
      <c r="X6044">
        <f>YEAR(Superstore[[#This Row],[Order Date]])</f>
        <v>2013</v>
      </c>
    </row>
    <row r="6045" spans="1:24" x14ac:dyDescent="0.25">
      <c r="A6045">
        <v>6044</v>
      </c>
      <c r="B6045" t="s">
        <v>8641</v>
      </c>
      <c r="C6045" s="1">
        <v>41779</v>
      </c>
      <c r="D6045" s="1">
        <v>41784</v>
      </c>
      <c r="E6045" t="s">
        <v>24</v>
      </c>
      <c r="F6045" t="s">
        <v>2821</v>
      </c>
      <c r="G6045" t="s">
        <v>2822</v>
      </c>
      <c r="H6045" t="s">
        <v>41</v>
      </c>
      <c r="I6045" t="s">
        <v>28</v>
      </c>
      <c r="J6045" t="s">
        <v>5136</v>
      </c>
      <c r="K6045" t="s">
        <v>334</v>
      </c>
      <c r="L6045">
        <v>37918</v>
      </c>
      <c r="M6045" t="s">
        <v>31</v>
      </c>
      <c r="N6045" t="s">
        <v>2094</v>
      </c>
      <c r="O6045" t="s">
        <v>1</v>
      </c>
      <c r="P6045" t="s">
        <v>36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Superstore[[#This Row],[Profit]]/Superstore[[#This Row],[Sales]]</f>
        <v>-0.11250000000000002</v>
      </c>
      <c r="W6045" t="str">
        <f>TEXT(Superstore[[#This Row],[Order Date]],"mmm-yyyy")</f>
        <v>May-2014</v>
      </c>
      <c r="X6045">
        <f>YEAR(Superstore[[#This Row],[Order Date]])</f>
        <v>2014</v>
      </c>
    </row>
    <row r="6046" spans="1:24" x14ac:dyDescent="0.25">
      <c r="A6046">
        <v>6045</v>
      </c>
      <c r="B6046" t="s">
        <v>8641</v>
      </c>
      <c r="C6046" s="1">
        <v>41779</v>
      </c>
      <c r="D6046" s="1">
        <v>41784</v>
      </c>
      <c r="E6046" t="s">
        <v>24</v>
      </c>
      <c r="F6046" t="s">
        <v>2821</v>
      </c>
      <c r="G6046" t="s">
        <v>2822</v>
      </c>
      <c r="H6046" t="s">
        <v>41</v>
      </c>
      <c r="I6046" t="s">
        <v>28</v>
      </c>
      <c r="J6046" t="s">
        <v>5136</v>
      </c>
      <c r="K6046" t="s">
        <v>334</v>
      </c>
      <c r="L6046">
        <v>37918</v>
      </c>
      <c r="M6046" t="s">
        <v>31</v>
      </c>
      <c r="N6046" t="s">
        <v>4178</v>
      </c>
      <c r="O6046" t="s">
        <v>46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Superstore[[#This Row],[Profit]]/Superstore[[#This Row],[Sales]]</f>
        <v>0.36249999999999999</v>
      </c>
      <c r="W6046" t="str">
        <f>TEXT(Superstore[[#This Row],[Order Date]],"mmm-yyyy")</f>
        <v>May-2014</v>
      </c>
      <c r="X6046">
        <f>YEAR(Superstore[[#This Row],[Order Date]])</f>
        <v>2014</v>
      </c>
    </row>
    <row r="6047" spans="1:24" x14ac:dyDescent="0.25">
      <c r="A6047">
        <v>6046</v>
      </c>
      <c r="B6047" t="s">
        <v>8642</v>
      </c>
      <c r="C6047" s="1">
        <v>41155</v>
      </c>
      <c r="D6047" s="1">
        <v>41160</v>
      </c>
      <c r="E6047" t="s">
        <v>50</v>
      </c>
      <c r="F6047" t="s">
        <v>3664</v>
      </c>
      <c r="G6047" t="s">
        <v>3665</v>
      </c>
      <c r="H6047" t="s">
        <v>41</v>
      </c>
      <c r="I6047" t="s">
        <v>28</v>
      </c>
      <c r="J6047" t="s">
        <v>1309</v>
      </c>
      <c r="K6047" t="s">
        <v>309</v>
      </c>
      <c r="L6047">
        <v>85705</v>
      </c>
      <c r="M6047" t="s">
        <v>44</v>
      </c>
      <c r="N6047" t="s">
        <v>4255</v>
      </c>
      <c r="O6047" t="s">
        <v>1</v>
      </c>
      <c r="P6047" t="s">
        <v>65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Superstore[[#This Row],[Profit]]/Superstore[[#This Row],[Sales]]</f>
        <v>0.37500000000000006</v>
      </c>
      <c r="W6047" t="str">
        <f>TEXT(Superstore[[#This Row],[Order Date]],"mmm-yyyy")</f>
        <v>Sep-2012</v>
      </c>
      <c r="X6047">
        <f>YEAR(Superstore[[#This Row],[Order Date]])</f>
        <v>2012</v>
      </c>
    </row>
    <row r="6048" spans="1:24" x14ac:dyDescent="0.25">
      <c r="A6048">
        <v>6047</v>
      </c>
      <c r="B6048" t="s">
        <v>8643</v>
      </c>
      <c r="C6048" s="1">
        <v>41435</v>
      </c>
      <c r="D6048" s="1">
        <v>41442</v>
      </c>
      <c r="E6048" t="s">
        <v>50</v>
      </c>
      <c r="F6048" t="s">
        <v>6278</v>
      </c>
      <c r="G6048" t="s">
        <v>6279</v>
      </c>
      <c r="H6048" t="s">
        <v>101</v>
      </c>
      <c r="I6048" t="s">
        <v>28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1</v>
      </c>
      <c r="P6048" t="s">
        <v>56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  <c r="V6048" s="2">
        <f>Superstore[[#This Row],[Profit]]/Superstore[[#This Row],[Sales]]</f>
        <v>0.25</v>
      </c>
      <c r="W6048" t="str">
        <f>TEXT(Superstore[[#This Row],[Order Date]],"mmm-yyyy")</f>
        <v>Jun-2013</v>
      </c>
      <c r="X6048">
        <f>YEAR(Superstore[[#This Row],[Order Date]])</f>
        <v>2013</v>
      </c>
    </row>
    <row r="6049" spans="1:24" x14ac:dyDescent="0.25">
      <c r="A6049">
        <v>6048</v>
      </c>
      <c r="B6049" t="s">
        <v>8644</v>
      </c>
      <c r="C6049" s="1">
        <v>41220</v>
      </c>
      <c r="D6049" s="1">
        <v>41224</v>
      </c>
      <c r="E6049" t="s">
        <v>50</v>
      </c>
      <c r="F6049" t="s">
        <v>2406</v>
      </c>
      <c r="G6049" t="s">
        <v>2407</v>
      </c>
      <c r="H6049" t="s">
        <v>41</v>
      </c>
      <c r="I6049" t="s">
        <v>28</v>
      </c>
      <c r="J6049" t="s">
        <v>1418</v>
      </c>
      <c r="K6049" t="s">
        <v>54</v>
      </c>
      <c r="L6049">
        <v>33142</v>
      </c>
      <c r="M6049" t="s">
        <v>31</v>
      </c>
      <c r="N6049" t="s">
        <v>2213</v>
      </c>
      <c r="O6049" t="s">
        <v>46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  <c r="V6049" s="2">
        <f>Superstore[[#This Row],[Profit]]/Superstore[[#This Row],[Sales]]</f>
        <v>-0.79999999999999993</v>
      </c>
      <c r="W6049" t="str">
        <f>TEXT(Superstore[[#This Row],[Order Date]],"mmm-yyyy")</f>
        <v>Nov-2012</v>
      </c>
      <c r="X6049">
        <f>YEAR(Superstore[[#This Row],[Order Date]])</f>
        <v>2012</v>
      </c>
    </row>
    <row r="6050" spans="1:24" x14ac:dyDescent="0.25">
      <c r="A6050">
        <v>6049</v>
      </c>
      <c r="B6050" t="s">
        <v>8644</v>
      </c>
      <c r="C6050" s="1">
        <v>41220</v>
      </c>
      <c r="D6050" s="1">
        <v>41224</v>
      </c>
      <c r="E6050" t="s">
        <v>50</v>
      </c>
      <c r="F6050" t="s">
        <v>2406</v>
      </c>
      <c r="G6050" t="s">
        <v>2407</v>
      </c>
      <c r="H6050" t="s">
        <v>41</v>
      </c>
      <c r="I6050" t="s">
        <v>28</v>
      </c>
      <c r="J6050" t="s">
        <v>1418</v>
      </c>
      <c r="K6050" t="s">
        <v>54</v>
      </c>
      <c r="L6050">
        <v>33142</v>
      </c>
      <c r="M6050" t="s">
        <v>31</v>
      </c>
      <c r="N6050" t="s">
        <v>4717</v>
      </c>
      <c r="O6050" t="s">
        <v>46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Superstore[[#This Row],[Profit]]/Superstore[[#This Row],[Sales]]</f>
        <v>-0.76666666666666683</v>
      </c>
      <c r="W6050" t="str">
        <f>TEXT(Superstore[[#This Row],[Order Date]],"mmm-yyyy")</f>
        <v>Nov-2012</v>
      </c>
      <c r="X6050">
        <f>YEAR(Superstore[[#This Row],[Order Date]])</f>
        <v>2012</v>
      </c>
    </row>
    <row r="6051" spans="1:24" x14ac:dyDescent="0.25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27</v>
      </c>
      <c r="I6051" t="s">
        <v>28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46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  <c r="V6051" s="2">
        <f>Superstore[[#This Row],[Profit]]/Superstore[[#This Row],[Sales]]</f>
        <v>0.3125</v>
      </c>
      <c r="W6051" t="str">
        <f>TEXT(Superstore[[#This Row],[Order Date]],"mmm-yyyy")</f>
        <v>Jun-2013</v>
      </c>
      <c r="X6051">
        <f>YEAR(Superstore[[#This Row],[Order Date]])</f>
        <v>2013</v>
      </c>
    </row>
    <row r="6052" spans="1:24" x14ac:dyDescent="0.25">
      <c r="A6052">
        <v>6051</v>
      </c>
      <c r="B6052" t="s">
        <v>8646</v>
      </c>
      <c r="C6052" s="1">
        <v>41024</v>
      </c>
      <c r="D6052" s="1">
        <v>41029</v>
      </c>
      <c r="E6052" t="s">
        <v>50</v>
      </c>
      <c r="F6052" t="s">
        <v>8647</v>
      </c>
      <c r="G6052" t="s">
        <v>8648</v>
      </c>
      <c r="H6052" t="s">
        <v>27</v>
      </c>
      <c r="I6052" t="s">
        <v>28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46</v>
      </c>
      <c r="P6052" t="s">
        <v>68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  <c r="V6052" s="2">
        <f>Superstore[[#This Row],[Profit]]/Superstore[[#This Row],[Sales]]</f>
        <v>0.28000000000000003</v>
      </c>
      <c r="W6052" t="str">
        <f>TEXT(Superstore[[#This Row],[Order Date]],"mmm-yyyy")</f>
        <v>Apr-2012</v>
      </c>
      <c r="X6052">
        <f>YEAR(Superstore[[#This Row],[Order Date]])</f>
        <v>2012</v>
      </c>
    </row>
    <row r="6053" spans="1:24" x14ac:dyDescent="0.25">
      <c r="A6053">
        <v>6052</v>
      </c>
      <c r="B6053" t="s">
        <v>8646</v>
      </c>
      <c r="C6053" s="1">
        <v>41024</v>
      </c>
      <c r="D6053" s="1">
        <v>41029</v>
      </c>
      <c r="E6053" t="s">
        <v>50</v>
      </c>
      <c r="F6053" t="s">
        <v>8647</v>
      </c>
      <c r="G6053" t="s">
        <v>8648</v>
      </c>
      <c r="H6053" t="s">
        <v>27</v>
      </c>
      <c r="I6053" t="s">
        <v>28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46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  <c r="V6053" s="2">
        <f>Superstore[[#This Row],[Profit]]/Superstore[[#This Row],[Sales]]</f>
        <v>0.28000000000000003</v>
      </c>
      <c r="W6053" t="str">
        <f>TEXT(Superstore[[#This Row],[Order Date]],"mmm-yyyy")</f>
        <v>Apr-2012</v>
      </c>
      <c r="X6053">
        <f>YEAR(Superstore[[#This Row],[Order Date]])</f>
        <v>2012</v>
      </c>
    </row>
    <row r="6054" spans="1:24" x14ac:dyDescent="0.25">
      <c r="A6054">
        <v>6053</v>
      </c>
      <c r="B6054" t="s">
        <v>8649</v>
      </c>
      <c r="C6054" s="1">
        <v>41541</v>
      </c>
      <c r="D6054" s="1">
        <v>41544</v>
      </c>
      <c r="E6054" t="s">
        <v>24</v>
      </c>
      <c r="F6054" t="s">
        <v>1609</v>
      </c>
      <c r="G6054" t="s">
        <v>1610</v>
      </c>
      <c r="H6054" t="s">
        <v>101</v>
      </c>
      <c r="I6054" t="s">
        <v>28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46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  <c r="V6054" s="2">
        <f>Superstore[[#This Row],[Profit]]/Superstore[[#This Row],[Sales]]</f>
        <v>0.33750000000000002</v>
      </c>
      <c r="W6054" t="str">
        <f>TEXT(Superstore[[#This Row],[Order Date]],"mmm-yyyy")</f>
        <v>Sep-2013</v>
      </c>
      <c r="X6054">
        <f>YEAR(Superstore[[#This Row],[Order Date]])</f>
        <v>2013</v>
      </c>
    </row>
    <row r="6055" spans="1:24" x14ac:dyDescent="0.25">
      <c r="A6055">
        <v>6054</v>
      </c>
      <c r="B6055" t="s">
        <v>8649</v>
      </c>
      <c r="C6055" s="1">
        <v>41541</v>
      </c>
      <c r="D6055" s="1">
        <v>41544</v>
      </c>
      <c r="E6055" t="s">
        <v>24</v>
      </c>
      <c r="F6055" t="s">
        <v>1609</v>
      </c>
      <c r="G6055" t="s">
        <v>1610</v>
      </c>
      <c r="H6055" t="s">
        <v>101</v>
      </c>
      <c r="I6055" t="s">
        <v>28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1</v>
      </c>
      <c r="P6055" t="s">
        <v>65</v>
      </c>
      <c r="Q6055" t="s">
        <v>6134</v>
      </c>
      <c r="R6055">
        <v>28</v>
      </c>
      <c r="S6055">
        <v>4</v>
      </c>
      <c r="T6055">
        <v>0.2</v>
      </c>
      <c r="U6055">
        <v>7.7</v>
      </c>
      <c r="V6055" s="2">
        <f>Superstore[[#This Row],[Profit]]/Superstore[[#This Row],[Sales]]</f>
        <v>0.27500000000000002</v>
      </c>
      <c r="W6055" t="str">
        <f>TEXT(Superstore[[#This Row],[Order Date]],"mmm-yyyy")</f>
        <v>Sep-2013</v>
      </c>
      <c r="X6055">
        <f>YEAR(Superstore[[#This Row],[Order Date]])</f>
        <v>2013</v>
      </c>
    </row>
    <row r="6056" spans="1:24" x14ac:dyDescent="0.25">
      <c r="A6056">
        <v>6055</v>
      </c>
      <c r="B6056" t="s">
        <v>8649</v>
      </c>
      <c r="C6056" s="1">
        <v>41541</v>
      </c>
      <c r="D6056" s="1">
        <v>41544</v>
      </c>
      <c r="E6056" t="s">
        <v>24</v>
      </c>
      <c r="F6056" t="s">
        <v>1609</v>
      </c>
      <c r="G6056" t="s">
        <v>1610</v>
      </c>
      <c r="H6056" t="s">
        <v>101</v>
      </c>
      <c r="I6056" t="s">
        <v>28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46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Superstore[[#This Row],[Profit]]/Superstore[[#This Row],[Sales]]</f>
        <v>-0.79999999999999993</v>
      </c>
      <c r="W6056" t="str">
        <f>TEXT(Superstore[[#This Row],[Order Date]],"mmm-yyyy")</f>
        <v>Sep-2013</v>
      </c>
      <c r="X6056">
        <f>YEAR(Superstore[[#This Row],[Order Date]])</f>
        <v>2013</v>
      </c>
    </row>
    <row r="6057" spans="1:24" x14ac:dyDescent="0.25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27</v>
      </c>
      <c r="I6057" t="s">
        <v>28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46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Superstore[[#This Row],[Profit]]/Superstore[[#This Row],[Sales]]</f>
        <v>-1.65</v>
      </c>
      <c r="W6057" t="str">
        <f>TEXT(Superstore[[#This Row],[Order Date]],"mmm-yyyy")</f>
        <v>Aug-2013</v>
      </c>
      <c r="X6057">
        <f>YEAR(Superstore[[#This Row],[Order Date]])</f>
        <v>2013</v>
      </c>
    </row>
    <row r="6058" spans="1:24" x14ac:dyDescent="0.25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27</v>
      </c>
      <c r="I6058" t="s">
        <v>28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46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  <c r="V6058" s="2">
        <f>Superstore[[#This Row],[Profit]]/Superstore[[#This Row],[Sales]]</f>
        <v>0.36249999999999999</v>
      </c>
      <c r="W6058" t="str">
        <f>TEXT(Superstore[[#This Row],[Order Date]],"mmm-yyyy")</f>
        <v>Aug-2013</v>
      </c>
      <c r="X6058">
        <f>YEAR(Superstore[[#This Row],[Order Date]])</f>
        <v>2013</v>
      </c>
    </row>
    <row r="6059" spans="1:24" x14ac:dyDescent="0.25">
      <c r="A6059">
        <v>6058</v>
      </c>
      <c r="B6059" t="s">
        <v>8651</v>
      </c>
      <c r="C6059" s="1">
        <v>40604</v>
      </c>
      <c r="D6059" s="1">
        <v>40610</v>
      </c>
      <c r="E6059" t="s">
        <v>50</v>
      </c>
      <c r="F6059" t="s">
        <v>5336</v>
      </c>
      <c r="G6059" t="s">
        <v>5337</v>
      </c>
      <c r="H6059" t="s">
        <v>101</v>
      </c>
      <c r="I6059" t="s">
        <v>28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46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  <c r="V6059" s="2">
        <f>Superstore[[#This Row],[Profit]]/Superstore[[#This Row],[Sales]]</f>
        <v>0.47000000000000003</v>
      </c>
      <c r="W6059" t="str">
        <f>TEXT(Superstore[[#This Row],[Order Date]],"mmm-yyyy")</f>
        <v>Mar-2011</v>
      </c>
      <c r="X6059">
        <f>YEAR(Superstore[[#This Row],[Order Date]])</f>
        <v>2011</v>
      </c>
    </row>
    <row r="6060" spans="1:24" x14ac:dyDescent="0.25">
      <c r="A6060">
        <v>6059</v>
      </c>
      <c r="B6060" t="s">
        <v>8651</v>
      </c>
      <c r="C6060" s="1">
        <v>40604</v>
      </c>
      <c r="D6060" s="1">
        <v>40610</v>
      </c>
      <c r="E6060" t="s">
        <v>50</v>
      </c>
      <c r="F6060" t="s">
        <v>5336</v>
      </c>
      <c r="G6060" t="s">
        <v>5337</v>
      </c>
      <c r="H6060" t="s">
        <v>101</v>
      </c>
      <c r="I6060" t="s">
        <v>28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46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2">
        <f>Superstore[[#This Row],[Profit]]/Superstore[[#This Row],[Sales]]</f>
        <v>0.48000000000000004</v>
      </c>
      <c r="W6060" t="str">
        <f>TEXT(Superstore[[#This Row],[Order Date]],"mmm-yyyy")</f>
        <v>Mar-2011</v>
      </c>
      <c r="X6060">
        <f>YEAR(Superstore[[#This Row],[Order Date]])</f>
        <v>2011</v>
      </c>
    </row>
    <row r="6061" spans="1:24" x14ac:dyDescent="0.25">
      <c r="A6061">
        <v>6060</v>
      </c>
      <c r="B6061" t="s">
        <v>8652</v>
      </c>
      <c r="C6061" s="1">
        <v>40907</v>
      </c>
      <c r="D6061" s="1">
        <v>40911</v>
      </c>
      <c r="E6061" t="s">
        <v>50</v>
      </c>
      <c r="F6061" t="s">
        <v>2625</v>
      </c>
      <c r="G6061" t="s">
        <v>2626</v>
      </c>
      <c r="H6061" t="s">
        <v>27</v>
      </c>
      <c r="I6061" t="s">
        <v>28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  <c r="V6061" s="2">
        <f>Superstore[[#This Row],[Profit]]/Superstore[[#This Row],[Sales]]</f>
        <v>0.25</v>
      </c>
      <c r="W6061" t="str">
        <f>TEXT(Superstore[[#This Row],[Order Date]],"mmm-yyyy")</f>
        <v>Dec-2011</v>
      </c>
      <c r="X6061">
        <f>YEAR(Superstore[[#This Row],[Order Date]])</f>
        <v>2011</v>
      </c>
    </row>
    <row r="6062" spans="1:24" x14ac:dyDescent="0.25">
      <c r="A6062">
        <v>6061</v>
      </c>
      <c r="B6062" t="s">
        <v>8653</v>
      </c>
      <c r="C6062" s="1">
        <v>41009</v>
      </c>
      <c r="D6062" s="1">
        <v>41015</v>
      </c>
      <c r="E6062" t="s">
        <v>50</v>
      </c>
      <c r="F6062" t="s">
        <v>2160</v>
      </c>
      <c r="G6062" t="s">
        <v>2161</v>
      </c>
      <c r="H6062" t="s">
        <v>101</v>
      </c>
      <c r="I6062" t="s">
        <v>28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46</v>
      </c>
      <c r="P6062" t="s">
        <v>59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  <c r="V6062" s="2">
        <f>Superstore[[#This Row],[Profit]]/Superstore[[#This Row],[Sales]]</f>
        <v>0.27</v>
      </c>
      <c r="W6062" t="str">
        <f>TEXT(Superstore[[#This Row],[Order Date]],"mmm-yyyy")</f>
        <v>Apr-2012</v>
      </c>
      <c r="X6062">
        <f>YEAR(Superstore[[#This Row],[Order Date]])</f>
        <v>2012</v>
      </c>
    </row>
    <row r="6063" spans="1:24" x14ac:dyDescent="0.25">
      <c r="A6063">
        <v>6062</v>
      </c>
      <c r="B6063" t="s">
        <v>8653</v>
      </c>
      <c r="C6063" s="1">
        <v>41009</v>
      </c>
      <c r="D6063" s="1">
        <v>41015</v>
      </c>
      <c r="E6063" t="s">
        <v>50</v>
      </c>
      <c r="F6063" t="s">
        <v>2160</v>
      </c>
      <c r="G6063" t="s">
        <v>2161</v>
      </c>
      <c r="H6063" t="s">
        <v>101</v>
      </c>
      <c r="I6063" t="s">
        <v>28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46</v>
      </c>
      <c r="P6063" t="s">
        <v>68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  <c r="V6063" s="2">
        <f>Superstore[[#This Row],[Profit]]/Superstore[[#This Row],[Sales]]</f>
        <v>0.41000000000000003</v>
      </c>
      <c r="W6063" t="str">
        <f>TEXT(Superstore[[#This Row],[Order Date]],"mmm-yyyy")</f>
        <v>Apr-2012</v>
      </c>
      <c r="X6063">
        <f>YEAR(Superstore[[#This Row],[Order Date]])</f>
        <v>2012</v>
      </c>
    </row>
    <row r="6064" spans="1:24" x14ac:dyDescent="0.25">
      <c r="A6064">
        <v>6063</v>
      </c>
      <c r="B6064" t="s">
        <v>8654</v>
      </c>
      <c r="C6064" s="1">
        <v>41268</v>
      </c>
      <c r="D6064" s="1">
        <v>41273</v>
      </c>
      <c r="E6064" t="s">
        <v>24</v>
      </c>
      <c r="F6064" t="s">
        <v>2229</v>
      </c>
      <c r="G6064" t="s">
        <v>2230</v>
      </c>
      <c r="H6064" t="s">
        <v>27</v>
      </c>
      <c r="I6064" t="s">
        <v>28</v>
      </c>
      <c r="J6064" t="s">
        <v>946</v>
      </c>
      <c r="K6064" t="s">
        <v>43</v>
      </c>
      <c r="L6064">
        <v>92037</v>
      </c>
      <c r="M6064" t="s">
        <v>44</v>
      </c>
      <c r="N6064" t="s">
        <v>3311</v>
      </c>
      <c r="O6064" t="s">
        <v>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  <c r="V6064" s="2">
        <f>Superstore[[#This Row],[Profit]]/Superstore[[#This Row],[Sales]]</f>
        <v>0.1875</v>
      </c>
      <c r="W6064" t="str">
        <f>TEXT(Superstore[[#This Row],[Order Date]],"mmm-yyyy")</f>
        <v>Dec-2012</v>
      </c>
      <c r="X6064">
        <f>YEAR(Superstore[[#This Row],[Order Date]])</f>
        <v>2012</v>
      </c>
    </row>
    <row r="6065" spans="1:24" x14ac:dyDescent="0.25">
      <c r="A6065">
        <v>6064</v>
      </c>
      <c r="B6065" t="s">
        <v>8654</v>
      </c>
      <c r="C6065" s="1">
        <v>41268</v>
      </c>
      <c r="D6065" s="1">
        <v>41273</v>
      </c>
      <c r="E6065" t="s">
        <v>24</v>
      </c>
      <c r="F6065" t="s">
        <v>2229</v>
      </c>
      <c r="G6065" t="s">
        <v>2230</v>
      </c>
      <c r="H6065" t="s">
        <v>27</v>
      </c>
      <c r="I6065" t="s">
        <v>28</v>
      </c>
      <c r="J6065" t="s">
        <v>946</v>
      </c>
      <c r="K6065" t="s">
        <v>43</v>
      </c>
      <c r="L6065">
        <v>92037</v>
      </c>
      <c r="M6065" t="s">
        <v>44</v>
      </c>
      <c r="N6065" t="s">
        <v>3110</v>
      </c>
      <c r="O6065" t="s">
        <v>46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  <c r="V6065" s="2">
        <f>Superstore[[#This Row],[Profit]]/Superstore[[#This Row],[Sales]]</f>
        <v>0.49000000000000005</v>
      </c>
      <c r="W6065" t="str">
        <f>TEXT(Superstore[[#This Row],[Order Date]],"mmm-yyyy")</f>
        <v>Dec-2012</v>
      </c>
      <c r="X6065">
        <f>YEAR(Superstore[[#This Row],[Order Date]])</f>
        <v>2012</v>
      </c>
    </row>
    <row r="6066" spans="1:24" x14ac:dyDescent="0.25">
      <c r="A6066">
        <v>6065</v>
      </c>
      <c r="B6066" t="s">
        <v>8654</v>
      </c>
      <c r="C6066" s="1">
        <v>41268</v>
      </c>
      <c r="D6066" s="1">
        <v>41273</v>
      </c>
      <c r="E6066" t="s">
        <v>24</v>
      </c>
      <c r="F6066" t="s">
        <v>2229</v>
      </c>
      <c r="G6066" t="s">
        <v>2230</v>
      </c>
      <c r="H6066" t="s">
        <v>27</v>
      </c>
      <c r="I6066" t="s">
        <v>28</v>
      </c>
      <c r="J6066" t="s">
        <v>946</v>
      </c>
      <c r="K6066" t="s">
        <v>43</v>
      </c>
      <c r="L6066">
        <v>92037</v>
      </c>
      <c r="M6066" t="s">
        <v>44</v>
      </c>
      <c r="N6066" t="s">
        <v>1766</v>
      </c>
      <c r="O6066" t="s">
        <v>46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  <c r="V6066" s="2">
        <f>Superstore[[#This Row],[Profit]]/Superstore[[#This Row],[Sales]]</f>
        <v>0.45</v>
      </c>
      <c r="W6066" t="str">
        <f>TEXT(Superstore[[#This Row],[Order Date]],"mmm-yyyy")</f>
        <v>Dec-2012</v>
      </c>
      <c r="X6066">
        <f>YEAR(Superstore[[#This Row],[Order Date]])</f>
        <v>2012</v>
      </c>
    </row>
    <row r="6067" spans="1:24" x14ac:dyDescent="0.25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27</v>
      </c>
      <c r="I6067" t="s">
        <v>28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46</v>
      </c>
      <c r="P6067" t="s">
        <v>47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  <c r="V6067" s="2">
        <f>Superstore[[#This Row],[Profit]]/Superstore[[#This Row],[Sales]]</f>
        <v>0.32500000000000001</v>
      </c>
      <c r="W6067" t="str">
        <f>TEXT(Superstore[[#This Row],[Order Date]],"mmm-yyyy")</f>
        <v>Apr-2012</v>
      </c>
      <c r="X6067">
        <f>YEAR(Superstore[[#This Row],[Order Date]])</f>
        <v>2012</v>
      </c>
    </row>
    <row r="6068" spans="1:24" x14ac:dyDescent="0.25">
      <c r="A6068">
        <v>6067</v>
      </c>
      <c r="B6068" t="s">
        <v>8656</v>
      </c>
      <c r="C6068" s="1">
        <v>40925</v>
      </c>
      <c r="D6068" s="1">
        <v>40931</v>
      </c>
      <c r="E6068" t="s">
        <v>50</v>
      </c>
      <c r="F6068" t="s">
        <v>7257</v>
      </c>
      <c r="G6068" t="s">
        <v>7258</v>
      </c>
      <c r="H6068" t="s">
        <v>27</v>
      </c>
      <c r="I6068" t="s">
        <v>28</v>
      </c>
      <c r="J6068" t="s">
        <v>8657</v>
      </c>
      <c r="K6068" t="s">
        <v>334</v>
      </c>
      <c r="L6068">
        <v>38134</v>
      </c>
      <c r="M6068" t="s">
        <v>31</v>
      </c>
      <c r="N6068" t="s">
        <v>4824</v>
      </c>
      <c r="O6068" t="s">
        <v>46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  <c r="V6068" s="2">
        <f>Superstore[[#This Row],[Profit]]/Superstore[[#This Row],[Sales]]</f>
        <v>0.1125</v>
      </c>
      <c r="W6068" t="str">
        <f>TEXT(Superstore[[#This Row],[Order Date]],"mmm-yyyy")</f>
        <v>Jan-2012</v>
      </c>
      <c r="X6068">
        <f>YEAR(Superstore[[#This Row],[Order Date]])</f>
        <v>2012</v>
      </c>
    </row>
    <row r="6069" spans="1:24" x14ac:dyDescent="0.25">
      <c r="A6069">
        <v>6068</v>
      </c>
      <c r="B6069" t="s">
        <v>8658</v>
      </c>
      <c r="C6069" s="1">
        <v>41780</v>
      </c>
      <c r="D6069" s="1">
        <v>41784</v>
      </c>
      <c r="E6069" t="s">
        <v>50</v>
      </c>
      <c r="F6069" t="s">
        <v>2129</v>
      </c>
      <c r="G6069" t="s">
        <v>2130</v>
      </c>
      <c r="H6069" t="s">
        <v>101</v>
      </c>
      <c r="I6069" t="s">
        <v>28</v>
      </c>
      <c r="J6069" t="s">
        <v>1118</v>
      </c>
      <c r="K6069" t="s">
        <v>43</v>
      </c>
      <c r="L6069">
        <v>90712</v>
      </c>
      <c r="M6069" t="s">
        <v>44</v>
      </c>
      <c r="N6069" t="s">
        <v>1584</v>
      </c>
      <c r="O6069" t="s">
        <v>1</v>
      </c>
      <c r="P6069" t="s">
        <v>36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Superstore[[#This Row],[Profit]]/Superstore[[#This Row],[Sales]]</f>
        <v>-0.1875</v>
      </c>
      <c r="W6069" t="str">
        <f>TEXT(Superstore[[#This Row],[Order Date]],"mmm-yyyy")</f>
        <v>May-2014</v>
      </c>
      <c r="X6069">
        <f>YEAR(Superstore[[#This Row],[Order Date]])</f>
        <v>2014</v>
      </c>
    </row>
    <row r="6070" spans="1:24" x14ac:dyDescent="0.25">
      <c r="A6070">
        <v>6069</v>
      </c>
      <c r="B6070" t="s">
        <v>8658</v>
      </c>
      <c r="C6070" s="1">
        <v>41780</v>
      </c>
      <c r="D6070" s="1">
        <v>41784</v>
      </c>
      <c r="E6070" t="s">
        <v>50</v>
      </c>
      <c r="F6070" t="s">
        <v>2129</v>
      </c>
      <c r="G6070" t="s">
        <v>2130</v>
      </c>
      <c r="H6070" t="s">
        <v>101</v>
      </c>
      <c r="I6070" t="s">
        <v>28</v>
      </c>
      <c r="J6070" t="s">
        <v>1118</v>
      </c>
      <c r="K6070" t="s">
        <v>43</v>
      </c>
      <c r="L6070">
        <v>90712</v>
      </c>
      <c r="M6070" t="s">
        <v>44</v>
      </c>
      <c r="N6070" t="s">
        <v>3026</v>
      </c>
      <c r="O6070" t="s">
        <v>1</v>
      </c>
      <c r="P6070" t="s">
        <v>65</v>
      </c>
      <c r="Q6070" t="s">
        <v>3027</v>
      </c>
      <c r="R6070">
        <v>6.98</v>
      </c>
      <c r="S6070">
        <v>1</v>
      </c>
      <c r="T6070">
        <v>0</v>
      </c>
      <c r="U6070">
        <v>3.3504</v>
      </c>
      <c r="V6070" s="2">
        <f>Superstore[[#This Row],[Profit]]/Superstore[[#This Row],[Sales]]</f>
        <v>0.48</v>
      </c>
      <c r="W6070" t="str">
        <f>TEXT(Superstore[[#This Row],[Order Date]],"mmm-yyyy")</f>
        <v>May-2014</v>
      </c>
      <c r="X6070">
        <f>YEAR(Superstore[[#This Row],[Order Date]])</f>
        <v>2014</v>
      </c>
    </row>
    <row r="6071" spans="1:24" x14ac:dyDescent="0.25">
      <c r="A6071">
        <v>6070</v>
      </c>
      <c r="B6071" t="s">
        <v>8658</v>
      </c>
      <c r="C6071" s="1">
        <v>41780</v>
      </c>
      <c r="D6071" s="1">
        <v>41784</v>
      </c>
      <c r="E6071" t="s">
        <v>50</v>
      </c>
      <c r="F6071" t="s">
        <v>2129</v>
      </c>
      <c r="G6071" t="s">
        <v>2130</v>
      </c>
      <c r="H6071" t="s">
        <v>101</v>
      </c>
      <c r="I6071" t="s">
        <v>28</v>
      </c>
      <c r="J6071" t="s">
        <v>1118</v>
      </c>
      <c r="K6071" t="s">
        <v>43</v>
      </c>
      <c r="L6071">
        <v>90712</v>
      </c>
      <c r="M6071" t="s">
        <v>44</v>
      </c>
      <c r="N6071" t="s">
        <v>8659</v>
      </c>
      <c r="O6071" t="s">
        <v>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  <c r="V6071" s="2">
        <f>Superstore[[#This Row],[Profit]]/Superstore[[#This Row],[Sales]]</f>
        <v>0.1125</v>
      </c>
      <c r="W6071" t="str">
        <f>TEXT(Superstore[[#This Row],[Order Date]],"mmm-yyyy")</f>
        <v>May-2014</v>
      </c>
      <c r="X6071">
        <f>YEAR(Superstore[[#This Row],[Order Date]])</f>
        <v>2014</v>
      </c>
    </row>
    <row r="6072" spans="1:24" x14ac:dyDescent="0.25">
      <c r="A6072">
        <v>6071</v>
      </c>
      <c r="B6072" t="s">
        <v>8661</v>
      </c>
      <c r="C6072" s="1">
        <v>41865</v>
      </c>
      <c r="D6072" s="1">
        <v>41872</v>
      </c>
      <c r="E6072" t="s">
        <v>50</v>
      </c>
      <c r="F6072" t="s">
        <v>3938</v>
      </c>
      <c r="G6072" t="s">
        <v>3939</v>
      </c>
      <c r="H6072" t="s">
        <v>41</v>
      </c>
      <c r="I6072" t="s">
        <v>28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46</v>
      </c>
      <c r="P6072" t="s">
        <v>47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  <c r="V6072" s="2">
        <f>Superstore[[#This Row],[Profit]]/Superstore[[#This Row],[Sales]]</f>
        <v>0.33749999999999997</v>
      </c>
      <c r="W6072" t="str">
        <f>TEXT(Superstore[[#This Row],[Order Date]],"mmm-yyyy")</f>
        <v>Aug-2014</v>
      </c>
      <c r="X6072">
        <f>YEAR(Superstore[[#This Row],[Order Date]])</f>
        <v>2014</v>
      </c>
    </row>
    <row r="6073" spans="1:24" x14ac:dyDescent="0.25">
      <c r="A6073">
        <v>6072</v>
      </c>
      <c r="B6073" t="s">
        <v>8662</v>
      </c>
      <c r="C6073" s="1">
        <v>41274</v>
      </c>
      <c r="D6073" s="1">
        <v>41278</v>
      </c>
      <c r="E6073" t="s">
        <v>50</v>
      </c>
      <c r="F6073" t="s">
        <v>8366</v>
      </c>
      <c r="G6073" t="s">
        <v>8367</v>
      </c>
      <c r="H6073" t="s">
        <v>27</v>
      </c>
      <c r="I6073" t="s">
        <v>28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46</v>
      </c>
      <c r="P6073" t="s">
        <v>59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Superstore[[#This Row],[Profit]]/Superstore[[#This Row],[Sales]]</f>
        <v>-0.17500000000000002</v>
      </c>
      <c r="W6073" t="str">
        <f>TEXT(Superstore[[#This Row],[Order Date]],"mmm-yyyy")</f>
        <v>Dec-2012</v>
      </c>
      <c r="X6073">
        <f>YEAR(Superstore[[#This Row],[Order Date]])</f>
        <v>2012</v>
      </c>
    </row>
    <row r="6074" spans="1:24" x14ac:dyDescent="0.25">
      <c r="A6074">
        <v>6073</v>
      </c>
      <c r="B6074" t="s">
        <v>8662</v>
      </c>
      <c r="C6074" s="1">
        <v>41274</v>
      </c>
      <c r="D6074" s="1">
        <v>41278</v>
      </c>
      <c r="E6074" t="s">
        <v>50</v>
      </c>
      <c r="F6074" t="s">
        <v>8366</v>
      </c>
      <c r="G6074" t="s">
        <v>8367</v>
      </c>
      <c r="H6074" t="s">
        <v>27</v>
      </c>
      <c r="I6074" t="s">
        <v>28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46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  <c r="V6074" s="2">
        <f>Superstore[[#This Row],[Profit]]/Superstore[[#This Row],[Sales]]</f>
        <v>0.16250000000000001</v>
      </c>
      <c r="W6074" t="str">
        <f>TEXT(Superstore[[#This Row],[Order Date]],"mmm-yyyy")</f>
        <v>Dec-2012</v>
      </c>
      <c r="X6074">
        <f>YEAR(Superstore[[#This Row],[Order Date]])</f>
        <v>2012</v>
      </c>
    </row>
    <row r="6075" spans="1:24" x14ac:dyDescent="0.25">
      <c r="A6075">
        <v>6074</v>
      </c>
      <c r="B6075" t="s">
        <v>8662</v>
      </c>
      <c r="C6075" s="1">
        <v>41274</v>
      </c>
      <c r="D6075" s="1">
        <v>41278</v>
      </c>
      <c r="E6075" t="s">
        <v>50</v>
      </c>
      <c r="F6075" t="s">
        <v>8366</v>
      </c>
      <c r="G6075" t="s">
        <v>8367</v>
      </c>
      <c r="H6075" t="s">
        <v>27</v>
      </c>
      <c r="I6075" t="s">
        <v>28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46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  <c r="V6075" s="2">
        <f>Superstore[[#This Row],[Profit]]/Superstore[[#This Row],[Sales]]</f>
        <v>-0.22500000000000001</v>
      </c>
      <c r="W6075" t="str">
        <f>TEXT(Superstore[[#This Row],[Order Date]],"mmm-yyyy")</f>
        <v>Dec-2012</v>
      </c>
      <c r="X6075">
        <f>YEAR(Superstore[[#This Row],[Order Date]])</f>
        <v>2012</v>
      </c>
    </row>
    <row r="6076" spans="1:24" x14ac:dyDescent="0.25">
      <c r="A6076">
        <v>6075</v>
      </c>
      <c r="B6076" t="s">
        <v>8663</v>
      </c>
      <c r="C6076" s="1">
        <v>41999</v>
      </c>
      <c r="D6076" s="1">
        <v>42003</v>
      </c>
      <c r="E6076" t="s">
        <v>50</v>
      </c>
      <c r="F6076" t="s">
        <v>791</v>
      </c>
      <c r="G6076" t="s">
        <v>792</v>
      </c>
      <c r="H6076" t="s">
        <v>41</v>
      </c>
      <c r="I6076" t="s">
        <v>28</v>
      </c>
      <c r="J6076" t="s">
        <v>42</v>
      </c>
      <c r="K6076" t="s">
        <v>43</v>
      </c>
      <c r="L6076">
        <v>90008</v>
      </c>
      <c r="M6076" t="s">
        <v>44</v>
      </c>
      <c r="N6076" t="s">
        <v>4993</v>
      </c>
      <c r="O6076" t="s">
        <v>46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Superstore[[#This Row],[Profit]]/Superstore[[#This Row],[Sales]]</f>
        <v>0.33750000000000002</v>
      </c>
      <c r="W6076" t="str">
        <f>TEXT(Superstore[[#This Row],[Order Date]],"mmm-yyyy")</f>
        <v>Dec-2014</v>
      </c>
      <c r="X6076">
        <f>YEAR(Superstore[[#This Row],[Order Date]])</f>
        <v>2014</v>
      </c>
    </row>
    <row r="6077" spans="1:24" x14ac:dyDescent="0.25">
      <c r="A6077">
        <v>6076</v>
      </c>
      <c r="B6077" t="s">
        <v>8663</v>
      </c>
      <c r="C6077" s="1">
        <v>41999</v>
      </c>
      <c r="D6077" s="1">
        <v>42003</v>
      </c>
      <c r="E6077" t="s">
        <v>50</v>
      </c>
      <c r="F6077" t="s">
        <v>791</v>
      </c>
      <c r="G6077" t="s">
        <v>792</v>
      </c>
      <c r="H6077" t="s">
        <v>41</v>
      </c>
      <c r="I6077" t="s">
        <v>28</v>
      </c>
      <c r="J6077" t="s">
        <v>42</v>
      </c>
      <c r="K6077" t="s">
        <v>43</v>
      </c>
      <c r="L6077">
        <v>90008</v>
      </c>
      <c r="M6077" t="s">
        <v>44</v>
      </c>
      <c r="N6077" t="s">
        <v>1095</v>
      </c>
      <c r="O6077" t="s">
        <v>46</v>
      </c>
      <c r="P6077" t="s">
        <v>59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  <c r="V6077" s="2">
        <f>Superstore[[#This Row],[Profit]]/Superstore[[#This Row],[Sales]]</f>
        <v>0.01</v>
      </c>
      <c r="W6077" t="str">
        <f>TEXT(Superstore[[#This Row],[Order Date]],"mmm-yyyy")</f>
        <v>Dec-2014</v>
      </c>
      <c r="X6077">
        <f>YEAR(Superstore[[#This Row],[Order Date]])</f>
        <v>2014</v>
      </c>
    </row>
    <row r="6078" spans="1:24" x14ac:dyDescent="0.25">
      <c r="A6078">
        <v>6077</v>
      </c>
      <c r="B6078" t="s">
        <v>8664</v>
      </c>
      <c r="C6078" s="1">
        <v>41519</v>
      </c>
      <c r="D6078" s="1">
        <v>41525</v>
      </c>
      <c r="E6078" t="s">
        <v>50</v>
      </c>
      <c r="F6078" t="s">
        <v>2566</v>
      </c>
      <c r="G6078" t="s">
        <v>2567</v>
      </c>
      <c r="H6078" t="s">
        <v>27</v>
      </c>
      <c r="I6078" t="s">
        <v>28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  <c r="V6078" s="2">
        <f>Superstore[[#This Row],[Profit]]/Superstore[[#This Row],[Sales]]</f>
        <v>0.44</v>
      </c>
      <c r="W6078" t="str">
        <f>TEXT(Superstore[[#This Row],[Order Date]],"mmm-yyyy")</f>
        <v>Sep-2013</v>
      </c>
      <c r="X6078">
        <f>YEAR(Superstore[[#This Row],[Order Date]])</f>
        <v>2013</v>
      </c>
    </row>
    <row r="6079" spans="1:24" x14ac:dyDescent="0.25">
      <c r="A6079">
        <v>6078</v>
      </c>
      <c r="B6079" t="s">
        <v>8664</v>
      </c>
      <c r="C6079" s="1">
        <v>41519</v>
      </c>
      <c r="D6079" s="1">
        <v>41525</v>
      </c>
      <c r="E6079" t="s">
        <v>50</v>
      </c>
      <c r="F6079" t="s">
        <v>2566</v>
      </c>
      <c r="G6079" t="s">
        <v>2567</v>
      </c>
      <c r="H6079" t="s">
        <v>27</v>
      </c>
      <c r="I6079" t="s">
        <v>28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  <c r="V6079" s="2">
        <f>Superstore[[#This Row],[Profit]]/Superstore[[#This Row],[Sales]]</f>
        <v>0.42</v>
      </c>
      <c r="W6079" t="str">
        <f>TEXT(Superstore[[#This Row],[Order Date]],"mmm-yyyy")</f>
        <v>Sep-2013</v>
      </c>
      <c r="X6079">
        <f>YEAR(Superstore[[#This Row],[Order Date]])</f>
        <v>2013</v>
      </c>
    </row>
    <row r="6080" spans="1:24" x14ac:dyDescent="0.25">
      <c r="A6080">
        <v>6079</v>
      </c>
      <c r="B6080" t="s">
        <v>8664</v>
      </c>
      <c r="C6080" s="1">
        <v>41519</v>
      </c>
      <c r="D6080" s="1">
        <v>41525</v>
      </c>
      <c r="E6080" t="s">
        <v>50</v>
      </c>
      <c r="F6080" t="s">
        <v>2566</v>
      </c>
      <c r="G6080" t="s">
        <v>2567</v>
      </c>
      <c r="H6080" t="s">
        <v>27</v>
      </c>
      <c r="I6080" t="s">
        <v>28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46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  <c r="V6080" s="2">
        <f>Superstore[[#This Row],[Profit]]/Superstore[[#This Row],[Sales]]</f>
        <v>0.30000000000000004</v>
      </c>
      <c r="W6080" t="str">
        <f>TEXT(Superstore[[#This Row],[Order Date]],"mmm-yyyy")</f>
        <v>Sep-2013</v>
      </c>
      <c r="X6080">
        <f>YEAR(Superstore[[#This Row],[Order Date]])</f>
        <v>2013</v>
      </c>
    </row>
    <row r="6081" spans="1:24" x14ac:dyDescent="0.25">
      <c r="A6081">
        <v>6080</v>
      </c>
      <c r="B6081" t="s">
        <v>8664</v>
      </c>
      <c r="C6081" s="1">
        <v>41519</v>
      </c>
      <c r="D6081" s="1">
        <v>41525</v>
      </c>
      <c r="E6081" t="s">
        <v>50</v>
      </c>
      <c r="F6081" t="s">
        <v>2566</v>
      </c>
      <c r="G6081" t="s">
        <v>2567</v>
      </c>
      <c r="H6081" t="s">
        <v>27</v>
      </c>
      <c r="I6081" t="s">
        <v>28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1</v>
      </c>
      <c r="P6081" t="s">
        <v>65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  <c r="V6081" s="2">
        <f>Superstore[[#This Row],[Profit]]/Superstore[[#This Row],[Sales]]</f>
        <v>0.32</v>
      </c>
      <c r="W6081" t="str">
        <f>TEXT(Superstore[[#This Row],[Order Date]],"mmm-yyyy")</f>
        <v>Sep-2013</v>
      </c>
      <c r="X6081">
        <f>YEAR(Superstore[[#This Row],[Order Date]])</f>
        <v>2013</v>
      </c>
    </row>
    <row r="6082" spans="1:24" x14ac:dyDescent="0.25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28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46</v>
      </c>
      <c r="P6082" t="s">
        <v>59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Superstore[[#This Row],[Profit]]/Superstore[[#This Row],[Sales]]</f>
        <v>4.9999999999999996E-2</v>
      </c>
      <c r="W6082" t="str">
        <f>TEXT(Superstore[[#This Row],[Order Date]],"mmm-yyyy")</f>
        <v>Aug-2014</v>
      </c>
      <c r="X6082">
        <f>YEAR(Superstore[[#This Row],[Order Date]])</f>
        <v>2014</v>
      </c>
    </row>
    <row r="6083" spans="1:24" x14ac:dyDescent="0.25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27</v>
      </c>
      <c r="I6083" t="s">
        <v>28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1</v>
      </c>
      <c r="P6083" t="s">
        <v>65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  <c r="V6083" s="2">
        <f>Superstore[[#This Row],[Profit]]/Superstore[[#This Row],[Sales]]</f>
        <v>-0.44999999999999996</v>
      </c>
      <c r="W6083" t="str">
        <f>TEXT(Superstore[[#This Row],[Order Date]],"mmm-yyyy")</f>
        <v>Feb-2011</v>
      </c>
      <c r="X6083">
        <f>YEAR(Superstore[[#This Row],[Order Date]])</f>
        <v>2011</v>
      </c>
    </row>
    <row r="6084" spans="1:24" x14ac:dyDescent="0.25">
      <c r="A6084">
        <v>6083</v>
      </c>
      <c r="B6084" t="s">
        <v>8667</v>
      </c>
      <c r="C6084" s="1">
        <v>41601</v>
      </c>
      <c r="D6084" s="1">
        <v>41606</v>
      </c>
      <c r="E6084" t="s">
        <v>50</v>
      </c>
      <c r="F6084" t="s">
        <v>1644</v>
      </c>
      <c r="G6084" t="s">
        <v>1645</v>
      </c>
      <c r="H6084" t="s">
        <v>27</v>
      </c>
      <c r="I6084" t="s">
        <v>28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46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Superstore[[#This Row],[Profit]]/Superstore[[#This Row],[Sales]]</f>
        <v>-1.55</v>
      </c>
      <c r="W6084" t="str">
        <f>TEXT(Superstore[[#This Row],[Order Date]],"mmm-yyyy")</f>
        <v>Nov-2013</v>
      </c>
      <c r="X6084">
        <f>YEAR(Superstore[[#This Row],[Order Date]])</f>
        <v>2013</v>
      </c>
    </row>
    <row r="6085" spans="1:24" x14ac:dyDescent="0.25">
      <c r="A6085">
        <v>6084</v>
      </c>
      <c r="B6085" t="s">
        <v>8667</v>
      </c>
      <c r="C6085" s="1">
        <v>41601</v>
      </c>
      <c r="D6085" s="1">
        <v>41606</v>
      </c>
      <c r="E6085" t="s">
        <v>50</v>
      </c>
      <c r="F6085" t="s">
        <v>1644</v>
      </c>
      <c r="G6085" t="s">
        <v>1645</v>
      </c>
      <c r="H6085" t="s">
        <v>27</v>
      </c>
      <c r="I6085" t="s">
        <v>28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46</v>
      </c>
      <c r="P6085" t="s">
        <v>68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  <c r="V6085" s="2">
        <f>Superstore[[#This Row],[Profit]]/Superstore[[#This Row],[Sales]]</f>
        <v>0.1125</v>
      </c>
      <c r="W6085" t="str">
        <f>TEXT(Superstore[[#This Row],[Order Date]],"mmm-yyyy")</f>
        <v>Nov-2013</v>
      </c>
      <c r="X6085">
        <f>YEAR(Superstore[[#This Row],[Order Date]])</f>
        <v>2013</v>
      </c>
    </row>
    <row r="6086" spans="1:24" x14ac:dyDescent="0.25">
      <c r="A6086">
        <v>6085</v>
      </c>
      <c r="B6086" t="s">
        <v>8667</v>
      </c>
      <c r="C6086" s="1">
        <v>41601</v>
      </c>
      <c r="D6086" s="1">
        <v>41606</v>
      </c>
      <c r="E6086" t="s">
        <v>50</v>
      </c>
      <c r="F6086" t="s">
        <v>1644</v>
      </c>
      <c r="G6086" t="s">
        <v>1645</v>
      </c>
      <c r="H6086" t="s">
        <v>27</v>
      </c>
      <c r="I6086" t="s">
        <v>28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  <c r="V6086" s="2">
        <f>Superstore[[#This Row],[Profit]]/Superstore[[#This Row],[Sales]]</f>
        <v>-2.5000000000000001E-2</v>
      </c>
      <c r="W6086" t="str">
        <f>TEXT(Superstore[[#This Row],[Order Date]],"mmm-yyyy")</f>
        <v>Nov-2013</v>
      </c>
      <c r="X6086">
        <f>YEAR(Superstore[[#This Row],[Order Date]])</f>
        <v>2013</v>
      </c>
    </row>
    <row r="6087" spans="1:24" x14ac:dyDescent="0.25">
      <c r="A6087">
        <v>6086</v>
      </c>
      <c r="B6087" t="s">
        <v>8667</v>
      </c>
      <c r="C6087" s="1">
        <v>41601</v>
      </c>
      <c r="D6087" s="1">
        <v>41606</v>
      </c>
      <c r="E6087" t="s">
        <v>50</v>
      </c>
      <c r="F6087" t="s">
        <v>1644</v>
      </c>
      <c r="G6087" t="s">
        <v>1645</v>
      </c>
      <c r="H6087" t="s">
        <v>27</v>
      </c>
      <c r="I6087" t="s">
        <v>28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46</v>
      </c>
      <c r="P6087" t="s">
        <v>47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Superstore[[#This Row],[Profit]]/Superstore[[#This Row],[Sales]]</f>
        <v>0.32499999999999996</v>
      </c>
      <c r="W6087" t="str">
        <f>TEXT(Superstore[[#This Row],[Order Date]],"mmm-yyyy")</f>
        <v>Nov-2013</v>
      </c>
      <c r="X6087">
        <f>YEAR(Superstore[[#This Row],[Order Date]])</f>
        <v>2013</v>
      </c>
    </row>
    <row r="6088" spans="1:24" x14ac:dyDescent="0.25">
      <c r="A6088">
        <v>6087</v>
      </c>
      <c r="B6088" t="s">
        <v>8667</v>
      </c>
      <c r="C6088" s="1">
        <v>41601</v>
      </c>
      <c r="D6088" s="1">
        <v>41606</v>
      </c>
      <c r="E6088" t="s">
        <v>50</v>
      </c>
      <c r="F6088" t="s">
        <v>1644</v>
      </c>
      <c r="G6088" t="s">
        <v>1645</v>
      </c>
      <c r="H6088" t="s">
        <v>27</v>
      </c>
      <c r="I6088" t="s">
        <v>28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46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Superstore[[#This Row],[Profit]]/Superstore[[#This Row],[Sales]]</f>
        <v>-1.5</v>
      </c>
      <c r="W6088" t="str">
        <f>TEXT(Superstore[[#This Row],[Order Date]],"mmm-yyyy")</f>
        <v>Nov-2013</v>
      </c>
      <c r="X6088">
        <f>YEAR(Superstore[[#This Row],[Order Date]])</f>
        <v>2013</v>
      </c>
    </row>
    <row r="6089" spans="1:24" x14ac:dyDescent="0.25">
      <c r="A6089">
        <v>6088</v>
      </c>
      <c r="B6089" t="s">
        <v>8668</v>
      </c>
      <c r="C6089" s="1">
        <v>41257</v>
      </c>
      <c r="D6089" s="1">
        <v>41261</v>
      </c>
      <c r="E6089" t="s">
        <v>50</v>
      </c>
      <c r="F6089" t="s">
        <v>155</v>
      </c>
      <c r="G6089" t="s">
        <v>156</v>
      </c>
      <c r="H6089" t="s">
        <v>27</v>
      </c>
      <c r="I6089" t="s">
        <v>28</v>
      </c>
      <c r="J6089" t="s">
        <v>1710</v>
      </c>
      <c r="K6089" t="s">
        <v>43</v>
      </c>
      <c r="L6089">
        <v>92627</v>
      </c>
      <c r="M6089" t="s">
        <v>44</v>
      </c>
      <c r="N6089" t="s">
        <v>921</v>
      </c>
      <c r="O6089" t="s">
        <v>1</v>
      </c>
      <c r="P6089" t="s">
        <v>65</v>
      </c>
      <c r="Q6089" t="s">
        <v>185</v>
      </c>
      <c r="R6089">
        <v>29.22</v>
      </c>
      <c r="S6089">
        <v>3</v>
      </c>
      <c r="T6089">
        <v>0</v>
      </c>
      <c r="U6089">
        <v>12.8568</v>
      </c>
      <c r="V6089" s="2">
        <f>Superstore[[#This Row],[Profit]]/Superstore[[#This Row],[Sales]]</f>
        <v>0.44</v>
      </c>
      <c r="W6089" t="str">
        <f>TEXT(Superstore[[#This Row],[Order Date]],"mmm-yyyy")</f>
        <v>Dec-2012</v>
      </c>
      <c r="X6089">
        <f>YEAR(Superstore[[#This Row],[Order Date]])</f>
        <v>2012</v>
      </c>
    </row>
    <row r="6090" spans="1:24" x14ac:dyDescent="0.25">
      <c r="A6090">
        <v>6089</v>
      </c>
      <c r="B6090" t="s">
        <v>8669</v>
      </c>
      <c r="C6090" s="1">
        <v>41073</v>
      </c>
      <c r="D6090" s="1">
        <v>41077</v>
      </c>
      <c r="E6090" t="s">
        <v>50</v>
      </c>
      <c r="F6090" t="s">
        <v>4610</v>
      </c>
      <c r="G6090" t="s">
        <v>4611</v>
      </c>
      <c r="H6090" t="s">
        <v>41</v>
      </c>
      <c r="I6090" t="s">
        <v>28</v>
      </c>
      <c r="J6090" t="s">
        <v>3260</v>
      </c>
      <c r="K6090" t="s">
        <v>1271</v>
      </c>
      <c r="L6090">
        <v>30076</v>
      </c>
      <c r="M6090" t="s">
        <v>31</v>
      </c>
      <c r="N6090" t="s">
        <v>2642</v>
      </c>
      <c r="O6090" t="s">
        <v>46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  <c r="V6090" s="2">
        <f>Superstore[[#This Row],[Profit]]/Superstore[[#This Row],[Sales]]</f>
        <v>0.47999999999999993</v>
      </c>
      <c r="W6090" t="str">
        <f>TEXT(Superstore[[#This Row],[Order Date]],"mmm-yyyy")</f>
        <v>Jun-2012</v>
      </c>
      <c r="X6090">
        <f>YEAR(Superstore[[#This Row],[Order Date]])</f>
        <v>2012</v>
      </c>
    </row>
    <row r="6091" spans="1:24" x14ac:dyDescent="0.25">
      <c r="A6091">
        <v>6090</v>
      </c>
      <c r="B6091" t="s">
        <v>8670</v>
      </c>
      <c r="C6091" s="1">
        <v>42002</v>
      </c>
      <c r="D6091" s="1">
        <v>42005</v>
      </c>
      <c r="E6091" t="s">
        <v>24</v>
      </c>
      <c r="F6091" t="s">
        <v>2747</v>
      </c>
      <c r="G6091" t="s">
        <v>2748</v>
      </c>
      <c r="H6091" t="s">
        <v>41</v>
      </c>
      <c r="I6091" t="s">
        <v>28</v>
      </c>
      <c r="J6091" t="s">
        <v>7989</v>
      </c>
      <c r="K6091" t="s">
        <v>456</v>
      </c>
      <c r="L6091">
        <v>80538</v>
      </c>
      <c r="M6091" t="s">
        <v>44</v>
      </c>
      <c r="N6091" t="s">
        <v>3571</v>
      </c>
      <c r="O6091" t="s">
        <v>46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  <c r="V6091" s="2">
        <f>Superstore[[#This Row],[Profit]]/Superstore[[#This Row],[Sales]]</f>
        <v>-0.83333333333333337</v>
      </c>
      <c r="W6091" t="str">
        <f>TEXT(Superstore[[#This Row],[Order Date]],"mmm-yyyy")</f>
        <v>Dec-2014</v>
      </c>
      <c r="X6091">
        <f>YEAR(Superstore[[#This Row],[Order Date]])</f>
        <v>2014</v>
      </c>
    </row>
    <row r="6092" spans="1:24" x14ac:dyDescent="0.25">
      <c r="A6092">
        <v>6091</v>
      </c>
      <c r="B6092" t="s">
        <v>8671</v>
      </c>
      <c r="C6092" s="1">
        <v>41903</v>
      </c>
      <c r="D6092" s="1">
        <v>41909</v>
      </c>
      <c r="E6092" t="s">
        <v>50</v>
      </c>
      <c r="F6092" t="s">
        <v>2303</v>
      </c>
      <c r="G6092" t="s">
        <v>2304</v>
      </c>
      <c r="H6092" t="s">
        <v>27</v>
      </c>
      <c r="I6092" t="s">
        <v>28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1</v>
      </c>
      <c r="P6092" t="s">
        <v>36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Superstore[[#This Row],[Profit]]/Superstore[[#This Row],[Sales]]</f>
        <v>6.6666666666666666E-2</v>
      </c>
      <c r="W6092" t="str">
        <f>TEXT(Superstore[[#This Row],[Order Date]],"mmm-yyyy")</f>
        <v>Sep-2014</v>
      </c>
      <c r="X6092">
        <f>YEAR(Superstore[[#This Row],[Order Date]])</f>
        <v>2014</v>
      </c>
    </row>
    <row r="6093" spans="1:24" x14ac:dyDescent="0.25">
      <c r="A6093">
        <v>6092</v>
      </c>
      <c r="B6093" t="s">
        <v>8671</v>
      </c>
      <c r="C6093" s="1">
        <v>41903</v>
      </c>
      <c r="D6093" s="1">
        <v>41909</v>
      </c>
      <c r="E6093" t="s">
        <v>50</v>
      </c>
      <c r="F6093" t="s">
        <v>2303</v>
      </c>
      <c r="G6093" t="s">
        <v>2304</v>
      </c>
      <c r="H6093" t="s">
        <v>27</v>
      </c>
      <c r="I6093" t="s">
        <v>28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  <c r="V6093" s="2">
        <f>Superstore[[#This Row],[Profit]]/Superstore[[#This Row],[Sales]]</f>
        <v>0.45</v>
      </c>
      <c r="W6093" t="str">
        <f>TEXT(Superstore[[#This Row],[Order Date]],"mmm-yyyy")</f>
        <v>Sep-2014</v>
      </c>
      <c r="X6093">
        <f>YEAR(Superstore[[#This Row],[Order Date]])</f>
        <v>2014</v>
      </c>
    </row>
    <row r="6094" spans="1:24" x14ac:dyDescent="0.25">
      <c r="A6094">
        <v>6093</v>
      </c>
      <c r="B6094" t="s">
        <v>8671</v>
      </c>
      <c r="C6094" s="1">
        <v>41903</v>
      </c>
      <c r="D6094" s="1">
        <v>41909</v>
      </c>
      <c r="E6094" t="s">
        <v>50</v>
      </c>
      <c r="F6094" t="s">
        <v>2303</v>
      </c>
      <c r="G6094" t="s">
        <v>2304</v>
      </c>
      <c r="H6094" t="s">
        <v>27</v>
      </c>
      <c r="I6094" t="s">
        <v>28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46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  <c r="V6094" s="2">
        <f>Superstore[[#This Row],[Profit]]/Superstore[[#This Row],[Sales]]</f>
        <v>0.46999999999999992</v>
      </c>
      <c r="W6094" t="str">
        <f>TEXT(Superstore[[#This Row],[Order Date]],"mmm-yyyy")</f>
        <v>Sep-2014</v>
      </c>
      <c r="X6094">
        <f>YEAR(Superstore[[#This Row],[Order Date]])</f>
        <v>2014</v>
      </c>
    </row>
    <row r="6095" spans="1:24" x14ac:dyDescent="0.25">
      <c r="A6095">
        <v>6094</v>
      </c>
      <c r="B6095" t="s">
        <v>8671</v>
      </c>
      <c r="C6095" s="1">
        <v>41903</v>
      </c>
      <c r="D6095" s="1">
        <v>41909</v>
      </c>
      <c r="E6095" t="s">
        <v>50</v>
      </c>
      <c r="F6095" t="s">
        <v>2303</v>
      </c>
      <c r="G6095" t="s">
        <v>2304</v>
      </c>
      <c r="H6095" t="s">
        <v>27</v>
      </c>
      <c r="I6095" t="s">
        <v>28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  <c r="V6095" s="2">
        <f>Superstore[[#This Row],[Profit]]/Superstore[[#This Row],[Sales]]</f>
        <v>0.30000000000000004</v>
      </c>
      <c r="W6095" t="str">
        <f>TEXT(Superstore[[#This Row],[Order Date]],"mmm-yyyy")</f>
        <v>Sep-2014</v>
      </c>
      <c r="X6095">
        <f>YEAR(Superstore[[#This Row],[Order Date]])</f>
        <v>2014</v>
      </c>
    </row>
    <row r="6096" spans="1:24" x14ac:dyDescent="0.25">
      <c r="A6096">
        <v>6095</v>
      </c>
      <c r="B6096" t="s">
        <v>8671</v>
      </c>
      <c r="C6096" s="1">
        <v>41903</v>
      </c>
      <c r="D6096" s="1">
        <v>41909</v>
      </c>
      <c r="E6096" t="s">
        <v>50</v>
      </c>
      <c r="F6096" t="s">
        <v>2303</v>
      </c>
      <c r="G6096" t="s">
        <v>2304</v>
      </c>
      <c r="H6096" t="s">
        <v>27</v>
      </c>
      <c r="I6096" t="s">
        <v>28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46</v>
      </c>
      <c r="P6096" t="s">
        <v>59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s="2">
        <f>Superstore[[#This Row],[Profit]]/Superstore[[#This Row],[Sales]]</f>
        <v>0.28000000000000003</v>
      </c>
      <c r="W6096" t="str">
        <f>TEXT(Superstore[[#This Row],[Order Date]],"mmm-yyyy")</f>
        <v>Sep-2014</v>
      </c>
      <c r="X6096">
        <f>YEAR(Superstore[[#This Row],[Order Date]])</f>
        <v>2014</v>
      </c>
    </row>
    <row r="6097" spans="1:24" x14ac:dyDescent="0.25">
      <c r="A6097">
        <v>6096</v>
      </c>
      <c r="B6097" t="s">
        <v>8671</v>
      </c>
      <c r="C6097" s="1">
        <v>41903</v>
      </c>
      <c r="D6097" s="1">
        <v>41909</v>
      </c>
      <c r="E6097" t="s">
        <v>50</v>
      </c>
      <c r="F6097" t="s">
        <v>2303</v>
      </c>
      <c r="G6097" t="s">
        <v>2304</v>
      </c>
      <c r="H6097" t="s">
        <v>27</v>
      </c>
      <c r="I6097" t="s">
        <v>28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46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  <c r="V6097" s="2">
        <f>Superstore[[#This Row],[Profit]]/Superstore[[#This Row],[Sales]]</f>
        <v>0.46</v>
      </c>
      <c r="W6097" t="str">
        <f>TEXT(Superstore[[#This Row],[Order Date]],"mmm-yyyy")</f>
        <v>Sep-2014</v>
      </c>
      <c r="X6097">
        <f>YEAR(Superstore[[#This Row],[Order Date]])</f>
        <v>2014</v>
      </c>
    </row>
    <row r="6098" spans="1:24" x14ac:dyDescent="0.25">
      <c r="A6098">
        <v>6097</v>
      </c>
      <c r="B6098" t="s">
        <v>8671</v>
      </c>
      <c r="C6098" s="1">
        <v>41903</v>
      </c>
      <c r="D6098" s="1">
        <v>41909</v>
      </c>
      <c r="E6098" t="s">
        <v>50</v>
      </c>
      <c r="F6098" t="s">
        <v>2303</v>
      </c>
      <c r="G6098" t="s">
        <v>2304</v>
      </c>
      <c r="H6098" t="s">
        <v>27</v>
      </c>
      <c r="I6098" t="s">
        <v>28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1</v>
      </c>
      <c r="P6098" t="s">
        <v>36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s="2">
        <f>Superstore[[#This Row],[Profit]]/Superstore[[#This Row],[Sales]]</f>
        <v>0.1</v>
      </c>
      <c r="W6098" t="str">
        <f>TEXT(Superstore[[#This Row],[Order Date]],"mmm-yyyy")</f>
        <v>Sep-2014</v>
      </c>
      <c r="X6098">
        <f>YEAR(Superstore[[#This Row],[Order Date]])</f>
        <v>2014</v>
      </c>
    </row>
    <row r="6099" spans="1:24" x14ac:dyDescent="0.25">
      <c r="A6099">
        <v>6098</v>
      </c>
      <c r="B6099" t="s">
        <v>8671</v>
      </c>
      <c r="C6099" s="1">
        <v>41903</v>
      </c>
      <c r="D6099" s="1">
        <v>41909</v>
      </c>
      <c r="E6099" t="s">
        <v>50</v>
      </c>
      <c r="F6099" t="s">
        <v>2303</v>
      </c>
      <c r="G6099" t="s">
        <v>2304</v>
      </c>
      <c r="H6099" t="s">
        <v>27</v>
      </c>
      <c r="I6099" t="s">
        <v>28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46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Superstore[[#This Row],[Profit]]/Superstore[[#This Row],[Sales]]</f>
        <v>0.33749999999999997</v>
      </c>
      <c r="W6099" t="str">
        <f>TEXT(Superstore[[#This Row],[Order Date]],"mmm-yyyy")</f>
        <v>Sep-2014</v>
      </c>
      <c r="X6099">
        <f>YEAR(Superstore[[#This Row],[Order Date]])</f>
        <v>2014</v>
      </c>
    </row>
    <row r="6100" spans="1:24" x14ac:dyDescent="0.25">
      <c r="A6100">
        <v>6099</v>
      </c>
      <c r="B6100" t="s">
        <v>8671</v>
      </c>
      <c r="C6100" s="1">
        <v>41903</v>
      </c>
      <c r="D6100" s="1">
        <v>41909</v>
      </c>
      <c r="E6100" t="s">
        <v>50</v>
      </c>
      <c r="F6100" t="s">
        <v>2303</v>
      </c>
      <c r="G6100" t="s">
        <v>2304</v>
      </c>
      <c r="H6100" t="s">
        <v>27</v>
      </c>
      <c r="I6100" t="s">
        <v>28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46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s="2">
        <f>Superstore[[#This Row],[Profit]]/Superstore[[#This Row],[Sales]]</f>
        <v>0.41</v>
      </c>
      <c r="W6100" t="str">
        <f>TEXT(Superstore[[#This Row],[Order Date]],"mmm-yyyy")</f>
        <v>Sep-2014</v>
      </c>
      <c r="X6100">
        <f>YEAR(Superstore[[#This Row],[Order Date]])</f>
        <v>2014</v>
      </c>
    </row>
    <row r="6101" spans="1:24" x14ac:dyDescent="0.25">
      <c r="A6101">
        <v>6100</v>
      </c>
      <c r="B6101" t="s">
        <v>8671</v>
      </c>
      <c r="C6101" s="1">
        <v>41903</v>
      </c>
      <c r="D6101" s="1">
        <v>41909</v>
      </c>
      <c r="E6101" t="s">
        <v>50</v>
      </c>
      <c r="F6101" t="s">
        <v>2303</v>
      </c>
      <c r="G6101" t="s">
        <v>2304</v>
      </c>
      <c r="H6101" t="s">
        <v>27</v>
      </c>
      <c r="I6101" t="s">
        <v>28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1</v>
      </c>
      <c r="P6101" t="s">
        <v>36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  <c r="V6101" s="2">
        <f>Superstore[[#This Row],[Profit]]/Superstore[[#This Row],[Sales]]</f>
        <v>0.21111111111111111</v>
      </c>
      <c r="W6101" t="str">
        <f>TEXT(Superstore[[#This Row],[Order Date]],"mmm-yyyy")</f>
        <v>Sep-2014</v>
      </c>
      <c r="X6101">
        <f>YEAR(Superstore[[#This Row],[Order Date]])</f>
        <v>2014</v>
      </c>
    </row>
    <row r="6102" spans="1:24" x14ac:dyDescent="0.25">
      <c r="A6102">
        <v>6101</v>
      </c>
      <c r="B6102" t="s">
        <v>8671</v>
      </c>
      <c r="C6102" s="1">
        <v>41903</v>
      </c>
      <c r="D6102" s="1">
        <v>41909</v>
      </c>
      <c r="E6102" t="s">
        <v>50</v>
      </c>
      <c r="F6102" t="s">
        <v>2303</v>
      </c>
      <c r="G6102" t="s">
        <v>2304</v>
      </c>
      <c r="H6102" t="s">
        <v>27</v>
      </c>
      <c r="I6102" t="s">
        <v>28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  <c r="V6102" s="2">
        <f>Superstore[[#This Row],[Profit]]/Superstore[[#This Row],[Sales]]</f>
        <v>0.27</v>
      </c>
      <c r="W6102" t="str">
        <f>TEXT(Superstore[[#This Row],[Order Date]],"mmm-yyyy")</f>
        <v>Sep-2014</v>
      </c>
      <c r="X6102">
        <f>YEAR(Superstore[[#This Row],[Order Date]])</f>
        <v>2014</v>
      </c>
    </row>
    <row r="6103" spans="1:24" x14ac:dyDescent="0.25">
      <c r="A6103">
        <v>6102</v>
      </c>
      <c r="B6103" t="s">
        <v>8671</v>
      </c>
      <c r="C6103" s="1">
        <v>41903</v>
      </c>
      <c r="D6103" s="1">
        <v>41909</v>
      </c>
      <c r="E6103" t="s">
        <v>50</v>
      </c>
      <c r="F6103" t="s">
        <v>2303</v>
      </c>
      <c r="G6103" t="s">
        <v>2304</v>
      </c>
      <c r="H6103" t="s">
        <v>27</v>
      </c>
      <c r="I6103" t="s">
        <v>28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1</v>
      </c>
      <c r="P6103" t="s">
        <v>36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  <c r="V6103" s="2">
        <f>Superstore[[#This Row],[Profit]]/Superstore[[#This Row],[Sales]]</f>
        <v>0.16666666666666669</v>
      </c>
      <c r="W6103" t="str">
        <f>TEXT(Superstore[[#This Row],[Order Date]],"mmm-yyyy")</f>
        <v>Sep-2014</v>
      </c>
      <c r="X6103">
        <f>YEAR(Superstore[[#This Row],[Order Date]])</f>
        <v>2014</v>
      </c>
    </row>
    <row r="6104" spans="1:24" x14ac:dyDescent="0.25">
      <c r="A6104">
        <v>6103</v>
      </c>
      <c r="B6104" t="s">
        <v>8671</v>
      </c>
      <c r="C6104" s="1">
        <v>41903</v>
      </c>
      <c r="D6104" s="1">
        <v>41909</v>
      </c>
      <c r="E6104" t="s">
        <v>50</v>
      </c>
      <c r="F6104" t="s">
        <v>2303</v>
      </c>
      <c r="G6104" t="s">
        <v>2304</v>
      </c>
      <c r="H6104" t="s">
        <v>27</v>
      </c>
      <c r="I6104" t="s">
        <v>28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  <c r="V6104" s="2">
        <f>Superstore[[#This Row],[Profit]]/Superstore[[#This Row],[Sales]]</f>
        <v>0.27</v>
      </c>
      <c r="W6104" t="str">
        <f>TEXT(Superstore[[#This Row],[Order Date]],"mmm-yyyy")</f>
        <v>Sep-2014</v>
      </c>
      <c r="X6104">
        <f>YEAR(Superstore[[#This Row],[Order Date]])</f>
        <v>2014</v>
      </c>
    </row>
    <row r="6105" spans="1:24" x14ac:dyDescent="0.25">
      <c r="A6105">
        <v>6104</v>
      </c>
      <c r="B6105" t="s">
        <v>8671</v>
      </c>
      <c r="C6105" s="1">
        <v>41903</v>
      </c>
      <c r="D6105" s="1">
        <v>41909</v>
      </c>
      <c r="E6105" t="s">
        <v>50</v>
      </c>
      <c r="F6105" t="s">
        <v>2303</v>
      </c>
      <c r="G6105" t="s">
        <v>2304</v>
      </c>
      <c r="H6105" t="s">
        <v>27</v>
      </c>
      <c r="I6105" t="s">
        <v>28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s="2">
        <f>Superstore[[#This Row],[Profit]]/Superstore[[#This Row],[Sales]]</f>
        <v>0.34</v>
      </c>
      <c r="W6105" t="str">
        <f>TEXT(Superstore[[#This Row],[Order Date]],"mmm-yyyy")</f>
        <v>Sep-2014</v>
      </c>
      <c r="X6105">
        <f>YEAR(Superstore[[#This Row],[Order Date]])</f>
        <v>2014</v>
      </c>
    </row>
    <row r="6106" spans="1:24" x14ac:dyDescent="0.25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28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1</v>
      </c>
      <c r="P6106" t="s">
        <v>56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Superstore[[#This Row],[Profit]]/Superstore[[#This Row],[Sales]]</f>
        <v>-0.26666666666666672</v>
      </c>
      <c r="W6106" t="str">
        <f>TEXT(Superstore[[#This Row],[Order Date]],"mmm-yyyy")</f>
        <v>Aug-2014</v>
      </c>
      <c r="X6106">
        <f>YEAR(Superstore[[#This Row],[Order Date]])</f>
        <v>2014</v>
      </c>
    </row>
    <row r="6107" spans="1:24" x14ac:dyDescent="0.25">
      <c r="A6107">
        <v>6106</v>
      </c>
      <c r="B6107" t="s">
        <v>8675</v>
      </c>
      <c r="C6107" s="1">
        <v>41078</v>
      </c>
      <c r="D6107" s="1">
        <v>41082</v>
      </c>
      <c r="E6107" t="s">
        <v>50</v>
      </c>
      <c r="F6107" t="s">
        <v>3388</v>
      </c>
      <c r="G6107" t="s">
        <v>3389</v>
      </c>
      <c r="H6107" t="s">
        <v>41</v>
      </c>
      <c r="I6107" t="s">
        <v>28</v>
      </c>
      <c r="J6107" t="s">
        <v>1418</v>
      </c>
      <c r="K6107" t="s">
        <v>54</v>
      </c>
      <c r="L6107">
        <v>33178</v>
      </c>
      <c r="M6107" t="s">
        <v>31</v>
      </c>
      <c r="N6107" t="s">
        <v>1263</v>
      </c>
      <c r="O6107" t="s">
        <v>46</v>
      </c>
      <c r="P6107" t="s">
        <v>68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  <c r="V6107" s="2">
        <f>Superstore[[#This Row],[Profit]]/Superstore[[#This Row],[Sales]]</f>
        <v>0.26250000000000001</v>
      </c>
      <c r="W6107" t="str">
        <f>TEXT(Superstore[[#This Row],[Order Date]],"mmm-yyyy")</f>
        <v>Jun-2012</v>
      </c>
      <c r="X6107">
        <f>YEAR(Superstore[[#This Row],[Order Date]])</f>
        <v>2012</v>
      </c>
    </row>
    <row r="6108" spans="1:24" x14ac:dyDescent="0.25">
      <c r="A6108">
        <v>6107</v>
      </c>
      <c r="B6108" t="s">
        <v>8676</v>
      </c>
      <c r="C6108" s="1">
        <v>40897</v>
      </c>
      <c r="D6108" s="1">
        <v>40902</v>
      </c>
      <c r="E6108" t="s">
        <v>50</v>
      </c>
      <c r="F6108" t="s">
        <v>5053</v>
      </c>
      <c r="G6108" t="s">
        <v>5054</v>
      </c>
      <c r="H6108" t="s">
        <v>27</v>
      </c>
      <c r="I6108" t="s">
        <v>28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46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Superstore[[#This Row],[Profit]]/Superstore[[#This Row],[Sales]]</f>
        <v>-2.5500000000000003</v>
      </c>
      <c r="W6108" t="str">
        <f>TEXT(Superstore[[#This Row],[Order Date]],"mmm-yyyy")</f>
        <v>Dec-2011</v>
      </c>
      <c r="X6108">
        <f>YEAR(Superstore[[#This Row],[Order Date]])</f>
        <v>2011</v>
      </c>
    </row>
    <row r="6109" spans="1:24" x14ac:dyDescent="0.25">
      <c r="A6109">
        <v>6108</v>
      </c>
      <c r="B6109" t="s">
        <v>8676</v>
      </c>
      <c r="C6109" s="1">
        <v>40897</v>
      </c>
      <c r="D6109" s="1">
        <v>40902</v>
      </c>
      <c r="E6109" t="s">
        <v>50</v>
      </c>
      <c r="F6109" t="s">
        <v>5053</v>
      </c>
      <c r="G6109" t="s">
        <v>5054</v>
      </c>
      <c r="H6109" t="s">
        <v>27</v>
      </c>
      <c r="I6109" t="s">
        <v>28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  <c r="V6109" s="2">
        <f>Superstore[[#This Row],[Profit]]/Superstore[[#This Row],[Sales]]</f>
        <v>-0.125</v>
      </c>
      <c r="W6109" t="str">
        <f>TEXT(Superstore[[#This Row],[Order Date]],"mmm-yyyy")</f>
        <v>Dec-2011</v>
      </c>
      <c r="X6109">
        <f>YEAR(Superstore[[#This Row],[Order Date]])</f>
        <v>2011</v>
      </c>
    </row>
    <row r="6110" spans="1:24" x14ac:dyDescent="0.25">
      <c r="A6110">
        <v>6109</v>
      </c>
      <c r="B6110" t="s">
        <v>8677</v>
      </c>
      <c r="C6110" s="1">
        <v>41529</v>
      </c>
      <c r="D6110" s="1">
        <v>41534</v>
      </c>
      <c r="E6110" t="s">
        <v>50</v>
      </c>
      <c r="F6110" t="s">
        <v>4707</v>
      </c>
      <c r="G6110" t="s">
        <v>4708</v>
      </c>
      <c r="H6110" t="s">
        <v>27</v>
      </c>
      <c r="I6110" t="s">
        <v>28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46</v>
      </c>
      <c r="P6110" t="s">
        <v>47</v>
      </c>
      <c r="Q6110" t="s">
        <v>6730</v>
      </c>
      <c r="R6110">
        <v>6</v>
      </c>
      <c r="S6110">
        <v>2</v>
      </c>
      <c r="T6110">
        <v>0.2</v>
      </c>
      <c r="U6110">
        <v>2.1</v>
      </c>
      <c r="V6110" s="2">
        <f>Superstore[[#This Row],[Profit]]/Superstore[[#This Row],[Sales]]</f>
        <v>0.35000000000000003</v>
      </c>
      <c r="W6110" t="str">
        <f>TEXT(Superstore[[#This Row],[Order Date]],"mmm-yyyy")</f>
        <v>Sep-2013</v>
      </c>
      <c r="X6110">
        <f>YEAR(Superstore[[#This Row],[Order Date]])</f>
        <v>2013</v>
      </c>
    </row>
    <row r="6111" spans="1:24" x14ac:dyDescent="0.25">
      <c r="A6111">
        <v>6110</v>
      </c>
      <c r="B6111" t="s">
        <v>8677</v>
      </c>
      <c r="C6111" s="1">
        <v>41529</v>
      </c>
      <c r="D6111" s="1">
        <v>41534</v>
      </c>
      <c r="E6111" t="s">
        <v>50</v>
      </c>
      <c r="F6111" t="s">
        <v>4707</v>
      </c>
      <c r="G6111" t="s">
        <v>4708</v>
      </c>
      <c r="H6111" t="s">
        <v>27</v>
      </c>
      <c r="I6111" t="s">
        <v>28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46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Superstore[[#This Row],[Profit]]/Superstore[[#This Row],[Sales]]</f>
        <v>-1.7</v>
      </c>
      <c r="W6111" t="str">
        <f>TEXT(Superstore[[#This Row],[Order Date]],"mmm-yyyy")</f>
        <v>Sep-2013</v>
      </c>
      <c r="X6111">
        <f>YEAR(Superstore[[#This Row],[Order Date]])</f>
        <v>2013</v>
      </c>
    </row>
    <row r="6112" spans="1:24" x14ac:dyDescent="0.25">
      <c r="A6112">
        <v>6111</v>
      </c>
      <c r="B6112" t="s">
        <v>8678</v>
      </c>
      <c r="C6112" s="1">
        <v>41591</v>
      </c>
      <c r="D6112" s="1">
        <v>41595</v>
      </c>
      <c r="E6112" t="s">
        <v>50</v>
      </c>
      <c r="F6112" t="s">
        <v>7104</v>
      </c>
      <c r="G6112" t="s">
        <v>7105</v>
      </c>
      <c r="H6112" t="s">
        <v>27</v>
      </c>
      <c r="I6112" t="s">
        <v>28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1</v>
      </c>
      <c r="P6112" t="s">
        <v>36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  <c r="V6112" s="2">
        <f>Superstore[[#This Row],[Profit]]/Superstore[[#This Row],[Sales]]</f>
        <v>-1.4285714285714287E-2</v>
      </c>
      <c r="W6112" t="str">
        <f>TEXT(Superstore[[#This Row],[Order Date]],"mmm-yyyy")</f>
        <v>Nov-2013</v>
      </c>
      <c r="X6112">
        <f>YEAR(Superstore[[#This Row],[Order Date]])</f>
        <v>2013</v>
      </c>
    </row>
    <row r="6113" spans="1:24" x14ac:dyDescent="0.25">
      <c r="A6113">
        <v>6112</v>
      </c>
      <c r="B6113" t="s">
        <v>8678</v>
      </c>
      <c r="C6113" s="1">
        <v>41591</v>
      </c>
      <c r="D6113" s="1">
        <v>41595</v>
      </c>
      <c r="E6113" t="s">
        <v>50</v>
      </c>
      <c r="F6113" t="s">
        <v>7104</v>
      </c>
      <c r="G6113" t="s">
        <v>7105</v>
      </c>
      <c r="H6113" t="s">
        <v>27</v>
      </c>
      <c r="I6113" t="s">
        <v>28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46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s="2">
        <f>Superstore[[#This Row],[Profit]]/Superstore[[#This Row],[Sales]]</f>
        <v>0.3</v>
      </c>
      <c r="W6113" t="str">
        <f>TEXT(Superstore[[#This Row],[Order Date]],"mmm-yyyy")</f>
        <v>Nov-2013</v>
      </c>
      <c r="X6113">
        <f>YEAR(Superstore[[#This Row],[Order Date]])</f>
        <v>2013</v>
      </c>
    </row>
    <row r="6114" spans="1:24" x14ac:dyDescent="0.25">
      <c r="A6114">
        <v>6113</v>
      </c>
      <c r="B6114" t="s">
        <v>8678</v>
      </c>
      <c r="C6114" s="1">
        <v>41591</v>
      </c>
      <c r="D6114" s="1">
        <v>41595</v>
      </c>
      <c r="E6114" t="s">
        <v>50</v>
      </c>
      <c r="F6114" t="s">
        <v>7104</v>
      </c>
      <c r="G6114" t="s">
        <v>7105</v>
      </c>
      <c r="H6114" t="s">
        <v>27</v>
      </c>
      <c r="I6114" t="s">
        <v>28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46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Superstore[[#This Row],[Profit]]/Superstore[[#This Row],[Sales]]</f>
        <v>0.32500000000000001</v>
      </c>
      <c r="W6114" t="str">
        <f>TEXT(Superstore[[#This Row],[Order Date]],"mmm-yyyy")</f>
        <v>Nov-2013</v>
      </c>
      <c r="X6114">
        <f>YEAR(Superstore[[#This Row],[Order Date]])</f>
        <v>2013</v>
      </c>
    </row>
    <row r="6115" spans="1:24" x14ac:dyDescent="0.25">
      <c r="A6115">
        <v>6114</v>
      </c>
      <c r="B6115" t="s">
        <v>8678</v>
      </c>
      <c r="C6115" s="1">
        <v>41591</v>
      </c>
      <c r="D6115" s="1">
        <v>41595</v>
      </c>
      <c r="E6115" t="s">
        <v>50</v>
      </c>
      <c r="F6115" t="s">
        <v>7104</v>
      </c>
      <c r="G6115" t="s">
        <v>7105</v>
      </c>
      <c r="H6115" t="s">
        <v>27</v>
      </c>
      <c r="I6115" t="s">
        <v>28</v>
      </c>
      <c r="J6115" t="s">
        <v>3869</v>
      </c>
      <c r="K6115" t="s">
        <v>497</v>
      </c>
      <c r="L6115">
        <v>44134</v>
      </c>
      <c r="M6115" t="s">
        <v>147</v>
      </c>
      <c r="N6115" t="s">
        <v>35</v>
      </c>
      <c r="O6115" t="s">
        <v>1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  <c r="V6115" s="2">
        <f>Superstore[[#This Row],[Profit]]/Superstore[[#This Row],[Sales]]</f>
        <v>0</v>
      </c>
      <c r="W6115" t="str">
        <f>TEXT(Superstore[[#This Row],[Order Date]],"mmm-yyyy")</f>
        <v>Nov-2013</v>
      </c>
      <c r="X6115">
        <f>YEAR(Superstore[[#This Row],[Order Date]])</f>
        <v>2013</v>
      </c>
    </row>
    <row r="6116" spans="1:24" x14ac:dyDescent="0.25">
      <c r="A6116">
        <v>6115</v>
      </c>
      <c r="B6116" t="s">
        <v>8678</v>
      </c>
      <c r="C6116" s="1">
        <v>41591</v>
      </c>
      <c r="D6116" s="1">
        <v>41595</v>
      </c>
      <c r="E6116" t="s">
        <v>50</v>
      </c>
      <c r="F6116" t="s">
        <v>7104</v>
      </c>
      <c r="G6116" t="s">
        <v>7105</v>
      </c>
      <c r="H6116" t="s">
        <v>27</v>
      </c>
      <c r="I6116" t="s">
        <v>28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1</v>
      </c>
      <c r="P6116" t="s">
        <v>36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  <c r="V6116" s="2">
        <f>Superstore[[#This Row],[Profit]]/Superstore[[#This Row],[Sales]]</f>
        <v>-2.8571428571428571E-2</v>
      </c>
      <c r="W6116" t="str">
        <f>TEXT(Superstore[[#This Row],[Order Date]],"mmm-yyyy")</f>
        <v>Nov-2013</v>
      </c>
      <c r="X6116">
        <f>YEAR(Superstore[[#This Row],[Order Date]])</f>
        <v>2013</v>
      </c>
    </row>
    <row r="6117" spans="1:24" x14ac:dyDescent="0.25">
      <c r="A6117">
        <v>6116</v>
      </c>
      <c r="B6117" t="s">
        <v>8679</v>
      </c>
      <c r="C6117" s="1">
        <v>41348</v>
      </c>
      <c r="D6117" s="1">
        <v>41354</v>
      </c>
      <c r="E6117" t="s">
        <v>50</v>
      </c>
      <c r="F6117" t="s">
        <v>627</v>
      </c>
      <c r="G6117" t="s">
        <v>628</v>
      </c>
      <c r="H6117" t="s">
        <v>41</v>
      </c>
      <c r="I6117" t="s">
        <v>28</v>
      </c>
      <c r="J6117" t="s">
        <v>8680</v>
      </c>
      <c r="K6117" t="s">
        <v>43</v>
      </c>
      <c r="L6117">
        <v>94061</v>
      </c>
      <c r="M6117" t="s">
        <v>44</v>
      </c>
      <c r="N6117" t="s">
        <v>231</v>
      </c>
      <c r="O6117" t="s">
        <v>46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s="2">
        <f>Superstore[[#This Row],[Profit]]/Superstore[[#This Row],[Sales]]</f>
        <v>0.33749999999999997</v>
      </c>
      <c r="W6117" t="str">
        <f>TEXT(Superstore[[#This Row],[Order Date]],"mmm-yyyy")</f>
        <v>Mar-2013</v>
      </c>
      <c r="X6117">
        <f>YEAR(Superstore[[#This Row],[Order Date]])</f>
        <v>2013</v>
      </c>
    </row>
    <row r="6118" spans="1:24" x14ac:dyDescent="0.25">
      <c r="A6118">
        <v>6117</v>
      </c>
      <c r="B6118" t="s">
        <v>8681</v>
      </c>
      <c r="C6118" s="1">
        <v>41592</v>
      </c>
      <c r="D6118" s="1">
        <v>41598</v>
      </c>
      <c r="E6118" t="s">
        <v>50</v>
      </c>
      <c r="F6118" t="s">
        <v>3990</v>
      </c>
      <c r="G6118" t="s">
        <v>3991</v>
      </c>
      <c r="H6118" t="s">
        <v>101</v>
      </c>
      <c r="I6118" t="s">
        <v>28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  <c r="V6118" s="2">
        <f>Superstore[[#This Row],[Profit]]/Superstore[[#This Row],[Sales]]</f>
        <v>0.25999999999999995</v>
      </c>
      <c r="W6118" t="str">
        <f>TEXT(Superstore[[#This Row],[Order Date]],"mmm-yyyy")</f>
        <v>Nov-2013</v>
      </c>
      <c r="X6118">
        <f>YEAR(Superstore[[#This Row],[Order Date]])</f>
        <v>2013</v>
      </c>
    </row>
    <row r="6119" spans="1:24" x14ac:dyDescent="0.25">
      <c r="A6119">
        <v>6118</v>
      </c>
      <c r="B6119" t="s">
        <v>8681</v>
      </c>
      <c r="C6119" s="1">
        <v>41592</v>
      </c>
      <c r="D6119" s="1">
        <v>41598</v>
      </c>
      <c r="E6119" t="s">
        <v>50</v>
      </c>
      <c r="F6119" t="s">
        <v>3990</v>
      </c>
      <c r="G6119" t="s">
        <v>3991</v>
      </c>
      <c r="H6119" t="s">
        <v>101</v>
      </c>
      <c r="I6119" t="s">
        <v>28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46</v>
      </c>
      <c r="P6119" t="s">
        <v>47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  <c r="V6119" s="2">
        <f>Superstore[[#This Row],[Profit]]/Superstore[[#This Row],[Sales]]</f>
        <v>0.46</v>
      </c>
      <c r="W6119" t="str">
        <f>TEXT(Superstore[[#This Row],[Order Date]],"mmm-yyyy")</f>
        <v>Nov-2013</v>
      </c>
      <c r="X6119">
        <f>YEAR(Superstore[[#This Row],[Order Date]])</f>
        <v>2013</v>
      </c>
    </row>
    <row r="6120" spans="1:24" x14ac:dyDescent="0.25">
      <c r="A6120">
        <v>6119</v>
      </c>
      <c r="B6120" t="s">
        <v>8684</v>
      </c>
      <c r="C6120" s="1">
        <v>41902</v>
      </c>
      <c r="D6120" s="1">
        <v>41908</v>
      </c>
      <c r="E6120" t="s">
        <v>50</v>
      </c>
      <c r="F6120" t="s">
        <v>2764</v>
      </c>
      <c r="G6120" t="s">
        <v>2765</v>
      </c>
      <c r="H6120" t="s">
        <v>41</v>
      </c>
      <c r="I6120" t="s">
        <v>28</v>
      </c>
      <c r="J6120" t="s">
        <v>317</v>
      </c>
      <c r="K6120" t="s">
        <v>419</v>
      </c>
      <c r="L6120">
        <v>97477</v>
      </c>
      <c r="M6120" t="s">
        <v>44</v>
      </c>
      <c r="N6120" t="s">
        <v>2003</v>
      </c>
      <c r="O6120" t="s">
        <v>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  <c r="V6120" s="2">
        <f>Superstore[[#This Row],[Profit]]/Superstore[[#This Row],[Sales]]</f>
        <v>0.1</v>
      </c>
      <c r="W6120" t="str">
        <f>TEXT(Superstore[[#This Row],[Order Date]],"mmm-yyyy")</f>
        <v>Sep-2014</v>
      </c>
      <c r="X6120">
        <f>YEAR(Superstore[[#This Row],[Order Date]])</f>
        <v>2014</v>
      </c>
    </row>
    <row r="6121" spans="1:24" x14ac:dyDescent="0.25">
      <c r="A6121">
        <v>6120</v>
      </c>
      <c r="B6121" t="s">
        <v>8684</v>
      </c>
      <c r="C6121" s="1">
        <v>41902</v>
      </c>
      <c r="D6121" s="1">
        <v>41908</v>
      </c>
      <c r="E6121" t="s">
        <v>50</v>
      </c>
      <c r="F6121" t="s">
        <v>2764</v>
      </c>
      <c r="G6121" t="s">
        <v>2765</v>
      </c>
      <c r="H6121" t="s">
        <v>41</v>
      </c>
      <c r="I6121" t="s">
        <v>28</v>
      </c>
      <c r="J6121" t="s">
        <v>317</v>
      </c>
      <c r="K6121" t="s">
        <v>419</v>
      </c>
      <c r="L6121">
        <v>97477</v>
      </c>
      <c r="M6121" t="s">
        <v>44</v>
      </c>
      <c r="N6121" t="s">
        <v>4244</v>
      </c>
      <c r="O6121" t="s">
        <v>46</v>
      </c>
      <c r="P6121" t="s">
        <v>68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Superstore[[#This Row],[Profit]]/Superstore[[#This Row],[Sales]]</f>
        <v>0.27499999999999997</v>
      </c>
      <c r="W6121" t="str">
        <f>TEXT(Superstore[[#This Row],[Order Date]],"mmm-yyyy")</f>
        <v>Sep-2014</v>
      </c>
      <c r="X6121">
        <f>YEAR(Superstore[[#This Row],[Order Date]])</f>
        <v>2014</v>
      </c>
    </row>
    <row r="6122" spans="1:24" x14ac:dyDescent="0.25">
      <c r="A6122">
        <v>6121</v>
      </c>
      <c r="B6122" t="s">
        <v>8684</v>
      </c>
      <c r="C6122" s="1">
        <v>41902</v>
      </c>
      <c r="D6122" s="1">
        <v>41908</v>
      </c>
      <c r="E6122" t="s">
        <v>50</v>
      </c>
      <c r="F6122" t="s">
        <v>2764</v>
      </c>
      <c r="G6122" t="s">
        <v>2765</v>
      </c>
      <c r="H6122" t="s">
        <v>41</v>
      </c>
      <c r="I6122" t="s">
        <v>28</v>
      </c>
      <c r="J6122" t="s">
        <v>317</v>
      </c>
      <c r="K6122" t="s">
        <v>419</v>
      </c>
      <c r="L6122">
        <v>97477</v>
      </c>
      <c r="M6122" t="s">
        <v>44</v>
      </c>
      <c r="N6122" t="s">
        <v>1713</v>
      </c>
      <c r="O6122" t="s">
        <v>1</v>
      </c>
      <c r="P6122" t="s">
        <v>65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Superstore[[#This Row],[Profit]]/Superstore[[#This Row],[Sales]]</f>
        <v>0.15</v>
      </c>
      <c r="W6122" t="str">
        <f>TEXT(Superstore[[#This Row],[Order Date]],"mmm-yyyy")</f>
        <v>Sep-2014</v>
      </c>
      <c r="X6122">
        <f>YEAR(Superstore[[#This Row],[Order Date]])</f>
        <v>2014</v>
      </c>
    </row>
    <row r="6123" spans="1:24" x14ac:dyDescent="0.25">
      <c r="A6123">
        <v>6122</v>
      </c>
      <c r="B6123" t="s">
        <v>8684</v>
      </c>
      <c r="C6123" s="1">
        <v>41902</v>
      </c>
      <c r="D6123" s="1">
        <v>41908</v>
      </c>
      <c r="E6123" t="s">
        <v>50</v>
      </c>
      <c r="F6123" t="s">
        <v>2764</v>
      </c>
      <c r="G6123" t="s">
        <v>2765</v>
      </c>
      <c r="H6123" t="s">
        <v>41</v>
      </c>
      <c r="I6123" t="s">
        <v>28</v>
      </c>
      <c r="J6123" t="s">
        <v>317</v>
      </c>
      <c r="K6123" t="s">
        <v>419</v>
      </c>
      <c r="L6123">
        <v>97477</v>
      </c>
      <c r="M6123" t="s">
        <v>44</v>
      </c>
      <c r="N6123" t="s">
        <v>1442</v>
      </c>
      <c r="O6123" t="s">
        <v>1</v>
      </c>
      <c r="P6123" t="s">
        <v>33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  <c r="V6123" s="2">
        <f>Superstore[[#This Row],[Profit]]/Superstore[[#This Row],[Sales]]</f>
        <v>-1.7666666666666668</v>
      </c>
      <c r="W6123" t="str">
        <f>TEXT(Superstore[[#This Row],[Order Date]],"mmm-yyyy")</f>
        <v>Sep-2014</v>
      </c>
      <c r="X6123">
        <f>YEAR(Superstore[[#This Row],[Order Date]])</f>
        <v>2014</v>
      </c>
    </row>
    <row r="6124" spans="1:24" x14ac:dyDescent="0.25">
      <c r="A6124">
        <v>6123</v>
      </c>
      <c r="B6124" t="s">
        <v>8685</v>
      </c>
      <c r="C6124" s="1">
        <v>41978</v>
      </c>
      <c r="D6124" s="1">
        <v>41983</v>
      </c>
      <c r="E6124" t="s">
        <v>50</v>
      </c>
      <c r="F6124" t="s">
        <v>4851</v>
      </c>
      <c r="G6124" t="s">
        <v>4852</v>
      </c>
      <c r="H6124" t="s">
        <v>27</v>
      </c>
      <c r="I6124" t="s">
        <v>28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46</v>
      </c>
      <c r="P6124" t="s">
        <v>59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Superstore[[#This Row],[Profit]]/Superstore[[#This Row],[Sales]]</f>
        <v>7.5000000000000011E-2</v>
      </c>
      <c r="W6124" t="str">
        <f>TEXT(Superstore[[#This Row],[Order Date]],"mmm-yyyy")</f>
        <v>Dec-2014</v>
      </c>
      <c r="X6124">
        <f>YEAR(Superstore[[#This Row],[Order Date]])</f>
        <v>2014</v>
      </c>
    </row>
    <row r="6125" spans="1:24" x14ac:dyDescent="0.25">
      <c r="A6125">
        <v>6124</v>
      </c>
      <c r="B6125" t="s">
        <v>8686</v>
      </c>
      <c r="C6125" s="1">
        <v>41152</v>
      </c>
      <c r="D6125" s="1">
        <v>41157</v>
      </c>
      <c r="E6125" t="s">
        <v>50</v>
      </c>
      <c r="F6125" t="s">
        <v>1496</v>
      </c>
      <c r="G6125" t="s">
        <v>1497</v>
      </c>
      <c r="H6125" t="s">
        <v>101</v>
      </c>
      <c r="I6125" t="s">
        <v>28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46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  <c r="V6125" s="2">
        <f>Superstore[[#This Row],[Profit]]/Superstore[[#This Row],[Sales]]</f>
        <v>0.32500000000000001</v>
      </c>
      <c r="W6125" t="str">
        <f>TEXT(Superstore[[#This Row],[Order Date]],"mmm-yyyy")</f>
        <v>Aug-2012</v>
      </c>
      <c r="X6125">
        <f>YEAR(Superstore[[#This Row],[Order Date]])</f>
        <v>2012</v>
      </c>
    </row>
    <row r="6126" spans="1:24" x14ac:dyDescent="0.25">
      <c r="A6126">
        <v>6125</v>
      </c>
      <c r="B6126" t="s">
        <v>8687</v>
      </c>
      <c r="C6126" s="1">
        <v>41794</v>
      </c>
      <c r="D6126" s="1">
        <v>41798</v>
      </c>
      <c r="E6126" t="s">
        <v>50</v>
      </c>
      <c r="F6126" t="s">
        <v>1395</v>
      </c>
      <c r="G6126" t="s">
        <v>1396</v>
      </c>
      <c r="H6126" t="s">
        <v>41</v>
      </c>
      <c r="I6126" t="s">
        <v>28</v>
      </c>
      <c r="J6126" t="s">
        <v>42</v>
      </c>
      <c r="K6126" t="s">
        <v>43</v>
      </c>
      <c r="L6126">
        <v>90036</v>
      </c>
      <c r="M6126" t="s">
        <v>44</v>
      </c>
      <c r="N6126" t="s">
        <v>4155</v>
      </c>
      <c r="O6126" t="s">
        <v>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  <c r="V6126" s="2">
        <f>Superstore[[#This Row],[Profit]]/Superstore[[#This Row],[Sales]]</f>
        <v>0.19</v>
      </c>
      <c r="W6126" t="str">
        <f>TEXT(Superstore[[#This Row],[Order Date]],"mmm-yyyy")</f>
        <v>Jun-2014</v>
      </c>
      <c r="X6126">
        <f>YEAR(Superstore[[#This Row],[Order Date]])</f>
        <v>2014</v>
      </c>
    </row>
    <row r="6127" spans="1:24" x14ac:dyDescent="0.25">
      <c r="A6127">
        <v>6126</v>
      </c>
      <c r="B6127" t="s">
        <v>8687</v>
      </c>
      <c r="C6127" s="1">
        <v>41794</v>
      </c>
      <c r="D6127" s="1">
        <v>41798</v>
      </c>
      <c r="E6127" t="s">
        <v>50</v>
      </c>
      <c r="F6127" t="s">
        <v>1395</v>
      </c>
      <c r="G6127" t="s">
        <v>1396</v>
      </c>
      <c r="H6127" t="s">
        <v>41</v>
      </c>
      <c r="I6127" t="s">
        <v>28</v>
      </c>
      <c r="J6127" t="s">
        <v>42</v>
      </c>
      <c r="K6127" t="s">
        <v>43</v>
      </c>
      <c r="L6127">
        <v>90036</v>
      </c>
      <c r="M6127" t="s">
        <v>44</v>
      </c>
      <c r="N6127" t="s">
        <v>8688</v>
      </c>
      <c r="O6127" t="s">
        <v>46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  <c r="V6127" s="2">
        <f>Superstore[[#This Row],[Profit]]/Superstore[[#This Row],[Sales]]</f>
        <v>0.44999999999999996</v>
      </c>
      <c r="W6127" t="str">
        <f>TEXT(Superstore[[#This Row],[Order Date]],"mmm-yyyy")</f>
        <v>Jun-2014</v>
      </c>
      <c r="X6127">
        <f>YEAR(Superstore[[#This Row],[Order Date]])</f>
        <v>2014</v>
      </c>
    </row>
    <row r="6128" spans="1:24" x14ac:dyDescent="0.25">
      <c r="A6128">
        <v>6127</v>
      </c>
      <c r="B6128" t="s">
        <v>8687</v>
      </c>
      <c r="C6128" s="1">
        <v>41794</v>
      </c>
      <c r="D6128" s="1">
        <v>41798</v>
      </c>
      <c r="E6128" t="s">
        <v>50</v>
      </c>
      <c r="F6128" t="s">
        <v>1395</v>
      </c>
      <c r="G6128" t="s">
        <v>1396</v>
      </c>
      <c r="H6128" t="s">
        <v>41</v>
      </c>
      <c r="I6128" t="s">
        <v>28</v>
      </c>
      <c r="J6128" t="s">
        <v>42</v>
      </c>
      <c r="K6128" t="s">
        <v>43</v>
      </c>
      <c r="L6128">
        <v>90036</v>
      </c>
      <c r="M6128" t="s">
        <v>44</v>
      </c>
      <c r="N6128" t="s">
        <v>3004</v>
      </c>
      <c r="O6128" t="s">
        <v>46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Superstore[[#This Row],[Profit]]/Superstore[[#This Row],[Sales]]</f>
        <v>0.32500000000000001</v>
      </c>
      <c r="W6128" t="str">
        <f>TEXT(Superstore[[#This Row],[Order Date]],"mmm-yyyy")</f>
        <v>Jun-2014</v>
      </c>
      <c r="X6128">
        <f>YEAR(Superstore[[#This Row],[Order Date]])</f>
        <v>2014</v>
      </c>
    </row>
    <row r="6129" spans="1:24" x14ac:dyDescent="0.25">
      <c r="A6129">
        <v>6128</v>
      </c>
      <c r="B6129" t="s">
        <v>8690</v>
      </c>
      <c r="C6129" s="1">
        <v>41365</v>
      </c>
      <c r="D6129" s="1">
        <v>41371</v>
      </c>
      <c r="E6129" t="s">
        <v>50</v>
      </c>
      <c r="F6129" t="s">
        <v>4753</v>
      </c>
      <c r="G6129" t="s">
        <v>4754</v>
      </c>
      <c r="H6129" t="s">
        <v>27</v>
      </c>
      <c r="I6129" t="s">
        <v>28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1</v>
      </c>
      <c r="P6129" t="s">
        <v>36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Superstore[[#This Row],[Profit]]/Superstore[[#This Row],[Sales]]</f>
        <v>0.16666666666666666</v>
      </c>
      <c r="W6129" t="str">
        <f>TEXT(Superstore[[#This Row],[Order Date]],"mmm-yyyy")</f>
        <v>Apr-2013</v>
      </c>
      <c r="X6129">
        <f>YEAR(Superstore[[#This Row],[Order Date]])</f>
        <v>2013</v>
      </c>
    </row>
    <row r="6130" spans="1:24" x14ac:dyDescent="0.25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41</v>
      </c>
      <c r="I6130" t="s">
        <v>28</v>
      </c>
      <c r="J6130" t="s">
        <v>126</v>
      </c>
      <c r="K6130" t="s">
        <v>43</v>
      </c>
      <c r="L6130">
        <v>94109</v>
      </c>
      <c r="M6130" t="s">
        <v>44</v>
      </c>
      <c r="N6130" t="s">
        <v>4326</v>
      </c>
      <c r="O6130" t="s">
        <v>46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Superstore[[#This Row],[Profit]]/Superstore[[#This Row],[Sales]]</f>
        <v>0.37499999999999994</v>
      </c>
      <c r="W6130" t="str">
        <f>TEXT(Superstore[[#This Row],[Order Date]],"mmm-yyyy")</f>
        <v>Oct-2011</v>
      </c>
      <c r="X6130">
        <f>YEAR(Superstore[[#This Row],[Order Date]])</f>
        <v>2011</v>
      </c>
    </row>
    <row r="6131" spans="1:24" x14ac:dyDescent="0.25">
      <c r="A6131">
        <v>6130</v>
      </c>
      <c r="B6131" t="s">
        <v>8692</v>
      </c>
      <c r="C6131" s="1">
        <v>41725</v>
      </c>
      <c r="D6131" s="1">
        <v>41732</v>
      </c>
      <c r="E6131" t="s">
        <v>50</v>
      </c>
      <c r="F6131" t="s">
        <v>8693</v>
      </c>
      <c r="G6131" t="s">
        <v>8694</v>
      </c>
      <c r="H6131" t="s">
        <v>101</v>
      </c>
      <c r="I6131" t="s">
        <v>28</v>
      </c>
      <c r="J6131" t="s">
        <v>2977</v>
      </c>
      <c r="K6131" t="s">
        <v>318</v>
      </c>
      <c r="L6131">
        <v>23464</v>
      </c>
      <c r="M6131" t="s">
        <v>31</v>
      </c>
      <c r="N6131" t="s">
        <v>3636</v>
      </c>
      <c r="O6131" t="s">
        <v>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  <c r="V6131" s="2">
        <f>Superstore[[#This Row],[Profit]]/Superstore[[#This Row],[Sales]]</f>
        <v>0.38999999999999996</v>
      </c>
      <c r="W6131" t="str">
        <f>TEXT(Superstore[[#This Row],[Order Date]],"mmm-yyyy")</f>
        <v>Mar-2014</v>
      </c>
      <c r="X6131">
        <f>YEAR(Superstore[[#This Row],[Order Date]])</f>
        <v>2014</v>
      </c>
    </row>
    <row r="6132" spans="1:24" x14ac:dyDescent="0.25">
      <c r="A6132">
        <v>6131</v>
      </c>
      <c r="B6132" t="s">
        <v>8692</v>
      </c>
      <c r="C6132" s="1">
        <v>41725</v>
      </c>
      <c r="D6132" s="1">
        <v>41732</v>
      </c>
      <c r="E6132" t="s">
        <v>50</v>
      </c>
      <c r="F6132" t="s">
        <v>8693</v>
      </c>
      <c r="G6132" t="s">
        <v>8694</v>
      </c>
      <c r="H6132" t="s">
        <v>101</v>
      </c>
      <c r="I6132" t="s">
        <v>28</v>
      </c>
      <c r="J6132" t="s">
        <v>2977</v>
      </c>
      <c r="K6132" t="s">
        <v>318</v>
      </c>
      <c r="L6132">
        <v>23464</v>
      </c>
      <c r="M6132" t="s">
        <v>31</v>
      </c>
      <c r="N6132" t="s">
        <v>3988</v>
      </c>
      <c r="O6132" t="s">
        <v>46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  <c r="V6132" s="2">
        <f>Superstore[[#This Row],[Profit]]/Superstore[[#This Row],[Sales]]</f>
        <v>0.35000000000000003</v>
      </c>
      <c r="W6132" t="str">
        <f>TEXT(Superstore[[#This Row],[Order Date]],"mmm-yyyy")</f>
        <v>Mar-2014</v>
      </c>
      <c r="X6132">
        <f>YEAR(Superstore[[#This Row],[Order Date]])</f>
        <v>2014</v>
      </c>
    </row>
    <row r="6133" spans="1:24" x14ac:dyDescent="0.25">
      <c r="A6133">
        <v>6132</v>
      </c>
      <c r="B6133" t="s">
        <v>8695</v>
      </c>
      <c r="C6133" s="1">
        <v>40904</v>
      </c>
      <c r="D6133" s="1">
        <v>40908</v>
      </c>
      <c r="E6133" t="s">
        <v>50</v>
      </c>
      <c r="F6133" t="s">
        <v>2910</v>
      </c>
      <c r="G6133" t="s">
        <v>2911</v>
      </c>
      <c r="H6133" t="s">
        <v>101</v>
      </c>
      <c r="I6133" t="s">
        <v>28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1</v>
      </c>
      <c r="P6133" t="s">
        <v>36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  <c r="V6133" s="2">
        <f>Superstore[[#This Row],[Profit]]/Superstore[[#This Row],[Sales]]</f>
        <v>0.21111111111111108</v>
      </c>
      <c r="W6133" t="str">
        <f>TEXT(Superstore[[#This Row],[Order Date]],"mmm-yyyy")</f>
        <v>Dec-2011</v>
      </c>
      <c r="X6133">
        <f>YEAR(Superstore[[#This Row],[Order Date]])</f>
        <v>2011</v>
      </c>
    </row>
    <row r="6134" spans="1:24" x14ac:dyDescent="0.25">
      <c r="A6134">
        <v>6133</v>
      </c>
      <c r="B6134" t="s">
        <v>8696</v>
      </c>
      <c r="C6134" s="1">
        <v>41898</v>
      </c>
      <c r="D6134" s="1">
        <v>41903</v>
      </c>
      <c r="E6134" t="s">
        <v>50</v>
      </c>
      <c r="F6134" t="s">
        <v>2242</v>
      </c>
      <c r="G6134" t="s">
        <v>2243</v>
      </c>
      <c r="H6134" t="s">
        <v>27</v>
      </c>
      <c r="I6134" t="s">
        <v>28</v>
      </c>
      <c r="J6134" t="s">
        <v>8697</v>
      </c>
      <c r="K6134" t="s">
        <v>334</v>
      </c>
      <c r="L6134">
        <v>37087</v>
      </c>
      <c r="M6134" t="s">
        <v>31</v>
      </c>
      <c r="N6134" t="s">
        <v>6534</v>
      </c>
      <c r="O6134" t="s">
        <v>46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  <c r="V6134" s="2">
        <f>Superstore[[#This Row],[Profit]]/Superstore[[#This Row],[Sales]]</f>
        <v>0.36249999999999999</v>
      </c>
      <c r="W6134" t="str">
        <f>TEXT(Superstore[[#This Row],[Order Date]],"mmm-yyyy")</f>
        <v>Sep-2014</v>
      </c>
      <c r="X6134">
        <f>YEAR(Superstore[[#This Row],[Order Date]])</f>
        <v>2014</v>
      </c>
    </row>
    <row r="6135" spans="1:24" x14ac:dyDescent="0.25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41</v>
      </c>
      <c r="I6135" t="s">
        <v>28</v>
      </c>
      <c r="J6135" t="s">
        <v>42</v>
      </c>
      <c r="K6135" t="s">
        <v>43</v>
      </c>
      <c r="L6135">
        <v>90045</v>
      </c>
      <c r="M6135" t="s">
        <v>44</v>
      </c>
      <c r="N6135" t="s">
        <v>6560</v>
      </c>
      <c r="O6135" t="s">
        <v>1</v>
      </c>
      <c r="P6135" t="s">
        <v>56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  <c r="V6135" s="2">
        <f>Superstore[[#This Row],[Profit]]/Superstore[[#This Row],[Sales]]</f>
        <v>7.4999999999999997E-2</v>
      </c>
      <c r="W6135" t="str">
        <f>TEXT(Superstore[[#This Row],[Order Date]],"mmm-yyyy")</f>
        <v>Aug-2013</v>
      </c>
      <c r="X6135">
        <f>YEAR(Superstore[[#This Row],[Order Date]])</f>
        <v>2013</v>
      </c>
    </row>
    <row r="6136" spans="1:24" x14ac:dyDescent="0.25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27</v>
      </c>
      <c r="I6136" t="s">
        <v>28</v>
      </c>
      <c r="J6136" t="s">
        <v>6921</v>
      </c>
      <c r="K6136" t="s">
        <v>43</v>
      </c>
      <c r="L6136">
        <v>91911</v>
      </c>
      <c r="M6136" t="s">
        <v>44</v>
      </c>
      <c r="N6136" t="s">
        <v>1121</v>
      </c>
      <c r="O6136" t="s">
        <v>46</v>
      </c>
      <c r="P6136" t="s">
        <v>68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  <c r="V6136" s="2">
        <f>Superstore[[#This Row],[Profit]]/Superstore[[#This Row],[Sales]]</f>
        <v>0.28999999999999998</v>
      </c>
      <c r="W6136" t="str">
        <f>TEXT(Superstore[[#This Row],[Order Date]],"mmm-yyyy")</f>
        <v>Nov-2013</v>
      </c>
      <c r="X6136">
        <f>YEAR(Superstore[[#This Row],[Order Date]])</f>
        <v>2013</v>
      </c>
    </row>
    <row r="6137" spans="1:24" x14ac:dyDescent="0.25">
      <c r="A6137">
        <v>6136</v>
      </c>
      <c r="B6137" t="s">
        <v>8702</v>
      </c>
      <c r="C6137" s="1">
        <v>41200</v>
      </c>
      <c r="D6137" s="1">
        <v>41204</v>
      </c>
      <c r="E6137" t="s">
        <v>50</v>
      </c>
      <c r="F6137" t="s">
        <v>5336</v>
      </c>
      <c r="G6137" t="s">
        <v>5337</v>
      </c>
      <c r="H6137" t="s">
        <v>101</v>
      </c>
      <c r="I6137" t="s">
        <v>28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Superstore[[#This Row],[Profit]]/Superstore[[#This Row],[Sales]]</f>
        <v>0.125</v>
      </c>
      <c r="W6137" t="str">
        <f>TEXT(Superstore[[#This Row],[Order Date]],"mmm-yyyy")</f>
        <v>Oct-2012</v>
      </c>
      <c r="X6137">
        <f>YEAR(Superstore[[#This Row],[Order Date]])</f>
        <v>2012</v>
      </c>
    </row>
    <row r="6138" spans="1:24" x14ac:dyDescent="0.25">
      <c r="A6138">
        <v>6137</v>
      </c>
      <c r="B6138" t="s">
        <v>8702</v>
      </c>
      <c r="C6138" s="1">
        <v>41200</v>
      </c>
      <c r="D6138" s="1">
        <v>41204</v>
      </c>
      <c r="E6138" t="s">
        <v>50</v>
      </c>
      <c r="F6138" t="s">
        <v>5336</v>
      </c>
      <c r="G6138" t="s">
        <v>5337</v>
      </c>
      <c r="H6138" t="s">
        <v>101</v>
      </c>
      <c r="I6138" t="s">
        <v>28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46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Superstore[[#This Row],[Profit]]/Superstore[[#This Row],[Sales]]</f>
        <v>-2.5499999999999998</v>
      </c>
      <c r="W6138" t="str">
        <f>TEXT(Superstore[[#This Row],[Order Date]],"mmm-yyyy")</f>
        <v>Oct-2012</v>
      </c>
      <c r="X6138">
        <f>YEAR(Superstore[[#This Row],[Order Date]])</f>
        <v>2012</v>
      </c>
    </row>
    <row r="6139" spans="1:24" x14ac:dyDescent="0.25">
      <c r="A6139">
        <v>6138</v>
      </c>
      <c r="B6139" t="s">
        <v>8703</v>
      </c>
      <c r="C6139" s="1">
        <v>41579</v>
      </c>
      <c r="D6139" s="1">
        <v>41583</v>
      </c>
      <c r="E6139" t="s">
        <v>24</v>
      </c>
      <c r="F6139" t="s">
        <v>3160</v>
      </c>
      <c r="G6139" t="s">
        <v>3161</v>
      </c>
      <c r="H6139" t="s">
        <v>27</v>
      </c>
      <c r="I6139" t="s">
        <v>28</v>
      </c>
      <c r="J6139" t="s">
        <v>7236</v>
      </c>
      <c r="K6139" t="s">
        <v>54</v>
      </c>
      <c r="L6139">
        <v>33021</v>
      </c>
      <c r="M6139" t="s">
        <v>31</v>
      </c>
      <c r="N6139" t="s">
        <v>1864</v>
      </c>
      <c r="O6139" t="s">
        <v>46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  <c r="V6139" s="2">
        <f>Superstore[[#This Row],[Profit]]/Superstore[[#This Row],[Sales]]</f>
        <v>0.35000000000000003</v>
      </c>
      <c r="W6139" t="str">
        <f>TEXT(Superstore[[#This Row],[Order Date]],"mmm-yyyy")</f>
        <v>Nov-2013</v>
      </c>
      <c r="X6139">
        <f>YEAR(Superstore[[#This Row],[Order Date]])</f>
        <v>2013</v>
      </c>
    </row>
    <row r="6140" spans="1:24" x14ac:dyDescent="0.25">
      <c r="A6140">
        <v>6139</v>
      </c>
      <c r="B6140" t="s">
        <v>8704</v>
      </c>
      <c r="C6140" s="1">
        <v>40632</v>
      </c>
      <c r="D6140" s="1">
        <v>40637</v>
      </c>
      <c r="E6140" t="s">
        <v>50</v>
      </c>
      <c r="F6140" t="s">
        <v>2625</v>
      </c>
      <c r="G6140" t="s">
        <v>2626</v>
      </c>
      <c r="H6140" t="s">
        <v>27</v>
      </c>
      <c r="I6140" t="s">
        <v>28</v>
      </c>
      <c r="J6140" t="s">
        <v>126</v>
      </c>
      <c r="K6140" t="s">
        <v>43</v>
      </c>
      <c r="L6140">
        <v>94110</v>
      </c>
      <c r="M6140" t="s">
        <v>44</v>
      </c>
      <c r="N6140" t="s">
        <v>1668</v>
      </c>
      <c r="O6140" t="s">
        <v>1</v>
      </c>
      <c r="P6140" t="s">
        <v>33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  <c r="V6140" s="2">
        <f>Superstore[[#This Row],[Profit]]/Superstore[[#This Row],[Sales]]</f>
        <v>-5.8823529411764712E-2</v>
      </c>
      <c r="W6140" t="str">
        <f>TEXT(Superstore[[#This Row],[Order Date]],"mmm-yyyy")</f>
        <v>Mar-2011</v>
      </c>
      <c r="X6140">
        <f>YEAR(Superstore[[#This Row],[Order Date]])</f>
        <v>2011</v>
      </c>
    </row>
    <row r="6141" spans="1:24" x14ac:dyDescent="0.25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27</v>
      </c>
      <c r="I6141" t="s">
        <v>28</v>
      </c>
      <c r="J6141" t="s">
        <v>8706</v>
      </c>
      <c r="K6141" t="s">
        <v>43</v>
      </c>
      <c r="L6141">
        <v>93454</v>
      </c>
      <c r="M6141" t="s">
        <v>44</v>
      </c>
      <c r="N6141" t="s">
        <v>5915</v>
      </c>
      <c r="O6141" t="s">
        <v>46</v>
      </c>
      <c r="P6141" t="s">
        <v>59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  <c r="V6141" s="2">
        <f>Superstore[[#This Row],[Profit]]/Superstore[[#This Row],[Sales]]</f>
        <v>0.26</v>
      </c>
      <c r="W6141" t="str">
        <f>TEXT(Superstore[[#This Row],[Order Date]],"mmm-yyyy")</f>
        <v>Apr-2012</v>
      </c>
      <c r="X6141">
        <f>YEAR(Superstore[[#This Row],[Order Date]])</f>
        <v>2012</v>
      </c>
    </row>
    <row r="6142" spans="1:24" x14ac:dyDescent="0.25">
      <c r="A6142">
        <v>6141</v>
      </c>
      <c r="B6142" t="s">
        <v>8707</v>
      </c>
      <c r="C6142" s="1">
        <v>41830</v>
      </c>
      <c r="D6142" s="1">
        <v>41836</v>
      </c>
      <c r="E6142" t="s">
        <v>50</v>
      </c>
      <c r="F6142" t="s">
        <v>3690</v>
      </c>
      <c r="G6142" t="s">
        <v>3691</v>
      </c>
      <c r="H6142" t="s">
        <v>27</v>
      </c>
      <c r="I6142" t="s">
        <v>28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46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  <c r="V6142" s="2">
        <f>Superstore[[#This Row],[Profit]]/Superstore[[#This Row],[Sales]]</f>
        <v>0.48999999999999994</v>
      </c>
      <c r="W6142" t="str">
        <f>TEXT(Superstore[[#This Row],[Order Date]],"mmm-yyyy")</f>
        <v>Jul-2014</v>
      </c>
      <c r="X6142">
        <f>YEAR(Superstore[[#This Row],[Order Date]])</f>
        <v>2014</v>
      </c>
    </row>
    <row r="6143" spans="1:24" x14ac:dyDescent="0.25">
      <c r="A6143">
        <v>6142</v>
      </c>
      <c r="B6143" t="s">
        <v>8707</v>
      </c>
      <c r="C6143" s="1">
        <v>41830</v>
      </c>
      <c r="D6143" s="1">
        <v>41836</v>
      </c>
      <c r="E6143" t="s">
        <v>50</v>
      </c>
      <c r="F6143" t="s">
        <v>3690</v>
      </c>
      <c r="G6143" t="s">
        <v>3691</v>
      </c>
      <c r="H6143" t="s">
        <v>27</v>
      </c>
      <c r="I6143" t="s">
        <v>28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46</v>
      </c>
      <c r="P6143" t="s">
        <v>59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  <c r="V6143" s="2">
        <f>Superstore[[#This Row],[Profit]]/Superstore[[#This Row],[Sales]]</f>
        <v>0.02</v>
      </c>
      <c r="W6143" t="str">
        <f>TEXT(Superstore[[#This Row],[Order Date]],"mmm-yyyy")</f>
        <v>Jul-2014</v>
      </c>
      <c r="X6143">
        <f>YEAR(Superstore[[#This Row],[Order Date]])</f>
        <v>2014</v>
      </c>
    </row>
    <row r="6144" spans="1:24" x14ac:dyDescent="0.25">
      <c r="A6144">
        <v>6143</v>
      </c>
      <c r="B6144" t="s">
        <v>8707</v>
      </c>
      <c r="C6144" s="1">
        <v>41830</v>
      </c>
      <c r="D6144" s="1">
        <v>41836</v>
      </c>
      <c r="E6144" t="s">
        <v>50</v>
      </c>
      <c r="F6144" t="s">
        <v>3690</v>
      </c>
      <c r="G6144" t="s">
        <v>3691</v>
      </c>
      <c r="H6144" t="s">
        <v>27</v>
      </c>
      <c r="I6144" t="s">
        <v>28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  <c r="V6144" s="2">
        <f>Superstore[[#This Row],[Profit]]/Superstore[[#This Row],[Sales]]</f>
        <v>0.28999999999999998</v>
      </c>
      <c r="W6144" t="str">
        <f>TEXT(Superstore[[#This Row],[Order Date]],"mmm-yyyy")</f>
        <v>Jul-2014</v>
      </c>
      <c r="X6144">
        <f>YEAR(Superstore[[#This Row],[Order Date]])</f>
        <v>2014</v>
      </c>
    </row>
    <row r="6145" spans="1:24" x14ac:dyDescent="0.25">
      <c r="A6145">
        <v>6144</v>
      </c>
      <c r="B6145" t="s">
        <v>8707</v>
      </c>
      <c r="C6145" s="1">
        <v>41830</v>
      </c>
      <c r="D6145" s="1">
        <v>41836</v>
      </c>
      <c r="E6145" t="s">
        <v>50</v>
      </c>
      <c r="F6145" t="s">
        <v>3690</v>
      </c>
      <c r="G6145" t="s">
        <v>3691</v>
      </c>
      <c r="H6145" t="s">
        <v>27</v>
      </c>
      <c r="I6145" t="s">
        <v>28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46</v>
      </c>
      <c r="P6145" t="s">
        <v>68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  <c r="V6145" s="2">
        <f>Superstore[[#This Row],[Profit]]/Superstore[[#This Row],[Sales]]</f>
        <v>0.41</v>
      </c>
      <c r="W6145" t="str">
        <f>TEXT(Superstore[[#This Row],[Order Date]],"mmm-yyyy")</f>
        <v>Jul-2014</v>
      </c>
      <c r="X6145">
        <f>YEAR(Superstore[[#This Row],[Order Date]])</f>
        <v>2014</v>
      </c>
    </row>
    <row r="6146" spans="1:24" x14ac:dyDescent="0.25">
      <c r="A6146">
        <v>6145</v>
      </c>
      <c r="B6146" t="s">
        <v>8708</v>
      </c>
      <c r="C6146" s="1">
        <v>41818</v>
      </c>
      <c r="D6146" s="1">
        <v>41822</v>
      </c>
      <c r="E6146" t="s">
        <v>50</v>
      </c>
      <c r="F6146" t="s">
        <v>1877</v>
      </c>
      <c r="G6146" t="s">
        <v>1878</v>
      </c>
      <c r="H6146" t="s">
        <v>27</v>
      </c>
      <c r="I6146" t="s">
        <v>28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46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  <c r="V6146" s="2">
        <f>Superstore[[#This Row],[Profit]]/Superstore[[#This Row],[Sales]]</f>
        <v>0.46</v>
      </c>
      <c r="W6146" t="str">
        <f>TEXT(Superstore[[#This Row],[Order Date]],"mmm-yyyy")</f>
        <v>Jun-2014</v>
      </c>
      <c r="X6146">
        <f>YEAR(Superstore[[#This Row],[Order Date]])</f>
        <v>2014</v>
      </c>
    </row>
    <row r="6147" spans="1:24" x14ac:dyDescent="0.25">
      <c r="A6147">
        <v>6146</v>
      </c>
      <c r="B6147" t="s">
        <v>8709</v>
      </c>
      <c r="C6147" s="1">
        <v>40899</v>
      </c>
      <c r="D6147" s="1">
        <v>40903</v>
      </c>
      <c r="E6147" t="s">
        <v>50</v>
      </c>
      <c r="F6147" t="s">
        <v>7141</v>
      </c>
      <c r="G6147" t="s">
        <v>7142</v>
      </c>
      <c r="H6147" t="s">
        <v>27</v>
      </c>
      <c r="I6147" t="s">
        <v>28</v>
      </c>
      <c r="J6147" t="s">
        <v>629</v>
      </c>
      <c r="K6147" t="s">
        <v>43</v>
      </c>
      <c r="L6147">
        <v>95123</v>
      </c>
      <c r="M6147" t="s">
        <v>44</v>
      </c>
      <c r="N6147" t="s">
        <v>1941</v>
      </c>
      <c r="O6147" t="s">
        <v>46</v>
      </c>
      <c r="P6147" t="s">
        <v>68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  <c r="V6147" s="2">
        <f>Superstore[[#This Row],[Profit]]/Superstore[[#This Row],[Sales]]</f>
        <v>0.26999999999999996</v>
      </c>
      <c r="W6147" t="str">
        <f>TEXT(Superstore[[#This Row],[Order Date]],"mmm-yyyy")</f>
        <v>Dec-2011</v>
      </c>
      <c r="X6147">
        <f>YEAR(Superstore[[#This Row],[Order Date]])</f>
        <v>2011</v>
      </c>
    </row>
    <row r="6148" spans="1:24" x14ac:dyDescent="0.25">
      <c r="A6148">
        <v>6147</v>
      </c>
      <c r="B6148" t="s">
        <v>8710</v>
      </c>
      <c r="C6148" s="1">
        <v>41965</v>
      </c>
      <c r="D6148" s="1">
        <v>41969</v>
      </c>
      <c r="E6148" t="s">
        <v>50</v>
      </c>
      <c r="F6148" t="s">
        <v>5286</v>
      </c>
      <c r="G6148" t="s">
        <v>5287</v>
      </c>
      <c r="H6148" t="s">
        <v>41</v>
      </c>
      <c r="I6148" t="s">
        <v>28</v>
      </c>
      <c r="J6148" t="s">
        <v>126</v>
      </c>
      <c r="K6148" t="s">
        <v>43</v>
      </c>
      <c r="L6148">
        <v>94122</v>
      </c>
      <c r="M6148" t="s">
        <v>44</v>
      </c>
      <c r="N6148" t="s">
        <v>1941</v>
      </c>
      <c r="O6148" t="s">
        <v>46</v>
      </c>
      <c r="P6148" t="s">
        <v>68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  <c r="V6148" s="2">
        <f>Superstore[[#This Row],[Profit]]/Superstore[[#This Row],[Sales]]</f>
        <v>0.26999999999999996</v>
      </c>
      <c r="W6148" t="str">
        <f>TEXT(Superstore[[#This Row],[Order Date]],"mmm-yyyy")</f>
        <v>Nov-2014</v>
      </c>
      <c r="X6148">
        <f>YEAR(Superstore[[#This Row],[Order Date]])</f>
        <v>2014</v>
      </c>
    </row>
    <row r="6149" spans="1:24" x14ac:dyDescent="0.25">
      <c r="A6149">
        <v>6148</v>
      </c>
      <c r="B6149" t="s">
        <v>8710</v>
      </c>
      <c r="C6149" s="1">
        <v>41965</v>
      </c>
      <c r="D6149" s="1">
        <v>41969</v>
      </c>
      <c r="E6149" t="s">
        <v>50</v>
      </c>
      <c r="F6149" t="s">
        <v>5286</v>
      </c>
      <c r="G6149" t="s">
        <v>5287</v>
      </c>
      <c r="H6149" t="s">
        <v>41</v>
      </c>
      <c r="I6149" t="s">
        <v>28</v>
      </c>
      <c r="J6149" t="s">
        <v>126</v>
      </c>
      <c r="K6149" t="s">
        <v>43</v>
      </c>
      <c r="L6149">
        <v>94122</v>
      </c>
      <c r="M6149" t="s">
        <v>44</v>
      </c>
      <c r="N6149" t="s">
        <v>3861</v>
      </c>
      <c r="O6149" t="s">
        <v>46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  <c r="V6149" s="2">
        <f>Superstore[[#This Row],[Profit]]/Superstore[[#This Row],[Sales]]</f>
        <v>0.36250000000000004</v>
      </c>
      <c r="W6149" t="str">
        <f>TEXT(Superstore[[#This Row],[Order Date]],"mmm-yyyy")</f>
        <v>Nov-2014</v>
      </c>
      <c r="X6149">
        <f>YEAR(Superstore[[#This Row],[Order Date]])</f>
        <v>2014</v>
      </c>
    </row>
    <row r="6150" spans="1:24" x14ac:dyDescent="0.25">
      <c r="A6150">
        <v>6149</v>
      </c>
      <c r="B6150" t="s">
        <v>8711</v>
      </c>
      <c r="C6150" s="1">
        <v>41453</v>
      </c>
      <c r="D6150" s="1">
        <v>41455</v>
      </c>
      <c r="E6150" t="s">
        <v>24</v>
      </c>
      <c r="F6150" t="s">
        <v>6020</v>
      </c>
      <c r="G6150" t="s">
        <v>6021</v>
      </c>
      <c r="H6150" t="s">
        <v>27</v>
      </c>
      <c r="I6150" t="s">
        <v>28</v>
      </c>
      <c r="J6150" t="s">
        <v>126</v>
      </c>
      <c r="K6150" t="s">
        <v>43</v>
      </c>
      <c r="L6150">
        <v>94109</v>
      </c>
      <c r="M6150" t="s">
        <v>44</v>
      </c>
      <c r="N6150" t="s">
        <v>6734</v>
      </c>
      <c r="O6150" t="s">
        <v>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  <c r="V6150" s="2">
        <f>Superstore[[#This Row],[Profit]]/Superstore[[#This Row],[Sales]]</f>
        <v>6.25E-2</v>
      </c>
      <c r="W6150" t="str">
        <f>TEXT(Superstore[[#This Row],[Order Date]],"mmm-yyyy")</f>
        <v>Jun-2013</v>
      </c>
      <c r="X6150">
        <f>YEAR(Superstore[[#This Row],[Order Date]])</f>
        <v>2013</v>
      </c>
    </row>
    <row r="6151" spans="1:24" x14ac:dyDescent="0.25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41</v>
      </c>
      <c r="I6151" t="s">
        <v>28</v>
      </c>
      <c r="J6151" t="s">
        <v>1172</v>
      </c>
      <c r="K6151" t="s">
        <v>43</v>
      </c>
      <c r="L6151">
        <v>90805</v>
      </c>
      <c r="M6151" t="s">
        <v>44</v>
      </c>
      <c r="N6151" t="s">
        <v>280</v>
      </c>
      <c r="O6151" t="s">
        <v>1</v>
      </c>
      <c r="P6151" t="s">
        <v>36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Superstore[[#This Row],[Profit]]/Superstore[[#This Row],[Sales]]</f>
        <v>-9.9999999999999992E-2</v>
      </c>
      <c r="W6151" t="str">
        <f>TEXT(Superstore[[#This Row],[Order Date]],"mmm-yyyy")</f>
        <v>Dec-2014</v>
      </c>
      <c r="X6151">
        <f>YEAR(Superstore[[#This Row],[Order Date]])</f>
        <v>2014</v>
      </c>
    </row>
    <row r="6152" spans="1:24" x14ac:dyDescent="0.25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27</v>
      </c>
      <c r="I6152" t="s">
        <v>28</v>
      </c>
      <c r="J6152" t="s">
        <v>496</v>
      </c>
      <c r="K6152" t="s">
        <v>1271</v>
      </c>
      <c r="L6152">
        <v>31907</v>
      </c>
      <c r="M6152" t="s">
        <v>31</v>
      </c>
      <c r="N6152" t="s">
        <v>6696</v>
      </c>
      <c r="O6152" t="s">
        <v>1</v>
      </c>
      <c r="P6152" t="s">
        <v>33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  <c r="V6152" s="2">
        <f>Superstore[[#This Row],[Profit]]/Superstore[[#This Row],[Sales]]</f>
        <v>0.25</v>
      </c>
      <c r="W6152" t="str">
        <f>TEXT(Superstore[[#This Row],[Order Date]],"mmm-yyyy")</f>
        <v>Apr-2013</v>
      </c>
      <c r="X6152">
        <f>YEAR(Superstore[[#This Row],[Order Date]])</f>
        <v>2013</v>
      </c>
    </row>
    <row r="6153" spans="1:24" x14ac:dyDescent="0.25">
      <c r="A6153">
        <v>6152</v>
      </c>
      <c r="B6153" t="s">
        <v>8714</v>
      </c>
      <c r="C6153" s="1">
        <v>40620</v>
      </c>
      <c r="D6153" s="1">
        <v>40623</v>
      </c>
      <c r="E6153" t="s">
        <v>24</v>
      </c>
      <c r="F6153" t="s">
        <v>7271</v>
      </c>
      <c r="G6153" t="s">
        <v>7272</v>
      </c>
      <c r="H6153" t="s">
        <v>101</v>
      </c>
      <c r="I6153" t="s">
        <v>28</v>
      </c>
      <c r="J6153" t="s">
        <v>126</v>
      </c>
      <c r="K6153" t="s">
        <v>43</v>
      </c>
      <c r="L6153">
        <v>94110</v>
      </c>
      <c r="M6153" t="s">
        <v>44</v>
      </c>
      <c r="N6153" t="s">
        <v>7050</v>
      </c>
      <c r="O6153" t="s">
        <v>1</v>
      </c>
      <c r="P6153" t="s">
        <v>33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  <c r="V6153" s="2">
        <f>Superstore[[#This Row],[Profit]]/Superstore[[#This Row],[Sales]]</f>
        <v>5.8823529411764705E-2</v>
      </c>
      <c r="W6153" t="str">
        <f>TEXT(Superstore[[#This Row],[Order Date]],"mmm-yyyy")</f>
        <v>Mar-2011</v>
      </c>
      <c r="X6153">
        <f>YEAR(Superstore[[#This Row],[Order Date]])</f>
        <v>2011</v>
      </c>
    </row>
    <row r="6154" spans="1:24" x14ac:dyDescent="0.25">
      <c r="A6154">
        <v>6153</v>
      </c>
      <c r="B6154" t="s">
        <v>8715</v>
      </c>
      <c r="C6154" s="1">
        <v>41824</v>
      </c>
      <c r="D6154" s="1">
        <v>41829</v>
      </c>
      <c r="E6154" t="s">
        <v>50</v>
      </c>
      <c r="F6154" t="s">
        <v>2982</v>
      </c>
      <c r="G6154" t="s">
        <v>2983</v>
      </c>
      <c r="H6154" t="s">
        <v>27</v>
      </c>
      <c r="I6154" t="s">
        <v>28</v>
      </c>
      <c r="J6154" t="s">
        <v>42</v>
      </c>
      <c r="K6154" t="s">
        <v>43</v>
      </c>
      <c r="L6154">
        <v>90004</v>
      </c>
      <c r="M6154" t="s">
        <v>44</v>
      </c>
      <c r="N6154" t="s">
        <v>884</v>
      </c>
      <c r="O6154" t="s">
        <v>46</v>
      </c>
      <c r="P6154" t="s">
        <v>59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  <c r="V6154" s="2">
        <f>Superstore[[#This Row],[Profit]]/Superstore[[#This Row],[Sales]]</f>
        <v>0.01</v>
      </c>
      <c r="W6154" t="str">
        <f>TEXT(Superstore[[#This Row],[Order Date]],"mmm-yyyy")</f>
        <v>Jul-2014</v>
      </c>
      <c r="X6154">
        <f>YEAR(Superstore[[#This Row],[Order Date]])</f>
        <v>2014</v>
      </c>
    </row>
    <row r="6155" spans="1:24" x14ac:dyDescent="0.25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41</v>
      </c>
      <c r="I6155" t="s">
        <v>28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1</v>
      </c>
      <c r="P6155" t="s">
        <v>65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Superstore[[#This Row],[Profit]]/Superstore[[#This Row],[Sales]]</f>
        <v>0.19999999999999998</v>
      </c>
      <c r="W6155" t="str">
        <f>TEXT(Superstore[[#This Row],[Order Date]],"mmm-yyyy")</f>
        <v>Apr-2014</v>
      </c>
      <c r="X6155">
        <f>YEAR(Superstore[[#This Row],[Order Date]])</f>
        <v>2014</v>
      </c>
    </row>
    <row r="6156" spans="1:24" x14ac:dyDescent="0.25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41</v>
      </c>
      <c r="I6156" t="s">
        <v>28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46</v>
      </c>
      <c r="P6156" t="s">
        <v>59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Superstore[[#This Row],[Profit]]/Superstore[[#This Row],[Sales]]</f>
        <v>0.1125</v>
      </c>
      <c r="W6156" t="str">
        <f>TEXT(Superstore[[#This Row],[Order Date]],"mmm-yyyy")</f>
        <v>Apr-2014</v>
      </c>
      <c r="X6156">
        <f>YEAR(Superstore[[#This Row],[Order Date]])</f>
        <v>2014</v>
      </c>
    </row>
    <row r="6157" spans="1:24" x14ac:dyDescent="0.25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41</v>
      </c>
      <c r="I6157" t="s">
        <v>28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46</v>
      </c>
      <c r="P6157" t="s">
        <v>59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Superstore[[#This Row],[Profit]]/Superstore[[#This Row],[Sales]]</f>
        <v>0.1</v>
      </c>
      <c r="W6157" t="str">
        <f>TEXT(Superstore[[#This Row],[Order Date]],"mmm-yyyy")</f>
        <v>Apr-2014</v>
      </c>
      <c r="X6157">
        <f>YEAR(Superstore[[#This Row],[Order Date]])</f>
        <v>2014</v>
      </c>
    </row>
    <row r="6158" spans="1:24" x14ac:dyDescent="0.25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41</v>
      </c>
      <c r="I6158" t="s">
        <v>28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1</v>
      </c>
      <c r="P6158" t="s">
        <v>65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Superstore[[#This Row],[Profit]]/Superstore[[#This Row],[Sales]]</f>
        <v>0.22500000000000001</v>
      </c>
      <c r="W6158" t="str">
        <f>TEXT(Superstore[[#This Row],[Order Date]],"mmm-yyyy")</f>
        <v>Apr-2014</v>
      </c>
      <c r="X6158">
        <f>YEAR(Superstore[[#This Row],[Order Date]])</f>
        <v>2014</v>
      </c>
    </row>
    <row r="6159" spans="1:24" x14ac:dyDescent="0.25">
      <c r="A6159">
        <v>6158</v>
      </c>
      <c r="B6159" t="s">
        <v>8717</v>
      </c>
      <c r="C6159" s="1">
        <v>41490</v>
      </c>
      <c r="D6159" s="1">
        <v>41492</v>
      </c>
      <c r="E6159" t="s">
        <v>24</v>
      </c>
      <c r="F6159" t="s">
        <v>7437</v>
      </c>
      <c r="G6159" t="s">
        <v>7438</v>
      </c>
      <c r="H6159" t="s">
        <v>27</v>
      </c>
      <c r="I6159" t="s">
        <v>28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46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Superstore[[#This Row],[Profit]]/Superstore[[#This Row],[Sales]]</f>
        <v>0.47</v>
      </c>
      <c r="W6159" t="str">
        <f>TEXT(Superstore[[#This Row],[Order Date]],"mmm-yyyy")</f>
        <v>Aug-2013</v>
      </c>
      <c r="X6159">
        <f>YEAR(Superstore[[#This Row],[Order Date]])</f>
        <v>2013</v>
      </c>
    </row>
    <row r="6160" spans="1:24" x14ac:dyDescent="0.25">
      <c r="A6160">
        <v>6159</v>
      </c>
      <c r="B6160" t="s">
        <v>8717</v>
      </c>
      <c r="C6160" s="1">
        <v>41490</v>
      </c>
      <c r="D6160" s="1">
        <v>41492</v>
      </c>
      <c r="E6160" t="s">
        <v>24</v>
      </c>
      <c r="F6160" t="s">
        <v>7437</v>
      </c>
      <c r="G6160" t="s">
        <v>7438</v>
      </c>
      <c r="H6160" t="s">
        <v>27</v>
      </c>
      <c r="I6160" t="s">
        <v>28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  <c r="V6160" s="2">
        <f>Superstore[[#This Row],[Profit]]/Superstore[[#This Row],[Sales]]</f>
        <v>0.13999999999999999</v>
      </c>
      <c r="W6160" t="str">
        <f>TEXT(Superstore[[#This Row],[Order Date]],"mmm-yyyy")</f>
        <v>Aug-2013</v>
      </c>
      <c r="X6160">
        <f>YEAR(Superstore[[#This Row],[Order Date]])</f>
        <v>2013</v>
      </c>
    </row>
    <row r="6161" spans="1:24" x14ac:dyDescent="0.25">
      <c r="A6161">
        <v>6160</v>
      </c>
      <c r="B6161" t="s">
        <v>8720</v>
      </c>
      <c r="C6161" s="1">
        <v>41612</v>
      </c>
      <c r="D6161" s="1">
        <v>41618</v>
      </c>
      <c r="E6161" t="s">
        <v>50</v>
      </c>
      <c r="F6161" t="s">
        <v>2519</v>
      </c>
      <c r="G6161" t="s">
        <v>2520</v>
      </c>
      <c r="H6161" t="s">
        <v>27</v>
      </c>
      <c r="I6161" t="s">
        <v>28</v>
      </c>
      <c r="J6161" t="s">
        <v>42</v>
      </c>
      <c r="K6161" t="s">
        <v>43</v>
      </c>
      <c r="L6161">
        <v>90049</v>
      </c>
      <c r="M6161" t="s">
        <v>44</v>
      </c>
      <c r="N6161" t="s">
        <v>7502</v>
      </c>
      <c r="O6161" t="s">
        <v>46</v>
      </c>
      <c r="P6161" t="s">
        <v>59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  <c r="V6161" s="2">
        <f>Superstore[[#This Row],[Profit]]/Superstore[[#This Row],[Sales]]</f>
        <v>0.14000000000000001</v>
      </c>
      <c r="W6161" t="str">
        <f>TEXT(Superstore[[#This Row],[Order Date]],"mmm-yyyy")</f>
        <v>Dec-2013</v>
      </c>
      <c r="X6161">
        <f>YEAR(Superstore[[#This Row],[Order Date]])</f>
        <v>2013</v>
      </c>
    </row>
    <row r="6162" spans="1:24" x14ac:dyDescent="0.25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41</v>
      </c>
      <c r="I6162" t="s">
        <v>28</v>
      </c>
      <c r="J6162" t="s">
        <v>1791</v>
      </c>
      <c r="K6162" t="s">
        <v>54</v>
      </c>
      <c r="L6162">
        <v>33801</v>
      </c>
      <c r="M6162" t="s">
        <v>31</v>
      </c>
      <c r="N6162" t="s">
        <v>2031</v>
      </c>
      <c r="O6162" t="s">
        <v>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  <c r="V6162" s="2">
        <f>Superstore[[#This Row],[Profit]]/Superstore[[#This Row],[Sales]]</f>
        <v>8.7499999999999994E-2</v>
      </c>
      <c r="W6162" t="str">
        <f>TEXT(Superstore[[#This Row],[Order Date]],"mmm-yyyy")</f>
        <v>Mar-2011</v>
      </c>
      <c r="X6162">
        <f>YEAR(Superstore[[#This Row],[Order Date]])</f>
        <v>2011</v>
      </c>
    </row>
    <row r="6163" spans="1:24" x14ac:dyDescent="0.25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41</v>
      </c>
      <c r="I6163" t="s">
        <v>28</v>
      </c>
      <c r="J6163" t="s">
        <v>1791</v>
      </c>
      <c r="K6163" t="s">
        <v>54</v>
      </c>
      <c r="L6163">
        <v>33801</v>
      </c>
      <c r="M6163" t="s">
        <v>31</v>
      </c>
      <c r="N6163" t="s">
        <v>4561</v>
      </c>
      <c r="O6163" t="s">
        <v>46</v>
      </c>
      <c r="P6163" t="s">
        <v>47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  <c r="V6163" s="2">
        <f>Superstore[[#This Row],[Profit]]/Superstore[[#This Row],[Sales]]</f>
        <v>0.33749999999999997</v>
      </c>
      <c r="W6163" t="str">
        <f>TEXT(Superstore[[#This Row],[Order Date]],"mmm-yyyy")</f>
        <v>Mar-2011</v>
      </c>
      <c r="X6163">
        <f>YEAR(Superstore[[#This Row],[Order Date]])</f>
        <v>2011</v>
      </c>
    </row>
    <row r="6164" spans="1:24" x14ac:dyDescent="0.25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41</v>
      </c>
      <c r="I6164" t="s">
        <v>28</v>
      </c>
      <c r="J6164" t="s">
        <v>1791</v>
      </c>
      <c r="K6164" t="s">
        <v>54</v>
      </c>
      <c r="L6164">
        <v>33801</v>
      </c>
      <c r="M6164" t="s">
        <v>31</v>
      </c>
      <c r="N6164" t="s">
        <v>1481</v>
      </c>
      <c r="O6164" t="s">
        <v>46</v>
      </c>
      <c r="P6164" t="s">
        <v>59</v>
      </c>
      <c r="Q6164" t="s">
        <v>1482</v>
      </c>
      <c r="R6164">
        <v>26.16</v>
      </c>
      <c r="S6164">
        <v>3</v>
      </c>
      <c r="T6164">
        <v>0.2</v>
      </c>
      <c r="U6164">
        <v>1.962</v>
      </c>
      <c r="V6164" s="2">
        <f>Superstore[[#This Row],[Profit]]/Superstore[[#This Row],[Sales]]</f>
        <v>7.4999999999999997E-2</v>
      </c>
      <c r="W6164" t="str">
        <f>TEXT(Superstore[[#This Row],[Order Date]],"mmm-yyyy")</f>
        <v>Mar-2011</v>
      </c>
      <c r="X6164">
        <f>YEAR(Superstore[[#This Row],[Order Date]])</f>
        <v>2011</v>
      </c>
    </row>
    <row r="6165" spans="1:24" x14ac:dyDescent="0.25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41</v>
      </c>
      <c r="I6165" t="s">
        <v>28</v>
      </c>
      <c r="J6165" t="s">
        <v>1791</v>
      </c>
      <c r="K6165" t="s">
        <v>54</v>
      </c>
      <c r="L6165">
        <v>33801</v>
      </c>
      <c r="M6165" t="s">
        <v>31</v>
      </c>
      <c r="N6165" t="s">
        <v>5811</v>
      </c>
      <c r="O6165" t="s">
        <v>46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  <c r="V6165" s="2">
        <f>Superstore[[#This Row],[Profit]]/Superstore[[#This Row],[Sales]]</f>
        <v>-0.76666666666666661</v>
      </c>
      <c r="W6165" t="str">
        <f>TEXT(Superstore[[#This Row],[Order Date]],"mmm-yyyy")</f>
        <v>Mar-2011</v>
      </c>
      <c r="X6165">
        <f>YEAR(Superstore[[#This Row],[Order Date]])</f>
        <v>2011</v>
      </c>
    </row>
    <row r="6166" spans="1:24" x14ac:dyDescent="0.25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41</v>
      </c>
      <c r="I6166" t="s">
        <v>28</v>
      </c>
      <c r="J6166" t="s">
        <v>1791</v>
      </c>
      <c r="K6166" t="s">
        <v>54</v>
      </c>
      <c r="L6166">
        <v>33801</v>
      </c>
      <c r="M6166" t="s">
        <v>31</v>
      </c>
      <c r="N6166" t="s">
        <v>4097</v>
      </c>
      <c r="O6166" t="s">
        <v>1</v>
      </c>
      <c r="P6166" t="s">
        <v>65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  <c r="V6166" s="2">
        <f>Superstore[[#This Row],[Profit]]/Superstore[[#This Row],[Sales]]</f>
        <v>0.27500000000000002</v>
      </c>
      <c r="W6166" t="str">
        <f>TEXT(Superstore[[#This Row],[Order Date]],"mmm-yyyy")</f>
        <v>Mar-2011</v>
      </c>
      <c r="X6166">
        <f>YEAR(Superstore[[#This Row],[Order Date]])</f>
        <v>2011</v>
      </c>
    </row>
    <row r="6167" spans="1:24" x14ac:dyDescent="0.25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41</v>
      </c>
      <c r="I6167" t="s">
        <v>28</v>
      </c>
      <c r="J6167" t="s">
        <v>1791</v>
      </c>
      <c r="K6167" t="s">
        <v>54</v>
      </c>
      <c r="L6167">
        <v>33801</v>
      </c>
      <c r="M6167" t="s">
        <v>31</v>
      </c>
      <c r="N6167" t="s">
        <v>7629</v>
      </c>
      <c r="O6167" t="s">
        <v>1</v>
      </c>
      <c r="P6167" t="s">
        <v>65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Superstore[[#This Row],[Profit]]/Superstore[[#This Row],[Sales]]</f>
        <v>0.27500000000000002</v>
      </c>
      <c r="W6167" t="str">
        <f>TEXT(Superstore[[#This Row],[Order Date]],"mmm-yyyy")</f>
        <v>Mar-2011</v>
      </c>
      <c r="X6167">
        <f>YEAR(Superstore[[#This Row],[Order Date]])</f>
        <v>2011</v>
      </c>
    </row>
    <row r="6168" spans="1:24" x14ac:dyDescent="0.25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41</v>
      </c>
      <c r="I6168" t="s">
        <v>28</v>
      </c>
      <c r="J6168" t="s">
        <v>1791</v>
      </c>
      <c r="K6168" t="s">
        <v>54</v>
      </c>
      <c r="L6168">
        <v>33801</v>
      </c>
      <c r="M6168" t="s">
        <v>31</v>
      </c>
      <c r="N6168" t="s">
        <v>8672</v>
      </c>
      <c r="O6168" t="s">
        <v>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  <c r="V6168" s="2">
        <f>Superstore[[#This Row],[Profit]]/Superstore[[#This Row],[Sales]]</f>
        <v>0.3125</v>
      </c>
      <c r="W6168" t="str">
        <f>TEXT(Superstore[[#This Row],[Order Date]],"mmm-yyyy")</f>
        <v>Mar-2011</v>
      </c>
      <c r="X6168">
        <f>YEAR(Superstore[[#This Row],[Order Date]])</f>
        <v>2011</v>
      </c>
    </row>
    <row r="6169" spans="1:24" x14ac:dyDescent="0.25">
      <c r="A6169">
        <v>6168</v>
      </c>
      <c r="B6169" t="s">
        <v>8722</v>
      </c>
      <c r="C6169" s="1">
        <v>41019</v>
      </c>
      <c r="D6169" s="1">
        <v>41024</v>
      </c>
      <c r="E6169" t="s">
        <v>50</v>
      </c>
      <c r="F6169" t="s">
        <v>2489</v>
      </c>
      <c r="G6169" t="s">
        <v>2490</v>
      </c>
      <c r="H6169" t="s">
        <v>27</v>
      </c>
      <c r="I6169" t="s">
        <v>28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46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s="2">
        <f>Superstore[[#This Row],[Profit]]/Superstore[[#This Row],[Sales]]</f>
        <v>0.375</v>
      </c>
      <c r="W6169" t="str">
        <f>TEXT(Superstore[[#This Row],[Order Date]],"mmm-yyyy")</f>
        <v>Apr-2012</v>
      </c>
      <c r="X6169">
        <f>YEAR(Superstore[[#This Row],[Order Date]])</f>
        <v>2012</v>
      </c>
    </row>
    <row r="6170" spans="1:24" x14ac:dyDescent="0.25">
      <c r="A6170">
        <v>6169</v>
      </c>
      <c r="B6170" t="s">
        <v>8723</v>
      </c>
      <c r="C6170" s="1">
        <v>41171</v>
      </c>
      <c r="D6170" s="1">
        <v>41174</v>
      </c>
      <c r="E6170" t="s">
        <v>24</v>
      </c>
      <c r="F6170" t="s">
        <v>3846</v>
      </c>
      <c r="G6170" t="s">
        <v>3847</v>
      </c>
      <c r="H6170" t="s">
        <v>41</v>
      </c>
      <c r="I6170" t="s">
        <v>28</v>
      </c>
      <c r="J6170" t="s">
        <v>42</v>
      </c>
      <c r="K6170" t="s">
        <v>43</v>
      </c>
      <c r="L6170">
        <v>90008</v>
      </c>
      <c r="M6170" t="s">
        <v>44</v>
      </c>
      <c r="N6170" t="s">
        <v>1924</v>
      </c>
      <c r="O6170" t="s">
        <v>46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  <c r="V6170" s="2">
        <f>Superstore[[#This Row],[Profit]]/Superstore[[#This Row],[Sales]]</f>
        <v>0.49</v>
      </c>
      <c r="W6170" t="str">
        <f>TEXT(Superstore[[#This Row],[Order Date]],"mmm-yyyy")</f>
        <v>Sep-2012</v>
      </c>
      <c r="X6170">
        <f>YEAR(Superstore[[#This Row],[Order Date]])</f>
        <v>2012</v>
      </c>
    </row>
    <row r="6171" spans="1:24" x14ac:dyDescent="0.25">
      <c r="A6171">
        <v>6170</v>
      </c>
      <c r="B6171" t="s">
        <v>8724</v>
      </c>
      <c r="C6171" s="1">
        <v>40782</v>
      </c>
      <c r="D6171" s="1">
        <v>40785</v>
      </c>
      <c r="E6171" t="s">
        <v>24</v>
      </c>
      <c r="F6171" t="s">
        <v>3880</v>
      </c>
      <c r="G6171" t="s">
        <v>3881</v>
      </c>
      <c r="H6171" t="s">
        <v>27</v>
      </c>
      <c r="I6171" t="s">
        <v>28</v>
      </c>
      <c r="J6171" t="s">
        <v>317</v>
      </c>
      <c r="K6171" t="s">
        <v>318</v>
      </c>
      <c r="L6171">
        <v>22153</v>
      </c>
      <c r="M6171" t="s">
        <v>31</v>
      </c>
      <c r="N6171" t="s">
        <v>1864</v>
      </c>
      <c r="O6171" t="s">
        <v>46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  <c r="V6171" s="2">
        <f>Superstore[[#This Row],[Profit]]/Superstore[[#This Row],[Sales]]</f>
        <v>0.48</v>
      </c>
      <c r="W6171" t="str">
        <f>TEXT(Superstore[[#This Row],[Order Date]],"mmm-yyyy")</f>
        <v>Aug-2011</v>
      </c>
      <c r="X6171">
        <f>YEAR(Superstore[[#This Row],[Order Date]])</f>
        <v>2011</v>
      </c>
    </row>
    <row r="6172" spans="1:24" x14ac:dyDescent="0.25">
      <c r="A6172">
        <v>6171</v>
      </c>
      <c r="B6172" t="s">
        <v>8725</v>
      </c>
      <c r="C6172" s="1">
        <v>41628</v>
      </c>
      <c r="D6172" s="1">
        <v>41633</v>
      </c>
      <c r="E6172" t="s">
        <v>24</v>
      </c>
      <c r="F6172" t="s">
        <v>8726</v>
      </c>
      <c r="G6172" t="s">
        <v>8727</v>
      </c>
      <c r="H6172" t="s">
        <v>41</v>
      </c>
      <c r="I6172" t="s">
        <v>28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46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  <c r="V6172" s="2">
        <f>Superstore[[#This Row],[Profit]]/Superstore[[#This Row],[Sales]]</f>
        <v>0.33750000000000002</v>
      </c>
      <c r="W6172" t="str">
        <f>TEXT(Superstore[[#This Row],[Order Date]],"mmm-yyyy")</f>
        <v>Dec-2013</v>
      </c>
      <c r="X6172">
        <f>YEAR(Superstore[[#This Row],[Order Date]])</f>
        <v>2013</v>
      </c>
    </row>
    <row r="6173" spans="1:24" x14ac:dyDescent="0.25">
      <c r="A6173">
        <v>6172</v>
      </c>
      <c r="B6173" t="s">
        <v>8725</v>
      </c>
      <c r="C6173" s="1">
        <v>41628</v>
      </c>
      <c r="D6173" s="1">
        <v>41633</v>
      </c>
      <c r="E6173" t="s">
        <v>24</v>
      </c>
      <c r="F6173" t="s">
        <v>8726</v>
      </c>
      <c r="G6173" t="s">
        <v>8727</v>
      </c>
      <c r="H6173" t="s">
        <v>41</v>
      </c>
      <c r="I6173" t="s">
        <v>28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46</v>
      </c>
      <c r="P6173" t="s">
        <v>68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  <c r="V6173" s="2">
        <f>Superstore[[#This Row],[Profit]]/Superstore[[#This Row],[Sales]]</f>
        <v>0.28999999999999998</v>
      </c>
      <c r="W6173" t="str">
        <f>TEXT(Superstore[[#This Row],[Order Date]],"mmm-yyyy")</f>
        <v>Dec-2013</v>
      </c>
      <c r="X6173">
        <f>YEAR(Superstore[[#This Row],[Order Date]])</f>
        <v>2013</v>
      </c>
    </row>
    <row r="6174" spans="1:24" x14ac:dyDescent="0.25">
      <c r="A6174">
        <v>6173</v>
      </c>
      <c r="B6174" t="s">
        <v>8728</v>
      </c>
      <c r="C6174" s="1">
        <v>40757</v>
      </c>
      <c r="D6174" s="1">
        <v>40763</v>
      </c>
      <c r="E6174" t="s">
        <v>50</v>
      </c>
      <c r="F6174" t="s">
        <v>1067</v>
      </c>
      <c r="G6174" t="s">
        <v>1068</v>
      </c>
      <c r="H6174" t="s">
        <v>101</v>
      </c>
      <c r="I6174" t="s">
        <v>28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46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  <c r="V6174" s="2">
        <f>Superstore[[#This Row],[Profit]]/Superstore[[#This Row],[Sales]]</f>
        <v>0.47</v>
      </c>
      <c r="W6174" t="str">
        <f>TEXT(Superstore[[#This Row],[Order Date]],"mmm-yyyy")</f>
        <v>Aug-2011</v>
      </c>
      <c r="X6174">
        <f>YEAR(Superstore[[#This Row],[Order Date]])</f>
        <v>2011</v>
      </c>
    </row>
    <row r="6175" spans="1:24" x14ac:dyDescent="0.25">
      <c r="A6175">
        <v>6174</v>
      </c>
      <c r="B6175" t="s">
        <v>8728</v>
      </c>
      <c r="C6175" s="1">
        <v>40757</v>
      </c>
      <c r="D6175" s="1">
        <v>40763</v>
      </c>
      <c r="E6175" t="s">
        <v>50</v>
      </c>
      <c r="F6175" t="s">
        <v>1067</v>
      </c>
      <c r="G6175" t="s">
        <v>1068</v>
      </c>
      <c r="H6175" t="s">
        <v>101</v>
      </c>
      <c r="I6175" t="s">
        <v>28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  <c r="V6175" s="2">
        <f>Superstore[[#This Row],[Profit]]/Superstore[[#This Row],[Sales]]</f>
        <v>0.43</v>
      </c>
      <c r="W6175" t="str">
        <f>TEXT(Superstore[[#This Row],[Order Date]],"mmm-yyyy")</f>
        <v>Aug-2011</v>
      </c>
      <c r="X6175">
        <f>YEAR(Superstore[[#This Row],[Order Date]])</f>
        <v>2011</v>
      </c>
    </row>
    <row r="6176" spans="1:24" x14ac:dyDescent="0.25">
      <c r="A6176">
        <v>6175</v>
      </c>
      <c r="B6176" t="s">
        <v>8728</v>
      </c>
      <c r="C6176" s="1">
        <v>40757</v>
      </c>
      <c r="D6176" s="1">
        <v>40763</v>
      </c>
      <c r="E6176" t="s">
        <v>50</v>
      </c>
      <c r="F6176" t="s">
        <v>1067</v>
      </c>
      <c r="G6176" t="s">
        <v>1068</v>
      </c>
      <c r="H6176" t="s">
        <v>101</v>
      </c>
      <c r="I6176" t="s">
        <v>28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46</v>
      </c>
      <c r="P6176" t="s">
        <v>59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  <c r="V6176" s="2">
        <f>Superstore[[#This Row],[Profit]]/Superstore[[#This Row],[Sales]]</f>
        <v>0.26999999999999996</v>
      </c>
      <c r="W6176" t="str">
        <f>TEXT(Superstore[[#This Row],[Order Date]],"mmm-yyyy")</f>
        <v>Aug-2011</v>
      </c>
      <c r="X6176">
        <f>YEAR(Superstore[[#This Row],[Order Date]])</f>
        <v>2011</v>
      </c>
    </row>
    <row r="6177" spans="1:24" x14ac:dyDescent="0.25">
      <c r="A6177">
        <v>6176</v>
      </c>
      <c r="B6177" t="s">
        <v>8729</v>
      </c>
      <c r="C6177" s="1">
        <v>41173</v>
      </c>
      <c r="D6177" s="1">
        <v>41178</v>
      </c>
      <c r="E6177" t="s">
        <v>50</v>
      </c>
      <c r="F6177" t="s">
        <v>6171</v>
      </c>
      <c r="G6177" t="s">
        <v>6172</v>
      </c>
      <c r="H6177" t="s">
        <v>27</v>
      </c>
      <c r="I6177" t="s">
        <v>28</v>
      </c>
      <c r="J6177" t="s">
        <v>381</v>
      </c>
      <c r="K6177" t="s">
        <v>382</v>
      </c>
      <c r="L6177">
        <v>29203</v>
      </c>
      <c r="M6177" t="s">
        <v>31</v>
      </c>
      <c r="N6177" t="s">
        <v>3035</v>
      </c>
      <c r="O6177" t="s">
        <v>1</v>
      </c>
      <c r="P6177" t="s">
        <v>36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  <c r="V6177" s="2">
        <f>Superstore[[#This Row],[Profit]]/Superstore[[#This Row],[Sales]]</f>
        <v>0.25</v>
      </c>
      <c r="W6177" t="str">
        <f>TEXT(Superstore[[#This Row],[Order Date]],"mmm-yyyy")</f>
        <v>Sep-2012</v>
      </c>
      <c r="X6177">
        <f>YEAR(Superstore[[#This Row],[Order Date]])</f>
        <v>2012</v>
      </c>
    </row>
    <row r="6178" spans="1:24" x14ac:dyDescent="0.25">
      <c r="A6178">
        <v>6177</v>
      </c>
      <c r="B6178" t="s">
        <v>8729</v>
      </c>
      <c r="C6178" s="1">
        <v>41173</v>
      </c>
      <c r="D6178" s="1">
        <v>41178</v>
      </c>
      <c r="E6178" t="s">
        <v>50</v>
      </c>
      <c r="F6178" t="s">
        <v>6171</v>
      </c>
      <c r="G6178" t="s">
        <v>6172</v>
      </c>
      <c r="H6178" t="s">
        <v>27</v>
      </c>
      <c r="I6178" t="s">
        <v>28</v>
      </c>
      <c r="J6178" t="s">
        <v>381</v>
      </c>
      <c r="K6178" t="s">
        <v>382</v>
      </c>
      <c r="L6178">
        <v>29203</v>
      </c>
      <c r="M6178" t="s">
        <v>31</v>
      </c>
      <c r="N6178" t="s">
        <v>2239</v>
      </c>
      <c r="O6178" t="s">
        <v>46</v>
      </c>
      <c r="P6178" t="s">
        <v>59</v>
      </c>
      <c r="Q6178" t="s">
        <v>2240</v>
      </c>
      <c r="R6178">
        <v>85.96</v>
      </c>
      <c r="S6178">
        <v>7</v>
      </c>
      <c r="T6178">
        <v>0</v>
      </c>
      <c r="U6178">
        <v>24.0688</v>
      </c>
      <c r="V6178" s="2">
        <f>Superstore[[#This Row],[Profit]]/Superstore[[#This Row],[Sales]]</f>
        <v>0.28000000000000003</v>
      </c>
      <c r="W6178" t="str">
        <f>TEXT(Superstore[[#This Row],[Order Date]],"mmm-yyyy")</f>
        <v>Sep-2012</v>
      </c>
      <c r="X6178">
        <f>YEAR(Superstore[[#This Row],[Order Date]])</f>
        <v>2012</v>
      </c>
    </row>
    <row r="6179" spans="1:24" x14ac:dyDescent="0.25">
      <c r="A6179">
        <v>6178</v>
      </c>
      <c r="B6179" t="s">
        <v>8729</v>
      </c>
      <c r="C6179" s="1">
        <v>41173</v>
      </c>
      <c r="D6179" s="1">
        <v>41178</v>
      </c>
      <c r="E6179" t="s">
        <v>50</v>
      </c>
      <c r="F6179" t="s">
        <v>6171</v>
      </c>
      <c r="G6179" t="s">
        <v>6172</v>
      </c>
      <c r="H6179" t="s">
        <v>27</v>
      </c>
      <c r="I6179" t="s">
        <v>28</v>
      </c>
      <c r="J6179" t="s">
        <v>381</v>
      </c>
      <c r="K6179" t="s">
        <v>382</v>
      </c>
      <c r="L6179">
        <v>29203</v>
      </c>
      <c r="M6179" t="s">
        <v>31</v>
      </c>
      <c r="N6179" t="s">
        <v>7750</v>
      </c>
      <c r="O6179" t="s">
        <v>46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  <c r="V6179" s="2">
        <f>Superstore[[#This Row],[Profit]]/Superstore[[#This Row],[Sales]]</f>
        <v>0.47000000000000003</v>
      </c>
      <c r="W6179" t="str">
        <f>TEXT(Superstore[[#This Row],[Order Date]],"mmm-yyyy")</f>
        <v>Sep-2012</v>
      </c>
      <c r="X6179">
        <f>YEAR(Superstore[[#This Row],[Order Date]])</f>
        <v>2012</v>
      </c>
    </row>
    <row r="6180" spans="1:24" x14ac:dyDescent="0.25">
      <c r="A6180">
        <v>6179</v>
      </c>
      <c r="B6180" t="s">
        <v>8729</v>
      </c>
      <c r="C6180" s="1">
        <v>41173</v>
      </c>
      <c r="D6180" s="1">
        <v>41178</v>
      </c>
      <c r="E6180" t="s">
        <v>50</v>
      </c>
      <c r="F6180" t="s">
        <v>6171</v>
      </c>
      <c r="G6180" t="s">
        <v>6172</v>
      </c>
      <c r="H6180" t="s">
        <v>27</v>
      </c>
      <c r="I6180" t="s">
        <v>28</v>
      </c>
      <c r="J6180" t="s">
        <v>381</v>
      </c>
      <c r="K6180" t="s">
        <v>382</v>
      </c>
      <c r="L6180">
        <v>29203</v>
      </c>
      <c r="M6180" t="s">
        <v>31</v>
      </c>
      <c r="N6180" t="s">
        <v>8730</v>
      </c>
      <c r="O6180" t="s">
        <v>46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  <c r="V6180" s="2">
        <f>Superstore[[#This Row],[Profit]]/Superstore[[#This Row],[Sales]]</f>
        <v>0.49</v>
      </c>
      <c r="W6180" t="str">
        <f>TEXT(Superstore[[#This Row],[Order Date]],"mmm-yyyy")</f>
        <v>Sep-2012</v>
      </c>
      <c r="X6180">
        <f>YEAR(Superstore[[#This Row],[Order Date]])</f>
        <v>2012</v>
      </c>
    </row>
    <row r="6181" spans="1:24" x14ac:dyDescent="0.25">
      <c r="A6181">
        <v>6180</v>
      </c>
      <c r="B6181" t="s">
        <v>8729</v>
      </c>
      <c r="C6181" s="1">
        <v>41173</v>
      </c>
      <c r="D6181" s="1">
        <v>41178</v>
      </c>
      <c r="E6181" t="s">
        <v>50</v>
      </c>
      <c r="F6181" t="s">
        <v>6171</v>
      </c>
      <c r="G6181" t="s">
        <v>6172</v>
      </c>
      <c r="H6181" t="s">
        <v>27</v>
      </c>
      <c r="I6181" t="s">
        <v>28</v>
      </c>
      <c r="J6181" t="s">
        <v>381</v>
      </c>
      <c r="K6181" t="s">
        <v>382</v>
      </c>
      <c r="L6181">
        <v>29203</v>
      </c>
      <c r="M6181" t="s">
        <v>31</v>
      </c>
      <c r="N6181" t="s">
        <v>3539</v>
      </c>
      <c r="O6181" t="s">
        <v>46</v>
      </c>
      <c r="P6181" t="s">
        <v>59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  <c r="V6181" s="2">
        <f>Superstore[[#This Row],[Profit]]/Superstore[[#This Row],[Sales]]</f>
        <v>9.9999999999999992E-2</v>
      </c>
      <c r="W6181" t="str">
        <f>TEXT(Superstore[[#This Row],[Order Date]],"mmm-yyyy")</f>
        <v>Sep-2012</v>
      </c>
      <c r="X6181">
        <f>YEAR(Superstore[[#This Row],[Order Date]])</f>
        <v>2012</v>
      </c>
    </row>
    <row r="6182" spans="1:24" x14ac:dyDescent="0.25">
      <c r="A6182">
        <v>6181</v>
      </c>
      <c r="B6182" t="s">
        <v>8729</v>
      </c>
      <c r="C6182" s="1">
        <v>41173</v>
      </c>
      <c r="D6182" s="1">
        <v>41178</v>
      </c>
      <c r="E6182" t="s">
        <v>50</v>
      </c>
      <c r="F6182" t="s">
        <v>6171</v>
      </c>
      <c r="G6182" t="s">
        <v>6172</v>
      </c>
      <c r="H6182" t="s">
        <v>27</v>
      </c>
      <c r="I6182" t="s">
        <v>28</v>
      </c>
      <c r="J6182" t="s">
        <v>381</v>
      </c>
      <c r="K6182" t="s">
        <v>382</v>
      </c>
      <c r="L6182">
        <v>29203</v>
      </c>
      <c r="M6182" t="s">
        <v>31</v>
      </c>
      <c r="N6182" t="s">
        <v>5646</v>
      </c>
      <c r="O6182" t="s">
        <v>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  <c r="V6182" s="2">
        <f>Superstore[[#This Row],[Profit]]/Superstore[[#This Row],[Sales]]</f>
        <v>0.27999999999999997</v>
      </c>
      <c r="W6182" t="str">
        <f>TEXT(Superstore[[#This Row],[Order Date]],"mmm-yyyy")</f>
        <v>Sep-2012</v>
      </c>
      <c r="X6182">
        <f>YEAR(Superstore[[#This Row],[Order Date]])</f>
        <v>2012</v>
      </c>
    </row>
    <row r="6183" spans="1:24" x14ac:dyDescent="0.25">
      <c r="A6183">
        <v>6182</v>
      </c>
      <c r="B6183" t="s">
        <v>8729</v>
      </c>
      <c r="C6183" s="1">
        <v>41173</v>
      </c>
      <c r="D6183" s="1">
        <v>41178</v>
      </c>
      <c r="E6183" t="s">
        <v>50</v>
      </c>
      <c r="F6183" t="s">
        <v>6171</v>
      </c>
      <c r="G6183" t="s">
        <v>6172</v>
      </c>
      <c r="H6183" t="s">
        <v>27</v>
      </c>
      <c r="I6183" t="s">
        <v>28</v>
      </c>
      <c r="J6183" t="s">
        <v>381</v>
      </c>
      <c r="K6183" t="s">
        <v>382</v>
      </c>
      <c r="L6183">
        <v>29203</v>
      </c>
      <c r="M6183" t="s">
        <v>31</v>
      </c>
      <c r="N6183" t="s">
        <v>2048</v>
      </c>
      <c r="O6183" t="s">
        <v>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  <c r="V6183" s="2">
        <f>Superstore[[#This Row],[Profit]]/Superstore[[#This Row],[Sales]]</f>
        <v>0.28999999999999998</v>
      </c>
      <c r="W6183" t="str">
        <f>TEXT(Superstore[[#This Row],[Order Date]],"mmm-yyyy")</f>
        <v>Sep-2012</v>
      </c>
      <c r="X6183">
        <f>YEAR(Superstore[[#This Row],[Order Date]])</f>
        <v>2012</v>
      </c>
    </row>
    <row r="6184" spans="1:24" x14ac:dyDescent="0.25">
      <c r="A6184">
        <v>6183</v>
      </c>
      <c r="B6184" t="s">
        <v>8729</v>
      </c>
      <c r="C6184" s="1">
        <v>41173</v>
      </c>
      <c r="D6184" s="1">
        <v>41178</v>
      </c>
      <c r="E6184" t="s">
        <v>50</v>
      </c>
      <c r="F6184" t="s">
        <v>6171</v>
      </c>
      <c r="G6184" t="s">
        <v>6172</v>
      </c>
      <c r="H6184" t="s">
        <v>27</v>
      </c>
      <c r="I6184" t="s">
        <v>28</v>
      </c>
      <c r="J6184" t="s">
        <v>381</v>
      </c>
      <c r="K6184" t="s">
        <v>382</v>
      </c>
      <c r="L6184">
        <v>29203</v>
      </c>
      <c r="M6184" t="s">
        <v>31</v>
      </c>
      <c r="N6184" t="s">
        <v>1371</v>
      </c>
      <c r="O6184" t="s">
        <v>46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  <c r="V6184" s="2">
        <f>Superstore[[#This Row],[Profit]]/Superstore[[#This Row],[Sales]]</f>
        <v>0.47000000000000003</v>
      </c>
      <c r="W6184" t="str">
        <f>TEXT(Superstore[[#This Row],[Order Date]],"mmm-yyyy")</f>
        <v>Sep-2012</v>
      </c>
      <c r="X6184">
        <f>YEAR(Superstore[[#This Row],[Order Date]])</f>
        <v>2012</v>
      </c>
    </row>
    <row r="6185" spans="1:24" x14ac:dyDescent="0.25">
      <c r="A6185">
        <v>6184</v>
      </c>
      <c r="B6185" t="s">
        <v>8729</v>
      </c>
      <c r="C6185" s="1">
        <v>41173</v>
      </c>
      <c r="D6185" s="1">
        <v>41178</v>
      </c>
      <c r="E6185" t="s">
        <v>50</v>
      </c>
      <c r="F6185" t="s">
        <v>6171</v>
      </c>
      <c r="G6185" t="s">
        <v>6172</v>
      </c>
      <c r="H6185" t="s">
        <v>27</v>
      </c>
      <c r="I6185" t="s">
        <v>28</v>
      </c>
      <c r="J6185" t="s">
        <v>381</v>
      </c>
      <c r="K6185" t="s">
        <v>382</v>
      </c>
      <c r="L6185">
        <v>29203</v>
      </c>
      <c r="M6185" t="s">
        <v>31</v>
      </c>
      <c r="N6185" t="s">
        <v>114</v>
      </c>
      <c r="O6185" t="s">
        <v>46</v>
      </c>
      <c r="P6185" t="s">
        <v>59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2">
        <f>Superstore[[#This Row],[Profit]]/Superstore[[#This Row],[Sales]]</f>
        <v>1.9999999999999997E-2</v>
      </c>
      <c r="W6185" t="str">
        <f>TEXT(Superstore[[#This Row],[Order Date]],"mmm-yyyy")</f>
        <v>Sep-2012</v>
      </c>
      <c r="X6185">
        <f>YEAR(Superstore[[#This Row],[Order Date]])</f>
        <v>2012</v>
      </c>
    </row>
    <row r="6186" spans="1:24" x14ac:dyDescent="0.25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28</v>
      </c>
      <c r="J6186" t="s">
        <v>418</v>
      </c>
      <c r="K6186" t="s">
        <v>419</v>
      </c>
      <c r="L6186">
        <v>97206</v>
      </c>
      <c r="M6186" t="s">
        <v>44</v>
      </c>
      <c r="N6186" t="s">
        <v>202</v>
      </c>
      <c r="O6186" t="s">
        <v>1</v>
      </c>
      <c r="P6186" t="s">
        <v>36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s="2">
        <f>Superstore[[#This Row],[Profit]]/Superstore[[#This Row],[Sales]]</f>
        <v>6.25E-2</v>
      </c>
      <c r="W6186" t="str">
        <f>TEXT(Superstore[[#This Row],[Order Date]],"mmm-yyyy")</f>
        <v>Dec-2013</v>
      </c>
      <c r="X6186">
        <f>YEAR(Superstore[[#This Row],[Order Date]])</f>
        <v>2013</v>
      </c>
    </row>
    <row r="6187" spans="1:24" x14ac:dyDescent="0.25">
      <c r="A6187">
        <v>6186</v>
      </c>
      <c r="B6187" t="s">
        <v>8733</v>
      </c>
      <c r="C6187" s="1">
        <v>41128</v>
      </c>
      <c r="D6187" s="1">
        <v>41133</v>
      </c>
      <c r="E6187" t="s">
        <v>50</v>
      </c>
      <c r="F6187" t="s">
        <v>5279</v>
      </c>
      <c r="G6187" t="s">
        <v>5280</v>
      </c>
      <c r="H6187" t="s">
        <v>27</v>
      </c>
      <c r="I6187" t="s">
        <v>28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46</v>
      </c>
      <c r="P6187" t="s">
        <v>68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  <c r="V6187" s="2">
        <f>Superstore[[#This Row],[Profit]]/Superstore[[#This Row],[Sales]]</f>
        <v>0.1</v>
      </c>
      <c r="W6187" t="str">
        <f>TEXT(Superstore[[#This Row],[Order Date]],"mmm-yyyy")</f>
        <v>Aug-2012</v>
      </c>
      <c r="X6187">
        <f>YEAR(Superstore[[#This Row],[Order Date]])</f>
        <v>2012</v>
      </c>
    </row>
    <row r="6188" spans="1:24" x14ac:dyDescent="0.25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41</v>
      </c>
      <c r="I6188" t="s">
        <v>28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46</v>
      </c>
      <c r="P6188" t="s">
        <v>59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  <c r="V6188" s="2">
        <f>Superstore[[#This Row],[Profit]]/Superstore[[#This Row],[Sales]]</f>
        <v>0.29000000000000004</v>
      </c>
      <c r="W6188" t="str">
        <f>TEXT(Superstore[[#This Row],[Order Date]],"mmm-yyyy")</f>
        <v>Nov-2012</v>
      </c>
      <c r="X6188">
        <f>YEAR(Superstore[[#This Row],[Order Date]])</f>
        <v>2012</v>
      </c>
    </row>
    <row r="6189" spans="1:24" x14ac:dyDescent="0.25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41</v>
      </c>
      <c r="I6189" t="s">
        <v>28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46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  <c r="V6189" s="2">
        <f>Superstore[[#This Row],[Profit]]/Superstore[[#This Row],[Sales]]</f>
        <v>0.33749999999999997</v>
      </c>
      <c r="W6189" t="str">
        <f>TEXT(Superstore[[#This Row],[Order Date]],"mmm-yyyy")</f>
        <v>Nov-2012</v>
      </c>
      <c r="X6189">
        <f>YEAR(Superstore[[#This Row],[Order Date]])</f>
        <v>2012</v>
      </c>
    </row>
    <row r="6190" spans="1:24" x14ac:dyDescent="0.25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41</v>
      </c>
      <c r="I6190" t="s">
        <v>28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46</v>
      </c>
      <c r="P6190" t="s">
        <v>68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  <c r="V6190" s="2">
        <f>Superstore[[#This Row],[Profit]]/Superstore[[#This Row],[Sales]]</f>
        <v>0.3</v>
      </c>
      <c r="W6190" t="str">
        <f>TEXT(Superstore[[#This Row],[Order Date]],"mmm-yyyy")</f>
        <v>Nov-2012</v>
      </c>
      <c r="X6190">
        <f>YEAR(Superstore[[#This Row],[Order Date]])</f>
        <v>2012</v>
      </c>
    </row>
    <row r="6191" spans="1:24" x14ac:dyDescent="0.25">
      <c r="A6191">
        <v>6190</v>
      </c>
      <c r="B6191" t="s">
        <v>8735</v>
      </c>
      <c r="C6191" s="1">
        <v>41734</v>
      </c>
      <c r="D6191" s="1">
        <v>41738</v>
      </c>
      <c r="E6191" t="s">
        <v>50</v>
      </c>
      <c r="F6191" t="s">
        <v>4892</v>
      </c>
      <c r="G6191" t="s">
        <v>4893</v>
      </c>
      <c r="H6191" t="s">
        <v>27</v>
      </c>
      <c r="I6191" t="s">
        <v>28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  <c r="V6191" s="2">
        <f>Superstore[[#This Row],[Profit]]/Superstore[[#This Row],[Sales]]</f>
        <v>0.125</v>
      </c>
      <c r="W6191" t="str">
        <f>TEXT(Superstore[[#This Row],[Order Date]],"mmm-yyyy")</f>
        <v>Apr-2014</v>
      </c>
      <c r="X6191">
        <f>YEAR(Superstore[[#This Row],[Order Date]])</f>
        <v>2014</v>
      </c>
    </row>
    <row r="6192" spans="1:24" x14ac:dyDescent="0.25">
      <c r="A6192">
        <v>6191</v>
      </c>
      <c r="B6192" t="s">
        <v>8737</v>
      </c>
      <c r="C6192" s="1">
        <v>41633</v>
      </c>
      <c r="D6192" s="1">
        <v>41637</v>
      </c>
      <c r="E6192" t="s">
        <v>50</v>
      </c>
      <c r="F6192" t="s">
        <v>2824</v>
      </c>
      <c r="G6192" t="s">
        <v>2825</v>
      </c>
      <c r="H6192" t="s">
        <v>27</v>
      </c>
      <c r="I6192" t="s">
        <v>28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1</v>
      </c>
      <c r="P6192" t="s">
        <v>65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  <c r="V6192" s="2">
        <f>Superstore[[#This Row],[Profit]]/Superstore[[#This Row],[Sales]]</f>
        <v>0.26</v>
      </c>
      <c r="W6192" t="str">
        <f>TEXT(Superstore[[#This Row],[Order Date]],"mmm-yyyy")</f>
        <v>Dec-2013</v>
      </c>
      <c r="X6192">
        <f>YEAR(Superstore[[#This Row],[Order Date]])</f>
        <v>2013</v>
      </c>
    </row>
    <row r="6193" spans="1:24" x14ac:dyDescent="0.25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27</v>
      </c>
      <c r="I6193" t="s">
        <v>28</v>
      </c>
      <c r="J6193" t="s">
        <v>94</v>
      </c>
      <c r="K6193" t="s">
        <v>95</v>
      </c>
      <c r="L6193">
        <v>98103</v>
      </c>
      <c r="M6193" t="s">
        <v>44</v>
      </c>
      <c r="N6193" t="s">
        <v>1823</v>
      </c>
      <c r="O6193" t="s">
        <v>46</v>
      </c>
      <c r="P6193" t="s">
        <v>59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  <c r="V6193" s="2">
        <f>Superstore[[#This Row],[Profit]]/Superstore[[#This Row],[Sales]]</f>
        <v>0.26999999999999996</v>
      </c>
      <c r="W6193" t="str">
        <f>TEXT(Superstore[[#This Row],[Order Date]],"mmm-yyyy")</f>
        <v>Dec-2014</v>
      </c>
      <c r="X6193">
        <f>YEAR(Superstore[[#This Row],[Order Date]])</f>
        <v>2014</v>
      </c>
    </row>
    <row r="6194" spans="1:24" x14ac:dyDescent="0.25">
      <c r="A6194">
        <v>6193</v>
      </c>
      <c r="B6194" t="s">
        <v>8739</v>
      </c>
      <c r="C6194" s="1">
        <v>41996</v>
      </c>
      <c r="D6194" s="1">
        <v>42000</v>
      </c>
      <c r="E6194" t="s">
        <v>50</v>
      </c>
      <c r="F6194" t="s">
        <v>7437</v>
      </c>
      <c r="G6194" t="s">
        <v>7438</v>
      </c>
      <c r="H6194" t="s">
        <v>27</v>
      </c>
      <c r="I6194" t="s">
        <v>28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46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  <c r="V6194" s="2">
        <f>Superstore[[#This Row],[Profit]]/Superstore[[#This Row],[Sales]]</f>
        <v>0.34999999999999992</v>
      </c>
      <c r="W6194" t="str">
        <f>TEXT(Superstore[[#This Row],[Order Date]],"mmm-yyyy")</f>
        <v>Dec-2014</v>
      </c>
      <c r="X6194">
        <f>YEAR(Superstore[[#This Row],[Order Date]])</f>
        <v>2014</v>
      </c>
    </row>
    <row r="6195" spans="1:24" x14ac:dyDescent="0.25">
      <c r="A6195">
        <v>6194</v>
      </c>
      <c r="B6195" t="s">
        <v>8739</v>
      </c>
      <c r="C6195" s="1">
        <v>41996</v>
      </c>
      <c r="D6195" s="1">
        <v>42000</v>
      </c>
      <c r="E6195" t="s">
        <v>50</v>
      </c>
      <c r="F6195" t="s">
        <v>7437</v>
      </c>
      <c r="G6195" t="s">
        <v>7438</v>
      </c>
      <c r="H6195" t="s">
        <v>27</v>
      </c>
      <c r="I6195" t="s">
        <v>28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46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  <c r="V6195" s="2">
        <f>Superstore[[#This Row],[Profit]]/Superstore[[#This Row],[Sales]]</f>
        <v>-1.55</v>
      </c>
      <c r="W6195" t="str">
        <f>TEXT(Superstore[[#This Row],[Order Date]],"mmm-yyyy")</f>
        <v>Dec-2014</v>
      </c>
      <c r="X6195">
        <f>YEAR(Superstore[[#This Row],[Order Date]])</f>
        <v>2014</v>
      </c>
    </row>
    <row r="6196" spans="1:24" x14ac:dyDescent="0.25">
      <c r="A6196">
        <v>6195</v>
      </c>
      <c r="B6196" t="s">
        <v>8739</v>
      </c>
      <c r="C6196" s="1">
        <v>41996</v>
      </c>
      <c r="D6196" s="1">
        <v>42000</v>
      </c>
      <c r="E6196" t="s">
        <v>50</v>
      </c>
      <c r="F6196" t="s">
        <v>7437</v>
      </c>
      <c r="G6196" t="s">
        <v>7438</v>
      </c>
      <c r="H6196" t="s">
        <v>27</v>
      </c>
      <c r="I6196" t="s">
        <v>28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46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  <c r="V6196" s="2">
        <f>Superstore[[#This Row],[Profit]]/Superstore[[#This Row],[Sales]]</f>
        <v>0.35000000000000003</v>
      </c>
      <c r="W6196" t="str">
        <f>TEXT(Superstore[[#This Row],[Order Date]],"mmm-yyyy")</f>
        <v>Dec-2014</v>
      </c>
      <c r="X6196">
        <f>YEAR(Superstore[[#This Row],[Order Date]])</f>
        <v>2014</v>
      </c>
    </row>
    <row r="6197" spans="1:24" x14ac:dyDescent="0.25">
      <c r="A6197">
        <v>6196</v>
      </c>
      <c r="B6197" t="s">
        <v>8740</v>
      </c>
      <c r="C6197" s="1">
        <v>41934</v>
      </c>
      <c r="D6197" s="1">
        <v>41941</v>
      </c>
      <c r="E6197" t="s">
        <v>50</v>
      </c>
      <c r="F6197" t="s">
        <v>3149</v>
      </c>
      <c r="G6197" t="s">
        <v>3150</v>
      </c>
      <c r="H6197" t="s">
        <v>27</v>
      </c>
      <c r="I6197" t="s">
        <v>28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  <c r="V6197" s="2">
        <f>Superstore[[#This Row],[Profit]]/Superstore[[#This Row],[Sales]]</f>
        <v>-0.23333333333333336</v>
      </c>
      <c r="W6197" t="str">
        <f>TEXT(Superstore[[#This Row],[Order Date]],"mmm-yyyy")</f>
        <v>Oct-2014</v>
      </c>
      <c r="X6197">
        <f>YEAR(Superstore[[#This Row],[Order Date]])</f>
        <v>2014</v>
      </c>
    </row>
    <row r="6198" spans="1:24" x14ac:dyDescent="0.25">
      <c r="A6198">
        <v>6197</v>
      </c>
      <c r="B6198" t="s">
        <v>8740</v>
      </c>
      <c r="C6198" s="1">
        <v>41934</v>
      </c>
      <c r="D6198" s="1">
        <v>41941</v>
      </c>
      <c r="E6198" t="s">
        <v>50</v>
      </c>
      <c r="F6198" t="s">
        <v>3149</v>
      </c>
      <c r="G6198" t="s">
        <v>3150</v>
      </c>
      <c r="H6198" t="s">
        <v>27</v>
      </c>
      <c r="I6198" t="s">
        <v>28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46</v>
      </c>
      <c r="P6198" t="s">
        <v>59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Superstore[[#This Row],[Profit]]/Superstore[[#This Row],[Sales]]</f>
        <v>-6.25E-2</v>
      </c>
      <c r="W6198" t="str">
        <f>TEXT(Superstore[[#This Row],[Order Date]],"mmm-yyyy")</f>
        <v>Oct-2014</v>
      </c>
      <c r="X6198">
        <f>YEAR(Superstore[[#This Row],[Order Date]])</f>
        <v>2014</v>
      </c>
    </row>
    <row r="6199" spans="1:24" x14ac:dyDescent="0.25">
      <c r="A6199">
        <v>6198</v>
      </c>
      <c r="B6199" t="s">
        <v>8741</v>
      </c>
      <c r="C6199" s="1">
        <v>41226</v>
      </c>
      <c r="D6199" s="1">
        <v>41230</v>
      </c>
      <c r="E6199" t="s">
        <v>50</v>
      </c>
      <c r="F6199" t="s">
        <v>1328</v>
      </c>
      <c r="G6199" t="s">
        <v>1329</v>
      </c>
      <c r="H6199" t="s">
        <v>27</v>
      </c>
      <c r="I6199" t="s">
        <v>28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46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  <c r="V6199" s="2">
        <f>Superstore[[#This Row],[Profit]]/Superstore[[#This Row],[Sales]]</f>
        <v>0.44999999999999996</v>
      </c>
      <c r="W6199" t="str">
        <f>TEXT(Superstore[[#This Row],[Order Date]],"mmm-yyyy")</f>
        <v>Nov-2012</v>
      </c>
      <c r="X6199">
        <f>YEAR(Superstore[[#This Row],[Order Date]])</f>
        <v>2012</v>
      </c>
    </row>
    <row r="6200" spans="1:24" x14ac:dyDescent="0.25">
      <c r="A6200">
        <v>6199</v>
      </c>
      <c r="B6200" t="s">
        <v>8741</v>
      </c>
      <c r="C6200" s="1">
        <v>41226</v>
      </c>
      <c r="D6200" s="1">
        <v>41230</v>
      </c>
      <c r="E6200" t="s">
        <v>50</v>
      </c>
      <c r="F6200" t="s">
        <v>1328</v>
      </c>
      <c r="G6200" t="s">
        <v>1329</v>
      </c>
      <c r="H6200" t="s">
        <v>27</v>
      </c>
      <c r="I6200" t="s">
        <v>28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  <c r="V6200" s="2">
        <f>Superstore[[#This Row],[Profit]]/Superstore[[#This Row],[Sales]]</f>
        <v>0.26</v>
      </c>
      <c r="W6200" t="str">
        <f>TEXT(Superstore[[#This Row],[Order Date]],"mmm-yyyy")</f>
        <v>Nov-2012</v>
      </c>
      <c r="X6200">
        <f>YEAR(Superstore[[#This Row],[Order Date]])</f>
        <v>2012</v>
      </c>
    </row>
    <row r="6201" spans="1:24" x14ac:dyDescent="0.25">
      <c r="A6201">
        <v>6200</v>
      </c>
      <c r="B6201" t="s">
        <v>8741</v>
      </c>
      <c r="C6201" s="1">
        <v>41226</v>
      </c>
      <c r="D6201" s="1">
        <v>41230</v>
      </c>
      <c r="E6201" t="s">
        <v>50</v>
      </c>
      <c r="F6201" t="s">
        <v>1328</v>
      </c>
      <c r="G6201" t="s">
        <v>1329</v>
      </c>
      <c r="H6201" t="s">
        <v>27</v>
      </c>
      <c r="I6201" t="s">
        <v>28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46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  <c r="V6201" s="2">
        <f>Superstore[[#This Row],[Profit]]/Superstore[[#This Row],[Sales]]</f>
        <v>0.48000000000000004</v>
      </c>
      <c r="W6201" t="str">
        <f>TEXT(Superstore[[#This Row],[Order Date]],"mmm-yyyy")</f>
        <v>Nov-2012</v>
      </c>
      <c r="X6201">
        <f>YEAR(Superstore[[#This Row],[Order Date]])</f>
        <v>2012</v>
      </c>
    </row>
    <row r="6202" spans="1:24" x14ac:dyDescent="0.25">
      <c r="A6202">
        <v>6201</v>
      </c>
      <c r="B6202" t="s">
        <v>8742</v>
      </c>
      <c r="C6202" s="1">
        <v>41015</v>
      </c>
      <c r="D6202" s="1">
        <v>41019</v>
      </c>
      <c r="E6202" t="s">
        <v>50</v>
      </c>
      <c r="F6202" t="s">
        <v>8352</v>
      </c>
      <c r="G6202" t="s">
        <v>8353</v>
      </c>
      <c r="H6202" t="s">
        <v>27</v>
      </c>
      <c r="I6202" t="s">
        <v>28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Superstore[[#This Row],[Profit]]/Superstore[[#This Row],[Sales]]</f>
        <v>0.33749999999999997</v>
      </c>
      <c r="W6202" t="str">
        <f>TEXT(Superstore[[#This Row],[Order Date]],"mmm-yyyy")</f>
        <v>Apr-2012</v>
      </c>
      <c r="X6202">
        <f>YEAR(Superstore[[#This Row],[Order Date]])</f>
        <v>2012</v>
      </c>
    </row>
    <row r="6203" spans="1:24" x14ac:dyDescent="0.25">
      <c r="A6203">
        <v>6202</v>
      </c>
      <c r="B6203" t="s">
        <v>8742</v>
      </c>
      <c r="C6203" s="1">
        <v>41015</v>
      </c>
      <c r="D6203" s="1">
        <v>41019</v>
      </c>
      <c r="E6203" t="s">
        <v>50</v>
      </c>
      <c r="F6203" t="s">
        <v>8352</v>
      </c>
      <c r="G6203" t="s">
        <v>8353</v>
      </c>
      <c r="H6203" t="s">
        <v>27</v>
      </c>
      <c r="I6203" t="s">
        <v>28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  <c r="V6203" s="2">
        <f>Superstore[[#This Row],[Profit]]/Superstore[[#This Row],[Sales]]</f>
        <v>-0.1125</v>
      </c>
      <c r="W6203" t="str">
        <f>TEXT(Superstore[[#This Row],[Order Date]],"mmm-yyyy")</f>
        <v>Apr-2012</v>
      </c>
      <c r="X6203">
        <f>YEAR(Superstore[[#This Row],[Order Date]])</f>
        <v>2012</v>
      </c>
    </row>
    <row r="6204" spans="1:24" x14ac:dyDescent="0.25">
      <c r="A6204">
        <v>6203</v>
      </c>
      <c r="B6204" t="s">
        <v>8743</v>
      </c>
      <c r="C6204" s="1">
        <v>41625</v>
      </c>
      <c r="D6204" s="1">
        <v>41632</v>
      </c>
      <c r="E6204" t="s">
        <v>50</v>
      </c>
      <c r="F6204" t="s">
        <v>110</v>
      </c>
      <c r="G6204" t="s">
        <v>111</v>
      </c>
      <c r="H6204" t="s">
        <v>27</v>
      </c>
      <c r="I6204" t="s">
        <v>28</v>
      </c>
      <c r="J6204" t="s">
        <v>6120</v>
      </c>
      <c r="K6204" t="s">
        <v>43</v>
      </c>
      <c r="L6204">
        <v>92307</v>
      </c>
      <c r="M6204" t="s">
        <v>44</v>
      </c>
      <c r="N6204" t="s">
        <v>3494</v>
      </c>
      <c r="O6204" t="s">
        <v>1</v>
      </c>
      <c r="P6204" t="s">
        <v>36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Superstore[[#This Row],[Profit]]/Superstore[[#This Row],[Sales]]</f>
        <v>1.2500000000000002E-2</v>
      </c>
      <c r="W6204" t="str">
        <f>TEXT(Superstore[[#This Row],[Order Date]],"mmm-yyyy")</f>
        <v>Dec-2013</v>
      </c>
      <c r="X6204">
        <f>YEAR(Superstore[[#This Row],[Order Date]])</f>
        <v>2013</v>
      </c>
    </row>
    <row r="6205" spans="1:24" x14ac:dyDescent="0.25">
      <c r="A6205">
        <v>6204</v>
      </c>
      <c r="B6205" t="s">
        <v>8744</v>
      </c>
      <c r="C6205" s="1">
        <v>41569</v>
      </c>
      <c r="D6205" s="1">
        <v>41575</v>
      </c>
      <c r="E6205" t="s">
        <v>50</v>
      </c>
      <c r="F6205" t="s">
        <v>5315</v>
      </c>
      <c r="G6205" t="s">
        <v>5316</v>
      </c>
      <c r="H6205" t="s">
        <v>27</v>
      </c>
      <c r="I6205" t="s">
        <v>28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  <c r="V6205" s="2">
        <f>Superstore[[#This Row],[Profit]]/Superstore[[#This Row],[Sales]]</f>
        <v>-0.2</v>
      </c>
      <c r="W6205" t="str">
        <f>TEXT(Superstore[[#This Row],[Order Date]],"mmm-yyyy")</f>
        <v>Oct-2013</v>
      </c>
      <c r="X6205">
        <f>YEAR(Superstore[[#This Row],[Order Date]])</f>
        <v>2013</v>
      </c>
    </row>
    <row r="6206" spans="1:24" x14ac:dyDescent="0.25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28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1</v>
      </c>
      <c r="P6206" t="s">
        <v>65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Superstore[[#This Row],[Profit]]/Superstore[[#This Row],[Sales]]</f>
        <v>0.22500000000000001</v>
      </c>
      <c r="W6206" t="str">
        <f>TEXT(Superstore[[#This Row],[Order Date]],"mmm-yyyy")</f>
        <v>Dec-2014</v>
      </c>
      <c r="X6206">
        <f>YEAR(Superstore[[#This Row],[Order Date]])</f>
        <v>2014</v>
      </c>
    </row>
    <row r="6207" spans="1:24" x14ac:dyDescent="0.25">
      <c r="A6207">
        <v>6206</v>
      </c>
      <c r="B6207" t="s">
        <v>8746</v>
      </c>
      <c r="C6207" s="1">
        <v>41568</v>
      </c>
      <c r="D6207" s="1">
        <v>41572</v>
      </c>
      <c r="E6207" t="s">
        <v>24</v>
      </c>
      <c r="F6207" t="s">
        <v>2659</v>
      </c>
      <c r="G6207" t="s">
        <v>2660</v>
      </c>
      <c r="H6207" t="s">
        <v>27</v>
      </c>
      <c r="I6207" t="s">
        <v>28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46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Superstore[[#This Row],[Profit]]/Superstore[[#This Row],[Sales]]</f>
        <v>0.3125</v>
      </c>
      <c r="W6207" t="str">
        <f>TEXT(Superstore[[#This Row],[Order Date]],"mmm-yyyy")</f>
        <v>Oct-2013</v>
      </c>
      <c r="X6207">
        <f>YEAR(Superstore[[#This Row],[Order Date]])</f>
        <v>2013</v>
      </c>
    </row>
    <row r="6208" spans="1:24" x14ac:dyDescent="0.25">
      <c r="A6208">
        <v>6207</v>
      </c>
      <c r="B6208" t="s">
        <v>8746</v>
      </c>
      <c r="C6208" s="1">
        <v>41568</v>
      </c>
      <c r="D6208" s="1">
        <v>41572</v>
      </c>
      <c r="E6208" t="s">
        <v>24</v>
      </c>
      <c r="F6208" t="s">
        <v>2659</v>
      </c>
      <c r="G6208" t="s">
        <v>2660</v>
      </c>
      <c r="H6208" t="s">
        <v>27</v>
      </c>
      <c r="I6208" t="s">
        <v>28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46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  <c r="V6208" s="2">
        <f>Superstore[[#This Row],[Profit]]/Superstore[[#This Row],[Sales]]</f>
        <v>0.3125</v>
      </c>
      <c r="W6208" t="str">
        <f>TEXT(Superstore[[#This Row],[Order Date]],"mmm-yyyy")</f>
        <v>Oct-2013</v>
      </c>
      <c r="X6208">
        <f>YEAR(Superstore[[#This Row],[Order Date]])</f>
        <v>2013</v>
      </c>
    </row>
    <row r="6209" spans="1:24" x14ac:dyDescent="0.25">
      <c r="A6209">
        <v>6208</v>
      </c>
      <c r="B6209" t="s">
        <v>8746</v>
      </c>
      <c r="C6209" s="1">
        <v>41568</v>
      </c>
      <c r="D6209" s="1">
        <v>41572</v>
      </c>
      <c r="E6209" t="s">
        <v>24</v>
      </c>
      <c r="F6209" t="s">
        <v>2659</v>
      </c>
      <c r="G6209" t="s">
        <v>2660</v>
      </c>
      <c r="H6209" t="s">
        <v>27</v>
      </c>
      <c r="I6209" t="s">
        <v>28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1</v>
      </c>
      <c r="P6209" t="s">
        <v>36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  <c r="V6209" s="2">
        <f>Superstore[[#This Row],[Profit]]/Superstore[[#This Row],[Sales]]</f>
        <v>-0.25714285714285712</v>
      </c>
      <c r="W6209" t="str">
        <f>TEXT(Superstore[[#This Row],[Order Date]],"mmm-yyyy")</f>
        <v>Oct-2013</v>
      </c>
      <c r="X6209">
        <f>YEAR(Superstore[[#This Row],[Order Date]])</f>
        <v>2013</v>
      </c>
    </row>
    <row r="6210" spans="1:24" x14ac:dyDescent="0.25">
      <c r="A6210">
        <v>6209</v>
      </c>
      <c r="B6210" t="s">
        <v>8747</v>
      </c>
      <c r="C6210" s="1">
        <v>41912</v>
      </c>
      <c r="D6210" s="1">
        <v>41916</v>
      </c>
      <c r="E6210" t="s">
        <v>50</v>
      </c>
      <c r="F6210" t="s">
        <v>4666</v>
      </c>
      <c r="G6210" t="s">
        <v>4667</v>
      </c>
      <c r="H6210" t="s">
        <v>41</v>
      </c>
      <c r="I6210" t="s">
        <v>28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46</v>
      </c>
      <c r="P6210" t="s">
        <v>59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Superstore[[#This Row],[Profit]]/Superstore[[#This Row],[Sales]]</f>
        <v>-0.125</v>
      </c>
      <c r="W6210" t="str">
        <f>TEXT(Superstore[[#This Row],[Order Date]],"mmm-yyyy")</f>
        <v>Sep-2014</v>
      </c>
      <c r="X6210">
        <f>YEAR(Superstore[[#This Row],[Order Date]])</f>
        <v>2014</v>
      </c>
    </row>
    <row r="6211" spans="1:24" x14ac:dyDescent="0.25">
      <c r="A6211">
        <v>6210</v>
      </c>
      <c r="B6211" t="s">
        <v>8748</v>
      </c>
      <c r="C6211" s="1">
        <v>41870</v>
      </c>
      <c r="D6211" s="1">
        <v>41877</v>
      </c>
      <c r="E6211" t="s">
        <v>50</v>
      </c>
      <c r="F6211" t="s">
        <v>3800</v>
      </c>
      <c r="G6211" t="s">
        <v>3801</v>
      </c>
      <c r="H6211" t="s">
        <v>41</v>
      </c>
      <c r="I6211" t="s">
        <v>28</v>
      </c>
      <c r="J6211" t="s">
        <v>94</v>
      </c>
      <c r="K6211" t="s">
        <v>95</v>
      </c>
      <c r="L6211">
        <v>98103</v>
      </c>
      <c r="M6211" t="s">
        <v>44</v>
      </c>
      <c r="N6211" t="s">
        <v>2978</v>
      </c>
      <c r="O6211" t="s">
        <v>46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Superstore[[#This Row],[Profit]]/Superstore[[#This Row],[Sales]]</f>
        <v>0.33750000000000002</v>
      </c>
      <c r="W6211" t="str">
        <f>TEXT(Superstore[[#This Row],[Order Date]],"mmm-yyyy")</f>
        <v>Aug-2014</v>
      </c>
      <c r="X6211">
        <f>YEAR(Superstore[[#This Row],[Order Date]])</f>
        <v>2014</v>
      </c>
    </row>
    <row r="6212" spans="1:24" x14ac:dyDescent="0.25">
      <c r="A6212">
        <v>6211</v>
      </c>
      <c r="B6212" t="s">
        <v>8748</v>
      </c>
      <c r="C6212" s="1">
        <v>41870</v>
      </c>
      <c r="D6212" s="1">
        <v>41877</v>
      </c>
      <c r="E6212" t="s">
        <v>50</v>
      </c>
      <c r="F6212" t="s">
        <v>3800</v>
      </c>
      <c r="G6212" t="s">
        <v>3801</v>
      </c>
      <c r="H6212" t="s">
        <v>41</v>
      </c>
      <c r="I6212" t="s">
        <v>28</v>
      </c>
      <c r="J6212" t="s">
        <v>94</v>
      </c>
      <c r="K6212" t="s">
        <v>95</v>
      </c>
      <c r="L6212">
        <v>98103</v>
      </c>
      <c r="M6212" t="s">
        <v>44</v>
      </c>
      <c r="N6212" t="s">
        <v>1515</v>
      </c>
      <c r="O6212" t="s">
        <v>46</v>
      </c>
      <c r="P6212" t="s">
        <v>59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  <c r="V6212" s="2">
        <f>Superstore[[#This Row],[Profit]]/Superstore[[#This Row],[Sales]]</f>
        <v>0.29000000000000004</v>
      </c>
      <c r="W6212" t="str">
        <f>TEXT(Superstore[[#This Row],[Order Date]],"mmm-yyyy")</f>
        <v>Aug-2014</v>
      </c>
      <c r="X6212">
        <f>YEAR(Superstore[[#This Row],[Order Date]])</f>
        <v>2014</v>
      </c>
    </row>
    <row r="6213" spans="1:24" x14ac:dyDescent="0.25">
      <c r="A6213">
        <v>6212</v>
      </c>
      <c r="B6213" t="s">
        <v>8748</v>
      </c>
      <c r="C6213" s="1">
        <v>41870</v>
      </c>
      <c r="D6213" s="1">
        <v>41877</v>
      </c>
      <c r="E6213" t="s">
        <v>50</v>
      </c>
      <c r="F6213" t="s">
        <v>3800</v>
      </c>
      <c r="G6213" t="s">
        <v>3801</v>
      </c>
      <c r="H6213" t="s">
        <v>41</v>
      </c>
      <c r="I6213" t="s">
        <v>28</v>
      </c>
      <c r="J6213" t="s">
        <v>94</v>
      </c>
      <c r="K6213" t="s">
        <v>95</v>
      </c>
      <c r="L6213">
        <v>98103</v>
      </c>
      <c r="M6213" t="s">
        <v>44</v>
      </c>
      <c r="N6213" t="s">
        <v>1953</v>
      </c>
      <c r="O6213" t="s">
        <v>1</v>
      </c>
      <c r="P6213" t="s">
        <v>65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  <c r="V6213" s="2">
        <f>Superstore[[#This Row],[Profit]]/Superstore[[#This Row],[Sales]]</f>
        <v>0.34</v>
      </c>
      <c r="W6213" t="str">
        <f>TEXT(Superstore[[#This Row],[Order Date]],"mmm-yyyy")</f>
        <v>Aug-2014</v>
      </c>
      <c r="X6213">
        <f>YEAR(Superstore[[#This Row],[Order Date]])</f>
        <v>2014</v>
      </c>
    </row>
    <row r="6214" spans="1:24" x14ac:dyDescent="0.25">
      <c r="A6214">
        <v>6213</v>
      </c>
      <c r="B6214" t="s">
        <v>8749</v>
      </c>
      <c r="C6214" s="1">
        <v>41956</v>
      </c>
      <c r="D6214" s="1">
        <v>41960</v>
      </c>
      <c r="E6214" t="s">
        <v>24</v>
      </c>
      <c r="F6214" t="s">
        <v>798</v>
      </c>
      <c r="G6214" t="s">
        <v>799</v>
      </c>
      <c r="H6214" t="s">
        <v>27</v>
      </c>
      <c r="I6214" t="s">
        <v>28</v>
      </c>
      <c r="J6214" t="s">
        <v>8750</v>
      </c>
      <c r="K6214" t="s">
        <v>95</v>
      </c>
      <c r="L6214">
        <v>98632</v>
      </c>
      <c r="M6214" t="s">
        <v>44</v>
      </c>
      <c r="N6214" t="s">
        <v>3243</v>
      </c>
      <c r="O6214" t="s">
        <v>46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  <c r="V6214" s="2">
        <f>Superstore[[#This Row],[Profit]]/Superstore[[#This Row],[Sales]]</f>
        <v>0.5</v>
      </c>
      <c r="W6214" t="str">
        <f>TEXT(Superstore[[#This Row],[Order Date]],"mmm-yyyy")</f>
        <v>Nov-2014</v>
      </c>
      <c r="X6214">
        <f>YEAR(Superstore[[#This Row],[Order Date]])</f>
        <v>2014</v>
      </c>
    </row>
    <row r="6215" spans="1:24" x14ac:dyDescent="0.25">
      <c r="A6215">
        <v>6214</v>
      </c>
      <c r="B6215" t="s">
        <v>8749</v>
      </c>
      <c r="C6215" s="1">
        <v>41956</v>
      </c>
      <c r="D6215" s="1">
        <v>41960</v>
      </c>
      <c r="E6215" t="s">
        <v>24</v>
      </c>
      <c r="F6215" t="s">
        <v>798</v>
      </c>
      <c r="G6215" t="s">
        <v>799</v>
      </c>
      <c r="H6215" t="s">
        <v>27</v>
      </c>
      <c r="I6215" t="s">
        <v>28</v>
      </c>
      <c r="J6215" t="s">
        <v>8750</v>
      </c>
      <c r="K6215" t="s">
        <v>95</v>
      </c>
      <c r="L6215">
        <v>98632</v>
      </c>
      <c r="M6215" t="s">
        <v>44</v>
      </c>
      <c r="N6215" t="s">
        <v>1991</v>
      </c>
      <c r="O6215" t="s">
        <v>46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  <c r="V6215" s="2">
        <f>Superstore[[#This Row],[Profit]]/Superstore[[#This Row],[Sales]]</f>
        <v>0.28999999999999998</v>
      </c>
      <c r="W6215" t="str">
        <f>TEXT(Superstore[[#This Row],[Order Date]],"mmm-yyyy")</f>
        <v>Nov-2014</v>
      </c>
      <c r="X6215">
        <f>YEAR(Superstore[[#This Row],[Order Date]])</f>
        <v>2014</v>
      </c>
    </row>
    <row r="6216" spans="1:24" x14ac:dyDescent="0.25">
      <c r="A6216">
        <v>6215</v>
      </c>
      <c r="B6216" t="s">
        <v>8751</v>
      </c>
      <c r="C6216" s="1">
        <v>40827</v>
      </c>
      <c r="D6216" s="1">
        <v>40831</v>
      </c>
      <c r="E6216" t="s">
        <v>50</v>
      </c>
      <c r="F6216" t="s">
        <v>2008</v>
      </c>
      <c r="G6216" t="s">
        <v>2009</v>
      </c>
      <c r="H6216" t="s">
        <v>27</v>
      </c>
      <c r="I6216" t="s">
        <v>28</v>
      </c>
      <c r="J6216" t="s">
        <v>5971</v>
      </c>
      <c r="K6216" t="s">
        <v>43</v>
      </c>
      <c r="L6216">
        <v>90278</v>
      </c>
      <c r="M6216" t="s">
        <v>44</v>
      </c>
      <c r="N6216" t="s">
        <v>2289</v>
      </c>
      <c r="O6216" t="s">
        <v>46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  <c r="V6216" s="2">
        <f>Superstore[[#This Row],[Profit]]/Superstore[[#This Row],[Sales]]</f>
        <v>0.49</v>
      </c>
      <c r="W6216" t="str">
        <f>TEXT(Superstore[[#This Row],[Order Date]],"mmm-yyyy")</f>
        <v>Oct-2011</v>
      </c>
      <c r="X6216">
        <f>YEAR(Superstore[[#This Row],[Order Date]])</f>
        <v>2011</v>
      </c>
    </row>
    <row r="6217" spans="1:24" x14ac:dyDescent="0.25">
      <c r="A6217">
        <v>6216</v>
      </c>
      <c r="B6217" t="s">
        <v>8752</v>
      </c>
      <c r="C6217" s="1">
        <v>41241</v>
      </c>
      <c r="D6217" s="1">
        <v>41246</v>
      </c>
      <c r="E6217" t="s">
        <v>50</v>
      </c>
      <c r="F6217" t="s">
        <v>3906</v>
      </c>
      <c r="G6217" t="s">
        <v>3907</v>
      </c>
      <c r="H6217" t="s">
        <v>41</v>
      </c>
      <c r="I6217" t="s">
        <v>28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1</v>
      </c>
      <c r="P6217" t="s">
        <v>65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  <c r="V6217" s="2">
        <f>Superstore[[#This Row],[Profit]]/Superstore[[#This Row],[Sales]]</f>
        <v>0.41000000000000003</v>
      </c>
      <c r="W6217" t="str">
        <f>TEXT(Superstore[[#This Row],[Order Date]],"mmm-yyyy")</f>
        <v>Nov-2012</v>
      </c>
      <c r="X6217">
        <f>YEAR(Superstore[[#This Row],[Order Date]])</f>
        <v>2012</v>
      </c>
    </row>
    <row r="6218" spans="1:24" x14ac:dyDescent="0.25">
      <c r="A6218">
        <v>6217</v>
      </c>
      <c r="B6218" t="s">
        <v>8752</v>
      </c>
      <c r="C6218" s="1">
        <v>41241</v>
      </c>
      <c r="D6218" s="1">
        <v>41246</v>
      </c>
      <c r="E6218" t="s">
        <v>50</v>
      </c>
      <c r="F6218" t="s">
        <v>3906</v>
      </c>
      <c r="G6218" t="s">
        <v>3907</v>
      </c>
      <c r="H6218" t="s">
        <v>41</v>
      </c>
      <c r="I6218" t="s">
        <v>28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46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  <c r="V6218" s="2">
        <f>Superstore[[#This Row],[Profit]]/Superstore[[#This Row],[Sales]]</f>
        <v>0.47</v>
      </c>
      <c r="W6218" t="str">
        <f>TEXT(Superstore[[#This Row],[Order Date]],"mmm-yyyy")</f>
        <v>Nov-2012</v>
      </c>
      <c r="X6218">
        <f>YEAR(Superstore[[#This Row],[Order Date]])</f>
        <v>2012</v>
      </c>
    </row>
    <row r="6219" spans="1:24" x14ac:dyDescent="0.25">
      <c r="A6219">
        <v>6218</v>
      </c>
      <c r="B6219" t="s">
        <v>8753</v>
      </c>
      <c r="C6219" s="1">
        <v>41117</v>
      </c>
      <c r="D6219" s="1">
        <v>41123</v>
      </c>
      <c r="E6219" t="s">
        <v>50</v>
      </c>
      <c r="F6219" t="s">
        <v>2566</v>
      </c>
      <c r="G6219" t="s">
        <v>2567</v>
      </c>
      <c r="H6219" t="s">
        <v>27</v>
      </c>
      <c r="I6219" t="s">
        <v>28</v>
      </c>
      <c r="J6219" t="s">
        <v>1472</v>
      </c>
      <c r="K6219" t="s">
        <v>30</v>
      </c>
      <c r="L6219">
        <v>40214</v>
      </c>
      <c r="M6219" t="s">
        <v>31</v>
      </c>
      <c r="N6219" t="s">
        <v>4548</v>
      </c>
      <c r="O6219" t="s">
        <v>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  <c r="V6219" s="2">
        <f>Superstore[[#This Row],[Profit]]/Superstore[[#This Row],[Sales]]</f>
        <v>1.0000000000000002E-2</v>
      </c>
      <c r="W6219" t="str">
        <f>TEXT(Superstore[[#This Row],[Order Date]],"mmm-yyyy")</f>
        <v>Jul-2012</v>
      </c>
      <c r="X6219">
        <f>YEAR(Superstore[[#This Row],[Order Date]])</f>
        <v>2012</v>
      </c>
    </row>
    <row r="6220" spans="1:24" x14ac:dyDescent="0.25">
      <c r="A6220">
        <v>6219</v>
      </c>
      <c r="B6220" t="s">
        <v>8754</v>
      </c>
      <c r="C6220" s="1">
        <v>41568</v>
      </c>
      <c r="D6220" s="1">
        <v>41574</v>
      </c>
      <c r="E6220" t="s">
        <v>50</v>
      </c>
      <c r="F6220" t="s">
        <v>4868</v>
      </c>
      <c r="G6220" t="s">
        <v>4869</v>
      </c>
      <c r="H6220" t="s">
        <v>27</v>
      </c>
      <c r="I6220" t="s">
        <v>28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  <c r="V6220" s="2">
        <f>Superstore[[#This Row],[Profit]]/Superstore[[#This Row],[Sales]]</f>
        <v>0.27999999999999997</v>
      </c>
      <c r="W6220" t="str">
        <f>TEXT(Superstore[[#This Row],[Order Date]],"mmm-yyyy")</f>
        <v>Oct-2013</v>
      </c>
      <c r="X6220">
        <f>YEAR(Superstore[[#This Row],[Order Date]])</f>
        <v>2013</v>
      </c>
    </row>
    <row r="6221" spans="1:24" x14ac:dyDescent="0.25">
      <c r="A6221">
        <v>6220</v>
      </c>
      <c r="B6221" t="s">
        <v>8754</v>
      </c>
      <c r="C6221" s="1">
        <v>41568</v>
      </c>
      <c r="D6221" s="1">
        <v>41574</v>
      </c>
      <c r="E6221" t="s">
        <v>50</v>
      </c>
      <c r="F6221" t="s">
        <v>4868</v>
      </c>
      <c r="G6221" t="s">
        <v>4869</v>
      </c>
      <c r="H6221" t="s">
        <v>27</v>
      </c>
      <c r="I6221" t="s">
        <v>28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  <c r="V6221" s="2">
        <f>Superstore[[#This Row],[Profit]]/Superstore[[#This Row],[Sales]]</f>
        <v>0.27</v>
      </c>
      <c r="W6221" t="str">
        <f>TEXT(Superstore[[#This Row],[Order Date]],"mmm-yyyy")</f>
        <v>Oct-2013</v>
      </c>
      <c r="X6221">
        <f>YEAR(Superstore[[#This Row],[Order Date]])</f>
        <v>2013</v>
      </c>
    </row>
    <row r="6222" spans="1:24" x14ac:dyDescent="0.25">
      <c r="A6222">
        <v>6221</v>
      </c>
      <c r="B6222" t="s">
        <v>8754</v>
      </c>
      <c r="C6222" s="1">
        <v>41568</v>
      </c>
      <c r="D6222" s="1">
        <v>41574</v>
      </c>
      <c r="E6222" t="s">
        <v>50</v>
      </c>
      <c r="F6222" t="s">
        <v>4868</v>
      </c>
      <c r="G6222" t="s">
        <v>4869</v>
      </c>
      <c r="H6222" t="s">
        <v>27</v>
      </c>
      <c r="I6222" t="s">
        <v>28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46</v>
      </c>
      <c r="P6222" t="s">
        <v>59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  <c r="V6222" s="2">
        <f>Superstore[[#This Row],[Profit]]/Superstore[[#This Row],[Sales]]</f>
        <v>6.9999999999999993E-2</v>
      </c>
      <c r="W6222" t="str">
        <f>TEXT(Superstore[[#This Row],[Order Date]],"mmm-yyyy")</f>
        <v>Oct-2013</v>
      </c>
      <c r="X6222">
        <f>YEAR(Superstore[[#This Row],[Order Date]])</f>
        <v>2013</v>
      </c>
    </row>
    <row r="6223" spans="1:24" x14ac:dyDescent="0.25">
      <c r="A6223">
        <v>6222</v>
      </c>
      <c r="B6223" t="s">
        <v>8755</v>
      </c>
      <c r="C6223" s="1">
        <v>41897</v>
      </c>
      <c r="D6223" s="1">
        <v>41901</v>
      </c>
      <c r="E6223" t="s">
        <v>24</v>
      </c>
      <c r="F6223" t="s">
        <v>6219</v>
      </c>
      <c r="G6223" t="s">
        <v>6220</v>
      </c>
      <c r="H6223" t="s">
        <v>27</v>
      </c>
      <c r="I6223" t="s">
        <v>28</v>
      </c>
      <c r="J6223" t="s">
        <v>42</v>
      </c>
      <c r="K6223" t="s">
        <v>43</v>
      </c>
      <c r="L6223">
        <v>90045</v>
      </c>
      <c r="M6223" t="s">
        <v>44</v>
      </c>
      <c r="N6223" t="s">
        <v>3564</v>
      </c>
      <c r="O6223" t="s">
        <v>46</v>
      </c>
      <c r="P6223" t="s">
        <v>47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  <c r="V6223" s="2">
        <f>Superstore[[#This Row],[Profit]]/Superstore[[#This Row],[Sales]]</f>
        <v>0.45999999999999996</v>
      </c>
      <c r="W6223" t="str">
        <f>TEXT(Superstore[[#This Row],[Order Date]],"mmm-yyyy")</f>
        <v>Sep-2014</v>
      </c>
      <c r="X6223">
        <f>YEAR(Superstore[[#This Row],[Order Date]])</f>
        <v>2014</v>
      </c>
    </row>
    <row r="6224" spans="1:24" x14ac:dyDescent="0.25">
      <c r="A6224">
        <v>6223</v>
      </c>
      <c r="B6224" t="s">
        <v>8756</v>
      </c>
      <c r="C6224" s="1">
        <v>41997</v>
      </c>
      <c r="D6224" s="1">
        <v>42001</v>
      </c>
      <c r="E6224" t="s">
        <v>50</v>
      </c>
      <c r="F6224" t="s">
        <v>1834</v>
      </c>
      <c r="G6224" t="s">
        <v>1835</v>
      </c>
      <c r="H6224" t="s">
        <v>27</v>
      </c>
      <c r="I6224" t="s">
        <v>28</v>
      </c>
      <c r="J6224" t="s">
        <v>8757</v>
      </c>
      <c r="K6224" t="s">
        <v>334</v>
      </c>
      <c r="L6224">
        <v>37075</v>
      </c>
      <c r="M6224" t="s">
        <v>31</v>
      </c>
      <c r="N6224" t="s">
        <v>870</v>
      </c>
      <c r="O6224" t="s">
        <v>1</v>
      </c>
      <c r="P6224" t="s">
        <v>65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Superstore[[#This Row],[Profit]]/Superstore[[#This Row],[Sales]]</f>
        <v>0.26250000000000007</v>
      </c>
      <c r="W6224" t="str">
        <f>TEXT(Superstore[[#This Row],[Order Date]],"mmm-yyyy")</f>
        <v>Dec-2014</v>
      </c>
      <c r="X6224">
        <f>YEAR(Superstore[[#This Row],[Order Date]])</f>
        <v>2014</v>
      </c>
    </row>
    <row r="6225" spans="1:24" x14ac:dyDescent="0.25">
      <c r="A6225">
        <v>6224</v>
      </c>
      <c r="B6225" t="s">
        <v>8756</v>
      </c>
      <c r="C6225" s="1">
        <v>41997</v>
      </c>
      <c r="D6225" s="1">
        <v>42001</v>
      </c>
      <c r="E6225" t="s">
        <v>50</v>
      </c>
      <c r="F6225" t="s">
        <v>1834</v>
      </c>
      <c r="G6225" t="s">
        <v>1835</v>
      </c>
      <c r="H6225" t="s">
        <v>27</v>
      </c>
      <c r="I6225" t="s">
        <v>28</v>
      </c>
      <c r="J6225" t="s">
        <v>8757</v>
      </c>
      <c r="K6225" t="s">
        <v>334</v>
      </c>
      <c r="L6225">
        <v>37075</v>
      </c>
      <c r="M6225" t="s">
        <v>31</v>
      </c>
      <c r="N6225" t="s">
        <v>3529</v>
      </c>
      <c r="O6225" t="s">
        <v>46</v>
      </c>
      <c r="P6225" t="s">
        <v>68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Superstore[[#This Row],[Profit]]/Superstore[[#This Row],[Sales]]</f>
        <v>8.7499999999999994E-2</v>
      </c>
      <c r="W6225" t="str">
        <f>TEXT(Superstore[[#This Row],[Order Date]],"mmm-yyyy")</f>
        <v>Dec-2014</v>
      </c>
      <c r="X6225">
        <f>YEAR(Superstore[[#This Row],[Order Date]])</f>
        <v>2014</v>
      </c>
    </row>
    <row r="6226" spans="1:24" x14ac:dyDescent="0.25">
      <c r="A6226">
        <v>6225</v>
      </c>
      <c r="B6226" t="s">
        <v>8756</v>
      </c>
      <c r="C6226" s="1">
        <v>41997</v>
      </c>
      <c r="D6226" s="1">
        <v>42001</v>
      </c>
      <c r="E6226" t="s">
        <v>50</v>
      </c>
      <c r="F6226" t="s">
        <v>1834</v>
      </c>
      <c r="G6226" t="s">
        <v>1835</v>
      </c>
      <c r="H6226" t="s">
        <v>27</v>
      </c>
      <c r="I6226" t="s">
        <v>28</v>
      </c>
      <c r="J6226" t="s">
        <v>8757</v>
      </c>
      <c r="K6226" t="s">
        <v>334</v>
      </c>
      <c r="L6226">
        <v>37075</v>
      </c>
      <c r="M6226" t="s">
        <v>31</v>
      </c>
      <c r="N6226" t="s">
        <v>339</v>
      </c>
      <c r="O6226" t="s">
        <v>46</v>
      </c>
      <c r="P6226" t="s">
        <v>59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s="2">
        <f>Superstore[[#This Row],[Profit]]/Superstore[[#This Row],[Sales]]</f>
        <v>-0.25</v>
      </c>
      <c r="W6226" t="str">
        <f>TEXT(Superstore[[#This Row],[Order Date]],"mmm-yyyy")</f>
        <v>Dec-2014</v>
      </c>
      <c r="X6226">
        <f>YEAR(Superstore[[#This Row],[Order Date]])</f>
        <v>2014</v>
      </c>
    </row>
    <row r="6227" spans="1:24" x14ac:dyDescent="0.25">
      <c r="A6227">
        <v>6226</v>
      </c>
      <c r="B6227" t="s">
        <v>8758</v>
      </c>
      <c r="C6227" s="1">
        <v>41187</v>
      </c>
      <c r="D6227" s="1">
        <v>41191</v>
      </c>
      <c r="E6227" t="s">
        <v>50</v>
      </c>
      <c r="F6227" t="s">
        <v>1912</v>
      </c>
      <c r="G6227" t="s">
        <v>1913</v>
      </c>
      <c r="H6227" t="s">
        <v>27</v>
      </c>
      <c r="I6227" t="s">
        <v>28</v>
      </c>
      <c r="J6227" t="s">
        <v>418</v>
      </c>
      <c r="K6227" t="s">
        <v>419</v>
      </c>
      <c r="L6227">
        <v>97206</v>
      </c>
      <c r="M6227" t="s">
        <v>44</v>
      </c>
      <c r="N6227" t="s">
        <v>6311</v>
      </c>
      <c r="O6227" t="s">
        <v>1</v>
      </c>
      <c r="P6227" t="s">
        <v>33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Superstore[[#This Row],[Profit]]/Superstore[[#This Row],[Sales]]</f>
        <v>-1.5666666666666669</v>
      </c>
      <c r="W6227" t="str">
        <f>TEXT(Superstore[[#This Row],[Order Date]],"mmm-yyyy")</f>
        <v>Oct-2012</v>
      </c>
      <c r="X6227">
        <f>YEAR(Superstore[[#This Row],[Order Date]])</f>
        <v>2012</v>
      </c>
    </row>
    <row r="6228" spans="1:24" x14ac:dyDescent="0.25">
      <c r="A6228">
        <v>6227</v>
      </c>
      <c r="B6228" t="s">
        <v>8758</v>
      </c>
      <c r="C6228" s="1">
        <v>41187</v>
      </c>
      <c r="D6228" s="1">
        <v>41191</v>
      </c>
      <c r="E6228" t="s">
        <v>50</v>
      </c>
      <c r="F6228" t="s">
        <v>1912</v>
      </c>
      <c r="G6228" t="s">
        <v>1913</v>
      </c>
      <c r="H6228" t="s">
        <v>27</v>
      </c>
      <c r="I6228" t="s">
        <v>28</v>
      </c>
      <c r="J6228" t="s">
        <v>418</v>
      </c>
      <c r="K6228" t="s">
        <v>419</v>
      </c>
      <c r="L6228">
        <v>97206</v>
      </c>
      <c r="M6228" t="s">
        <v>44</v>
      </c>
      <c r="N6228" t="s">
        <v>6126</v>
      </c>
      <c r="O6228" t="s">
        <v>1</v>
      </c>
      <c r="P6228" t="s">
        <v>36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Superstore[[#This Row],[Profit]]/Superstore[[#This Row],[Sales]]</f>
        <v>-0.05</v>
      </c>
      <c r="W6228" t="str">
        <f>TEXT(Superstore[[#This Row],[Order Date]],"mmm-yyyy")</f>
        <v>Oct-2012</v>
      </c>
      <c r="X6228">
        <f>YEAR(Superstore[[#This Row],[Order Date]])</f>
        <v>2012</v>
      </c>
    </row>
    <row r="6229" spans="1:24" x14ac:dyDescent="0.25">
      <c r="A6229">
        <v>6228</v>
      </c>
      <c r="B6229" t="s">
        <v>8759</v>
      </c>
      <c r="C6229" s="1">
        <v>40849</v>
      </c>
      <c r="D6229" s="1">
        <v>40854</v>
      </c>
      <c r="E6229" t="s">
        <v>50</v>
      </c>
      <c r="F6229" t="s">
        <v>1188</v>
      </c>
      <c r="G6229" t="s">
        <v>1189</v>
      </c>
      <c r="H6229" t="s">
        <v>27</v>
      </c>
      <c r="I6229" t="s">
        <v>28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  <c r="V6229" s="2">
        <f>Superstore[[#This Row],[Profit]]/Superstore[[#This Row],[Sales]]</f>
        <v>8.7500000000000008E-2</v>
      </c>
      <c r="W6229" t="str">
        <f>TEXT(Superstore[[#This Row],[Order Date]],"mmm-yyyy")</f>
        <v>Nov-2011</v>
      </c>
      <c r="X6229">
        <f>YEAR(Superstore[[#This Row],[Order Date]])</f>
        <v>2011</v>
      </c>
    </row>
    <row r="6230" spans="1:24" x14ac:dyDescent="0.25">
      <c r="A6230">
        <v>6229</v>
      </c>
      <c r="B6230" t="s">
        <v>8760</v>
      </c>
      <c r="C6230" s="1">
        <v>41296</v>
      </c>
      <c r="D6230" s="1">
        <v>41301</v>
      </c>
      <c r="E6230" t="s">
        <v>50</v>
      </c>
      <c r="F6230" t="s">
        <v>3395</v>
      </c>
      <c r="G6230" t="s">
        <v>3396</v>
      </c>
      <c r="H6230" t="s">
        <v>101</v>
      </c>
      <c r="I6230" t="s">
        <v>28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s="2">
        <f>Superstore[[#This Row],[Profit]]/Superstore[[#This Row],[Sales]]</f>
        <v>-0.18333333333333335</v>
      </c>
      <c r="W6230" t="str">
        <f>TEXT(Superstore[[#This Row],[Order Date]],"mmm-yyyy")</f>
        <v>Jan-2013</v>
      </c>
      <c r="X6230">
        <f>YEAR(Superstore[[#This Row],[Order Date]])</f>
        <v>2013</v>
      </c>
    </row>
    <row r="6231" spans="1:24" x14ac:dyDescent="0.25">
      <c r="A6231">
        <v>6230</v>
      </c>
      <c r="B6231" t="s">
        <v>8760</v>
      </c>
      <c r="C6231" s="1">
        <v>41296</v>
      </c>
      <c r="D6231" s="1">
        <v>41301</v>
      </c>
      <c r="E6231" t="s">
        <v>50</v>
      </c>
      <c r="F6231" t="s">
        <v>3395</v>
      </c>
      <c r="G6231" t="s">
        <v>3396</v>
      </c>
      <c r="H6231" t="s">
        <v>101</v>
      </c>
      <c r="I6231" t="s">
        <v>28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Superstore[[#This Row],[Profit]]/Superstore[[#This Row],[Sales]]</f>
        <v>0.28749999999999998</v>
      </c>
      <c r="W6231" t="str">
        <f>TEXT(Superstore[[#This Row],[Order Date]],"mmm-yyyy")</f>
        <v>Jan-2013</v>
      </c>
      <c r="X6231">
        <f>YEAR(Superstore[[#This Row],[Order Date]])</f>
        <v>2013</v>
      </c>
    </row>
    <row r="6232" spans="1:24" x14ac:dyDescent="0.25">
      <c r="A6232">
        <v>6231</v>
      </c>
      <c r="B6232" t="s">
        <v>8761</v>
      </c>
      <c r="C6232" s="1">
        <v>41832</v>
      </c>
      <c r="D6232" s="1">
        <v>41838</v>
      </c>
      <c r="E6232" t="s">
        <v>50</v>
      </c>
      <c r="F6232" t="s">
        <v>4275</v>
      </c>
      <c r="G6232" t="s">
        <v>4276</v>
      </c>
      <c r="H6232" t="s">
        <v>27</v>
      </c>
      <c r="I6232" t="s">
        <v>28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46</v>
      </c>
      <c r="P6232" t="s">
        <v>68</v>
      </c>
      <c r="Q6232" t="s">
        <v>185</v>
      </c>
      <c r="R6232">
        <v>30.32</v>
      </c>
      <c r="S6232">
        <v>4</v>
      </c>
      <c r="T6232">
        <v>0</v>
      </c>
      <c r="U6232">
        <v>11.8248</v>
      </c>
      <c r="V6232" s="2">
        <f>Superstore[[#This Row],[Profit]]/Superstore[[#This Row],[Sales]]</f>
        <v>0.39</v>
      </c>
      <c r="W6232" t="str">
        <f>TEXT(Superstore[[#This Row],[Order Date]],"mmm-yyyy")</f>
        <v>Jul-2014</v>
      </c>
      <c r="X6232">
        <f>YEAR(Superstore[[#This Row],[Order Date]])</f>
        <v>2014</v>
      </c>
    </row>
    <row r="6233" spans="1:24" x14ac:dyDescent="0.25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27</v>
      </c>
      <c r="I6233" t="s">
        <v>28</v>
      </c>
      <c r="J6233" t="s">
        <v>94</v>
      </c>
      <c r="K6233" t="s">
        <v>95</v>
      </c>
      <c r="L6233">
        <v>98105</v>
      </c>
      <c r="M6233" t="s">
        <v>44</v>
      </c>
      <c r="N6233" t="s">
        <v>2480</v>
      </c>
      <c r="O6233" t="s">
        <v>1</v>
      </c>
      <c r="P6233" t="s">
        <v>36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Superstore[[#This Row],[Profit]]/Superstore[[#This Row],[Sales]]</f>
        <v>4.9999999999999989E-2</v>
      </c>
      <c r="W6233" t="str">
        <f>TEXT(Superstore[[#This Row],[Order Date]],"mmm-yyyy")</f>
        <v>Sep-2014</v>
      </c>
      <c r="X6233">
        <f>YEAR(Superstore[[#This Row],[Order Date]])</f>
        <v>2014</v>
      </c>
    </row>
    <row r="6234" spans="1:24" x14ac:dyDescent="0.25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27</v>
      </c>
      <c r="I6234" t="s">
        <v>28</v>
      </c>
      <c r="J6234" t="s">
        <v>94</v>
      </c>
      <c r="K6234" t="s">
        <v>95</v>
      </c>
      <c r="L6234">
        <v>98105</v>
      </c>
      <c r="M6234" t="s">
        <v>44</v>
      </c>
      <c r="N6234" t="s">
        <v>1978</v>
      </c>
      <c r="O6234" t="s">
        <v>46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  <c r="V6234" s="2">
        <f>Superstore[[#This Row],[Profit]]/Superstore[[#This Row],[Sales]]</f>
        <v>0.48000000000000004</v>
      </c>
      <c r="W6234" t="str">
        <f>TEXT(Superstore[[#This Row],[Order Date]],"mmm-yyyy")</f>
        <v>Sep-2014</v>
      </c>
      <c r="X6234">
        <f>YEAR(Superstore[[#This Row],[Order Date]])</f>
        <v>2014</v>
      </c>
    </row>
    <row r="6235" spans="1:24" x14ac:dyDescent="0.25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27</v>
      </c>
      <c r="I6235" t="s">
        <v>28</v>
      </c>
      <c r="J6235" t="s">
        <v>94</v>
      </c>
      <c r="K6235" t="s">
        <v>95</v>
      </c>
      <c r="L6235">
        <v>98105</v>
      </c>
      <c r="M6235" t="s">
        <v>44</v>
      </c>
      <c r="N6235" t="s">
        <v>1980</v>
      </c>
      <c r="O6235" t="s">
        <v>46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  <c r="V6235" s="2">
        <f>Superstore[[#This Row],[Profit]]/Superstore[[#This Row],[Sales]]</f>
        <v>0.48</v>
      </c>
      <c r="W6235" t="str">
        <f>TEXT(Superstore[[#This Row],[Order Date]],"mmm-yyyy")</f>
        <v>Sep-2014</v>
      </c>
      <c r="X6235">
        <f>YEAR(Superstore[[#This Row],[Order Date]])</f>
        <v>2014</v>
      </c>
    </row>
    <row r="6236" spans="1:24" x14ac:dyDescent="0.25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27</v>
      </c>
      <c r="I6236" t="s">
        <v>28</v>
      </c>
      <c r="J6236" t="s">
        <v>94</v>
      </c>
      <c r="K6236" t="s">
        <v>95</v>
      </c>
      <c r="L6236">
        <v>98105</v>
      </c>
      <c r="M6236" t="s">
        <v>44</v>
      </c>
      <c r="N6236" t="s">
        <v>6365</v>
      </c>
      <c r="O6236" t="s">
        <v>46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  <c r="V6236" s="2">
        <f>Superstore[[#This Row],[Profit]]/Superstore[[#This Row],[Sales]]</f>
        <v>0.3125</v>
      </c>
      <c r="W6236" t="str">
        <f>TEXT(Superstore[[#This Row],[Order Date]],"mmm-yyyy")</f>
        <v>Sep-2014</v>
      </c>
      <c r="X6236">
        <f>YEAR(Superstore[[#This Row],[Order Date]])</f>
        <v>2014</v>
      </c>
    </row>
    <row r="6237" spans="1:24" x14ac:dyDescent="0.25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27</v>
      </c>
      <c r="I6237" t="s">
        <v>28</v>
      </c>
      <c r="J6237" t="s">
        <v>94</v>
      </c>
      <c r="K6237" t="s">
        <v>95</v>
      </c>
      <c r="L6237">
        <v>98105</v>
      </c>
      <c r="M6237" t="s">
        <v>44</v>
      </c>
      <c r="N6237" t="s">
        <v>8764</v>
      </c>
      <c r="O6237" t="s">
        <v>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  <c r="V6237" s="2">
        <f>Superstore[[#This Row],[Profit]]/Superstore[[#This Row],[Sales]]</f>
        <v>-0.22500000000000001</v>
      </c>
      <c r="W6237" t="str">
        <f>TEXT(Superstore[[#This Row],[Order Date]],"mmm-yyyy")</f>
        <v>Sep-2014</v>
      </c>
      <c r="X6237">
        <f>YEAR(Superstore[[#This Row],[Order Date]])</f>
        <v>2014</v>
      </c>
    </row>
    <row r="6238" spans="1:24" x14ac:dyDescent="0.25">
      <c r="A6238">
        <v>6237</v>
      </c>
      <c r="B6238" t="s">
        <v>8766</v>
      </c>
      <c r="C6238" s="1">
        <v>41328</v>
      </c>
      <c r="D6238" s="1">
        <v>41332</v>
      </c>
      <c r="E6238" t="s">
        <v>50</v>
      </c>
      <c r="F6238" t="s">
        <v>1220</v>
      </c>
      <c r="G6238" t="s">
        <v>1221</v>
      </c>
      <c r="H6238" t="s">
        <v>41</v>
      </c>
      <c r="I6238" t="s">
        <v>28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46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Superstore[[#This Row],[Profit]]/Superstore[[#This Row],[Sales]]</f>
        <v>0.375</v>
      </c>
      <c r="W6238" t="str">
        <f>TEXT(Superstore[[#This Row],[Order Date]],"mmm-yyyy")</f>
        <v>Feb-2013</v>
      </c>
      <c r="X6238">
        <f>YEAR(Superstore[[#This Row],[Order Date]])</f>
        <v>2013</v>
      </c>
    </row>
    <row r="6239" spans="1:24" x14ac:dyDescent="0.25">
      <c r="A6239">
        <v>6238</v>
      </c>
      <c r="B6239" t="s">
        <v>8767</v>
      </c>
      <c r="C6239" s="1">
        <v>41296</v>
      </c>
      <c r="D6239" s="1">
        <v>41303</v>
      </c>
      <c r="E6239" t="s">
        <v>50</v>
      </c>
      <c r="F6239" t="s">
        <v>4281</v>
      </c>
      <c r="G6239" t="s">
        <v>4282</v>
      </c>
      <c r="H6239" t="s">
        <v>27</v>
      </c>
      <c r="I6239" t="s">
        <v>28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46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Superstore[[#This Row],[Profit]]/Superstore[[#This Row],[Sales]]</f>
        <v>0.35</v>
      </c>
      <c r="W6239" t="str">
        <f>TEXT(Superstore[[#This Row],[Order Date]],"mmm-yyyy")</f>
        <v>Jan-2013</v>
      </c>
      <c r="X6239">
        <f>YEAR(Superstore[[#This Row],[Order Date]])</f>
        <v>2013</v>
      </c>
    </row>
    <row r="6240" spans="1:24" x14ac:dyDescent="0.25">
      <c r="A6240">
        <v>6239</v>
      </c>
      <c r="B6240" t="s">
        <v>8768</v>
      </c>
      <c r="C6240" s="1">
        <v>41255</v>
      </c>
      <c r="D6240" s="1">
        <v>41259</v>
      </c>
      <c r="E6240" t="s">
        <v>50</v>
      </c>
      <c r="F6240" t="s">
        <v>3831</v>
      </c>
      <c r="G6240" t="s">
        <v>3832</v>
      </c>
      <c r="H6240" t="s">
        <v>27</v>
      </c>
      <c r="I6240" t="s">
        <v>28</v>
      </c>
      <c r="J6240" t="s">
        <v>629</v>
      </c>
      <c r="K6240" t="s">
        <v>43</v>
      </c>
      <c r="L6240">
        <v>95123</v>
      </c>
      <c r="M6240" t="s">
        <v>44</v>
      </c>
      <c r="N6240" t="s">
        <v>5210</v>
      </c>
      <c r="O6240" t="s">
        <v>1</v>
      </c>
      <c r="P6240" t="s">
        <v>65</v>
      </c>
      <c r="Q6240" t="s">
        <v>5211</v>
      </c>
      <c r="R6240">
        <v>166.5</v>
      </c>
      <c r="S6240">
        <v>3</v>
      </c>
      <c r="T6240">
        <v>0</v>
      </c>
      <c r="U6240">
        <v>21.645</v>
      </c>
      <c r="V6240" s="2">
        <f>Superstore[[#This Row],[Profit]]/Superstore[[#This Row],[Sales]]</f>
        <v>0.13</v>
      </c>
      <c r="W6240" t="str">
        <f>TEXT(Superstore[[#This Row],[Order Date]],"mmm-yyyy")</f>
        <v>Dec-2012</v>
      </c>
      <c r="X6240">
        <f>YEAR(Superstore[[#This Row],[Order Date]])</f>
        <v>2012</v>
      </c>
    </row>
    <row r="6241" spans="1:24" x14ac:dyDescent="0.25">
      <c r="A6241">
        <v>6240</v>
      </c>
      <c r="B6241" t="s">
        <v>8768</v>
      </c>
      <c r="C6241" s="1">
        <v>41255</v>
      </c>
      <c r="D6241" s="1">
        <v>41259</v>
      </c>
      <c r="E6241" t="s">
        <v>50</v>
      </c>
      <c r="F6241" t="s">
        <v>3831</v>
      </c>
      <c r="G6241" t="s">
        <v>3832</v>
      </c>
      <c r="H6241" t="s">
        <v>27</v>
      </c>
      <c r="I6241" t="s">
        <v>28</v>
      </c>
      <c r="J6241" t="s">
        <v>629</v>
      </c>
      <c r="K6241" t="s">
        <v>43</v>
      </c>
      <c r="L6241">
        <v>95123</v>
      </c>
      <c r="M6241" t="s">
        <v>44</v>
      </c>
      <c r="N6241" t="s">
        <v>2869</v>
      </c>
      <c r="O6241" t="s">
        <v>46</v>
      </c>
      <c r="P6241" t="s">
        <v>59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  <c r="V6241" s="2">
        <f>Superstore[[#This Row],[Profit]]/Superstore[[#This Row],[Sales]]</f>
        <v>0.26</v>
      </c>
      <c r="W6241" t="str">
        <f>TEXT(Superstore[[#This Row],[Order Date]],"mmm-yyyy")</f>
        <v>Dec-2012</v>
      </c>
      <c r="X6241">
        <f>YEAR(Superstore[[#This Row],[Order Date]])</f>
        <v>2012</v>
      </c>
    </row>
    <row r="6242" spans="1:24" x14ac:dyDescent="0.25">
      <c r="A6242">
        <v>6241</v>
      </c>
      <c r="B6242" t="s">
        <v>8769</v>
      </c>
      <c r="C6242" s="1">
        <v>41577</v>
      </c>
      <c r="D6242" s="1">
        <v>41580</v>
      </c>
      <c r="E6242" t="s">
        <v>24</v>
      </c>
      <c r="F6242" t="s">
        <v>939</v>
      </c>
      <c r="G6242" t="s">
        <v>940</v>
      </c>
      <c r="H6242" t="s">
        <v>27</v>
      </c>
      <c r="I6242" t="s">
        <v>28</v>
      </c>
      <c r="J6242" t="s">
        <v>42</v>
      </c>
      <c r="K6242" t="s">
        <v>43</v>
      </c>
      <c r="L6242">
        <v>90008</v>
      </c>
      <c r="M6242" t="s">
        <v>44</v>
      </c>
      <c r="N6242" t="s">
        <v>3520</v>
      </c>
      <c r="O6242" t="s">
        <v>46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  <c r="V6242" s="2">
        <f>Superstore[[#This Row],[Profit]]/Superstore[[#This Row],[Sales]]</f>
        <v>0.32500000000000001</v>
      </c>
      <c r="W6242" t="str">
        <f>TEXT(Superstore[[#This Row],[Order Date]],"mmm-yyyy")</f>
        <v>Oct-2013</v>
      </c>
      <c r="X6242">
        <f>YEAR(Superstore[[#This Row],[Order Date]])</f>
        <v>2013</v>
      </c>
    </row>
    <row r="6243" spans="1:24" x14ac:dyDescent="0.25">
      <c r="A6243">
        <v>6242</v>
      </c>
      <c r="B6243" t="s">
        <v>8770</v>
      </c>
      <c r="C6243" s="1">
        <v>41788</v>
      </c>
      <c r="D6243" s="1">
        <v>41791</v>
      </c>
      <c r="E6243" t="s">
        <v>24</v>
      </c>
      <c r="F6243" t="s">
        <v>5622</v>
      </c>
      <c r="G6243" t="s">
        <v>5623</v>
      </c>
      <c r="H6243" t="s">
        <v>41</v>
      </c>
      <c r="I6243" t="s">
        <v>28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1</v>
      </c>
      <c r="P6243" t="s">
        <v>65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  <c r="V6243" s="2">
        <f>Superstore[[#This Row],[Profit]]/Superstore[[#This Row],[Sales]]</f>
        <v>0.41000000000000003</v>
      </c>
      <c r="W6243" t="str">
        <f>TEXT(Superstore[[#This Row],[Order Date]],"mmm-yyyy")</f>
        <v>May-2014</v>
      </c>
      <c r="X6243">
        <f>YEAR(Superstore[[#This Row],[Order Date]])</f>
        <v>2014</v>
      </c>
    </row>
    <row r="6244" spans="1:24" x14ac:dyDescent="0.25">
      <c r="A6244">
        <v>6243</v>
      </c>
      <c r="B6244" t="s">
        <v>8771</v>
      </c>
      <c r="C6244" s="1">
        <v>40898</v>
      </c>
      <c r="D6244" s="1">
        <v>40905</v>
      </c>
      <c r="E6244" t="s">
        <v>50</v>
      </c>
      <c r="F6244" t="s">
        <v>4206</v>
      </c>
      <c r="G6244" t="s">
        <v>4207</v>
      </c>
      <c r="H6244" t="s">
        <v>101</v>
      </c>
      <c r="I6244" t="s">
        <v>28</v>
      </c>
      <c r="J6244" t="s">
        <v>381</v>
      </c>
      <c r="K6244" t="s">
        <v>334</v>
      </c>
      <c r="L6244">
        <v>38401</v>
      </c>
      <c r="M6244" t="s">
        <v>31</v>
      </c>
      <c r="N6244" t="s">
        <v>3916</v>
      </c>
      <c r="O6244" t="s">
        <v>46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Superstore[[#This Row],[Profit]]/Superstore[[#This Row],[Sales]]</f>
        <v>-0.8</v>
      </c>
      <c r="W6244" t="str">
        <f>TEXT(Superstore[[#This Row],[Order Date]],"mmm-yyyy")</f>
        <v>Dec-2011</v>
      </c>
      <c r="X6244">
        <f>YEAR(Superstore[[#This Row],[Order Date]])</f>
        <v>2011</v>
      </c>
    </row>
    <row r="6245" spans="1:24" x14ac:dyDescent="0.25">
      <c r="A6245">
        <v>6244</v>
      </c>
      <c r="B6245" t="s">
        <v>8772</v>
      </c>
      <c r="C6245" s="1">
        <v>41603</v>
      </c>
      <c r="D6245" s="1">
        <v>41607</v>
      </c>
      <c r="E6245" t="s">
        <v>50</v>
      </c>
      <c r="F6245" t="s">
        <v>5476</v>
      </c>
      <c r="G6245" t="s">
        <v>5477</v>
      </c>
      <c r="H6245" t="s">
        <v>101</v>
      </c>
      <c r="I6245" t="s">
        <v>28</v>
      </c>
      <c r="J6245" t="s">
        <v>4121</v>
      </c>
      <c r="K6245" t="s">
        <v>95</v>
      </c>
      <c r="L6245">
        <v>98006</v>
      </c>
      <c r="M6245" t="s">
        <v>44</v>
      </c>
      <c r="N6245" t="s">
        <v>6827</v>
      </c>
      <c r="O6245" t="s">
        <v>46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  <c r="V6245" s="2">
        <f>Superstore[[#This Row],[Profit]]/Superstore[[#This Row],[Sales]]</f>
        <v>0.3</v>
      </c>
      <c r="W6245" t="str">
        <f>TEXT(Superstore[[#This Row],[Order Date]],"mmm-yyyy")</f>
        <v>Nov-2013</v>
      </c>
      <c r="X6245">
        <f>YEAR(Superstore[[#This Row],[Order Date]])</f>
        <v>2013</v>
      </c>
    </row>
    <row r="6246" spans="1:24" x14ac:dyDescent="0.25">
      <c r="A6246">
        <v>6245</v>
      </c>
      <c r="B6246" t="s">
        <v>8773</v>
      </c>
      <c r="C6246" s="1">
        <v>41233</v>
      </c>
      <c r="D6246" s="1">
        <v>41238</v>
      </c>
      <c r="E6246" t="s">
        <v>50</v>
      </c>
      <c r="F6246" t="s">
        <v>6293</v>
      </c>
      <c r="G6246" t="s">
        <v>6294</v>
      </c>
      <c r="H6246" t="s">
        <v>101</v>
      </c>
      <c r="I6246" t="s">
        <v>28</v>
      </c>
      <c r="J6246" t="s">
        <v>94</v>
      </c>
      <c r="K6246" t="s">
        <v>95</v>
      </c>
      <c r="L6246">
        <v>98105</v>
      </c>
      <c r="M6246" t="s">
        <v>44</v>
      </c>
      <c r="N6246" t="s">
        <v>4668</v>
      </c>
      <c r="O6246" t="s">
        <v>46</v>
      </c>
      <c r="P6246" t="s">
        <v>68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  <c r="V6246" s="2">
        <f>Superstore[[#This Row],[Profit]]/Superstore[[#This Row],[Sales]]</f>
        <v>0.25999999999999995</v>
      </c>
      <c r="W6246" t="str">
        <f>TEXT(Superstore[[#This Row],[Order Date]],"mmm-yyyy")</f>
        <v>Nov-2012</v>
      </c>
      <c r="X6246">
        <f>YEAR(Superstore[[#This Row],[Order Date]])</f>
        <v>2012</v>
      </c>
    </row>
    <row r="6247" spans="1:24" x14ac:dyDescent="0.25">
      <c r="A6247">
        <v>6246</v>
      </c>
      <c r="B6247" t="s">
        <v>8773</v>
      </c>
      <c r="C6247" s="1">
        <v>41233</v>
      </c>
      <c r="D6247" s="1">
        <v>41238</v>
      </c>
      <c r="E6247" t="s">
        <v>50</v>
      </c>
      <c r="F6247" t="s">
        <v>6293</v>
      </c>
      <c r="G6247" t="s">
        <v>6294</v>
      </c>
      <c r="H6247" t="s">
        <v>101</v>
      </c>
      <c r="I6247" t="s">
        <v>28</v>
      </c>
      <c r="J6247" t="s">
        <v>94</v>
      </c>
      <c r="K6247" t="s">
        <v>95</v>
      </c>
      <c r="L6247">
        <v>98105</v>
      </c>
      <c r="M6247" t="s">
        <v>44</v>
      </c>
      <c r="N6247" t="s">
        <v>5060</v>
      </c>
      <c r="O6247" t="s">
        <v>1</v>
      </c>
      <c r="P6247" t="s">
        <v>65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  <c r="V6247" s="2">
        <f>Superstore[[#This Row],[Profit]]/Superstore[[#This Row],[Sales]]</f>
        <v>0.28999999999999998</v>
      </c>
      <c r="W6247" t="str">
        <f>TEXT(Superstore[[#This Row],[Order Date]],"mmm-yyyy")</f>
        <v>Nov-2012</v>
      </c>
      <c r="X6247">
        <f>YEAR(Superstore[[#This Row],[Order Date]])</f>
        <v>2012</v>
      </c>
    </row>
    <row r="6248" spans="1:24" x14ac:dyDescent="0.25">
      <c r="A6248">
        <v>6247</v>
      </c>
      <c r="B6248" t="s">
        <v>8773</v>
      </c>
      <c r="C6248" s="1">
        <v>41233</v>
      </c>
      <c r="D6248" s="1">
        <v>41238</v>
      </c>
      <c r="E6248" t="s">
        <v>50</v>
      </c>
      <c r="F6248" t="s">
        <v>6293</v>
      </c>
      <c r="G6248" t="s">
        <v>6294</v>
      </c>
      <c r="H6248" t="s">
        <v>101</v>
      </c>
      <c r="I6248" t="s">
        <v>28</v>
      </c>
      <c r="J6248" t="s">
        <v>94</v>
      </c>
      <c r="K6248" t="s">
        <v>95</v>
      </c>
      <c r="L6248">
        <v>98105</v>
      </c>
      <c r="M6248" t="s">
        <v>44</v>
      </c>
      <c r="N6248" t="s">
        <v>7740</v>
      </c>
      <c r="O6248" t="s">
        <v>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  <c r="V6248" s="2">
        <f>Superstore[[#This Row],[Profit]]/Superstore[[#This Row],[Sales]]</f>
        <v>0.43</v>
      </c>
      <c r="W6248" t="str">
        <f>TEXT(Superstore[[#This Row],[Order Date]],"mmm-yyyy")</f>
        <v>Nov-2012</v>
      </c>
      <c r="X6248">
        <f>YEAR(Superstore[[#This Row],[Order Date]])</f>
        <v>2012</v>
      </c>
    </row>
    <row r="6249" spans="1:24" x14ac:dyDescent="0.25">
      <c r="A6249">
        <v>6248</v>
      </c>
      <c r="B6249" t="s">
        <v>8774</v>
      </c>
      <c r="C6249" s="1">
        <v>41789</v>
      </c>
      <c r="D6249" s="1">
        <v>41795</v>
      </c>
      <c r="E6249" t="s">
        <v>50</v>
      </c>
      <c r="F6249" t="s">
        <v>5154</v>
      </c>
      <c r="G6249" t="s">
        <v>5155</v>
      </c>
      <c r="H6249" t="s">
        <v>27</v>
      </c>
      <c r="I6249" t="s">
        <v>28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46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  <c r="V6249" s="2">
        <f>Superstore[[#This Row],[Profit]]/Superstore[[#This Row],[Sales]]</f>
        <v>0.46</v>
      </c>
      <c r="W6249" t="str">
        <f>TEXT(Superstore[[#This Row],[Order Date]],"mmm-yyyy")</f>
        <v>May-2014</v>
      </c>
      <c r="X6249">
        <f>YEAR(Superstore[[#This Row],[Order Date]])</f>
        <v>2014</v>
      </c>
    </row>
    <row r="6250" spans="1:24" x14ac:dyDescent="0.25">
      <c r="A6250">
        <v>6249</v>
      </c>
      <c r="B6250" t="s">
        <v>8774</v>
      </c>
      <c r="C6250" s="1">
        <v>41789</v>
      </c>
      <c r="D6250" s="1">
        <v>41795</v>
      </c>
      <c r="E6250" t="s">
        <v>50</v>
      </c>
      <c r="F6250" t="s">
        <v>5154</v>
      </c>
      <c r="G6250" t="s">
        <v>5155</v>
      </c>
      <c r="H6250" t="s">
        <v>27</v>
      </c>
      <c r="I6250" t="s">
        <v>28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1</v>
      </c>
      <c r="P6250" t="s">
        <v>65</v>
      </c>
      <c r="Q6250" t="s">
        <v>1284</v>
      </c>
      <c r="R6250">
        <v>6.24</v>
      </c>
      <c r="S6250">
        <v>3</v>
      </c>
      <c r="T6250">
        <v>0</v>
      </c>
      <c r="U6250">
        <v>2.6208</v>
      </c>
      <c r="V6250" s="2">
        <f>Superstore[[#This Row],[Profit]]/Superstore[[#This Row],[Sales]]</f>
        <v>0.42</v>
      </c>
      <c r="W6250" t="str">
        <f>TEXT(Superstore[[#This Row],[Order Date]],"mmm-yyyy")</f>
        <v>May-2014</v>
      </c>
      <c r="X6250">
        <f>YEAR(Superstore[[#This Row],[Order Date]])</f>
        <v>2014</v>
      </c>
    </row>
    <row r="6251" spans="1:24" x14ac:dyDescent="0.25">
      <c r="A6251">
        <v>6250</v>
      </c>
      <c r="B6251" t="s">
        <v>8774</v>
      </c>
      <c r="C6251" s="1">
        <v>41789</v>
      </c>
      <c r="D6251" s="1">
        <v>41795</v>
      </c>
      <c r="E6251" t="s">
        <v>50</v>
      </c>
      <c r="F6251" t="s">
        <v>5154</v>
      </c>
      <c r="G6251" t="s">
        <v>5155</v>
      </c>
      <c r="H6251" t="s">
        <v>27</v>
      </c>
      <c r="I6251" t="s">
        <v>28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46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  <c r="V6251" s="2">
        <f>Superstore[[#This Row],[Profit]]/Superstore[[#This Row],[Sales]]</f>
        <v>0.25999999999999995</v>
      </c>
      <c r="W6251" t="str">
        <f>TEXT(Superstore[[#This Row],[Order Date]],"mmm-yyyy")</f>
        <v>May-2014</v>
      </c>
      <c r="X6251">
        <f>YEAR(Superstore[[#This Row],[Order Date]])</f>
        <v>2014</v>
      </c>
    </row>
    <row r="6252" spans="1:24" x14ac:dyDescent="0.25">
      <c r="A6252">
        <v>6251</v>
      </c>
      <c r="B6252" t="s">
        <v>8774</v>
      </c>
      <c r="C6252" s="1">
        <v>41789</v>
      </c>
      <c r="D6252" s="1">
        <v>41795</v>
      </c>
      <c r="E6252" t="s">
        <v>50</v>
      </c>
      <c r="F6252" t="s">
        <v>5154</v>
      </c>
      <c r="G6252" t="s">
        <v>5155</v>
      </c>
      <c r="H6252" t="s">
        <v>27</v>
      </c>
      <c r="I6252" t="s">
        <v>28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46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  <c r="V6252" s="2">
        <f>Superstore[[#This Row],[Profit]]/Superstore[[#This Row],[Sales]]</f>
        <v>0.5</v>
      </c>
      <c r="W6252" t="str">
        <f>TEXT(Superstore[[#This Row],[Order Date]],"mmm-yyyy")</f>
        <v>May-2014</v>
      </c>
      <c r="X6252">
        <f>YEAR(Superstore[[#This Row],[Order Date]])</f>
        <v>2014</v>
      </c>
    </row>
    <row r="6253" spans="1:24" x14ac:dyDescent="0.25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27</v>
      </c>
      <c r="I6253" t="s">
        <v>28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46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Superstore[[#This Row],[Profit]]/Superstore[[#This Row],[Sales]]</f>
        <v>-2.65</v>
      </c>
      <c r="W6253" t="str">
        <f>TEXT(Superstore[[#This Row],[Order Date]],"mmm-yyyy")</f>
        <v>Dec-2011</v>
      </c>
      <c r="X6253">
        <f>YEAR(Superstore[[#This Row],[Order Date]])</f>
        <v>2011</v>
      </c>
    </row>
    <row r="6254" spans="1:24" x14ac:dyDescent="0.25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28</v>
      </c>
      <c r="J6254" t="s">
        <v>7781</v>
      </c>
      <c r="K6254" t="s">
        <v>1271</v>
      </c>
      <c r="L6254">
        <v>30062</v>
      </c>
      <c r="M6254" t="s">
        <v>31</v>
      </c>
      <c r="N6254" t="s">
        <v>1897</v>
      </c>
      <c r="O6254" t="s">
        <v>46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  <c r="V6254" s="2">
        <f>Superstore[[#This Row],[Profit]]/Superstore[[#This Row],[Sales]]</f>
        <v>0.48</v>
      </c>
      <c r="W6254" t="str">
        <f>TEXT(Superstore[[#This Row],[Order Date]],"mmm-yyyy")</f>
        <v>Apr-2011</v>
      </c>
      <c r="X6254">
        <f>YEAR(Superstore[[#This Row],[Order Date]])</f>
        <v>2011</v>
      </c>
    </row>
    <row r="6255" spans="1:24" x14ac:dyDescent="0.25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28</v>
      </c>
      <c r="J6255" t="s">
        <v>7781</v>
      </c>
      <c r="K6255" t="s">
        <v>1271</v>
      </c>
      <c r="L6255">
        <v>30062</v>
      </c>
      <c r="M6255" t="s">
        <v>31</v>
      </c>
      <c r="N6255" t="s">
        <v>4320</v>
      </c>
      <c r="O6255" t="s">
        <v>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  <c r="V6255" s="2">
        <f>Superstore[[#This Row],[Profit]]/Superstore[[#This Row],[Sales]]</f>
        <v>0.25</v>
      </c>
      <c r="W6255" t="str">
        <f>TEXT(Superstore[[#This Row],[Order Date]],"mmm-yyyy")</f>
        <v>Apr-2011</v>
      </c>
      <c r="X6255">
        <f>YEAR(Superstore[[#This Row],[Order Date]])</f>
        <v>2011</v>
      </c>
    </row>
    <row r="6256" spans="1:24" x14ac:dyDescent="0.25">
      <c r="A6256">
        <v>6255</v>
      </c>
      <c r="B6256" t="s">
        <v>8779</v>
      </c>
      <c r="C6256" s="1">
        <v>41160</v>
      </c>
      <c r="D6256" s="1">
        <v>41166</v>
      </c>
      <c r="E6256" t="s">
        <v>50</v>
      </c>
      <c r="F6256" t="s">
        <v>846</v>
      </c>
      <c r="G6256" t="s">
        <v>847</v>
      </c>
      <c r="H6256" t="s">
        <v>41</v>
      </c>
      <c r="I6256" t="s">
        <v>28</v>
      </c>
      <c r="J6256" t="s">
        <v>1816</v>
      </c>
      <c r="K6256" t="s">
        <v>357</v>
      </c>
      <c r="L6256">
        <v>36116</v>
      </c>
      <c r="M6256" t="s">
        <v>31</v>
      </c>
      <c r="N6256" t="s">
        <v>6824</v>
      </c>
      <c r="O6256" t="s">
        <v>1</v>
      </c>
      <c r="P6256" t="s">
        <v>65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  <c r="V6256" s="2">
        <f>Superstore[[#This Row],[Profit]]/Superstore[[#This Row],[Sales]]</f>
        <v>0.38</v>
      </c>
      <c r="W6256" t="str">
        <f>TEXT(Superstore[[#This Row],[Order Date]],"mmm-yyyy")</f>
        <v>Sep-2012</v>
      </c>
      <c r="X6256">
        <f>YEAR(Superstore[[#This Row],[Order Date]])</f>
        <v>2012</v>
      </c>
    </row>
    <row r="6257" spans="1:24" x14ac:dyDescent="0.25">
      <c r="A6257">
        <v>6256</v>
      </c>
      <c r="B6257" t="s">
        <v>8780</v>
      </c>
      <c r="C6257" s="1">
        <v>41892</v>
      </c>
      <c r="D6257" s="1">
        <v>41898</v>
      </c>
      <c r="E6257" t="s">
        <v>50</v>
      </c>
      <c r="F6257" t="s">
        <v>1176</v>
      </c>
      <c r="G6257" t="s">
        <v>1177</v>
      </c>
      <c r="H6257" t="s">
        <v>41</v>
      </c>
      <c r="I6257" t="s">
        <v>28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46</v>
      </c>
      <c r="P6257" t="s">
        <v>47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Superstore[[#This Row],[Profit]]/Superstore[[#This Row],[Sales]]</f>
        <v>0.35000000000000003</v>
      </c>
      <c r="W6257" t="str">
        <f>TEXT(Superstore[[#This Row],[Order Date]],"mmm-yyyy")</f>
        <v>Sep-2014</v>
      </c>
      <c r="X6257">
        <f>YEAR(Superstore[[#This Row],[Order Date]])</f>
        <v>2014</v>
      </c>
    </row>
    <row r="6258" spans="1:24" x14ac:dyDescent="0.25">
      <c r="A6258">
        <v>6257</v>
      </c>
      <c r="B6258" t="s">
        <v>8781</v>
      </c>
      <c r="C6258" s="1">
        <v>41158</v>
      </c>
      <c r="D6258" s="1">
        <v>41160</v>
      </c>
      <c r="E6258" t="s">
        <v>24</v>
      </c>
      <c r="F6258" t="s">
        <v>3369</v>
      </c>
      <c r="G6258" t="s">
        <v>3370</v>
      </c>
      <c r="H6258" t="s">
        <v>101</v>
      </c>
      <c r="I6258" t="s">
        <v>28</v>
      </c>
      <c r="J6258" t="s">
        <v>1061</v>
      </c>
      <c r="K6258" t="s">
        <v>54</v>
      </c>
      <c r="L6258">
        <v>33319</v>
      </c>
      <c r="M6258" t="s">
        <v>31</v>
      </c>
      <c r="N6258" t="s">
        <v>5932</v>
      </c>
      <c r="O6258" t="s">
        <v>46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  <c r="V6258" s="2">
        <f>Superstore[[#This Row],[Profit]]/Superstore[[#This Row],[Sales]]</f>
        <v>-0.73333333333333328</v>
      </c>
      <c r="W6258" t="str">
        <f>TEXT(Superstore[[#This Row],[Order Date]],"mmm-yyyy")</f>
        <v>Sep-2012</v>
      </c>
      <c r="X6258">
        <f>YEAR(Superstore[[#This Row],[Order Date]])</f>
        <v>2012</v>
      </c>
    </row>
    <row r="6259" spans="1:24" x14ac:dyDescent="0.25">
      <c r="A6259">
        <v>6258</v>
      </c>
      <c r="B6259" t="s">
        <v>8782</v>
      </c>
      <c r="C6259" s="1">
        <v>41946</v>
      </c>
      <c r="D6259" s="1">
        <v>41950</v>
      </c>
      <c r="E6259" t="s">
        <v>24</v>
      </c>
      <c r="F6259" t="s">
        <v>2139</v>
      </c>
      <c r="G6259" t="s">
        <v>2140</v>
      </c>
      <c r="H6259" t="s">
        <v>41</v>
      </c>
      <c r="I6259" t="s">
        <v>28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46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Superstore[[#This Row],[Profit]]/Superstore[[#This Row],[Sales]]</f>
        <v>-0.21250000000000002</v>
      </c>
      <c r="W6259" t="str">
        <f>TEXT(Superstore[[#This Row],[Order Date]],"mmm-yyyy")</f>
        <v>Nov-2014</v>
      </c>
      <c r="X6259">
        <f>YEAR(Superstore[[#This Row],[Order Date]])</f>
        <v>2014</v>
      </c>
    </row>
    <row r="6260" spans="1:24" x14ac:dyDescent="0.25">
      <c r="A6260">
        <v>6259</v>
      </c>
      <c r="B6260" t="s">
        <v>8783</v>
      </c>
      <c r="C6260" s="1">
        <v>40996</v>
      </c>
      <c r="D6260" s="1">
        <v>40998</v>
      </c>
      <c r="E6260" t="s">
        <v>24</v>
      </c>
      <c r="F6260" t="s">
        <v>5104</v>
      </c>
      <c r="G6260" t="s">
        <v>5105</v>
      </c>
      <c r="H6260" t="s">
        <v>27</v>
      </c>
      <c r="I6260" t="s">
        <v>28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46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  <c r="V6260" s="2">
        <f>Superstore[[#This Row],[Profit]]/Superstore[[#This Row],[Sales]]</f>
        <v>0.49</v>
      </c>
      <c r="W6260" t="str">
        <f>TEXT(Superstore[[#This Row],[Order Date]],"mmm-yyyy")</f>
        <v>Mar-2012</v>
      </c>
      <c r="X6260">
        <f>YEAR(Superstore[[#This Row],[Order Date]])</f>
        <v>2012</v>
      </c>
    </row>
    <row r="6261" spans="1:24" x14ac:dyDescent="0.25">
      <c r="A6261">
        <v>6260</v>
      </c>
      <c r="B6261" t="s">
        <v>8784</v>
      </c>
      <c r="C6261" s="1">
        <v>41134</v>
      </c>
      <c r="D6261" s="1">
        <v>41138</v>
      </c>
      <c r="E6261" t="s">
        <v>24</v>
      </c>
      <c r="F6261" t="s">
        <v>2229</v>
      </c>
      <c r="G6261" t="s">
        <v>2230</v>
      </c>
      <c r="H6261" t="s">
        <v>27</v>
      </c>
      <c r="I6261" t="s">
        <v>28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46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  <c r="V6261" s="2">
        <f>Superstore[[#This Row],[Profit]]/Superstore[[#This Row],[Sales]]</f>
        <v>0.49</v>
      </c>
      <c r="W6261" t="str">
        <f>TEXT(Superstore[[#This Row],[Order Date]],"mmm-yyyy")</f>
        <v>Aug-2012</v>
      </c>
      <c r="X6261">
        <f>YEAR(Superstore[[#This Row],[Order Date]])</f>
        <v>2012</v>
      </c>
    </row>
    <row r="6262" spans="1:24" x14ac:dyDescent="0.25">
      <c r="A6262">
        <v>6261</v>
      </c>
      <c r="B6262" t="s">
        <v>8785</v>
      </c>
      <c r="C6262" s="1">
        <v>41041</v>
      </c>
      <c r="D6262" s="1">
        <v>41047</v>
      </c>
      <c r="E6262" t="s">
        <v>50</v>
      </c>
      <c r="F6262" t="s">
        <v>1698</v>
      </c>
      <c r="G6262" t="s">
        <v>1699</v>
      </c>
      <c r="H6262" t="s">
        <v>27</v>
      </c>
      <c r="I6262" t="s">
        <v>28</v>
      </c>
      <c r="J6262" t="s">
        <v>94</v>
      </c>
      <c r="K6262" t="s">
        <v>95</v>
      </c>
      <c r="L6262">
        <v>98115</v>
      </c>
      <c r="M6262" t="s">
        <v>44</v>
      </c>
      <c r="N6262" t="s">
        <v>2037</v>
      </c>
      <c r="O6262" t="s">
        <v>46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Superstore[[#This Row],[Profit]]/Superstore[[#This Row],[Sales]]</f>
        <v>0.33750000000000002</v>
      </c>
      <c r="W6262" t="str">
        <f>TEXT(Superstore[[#This Row],[Order Date]],"mmm-yyyy")</f>
        <v>May-2012</v>
      </c>
      <c r="X6262">
        <f>YEAR(Superstore[[#This Row],[Order Date]])</f>
        <v>2012</v>
      </c>
    </row>
    <row r="6263" spans="1:24" x14ac:dyDescent="0.25">
      <c r="A6263">
        <v>6262</v>
      </c>
      <c r="B6263" t="s">
        <v>8786</v>
      </c>
      <c r="C6263" s="1">
        <v>41844</v>
      </c>
      <c r="D6263" s="1">
        <v>41848</v>
      </c>
      <c r="E6263" t="s">
        <v>50</v>
      </c>
      <c r="F6263" t="s">
        <v>7932</v>
      </c>
      <c r="G6263" t="s">
        <v>7933</v>
      </c>
      <c r="H6263" t="s">
        <v>41</v>
      </c>
      <c r="I6263" t="s">
        <v>28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46</v>
      </c>
      <c r="P6263" t="s">
        <v>47</v>
      </c>
      <c r="Q6263" t="s">
        <v>1275</v>
      </c>
      <c r="R6263">
        <v>41.4</v>
      </c>
      <c r="S6263">
        <v>4</v>
      </c>
      <c r="T6263">
        <v>0</v>
      </c>
      <c r="U6263">
        <v>19.872</v>
      </c>
      <c r="V6263" s="2">
        <f>Superstore[[#This Row],[Profit]]/Superstore[[#This Row],[Sales]]</f>
        <v>0.48000000000000004</v>
      </c>
      <c r="W6263" t="str">
        <f>TEXT(Superstore[[#This Row],[Order Date]],"mmm-yyyy")</f>
        <v>Jul-2014</v>
      </c>
      <c r="X6263">
        <f>YEAR(Superstore[[#This Row],[Order Date]])</f>
        <v>2014</v>
      </c>
    </row>
    <row r="6264" spans="1:24" x14ac:dyDescent="0.25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41</v>
      </c>
      <c r="I6264" t="s">
        <v>28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46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Superstore[[#This Row],[Profit]]/Superstore[[#This Row],[Sales]]</f>
        <v>-1.6500000000000001</v>
      </c>
      <c r="W6264" t="str">
        <f>TEXT(Superstore[[#This Row],[Order Date]],"mmm-yyyy")</f>
        <v>Sep-2013</v>
      </c>
      <c r="X6264">
        <f>YEAR(Superstore[[#This Row],[Order Date]])</f>
        <v>2013</v>
      </c>
    </row>
    <row r="6265" spans="1:24" x14ac:dyDescent="0.25">
      <c r="A6265">
        <v>6264</v>
      </c>
      <c r="B6265" t="s">
        <v>8788</v>
      </c>
      <c r="C6265" s="1">
        <v>41765</v>
      </c>
      <c r="D6265" s="1">
        <v>41770</v>
      </c>
      <c r="E6265" t="s">
        <v>50</v>
      </c>
      <c r="F6265" t="s">
        <v>3800</v>
      </c>
      <c r="G6265" t="s">
        <v>3801</v>
      </c>
      <c r="H6265" t="s">
        <v>41</v>
      </c>
      <c r="I6265" t="s">
        <v>28</v>
      </c>
      <c r="J6265" t="s">
        <v>496</v>
      </c>
      <c r="K6265" t="s">
        <v>1271</v>
      </c>
      <c r="L6265">
        <v>31907</v>
      </c>
      <c r="M6265" t="s">
        <v>31</v>
      </c>
      <c r="N6265" t="s">
        <v>4034</v>
      </c>
      <c r="O6265" t="s">
        <v>46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  <c r="V6265" s="2">
        <f>Superstore[[#This Row],[Profit]]/Superstore[[#This Row],[Sales]]</f>
        <v>0.45</v>
      </c>
      <c r="W6265" t="str">
        <f>TEXT(Superstore[[#This Row],[Order Date]],"mmm-yyyy")</f>
        <v>May-2014</v>
      </c>
      <c r="X6265">
        <f>YEAR(Superstore[[#This Row],[Order Date]])</f>
        <v>2014</v>
      </c>
    </row>
    <row r="6266" spans="1:24" x14ac:dyDescent="0.25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27</v>
      </c>
      <c r="I6266" t="s">
        <v>28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46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s="2">
        <f>Superstore[[#This Row],[Profit]]/Superstore[[#This Row],[Sales]]</f>
        <v>0.5</v>
      </c>
      <c r="W6266" t="str">
        <f>TEXT(Superstore[[#This Row],[Order Date]],"mmm-yyyy")</f>
        <v>Oct-2013</v>
      </c>
      <c r="X6266">
        <f>YEAR(Superstore[[#This Row],[Order Date]])</f>
        <v>2013</v>
      </c>
    </row>
    <row r="6267" spans="1:24" x14ac:dyDescent="0.25">
      <c r="A6267">
        <v>6266</v>
      </c>
      <c r="B6267" t="s">
        <v>8790</v>
      </c>
      <c r="C6267" s="1">
        <v>40850</v>
      </c>
      <c r="D6267" s="1">
        <v>40855</v>
      </c>
      <c r="E6267" t="s">
        <v>50</v>
      </c>
      <c r="F6267" t="s">
        <v>2071</v>
      </c>
      <c r="G6267" t="s">
        <v>2072</v>
      </c>
      <c r="H6267" t="s">
        <v>27</v>
      </c>
      <c r="I6267" t="s">
        <v>28</v>
      </c>
      <c r="J6267" t="s">
        <v>5659</v>
      </c>
      <c r="K6267" t="s">
        <v>334</v>
      </c>
      <c r="L6267">
        <v>37211</v>
      </c>
      <c r="M6267" t="s">
        <v>31</v>
      </c>
      <c r="N6267" t="s">
        <v>3261</v>
      </c>
      <c r="O6267" t="s">
        <v>46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  <c r="V6267" s="2">
        <f>Superstore[[#This Row],[Profit]]/Superstore[[#This Row],[Sales]]</f>
        <v>0.33750000000000002</v>
      </c>
      <c r="W6267" t="str">
        <f>TEXT(Superstore[[#This Row],[Order Date]],"mmm-yyyy")</f>
        <v>Nov-2011</v>
      </c>
      <c r="X6267">
        <f>YEAR(Superstore[[#This Row],[Order Date]])</f>
        <v>2011</v>
      </c>
    </row>
    <row r="6268" spans="1:24" x14ac:dyDescent="0.25">
      <c r="A6268">
        <v>6267</v>
      </c>
      <c r="B6268" t="s">
        <v>8790</v>
      </c>
      <c r="C6268" s="1">
        <v>40850</v>
      </c>
      <c r="D6268" s="1">
        <v>40855</v>
      </c>
      <c r="E6268" t="s">
        <v>50</v>
      </c>
      <c r="F6268" t="s">
        <v>2071</v>
      </c>
      <c r="G6268" t="s">
        <v>2072</v>
      </c>
      <c r="H6268" t="s">
        <v>27</v>
      </c>
      <c r="I6268" t="s">
        <v>28</v>
      </c>
      <c r="J6268" t="s">
        <v>5659</v>
      </c>
      <c r="K6268" t="s">
        <v>334</v>
      </c>
      <c r="L6268">
        <v>37211</v>
      </c>
      <c r="M6268" t="s">
        <v>31</v>
      </c>
      <c r="N6268" t="s">
        <v>2649</v>
      </c>
      <c r="O6268" t="s">
        <v>46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Superstore[[#This Row],[Profit]]/Superstore[[#This Row],[Sales]]</f>
        <v>0.33750000000000002</v>
      </c>
      <c r="W6268" t="str">
        <f>TEXT(Superstore[[#This Row],[Order Date]],"mmm-yyyy")</f>
        <v>Nov-2011</v>
      </c>
      <c r="X6268">
        <f>YEAR(Superstore[[#This Row],[Order Date]])</f>
        <v>2011</v>
      </c>
    </row>
    <row r="6269" spans="1:24" x14ac:dyDescent="0.25">
      <c r="A6269">
        <v>6268</v>
      </c>
      <c r="B6269" t="s">
        <v>8791</v>
      </c>
      <c r="C6269" s="1">
        <v>41183</v>
      </c>
      <c r="D6269" s="1">
        <v>41186</v>
      </c>
      <c r="E6269" t="s">
        <v>24</v>
      </c>
      <c r="F6269" t="s">
        <v>732</v>
      </c>
      <c r="G6269" t="s">
        <v>733</v>
      </c>
      <c r="H6269" t="s">
        <v>101</v>
      </c>
      <c r="I6269" t="s">
        <v>28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  <c r="V6269" s="2">
        <f>Superstore[[#This Row],[Profit]]/Superstore[[#This Row],[Sales]]</f>
        <v>0.3</v>
      </c>
      <c r="W6269" t="str">
        <f>TEXT(Superstore[[#This Row],[Order Date]],"mmm-yyyy")</f>
        <v>Oct-2012</v>
      </c>
      <c r="X6269">
        <f>YEAR(Superstore[[#This Row],[Order Date]])</f>
        <v>2012</v>
      </c>
    </row>
    <row r="6270" spans="1:24" x14ac:dyDescent="0.25">
      <c r="A6270">
        <v>6269</v>
      </c>
      <c r="B6270" t="s">
        <v>8791</v>
      </c>
      <c r="C6270" s="1">
        <v>41183</v>
      </c>
      <c r="D6270" s="1">
        <v>41186</v>
      </c>
      <c r="E6270" t="s">
        <v>24</v>
      </c>
      <c r="F6270" t="s">
        <v>732</v>
      </c>
      <c r="G6270" t="s">
        <v>733</v>
      </c>
      <c r="H6270" t="s">
        <v>101</v>
      </c>
      <c r="I6270" t="s">
        <v>28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46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  <c r="V6270" s="2">
        <f>Superstore[[#This Row],[Profit]]/Superstore[[#This Row],[Sales]]</f>
        <v>0.46</v>
      </c>
      <c r="W6270" t="str">
        <f>TEXT(Superstore[[#This Row],[Order Date]],"mmm-yyyy")</f>
        <v>Oct-2012</v>
      </c>
      <c r="X6270">
        <f>YEAR(Superstore[[#This Row],[Order Date]])</f>
        <v>2012</v>
      </c>
    </row>
    <row r="6271" spans="1:24" x14ac:dyDescent="0.25">
      <c r="A6271">
        <v>6270</v>
      </c>
      <c r="B6271" t="s">
        <v>8793</v>
      </c>
      <c r="C6271" s="1">
        <v>41976</v>
      </c>
      <c r="D6271" s="1">
        <v>41980</v>
      </c>
      <c r="E6271" t="s">
        <v>50</v>
      </c>
      <c r="F6271" t="s">
        <v>1531</v>
      </c>
      <c r="G6271" t="s">
        <v>1532</v>
      </c>
      <c r="H6271" t="s">
        <v>41</v>
      </c>
      <c r="I6271" t="s">
        <v>28</v>
      </c>
      <c r="J6271" t="s">
        <v>3198</v>
      </c>
      <c r="K6271" t="s">
        <v>43</v>
      </c>
      <c r="L6271">
        <v>94601</v>
      </c>
      <c r="M6271" t="s">
        <v>44</v>
      </c>
      <c r="N6271" t="s">
        <v>614</v>
      </c>
      <c r="O6271" t="s">
        <v>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Superstore[[#This Row],[Profit]]/Superstore[[#This Row],[Sales]]</f>
        <v>-0.2</v>
      </c>
      <c r="W6271" t="str">
        <f>TEXT(Superstore[[#This Row],[Order Date]],"mmm-yyyy")</f>
        <v>Dec-2014</v>
      </c>
      <c r="X6271">
        <f>YEAR(Superstore[[#This Row],[Order Date]])</f>
        <v>2014</v>
      </c>
    </row>
    <row r="6272" spans="1:24" x14ac:dyDescent="0.25">
      <c r="A6272">
        <v>6271</v>
      </c>
      <c r="B6272" t="s">
        <v>8793</v>
      </c>
      <c r="C6272" s="1">
        <v>41976</v>
      </c>
      <c r="D6272" s="1">
        <v>41980</v>
      </c>
      <c r="E6272" t="s">
        <v>50</v>
      </c>
      <c r="F6272" t="s">
        <v>1531</v>
      </c>
      <c r="G6272" t="s">
        <v>1532</v>
      </c>
      <c r="H6272" t="s">
        <v>41</v>
      </c>
      <c r="I6272" t="s">
        <v>28</v>
      </c>
      <c r="J6272" t="s">
        <v>3198</v>
      </c>
      <c r="K6272" t="s">
        <v>43</v>
      </c>
      <c r="L6272">
        <v>94601</v>
      </c>
      <c r="M6272" t="s">
        <v>44</v>
      </c>
      <c r="N6272" t="s">
        <v>6901</v>
      </c>
      <c r="O6272" t="s">
        <v>1</v>
      </c>
      <c r="P6272" t="s">
        <v>36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  <c r="V6272" s="2">
        <f>Superstore[[#This Row],[Profit]]/Superstore[[#This Row],[Sales]]</f>
        <v>3.7499999999999999E-2</v>
      </c>
      <c r="W6272" t="str">
        <f>TEXT(Superstore[[#This Row],[Order Date]],"mmm-yyyy")</f>
        <v>Dec-2014</v>
      </c>
      <c r="X6272">
        <f>YEAR(Superstore[[#This Row],[Order Date]])</f>
        <v>2014</v>
      </c>
    </row>
    <row r="6273" spans="1:24" x14ac:dyDescent="0.25">
      <c r="A6273">
        <v>6272</v>
      </c>
      <c r="B6273" t="s">
        <v>8793</v>
      </c>
      <c r="C6273" s="1">
        <v>41976</v>
      </c>
      <c r="D6273" s="1">
        <v>41980</v>
      </c>
      <c r="E6273" t="s">
        <v>50</v>
      </c>
      <c r="F6273" t="s">
        <v>1531</v>
      </c>
      <c r="G6273" t="s">
        <v>1532</v>
      </c>
      <c r="H6273" t="s">
        <v>41</v>
      </c>
      <c r="I6273" t="s">
        <v>28</v>
      </c>
      <c r="J6273" t="s">
        <v>3198</v>
      </c>
      <c r="K6273" t="s">
        <v>43</v>
      </c>
      <c r="L6273">
        <v>94601</v>
      </c>
      <c r="M6273" t="s">
        <v>44</v>
      </c>
      <c r="N6273" t="s">
        <v>3551</v>
      </c>
      <c r="O6273" t="s">
        <v>46</v>
      </c>
      <c r="P6273" t="s">
        <v>68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  <c r="V6273" s="2">
        <f>Superstore[[#This Row],[Profit]]/Superstore[[#This Row],[Sales]]</f>
        <v>0.25</v>
      </c>
      <c r="W6273" t="str">
        <f>TEXT(Superstore[[#This Row],[Order Date]],"mmm-yyyy")</f>
        <v>Dec-2014</v>
      </c>
      <c r="X6273">
        <f>YEAR(Superstore[[#This Row],[Order Date]])</f>
        <v>2014</v>
      </c>
    </row>
    <row r="6274" spans="1:24" x14ac:dyDescent="0.25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41</v>
      </c>
      <c r="I6274" t="s">
        <v>28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  <c r="V6274" s="2">
        <f>Superstore[[#This Row],[Profit]]/Superstore[[#This Row],[Sales]]</f>
        <v>0.2</v>
      </c>
      <c r="W6274" t="str">
        <f>TEXT(Superstore[[#This Row],[Order Date]],"mmm-yyyy")</f>
        <v>Dec-2014</v>
      </c>
      <c r="X6274">
        <f>YEAR(Superstore[[#This Row],[Order Date]])</f>
        <v>2014</v>
      </c>
    </row>
    <row r="6275" spans="1:24" x14ac:dyDescent="0.25">
      <c r="A6275">
        <v>6274</v>
      </c>
      <c r="B6275" t="s">
        <v>8796</v>
      </c>
      <c r="C6275" s="1">
        <v>41473</v>
      </c>
      <c r="D6275" s="1">
        <v>41478</v>
      </c>
      <c r="E6275" t="s">
        <v>24</v>
      </c>
      <c r="F6275" t="s">
        <v>5175</v>
      </c>
      <c r="G6275" t="s">
        <v>5176</v>
      </c>
      <c r="H6275" t="s">
        <v>27</v>
      </c>
      <c r="I6275" t="s">
        <v>28</v>
      </c>
      <c r="J6275" t="s">
        <v>94</v>
      </c>
      <c r="K6275" t="s">
        <v>95</v>
      </c>
      <c r="L6275">
        <v>98105</v>
      </c>
      <c r="M6275" t="s">
        <v>44</v>
      </c>
      <c r="N6275" t="s">
        <v>5686</v>
      </c>
      <c r="O6275" t="s">
        <v>1</v>
      </c>
      <c r="P6275" t="s">
        <v>65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  <c r="V6275" s="2">
        <f>Superstore[[#This Row],[Profit]]/Superstore[[#This Row],[Sales]]</f>
        <v>0.36</v>
      </c>
      <c r="W6275" t="str">
        <f>TEXT(Superstore[[#This Row],[Order Date]],"mmm-yyyy")</f>
        <v>Jul-2013</v>
      </c>
      <c r="X6275">
        <f>YEAR(Superstore[[#This Row],[Order Date]])</f>
        <v>2013</v>
      </c>
    </row>
    <row r="6276" spans="1:24" x14ac:dyDescent="0.25">
      <c r="A6276">
        <v>6275</v>
      </c>
      <c r="B6276" t="s">
        <v>8796</v>
      </c>
      <c r="C6276" s="1">
        <v>41473</v>
      </c>
      <c r="D6276" s="1">
        <v>41478</v>
      </c>
      <c r="E6276" t="s">
        <v>24</v>
      </c>
      <c r="F6276" t="s">
        <v>5175</v>
      </c>
      <c r="G6276" t="s">
        <v>5176</v>
      </c>
      <c r="H6276" t="s">
        <v>27</v>
      </c>
      <c r="I6276" t="s">
        <v>28</v>
      </c>
      <c r="J6276" t="s">
        <v>94</v>
      </c>
      <c r="K6276" t="s">
        <v>95</v>
      </c>
      <c r="L6276">
        <v>98105</v>
      </c>
      <c r="M6276" t="s">
        <v>44</v>
      </c>
      <c r="N6276" t="s">
        <v>8797</v>
      </c>
      <c r="O6276" t="s">
        <v>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  <c r="V6276" s="2">
        <f>Superstore[[#This Row],[Profit]]/Superstore[[#This Row],[Sales]]</f>
        <v>0.21000000000000002</v>
      </c>
      <c r="W6276" t="str">
        <f>TEXT(Superstore[[#This Row],[Order Date]],"mmm-yyyy")</f>
        <v>Jul-2013</v>
      </c>
      <c r="X6276">
        <f>YEAR(Superstore[[#This Row],[Order Date]])</f>
        <v>2013</v>
      </c>
    </row>
    <row r="6277" spans="1:24" x14ac:dyDescent="0.25">
      <c r="A6277">
        <v>6276</v>
      </c>
      <c r="B6277" t="s">
        <v>8796</v>
      </c>
      <c r="C6277" s="1">
        <v>41473</v>
      </c>
      <c r="D6277" s="1">
        <v>41478</v>
      </c>
      <c r="E6277" t="s">
        <v>24</v>
      </c>
      <c r="F6277" t="s">
        <v>5175</v>
      </c>
      <c r="G6277" t="s">
        <v>5176</v>
      </c>
      <c r="H6277" t="s">
        <v>27</v>
      </c>
      <c r="I6277" t="s">
        <v>28</v>
      </c>
      <c r="J6277" t="s">
        <v>94</v>
      </c>
      <c r="K6277" t="s">
        <v>95</v>
      </c>
      <c r="L6277">
        <v>98105</v>
      </c>
      <c r="M6277" t="s">
        <v>44</v>
      </c>
      <c r="N6277" t="s">
        <v>6995</v>
      </c>
      <c r="O6277" t="s">
        <v>1</v>
      </c>
      <c r="P6277" t="s">
        <v>65</v>
      </c>
      <c r="Q6277" t="s">
        <v>6996</v>
      </c>
      <c r="R6277">
        <v>24.75</v>
      </c>
      <c r="S6277">
        <v>5</v>
      </c>
      <c r="T6277">
        <v>0</v>
      </c>
      <c r="U6277">
        <v>10.89</v>
      </c>
      <c r="V6277" s="2">
        <f>Superstore[[#This Row],[Profit]]/Superstore[[#This Row],[Sales]]</f>
        <v>0.44</v>
      </c>
      <c r="W6277" t="str">
        <f>TEXT(Superstore[[#This Row],[Order Date]],"mmm-yyyy")</f>
        <v>Jul-2013</v>
      </c>
      <c r="X6277">
        <f>YEAR(Superstore[[#This Row],[Order Date]])</f>
        <v>2013</v>
      </c>
    </row>
    <row r="6278" spans="1:24" x14ac:dyDescent="0.25">
      <c r="A6278">
        <v>6277</v>
      </c>
      <c r="B6278" t="s">
        <v>8796</v>
      </c>
      <c r="C6278" s="1">
        <v>41473</v>
      </c>
      <c r="D6278" s="1">
        <v>41478</v>
      </c>
      <c r="E6278" t="s">
        <v>24</v>
      </c>
      <c r="F6278" t="s">
        <v>5175</v>
      </c>
      <c r="G6278" t="s">
        <v>5176</v>
      </c>
      <c r="H6278" t="s">
        <v>27</v>
      </c>
      <c r="I6278" t="s">
        <v>28</v>
      </c>
      <c r="J6278" t="s">
        <v>94</v>
      </c>
      <c r="K6278" t="s">
        <v>95</v>
      </c>
      <c r="L6278">
        <v>98105</v>
      </c>
      <c r="M6278" t="s">
        <v>44</v>
      </c>
      <c r="N6278" t="s">
        <v>1196</v>
      </c>
      <c r="O6278" t="s">
        <v>46</v>
      </c>
      <c r="P6278" t="s">
        <v>47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  <c r="V6278" s="2">
        <f>Superstore[[#This Row],[Profit]]/Superstore[[#This Row],[Sales]]</f>
        <v>0.47000000000000003</v>
      </c>
      <c r="W6278" t="str">
        <f>TEXT(Superstore[[#This Row],[Order Date]],"mmm-yyyy")</f>
        <v>Jul-2013</v>
      </c>
      <c r="X6278">
        <f>YEAR(Superstore[[#This Row],[Order Date]])</f>
        <v>2013</v>
      </c>
    </row>
    <row r="6279" spans="1:24" x14ac:dyDescent="0.25">
      <c r="A6279">
        <v>6278</v>
      </c>
      <c r="B6279" t="s">
        <v>8796</v>
      </c>
      <c r="C6279" s="1">
        <v>41473</v>
      </c>
      <c r="D6279" s="1">
        <v>41478</v>
      </c>
      <c r="E6279" t="s">
        <v>24</v>
      </c>
      <c r="F6279" t="s">
        <v>5175</v>
      </c>
      <c r="G6279" t="s">
        <v>5176</v>
      </c>
      <c r="H6279" t="s">
        <v>27</v>
      </c>
      <c r="I6279" t="s">
        <v>28</v>
      </c>
      <c r="J6279" t="s">
        <v>94</v>
      </c>
      <c r="K6279" t="s">
        <v>95</v>
      </c>
      <c r="L6279">
        <v>98105</v>
      </c>
      <c r="M6279" t="s">
        <v>44</v>
      </c>
      <c r="N6279" t="s">
        <v>276</v>
      </c>
      <c r="O6279" t="s">
        <v>46</v>
      </c>
      <c r="P6279" t="s">
        <v>59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s="2">
        <f>Superstore[[#This Row],[Profit]]/Superstore[[#This Row],[Sales]]</f>
        <v>0.25</v>
      </c>
      <c r="W6279" t="str">
        <f>TEXT(Superstore[[#This Row],[Order Date]],"mmm-yyyy")</f>
        <v>Jul-2013</v>
      </c>
      <c r="X6279">
        <f>YEAR(Superstore[[#This Row],[Order Date]])</f>
        <v>2013</v>
      </c>
    </row>
    <row r="6280" spans="1:24" x14ac:dyDescent="0.25">
      <c r="A6280">
        <v>6279</v>
      </c>
      <c r="B6280" t="s">
        <v>8796</v>
      </c>
      <c r="C6280" s="1">
        <v>41473</v>
      </c>
      <c r="D6280" s="1">
        <v>41478</v>
      </c>
      <c r="E6280" t="s">
        <v>24</v>
      </c>
      <c r="F6280" t="s">
        <v>5175</v>
      </c>
      <c r="G6280" t="s">
        <v>5176</v>
      </c>
      <c r="H6280" t="s">
        <v>27</v>
      </c>
      <c r="I6280" t="s">
        <v>28</v>
      </c>
      <c r="J6280" t="s">
        <v>94</v>
      </c>
      <c r="K6280" t="s">
        <v>95</v>
      </c>
      <c r="L6280">
        <v>98105</v>
      </c>
      <c r="M6280" t="s">
        <v>44</v>
      </c>
      <c r="N6280" t="s">
        <v>3054</v>
      </c>
      <c r="O6280" t="s">
        <v>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Superstore[[#This Row],[Profit]]/Superstore[[#This Row],[Sales]]</f>
        <v>-0.22500000000000001</v>
      </c>
      <c r="W6280" t="str">
        <f>TEXT(Superstore[[#This Row],[Order Date]],"mmm-yyyy")</f>
        <v>Jul-2013</v>
      </c>
      <c r="X6280">
        <f>YEAR(Superstore[[#This Row],[Order Date]])</f>
        <v>2013</v>
      </c>
    </row>
    <row r="6281" spans="1:24" x14ac:dyDescent="0.25">
      <c r="A6281">
        <v>6280</v>
      </c>
      <c r="B6281" t="s">
        <v>8796</v>
      </c>
      <c r="C6281" s="1">
        <v>41473</v>
      </c>
      <c r="D6281" s="1">
        <v>41478</v>
      </c>
      <c r="E6281" t="s">
        <v>24</v>
      </c>
      <c r="F6281" t="s">
        <v>5175</v>
      </c>
      <c r="G6281" t="s">
        <v>5176</v>
      </c>
      <c r="H6281" t="s">
        <v>27</v>
      </c>
      <c r="I6281" t="s">
        <v>28</v>
      </c>
      <c r="J6281" t="s">
        <v>94</v>
      </c>
      <c r="K6281" t="s">
        <v>95</v>
      </c>
      <c r="L6281">
        <v>98105</v>
      </c>
      <c r="M6281" t="s">
        <v>44</v>
      </c>
      <c r="N6281" t="s">
        <v>3767</v>
      </c>
      <c r="O6281" t="s">
        <v>46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Superstore[[#This Row],[Profit]]/Superstore[[#This Row],[Sales]]</f>
        <v>0.32499999999999996</v>
      </c>
      <c r="W6281" t="str">
        <f>TEXT(Superstore[[#This Row],[Order Date]],"mmm-yyyy")</f>
        <v>Jul-2013</v>
      </c>
      <c r="X6281">
        <f>YEAR(Superstore[[#This Row],[Order Date]])</f>
        <v>2013</v>
      </c>
    </row>
    <row r="6282" spans="1:24" x14ac:dyDescent="0.25">
      <c r="A6282">
        <v>6281</v>
      </c>
      <c r="B6282" t="s">
        <v>8799</v>
      </c>
      <c r="C6282" s="1">
        <v>41772</v>
      </c>
      <c r="D6282" s="1">
        <v>41776</v>
      </c>
      <c r="E6282" t="s">
        <v>50</v>
      </c>
      <c r="F6282" t="s">
        <v>858</v>
      </c>
      <c r="G6282" t="s">
        <v>859</v>
      </c>
      <c r="H6282" t="s">
        <v>27</v>
      </c>
      <c r="I6282" t="s">
        <v>28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46</v>
      </c>
      <c r="P6282" t="s">
        <v>47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Superstore[[#This Row],[Profit]]/Superstore[[#This Row],[Sales]]</f>
        <v>0.33749999999999997</v>
      </c>
      <c r="W6282" t="str">
        <f>TEXT(Superstore[[#This Row],[Order Date]],"mmm-yyyy")</f>
        <v>May-2014</v>
      </c>
      <c r="X6282">
        <f>YEAR(Superstore[[#This Row],[Order Date]])</f>
        <v>2014</v>
      </c>
    </row>
    <row r="6283" spans="1:24" x14ac:dyDescent="0.25">
      <c r="A6283">
        <v>6282</v>
      </c>
      <c r="B6283" t="s">
        <v>8800</v>
      </c>
      <c r="C6283" s="1">
        <v>41233</v>
      </c>
      <c r="D6283" s="1">
        <v>41239</v>
      </c>
      <c r="E6283" t="s">
        <v>50</v>
      </c>
      <c r="F6283" t="s">
        <v>4396</v>
      </c>
      <c r="G6283" t="s">
        <v>4397</v>
      </c>
      <c r="H6283" t="s">
        <v>27</v>
      </c>
      <c r="I6283" t="s">
        <v>28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1</v>
      </c>
      <c r="P6283" t="s">
        <v>65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Superstore[[#This Row],[Profit]]/Superstore[[#This Row],[Sales]]</f>
        <v>0.15000000000000002</v>
      </c>
      <c r="W6283" t="str">
        <f>TEXT(Superstore[[#This Row],[Order Date]],"mmm-yyyy")</f>
        <v>Nov-2012</v>
      </c>
      <c r="X6283">
        <f>YEAR(Superstore[[#This Row],[Order Date]])</f>
        <v>2012</v>
      </c>
    </row>
    <row r="6284" spans="1:24" x14ac:dyDescent="0.25">
      <c r="A6284">
        <v>6283</v>
      </c>
      <c r="B6284" t="s">
        <v>8800</v>
      </c>
      <c r="C6284" s="1">
        <v>41233</v>
      </c>
      <c r="D6284" s="1">
        <v>41239</v>
      </c>
      <c r="E6284" t="s">
        <v>50</v>
      </c>
      <c r="F6284" t="s">
        <v>4396</v>
      </c>
      <c r="G6284" t="s">
        <v>4397</v>
      </c>
      <c r="H6284" t="s">
        <v>27</v>
      </c>
      <c r="I6284" t="s">
        <v>28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46</v>
      </c>
      <c r="P6284" t="s">
        <v>59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  <c r="V6284" s="2">
        <f>Superstore[[#This Row],[Profit]]/Superstore[[#This Row],[Sales]]</f>
        <v>-0.1875</v>
      </c>
      <c r="W6284" t="str">
        <f>TEXT(Superstore[[#This Row],[Order Date]],"mmm-yyyy")</f>
        <v>Nov-2012</v>
      </c>
      <c r="X6284">
        <f>YEAR(Superstore[[#This Row],[Order Date]])</f>
        <v>2012</v>
      </c>
    </row>
    <row r="6285" spans="1:24" x14ac:dyDescent="0.25">
      <c r="A6285">
        <v>6284</v>
      </c>
      <c r="B6285" t="s">
        <v>8803</v>
      </c>
      <c r="C6285" s="1">
        <v>41542</v>
      </c>
      <c r="D6285" s="1">
        <v>41546</v>
      </c>
      <c r="E6285" t="s">
        <v>50</v>
      </c>
      <c r="F6285" t="s">
        <v>4763</v>
      </c>
      <c r="G6285" t="s">
        <v>4764</v>
      </c>
      <c r="H6285" t="s">
        <v>41</v>
      </c>
      <c r="I6285" t="s">
        <v>28</v>
      </c>
      <c r="J6285" t="s">
        <v>42</v>
      </c>
      <c r="K6285" t="s">
        <v>43</v>
      </c>
      <c r="L6285">
        <v>90049</v>
      </c>
      <c r="M6285" t="s">
        <v>44</v>
      </c>
      <c r="N6285" t="s">
        <v>7750</v>
      </c>
      <c r="O6285" t="s">
        <v>46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  <c r="V6285" s="2">
        <f>Superstore[[#This Row],[Profit]]/Superstore[[#This Row],[Sales]]</f>
        <v>0.47000000000000003</v>
      </c>
      <c r="W6285" t="str">
        <f>TEXT(Superstore[[#This Row],[Order Date]],"mmm-yyyy")</f>
        <v>Sep-2013</v>
      </c>
      <c r="X6285">
        <f>YEAR(Superstore[[#This Row],[Order Date]])</f>
        <v>2013</v>
      </c>
    </row>
    <row r="6286" spans="1:24" x14ac:dyDescent="0.25">
      <c r="A6286">
        <v>6285</v>
      </c>
      <c r="B6286" t="s">
        <v>8803</v>
      </c>
      <c r="C6286" s="1">
        <v>41542</v>
      </c>
      <c r="D6286" s="1">
        <v>41546</v>
      </c>
      <c r="E6286" t="s">
        <v>50</v>
      </c>
      <c r="F6286" t="s">
        <v>4763</v>
      </c>
      <c r="G6286" t="s">
        <v>4764</v>
      </c>
      <c r="H6286" t="s">
        <v>41</v>
      </c>
      <c r="I6286" t="s">
        <v>28</v>
      </c>
      <c r="J6286" t="s">
        <v>42</v>
      </c>
      <c r="K6286" t="s">
        <v>43</v>
      </c>
      <c r="L6286">
        <v>90049</v>
      </c>
      <c r="M6286" t="s">
        <v>44</v>
      </c>
      <c r="N6286" t="s">
        <v>4618</v>
      </c>
      <c r="O6286" t="s">
        <v>1</v>
      </c>
      <c r="P6286" t="s">
        <v>36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  <c r="V6286" s="2">
        <f>Superstore[[#This Row],[Profit]]/Superstore[[#This Row],[Sales]]</f>
        <v>9.9999999999999992E-2</v>
      </c>
      <c r="W6286" t="str">
        <f>TEXT(Superstore[[#This Row],[Order Date]],"mmm-yyyy")</f>
        <v>Sep-2013</v>
      </c>
      <c r="X6286">
        <f>YEAR(Superstore[[#This Row],[Order Date]])</f>
        <v>2013</v>
      </c>
    </row>
    <row r="6287" spans="1:24" x14ac:dyDescent="0.25">
      <c r="A6287">
        <v>6286</v>
      </c>
      <c r="B6287" t="s">
        <v>8804</v>
      </c>
      <c r="C6287" s="1">
        <v>41569</v>
      </c>
      <c r="D6287" s="1">
        <v>41574</v>
      </c>
      <c r="E6287" t="s">
        <v>50</v>
      </c>
      <c r="F6287" t="s">
        <v>846</v>
      </c>
      <c r="G6287" t="s">
        <v>847</v>
      </c>
      <c r="H6287" t="s">
        <v>41</v>
      </c>
      <c r="I6287" t="s">
        <v>28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1</v>
      </c>
      <c r="P6287" t="s">
        <v>56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Superstore[[#This Row],[Profit]]/Superstore[[#This Row],[Sales]]</f>
        <v>-0.35</v>
      </c>
      <c r="W6287" t="str">
        <f>TEXT(Superstore[[#This Row],[Order Date]],"mmm-yyyy")</f>
        <v>Oct-2013</v>
      </c>
      <c r="X6287">
        <f>YEAR(Superstore[[#This Row],[Order Date]])</f>
        <v>2013</v>
      </c>
    </row>
    <row r="6288" spans="1:24" x14ac:dyDescent="0.25">
      <c r="A6288">
        <v>6287</v>
      </c>
      <c r="B6288" t="s">
        <v>8805</v>
      </c>
      <c r="C6288" s="1">
        <v>41572</v>
      </c>
      <c r="D6288" s="1">
        <v>41579</v>
      </c>
      <c r="E6288" t="s">
        <v>50</v>
      </c>
      <c r="F6288" t="s">
        <v>2843</v>
      </c>
      <c r="G6288" t="s">
        <v>2844</v>
      </c>
      <c r="H6288" t="s">
        <v>101</v>
      </c>
      <c r="I6288" t="s">
        <v>28</v>
      </c>
      <c r="J6288" t="s">
        <v>8697</v>
      </c>
      <c r="K6288" t="s">
        <v>334</v>
      </c>
      <c r="L6288">
        <v>37087</v>
      </c>
      <c r="M6288" t="s">
        <v>31</v>
      </c>
      <c r="N6288" t="s">
        <v>3265</v>
      </c>
      <c r="O6288" t="s">
        <v>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  <c r="V6288" s="2">
        <f>Superstore[[#This Row],[Profit]]/Superstore[[#This Row],[Sales]]</f>
        <v>7.4999999999999997E-2</v>
      </c>
      <c r="W6288" t="str">
        <f>TEXT(Superstore[[#This Row],[Order Date]],"mmm-yyyy")</f>
        <v>Oct-2013</v>
      </c>
      <c r="X6288">
        <f>YEAR(Superstore[[#This Row],[Order Date]])</f>
        <v>2013</v>
      </c>
    </row>
    <row r="6289" spans="1:24" x14ac:dyDescent="0.25">
      <c r="A6289">
        <v>6288</v>
      </c>
      <c r="B6289" t="s">
        <v>8806</v>
      </c>
      <c r="C6289" s="1">
        <v>40732</v>
      </c>
      <c r="D6289" s="1">
        <v>40736</v>
      </c>
      <c r="E6289" t="s">
        <v>50</v>
      </c>
      <c r="F6289" t="s">
        <v>1573</v>
      </c>
      <c r="G6289" t="s">
        <v>1574</v>
      </c>
      <c r="H6289" t="s">
        <v>41</v>
      </c>
      <c r="I6289" t="s">
        <v>28</v>
      </c>
      <c r="J6289" t="s">
        <v>126</v>
      </c>
      <c r="K6289" t="s">
        <v>43</v>
      </c>
      <c r="L6289">
        <v>94122</v>
      </c>
      <c r="M6289" t="s">
        <v>44</v>
      </c>
      <c r="N6289" t="s">
        <v>4025</v>
      </c>
      <c r="O6289" t="s">
        <v>1</v>
      </c>
      <c r="P6289" t="s">
        <v>56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  <c r="V6289" s="2">
        <f>Superstore[[#This Row],[Profit]]/Superstore[[#This Row],[Sales]]</f>
        <v>-0.17500000000000002</v>
      </c>
      <c r="W6289" t="str">
        <f>TEXT(Superstore[[#This Row],[Order Date]],"mmm-yyyy")</f>
        <v>Jul-2011</v>
      </c>
      <c r="X6289">
        <f>YEAR(Superstore[[#This Row],[Order Date]])</f>
        <v>2011</v>
      </c>
    </row>
    <row r="6290" spans="1:24" x14ac:dyDescent="0.25">
      <c r="A6290">
        <v>6289</v>
      </c>
      <c r="B6290" t="s">
        <v>8806</v>
      </c>
      <c r="C6290" s="1">
        <v>40732</v>
      </c>
      <c r="D6290" s="1">
        <v>40736</v>
      </c>
      <c r="E6290" t="s">
        <v>50</v>
      </c>
      <c r="F6290" t="s">
        <v>1573</v>
      </c>
      <c r="G6290" t="s">
        <v>1574</v>
      </c>
      <c r="H6290" t="s">
        <v>41</v>
      </c>
      <c r="I6290" t="s">
        <v>28</v>
      </c>
      <c r="J6290" t="s">
        <v>126</v>
      </c>
      <c r="K6290" t="s">
        <v>43</v>
      </c>
      <c r="L6290">
        <v>94122</v>
      </c>
      <c r="M6290" t="s">
        <v>44</v>
      </c>
      <c r="N6290" t="s">
        <v>3126</v>
      </c>
      <c r="O6290" t="s">
        <v>46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Superstore[[#This Row],[Profit]]/Superstore[[#This Row],[Sales]]</f>
        <v>0.35</v>
      </c>
      <c r="W6290" t="str">
        <f>TEXT(Superstore[[#This Row],[Order Date]],"mmm-yyyy")</f>
        <v>Jul-2011</v>
      </c>
      <c r="X6290">
        <f>YEAR(Superstore[[#This Row],[Order Date]])</f>
        <v>2011</v>
      </c>
    </row>
    <row r="6291" spans="1:24" x14ac:dyDescent="0.25">
      <c r="A6291">
        <v>6290</v>
      </c>
      <c r="B6291" t="s">
        <v>8807</v>
      </c>
      <c r="C6291" s="1">
        <v>40981</v>
      </c>
      <c r="D6291" s="1">
        <v>40986</v>
      </c>
      <c r="E6291" t="s">
        <v>24</v>
      </c>
      <c r="F6291" t="s">
        <v>3115</v>
      </c>
      <c r="G6291" t="s">
        <v>3116</v>
      </c>
      <c r="H6291" t="s">
        <v>101</v>
      </c>
      <c r="I6291" t="s">
        <v>28</v>
      </c>
      <c r="J6291" t="s">
        <v>8486</v>
      </c>
      <c r="K6291" t="s">
        <v>43</v>
      </c>
      <c r="L6291">
        <v>95928</v>
      </c>
      <c r="M6291" t="s">
        <v>44</v>
      </c>
      <c r="N6291" t="s">
        <v>532</v>
      </c>
      <c r="O6291" t="s">
        <v>1</v>
      </c>
      <c r="P6291" t="s">
        <v>36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s="2">
        <f>Superstore[[#This Row],[Profit]]/Superstore[[#This Row],[Sales]]</f>
        <v>0.1125</v>
      </c>
      <c r="W6291" t="str">
        <f>TEXT(Superstore[[#This Row],[Order Date]],"mmm-yyyy")</f>
        <v>Mar-2012</v>
      </c>
      <c r="X6291">
        <f>YEAR(Superstore[[#This Row],[Order Date]])</f>
        <v>2012</v>
      </c>
    </row>
    <row r="6292" spans="1:24" x14ac:dyDescent="0.25">
      <c r="A6292">
        <v>6291</v>
      </c>
      <c r="B6292" t="s">
        <v>8807</v>
      </c>
      <c r="C6292" s="1">
        <v>40981</v>
      </c>
      <c r="D6292" s="1">
        <v>40986</v>
      </c>
      <c r="E6292" t="s">
        <v>24</v>
      </c>
      <c r="F6292" t="s">
        <v>3115</v>
      </c>
      <c r="G6292" t="s">
        <v>3116</v>
      </c>
      <c r="H6292" t="s">
        <v>101</v>
      </c>
      <c r="I6292" t="s">
        <v>28</v>
      </c>
      <c r="J6292" t="s">
        <v>8486</v>
      </c>
      <c r="K6292" t="s">
        <v>43</v>
      </c>
      <c r="L6292">
        <v>95928</v>
      </c>
      <c r="M6292" t="s">
        <v>44</v>
      </c>
      <c r="N6292" t="s">
        <v>1993</v>
      </c>
      <c r="O6292" t="s">
        <v>1</v>
      </c>
      <c r="P6292" t="s">
        <v>65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  <c r="V6292" s="2">
        <f>Superstore[[#This Row],[Profit]]/Superstore[[#This Row],[Sales]]</f>
        <v>0.28000000000000003</v>
      </c>
      <c r="W6292" t="str">
        <f>TEXT(Superstore[[#This Row],[Order Date]],"mmm-yyyy")</f>
        <v>Mar-2012</v>
      </c>
      <c r="X6292">
        <f>YEAR(Superstore[[#This Row],[Order Date]])</f>
        <v>2012</v>
      </c>
    </row>
    <row r="6293" spans="1:24" x14ac:dyDescent="0.25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27</v>
      </c>
      <c r="I6293" t="s">
        <v>28</v>
      </c>
      <c r="J6293" t="s">
        <v>1975</v>
      </c>
      <c r="K6293" t="s">
        <v>318</v>
      </c>
      <c r="L6293">
        <v>24153</v>
      </c>
      <c r="M6293" t="s">
        <v>31</v>
      </c>
      <c r="N6293" t="s">
        <v>4518</v>
      </c>
      <c r="O6293" t="s">
        <v>1</v>
      </c>
      <c r="P6293" t="s">
        <v>36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  <c r="V6293" s="2">
        <f>Superstore[[#This Row],[Profit]]/Superstore[[#This Row],[Sales]]</f>
        <v>0.24</v>
      </c>
      <c r="W6293" t="str">
        <f>TEXT(Superstore[[#This Row],[Order Date]],"mmm-yyyy")</f>
        <v>Dec-2014</v>
      </c>
      <c r="X6293">
        <f>YEAR(Superstore[[#This Row],[Order Date]])</f>
        <v>2014</v>
      </c>
    </row>
    <row r="6294" spans="1:24" x14ac:dyDescent="0.25">
      <c r="A6294">
        <v>6293</v>
      </c>
      <c r="B6294" t="s">
        <v>8809</v>
      </c>
      <c r="C6294" s="1">
        <v>41021</v>
      </c>
      <c r="D6294" s="1">
        <v>41025</v>
      </c>
      <c r="E6294" t="s">
        <v>50</v>
      </c>
      <c r="F6294" t="s">
        <v>5490</v>
      </c>
      <c r="G6294" t="s">
        <v>5491</v>
      </c>
      <c r="H6294" t="s">
        <v>27</v>
      </c>
      <c r="I6294" t="s">
        <v>28</v>
      </c>
      <c r="J6294" t="s">
        <v>42</v>
      </c>
      <c r="K6294" t="s">
        <v>43</v>
      </c>
      <c r="L6294">
        <v>90008</v>
      </c>
      <c r="M6294" t="s">
        <v>44</v>
      </c>
      <c r="N6294" t="s">
        <v>2668</v>
      </c>
      <c r="O6294" t="s">
        <v>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  <c r="V6294" s="2">
        <f>Superstore[[#This Row],[Profit]]/Superstore[[#This Row],[Sales]]</f>
        <v>8.7500000000000008E-2</v>
      </c>
      <c r="W6294" t="str">
        <f>TEXT(Superstore[[#This Row],[Order Date]],"mmm-yyyy")</f>
        <v>Apr-2012</v>
      </c>
      <c r="X6294">
        <f>YEAR(Superstore[[#This Row],[Order Date]])</f>
        <v>2012</v>
      </c>
    </row>
    <row r="6295" spans="1:24" x14ac:dyDescent="0.25">
      <c r="A6295">
        <v>6294</v>
      </c>
      <c r="B6295" t="s">
        <v>8809</v>
      </c>
      <c r="C6295" s="1">
        <v>41021</v>
      </c>
      <c r="D6295" s="1">
        <v>41025</v>
      </c>
      <c r="E6295" t="s">
        <v>50</v>
      </c>
      <c r="F6295" t="s">
        <v>5490</v>
      </c>
      <c r="G6295" t="s">
        <v>5491</v>
      </c>
      <c r="H6295" t="s">
        <v>27</v>
      </c>
      <c r="I6295" t="s">
        <v>28</v>
      </c>
      <c r="J6295" t="s">
        <v>42</v>
      </c>
      <c r="K6295" t="s">
        <v>43</v>
      </c>
      <c r="L6295">
        <v>90008</v>
      </c>
      <c r="M6295" t="s">
        <v>44</v>
      </c>
      <c r="N6295" t="s">
        <v>5761</v>
      </c>
      <c r="O6295" t="s">
        <v>46</v>
      </c>
      <c r="P6295" t="s">
        <v>68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  <c r="V6295" s="2">
        <f>Superstore[[#This Row],[Profit]]/Superstore[[#This Row],[Sales]]</f>
        <v>0.26</v>
      </c>
      <c r="W6295" t="str">
        <f>TEXT(Superstore[[#This Row],[Order Date]],"mmm-yyyy")</f>
        <v>Apr-2012</v>
      </c>
      <c r="X6295">
        <f>YEAR(Superstore[[#This Row],[Order Date]])</f>
        <v>2012</v>
      </c>
    </row>
    <row r="6296" spans="1:24" x14ac:dyDescent="0.25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41</v>
      </c>
      <c r="I6296" t="s">
        <v>28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46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  <c r="V6296" s="2">
        <f>Superstore[[#This Row],[Profit]]/Superstore[[#This Row],[Sales]]</f>
        <v>0.375</v>
      </c>
      <c r="W6296" t="str">
        <f>TEXT(Superstore[[#This Row],[Order Date]],"mmm-yyyy")</f>
        <v>Sep-2011</v>
      </c>
      <c r="X6296">
        <f>YEAR(Superstore[[#This Row],[Order Date]])</f>
        <v>2011</v>
      </c>
    </row>
    <row r="6297" spans="1:24" x14ac:dyDescent="0.25">
      <c r="A6297">
        <v>6296</v>
      </c>
      <c r="B6297" t="s">
        <v>8811</v>
      </c>
      <c r="C6297" s="1">
        <v>40905</v>
      </c>
      <c r="D6297" s="1">
        <v>40909</v>
      </c>
      <c r="E6297" t="s">
        <v>50</v>
      </c>
      <c r="F6297" t="s">
        <v>2671</v>
      </c>
      <c r="G6297" t="s">
        <v>2672</v>
      </c>
      <c r="H6297" t="s">
        <v>41</v>
      </c>
      <c r="I6297" t="s">
        <v>28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46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  <c r="V6297" s="2">
        <f>Superstore[[#This Row],[Profit]]/Superstore[[#This Row],[Sales]]</f>
        <v>0.28999999999999998</v>
      </c>
      <c r="W6297" t="str">
        <f>TEXT(Superstore[[#This Row],[Order Date]],"mmm-yyyy")</f>
        <v>Dec-2011</v>
      </c>
      <c r="X6297">
        <f>YEAR(Superstore[[#This Row],[Order Date]])</f>
        <v>2011</v>
      </c>
    </row>
    <row r="6298" spans="1:24" x14ac:dyDescent="0.25">
      <c r="A6298">
        <v>6297</v>
      </c>
      <c r="B6298" t="s">
        <v>8811</v>
      </c>
      <c r="C6298" s="1">
        <v>40905</v>
      </c>
      <c r="D6298" s="1">
        <v>40909</v>
      </c>
      <c r="E6298" t="s">
        <v>50</v>
      </c>
      <c r="F6298" t="s">
        <v>2671</v>
      </c>
      <c r="G6298" t="s">
        <v>2672</v>
      </c>
      <c r="H6298" t="s">
        <v>41</v>
      </c>
      <c r="I6298" t="s">
        <v>28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46</v>
      </c>
      <c r="P6298" t="s">
        <v>59</v>
      </c>
      <c r="Q6298" t="s">
        <v>1652</v>
      </c>
      <c r="R6298">
        <v>704.25</v>
      </c>
      <c r="S6298">
        <v>5</v>
      </c>
      <c r="T6298">
        <v>0</v>
      </c>
      <c r="U6298">
        <v>84.51</v>
      </c>
      <c r="V6298" s="2">
        <f>Superstore[[#This Row],[Profit]]/Superstore[[#This Row],[Sales]]</f>
        <v>0.12000000000000001</v>
      </c>
      <c r="W6298" t="str">
        <f>TEXT(Superstore[[#This Row],[Order Date]],"mmm-yyyy")</f>
        <v>Dec-2011</v>
      </c>
      <c r="X6298">
        <f>YEAR(Superstore[[#This Row],[Order Date]])</f>
        <v>2011</v>
      </c>
    </row>
    <row r="6299" spans="1:24" x14ac:dyDescent="0.25">
      <c r="A6299">
        <v>6298</v>
      </c>
      <c r="B6299" t="s">
        <v>8811</v>
      </c>
      <c r="C6299" s="1">
        <v>40905</v>
      </c>
      <c r="D6299" s="1">
        <v>40909</v>
      </c>
      <c r="E6299" t="s">
        <v>50</v>
      </c>
      <c r="F6299" t="s">
        <v>2671</v>
      </c>
      <c r="G6299" t="s">
        <v>2672</v>
      </c>
      <c r="H6299" t="s">
        <v>41</v>
      </c>
      <c r="I6299" t="s">
        <v>28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46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  <c r="V6299" s="2">
        <f>Superstore[[#This Row],[Profit]]/Superstore[[#This Row],[Sales]]</f>
        <v>0.47000000000000003</v>
      </c>
      <c r="W6299" t="str">
        <f>TEXT(Superstore[[#This Row],[Order Date]],"mmm-yyyy")</f>
        <v>Dec-2011</v>
      </c>
      <c r="X6299">
        <f>YEAR(Superstore[[#This Row],[Order Date]])</f>
        <v>2011</v>
      </c>
    </row>
    <row r="6300" spans="1:24" x14ac:dyDescent="0.25">
      <c r="A6300">
        <v>6299</v>
      </c>
      <c r="B6300" t="s">
        <v>8813</v>
      </c>
      <c r="C6300" s="1">
        <v>40837</v>
      </c>
      <c r="D6300" s="1">
        <v>40842</v>
      </c>
      <c r="E6300" t="s">
        <v>50</v>
      </c>
      <c r="F6300" t="s">
        <v>2056</v>
      </c>
      <c r="G6300" t="s">
        <v>2057</v>
      </c>
      <c r="H6300" t="s">
        <v>41</v>
      </c>
      <c r="I6300" t="s">
        <v>28</v>
      </c>
      <c r="J6300" t="s">
        <v>946</v>
      </c>
      <c r="K6300" t="s">
        <v>43</v>
      </c>
      <c r="L6300">
        <v>92024</v>
      </c>
      <c r="M6300" t="s">
        <v>44</v>
      </c>
      <c r="N6300" t="s">
        <v>284</v>
      </c>
      <c r="O6300" t="s">
        <v>46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2">
        <f>Superstore[[#This Row],[Profit]]/Superstore[[#This Row],[Sales]]</f>
        <v>0.33750000000000002</v>
      </c>
      <c r="W6300" t="str">
        <f>TEXT(Superstore[[#This Row],[Order Date]],"mmm-yyyy")</f>
        <v>Oct-2011</v>
      </c>
      <c r="X6300">
        <f>YEAR(Superstore[[#This Row],[Order Date]])</f>
        <v>2011</v>
      </c>
    </row>
    <row r="6301" spans="1:24" x14ac:dyDescent="0.25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28</v>
      </c>
      <c r="J6301" t="s">
        <v>126</v>
      </c>
      <c r="K6301" t="s">
        <v>43</v>
      </c>
      <c r="L6301">
        <v>94109</v>
      </c>
      <c r="M6301" t="s">
        <v>44</v>
      </c>
      <c r="N6301" t="s">
        <v>8815</v>
      </c>
      <c r="O6301" t="s">
        <v>1</v>
      </c>
      <c r="P6301" t="s">
        <v>65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  <c r="V6301" s="2">
        <f>Superstore[[#This Row],[Profit]]/Superstore[[#This Row],[Sales]]</f>
        <v>0.37000000000000005</v>
      </c>
      <c r="W6301" t="str">
        <f>TEXT(Superstore[[#This Row],[Order Date]],"mmm-yyyy")</f>
        <v>Dec-2014</v>
      </c>
      <c r="X6301">
        <f>YEAR(Superstore[[#This Row],[Order Date]])</f>
        <v>2014</v>
      </c>
    </row>
    <row r="6302" spans="1:24" x14ac:dyDescent="0.25">
      <c r="A6302">
        <v>6301</v>
      </c>
      <c r="B6302" t="s">
        <v>8817</v>
      </c>
      <c r="C6302" s="1">
        <v>40700</v>
      </c>
      <c r="D6302" s="1">
        <v>40706</v>
      </c>
      <c r="E6302" t="s">
        <v>50</v>
      </c>
      <c r="F6302" t="s">
        <v>5757</v>
      </c>
      <c r="G6302" t="s">
        <v>5758</v>
      </c>
      <c r="H6302" t="s">
        <v>27</v>
      </c>
      <c r="I6302" t="s">
        <v>28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46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Superstore[[#This Row],[Profit]]/Superstore[[#This Row],[Sales]]</f>
        <v>-1.55</v>
      </c>
      <c r="W6302" t="str">
        <f>TEXT(Superstore[[#This Row],[Order Date]],"mmm-yyyy")</f>
        <v>Jun-2011</v>
      </c>
      <c r="X6302">
        <f>YEAR(Superstore[[#This Row],[Order Date]])</f>
        <v>2011</v>
      </c>
    </row>
    <row r="6303" spans="1:24" x14ac:dyDescent="0.25">
      <c r="A6303">
        <v>6302</v>
      </c>
      <c r="B6303" t="s">
        <v>8817</v>
      </c>
      <c r="C6303" s="1">
        <v>40700</v>
      </c>
      <c r="D6303" s="1">
        <v>40706</v>
      </c>
      <c r="E6303" t="s">
        <v>50</v>
      </c>
      <c r="F6303" t="s">
        <v>5757</v>
      </c>
      <c r="G6303" t="s">
        <v>5758</v>
      </c>
      <c r="H6303" t="s">
        <v>27</v>
      </c>
      <c r="I6303" t="s">
        <v>28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46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  <c r="V6303" s="2">
        <f>Superstore[[#This Row],[Profit]]/Superstore[[#This Row],[Sales]]</f>
        <v>0.33749999999999997</v>
      </c>
      <c r="W6303" t="str">
        <f>TEXT(Superstore[[#This Row],[Order Date]],"mmm-yyyy")</f>
        <v>Jun-2011</v>
      </c>
      <c r="X6303">
        <f>YEAR(Superstore[[#This Row],[Order Date]])</f>
        <v>2011</v>
      </c>
    </row>
    <row r="6304" spans="1:24" x14ac:dyDescent="0.25">
      <c r="A6304">
        <v>6303</v>
      </c>
      <c r="B6304" t="s">
        <v>8818</v>
      </c>
      <c r="C6304" s="1">
        <v>41967</v>
      </c>
      <c r="D6304" s="1">
        <v>41971</v>
      </c>
      <c r="E6304" t="s">
        <v>50</v>
      </c>
      <c r="F6304" t="s">
        <v>988</v>
      </c>
      <c r="G6304" t="s">
        <v>989</v>
      </c>
      <c r="H6304" t="s">
        <v>27</v>
      </c>
      <c r="I6304" t="s">
        <v>28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  <c r="V6304" s="2">
        <f>Superstore[[#This Row],[Profit]]/Superstore[[#This Row],[Sales]]</f>
        <v>9.9999999999999992E-2</v>
      </c>
      <c r="W6304" t="str">
        <f>TEXT(Superstore[[#This Row],[Order Date]],"mmm-yyyy")</f>
        <v>Nov-2014</v>
      </c>
      <c r="X6304">
        <f>YEAR(Superstore[[#This Row],[Order Date]])</f>
        <v>2014</v>
      </c>
    </row>
    <row r="6305" spans="1:24" x14ac:dyDescent="0.25">
      <c r="A6305">
        <v>6304</v>
      </c>
      <c r="B6305" t="s">
        <v>8819</v>
      </c>
      <c r="C6305" s="1">
        <v>41809</v>
      </c>
      <c r="D6305" s="1">
        <v>41811</v>
      </c>
      <c r="E6305" t="s">
        <v>24</v>
      </c>
      <c r="F6305" t="s">
        <v>637</v>
      </c>
      <c r="G6305" t="s">
        <v>638</v>
      </c>
      <c r="H6305" t="s">
        <v>101</v>
      </c>
      <c r="I6305" t="s">
        <v>28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46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Superstore[[#This Row],[Profit]]/Superstore[[#This Row],[Sales]]</f>
        <v>0.3125</v>
      </c>
      <c r="W6305" t="str">
        <f>TEXT(Superstore[[#This Row],[Order Date]],"mmm-yyyy")</f>
        <v>Jun-2014</v>
      </c>
      <c r="X6305">
        <f>YEAR(Superstore[[#This Row],[Order Date]])</f>
        <v>2014</v>
      </c>
    </row>
    <row r="6306" spans="1:24" x14ac:dyDescent="0.25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27</v>
      </c>
      <c r="I6306" t="s">
        <v>28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46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  <c r="V6306" s="2">
        <f>Superstore[[#This Row],[Profit]]/Superstore[[#This Row],[Sales]]</f>
        <v>0.48</v>
      </c>
      <c r="W6306" t="str">
        <f>TEXT(Superstore[[#This Row],[Order Date]],"mmm-yyyy")</f>
        <v>May-2014</v>
      </c>
      <c r="X6306">
        <f>YEAR(Superstore[[#This Row],[Order Date]])</f>
        <v>2014</v>
      </c>
    </row>
    <row r="6307" spans="1:24" x14ac:dyDescent="0.25">
      <c r="A6307">
        <v>6306</v>
      </c>
      <c r="B6307" t="s">
        <v>8821</v>
      </c>
      <c r="C6307" s="1">
        <v>41583</v>
      </c>
      <c r="D6307" s="1">
        <v>41585</v>
      </c>
      <c r="E6307" t="s">
        <v>24</v>
      </c>
      <c r="F6307" t="s">
        <v>7261</v>
      </c>
      <c r="G6307" t="s">
        <v>7262</v>
      </c>
      <c r="H6307" t="s">
        <v>41</v>
      </c>
      <c r="I6307" t="s">
        <v>28</v>
      </c>
      <c r="J6307" t="s">
        <v>8822</v>
      </c>
      <c r="K6307" t="s">
        <v>419</v>
      </c>
      <c r="L6307">
        <v>97405</v>
      </c>
      <c r="M6307" t="s">
        <v>44</v>
      </c>
      <c r="N6307" t="s">
        <v>6983</v>
      </c>
      <c r="O6307" t="s">
        <v>46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  <c r="V6307" s="2">
        <f>Superstore[[#This Row],[Profit]]/Superstore[[#This Row],[Sales]]</f>
        <v>-0.23749999999999999</v>
      </c>
      <c r="W6307" t="str">
        <f>TEXT(Superstore[[#This Row],[Order Date]],"mmm-yyyy")</f>
        <v>Nov-2013</v>
      </c>
      <c r="X6307">
        <f>YEAR(Superstore[[#This Row],[Order Date]])</f>
        <v>2013</v>
      </c>
    </row>
    <row r="6308" spans="1:24" x14ac:dyDescent="0.25">
      <c r="A6308">
        <v>6307</v>
      </c>
      <c r="B6308" t="s">
        <v>8821</v>
      </c>
      <c r="C6308" s="1">
        <v>41583</v>
      </c>
      <c r="D6308" s="1">
        <v>41585</v>
      </c>
      <c r="E6308" t="s">
        <v>24</v>
      </c>
      <c r="F6308" t="s">
        <v>7261</v>
      </c>
      <c r="G6308" t="s">
        <v>7262</v>
      </c>
      <c r="H6308" t="s">
        <v>41</v>
      </c>
      <c r="I6308" t="s">
        <v>28</v>
      </c>
      <c r="J6308" t="s">
        <v>8822</v>
      </c>
      <c r="K6308" t="s">
        <v>419</v>
      </c>
      <c r="L6308">
        <v>97405</v>
      </c>
      <c r="M6308" t="s">
        <v>44</v>
      </c>
      <c r="N6308" t="s">
        <v>6954</v>
      </c>
      <c r="O6308" t="s">
        <v>1</v>
      </c>
      <c r="P6308" t="s">
        <v>36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  <c r="V6308" s="2">
        <f>Superstore[[#This Row],[Profit]]/Superstore[[#This Row],[Sales]]</f>
        <v>-0.13749999999999998</v>
      </c>
      <c r="W6308" t="str">
        <f>TEXT(Superstore[[#This Row],[Order Date]],"mmm-yyyy")</f>
        <v>Nov-2013</v>
      </c>
      <c r="X6308">
        <f>YEAR(Superstore[[#This Row],[Order Date]])</f>
        <v>2013</v>
      </c>
    </row>
    <row r="6309" spans="1:24" x14ac:dyDescent="0.25">
      <c r="A6309">
        <v>6308</v>
      </c>
      <c r="B6309" t="s">
        <v>8821</v>
      </c>
      <c r="C6309" s="1">
        <v>41583</v>
      </c>
      <c r="D6309" s="1">
        <v>41585</v>
      </c>
      <c r="E6309" t="s">
        <v>24</v>
      </c>
      <c r="F6309" t="s">
        <v>7261</v>
      </c>
      <c r="G6309" t="s">
        <v>7262</v>
      </c>
      <c r="H6309" t="s">
        <v>41</v>
      </c>
      <c r="I6309" t="s">
        <v>28</v>
      </c>
      <c r="J6309" t="s">
        <v>8822</v>
      </c>
      <c r="K6309" t="s">
        <v>419</v>
      </c>
      <c r="L6309">
        <v>97405</v>
      </c>
      <c r="M6309" t="s">
        <v>44</v>
      </c>
      <c r="N6309" t="s">
        <v>7568</v>
      </c>
      <c r="O6309" t="s">
        <v>46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Superstore[[#This Row],[Profit]]/Superstore[[#This Row],[Sales]]</f>
        <v>0.35000000000000003</v>
      </c>
      <c r="W6309" t="str">
        <f>TEXT(Superstore[[#This Row],[Order Date]],"mmm-yyyy")</f>
        <v>Nov-2013</v>
      </c>
      <c r="X6309">
        <f>YEAR(Superstore[[#This Row],[Order Date]])</f>
        <v>2013</v>
      </c>
    </row>
    <row r="6310" spans="1:24" x14ac:dyDescent="0.25">
      <c r="A6310">
        <v>6309</v>
      </c>
      <c r="B6310" t="s">
        <v>8821</v>
      </c>
      <c r="C6310" s="1">
        <v>41583</v>
      </c>
      <c r="D6310" s="1">
        <v>41585</v>
      </c>
      <c r="E6310" t="s">
        <v>24</v>
      </c>
      <c r="F6310" t="s">
        <v>7261</v>
      </c>
      <c r="G6310" t="s">
        <v>7262</v>
      </c>
      <c r="H6310" t="s">
        <v>41</v>
      </c>
      <c r="I6310" t="s">
        <v>28</v>
      </c>
      <c r="J6310" t="s">
        <v>8822</v>
      </c>
      <c r="K6310" t="s">
        <v>419</v>
      </c>
      <c r="L6310">
        <v>97405</v>
      </c>
      <c r="M6310" t="s">
        <v>44</v>
      </c>
      <c r="N6310" t="s">
        <v>7265</v>
      </c>
      <c r="O6310" t="s">
        <v>1</v>
      </c>
      <c r="P6310" t="s">
        <v>36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Superstore[[#This Row],[Profit]]/Superstore[[#This Row],[Sales]]</f>
        <v>-0.15000000000000002</v>
      </c>
      <c r="W6310" t="str">
        <f>TEXT(Superstore[[#This Row],[Order Date]],"mmm-yyyy")</f>
        <v>Nov-2013</v>
      </c>
      <c r="X6310">
        <f>YEAR(Superstore[[#This Row],[Order Date]])</f>
        <v>2013</v>
      </c>
    </row>
    <row r="6311" spans="1:24" x14ac:dyDescent="0.25">
      <c r="A6311">
        <v>6310</v>
      </c>
      <c r="B6311" t="s">
        <v>8821</v>
      </c>
      <c r="C6311" s="1">
        <v>41583</v>
      </c>
      <c r="D6311" s="1">
        <v>41585</v>
      </c>
      <c r="E6311" t="s">
        <v>24</v>
      </c>
      <c r="F6311" t="s">
        <v>7261</v>
      </c>
      <c r="G6311" t="s">
        <v>7262</v>
      </c>
      <c r="H6311" t="s">
        <v>41</v>
      </c>
      <c r="I6311" t="s">
        <v>28</v>
      </c>
      <c r="J6311" t="s">
        <v>8822</v>
      </c>
      <c r="K6311" t="s">
        <v>419</v>
      </c>
      <c r="L6311">
        <v>97405</v>
      </c>
      <c r="M6311" t="s">
        <v>44</v>
      </c>
      <c r="N6311" t="s">
        <v>1970</v>
      </c>
      <c r="O6311" t="s">
        <v>46</v>
      </c>
      <c r="P6311" t="s">
        <v>47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Superstore[[#This Row],[Profit]]/Superstore[[#This Row],[Sales]]</f>
        <v>0.36249999999999999</v>
      </c>
      <c r="W6311" t="str">
        <f>TEXT(Superstore[[#This Row],[Order Date]],"mmm-yyyy")</f>
        <v>Nov-2013</v>
      </c>
      <c r="X6311">
        <f>YEAR(Superstore[[#This Row],[Order Date]])</f>
        <v>2013</v>
      </c>
    </row>
    <row r="6312" spans="1:24" x14ac:dyDescent="0.25">
      <c r="A6312">
        <v>6311</v>
      </c>
      <c r="B6312" t="s">
        <v>8821</v>
      </c>
      <c r="C6312" s="1">
        <v>41583</v>
      </c>
      <c r="D6312" s="1">
        <v>41585</v>
      </c>
      <c r="E6312" t="s">
        <v>24</v>
      </c>
      <c r="F6312" t="s">
        <v>7261</v>
      </c>
      <c r="G6312" t="s">
        <v>7262</v>
      </c>
      <c r="H6312" t="s">
        <v>41</v>
      </c>
      <c r="I6312" t="s">
        <v>28</v>
      </c>
      <c r="J6312" t="s">
        <v>8822</v>
      </c>
      <c r="K6312" t="s">
        <v>419</v>
      </c>
      <c r="L6312">
        <v>97405</v>
      </c>
      <c r="M6312" t="s">
        <v>44</v>
      </c>
      <c r="N6312" t="s">
        <v>2497</v>
      </c>
      <c r="O6312" t="s">
        <v>46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  <c r="V6312" s="2">
        <f>Superstore[[#This Row],[Profit]]/Superstore[[#This Row],[Sales]]</f>
        <v>0.35000000000000003</v>
      </c>
      <c r="W6312" t="str">
        <f>TEXT(Superstore[[#This Row],[Order Date]],"mmm-yyyy")</f>
        <v>Nov-2013</v>
      </c>
      <c r="X6312">
        <f>YEAR(Superstore[[#This Row],[Order Date]])</f>
        <v>2013</v>
      </c>
    </row>
    <row r="6313" spans="1:24" x14ac:dyDescent="0.25">
      <c r="A6313">
        <v>6312</v>
      </c>
      <c r="B6313" t="s">
        <v>8823</v>
      </c>
      <c r="C6313" s="1">
        <v>40797</v>
      </c>
      <c r="D6313" s="1">
        <v>40802</v>
      </c>
      <c r="E6313" t="s">
        <v>50</v>
      </c>
      <c r="F6313" t="s">
        <v>7795</v>
      </c>
      <c r="G6313" t="s">
        <v>7796</v>
      </c>
      <c r="H6313" t="s">
        <v>27</v>
      </c>
      <c r="I6313" t="s">
        <v>28</v>
      </c>
      <c r="J6313" t="s">
        <v>8824</v>
      </c>
      <c r="K6313" t="s">
        <v>43</v>
      </c>
      <c r="L6313">
        <v>93030</v>
      </c>
      <c r="M6313" t="s">
        <v>44</v>
      </c>
      <c r="N6313" t="s">
        <v>459</v>
      </c>
      <c r="O6313" t="s">
        <v>1</v>
      </c>
      <c r="P6313" t="s">
        <v>65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s="2">
        <f>Superstore[[#This Row],[Profit]]/Superstore[[#This Row],[Sales]]</f>
        <v>0.16999999999999998</v>
      </c>
      <c r="W6313" t="str">
        <f>TEXT(Superstore[[#This Row],[Order Date]],"mmm-yyyy")</f>
        <v>Sep-2011</v>
      </c>
      <c r="X6313">
        <f>YEAR(Superstore[[#This Row],[Order Date]])</f>
        <v>2011</v>
      </c>
    </row>
    <row r="6314" spans="1:24" x14ac:dyDescent="0.25">
      <c r="A6314">
        <v>6313</v>
      </c>
      <c r="B6314" t="s">
        <v>8825</v>
      </c>
      <c r="C6314" s="1">
        <v>41687</v>
      </c>
      <c r="D6314" s="1">
        <v>41692</v>
      </c>
      <c r="E6314" t="s">
        <v>50</v>
      </c>
      <c r="F6314" t="s">
        <v>2040</v>
      </c>
      <c r="G6314" t="s">
        <v>2041</v>
      </c>
      <c r="H6314" t="s">
        <v>41</v>
      </c>
      <c r="I6314" t="s">
        <v>28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46</v>
      </c>
      <c r="P6314" t="s">
        <v>59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  <c r="V6314" s="2">
        <f>Superstore[[#This Row],[Profit]]/Superstore[[#This Row],[Sales]]</f>
        <v>0.14000000000000001</v>
      </c>
      <c r="W6314" t="str">
        <f>TEXT(Superstore[[#This Row],[Order Date]],"mmm-yyyy")</f>
        <v>Feb-2014</v>
      </c>
      <c r="X6314">
        <f>YEAR(Superstore[[#This Row],[Order Date]])</f>
        <v>2014</v>
      </c>
    </row>
    <row r="6315" spans="1:24" x14ac:dyDescent="0.25">
      <c r="A6315">
        <v>6314</v>
      </c>
      <c r="B6315" t="s">
        <v>8825</v>
      </c>
      <c r="C6315" s="1">
        <v>41687</v>
      </c>
      <c r="D6315" s="1">
        <v>41692</v>
      </c>
      <c r="E6315" t="s">
        <v>50</v>
      </c>
      <c r="F6315" t="s">
        <v>2040</v>
      </c>
      <c r="G6315" t="s">
        <v>2041</v>
      </c>
      <c r="H6315" t="s">
        <v>41</v>
      </c>
      <c r="I6315" t="s">
        <v>28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  <c r="V6315" s="2">
        <f>Superstore[[#This Row],[Profit]]/Superstore[[#This Row],[Sales]]</f>
        <v>0.49000000000000005</v>
      </c>
      <c r="W6315" t="str">
        <f>TEXT(Superstore[[#This Row],[Order Date]],"mmm-yyyy")</f>
        <v>Feb-2014</v>
      </c>
      <c r="X6315">
        <f>YEAR(Superstore[[#This Row],[Order Date]])</f>
        <v>2014</v>
      </c>
    </row>
    <row r="6316" spans="1:24" x14ac:dyDescent="0.25">
      <c r="A6316">
        <v>6315</v>
      </c>
      <c r="B6316" t="s">
        <v>8826</v>
      </c>
      <c r="C6316" s="1">
        <v>40871</v>
      </c>
      <c r="D6316" s="1">
        <v>40876</v>
      </c>
      <c r="E6316" t="s">
        <v>50</v>
      </c>
      <c r="F6316" t="s">
        <v>2040</v>
      </c>
      <c r="G6316" t="s">
        <v>2041</v>
      </c>
      <c r="H6316" t="s">
        <v>41</v>
      </c>
      <c r="I6316" t="s">
        <v>28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46</v>
      </c>
      <c r="P6316" t="s">
        <v>68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s="2">
        <f>Superstore[[#This Row],[Profit]]/Superstore[[#This Row],[Sales]]</f>
        <v>0.30000000000000004</v>
      </c>
      <c r="W6316" t="str">
        <f>TEXT(Superstore[[#This Row],[Order Date]],"mmm-yyyy")</f>
        <v>Nov-2011</v>
      </c>
      <c r="X6316">
        <f>YEAR(Superstore[[#This Row],[Order Date]])</f>
        <v>2011</v>
      </c>
    </row>
    <row r="6317" spans="1:24" x14ac:dyDescent="0.25">
      <c r="A6317">
        <v>6316</v>
      </c>
      <c r="B6317" t="s">
        <v>8826</v>
      </c>
      <c r="C6317" s="1">
        <v>40871</v>
      </c>
      <c r="D6317" s="1">
        <v>40876</v>
      </c>
      <c r="E6317" t="s">
        <v>50</v>
      </c>
      <c r="F6317" t="s">
        <v>2040</v>
      </c>
      <c r="G6317" t="s">
        <v>2041</v>
      </c>
      <c r="H6317" t="s">
        <v>41</v>
      </c>
      <c r="I6317" t="s">
        <v>28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46</v>
      </c>
      <c r="P6317" t="s">
        <v>47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  <c r="V6317" s="2">
        <f>Superstore[[#This Row],[Profit]]/Superstore[[#This Row],[Sales]]</f>
        <v>0.49</v>
      </c>
      <c r="W6317" t="str">
        <f>TEXT(Superstore[[#This Row],[Order Date]],"mmm-yyyy")</f>
        <v>Nov-2011</v>
      </c>
      <c r="X6317">
        <f>YEAR(Superstore[[#This Row],[Order Date]])</f>
        <v>2011</v>
      </c>
    </row>
    <row r="6318" spans="1:24" x14ac:dyDescent="0.25">
      <c r="A6318">
        <v>6317</v>
      </c>
      <c r="B6318" t="s">
        <v>8826</v>
      </c>
      <c r="C6318" s="1">
        <v>40871</v>
      </c>
      <c r="D6318" s="1">
        <v>40876</v>
      </c>
      <c r="E6318" t="s">
        <v>50</v>
      </c>
      <c r="F6318" t="s">
        <v>2040</v>
      </c>
      <c r="G6318" t="s">
        <v>2041</v>
      </c>
      <c r="H6318" t="s">
        <v>41</v>
      </c>
      <c r="I6318" t="s">
        <v>28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46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  <c r="V6318" s="2">
        <f>Superstore[[#This Row],[Profit]]/Superstore[[#This Row],[Sales]]</f>
        <v>0.48</v>
      </c>
      <c r="W6318" t="str">
        <f>TEXT(Superstore[[#This Row],[Order Date]],"mmm-yyyy")</f>
        <v>Nov-2011</v>
      </c>
      <c r="X6318">
        <f>YEAR(Superstore[[#This Row],[Order Date]])</f>
        <v>2011</v>
      </c>
    </row>
    <row r="6319" spans="1:24" x14ac:dyDescent="0.25">
      <c r="A6319">
        <v>6318</v>
      </c>
      <c r="B6319" t="s">
        <v>8826</v>
      </c>
      <c r="C6319" s="1">
        <v>40871</v>
      </c>
      <c r="D6319" s="1">
        <v>40876</v>
      </c>
      <c r="E6319" t="s">
        <v>50</v>
      </c>
      <c r="F6319" t="s">
        <v>2040</v>
      </c>
      <c r="G6319" t="s">
        <v>2041</v>
      </c>
      <c r="H6319" t="s">
        <v>41</v>
      </c>
      <c r="I6319" t="s">
        <v>28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46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  <c r="V6319" s="2">
        <f>Superstore[[#This Row],[Profit]]/Superstore[[#This Row],[Sales]]</f>
        <v>0.5</v>
      </c>
      <c r="W6319" t="str">
        <f>TEXT(Superstore[[#This Row],[Order Date]],"mmm-yyyy")</f>
        <v>Nov-2011</v>
      </c>
      <c r="X6319">
        <f>YEAR(Superstore[[#This Row],[Order Date]])</f>
        <v>2011</v>
      </c>
    </row>
    <row r="6320" spans="1:24" x14ac:dyDescent="0.25">
      <c r="A6320">
        <v>6319</v>
      </c>
      <c r="B6320" t="s">
        <v>8827</v>
      </c>
      <c r="C6320" s="1">
        <v>41969</v>
      </c>
      <c r="D6320" s="1">
        <v>41973</v>
      </c>
      <c r="E6320" t="s">
        <v>24</v>
      </c>
      <c r="F6320" t="s">
        <v>4135</v>
      </c>
      <c r="G6320" t="s">
        <v>4136</v>
      </c>
      <c r="H6320" t="s">
        <v>41</v>
      </c>
      <c r="I6320" t="s">
        <v>28</v>
      </c>
      <c r="J6320" t="s">
        <v>4083</v>
      </c>
      <c r="K6320" t="s">
        <v>43</v>
      </c>
      <c r="L6320">
        <v>92677</v>
      </c>
      <c r="M6320" t="s">
        <v>44</v>
      </c>
      <c r="N6320" t="s">
        <v>6789</v>
      </c>
      <c r="O6320" t="s">
        <v>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  <c r="V6320" s="2">
        <f>Superstore[[#This Row],[Profit]]/Superstore[[#This Row],[Sales]]</f>
        <v>8.7500000000000008E-2</v>
      </c>
      <c r="W6320" t="str">
        <f>TEXT(Superstore[[#This Row],[Order Date]],"mmm-yyyy")</f>
        <v>Nov-2014</v>
      </c>
      <c r="X6320">
        <f>YEAR(Superstore[[#This Row],[Order Date]])</f>
        <v>2014</v>
      </c>
    </row>
    <row r="6321" spans="1:24" x14ac:dyDescent="0.25">
      <c r="A6321">
        <v>6320</v>
      </c>
      <c r="B6321" t="s">
        <v>8827</v>
      </c>
      <c r="C6321" s="1">
        <v>41969</v>
      </c>
      <c r="D6321" s="1">
        <v>41973</v>
      </c>
      <c r="E6321" t="s">
        <v>24</v>
      </c>
      <c r="F6321" t="s">
        <v>4135</v>
      </c>
      <c r="G6321" t="s">
        <v>4136</v>
      </c>
      <c r="H6321" t="s">
        <v>41</v>
      </c>
      <c r="I6321" t="s">
        <v>28</v>
      </c>
      <c r="J6321" t="s">
        <v>4083</v>
      </c>
      <c r="K6321" t="s">
        <v>43</v>
      </c>
      <c r="L6321">
        <v>92677</v>
      </c>
      <c r="M6321" t="s">
        <v>44</v>
      </c>
      <c r="N6321" t="s">
        <v>559</v>
      </c>
      <c r="O6321" t="s">
        <v>46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  <c r="V6321" s="2">
        <f>Superstore[[#This Row],[Profit]]/Superstore[[#This Row],[Sales]]</f>
        <v>0.45</v>
      </c>
      <c r="W6321" t="str">
        <f>TEXT(Superstore[[#This Row],[Order Date]],"mmm-yyyy")</f>
        <v>Nov-2014</v>
      </c>
      <c r="X6321">
        <f>YEAR(Superstore[[#This Row],[Order Date]])</f>
        <v>2014</v>
      </c>
    </row>
    <row r="6322" spans="1:24" x14ac:dyDescent="0.25">
      <c r="A6322">
        <v>6321</v>
      </c>
      <c r="B6322" t="s">
        <v>8828</v>
      </c>
      <c r="C6322" s="1">
        <v>41911</v>
      </c>
      <c r="D6322" s="1">
        <v>41915</v>
      </c>
      <c r="E6322" t="s">
        <v>50</v>
      </c>
      <c r="F6322" t="s">
        <v>1156</v>
      </c>
      <c r="G6322" t="s">
        <v>1157</v>
      </c>
      <c r="H6322" t="s">
        <v>41</v>
      </c>
      <c r="I6322" t="s">
        <v>28</v>
      </c>
      <c r="J6322" t="s">
        <v>1520</v>
      </c>
      <c r="K6322" t="s">
        <v>54</v>
      </c>
      <c r="L6322">
        <v>32216</v>
      </c>
      <c r="M6322" t="s">
        <v>31</v>
      </c>
      <c r="N6322" t="s">
        <v>2273</v>
      </c>
      <c r="O6322" t="s">
        <v>46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  <c r="V6322" s="2">
        <f>Superstore[[#This Row],[Profit]]/Superstore[[#This Row],[Sales]]</f>
        <v>0.35</v>
      </c>
      <c r="W6322" t="str">
        <f>TEXT(Superstore[[#This Row],[Order Date]],"mmm-yyyy")</f>
        <v>Sep-2014</v>
      </c>
      <c r="X6322">
        <f>YEAR(Superstore[[#This Row],[Order Date]])</f>
        <v>2014</v>
      </c>
    </row>
    <row r="6323" spans="1:24" x14ac:dyDescent="0.25">
      <c r="A6323">
        <v>6322</v>
      </c>
      <c r="B6323" t="s">
        <v>8829</v>
      </c>
      <c r="C6323" s="1">
        <v>40829</v>
      </c>
      <c r="D6323" s="1">
        <v>40833</v>
      </c>
      <c r="E6323" t="s">
        <v>50</v>
      </c>
      <c r="F6323" t="s">
        <v>2166</v>
      </c>
      <c r="G6323" t="s">
        <v>2167</v>
      </c>
      <c r="H6323" t="s">
        <v>41</v>
      </c>
      <c r="I6323" t="s">
        <v>28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46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Superstore[[#This Row],[Profit]]/Superstore[[#This Row],[Sales]]</f>
        <v>0.36249999999999999</v>
      </c>
      <c r="W6323" t="str">
        <f>TEXT(Superstore[[#This Row],[Order Date]],"mmm-yyyy")</f>
        <v>Oct-2011</v>
      </c>
      <c r="X6323">
        <f>YEAR(Superstore[[#This Row],[Order Date]])</f>
        <v>2011</v>
      </c>
    </row>
    <row r="6324" spans="1:24" x14ac:dyDescent="0.25">
      <c r="A6324">
        <v>6323</v>
      </c>
      <c r="B6324" t="s">
        <v>8830</v>
      </c>
      <c r="C6324" s="1">
        <v>40697</v>
      </c>
      <c r="D6324" s="1">
        <v>40701</v>
      </c>
      <c r="E6324" t="s">
        <v>24</v>
      </c>
      <c r="F6324" t="s">
        <v>1507</v>
      </c>
      <c r="G6324" t="s">
        <v>1508</v>
      </c>
      <c r="H6324" t="s">
        <v>101</v>
      </c>
      <c r="I6324" t="s">
        <v>28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46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  <c r="V6324" s="2">
        <f>Superstore[[#This Row],[Profit]]/Superstore[[#This Row],[Sales]]</f>
        <v>0.49</v>
      </c>
      <c r="W6324" t="str">
        <f>TEXT(Superstore[[#This Row],[Order Date]],"mmm-yyyy")</f>
        <v>Jun-2011</v>
      </c>
      <c r="X6324">
        <f>YEAR(Superstore[[#This Row],[Order Date]])</f>
        <v>2011</v>
      </c>
    </row>
    <row r="6325" spans="1:24" x14ac:dyDescent="0.25">
      <c r="A6325">
        <v>6324</v>
      </c>
      <c r="B6325" t="s">
        <v>8831</v>
      </c>
      <c r="C6325" s="1">
        <v>40711</v>
      </c>
      <c r="D6325" s="1">
        <v>40717</v>
      </c>
      <c r="E6325" t="s">
        <v>50</v>
      </c>
      <c r="F6325" t="s">
        <v>4742</v>
      </c>
      <c r="G6325" t="s">
        <v>4743</v>
      </c>
      <c r="H6325" t="s">
        <v>27</v>
      </c>
      <c r="I6325" t="s">
        <v>28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  <c r="V6325" s="2">
        <f>Superstore[[#This Row],[Profit]]/Superstore[[#This Row],[Sales]]</f>
        <v>0.47000000000000003</v>
      </c>
      <c r="W6325" t="str">
        <f>TEXT(Superstore[[#This Row],[Order Date]],"mmm-yyyy")</f>
        <v>Jun-2011</v>
      </c>
      <c r="X6325">
        <f>YEAR(Superstore[[#This Row],[Order Date]])</f>
        <v>2011</v>
      </c>
    </row>
    <row r="6326" spans="1:24" x14ac:dyDescent="0.25">
      <c r="A6326">
        <v>6325</v>
      </c>
      <c r="B6326" t="s">
        <v>8832</v>
      </c>
      <c r="C6326" s="1">
        <v>41211</v>
      </c>
      <c r="D6326" s="1">
        <v>41215</v>
      </c>
      <c r="E6326" t="s">
        <v>50</v>
      </c>
      <c r="F6326" t="s">
        <v>2022</v>
      </c>
      <c r="G6326" t="s">
        <v>2023</v>
      </c>
      <c r="H6326" t="s">
        <v>41</v>
      </c>
      <c r="I6326" t="s">
        <v>28</v>
      </c>
      <c r="J6326" t="s">
        <v>126</v>
      </c>
      <c r="K6326" t="s">
        <v>43</v>
      </c>
      <c r="L6326">
        <v>94109</v>
      </c>
      <c r="M6326" t="s">
        <v>44</v>
      </c>
      <c r="N6326" t="s">
        <v>1864</v>
      </c>
      <c r="O6326" t="s">
        <v>46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  <c r="V6326" s="2">
        <f>Superstore[[#This Row],[Profit]]/Superstore[[#This Row],[Sales]]</f>
        <v>0.48000000000000004</v>
      </c>
      <c r="W6326" t="str">
        <f>TEXT(Superstore[[#This Row],[Order Date]],"mmm-yyyy")</f>
        <v>Oct-2012</v>
      </c>
      <c r="X6326">
        <f>YEAR(Superstore[[#This Row],[Order Date]])</f>
        <v>2012</v>
      </c>
    </row>
    <row r="6327" spans="1:24" x14ac:dyDescent="0.25">
      <c r="A6327">
        <v>6326</v>
      </c>
      <c r="B6327" t="s">
        <v>8832</v>
      </c>
      <c r="C6327" s="1">
        <v>41211</v>
      </c>
      <c r="D6327" s="1">
        <v>41215</v>
      </c>
      <c r="E6327" t="s">
        <v>50</v>
      </c>
      <c r="F6327" t="s">
        <v>2022</v>
      </c>
      <c r="G6327" t="s">
        <v>2023</v>
      </c>
      <c r="H6327" t="s">
        <v>41</v>
      </c>
      <c r="I6327" t="s">
        <v>28</v>
      </c>
      <c r="J6327" t="s">
        <v>126</v>
      </c>
      <c r="K6327" t="s">
        <v>43</v>
      </c>
      <c r="L6327">
        <v>94109</v>
      </c>
      <c r="M6327" t="s">
        <v>44</v>
      </c>
      <c r="N6327" t="s">
        <v>1707</v>
      </c>
      <c r="O6327" t="s">
        <v>46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  <c r="V6327" s="2">
        <f>Superstore[[#This Row],[Profit]]/Superstore[[#This Row],[Sales]]</f>
        <v>0.49</v>
      </c>
      <c r="W6327" t="str">
        <f>TEXT(Superstore[[#This Row],[Order Date]],"mmm-yyyy")</f>
        <v>Oct-2012</v>
      </c>
      <c r="X6327">
        <f>YEAR(Superstore[[#This Row],[Order Date]])</f>
        <v>2012</v>
      </c>
    </row>
    <row r="6328" spans="1:24" x14ac:dyDescent="0.25">
      <c r="A6328">
        <v>6327</v>
      </c>
      <c r="B6328" t="s">
        <v>8833</v>
      </c>
      <c r="C6328" s="1">
        <v>40564</v>
      </c>
      <c r="D6328" s="1">
        <v>40570</v>
      </c>
      <c r="E6328" t="s">
        <v>50</v>
      </c>
      <c r="F6328" t="s">
        <v>1654</v>
      </c>
      <c r="G6328" t="s">
        <v>1655</v>
      </c>
      <c r="H6328" t="s">
        <v>27</v>
      </c>
      <c r="I6328" t="s">
        <v>28</v>
      </c>
      <c r="J6328" t="s">
        <v>236</v>
      </c>
      <c r="K6328" t="s">
        <v>237</v>
      </c>
      <c r="L6328">
        <v>48185</v>
      </c>
      <c r="M6328" t="s">
        <v>104</v>
      </c>
      <c r="N6328" t="s">
        <v>58</v>
      </c>
      <c r="O6328" t="s">
        <v>46</v>
      </c>
      <c r="P6328" t="s">
        <v>59</v>
      </c>
      <c r="Q6328" t="s">
        <v>60</v>
      </c>
      <c r="R6328">
        <v>13.98</v>
      </c>
      <c r="S6328">
        <v>1</v>
      </c>
      <c r="T6328">
        <v>0</v>
      </c>
      <c r="U6328">
        <v>4.0541999999999998</v>
      </c>
      <c r="V6328" s="2">
        <f>Superstore[[#This Row],[Profit]]/Superstore[[#This Row],[Sales]]</f>
        <v>0.28999999999999998</v>
      </c>
      <c r="W6328" t="str">
        <f>TEXT(Superstore[[#This Row],[Order Date]],"mmm-yyyy")</f>
        <v>Jan-2011</v>
      </c>
      <c r="X6328">
        <f>YEAR(Superstore[[#This Row],[Order Date]])</f>
        <v>2011</v>
      </c>
    </row>
    <row r="6329" spans="1:24" x14ac:dyDescent="0.25">
      <c r="A6329">
        <v>6328</v>
      </c>
      <c r="B6329" t="s">
        <v>8833</v>
      </c>
      <c r="C6329" s="1">
        <v>40564</v>
      </c>
      <c r="D6329" s="1">
        <v>40570</v>
      </c>
      <c r="E6329" t="s">
        <v>50</v>
      </c>
      <c r="F6329" t="s">
        <v>1654</v>
      </c>
      <c r="G6329" t="s">
        <v>1655</v>
      </c>
      <c r="H6329" t="s">
        <v>27</v>
      </c>
      <c r="I6329" t="s">
        <v>28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1</v>
      </c>
      <c r="P6329" t="s">
        <v>65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  <c r="V6329" s="2">
        <f>Superstore[[#This Row],[Profit]]/Superstore[[#This Row],[Sales]]</f>
        <v>0.11</v>
      </c>
      <c r="W6329" t="str">
        <f>TEXT(Superstore[[#This Row],[Order Date]],"mmm-yyyy")</f>
        <v>Jan-2011</v>
      </c>
      <c r="X6329">
        <f>YEAR(Superstore[[#This Row],[Order Date]])</f>
        <v>2011</v>
      </c>
    </row>
    <row r="6330" spans="1:24" x14ac:dyDescent="0.25">
      <c r="A6330">
        <v>6329</v>
      </c>
      <c r="B6330" t="s">
        <v>8833</v>
      </c>
      <c r="C6330" s="1">
        <v>40564</v>
      </c>
      <c r="D6330" s="1">
        <v>40570</v>
      </c>
      <c r="E6330" t="s">
        <v>50</v>
      </c>
      <c r="F6330" t="s">
        <v>1654</v>
      </c>
      <c r="G6330" t="s">
        <v>1655</v>
      </c>
      <c r="H6330" t="s">
        <v>27</v>
      </c>
      <c r="I6330" t="s">
        <v>28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46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  <c r="V6330" s="2">
        <f>Superstore[[#This Row],[Profit]]/Superstore[[#This Row],[Sales]]</f>
        <v>0.47</v>
      </c>
      <c r="W6330" t="str">
        <f>TEXT(Superstore[[#This Row],[Order Date]],"mmm-yyyy")</f>
        <v>Jan-2011</v>
      </c>
      <c r="X6330">
        <f>YEAR(Superstore[[#This Row],[Order Date]])</f>
        <v>2011</v>
      </c>
    </row>
    <row r="6331" spans="1:24" x14ac:dyDescent="0.25">
      <c r="A6331">
        <v>6330</v>
      </c>
      <c r="B6331" t="s">
        <v>8833</v>
      </c>
      <c r="C6331" s="1">
        <v>40564</v>
      </c>
      <c r="D6331" s="1">
        <v>40570</v>
      </c>
      <c r="E6331" t="s">
        <v>50</v>
      </c>
      <c r="F6331" t="s">
        <v>1654</v>
      </c>
      <c r="G6331" t="s">
        <v>1655</v>
      </c>
      <c r="H6331" t="s">
        <v>27</v>
      </c>
      <c r="I6331" t="s">
        <v>28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46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Superstore[[#This Row],[Profit]]/Superstore[[#This Row],[Sales]]</f>
        <v>0.37777777777777777</v>
      </c>
      <c r="W6331" t="str">
        <f>TEXT(Superstore[[#This Row],[Order Date]],"mmm-yyyy")</f>
        <v>Jan-2011</v>
      </c>
      <c r="X6331">
        <f>YEAR(Superstore[[#This Row],[Order Date]])</f>
        <v>2011</v>
      </c>
    </row>
    <row r="6332" spans="1:24" x14ac:dyDescent="0.25">
      <c r="A6332">
        <v>6331</v>
      </c>
      <c r="B6332" t="s">
        <v>8833</v>
      </c>
      <c r="C6332" s="1">
        <v>40564</v>
      </c>
      <c r="D6332" s="1">
        <v>40570</v>
      </c>
      <c r="E6332" t="s">
        <v>50</v>
      </c>
      <c r="F6332" t="s">
        <v>1654</v>
      </c>
      <c r="G6332" t="s">
        <v>1655</v>
      </c>
      <c r="H6332" t="s">
        <v>27</v>
      </c>
      <c r="I6332" t="s">
        <v>28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46</v>
      </c>
      <c r="P6332" t="s">
        <v>59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  <c r="V6332" s="2">
        <f>Superstore[[#This Row],[Profit]]/Superstore[[#This Row],[Sales]]</f>
        <v>0.24000000000000002</v>
      </c>
      <c r="W6332" t="str">
        <f>TEXT(Superstore[[#This Row],[Order Date]],"mmm-yyyy")</f>
        <v>Jan-2011</v>
      </c>
      <c r="X6332">
        <f>YEAR(Superstore[[#This Row],[Order Date]])</f>
        <v>2011</v>
      </c>
    </row>
    <row r="6333" spans="1:24" x14ac:dyDescent="0.25">
      <c r="A6333">
        <v>6332</v>
      </c>
      <c r="B6333" t="s">
        <v>8833</v>
      </c>
      <c r="C6333" s="1">
        <v>40564</v>
      </c>
      <c r="D6333" s="1">
        <v>40570</v>
      </c>
      <c r="E6333" t="s">
        <v>50</v>
      </c>
      <c r="F6333" t="s">
        <v>1654</v>
      </c>
      <c r="G6333" t="s">
        <v>1655</v>
      </c>
      <c r="H6333" t="s">
        <v>27</v>
      </c>
      <c r="I6333" t="s">
        <v>28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46</v>
      </c>
      <c r="P6333" t="s">
        <v>68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  <c r="V6333" s="2">
        <f>Superstore[[#This Row],[Profit]]/Superstore[[#This Row],[Sales]]</f>
        <v>0.28999999999999998</v>
      </c>
      <c r="W6333" t="str">
        <f>TEXT(Superstore[[#This Row],[Order Date]],"mmm-yyyy")</f>
        <v>Jan-2011</v>
      </c>
      <c r="X6333">
        <f>YEAR(Superstore[[#This Row],[Order Date]])</f>
        <v>2011</v>
      </c>
    </row>
    <row r="6334" spans="1:24" x14ac:dyDescent="0.25">
      <c r="A6334">
        <v>6333</v>
      </c>
      <c r="B6334" t="s">
        <v>8833</v>
      </c>
      <c r="C6334" s="1">
        <v>40564</v>
      </c>
      <c r="D6334" s="1">
        <v>40570</v>
      </c>
      <c r="E6334" t="s">
        <v>50</v>
      </c>
      <c r="F6334" t="s">
        <v>1654</v>
      </c>
      <c r="G6334" t="s">
        <v>1655</v>
      </c>
      <c r="H6334" t="s">
        <v>27</v>
      </c>
      <c r="I6334" t="s">
        <v>28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1</v>
      </c>
      <c r="P6334" t="s">
        <v>65</v>
      </c>
      <c r="Q6334" t="s">
        <v>3406</v>
      </c>
      <c r="R6334">
        <v>14.73</v>
      </c>
      <c r="S6334">
        <v>3</v>
      </c>
      <c r="T6334">
        <v>0</v>
      </c>
      <c r="U6334">
        <v>4.8609</v>
      </c>
      <c r="V6334" s="2">
        <f>Superstore[[#This Row],[Profit]]/Superstore[[#This Row],[Sales]]</f>
        <v>0.33</v>
      </c>
      <c r="W6334" t="str">
        <f>TEXT(Superstore[[#This Row],[Order Date]],"mmm-yyyy")</f>
        <v>Jan-2011</v>
      </c>
      <c r="X6334">
        <f>YEAR(Superstore[[#This Row],[Order Date]])</f>
        <v>2011</v>
      </c>
    </row>
    <row r="6335" spans="1:24" x14ac:dyDescent="0.25">
      <c r="A6335">
        <v>6334</v>
      </c>
      <c r="B6335" t="s">
        <v>8833</v>
      </c>
      <c r="C6335" s="1">
        <v>40564</v>
      </c>
      <c r="D6335" s="1">
        <v>40570</v>
      </c>
      <c r="E6335" t="s">
        <v>50</v>
      </c>
      <c r="F6335" t="s">
        <v>1654</v>
      </c>
      <c r="G6335" t="s">
        <v>1655</v>
      </c>
      <c r="H6335" t="s">
        <v>27</v>
      </c>
      <c r="I6335" t="s">
        <v>28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46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  <c r="V6335" s="2">
        <f>Superstore[[#This Row],[Profit]]/Superstore[[#This Row],[Sales]]</f>
        <v>0.45</v>
      </c>
      <c r="W6335" t="str">
        <f>TEXT(Superstore[[#This Row],[Order Date]],"mmm-yyyy")</f>
        <v>Jan-2011</v>
      </c>
      <c r="X6335">
        <f>YEAR(Superstore[[#This Row],[Order Date]])</f>
        <v>2011</v>
      </c>
    </row>
    <row r="6336" spans="1:24" x14ac:dyDescent="0.25">
      <c r="A6336">
        <v>6335</v>
      </c>
      <c r="B6336" t="s">
        <v>8834</v>
      </c>
      <c r="C6336" s="1">
        <v>40735</v>
      </c>
      <c r="D6336" s="1">
        <v>40739</v>
      </c>
      <c r="E6336" t="s">
        <v>50</v>
      </c>
      <c r="F6336" t="s">
        <v>6661</v>
      </c>
      <c r="G6336" t="s">
        <v>6662</v>
      </c>
      <c r="H6336" t="s">
        <v>27</v>
      </c>
      <c r="I6336" t="s">
        <v>28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46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  <c r="V6336" s="2">
        <f>Superstore[[#This Row],[Profit]]/Superstore[[#This Row],[Sales]]</f>
        <v>0.47000000000000003</v>
      </c>
      <c r="W6336" t="str">
        <f>TEXT(Superstore[[#This Row],[Order Date]],"mmm-yyyy")</f>
        <v>Jul-2011</v>
      </c>
      <c r="X6336">
        <f>YEAR(Superstore[[#This Row],[Order Date]])</f>
        <v>2011</v>
      </c>
    </row>
    <row r="6337" spans="1:24" x14ac:dyDescent="0.25">
      <c r="A6337">
        <v>6336</v>
      </c>
      <c r="B6337" t="s">
        <v>8834</v>
      </c>
      <c r="C6337" s="1">
        <v>40735</v>
      </c>
      <c r="D6337" s="1">
        <v>40739</v>
      </c>
      <c r="E6337" t="s">
        <v>50</v>
      </c>
      <c r="F6337" t="s">
        <v>6661</v>
      </c>
      <c r="G6337" t="s">
        <v>6662</v>
      </c>
      <c r="H6337" t="s">
        <v>27</v>
      </c>
      <c r="I6337" t="s">
        <v>28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46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  <c r="V6337" s="2">
        <f>Superstore[[#This Row],[Profit]]/Superstore[[#This Row],[Sales]]</f>
        <v>0.35</v>
      </c>
      <c r="W6337" t="str">
        <f>TEXT(Superstore[[#This Row],[Order Date]],"mmm-yyyy")</f>
        <v>Jul-2011</v>
      </c>
      <c r="X6337">
        <f>YEAR(Superstore[[#This Row],[Order Date]])</f>
        <v>2011</v>
      </c>
    </row>
    <row r="6338" spans="1:24" x14ac:dyDescent="0.25">
      <c r="A6338">
        <v>6337</v>
      </c>
      <c r="B6338" t="s">
        <v>8835</v>
      </c>
      <c r="C6338" s="1">
        <v>41517</v>
      </c>
      <c r="D6338" s="1">
        <v>41524</v>
      </c>
      <c r="E6338" t="s">
        <v>50</v>
      </c>
      <c r="F6338" t="s">
        <v>6470</v>
      </c>
      <c r="G6338" t="s">
        <v>6471</v>
      </c>
      <c r="H6338" t="s">
        <v>27</v>
      </c>
      <c r="I6338" t="s">
        <v>28</v>
      </c>
      <c r="J6338" t="s">
        <v>42</v>
      </c>
      <c r="K6338" t="s">
        <v>43</v>
      </c>
      <c r="L6338">
        <v>90008</v>
      </c>
      <c r="M6338" t="s">
        <v>44</v>
      </c>
      <c r="N6338" t="s">
        <v>6565</v>
      </c>
      <c r="O6338" t="s">
        <v>1</v>
      </c>
      <c r="P6338" t="s">
        <v>65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  <c r="V6338" s="2">
        <f>Superstore[[#This Row],[Profit]]/Superstore[[#This Row],[Sales]]</f>
        <v>0.34</v>
      </c>
      <c r="W6338" t="str">
        <f>TEXT(Superstore[[#This Row],[Order Date]],"mmm-yyyy")</f>
        <v>Aug-2013</v>
      </c>
      <c r="X6338">
        <f>YEAR(Superstore[[#This Row],[Order Date]])</f>
        <v>2013</v>
      </c>
    </row>
    <row r="6339" spans="1:24" x14ac:dyDescent="0.25">
      <c r="A6339">
        <v>6338</v>
      </c>
      <c r="B6339" t="s">
        <v>8835</v>
      </c>
      <c r="C6339" s="1">
        <v>41517</v>
      </c>
      <c r="D6339" s="1">
        <v>41524</v>
      </c>
      <c r="E6339" t="s">
        <v>50</v>
      </c>
      <c r="F6339" t="s">
        <v>6470</v>
      </c>
      <c r="G6339" t="s">
        <v>6471</v>
      </c>
      <c r="H6339" t="s">
        <v>27</v>
      </c>
      <c r="I6339" t="s">
        <v>28</v>
      </c>
      <c r="J6339" t="s">
        <v>42</v>
      </c>
      <c r="K6339" t="s">
        <v>43</v>
      </c>
      <c r="L6339">
        <v>90008</v>
      </c>
      <c r="M6339" t="s">
        <v>44</v>
      </c>
      <c r="N6339" t="s">
        <v>6346</v>
      </c>
      <c r="O6339" t="s">
        <v>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  <c r="V6339" s="2">
        <f>Superstore[[#This Row],[Profit]]/Superstore[[#This Row],[Sales]]</f>
        <v>0.125</v>
      </c>
      <c r="W6339" t="str">
        <f>TEXT(Superstore[[#This Row],[Order Date]],"mmm-yyyy")</f>
        <v>Aug-2013</v>
      </c>
      <c r="X6339">
        <f>YEAR(Superstore[[#This Row],[Order Date]])</f>
        <v>2013</v>
      </c>
    </row>
    <row r="6340" spans="1:24" x14ac:dyDescent="0.25">
      <c r="A6340">
        <v>6339</v>
      </c>
      <c r="B6340" t="s">
        <v>8836</v>
      </c>
      <c r="C6340" s="1">
        <v>41918</v>
      </c>
      <c r="D6340" s="1">
        <v>41922</v>
      </c>
      <c r="E6340" t="s">
        <v>50</v>
      </c>
      <c r="F6340" t="s">
        <v>4001</v>
      </c>
      <c r="G6340" t="s">
        <v>4002</v>
      </c>
      <c r="H6340" t="s">
        <v>41</v>
      </c>
      <c r="I6340" t="s">
        <v>28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  <c r="V6340" s="2">
        <f>Superstore[[#This Row],[Profit]]/Superstore[[#This Row],[Sales]]</f>
        <v>0.5</v>
      </c>
      <c r="W6340" t="str">
        <f>TEXT(Superstore[[#This Row],[Order Date]],"mmm-yyyy")</f>
        <v>Oct-2014</v>
      </c>
      <c r="X6340">
        <f>YEAR(Superstore[[#This Row],[Order Date]])</f>
        <v>2014</v>
      </c>
    </row>
    <row r="6341" spans="1:24" x14ac:dyDescent="0.25">
      <c r="A6341">
        <v>6340</v>
      </c>
      <c r="B6341" t="s">
        <v>8836</v>
      </c>
      <c r="C6341" s="1">
        <v>41918</v>
      </c>
      <c r="D6341" s="1">
        <v>41922</v>
      </c>
      <c r="E6341" t="s">
        <v>50</v>
      </c>
      <c r="F6341" t="s">
        <v>4001</v>
      </c>
      <c r="G6341" t="s">
        <v>4002</v>
      </c>
      <c r="H6341" t="s">
        <v>41</v>
      </c>
      <c r="I6341" t="s">
        <v>28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1</v>
      </c>
      <c r="P6341" t="s">
        <v>36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  <c r="V6341" s="2">
        <f>Superstore[[#This Row],[Profit]]/Superstore[[#This Row],[Sales]]</f>
        <v>1.1111111111111112E-2</v>
      </c>
      <c r="W6341" t="str">
        <f>TEXT(Superstore[[#This Row],[Order Date]],"mmm-yyyy")</f>
        <v>Oct-2014</v>
      </c>
      <c r="X6341">
        <f>YEAR(Superstore[[#This Row],[Order Date]])</f>
        <v>2014</v>
      </c>
    </row>
    <row r="6342" spans="1:24" x14ac:dyDescent="0.25">
      <c r="A6342">
        <v>6341</v>
      </c>
      <c r="B6342" t="s">
        <v>8836</v>
      </c>
      <c r="C6342" s="1">
        <v>41918</v>
      </c>
      <c r="D6342" s="1">
        <v>41922</v>
      </c>
      <c r="E6342" t="s">
        <v>50</v>
      </c>
      <c r="F6342" t="s">
        <v>4001</v>
      </c>
      <c r="G6342" t="s">
        <v>4002</v>
      </c>
      <c r="H6342" t="s">
        <v>41</v>
      </c>
      <c r="I6342" t="s">
        <v>28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  <c r="V6342" s="2">
        <f>Superstore[[#This Row],[Profit]]/Superstore[[#This Row],[Sales]]</f>
        <v>0.26</v>
      </c>
      <c r="W6342" t="str">
        <f>TEXT(Superstore[[#This Row],[Order Date]],"mmm-yyyy")</f>
        <v>Oct-2014</v>
      </c>
      <c r="X6342">
        <f>YEAR(Superstore[[#This Row],[Order Date]])</f>
        <v>2014</v>
      </c>
    </row>
    <row r="6343" spans="1:24" x14ac:dyDescent="0.25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27</v>
      </c>
      <c r="I6343" t="s">
        <v>28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46</v>
      </c>
      <c r="P6343" t="s">
        <v>59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  <c r="V6343" s="2">
        <f>Superstore[[#This Row],[Profit]]/Superstore[[#This Row],[Sales]]</f>
        <v>-0.22500000000000001</v>
      </c>
      <c r="W6343" t="str">
        <f>TEXT(Superstore[[#This Row],[Order Date]],"mmm-yyyy")</f>
        <v>Jan-2014</v>
      </c>
      <c r="X6343">
        <f>YEAR(Superstore[[#This Row],[Order Date]])</f>
        <v>2014</v>
      </c>
    </row>
    <row r="6344" spans="1:24" x14ac:dyDescent="0.25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28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  <c r="V6344" s="2">
        <f>Superstore[[#This Row],[Profit]]/Superstore[[#This Row],[Sales]]</f>
        <v>0.44000000000000006</v>
      </c>
      <c r="W6344" t="str">
        <f>TEXT(Superstore[[#This Row],[Order Date]],"mmm-yyyy")</f>
        <v>Mar-2012</v>
      </c>
      <c r="X6344">
        <f>YEAR(Superstore[[#This Row],[Order Date]])</f>
        <v>2012</v>
      </c>
    </row>
    <row r="6345" spans="1:24" x14ac:dyDescent="0.25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28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46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  <c r="V6345" s="2">
        <f>Superstore[[#This Row],[Profit]]/Superstore[[#This Row],[Sales]]</f>
        <v>0.49</v>
      </c>
      <c r="W6345" t="str">
        <f>TEXT(Superstore[[#This Row],[Order Date]],"mmm-yyyy")</f>
        <v>Mar-2012</v>
      </c>
      <c r="X6345">
        <f>YEAR(Superstore[[#This Row],[Order Date]])</f>
        <v>2012</v>
      </c>
    </row>
    <row r="6346" spans="1:24" x14ac:dyDescent="0.25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28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46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  <c r="V6346" s="2">
        <f>Superstore[[#This Row],[Profit]]/Superstore[[#This Row],[Sales]]</f>
        <v>0.47999999999999993</v>
      </c>
      <c r="W6346" t="str">
        <f>TEXT(Superstore[[#This Row],[Order Date]],"mmm-yyyy")</f>
        <v>Mar-2012</v>
      </c>
      <c r="X6346">
        <f>YEAR(Superstore[[#This Row],[Order Date]])</f>
        <v>2012</v>
      </c>
    </row>
    <row r="6347" spans="1:24" x14ac:dyDescent="0.25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28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  <c r="V6347" s="2">
        <f>Superstore[[#This Row],[Profit]]/Superstore[[#This Row],[Sales]]</f>
        <v>0.28999999999999998</v>
      </c>
      <c r="W6347" t="str">
        <f>TEXT(Superstore[[#This Row],[Order Date]],"mmm-yyyy")</f>
        <v>Mar-2012</v>
      </c>
      <c r="X6347">
        <f>YEAR(Superstore[[#This Row],[Order Date]])</f>
        <v>2012</v>
      </c>
    </row>
    <row r="6348" spans="1:24" x14ac:dyDescent="0.25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28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46</v>
      </c>
      <c r="P6348" t="s">
        <v>47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  <c r="V6348" s="2">
        <f>Superstore[[#This Row],[Profit]]/Superstore[[#This Row],[Sales]]</f>
        <v>0.49</v>
      </c>
      <c r="W6348" t="str">
        <f>TEXT(Superstore[[#This Row],[Order Date]],"mmm-yyyy")</f>
        <v>Oct-2014</v>
      </c>
      <c r="X6348">
        <f>YEAR(Superstore[[#This Row],[Order Date]])</f>
        <v>2014</v>
      </c>
    </row>
    <row r="6349" spans="1:24" x14ac:dyDescent="0.25">
      <c r="A6349">
        <v>6348</v>
      </c>
      <c r="B6349" t="s">
        <v>8840</v>
      </c>
      <c r="C6349" s="1">
        <v>41030</v>
      </c>
      <c r="D6349" s="1">
        <v>41035</v>
      </c>
      <c r="E6349" t="s">
        <v>50</v>
      </c>
      <c r="F6349" t="s">
        <v>1188</v>
      </c>
      <c r="G6349" t="s">
        <v>1189</v>
      </c>
      <c r="H6349" t="s">
        <v>27</v>
      </c>
      <c r="I6349" t="s">
        <v>28</v>
      </c>
      <c r="J6349" t="s">
        <v>126</v>
      </c>
      <c r="K6349" t="s">
        <v>43</v>
      </c>
      <c r="L6349">
        <v>94109</v>
      </c>
      <c r="M6349" t="s">
        <v>44</v>
      </c>
      <c r="N6349" t="s">
        <v>1334</v>
      </c>
      <c r="O6349" t="s">
        <v>46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  <c r="V6349" s="2">
        <f>Superstore[[#This Row],[Profit]]/Superstore[[#This Row],[Sales]]</f>
        <v>0.36249999999999999</v>
      </c>
      <c r="W6349" t="str">
        <f>TEXT(Superstore[[#This Row],[Order Date]],"mmm-yyyy")</f>
        <v>May-2012</v>
      </c>
      <c r="X6349">
        <f>YEAR(Superstore[[#This Row],[Order Date]])</f>
        <v>2012</v>
      </c>
    </row>
    <row r="6350" spans="1:24" x14ac:dyDescent="0.25">
      <c r="A6350">
        <v>6349</v>
      </c>
      <c r="B6350" t="s">
        <v>8840</v>
      </c>
      <c r="C6350" s="1">
        <v>41030</v>
      </c>
      <c r="D6350" s="1">
        <v>41035</v>
      </c>
      <c r="E6350" t="s">
        <v>50</v>
      </c>
      <c r="F6350" t="s">
        <v>1188</v>
      </c>
      <c r="G6350" t="s">
        <v>1189</v>
      </c>
      <c r="H6350" t="s">
        <v>27</v>
      </c>
      <c r="I6350" t="s">
        <v>28</v>
      </c>
      <c r="J6350" t="s">
        <v>126</v>
      </c>
      <c r="K6350" t="s">
        <v>43</v>
      </c>
      <c r="L6350">
        <v>94109</v>
      </c>
      <c r="M6350" t="s">
        <v>44</v>
      </c>
      <c r="N6350" t="s">
        <v>1038</v>
      </c>
      <c r="O6350" t="s">
        <v>46</v>
      </c>
      <c r="P6350" t="s">
        <v>59</v>
      </c>
      <c r="Q6350" t="s">
        <v>1039</v>
      </c>
      <c r="R6350">
        <v>37.32</v>
      </c>
      <c r="S6350">
        <v>3</v>
      </c>
      <c r="T6350">
        <v>0</v>
      </c>
      <c r="U6350">
        <v>10.4496</v>
      </c>
      <c r="V6350" s="2">
        <f>Superstore[[#This Row],[Profit]]/Superstore[[#This Row],[Sales]]</f>
        <v>0.28000000000000003</v>
      </c>
      <c r="W6350" t="str">
        <f>TEXT(Superstore[[#This Row],[Order Date]],"mmm-yyyy")</f>
        <v>May-2012</v>
      </c>
      <c r="X6350">
        <f>YEAR(Superstore[[#This Row],[Order Date]])</f>
        <v>2012</v>
      </c>
    </row>
    <row r="6351" spans="1:24" x14ac:dyDescent="0.25">
      <c r="A6351">
        <v>6350</v>
      </c>
      <c r="B6351" t="s">
        <v>8840</v>
      </c>
      <c r="C6351" s="1">
        <v>41030</v>
      </c>
      <c r="D6351" s="1">
        <v>41035</v>
      </c>
      <c r="E6351" t="s">
        <v>50</v>
      </c>
      <c r="F6351" t="s">
        <v>1188</v>
      </c>
      <c r="G6351" t="s">
        <v>1189</v>
      </c>
      <c r="H6351" t="s">
        <v>27</v>
      </c>
      <c r="I6351" t="s">
        <v>28</v>
      </c>
      <c r="J6351" t="s">
        <v>126</v>
      </c>
      <c r="K6351" t="s">
        <v>43</v>
      </c>
      <c r="L6351">
        <v>94109</v>
      </c>
      <c r="M6351" t="s">
        <v>44</v>
      </c>
      <c r="N6351" t="s">
        <v>1404</v>
      </c>
      <c r="O6351" t="s">
        <v>46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  <c r="V6351" s="2">
        <f>Superstore[[#This Row],[Profit]]/Superstore[[#This Row],[Sales]]</f>
        <v>0.3</v>
      </c>
      <c r="W6351" t="str">
        <f>TEXT(Superstore[[#This Row],[Order Date]],"mmm-yyyy")</f>
        <v>May-2012</v>
      </c>
      <c r="X6351">
        <f>YEAR(Superstore[[#This Row],[Order Date]])</f>
        <v>2012</v>
      </c>
    </row>
    <row r="6352" spans="1:24" x14ac:dyDescent="0.25">
      <c r="A6352">
        <v>6351</v>
      </c>
      <c r="B6352" t="s">
        <v>8841</v>
      </c>
      <c r="C6352" s="1">
        <v>41886</v>
      </c>
      <c r="D6352" s="1">
        <v>41891</v>
      </c>
      <c r="E6352" t="s">
        <v>50</v>
      </c>
      <c r="F6352" t="s">
        <v>1307</v>
      </c>
      <c r="G6352" t="s">
        <v>1308</v>
      </c>
      <c r="H6352" t="s">
        <v>27</v>
      </c>
      <c r="I6352" t="s">
        <v>28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1</v>
      </c>
      <c r="P6352" t="s">
        <v>65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  <c r="V6352" s="2">
        <f>Superstore[[#This Row],[Profit]]/Superstore[[#This Row],[Sales]]</f>
        <v>-0.97499999999999998</v>
      </c>
      <c r="W6352" t="str">
        <f>TEXT(Superstore[[#This Row],[Order Date]],"mmm-yyyy")</f>
        <v>Sep-2014</v>
      </c>
      <c r="X6352">
        <f>YEAR(Superstore[[#This Row],[Order Date]])</f>
        <v>2014</v>
      </c>
    </row>
    <row r="6353" spans="1:24" x14ac:dyDescent="0.25">
      <c r="A6353">
        <v>6352</v>
      </c>
      <c r="B6353" t="s">
        <v>8842</v>
      </c>
      <c r="C6353" s="1">
        <v>41947</v>
      </c>
      <c r="D6353" s="1">
        <v>41952</v>
      </c>
      <c r="E6353" t="s">
        <v>50</v>
      </c>
      <c r="F6353" t="s">
        <v>6057</v>
      </c>
      <c r="G6353" t="s">
        <v>6058</v>
      </c>
      <c r="H6353" t="s">
        <v>41</v>
      </c>
      <c r="I6353" t="s">
        <v>28</v>
      </c>
      <c r="J6353" t="s">
        <v>1418</v>
      </c>
      <c r="K6353" t="s">
        <v>54</v>
      </c>
      <c r="L6353">
        <v>33178</v>
      </c>
      <c r="M6353" t="s">
        <v>31</v>
      </c>
      <c r="N6353" t="s">
        <v>3697</v>
      </c>
      <c r="O6353" t="s">
        <v>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Superstore[[#This Row],[Profit]]/Superstore[[#This Row],[Sales]]</f>
        <v>7.5000000000000011E-2</v>
      </c>
      <c r="W6353" t="str">
        <f>TEXT(Superstore[[#This Row],[Order Date]],"mmm-yyyy")</f>
        <v>Nov-2014</v>
      </c>
      <c r="X6353">
        <f>YEAR(Superstore[[#This Row],[Order Date]])</f>
        <v>2014</v>
      </c>
    </row>
    <row r="6354" spans="1:24" x14ac:dyDescent="0.25">
      <c r="A6354">
        <v>6353</v>
      </c>
      <c r="B6354" t="s">
        <v>8843</v>
      </c>
      <c r="C6354" s="1">
        <v>41165</v>
      </c>
      <c r="D6354" s="1">
        <v>41171</v>
      </c>
      <c r="E6354" t="s">
        <v>50</v>
      </c>
      <c r="F6354" t="s">
        <v>6075</v>
      </c>
      <c r="G6354" t="s">
        <v>6076</v>
      </c>
      <c r="H6354" t="s">
        <v>27</v>
      </c>
      <c r="I6354" t="s">
        <v>28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46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Superstore[[#This Row],[Profit]]/Superstore[[#This Row],[Sales]]</f>
        <v>-0.83333333333333326</v>
      </c>
      <c r="W6354" t="str">
        <f>TEXT(Superstore[[#This Row],[Order Date]],"mmm-yyyy")</f>
        <v>Sep-2012</v>
      </c>
      <c r="X6354">
        <f>YEAR(Superstore[[#This Row],[Order Date]])</f>
        <v>2012</v>
      </c>
    </row>
    <row r="6355" spans="1:24" x14ac:dyDescent="0.25">
      <c r="A6355">
        <v>6354</v>
      </c>
      <c r="B6355" t="s">
        <v>8844</v>
      </c>
      <c r="C6355" s="1">
        <v>41158</v>
      </c>
      <c r="D6355" s="1">
        <v>41164</v>
      </c>
      <c r="E6355" t="s">
        <v>50</v>
      </c>
      <c r="F6355" t="s">
        <v>306</v>
      </c>
      <c r="G6355" t="s">
        <v>307</v>
      </c>
      <c r="H6355" t="s">
        <v>41</v>
      </c>
      <c r="I6355" t="s">
        <v>28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46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  <c r="V6355" s="2">
        <f>Superstore[[#This Row],[Profit]]/Superstore[[#This Row],[Sales]]</f>
        <v>0.25</v>
      </c>
      <c r="W6355" t="str">
        <f>TEXT(Superstore[[#This Row],[Order Date]],"mmm-yyyy")</f>
        <v>Sep-2012</v>
      </c>
      <c r="X6355">
        <f>YEAR(Superstore[[#This Row],[Order Date]])</f>
        <v>2012</v>
      </c>
    </row>
    <row r="6356" spans="1:24" x14ac:dyDescent="0.25">
      <c r="A6356">
        <v>6355</v>
      </c>
      <c r="B6356" t="s">
        <v>8844</v>
      </c>
      <c r="C6356" s="1">
        <v>41158</v>
      </c>
      <c r="D6356" s="1">
        <v>41164</v>
      </c>
      <c r="E6356" t="s">
        <v>50</v>
      </c>
      <c r="F6356" t="s">
        <v>306</v>
      </c>
      <c r="G6356" t="s">
        <v>307</v>
      </c>
      <c r="H6356" t="s">
        <v>41</v>
      </c>
      <c r="I6356" t="s">
        <v>28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  <c r="V6356" s="2">
        <f>Superstore[[#This Row],[Profit]]/Superstore[[#This Row],[Sales]]</f>
        <v>0.3</v>
      </c>
      <c r="W6356" t="str">
        <f>TEXT(Superstore[[#This Row],[Order Date]],"mmm-yyyy")</f>
        <v>Sep-2012</v>
      </c>
      <c r="X6356">
        <f>YEAR(Superstore[[#This Row],[Order Date]])</f>
        <v>2012</v>
      </c>
    </row>
    <row r="6357" spans="1:24" x14ac:dyDescent="0.25">
      <c r="A6357">
        <v>6356</v>
      </c>
      <c r="B6357" t="s">
        <v>8845</v>
      </c>
      <c r="C6357" s="1">
        <v>40822</v>
      </c>
      <c r="D6357" s="1">
        <v>40829</v>
      </c>
      <c r="E6357" t="s">
        <v>50</v>
      </c>
      <c r="F6357" t="s">
        <v>4829</v>
      </c>
      <c r="G6357" t="s">
        <v>4830</v>
      </c>
      <c r="H6357" t="s">
        <v>27</v>
      </c>
      <c r="I6357" t="s">
        <v>28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46</v>
      </c>
      <c r="P6357" t="s">
        <v>59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  <c r="V6357" s="2">
        <f>Superstore[[#This Row],[Profit]]/Superstore[[#This Row],[Sales]]</f>
        <v>-0.16250000000000001</v>
      </c>
      <c r="W6357" t="str">
        <f>TEXT(Superstore[[#This Row],[Order Date]],"mmm-yyyy")</f>
        <v>Oct-2011</v>
      </c>
      <c r="X6357">
        <f>YEAR(Superstore[[#This Row],[Order Date]])</f>
        <v>2011</v>
      </c>
    </row>
    <row r="6358" spans="1:24" x14ac:dyDescent="0.25">
      <c r="A6358">
        <v>6357</v>
      </c>
      <c r="B6358" t="s">
        <v>8846</v>
      </c>
      <c r="C6358" s="1">
        <v>41663</v>
      </c>
      <c r="D6358" s="1">
        <v>41668</v>
      </c>
      <c r="E6358" t="s">
        <v>50</v>
      </c>
      <c r="F6358" t="s">
        <v>2419</v>
      </c>
      <c r="G6358" t="s">
        <v>2420</v>
      </c>
      <c r="H6358" t="s">
        <v>41</v>
      </c>
      <c r="I6358" t="s">
        <v>28</v>
      </c>
      <c r="J6358" t="s">
        <v>94</v>
      </c>
      <c r="K6358" t="s">
        <v>95</v>
      </c>
      <c r="L6358">
        <v>98103</v>
      </c>
      <c r="M6358" t="s">
        <v>44</v>
      </c>
      <c r="N6358" t="s">
        <v>4736</v>
      </c>
      <c r="O6358" t="s">
        <v>46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  <c r="V6358" s="2">
        <f>Superstore[[#This Row],[Profit]]/Superstore[[#This Row],[Sales]]</f>
        <v>0.35</v>
      </c>
      <c r="W6358" t="str">
        <f>TEXT(Superstore[[#This Row],[Order Date]],"mmm-yyyy")</f>
        <v>Jan-2014</v>
      </c>
      <c r="X6358">
        <f>YEAR(Superstore[[#This Row],[Order Date]])</f>
        <v>2014</v>
      </c>
    </row>
    <row r="6359" spans="1:24" x14ac:dyDescent="0.25">
      <c r="A6359">
        <v>6358</v>
      </c>
      <c r="B6359" t="s">
        <v>8846</v>
      </c>
      <c r="C6359" s="1">
        <v>41663</v>
      </c>
      <c r="D6359" s="1">
        <v>41668</v>
      </c>
      <c r="E6359" t="s">
        <v>50</v>
      </c>
      <c r="F6359" t="s">
        <v>2419</v>
      </c>
      <c r="G6359" t="s">
        <v>2420</v>
      </c>
      <c r="H6359" t="s">
        <v>41</v>
      </c>
      <c r="I6359" t="s">
        <v>28</v>
      </c>
      <c r="J6359" t="s">
        <v>94</v>
      </c>
      <c r="K6359" t="s">
        <v>95</v>
      </c>
      <c r="L6359">
        <v>98103</v>
      </c>
      <c r="M6359" t="s">
        <v>44</v>
      </c>
      <c r="N6359" t="s">
        <v>2924</v>
      </c>
      <c r="O6359" t="s">
        <v>46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  <c r="V6359" s="2">
        <f>Superstore[[#This Row],[Profit]]/Superstore[[#This Row],[Sales]]</f>
        <v>0.47999999999999993</v>
      </c>
      <c r="W6359" t="str">
        <f>TEXT(Superstore[[#This Row],[Order Date]],"mmm-yyyy")</f>
        <v>Jan-2014</v>
      </c>
      <c r="X6359">
        <f>YEAR(Superstore[[#This Row],[Order Date]])</f>
        <v>2014</v>
      </c>
    </row>
    <row r="6360" spans="1:24" x14ac:dyDescent="0.25">
      <c r="A6360">
        <v>6359</v>
      </c>
      <c r="B6360" t="s">
        <v>8846</v>
      </c>
      <c r="C6360" s="1">
        <v>41663</v>
      </c>
      <c r="D6360" s="1">
        <v>41668</v>
      </c>
      <c r="E6360" t="s">
        <v>50</v>
      </c>
      <c r="F6360" t="s">
        <v>2419</v>
      </c>
      <c r="G6360" t="s">
        <v>2420</v>
      </c>
      <c r="H6360" t="s">
        <v>41</v>
      </c>
      <c r="I6360" t="s">
        <v>28</v>
      </c>
      <c r="J6360" t="s">
        <v>94</v>
      </c>
      <c r="K6360" t="s">
        <v>95</v>
      </c>
      <c r="L6360">
        <v>98103</v>
      </c>
      <c r="M6360" t="s">
        <v>44</v>
      </c>
      <c r="N6360" t="s">
        <v>3973</v>
      </c>
      <c r="O6360" t="s">
        <v>46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  <c r="V6360" s="2">
        <f>Superstore[[#This Row],[Profit]]/Superstore[[#This Row],[Sales]]</f>
        <v>0.47999999999999993</v>
      </c>
      <c r="W6360" t="str">
        <f>TEXT(Superstore[[#This Row],[Order Date]],"mmm-yyyy")</f>
        <v>Jan-2014</v>
      </c>
      <c r="X6360">
        <f>YEAR(Superstore[[#This Row],[Order Date]])</f>
        <v>2014</v>
      </c>
    </row>
    <row r="6361" spans="1:24" x14ac:dyDescent="0.25">
      <c r="A6361">
        <v>6360</v>
      </c>
      <c r="B6361" t="s">
        <v>8846</v>
      </c>
      <c r="C6361" s="1">
        <v>41663</v>
      </c>
      <c r="D6361" s="1">
        <v>41668</v>
      </c>
      <c r="E6361" t="s">
        <v>50</v>
      </c>
      <c r="F6361" t="s">
        <v>2419</v>
      </c>
      <c r="G6361" t="s">
        <v>2420</v>
      </c>
      <c r="H6361" t="s">
        <v>41</v>
      </c>
      <c r="I6361" t="s">
        <v>28</v>
      </c>
      <c r="J6361" t="s">
        <v>94</v>
      </c>
      <c r="K6361" t="s">
        <v>95</v>
      </c>
      <c r="L6361">
        <v>98103</v>
      </c>
      <c r="M6361" t="s">
        <v>44</v>
      </c>
      <c r="N6361" t="s">
        <v>8517</v>
      </c>
      <c r="O6361" t="s">
        <v>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Superstore[[#This Row],[Profit]]/Superstore[[#This Row],[Sales]]</f>
        <v>9.9999999999999992E-2</v>
      </c>
      <c r="W6361" t="str">
        <f>TEXT(Superstore[[#This Row],[Order Date]],"mmm-yyyy")</f>
        <v>Jan-2014</v>
      </c>
      <c r="X6361">
        <f>YEAR(Superstore[[#This Row],[Order Date]])</f>
        <v>2014</v>
      </c>
    </row>
    <row r="6362" spans="1:24" x14ac:dyDescent="0.25">
      <c r="A6362">
        <v>6361</v>
      </c>
      <c r="B6362" t="s">
        <v>8847</v>
      </c>
      <c r="C6362" s="1">
        <v>41253</v>
      </c>
      <c r="D6362" s="1">
        <v>41258</v>
      </c>
      <c r="E6362" t="s">
        <v>50</v>
      </c>
      <c r="F6362" t="s">
        <v>8231</v>
      </c>
      <c r="G6362" t="s">
        <v>8232</v>
      </c>
      <c r="H6362" t="s">
        <v>101</v>
      </c>
      <c r="I6362" t="s">
        <v>28</v>
      </c>
      <c r="J6362" t="s">
        <v>42</v>
      </c>
      <c r="K6362" t="s">
        <v>43</v>
      </c>
      <c r="L6362">
        <v>90032</v>
      </c>
      <c r="M6362" t="s">
        <v>44</v>
      </c>
      <c r="N6362" t="s">
        <v>6236</v>
      </c>
      <c r="O6362" t="s">
        <v>46</v>
      </c>
      <c r="P6362" t="s">
        <v>68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  <c r="V6362" s="2">
        <f>Superstore[[#This Row],[Profit]]/Superstore[[#This Row],[Sales]]</f>
        <v>0.28000000000000003</v>
      </c>
      <c r="W6362" t="str">
        <f>TEXT(Superstore[[#This Row],[Order Date]],"mmm-yyyy")</f>
        <v>Dec-2012</v>
      </c>
      <c r="X6362">
        <f>YEAR(Superstore[[#This Row],[Order Date]])</f>
        <v>2012</v>
      </c>
    </row>
    <row r="6363" spans="1:24" x14ac:dyDescent="0.25">
      <c r="A6363">
        <v>6362</v>
      </c>
      <c r="B6363" t="s">
        <v>8848</v>
      </c>
      <c r="C6363" s="1">
        <v>40872</v>
      </c>
      <c r="D6363" s="1">
        <v>40877</v>
      </c>
      <c r="E6363" t="s">
        <v>50</v>
      </c>
      <c r="F6363" t="s">
        <v>2812</v>
      </c>
      <c r="G6363" t="s">
        <v>2813</v>
      </c>
      <c r="H6363" t="s">
        <v>27</v>
      </c>
      <c r="I6363" t="s">
        <v>28</v>
      </c>
      <c r="J6363" t="s">
        <v>317</v>
      </c>
      <c r="K6363" t="s">
        <v>419</v>
      </c>
      <c r="L6363">
        <v>97477</v>
      </c>
      <c r="M6363" t="s">
        <v>44</v>
      </c>
      <c r="N6363" t="s">
        <v>6944</v>
      </c>
      <c r="O6363" t="s">
        <v>46</v>
      </c>
      <c r="P6363" t="s">
        <v>68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Superstore[[#This Row],[Profit]]/Superstore[[#This Row],[Sales]]</f>
        <v>0.16250000000000001</v>
      </c>
      <c r="W6363" t="str">
        <f>TEXT(Superstore[[#This Row],[Order Date]],"mmm-yyyy")</f>
        <v>Nov-2011</v>
      </c>
      <c r="X6363">
        <f>YEAR(Superstore[[#This Row],[Order Date]])</f>
        <v>2011</v>
      </c>
    </row>
    <row r="6364" spans="1:24" x14ac:dyDescent="0.25">
      <c r="A6364">
        <v>6363</v>
      </c>
      <c r="B6364" t="s">
        <v>8849</v>
      </c>
      <c r="C6364" s="1">
        <v>41965</v>
      </c>
      <c r="D6364" s="1">
        <v>41969</v>
      </c>
      <c r="E6364" t="s">
        <v>50</v>
      </c>
      <c r="F6364" t="s">
        <v>2001</v>
      </c>
      <c r="G6364" t="s">
        <v>2002</v>
      </c>
      <c r="H6364" t="s">
        <v>27</v>
      </c>
      <c r="I6364" t="s">
        <v>28</v>
      </c>
      <c r="J6364" t="s">
        <v>8850</v>
      </c>
      <c r="K6364" t="s">
        <v>95</v>
      </c>
      <c r="L6364">
        <v>98059</v>
      </c>
      <c r="M6364" t="s">
        <v>44</v>
      </c>
      <c r="N6364" t="s">
        <v>1721</v>
      </c>
      <c r="O6364" t="s">
        <v>46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  <c r="V6364" s="2">
        <f>Superstore[[#This Row],[Profit]]/Superstore[[#This Row],[Sales]]</f>
        <v>0.37499999999999994</v>
      </c>
      <c r="W6364" t="str">
        <f>TEXT(Superstore[[#This Row],[Order Date]],"mmm-yyyy")</f>
        <v>Nov-2014</v>
      </c>
      <c r="X6364">
        <f>YEAR(Superstore[[#This Row],[Order Date]])</f>
        <v>2014</v>
      </c>
    </row>
    <row r="6365" spans="1:24" x14ac:dyDescent="0.25">
      <c r="A6365">
        <v>6364</v>
      </c>
      <c r="B6365" t="s">
        <v>8849</v>
      </c>
      <c r="C6365" s="1">
        <v>41965</v>
      </c>
      <c r="D6365" s="1">
        <v>41969</v>
      </c>
      <c r="E6365" t="s">
        <v>50</v>
      </c>
      <c r="F6365" t="s">
        <v>2001</v>
      </c>
      <c r="G6365" t="s">
        <v>2002</v>
      </c>
      <c r="H6365" t="s">
        <v>27</v>
      </c>
      <c r="I6365" t="s">
        <v>28</v>
      </c>
      <c r="J6365" t="s">
        <v>8850</v>
      </c>
      <c r="K6365" t="s">
        <v>95</v>
      </c>
      <c r="L6365">
        <v>98059</v>
      </c>
      <c r="M6365" t="s">
        <v>44</v>
      </c>
      <c r="N6365" t="s">
        <v>8851</v>
      </c>
      <c r="O6365" t="s">
        <v>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  <c r="V6365" s="2">
        <f>Superstore[[#This Row],[Profit]]/Superstore[[#This Row],[Sales]]</f>
        <v>0.1</v>
      </c>
      <c r="W6365" t="str">
        <f>TEXT(Superstore[[#This Row],[Order Date]],"mmm-yyyy")</f>
        <v>Nov-2014</v>
      </c>
      <c r="X6365">
        <f>YEAR(Superstore[[#This Row],[Order Date]])</f>
        <v>2014</v>
      </c>
    </row>
    <row r="6366" spans="1:24" x14ac:dyDescent="0.25">
      <c r="A6366">
        <v>6365</v>
      </c>
      <c r="B6366" t="s">
        <v>8849</v>
      </c>
      <c r="C6366" s="1">
        <v>41965</v>
      </c>
      <c r="D6366" s="1">
        <v>41969</v>
      </c>
      <c r="E6366" t="s">
        <v>50</v>
      </c>
      <c r="F6366" t="s">
        <v>2001</v>
      </c>
      <c r="G6366" t="s">
        <v>2002</v>
      </c>
      <c r="H6366" t="s">
        <v>27</v>
      </c>
      <c r="I6366" t="s">
        <v>28</v>
      </c>
      <c r="J6366" t="s">
        <v>8850</v>
      </c>
      <c r="K6366" t="s">
        <v>95</v>
      </c>
      <c r="L6366">
        <v>98059</v>
      </c>
      <c r="M6366" t="s">
        <v>44</v>
      </c>
      <c r="N6366" t="s">
        <v>8011</v>
      </c>
      <c r="O6366" t="s">
        <v>46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  <c r="V6366" s="2">
        <f>Superstore[[#This Row],[Profit]]/Superstore[[#This Row],[Sales]]</f>
        <v>0.47999999999999993</v>
      </c>
      <c r="W6366" t="str">
        <f>TEXT(Superstore[[#This Row],[Order Date]],"mmm-yyyy")</f>
        <v>Nov-2014</v>
      </c>
      <c r="X6366">
        <f>YEAR(Superstore[[#This Row],[Order Date]])</f>
        <v>2014</v>
      </c>
    </row>
    <row r="6367" spans="1:24" x14ac:dyDescent="0.25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28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  <c r="V6367" s="2">
        <f>Superstore[[#This Row],[Profit]]/Superstore[[#This Row],[Sales]]</f>
        <v>0.27</v>
      </c>
      <c r="W6367" t="str">
        <f>TEXT(Superstore[[#This Row],[Order Date]],"mmm-yyyy")</f>
        <v>Apr-2014</v>
      </c>
      <c r="X6367">
        <f>YEAR(Superstore[[#This Row],[Order Date]])</f>
        <v>2014</v>
      </c>
    </row>
    <row r="6368" spans="1:24" x14ac:dyDescent="0.25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28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46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  <c r="V6368" s="2">
        <f>Superstore[[#This Row],[Profit]]/Superstore[[#This Row],[Sales]]</f>
        <v>0.03</v>
      </c>
      <c r="W6368" t="str">
        <f>TEXT(Superstore[[#This Row],[Order Date]],"mmm-yyyy")</f>
        <v>Apr-2014</v>
      </c>
      <c r="X6368">
        <f>YEAR(Superstore[[#This Row],[Order Date]])</f>
        <v>2014</v>
      </c>
    </row>
    <row r="6369" spans="1:24" x14ac:dyDescent="0.25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28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  <c r="V6369" s="2">
        <f>Superstore[[#This Row],[Profit]]/Superstore[[#This Row],[Sales]]</f>
        <v>0.28000000000000003</v>
      </c>
      <c r="W6369" t="str">
        <f>TEXT(Superstore[[#This Row],[Order Date]],"mmm-yyyy")</f>
        <v>Apr-2014</v>
      </c>
      <c r="X6369">
        <f>YEAR(Superstore[[#This Row],[Order Date]])</f>
        <v>2014</v>
      </c>
    </row>
    <row r="6370" spans="1:24" x14ac:dyDescent="0.25">
      <c r="A6370">
        <v>6369</v>
      </c>
      <c r="B6370" t="s">
        <v>8856</v>
      </c>
      <c r="C6370" s="1">
        <v>41779</v>
      </c>
      <c r="D6370" s="1">
        <v>41784</v>
      </c>
      <c r="E6370" t="s">
        <v>50</v>
      </c>
      <c r="F6370" t="s">
        <v>1673</v>
      </c>
      <c r="G6370" t="s">
        <v>1674</v>
      </c>
      <c r="H6370" t="s">
        <v>27</v>
      </c>
      <c r="I6370" t="s">
        <v>28</v>
      </c>
      <c r="J6370" t="s">
        <v>629</v>
      </c>
      <c r="K6370" t="s">
        <v>43</v>
      </c>
      <c r="L6370">
        <v>95123</v>
      </c>
      <c r="M6370" t="s">
        <v>44</v>
      </c>
      <c r="N6370" t="s">
        <v>4800</v>
      </c>
      <c r="O6370" t="s">
        <v>46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  <c r="V6370" s="2">
        <f>Superstore[[#This Row],[Profit]]/Superstore[[#This Row],[Sales]]</f>
        <v>0.375</v>
      </c>
      <c r="W6370" t="str">
        <f>TEXT(Superstore[[#This Row],[Order Date]],"mmm-yyyy")</f>
        <v>May-2014</v>
      </c>
      <c r="X6370">
        <f>YEAR(Superstore[[#This Row],[Order Date]])</f>
        <v>2014</v>
      </c>
    </row>
    <row r="6371" spans="1:24" x14ac:dyDescent="0.25">
      <c r="A6371">
        <v>6370</v>
      </c>
      <c r="B6371" t="s">
        <v>8857</v>
      </c>
      <c r="C6371" s="1">
        <v>41551</v>
      </c>
      <c r="D6371" s="1">
        <v>41555</v>
      </c>
      <c r="E6371" t="s">
        <v>50</v>
      </c>
      <c r="F6371" t="s">
        <v>7261</v>
      </c>
      <c r="G6371" t="s">
        <v>7262</v>
      </c>
      <c r="H6371" t="s">
        <v>41</v>
      </c>
      <c r="I6371" t="s">
        <v>28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1</v>
      </c>
      <c r="P6371" t="s">
        <v>65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  <c r="V6371" s="2">
        <f>Superstore[[#This Row],[Profit]]/Superstore[[#This Row],[Sales]]</f>
        <v>-0.77500000000000002</v>
      </c>
      <c r="W6371" t="str">
        <f>TEXT(Superstore[[#This Row],[Order Date]],"mmm-yyyy")</f>
        <v>Oct-2013</v>
      </c>
      <c r="X6371">
        <f>YEAR(Superstore[[#This Row],[Order Date]])</f>
        <v>2013</v>
      </c>
    </row>
    <row r="6372" spans="1:24" x14ac:dyDescent="0.25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28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1</v>
      </c>
      <c r="P6372" t="s">
        <v>33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  <c r="V6372" s="2">
        <f>Superstore[[#This Row],[Profit]]/Superstore[[#This Row],[Sales]]</f>
        <v>0.1125</v>
      </c>
      <c r="W6372" t="str">
        <f>TEXT(Superstore[[#This Row],[Order Date]],"mmm-yyyy")</f>
        <v>Nov-2013</v>
      </c>
      <c r="X6372">
        <f>YEAR(Superstore[[#This Row],[Order Date]])</f>
        <v>2013</v>
      </c>
    </row>
    <row r="6373" spans="1:24" x14ac:dyDescent="0.25">
      <c r="A6373">
        <v>6372</v>
      </c>
      <c r="B6373" t="s">
        <v>8859</v>
      </c>
      <c r="C6373" s="1">
        <v>41916</v>
      </c>
      <c r="D6373" s="1">
        <v>41918</v>
      </c>
      <c r="E6373" t="s">
        <v>24</v>
      </c>
      <c r="F6373" t="s">
        <v>2129</v>
      </c>
      <c r="G6373" t="s">
        <v>2130</v>
      </c>
      <c r="H6373" t="s">
        <v>101</v>
      </c>
      <c r="I6373" t="s">
        <v>28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1</v>
      </c>
      <c r="P6373" t="s">
        <v>65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s="2">
        <f>Superstore[[#This Row],[Profit]]/Superstore[[#This Row],[Sales]]</f>
        <v>0.25999999999999995</v>
      </c>
      <c r="W6373" t="str">
        <f>TEXT(Superstore[[#This Row],[Order Date]],"mmm-yyyy")</f>
        <v>Oct-2014</v>
      </c>
      <c r="X6373">
        <f>YEAR(Superstore[[#This Row],[Order Date]])</f>
        <v>2014</v>
      </c>
    </row>
    <row r="6374" spans="1:24" x14ac:dyDescent="0.25">
      <c r="A6374">
        <v>6373</v>
      </c>
      <c r="B6374" t="s">
        <v>8859</v>
      </c>
      <c r="C6374" s="1">
        <v>41916</v>
      </c>
      <c r="D6374" s="1">
        <v>41918</v>
      </c>
      <c r="E6374" t="s">
        <v>24</v>
      </c>
      <c r="F6374" t="s">
        <v>2129</v>
      </c>
      <c r="G6374" t="s">
        <v>2130</v>
      </c>
      <c r="H6374" t="s">
        <v>101</v>
      </c>
      <c r="I6374" t="s">
        <v>28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46</v>
      </c>
      <c r="P6374" t="s">
        <v>68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  <c r="V6374" s="2">
        <f>Superstore[[#This Row],[Profit]]/Superstore[[#This Row],[Sales]]</f>
        <v>0.47</v>
      </c>
      <c r="W6374" t="str">
        <f>TEXT(Superstore[[#This Row],[Order Date]],"mmm-yyyy")</f>
        <v>Oct-2014</v>
      </c>
      <c r="X6374">
        <f>YEAR(Superstore[[#This Row],[Order Date]])</f>
        <v>2014</v>
      </c>
    </row>
    <row r="6375" spans="1:24" x14ac:dyDescent="0.25">
      <c r="A6375">
        <v>6374</v>
      </c>
      <c r="B6375" t="s">
        <v>8859</v>
      </c>
      <c r="C6375" s="1">
        <v>41916</v>
      </c>
      <c r="D6375" s="1">
        <v>41918</v>
      </c>
      <c r="E6375" t="s">
        <v>24</v>
      </c>
      <c r="F6375" t="s">
        <v>2129</v>
      </c>
      <c r="G6375" t="s">
        <v>2130</v>
      </c>
      <c r="H6375" t="s">
        <v>101</v>
      </c>
      <c r="I6375" t="s">
        <v>28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  <c r="V6375" s="2">
        <f>Superstore[[#This Row],[Profit]]/Superstore[[#This Row],[Sales]]</f>
        <v>0.18</v>
      </c>
      <c r="W6375" t="str">
        <f>TEXT(Superstore[[#This Row],[Order Date]],"mmm-yyyy")</f>
        <v>Oct-2014</v>
      </c>
      <c r="X6375">
        <f>YEAR(Superstore[[#This Row],[Order Date]])</f>
        <v>2014</v>
      </c>
    </row>
    <row r="6376" spans="1:24" x14ac:dyDescent="0.25">
      <c r="A6376">
        <v>6375</v>
      </c>
      <c r="B6376" t="s">
        <v>8860</v>
      </c>
      <c r="C6376" s="1">
        <v>40662</v>
      </c>
      <c r="D6376" s="1">
        <v>40666</v>
      </c>
      <c r="E6376" t="s">
        <v>50</v>
      </c>
      <c r="F6376" t="s">
        <v>1344</v>
      </c>
      <c r="G6376" t="s">
        <v>1345</v>
      </c>
      <c r="H6376" t="s">
        <v>41</v>
      </c>
      <c r="I6376" t="s">
        <v>28</v>
      </c>
      <c r="J6376" t="s">
        <v>333</v>
      </c>
      <c r="K6376" t="s">
        <v>334</v>
      </c>
      <c r="L6376">
        <v>38109</v>
      </c>
      <c r="M6376" t="s">
        <v>31</v>
      </c>
      <c r="N6376" t="s">
        <v>2554</v>
      </c>
      <c r="O6376" t="s">
        <v>1</v>
      </c>
      <c r="P6376" t="s">
        <v>36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Superstore[[#This Row],[Profit]]/Superstore[[#This Row],[Sales]]</f>
        <v>0.125</v>
      </c>
      <c r="W6376" t="str">
        <f>TEXT(Superstore[[#This Row],[Order Date]],"mmm-yyyy")</f>
        <v>Apr-2011</v>
      </c>
      <c r="X6376">
        <f>YEAR(Superstore[[#This Row],[Order Date]])</f>
        <v>2011</v>
      </c>
    </row>
    <row r="6377" spans="1:24" x14ac:dyDescent="0.25">
      <c r="A6377">
        <v>6376</v>
      </c>
      <c r="B6377" t="s">
        <v>8860</v>
      </c>
      <c r="C6377" s="1">
        <v>40662</v>
      </c>
      <c r="D6377" s="1">
        <v>40666</v>
      </c>
      <c r="E6377" t="s">
        <v>50</v>
      </c>
      <c r="F6377" t="s">
        <v>1344</v>
      </c>
      <c r="G6377" t="s">
        <v>1345</v>
      </c>
      <c r="H6377" t="s">
        <v>41</v>
      </c>
      <c r="I6377" t="s">
        <v>28</v>
      </c>
      <c r="J6377" t="s">
        <v>333</v>
      </c>
      <c r="K6377" t="s">
        <v>334</v>
      </c>
      <c r="L6377">
        <v>38109</v>
      </c>
      <c r="M6377" t="s">
        <v>31</v>
      </c>
      <c r="N6377" t="s">
        <v>1399</v>
      </c>
      <c r="O6377" t="s">
        <v>46</v>
      </c>
      <c r="P6377" t="s">
        <v>59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  <c r="V6377" s="2">
        <f>Superstore[[#This Row],[Profit]]/Superstore[[#This Row],[Sales]]</f>
        <v>-1.2500000000000001E-2</v>
      </c>
      <c r="W6377" t="str">
        <f>TEXT(Superstore[[#This Row],[Order Date]],"mmm-yyyy")</f>
        <v>Apr-2011</v>
      </c>
      <c r="X6377">
        <f>YEAR(Superstore[[#This Row],[Order Date]])</f>
        <v>2011</v>
      </c>
    </row>
    <row r="6378" spans="1:24" x14ac:dyDescent="0.25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28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46</v>
      </c>
      <c r="P6378" t="s">
        <v>47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Superstore[[#This Row],[Profit]]/Superstore[[#This Row],[Sales]]</f>
        <v>0.35000000000000003</v>
      </c>
      <c r="W6378" t="str">
        <f>TEXT(Superstore[[#This Row],[Order Date]],"mmm-yyyy")</f>
        <v>Oct-2013</v>
      </c>
      <c r="X6378">
        <f>YEAR(Superstore[[#This Row],[Order Date]])</f>
        <v>2013</v>
      </c>
    </row>
    <row r="6379" spans="1:24" x14ac:dyDescent="0.25">
      <c r="A6379">
        <v>6378</v>
      </c>
      <c r="B6379" t="s">
        <v>8862</v>
      </c>
      <c r="C6379" s="1">
        <v>41624</v>
      </c>
      <c r="D6379" s="1">
        <v>41631</v>
      </c>
      <c r="E6379" t="s">
        <v>50</v>
      </c>
      <c r="F6379" t="s">
        <v>4673</v>
      </c>
      <c r="G6379" t="s">
        <v>4674</v>
      </c>
      <c r="H6379" t="s">
        <v>27</v>
      </c>
      <c r="I6379" t="s">
        <v>28</v>
      </c>
      <c r="J6379" t="s">
        <v>42</v>
      </c>
      <c r="K6379" t="s">
        <v>43</v>
      </c>
      <c r="L6379">
        <v>90004</v>
      </c>
      <c r="M6379" t="s">
        <v>44</v>
      </c>
      <c r="N6379" t="s">
        <v>5060</v>
      </c>
      <c r="O6379" t="s">
        <v>1</v>
      </c>
      <c r="P6379" t="s">
        <v>65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  <c r="V6379" s="2">
        <f>Superstore[[#This Row],[Profit]]/Superstore[[#This Row],[Sales]]</f>
        <v>0.29000000000000004</v>
      </c>
      <c r="W6379" t="str">
        <f>TEXT(Superstore[[#This Row],[Order Date]],"mmm-yyyy")</f>
        <v>Dec-2013</v>
      </c>
      <c r="X6379">
        <f>YEAR(Superstore[[#This Row],[Order Date]])</f>
        <v>2013</v>
      </c>
    </row>
    <row r="6380" spans="1:24" x14ac:dyDescent="0.25">
      <c r="A6380">
        <v>6379</v>
      </c>
      <c r="B6380" t="s">
        <v>8863</v>
      </c>
      <c r="C6380" s="1">
        <v>41740</v>
      </c>
      <c r="D6380" s="1">
        <v>41744</v>
      </c>
      <c r="E6380" t="s">
        <v>50</v>
      </c>
      <c r="F6380" t="s">
        <v>7670</v>
      </c>
      <c r="G6380" t="s">
        <v>7671</v>
      </c>
      <c r="H6380" t="s">
        <v>101</v>
      </c>
      <c r="I6380" t="s">
        <v>28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  <c r="V6380" s="2">
        <f>Superstore[[#This Row],[Profit]]/Superstore[[#This Row],[Sales]]</f>
        <v>0.42000000000000004</v>
      </c>
      <c r="W6380" t="str">
        <f>TEXT(Superstore[[#This Row],[Order Date]],"mmm-yyyy")</f>
        <v>Apr-2014</v>
      </c>
      <c r="X6380">
        <f>YEAR(Superstore[[#This Row],[Order Date]])</f>
        <v>2014</v>
      </c>
    </row>
    <row r="6381" spans="1:24" x14ac:dyDescent="0.25">
      <c r="A6381">
        <v>6380</v>
      </c>
      <c r="B6381" t="s">
        <v>8863</v>
      </c>
      <c r="C6381" s="1">
        <v>41740</v>
      </c>
      <c r="D6381" s="1">
        <v>41744</v>
      </c>
      <c r="E6381" t="s">
        <v>50</v>
      </c>
      <c r="F6381" t="s">
        <v>7670</v>
      </c>
      <c r="G6381" t="s">
        <v>7671</v>
      </c>
      <c r="H6381" t="s">
        <v>101</v>
      </c>
      <c r="I6381" t="s">
        <v>28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46</v>
      </c>
      <c r="P6381" t="s">
        <v>59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  <c r="V6381" s="2">
        <f>Superstore[[#This Row],[Profit]]/Superstore[[#This Row],[Sales]]</f>
        <v>0.25</v>
      </c>
      <c r="W6381" t="str">
        <f>TEXT(Superstore[[#This Row],[Order Date]],"mmm-yyyy")</f>
        <v>Apr-2014</v>
      </c>
      <c r="X6381">
        <f>YEAR(Superstore[[#This Row],[Order Date]])</f>
        <v>2014</v>
      </c>
    </row>
    <row r="6382" spans="1:24" x14ac:dyDescent="0.25">
      <c r="A6382">
        <v>6381</v>
      </c>
      <c r="B6382" t="s">
        <v>8864</v>
      </c>
      <c r="C6382" s="1">
        <v>40641</v>
      </c>
      <c r="D6382" s="1">
        <v>40646</v>
      </c>
      <c r="E6382" t="s">
        <v>50</v>
      </c>
      <c r="F6382" t="s">
        <v>4023</v>
      </c>
      <c r="G6382" t="s">
        <v>4024</v>
      </c>
      <c r="H6382" t="s">
        <v>101</v>
      </c>
      <c r="I6382" t="s">
        <v>28</v>
      </c>
      <c r="J6382" t="s">
        <v>8025</v>
      </c>
      <c r="K6382" t="s">
        <v>309</v>
      </c>
      <c r="L6382">
        <v>85224</v>
      </c>
      <c r="M6382" t="s">
        <v>44</v>
      </c>
      <c r="N6382" t="s">
        <v>6410</v>
      </c>
      <c r="O6382" t="s">
        <v>46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  <c r="V6382" s="2">
        <f>Superstore[[#This Row],[Profit]]/Superstore[[#This Row],[Sales]]</f>
        <v>-0.23749999999999999</v>
      </c>
      <c r="W6382" t="str">
        <f>TEXT(Superstore[[#This Row],[Order Date]],"mmm-yyyy")</f>
        <v>Apr-2011</v>
      </c>
      <c r="X6382">
        <f>YEAR(Superstore[[#This Row],[Order Date]])</f>
        <v>2011</v>
      </c>
    </row>
    <row r="6383" spans="1:24" x14ac:dyDescent="0.25">
      <c r="A6383">
        <v>6382</v>
      </c>
      <c r="B6383" t="s">
        <v>8865</v>
      </c>
      <c r="C6383" s="1">
        <v>41363</v>
      </c>
      <c r="D6383" s="1">
        <v>41367</v>
      </c>
      <c r="E6383" t="s">
        <v>50</v>
      </c>
      <c r="F6383" t="s">
        <v>1552</v>
      </c>
      <c r="G6383" t="s">
        <v>1553</v>
      </c>
      <c r="H6383" t="s">
        <v>27</v>
      </c>
      <c r="I6383" t="s">
        <v>28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1</v>
      </c>
      <c r="P6383" t="s">
        <v>33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Superstore[[#This Row],[Profit]]/Superstore[[#This Row],[Sales]]</f>
        <v>-0.55999999999999994</v>
      </c>
      <c r="W6383" t="str">
        <f>TEXT(Superstore[[#This Row],[Order Date]],"mmm-yyyy")</f>
        <v>Mar-2013</v>
      </c>
      <c r="X6383">
        <f>YEAR(Superstore[[#This Row],[Order Date]])</f>
        <v>2013</v>
      </c>
    </row>
    <row r="6384" spans="1:24" x14ac:dyDescent="0.25">
      <c r="A6384">
        <v>6383</v>
      </c>
      <c r="B6384" t="s">
        <v>8865</v>
      </c>
      <c r="C6384" s="1">
        <v>41363</v>
      </c>
      <c r="D6384" s="1">
        <v>41367</v>
      </c>
      <c r="E6384" t="s">
        <v>50</v>
      </c>
      <c r="F6384" t="s">
        <v>1552</v>
      </c>
      <c r="G6384" t="s">
        <v>1553</v>
      </c>
      <c r="H6384" t="s">
        <v>27</v>
      </c>
      <c r="I6384" t="s">
        <v>28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  <c r="V6384" s="2">
        <f>Superstore[[#This Row],[Profit]]/Superstore[[#This Row],[Sales]]</f>
        <v>-0.23333333333333334</v>
      </c>
      <c r="W6384" t="str">
        <f>TEXT(Superstore[[#This Row],[Order Date]],"mmm-yyyy")</f>
        <v>Mar-2013</v>
      </c>
      <c r="X6384">
        <f>YEAR(Superstore[[#This Row],[Order Date]])</f>
        <v>2013</v>
      </c>
    </row>
    <row r="6385" spans="1:24" x14ac:dyDescent="0.25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27</v>
      </c>
      <c r="I6385" t="s">
        <v>28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46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  <c r="V6385" s="2">
        <f>Superstore[[#This Row],[Profit]]/Superstore[[#This Row],[Sales]]</f>
        <v>-1.6</v>
      </c>
      <c r="W6385" t="str">
        <f>TEXT(Superstore[[#This Row],[Order Date]],"mmm-yyyy")</f>
        <v>Jan-2014</v>
      </c>
      <c r="X6385">
        <f>YEAR(Superstore[[#This Row],[Order Date]])</f>
        <v>2014</v>
      </c>
    </row>
    <row r="6386" spans="1:24" x14ac:dyDescent="0.25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27</v>
      </c>
      <c r="I6386" t="s">
        <v>28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Superstore[[#This Row],[Profit]]/Superstore[[#This Row],[Sales]]</f>
        <v>0.3</v>
      </c>
      <c r="W6386" t="str">
        <f>TEXT(Superstore[[#This Row],[Order Date]],"mmm-yyyy")</f>
        <v>Jan-2014</v>
      </c>
      <c r="X6386">
        <f>YEAR(Superstore[[#This Row],[Order Date]])</f>
        <v>2014</v>
      </c>
    </row>
    <row r="6387" spans="1:24" x14ac:dyDescent="0.25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27</v>
      </c>
      <c r="I6387" t="s">
        <v>28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Superstore[[#This Row],[Profit]]/Superstore[[#This Row],[Sales]]</f>
        <v>0.21250000000000002</v>
      </c>
      <c r="W6387" t="str">
        <f>TEXT(Superstore[[#This Row],[Order Date]],"mmm-yyyy")</f>
        <v>Jan-2014</v>
      </c>
      <c r="X6387">
        <f>YEAR(Superstore[[#This Row],[Order Date]])</f>
        <v>2014</v>
      </c>
    </row>
    <row r="6388" spans="1:24" x14ac:dyDescent="0.25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27</v>
      </c>
      <c r="I6388" t="s">
        <v>28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46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Superstore[[#This Row],[Profit]]/Superstore[[#This Row],[Sales]]</f>
        <v>-1.55</v>
      </c>
      <c r="W6388" t="str">
        <f>TEXT(Superstore[[#This Row],[Order Date]],"mmm-yyyy")</f>
        <v>Jan-2014</v>
      </c>
      <c r="X6388">
        <f>YEAR(Superstore[[#This Row],[Order Date]])</f>
        <v>2014</v>
      </c>
    </row>
    <row r="6389" spans="1:24" x14ac:dyDescent="0.25">
      <c r="A6389">
        <v>6388</v>
      </c>
      <c r="B6389" t="s">
        <v>8867</v>
      </c>
      <c r="C6389" s="1">
        <v>40574</v>
      </c>
      <c r="D6389" s="1">
        <v>40579</v>
      </c>
      <c r="E6389" t="s">
        <v>50</v>
      </c>
      <c r="F6389" t="s">
        <v>1369</v>
      </c>
      <c r="G6389" t="s">
        <v>1370</v>
      </c>
      <c r="H6389" t="s">
        <v>27</v>
      </c>
      <c r="I6389" t="s">
        <v>28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46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  <c r="V6389" s="2">
        <f>Superstore[[#This Row],[Profit]]/Superstore[[#This Row],[Sales]]</f>
        <v>0.44999999999999996</v>
      </c>
      <c r="W6389" t="str">
        <f>TEXT(Superstore[[#This Row],[Order Date]],"mmm-yyyy")</f>
        <v>Jan-2011</v>
      </c>
      <c r="X6389">
        <f>YEAR(Superstore[[#This Row],[Order Date]])</f>
        <v>2011</v>
      </c>
    </row>
    <row r="6390" spans="1:24" x14ac:dyDescent="0.25">
      <c r="A6390">
        <v>6389</v>
      </c>
      <c r="B6390" t="s">
        <v>8867</v>
      </c>
      <c r="C6390" s="1">
        <v>40574</v>
      </c>
      <c r="D6390" s="1">
        <v>40579</v>
      </c>
      <c r="E6390" t="s">
        <v>50</v>
      </c>
      <c r="F6390" t="s">
        <v>1369</v>
      </c>
      <c r="G6390" t="s">
        <v>1370</v>
      </c>
      <c r="H6390" t="s">
        <v>27</v>
      </c>
      <c r="I6390" t="s">
        <v>28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46</v>
      </c>
      <c r="P6390" t="s">
        <v>59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  <c r="V6390" s="2">
        <f>Superstore[[#This Row],[Profit]]/Superstore[[#This Row],[Sales]]</f>
        <v>3.0000000000000002E-2</v>
      </c>
      <c r="W6390" t="str">
        <f>TEXT(Superstore[[#This Row],[Order Date]],"mmm-yyyy")</f>
        <v>Jan-2011</v>
      </c>
      <c r="X6390">
        <f>YEAR(Superstore[[#This Row],[Order Date]])</f>
        <v>2011</v>
      </c>
    </row>
    <row r="6391" spans="1:24" x14ac:dyDescent="0.25">
      <c r="A6391">
        <v>6390</v>
      </c>
      <c r="B6391" t="s">
        <v>8868</v>
      </c>
      <c r="C6391" s="1">
        <v>40946</v>
      </c>
      <c r="D6391" s="1">
        <v>40950</v>
      </c>
      <c r="E6391" t="s">
        <v>50</v>
      </c>
      <c r="F6391" t="s">
        <v>3855</v>
      </c>
      <c r="G6391" t="s">
        <v>3856</v>
      </c>
      <c r="H6391" t="s">
        <v>41</v>
      </c>
      <c r="I6391" t="s">
        <v>28</v>
      </c>
      <c r="J6391" t="s">
        <v>317</v>
      </c>
      <c r="K6391" t="s">
        <v>318</v>
      </c>
      <c r="L6391">
        <v>22153</v>
      </c>
      <c r="M6391" t="s">
        <v>31</v>
      </c>
      <c r="N6391" t="s">
        <v>2466</v>
      </c>
      <c r="O6391" t="s">
        <v>46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  <c r="V6391" s="2">
        <f>Superstore[[#This Row],[Profit]]/Superstore[[#This Row],[Sales]]</f>
        <v>0.47000000000000003</v>
      </c>
      <c r="W6391" t="str">
        <f>TEXT(Superstore[[#This Row],[Order Date]],"mmm-yyyy")</f>
        <v>Feb-2012</v>
      </c>
      <c r="X6391">
        <f>YEAR(Superstore[[#This Row],[Order Date]])</f>
        <v>2012</v>
      </c>
    </row>
    <row r="6392" spans="1:24" x14ac:dyDescent="0.25">
      <c r="A6392">
        <v>6391</v>
      </c>
      <c r="B6392" t="s">
        <v>8868</v>
      </c>
      <c r="C6392" s="1">
        <v>40946</v>
      </c>
      <c r="D6392" s="1">
        <v>40950</v>
      </c>
      <c r="E6392" t="s">
        <v>50</v>
      </c>
      <c r="F6392" t="s">
        <v>3855</v>
      </c>
      <c r="G6392" t="s">
        <v>3856</v>
      </c>
      <c r="H6392" t="s">
        <v>41</v>
      </c>
      <c r="I6392" t="s">
        <v>28</v>
      </c>
      <c r="J6392" t="s">
        <v>317</v>
      </c>
      <c r="K6392" t="s">
        <v>318</v>
      </c>
      <c r="L6392">
        <v>22153</v>
      </c>
      <c r="M6392" t="s">
        <v>31</v>
      </c>
      <c r="N6392" t="s">
        <v>917</v>
      </c>
      <c r="O6392" t="s">
        <v>46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  <c r="V6392" s="2">
        <f>Superstore[[#This Row],[Profit]]/Superstore[[#This Row],[Sales]]</f>
        <v>0.48999999999999994</v>
      </c>
      <c r="W6392" t="str">
        <f>TEXT(Superstore[[#This Row],[Order Date]],"mmm-yyyy")</f>
        <v>Feb-2012</v>
      </c>
      <c r="X6392">
        <f>YEAR(Superstore[[#This Row],[Order Date]])</f>
        <v>2012</v>
      </c>
    </row>
    <row r="6393" spans="1:24" x14ac:dyDescent="0.25">
      <c r="A6393">
        <v>6392</v>
      </c>
      <c r="B6393" t="s">
        <v>8869</v>
      </c>
      <c r="C6393" s="1">
        <v>41623</v>
      </c>
      <c r="D6393" s="1">
        <v>41628</v>
      </c>
      <c r="E6393" t="s">
        <v>50</v>
      </c>
      <c r="F6393" t="s">
        <v>110</v>
      </c>
      <c r="G6393" t="s">
        <v>111</v>
      </c>
      <c r="H6393" t="s">
        <v>27</v>
      </c>
      <c r="I6393" t="s">
        <v>28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46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  <c r="V6393" s="2">
        <f>Superstore[[#This Row],[Profit]]/Superstore[[#This Row],[Sales]]</f>
        <v>0.46</v>
      </c>
      <c r="W6393" t="str">
        <f>TEXT(Superstore[[#This Row],[Order Date]],"mmm-yyyy")</f>
        <v>Dec-2013</v>
      </c>
      <c r="X6393">
        <f>YEAR(Superstore[[#This Row],[Order Date]])</f>
        <v>2013</v>
      </c>
    </row>
    <row r="6394" spans="1:24" x14ac:dyDescent="0.25">
      <c r="A6394">
        <v>6393</v>
      </c>
      <c r="B6394" t="s">
        <v>8869</v>
      </c>
      <c r="C6394" s="1">
        <v>41623</v>
      </c>
      <c r="D6394" s="1">
        <v>41628</v>
      </c>
      <c r="E6394" t="s">
        <v>50</v>
      </c>
      <c r="F6394" t="s">
        <v>110</v>
      </c>
      <c r="G6394" t="s">
        <v>111</v>
      </c>
      <c r="H6394" t="s">
        <v>27</v>
      </c>
      <c r="I6394" t="s">
        <v>28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46</v>
      </c>
      <c r="P6394" t="s">
        <v>47</v>
      </c>
      <c r="Q6394" t="s">
        <v>4757</v>
      </c>
      <c r="R6394">
        <v>5.76</v>
      </c>
      <c r="S6394">
        <v>2</v>
      </c>
      <c r="T6394">
        <v>0</v>
      </c>
      <c r="U6394">
        <v>2.8224</v>
      </c>
      <c r="V6394" s="2">
        <f>Superstore[[#This Row],[Profit]]/Superstore[[#This Row],[Sales]]</f>
        <v>0.49000000000000005</v>
      </c>
      <c r="W6394" t="str">
        <f>TEXT(Superstore[[#This Row],[Order Date]],"mmm-yyyy")</f>
        <v>Dec-2013</v>
      </c>
      <c r="X6394">
        <f>YEAR(Superstore[[#This Row],[Order Date]])</f>
        <v>2013</v>
      </c>
    </row>
    <row r="6395" spans="1:24" x14ac:dyDescent="0.25">
      <c r="A6395">
        <v>6394</v>
      </c>
      <c r="B6395" t="s">
        <v>8869</v>
      </c>
      <c r="C6395" s="1">
        <v>41623</v>
      </c>
      <c r="D6395" s="1">
        <v>41628</v>
      </c>
      <c r="E6395" t="s">
        <v>50</v>
      </c>
      <c r="F6395" t="s">
        <v>110</v>
      </c>
      <c r="G6395" t="s">
        <v>111</v>
      </c>
      <c r="H6395" t="s">
        <v>27</v>
      </c>
      <c r="I6395" t="s">
        <v>28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46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2">
        <f>Superstore[[#This Row],[Profit]]/Superstore[[#This Row],[Sales]]</f>
        <v>0.49</v>
      </c>
      <c r="W6395" t="str">
        <f>TEXT(Superstore[[#This Row],[Order Date]],"mmm-yyyy")</f>
        <v>Dec-2013</v>
      </c>
      <c r="X6395">
        <f>YEAR(Superstore[[#This Row],[Order Date]])</f>
        <v>2013</v>
      </c>
    </row>
    <row r="6396" spans="1:24" x14ac:dyDescent="0.25">
      <c r="A6396">
        <v>6395</v>
      </c>
      <c r="B6396" t="s">
        <v>8869</v>
      </c>
      <c r="C6396" s="1">
        <v>41623</v>
      </c>
      <c r="D6396" s="1">
        <v>41628</v>
      </c>
      <c r="E6396" t="s">
        <v>50</v>
      </c>
      <c r="F6396" t="s">
        <v>110</v>
      </c>
      <c r="G6396" t="s">
        <v>111</v>
      </c>
      <c r="H6396" t="s">
        <v>27</v>
      </c>
      <c r="I6396" t="s">
        <v>28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1</v>
      </c>
      <c r="P6396" t="s">
        <v>65</v>
      </c>
      <c r="Q6396" t="s">
        <v>4256</v>
      </c>
      <c r="R6396">
        <v>396.92</v>
      </c>
      <c r="S6396">
        <v>4</v>
      </c>
      <c r="T6396">
        <v>0</v>
      </c>
      <c r="U6396">
        <v>198.46</v>
      </c>
      <c r="V6396" s="2">
        <f>Superstore[[#This Row],[Profit]]/Superstore[[#This Row],[Sales]]</f>
        <v>0.5</v>
      </c>
      <c r="W6396" t="str">
        <f>TEXT(Superstore[[#This Row],[Order Date]],"mmm-yyyy")</f>
        <v>Dec-2013</v>
      </c>
      <c r="X6396">
        <f>YEAR(Superstore[[#This Row],[Order Date]])</f>
        <v>2013</v>
      </c>
    </row>
    <row r="6397" spans="1:24" x14ac:dyDescent="0.25">
      <c r="A6397">
        <v>6396</v>
      </c>
      <c r="B6397" t="s">
        <v>8869</v>
      </c>
      <c r="C6397" s="1">
        <v>41623</v>
      </c>
      <c r="D6397" s="1">
        <v>41628</v>
      </c>
      <c r="E6397" t="s">
        <v>50</v>
      </c>
      <c r="F6397" t="s">
        <v>110</v>
      </c>
      <c r="G6397" t="s">
        <v>111</v>
      </c>
      <c r="H6397" t="s">
        <v>27</v>
      </c>
      <c r="I6397" t="s">
        <v>28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46</v>
      </c>
      <c r="P6397" t="s">
        <v>59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  <c r="V6397" s="2">
        <f>Superstore[[#This Row],[Profit]]/Superstore[[#This Row],[Sales]]</f>
        <v>0.27</v>
      </c>
      <c r="W6397" t="str">
        <f>TEXT(Superstore[[#This Row],[Order Date]],"mmm-yyyy")</f>
        <v>Dec-2013</v>
      </c>
      <c r="X6397">
        <f>YEAR(Superstore[[#This Row],[Order Date]])</f>
        <v>2013</v>
      </c>
    </row>
    <row r="6398" spans="1:24" x14ac:dyDescent="0.25">
      <c r="A6398">
        <v>6397</v>
      </c>
      <c r="B6398" t="s">
        <v>8869</v>
      </c>
      <c r="C6398" s="1">
        <v>41623</v>
      </c>
      <c r="D6398" s="1">
        <v>41628</v>
      </c>
      <c r="E6398" t="s">
        <v>50</v>
      </c>
      <c r="F6398" t="s">
        <v>110</v>
      </c>
      <c r="G6398" t="s">
        <v>111</v>
      </c>
      <c r="H6398" t="s">
        <v>27</v>
      </c>
      <c r="I6398" t="s">
        <v>28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46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  <c r="V6398" s="2">
        <f>Superstore[[#This Row],[Profit]]/Superstore[[#This Row],[Sales]]</f>
        <v>0.33749999999999997</v>
      </c>
      <c r="W6398" t="str">
        <f>TEXT(Superstore[[#This Row],[Order Date]],"mmm-yyyy")</f>
        <v>Dec-2013</v>
      </c>
      <c r="X6398">
        <f>YEAR(Superstore[[#This Row],[Order Date]])</f>
        <v>2013</v>
      </c>
    </row>
    <row r="6399" spans="1:24" x14ac:dyDescent="0.25">
      <c r="A6399">
        <v>6398</v>
      </c>
      <c r="B6399" t="s">
        <v>8872</v>
      </c>
      <c r="C6399" s="1">
        <v>41944</v>
      </c>
      <c r="D6399" s="1">
        <v>41948</v>
      </c>
      <c r="E6399" t="s">
        <v>50</v>
      </c>
      <c r="F6399" t="s">
        <v>5002</v>
      </c>
      <c r="G6399" t="s">
        <v>5003</v>
      </c>
      <c r="H6399" t="s">
        <v>101</v>
      </c>
      <c r="I6399" t="s">
        <v>28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46</v>
      </c>
      <c r="P6399" t="s">
        <v>68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Superstore[[#This Row],[Profit]]/Superstore[[#This Row],[Sales]]</f>
        <v>0.1125</v>
      </c>
      <c r="W6399" t="str">
        <f>TEXT(Superstore[[#This Row],[Order Date]],"mmm-yyyy")</f>
        <v>Nov-2014</v>
      </c>
      <c r="X6399">
        <f>YEAR(Superstore[[#This Row],[Order Date]])</f>
        <v>2014</v>
      </c>
    </row>
    <row r="6400" spans="1:24" x14ac:dyDescent="0.25">
      <c r="A6400">
        <v>6399</v>
      </c>
      <c r="B6400" t="s">
        <v>8873</v>
      </c>
      <c r="C6400" s="1">
        <v>41858</v>
      </c>
      <c r="D6400" s="1">
        <v>41864</v>
      </c>
      <c r="E6400" t="s">
        <v>50</v>
      </c>
      <c r="F6400" t="s">
        <v>394</v>
      </c>
      <c r="G6400" t="s">
        <v>395</v>
      </c>
      <c r="H6400" t="s">
        <v>101</v>
      </c>
      <c r="I6400" t="s">
        <v>28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  <c r="V6400" s="2">
        <f>Superstore[[#This Row],[Profit]]/Superstore[[#This Row],[Sales]]</f>
        <v>0.3</v>
      </c>
      <c r="W6400" t="str">
        <f>TEXT(Superstore[[#This Row],[Order Date]],"mmm-yyyy")</f>
        <v>Aug-2014</v>
      </c>
      <c r="X6400">
        <f>YEAR(Superstore[[#This Row],[Order Date]])</f>
        <v>2014</v>
      </c>
    </row>
    <row r="6401" spans="1:24" x14ac:dyDescent="0.25">
      <c r="A6401">
        <v>6400</v>
      </c>
      <c r="B6401" t="s">
        <v>8873</v>
      </c>
      <c r="C6401" s="1">
        <v>41858</v>
      </c>
      <c r="D6401" s="1">
        <v>41864</v>
      </c>
      <c r="E6401" t="s">
        <v>50</v>
      </c>
      <c r="F6401" t="s">
        <v>394</v>
      </c>
      <c r="G6401" t="s">
        <v>395</v>
      </c>
      <c r="H6401" t="s">
        <v>101</v>
      </c>
      <c r="I6401" t="s">
        <v>28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46</v>
      </c>
      <c r="P6401" t="s">
        <v>47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  <c r="V6401" s="2">
        <f>Superstore[[#This Row],[Profit]]/Superstore[[#This Row],[Sales]]</f>
        <v>0.48</v>
      </c>
      <c r="W6401" t="str">
        <f>TEXT(Superstore[[#This Row],[Order Date]],"mmm-yyyy")</f>
        <v>Aug-2014</v>
      </c>
      <c r="X6401">
        <f>YEAR(Superstore[[#This Row],[Order Date]])</f>
        <v>2014</v>
      </c>
    </row>
    <row r="6402" spans="1:24" x14ac:dyDescent="0.25">
      <c r="A6402">
        <v>6401</v>
      </c>
      <c r="B6402" t="s">
        <v>8873</v>
      </c>
      <c r="C6402" s="1">
        <v>41858</v>
      </c>
      <c r="D6402" s="1">
        <v>41864</v>
      </c>
      <c r="E6402" t="s">
        <v>50</v>
      </c>
      <c r="F6402" t="s">
        <v>394</v>
      </c>
      <c r="G6402" t="s">
        <v>395</v>
      </c>
      <c r="H6402" t="s">
        <v>101</v>
      </c>
      <c r="I6402" t="s">
        <v>28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46</v>
      </c>
      <c r="P6402" t="s">
        <v>68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s="2">
        <f>Superstore[[#This Row],[Profit]]/Superstore[[#This Row],[Sales]]</f>
        <v>0.30000000000000004</v>
      </c>
      <c r="W6402" t="str">
        <f>TEXT(Superstore[[#This Row],[Order Date]],"mmm-yyyy")</f>
        <v>Aug-2014</v>
      </c>
      <c r="X6402">
        <f>YEAR(Superstore[[#This Row],[Order Date]])</f>
        <v>2014</v>
      </c>
    </row>
    <row r="6403" spans="1:24" x14ac:dyDescent="0.25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27</v>
      </c>
      <c r="I6403" t="s">
        <v>28</v>
      </c>
      <c r="J6403" t="s">
        <v>4267</v>
      </c>
      <c r="K6403" t="s">
        <v>735</v>
      </c>
      <c r="L6403">
        <v>70506</v>
      </c>
      <c r="M6403" t="s">
        <v>31</v>
      </c>
      <c r="N6403" t="s">
        <v>4471</v>
      </c>
      <c r="O6403" t="s">
        <v>1</v>
      </c>
      <c r="P6403" t="s">
        <v>33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  <c r="V6403" s="2">
        <f>Superstore[[#This Row],[Profit]]/Superstore[[#This Row],[Sales]]</f>
        <v>0.14000000000000001</v>
      </c>
      <c r="W6403" t="str">
        <f>TEXT(Superstore[[#This Row],[Order Date]],"mmm-yyyy")</f>
        <v>May-2014</v>
      </c>
      <c r="X6403">
        <f>YEAR(Superstore[[#This Row],[Order Date]])</f>
        <v>2014</v>
      </c>
    </row>
    <row r="6404" spans="1:24" x14ac:dyDescent="0.25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27</v>
      </c>
      <c r="I6404" t="s">
        <v>28</v>
      </c>
      <c r="J6404" t="s">
        <v>4267</v>
      </c>
      <c r="K6404" t="s">
        <v>735</v>
      </c>
      <c r="L6404">
        <v>70506</v>
      </c>
      <c r="M6404" t="s">
        <v>31</v>
      </c>
      <c r="N6404" t="s">
        <v>4232</v>
      </c>
      <c r="O6404" t="s">
        <v>46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  <c r="V6404" s="2">
        <f>Superstore[[#This Row],[Profit]]/Superstore[[#This Row],[Sales]]</f>
        <v>0.48</v>
      </c>
      <c r="W6404" t="str">
        <f>TEXT(Superstore[[#This Row],[Order Date]],"mmm-yyyy")</f>
        <v>May-2014</v>
      </c>
      <c r="X6404">
        <f>YEAR(Superstore[[#This Row],[Order Date]])</f>
        <v>2014</v>
      </c>
    </row>
    <row r="6405" spans="1:24" x14ac:dyDescent="0.25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27</v>
      </c>
      <c r="I6405" t="s">
        <v>28</v>
      </c>
      <c r="J6405" t="s">
        <v>4267</v>
      </c>
      <c r="K6405" t="s">
        <v>735</v>
      </c>
      <c r="L6405">
        <v>70506</v>
      </c>
      <c r="M6405" t="s">
        <v>31</v>
      </c>
      <c r="N6405" t="s">
        <v>6824</v>
      </c>
      <c r="O6405" t="s">
        <v>1</v>
      </c>
      <c r="P6405" t="s">
        <v>65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  <c r="V6405" s="2">
        <f>Superstore[[#This Row],[Profit]]/Superstore[[#This Row],[Sales]]</f>
        <v>0.38</v>
      </c>
      <c r="W6405" t="str">
        <f>TEXT(Superstore[[#This Row],[Order Date]],"mmm-yyyy")</f>
        <v>May-2014</v>
      </c>
      <c r="X6405">
        <f>YEAR(Superstore[[#This Row],[Order Date]])</f>
        <v>2014</v>
      </c>
    </row>
    <row r="6406" spans="1:24" x14ac:dyDescent="0.25">
      <c r="A6406">
        <v>6405</v>
      </c>
      <c r="B6406" t="s">
        <v>8875</v>
      </c>
      <c r="C6406" s="1">
        <v>41243</v>
      </c>
      <c r="D6406" s="1">
        <v>41248</v>
      </c>
      <c r="E6406" t="s">
        <v>50</v>
      </c>
      <c r="F6406" t="s">
        <v>4467</v>
      </c>
      <c r="G6406" t="s">
        <v>4468</v>
      </c>
      <c r="H6406" t="s">
        <v>27</v>
      </c>
      <c r="I6406" t="s">
        <v>28</v>
      </c>
      <c r="J6406" t="s">
        <v>4587</v>
      </c>
      <c r="K6406" t="s">
        <v>87</v>
      </c>
      <c r="L6406">
        <v>27604</v>
      </c>
      <c r="M6406" t="s">
        <v>31</v>
      </c>
      <c r="N6406" t="s">
        <v>4780</v>
      </c>
      <c r="O6406" t="s">
        <v>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  <c r="V6406" s="2">
        <f>Superstore[[#This Row],[Profit]]/Superstore[[#This Row],[Sales]]</f>
        <v>0.1125</v>
      </c>
      <c r="W6406" t="str">
        <f>TEXT(Superstore[[#This Row],[Order Date]],"mmm-yyyy")</f>
        <v>Nov-2012</v>
      </c>
      <c r="X6406">
        <f>YEAR(Superstore[[#This Row],[Order Date]])</f>
        <v>2012</v>
      </c>
    </row>
    <row r="6407" spans="1:24" x14ac:dyDescent="0.25">
      <c r="A6407">
        <v>6406</v>
      </c>
      <c r="B6407" t="s">
        <v>8876</v>
      </c>
      <c r="C6407" s="1">
        <v>41883</v>
      </c>
      <c r="D6407" s="1">
        <v>41885</v>
      </c>
      <c r="E6407" t="s">
        <v>24</v>
      </c>
      <c r="F6407" t="s">
        <v>2545</v>
      </c>
      <c r="G6407" t="s">
        <v>2546</v>
      </c>
      <c r="H6407" t="s">
        <v>41</v>
      </c>
      <c r="I6407" t="s">
        <v>28</v>
      </c>
      <c r="J6407" t="s">
        <v>4675</v>
      </c>
      <c r="K6407" t="s">
        <v>95</v>
      </c>
      <c r="L6407">
        <v>99207</v>
      </c>
      <c r="M6407" t="s">
        <v>44</v>
      </c>
      <c r="N6407" t="s">
        <v>1587</v>
      </c>
      <c r="O6407" t="s">
        <v>1</v>
      </c>
      <c r="P6407" t="s">
        <v>36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Superstore[[#This Row],[Profit]]/Superstore[[#This Row],[Sales]]</f>
        <v>1.2500000000000001E-2</v>
      </c>
      <c r="W6407" t="str">
        <f>TEXT(Superstore[[#This Row],[Order Date]],"mmm-yyyy")</f>
        <v>Sep-2014</v>
      </c>
      <c r="X6407">
        <f>YEAR(Superstore[[#This Row],[Order Date]])</f>
        <v>2014</v>
      </c>
    </row>
    <row r="6408" spans="1:24" x14ac:dyDescent="0.25">
      <c r="A6408">
        <v>6407</v>
      </c>
      <c r="B6408" t="s">
        <v>8876</v>
      </c>
      <c r="C6408" s="1">
        <v>41883</v>
      </c>
      <c r="D6408" s="1">
        <v>41885</v>
      </c>
      <c r="E6408" t="s">
        <v>24</v>
      </c>
      <c r="F6408" t="s">
        <v>2545</v>
      </c>
      <c r="G6408" t="s">
        <v>2546</v>
      </c>
      <c r="H6408" t="s">
        <v>41</v>
      </c>
      <c r="I6408" t="s">
        <v>28</v>
      </c>
      <c r="J6408" t="s">
        <v>4675</v>
      </c>
      <c r="K6408" t="s">
        <v>95</v>
      </c>
      <c r="L6408">
        <v>99207</v>
      </c>
      <c r="M6408" t="s">
        <v>44</v>
      </c>
      <c r="N6408" t="s">
        <v>367</v>
      </c>
      <c r="O6408" t="s">
        <v>46</v>
      </c>
      <c r="P6408" t="s">
        <v>59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Superstore[[#This Row],[Profit]]/Superstore[[#This Row],[Sales]]</f>
        <v>0.29000000000000004</v>
      </c>
      <c r="W6408" t="str">
        <f>TEXT(Superstore[[#This Row],[Order Date]],"mmm-yyyy")</f>
        <v>Sep-2014</v>
      </c>
      <c r="X6408">
        <f>YEAR(Superstore[[#This Row],[Order Date]])</f>
        <v>2014</v>
      </c>
    </row>
    <row r="6409" spans="1:24" x14ac:dyDescent="0.25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27</v>
      </c>
      <c r="I6409" t="s">
        <v>28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1</v>
      </c>
      <c r="P6409" t="s">
        <v>36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  <c r="V6409" s="2">
        <f>Superstore[[#This Row],[Profit]]/Superstore[[#This Row],[Sales]]</f>
        <v>-1.4285714285714287E-2</v>
      </c>
      <c r="W6409" t="str">
        <f>TEXT(Superstore[[#This Row],[Order Date]],"mmm-yyyy")</f>
        <v>May-2014</v>
      </c>
      <c r="X6409">
        <f>YEAR(Superstore[[#This Row],[Order Date]])</f>
        <v>2014</v>
      </c>
    </row>
    <row r="6410" spans="1:24" x14ac:dyDescent="0.25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27</v>
      </c>
      <c r="I6410" t="s">
        <v>28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46</v>
      </c>
      <c r="P6410" t="s">
        <v>68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  <c r="V6410" s="2">
        <f>Superstore[[#This Row],[Profit]]/Superstore[[#This Row],[Sales]]</f>
        <v>0.125</v>
      </c>
      <c r="W6410" t="str">
        <f>TEXT(Superstore[[#This Row],[Order Date]],"mmm-yyyy")</f>
        <v>May-2014</v>
      </c>
      <c r="X6410">
        <f>YEAR(Superstore[[#This Row],[Order Date]])</f>
        <v>2014</v>
      </c>
    </row>
    <row r="6411" spans="1:24" x14ac:dyDescent="0.25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27</v>
      </c>
      <c r="I6411" t="s">
        <v>28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46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Superstore[[#This Row],[Profit]]/Superstore[[#This Row],[Sales]]</f>
        <v>0.33750000000000002</v>
      </c>
      <c r="W6411" t="str">
        <f>TEXT(Superstore[[#This Row],[Order Date]],"mmm-yyyy")</f>
        <v>May-2014</v>
      </c>
      <c r="X6411">
        <f>YEAR(Superstore[[#This Row],[Order Date]])</f>
        <v>2014</v>
      </c>
    </row>
    <row r="6412" spans="1:24" x14ac:dyDescent="0.25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27</v>
      </c>
      <c r="I6412" t="s">
        <v>28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  <c r="V6412" s="2">
        <f>Superstore[[#This Row],[Profit]]/Superstore[[#This Row],[Sales]]</f>
        <v>8.7500000000000008E-2</v>
      </c>
      <c r="W6412" t="str">
        <f>TEXT(Superstore[[#This Row],[Order Date]],"mmm-yyyy")</f>
        <v>May-2014</v>
      </c>
      <c r="X6412">
        <f>YEAR(Superstore[[#This Row],[Order Date]])</f>
        <v>2014</v>
      </c>
    </row>
    <row r="6413" spans="1:24" x14ac:dyDescent="0.25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27</v>
      </c>
      <c r="I6413" t="s">
        <v>28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46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  <c r="V6413" s="2">
        <f>Superstore[[#This Row],[Profit]]/Superstore[[#This Row],[Sales]]</f>
        <v>0.35</v>
      </c>
      <c r="W6413" t="str">
        <f>TEXT(Superstore[[#This Row],[Order Date]],"mmm-yyyy")</f>
        <v>May-2014</v>
      </c>
      <c r="X6413">
        <f>YEAR(Superstore[[#This Row],[Order Date]])</f>
        <v>2014</v>
      </c>
    </row>
    <row r="6414" spans="1:24" x14ac:dyDescent="0.25">
      <c r="A6414">
        <v>6413</v>
      </c>
      <c r="B6414" t="s">
        <v>8880</v>
      </c>
      <c r="C6414" s="1">
        <v>41869</v>
      </c>
      <c r="D6414" s="1">
        <v>41875</v>
      </c>
      <c r="E6414" t="s">
        <v>50</v>
      </c>
      <c r="F6414" t="s">
        <v>5002</v>
      </c>
      <c r="G6414" t="s">
        <v>5003</v>
      </c>
      <c r="H6414" t="s">
        <v>101</v>
      </c>
      <c r="I6414" t="s">
        <v>28</v>
      </c>
      <c r="J6414" t="s">
        <v>1472</v>
      </c>
      <c r="K6414" t="s">
        <v>30</v>
      </c>
      <c r="L6414">
        <v>40214</v>
      </c>
      <c r="M6414" t="s">
        <v>31</v>
      </c>
      <c r="N6414" t="s">
        <v>616</v>
      </c>
      <c r="O6414" t="s">
        <v>46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  <c r="V6414" s="2">
        <f>Superstore[[#This Row],[Profit]]/Superstore[[#This Row],[Sales]]</f>
        <v>0.47</v>
      </c>
      <c r="W6414" t="str">
        <f>TEXT(Superstore[[#This Row],[Order Date]],"mmm-yyyy")</f>
        <v>Aug-2014</v>
      </c>
      <c r="X6414">
        <f>YEAR(Superstore[[#This Row],[Order Date]])</f>
        <v>2014</v>
      </c>
    </row>
    <row r="6415" spans="1:24" x14ac:dyDescent="0.25">
      <c r="A6415">
        <v>6414</v>
      </c>
      <c r="B6415" t="s">
        <v>8880</v>
      </c>
      <c r="C6415" s="1">
        <v>41869</v>
      </c>
      <c r="D6415" s="1">
        <v>41875</v>
      </c>
      <c r="E6415" t="s">
        <v>50</v>
      </c>
      <c r="F6415" t="s">
        <v>5002</v>
      </c>
      <c r="G6415" t="s">
        <v>5003</v>
      </c>
      <c r="H6415" t="s">
        <v>101</v>
      </c>
      <c r="I6415" t="s">
        <v>28</v>
      </c>
      <c r="J6415" t="s">
        <v>1472</v>
      </c>
      <c r="K6415" t="s">
        <v>30</v>
      </c>
      <c r="L6415">
        <v>40214</v>
      </c>
      <c r="M6415" t="s">
        <v>31</v>
      </c>
      <c r="N6415" t="s">
        <v>3764</v>
      </c>
      <c r="O6415" t="s">
        <v>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  <c r="V6415" s="2">
        <f>Superstore[[#This Row],[Profit]]/Superstore[[#This Row],[Sales]]</f>
        <v>0.1</v>
      </c>
      <c r="W6415" t="str">
        <f>TEXT(Superstore[[#This Row],[Order Date]],"mmm-yyyy")</f>
        <v>Aug-2014</v>
      </c>
      <c r="X6415">
        <f>YEAR(Superstore[[#This Row],[Order Date]])</f>
        <v>2014</v>
      </c>
    </row>
    <row r="6416" spans="1:24" x14ac:dyDescent="0.25">
      <c r="A6416">
        <v>6415</v>
      </c>
      <c r="B6416" t="s">
        <v>8881</v>
      </c>
      <c r="C6416" s="1">
        <v>41954</v>
      </c>
      <c r="D6416" s="1">
        <v>41958</v>
      </c>
      <c r="E6416" t="s">
        <v>24</v>
      </c>
      <c r="F6416" t="s">
        <v>5991</v>
      </c>
      <c r="G6416" t="s">
        <v>5992</v>
      </c>
      <c r="H6416" t="s">
        <v>101</v>
      </c>
      <c r="I6416" t="s">
        <v>28</v>
      </c>
      <c r="J6416" t="s">
        <v>7236</v>
      </c>
      <c r="K6416" t="s">
        <v>54</v>
      </c>
      <c r="L6416">
        <v>33021</v>
      </c>
      <c r="M6416" t="s">
        <v>31</v>
      </c>
      <c r="N6416" t="s">
        <v>8213</v>
      </c>
      <c r="O6416" t="s">
        <v>46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  <c r="V6416" s="2">
        <f>Superstore[[#This Row],[Profit]]/Superstore[[#This Row],[Sales]]</f>
        <v>-0.66666666666666663</v>
      </c>
      <c r="W6416" t="str">
        <f>TEXT(Superstore[[#This Row],[Order Date]],"mmm-yyyy")</f>
        <v>Nov-2014</v>
      </c>
      <c r="X6416">
        <f>YEAR(Superstore[[#This Row],[Order Date]])</f>
        <v>2014</v>
      </c>
    </row>
    <row r="6417" spans="1:24" x14ac:dyDescent="0.25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41</v>
      </c>
      <c r="I6417" t="s">
        <v>28</v>
      </c>
      <c r="J6417" t="s">
        <v>8025</v>
      </c>
      <c r="K6417" t="s">
        <v>309</v>
      </c>
      <c r="L6417">
        <v>85224</v>
      </c>
      <c r="M6417" t="s">
        <v>44</v>
      </c>
      <c r="N6417" t="s">
        <v>2558</v>
      </c>
      <c r="O6417" t="s">
        <v>46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  <c r="V6417" s="2">
        <f>Superstore[[#This Row],[Profit]]/Superstore[[#This Row],[Sales]]</f>
        <v>0.35000000000000003</v>
      </c>
      <c r="W6417" t="str">
        <f>TEXT(Superstore[[#This Row],[Order Date]],"mmm-yyyy")</f>
        <v>Aug-2014</v>
      </c>
      <c r="X6417">
        <f>YEAR(Superstore[[#This Row],[Order Date]])</f>
        <v>2014</v>
      </c>
    </row>
    <row r="6418" spans="1:24" x14ac:dyDescent="0.25">
      <c r="A6418">
        <v>6417</v>
      </c>
      <c r="B6418" t="s">
        <v>8883</v>
      </c>
      <c r="C6418" s="1">
        <v>41342</v>
      </c>
      <c r="D6418" s="1">
        <v>41346</v>
      </c>
      <c r="E6418" t="s">
        <v>50</v>
      </c>
      <c r="F6418" t="s">
        <v>3146</v>
      </c>
      <c r="G6418" t="s">
        <v>3147</v>
      </c>
      <c r="H6418" t="s">
        <v>27</v>
      </c>
      <c r="I6418" t="s">
        <v>28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Superstore[[#This Row],[Profit]]/Superstore[[#This Row],[Sales]]</f>
        <v>-0.23333333333333334</v>
      </c>
      <c r="W6418" t="str">
        <f>TEXT(Superstore[[#This Row],[Order Date]],"mmm-yyyy")</f>
        <v>Mar-2013</v>
      </c>
      <c r="X6418">
        <f>YEAR(Superstore[[#This Row],[Order Date]])</f>
        <v>2013</v>
      </c>
    </row>
    <row r="6419" spans="1:24" x14ac:dyDescent="0.25">
      <c r="A6419">
        <v>6418</v>
      </c>
      <c r="B6419" t="s">
        <v>8883</v>
      </c>
      <c r="C6419" s="1">
        <v>41342</v>
      </c>
      <c r="D6419" s="1">
        <v>41346</v>
      </c>
      <c r="E6419" t="s">
        <v>50</v>
      </c>
      <c r="F6419" t="s">
        <v>3146</v>
      </c>
      <c r="G6419" t="s">
        <v>3147</v>
      </c>
      <c r="H6419" t="s">
        <v>27</v>
      </c>
      <c r="I6419" t="s">
        <v>28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46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  <c r="V6419" s="2">
        <f>Superstore[[#This Row],[Profit]]/Superstore[[#This Row],[Sales]]</f>
        <v>-0.22500000000000001</v>
      </c>
      <c r="W6419" t="str">
        <f>TEXT(Superstore[[#This Row],[Order Date]],"mmm-yyyy")</f>
        <v>Mar-2013</v>
      </c>
      <c r="X6419">
        <f>YEAR(Superstore[[#This Row],[Order Date]])</f>
        <v>2013</v>
      </c>
    </row>
    <row r="6420" spans="1:24" x14ac:dyDescent="0.25">
      <c r="A6420">
        <v>6419</v>
      </c>
      <c r="B6420" t="s">
        <v>8884</v>
      </c>
      <c r="C6420" s="1">
        <v>41579</v>
      </c>
      <c r="D6420" s="1">
        <v>41584</v>
      </c>
      <c r="E6420" t="s">
        <v>50</v>
      </c>
      <c r="F6420" t="s">
        <v>2506</v>
      </c>
      <c r="G6420" t="s">
        <v>2507</v>
      </c>
      <c r="H6420" t="s">
        <v>41</v>
      </c>
      <c r="I6420" t="s">
        <v>28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46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  <c r="V6420" s="2">
        <f>Superstore[[#This Row],[Profit]]/Superstore[[#This Row],[Sales]]</f>
        <v>0.27999999999999997</v>
      </c>
      <c r="W6420" t="str">
        <f>TEXT(Superstore[[#This Row],[Order Date]],"mmm-yyyy")</f>
        <v>Nov-2013</v>
      </c>
      <c r="X6420">
        <f>YEAR(Superstore[[#This Row],[Order Date]])</f>
        <v>2013</v>
      </c>
    </row>
    <row r="6421" spans="1:24" x14ac:dyDescent="0.25">
      <c r="A6421">
        <v>6420</v>
      </c>
      <c r="B6421" t="s">
        <v>8884</v>
      </c>
      <c r="C6421" s="1">
        <v>41579</v>
      </c>
      <c r="D6421" s="1">
        <v>41584</v>
      </c>
      <c r="E6421" t="s">
        <v>50</v>
      </c>
      <c r="F6421" t="s">
        <v>2506</v>
      </c>
      <c r="G6421" t="s">
        <v>2507</v>
      </c>
      <c r="H6421" t="s">
        <v>41</v>
      </c>
      <c r="I6421" t="s">
        <v>28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1</v>
      </c>
      <c r="P6421" t="s">
        <v>36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  <c r="V6421" s="2">
        <f>Superstore[[#This Row],[Profit]]/Superstore[[#This Row],[Sales]]</f>
        <v>0.21999999999999997</v>
      </c>
      <c r="W6421" t="str">
        <f>TEXT(Superstore[[#This Row],[Order Date]],"mmm-yyyy")</f>
        <v>Nov-2013</v>
      </c>
      <c r="X6421">
        <f>YEAR(Superstore[[#This Row],[Order Date]])</f>
        <v>2013</v>
      </c>
    </row>
    <row r="6422" spans="1:24" x14ac:dyDescent="0.25">
      <c r="A6422">
        <v>6421</v>
      </c>
      <c r="B6422" t="s">
        <v>8884</v>
      </c>
      <c r="C6422" s="1">
        <v>41579</v>
      </c>
      <c r="D6422" s="1">
        <v>41584</v>
      </c>
      <c r="E6422" t="s">
        <v>50</v>
      </c>
      <c r="F6422" t="s">
        <v>2506</v>
      </c>
      <c r="G6422" t="s">
        <v>2507</v>
      </c>
      <c r="H6422" t="s">
        <v>41</v>
      </c>
      <c r="I6422" t="s">
        <v>28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46</v>
      </c>
      <c r="P6422" t="s">
        <v>68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  <c r="V6422" s="2">
        <f>Superstore[[#This Row],[Profit]]/Superstore[[#This Row],[Sales]]</f>
        <v>0.27999999999999997</v>
      </c>
      <c r="W6422" t="str">
        <f>TEXT(Superstore[[#This Row],[Order Date]],"mmm-yyyy")</f>
        <v>Nov-2013</v>
      </c>
      <c r="X6422">
        <f>YEAR(Superstore[[#This Row],[Order Date]])</f>
        <v>2013</v>
      </c>
    </row>
    <row r="6423" spans="1:24" x14ac:dyDescent="0.25">
      <c r="A6423">
        <v>6422</v>
      </c>
      <c r="B6423" t="s">
        <v>8884</v>
      </c>
      <c r="C6423" s="1">
        <v>41579</v>
      </c>
      <c r="D6423" s="1">
        <v>41584</v>
      </c>
      <c r="E6423" t="s">
        <v>50</v>
      </c>
      <c r="F6423" t="s">
        <v>2506</v>
      </c>
      <c r="G6423" t="s">
        <v>2507</v>
      </c>
      <c r="H6423" t="s">
        <v>41</v>
      </c>
      <c r="I6423" t="s">
        <v>28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46</v>
      </c>
      <c r="P6423" t="s">
        <v>59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  <c r="V6423" s="2">
        <f>Superstore[[#This Row],[Profit]]/Superstore[[#This Row],[Sales]]</f>
        <v>3.0000000000000002E-2</v>
      </c>
      <c r="W6423" t="str">
        <f>TEXT(Superstore[[#This Row],[Order Date]],"mmm-yyyy")</f>
        <v>Nov-2013</v>
      </c>
      <c r="X6423">
        <f>YEAR(Superstore[[#This Row],[Order Date]])</f>
        <v>2013</v>
      </c>
    </row>
    <row r="6424" spans="1:24" x14ac:dyDescent="0.25">
      <c r="A6424">
        <v>6423</v>
      </c>
      <c r="B6424" t="s">
        <v>8885</v>
      </c>
      <c r="C6424" s="1">
        <v>40750</v>
      </c>
      <c r="D6424" s="1">
        <v>40756</v>
      </c>
      <c r="E6424" t="s">
        <v>50</v>
      </c>
      <c r="F6424" t="s">
        <v>6632</v>
      </c>
      <c r="G6424" t="s">
        <v>6633</v>
      </c>
      <c r="H6424" t="s">
        <v>41</v>
      </c>
      <c r="I6424" t="s">
        <v>28</v>
      </c>
      <c r="J6424" t="s">
        <v>8318</v>
      </c>
      <c r="K6424" t="s">
        <v>120</v>
      </c>
      <c r="L6424">
        <v>84020</v>
      </c>
      <c r="M6424" t="s">
        <v>44</v>
      </c>
      <c r="N6424" t="s">
        <v>4382</v>
      </c>
      <c r="O6424" t="s">
        <v>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  <c r="V6424" s="2">
        <f>Superstore[[#This Row],[Profit]]/Superstore[[#This Row],[Sales]]</f>
        <v>0.31</v>
      </c>
      <c r="W6424" t="str">
        <f>TEXT(Superstore[[#This Row],[Order Date]],"mmm-yyyy")</f>
        <v>Jul-2011</v>
      </c>
      <c r="X6424">
        <f>YEAR(Superstore[[#This Row],[Order Date]])</f>
        <v>2011</v>
      </c>
    </row>
    <row r="6425" spans="1:24" x14ac:dyDescent="0.25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28</v>
      </c>
      <c r="J6425" t="s">
        <v>3198</v>
      </c>
      <c r="K6425" t="s">
        <v>43</v>
      </c>
      <c r="L6425">
        <v>94601</v>
      </c>
      <c r="M6425" t="s">
        <v>44</v>
      </c>
      <c r="N6425" t="s">
        <v>1444</v>
      </c>
      <c r="O6425" t="s">
        <v>1</v>
      </c>
      <c r="P6425" t="s">
        <v>36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Superstore[[#This Row],[Profit]]/Superstore[[#This Row],[Sales]]</f>
        <v>-0.16250000000000001</v>
      </c>
      <c r="W6425" t="str">
        <f>TEXT(Superstore[[#This Row],[Order Date]],"mmm-yyyy")</f>
        <v>Oct-2012</v>
      </c>
      <c r="X6425">
        <f>YEAR(Superstore[[#This Row],[Order Date]])</f>
        <v>2012</v>
      </c>
    </row>
    <row r="6426" spans="1:24" x14ac:dyDescent="0.25">
      <c r="A6426">
        <v>6425</v>
      </c>
      <c r="B6426" t="s">
        <v>8887</v>
      </c>
      <c r="C6426" s="1">
        <v>41871</v>
      </c>
      <c r="D6426" s="1">
        <v>41876</v>
      </c>
      <c r="E6426" t="s">
        <v>50</v>
      </c>
      <c r="F6426" t="s">
        <v>8515</v>
      </c>
      <c r="G6426" t="s">
        <v>8516</v>
      </c>
      <c r="H6426" t="s">
        <v>27</v>
      </c>
      <c r="I6426" t="s">
        <v>28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46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  <c r="V6426" s="2">
        <f>Superstore[[#This Row],[Profit]]/Superstore[[#This Row],[Sales]]</f>
        <v>0.48000000000000004</v>
      </c>
      <c r="W6426" t="str">
        <f>TEXT(Superstore[[#This Row],[Order Date]],"mmm-yyyy")</f>
        <v>Aug-2014</v>
      </c>
      <c r="X6426">
        <f>YEAR(Superstore[[#This Row],[Order Date]])</f>
        <v>2014</v>
      </c>
    </row>
    <row r="6427" spans="1:24" x14ac:dyDescent="0.25">
      <c r="A6427">
        <v>6426</v>
      </c>
      <c r="B6427" t="s">
        <v>8888</v>
      </c>
      <c r="C6427" s="1">
        <v>41418</v>
      </c>
      <c r="D6427" s="1">
        <v>41422</v>
      </c>
      <c r="E6427" t="s">
        <v>50</v>
      </c>
      <c r="F6427" t="s">
        <v>6043</v>
      </c>
      <c r="G6427" t="s">
        <v>6044</v>
      </c>
      <c r="H6427" t="s">
        <v>27</v>
      </c>
      <c r="I6427" t="s">
        <v>28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Superstore[[#This Row],[Profit]]/Superstore[[#This Row],[Sales]]</f>
        <v>0.1333333333333333</v>
      </c>
      <c r="W6427" t="str">
        <f>TEXT(Superstore[[#This Row],[Order Date]],"mmm-yyyy")</f>
        <v>May-2013</v>
      </c>
      <c r="X6427">
        <f>YEAR(Superstore[[#This Row],[Order Date]])</f>
        <v>2013</v>
      </c>
    </row>
    <row r="6428" spans="1:24" x14ac:dyDescent="0.25">
      <c r="A6428">
        <v>6427</v>
      </c>
      <c r="B6428" t="s">
        <v>8888</v>
      </c>
      <c r="C6428" s="1">
        <v>41418</v>
      </c>
      <c r="D6428" s="1">
        <v>41422</v>
      </c>
      <c r="E6428" t="s">
        <v>50</v>
      </c>
      <c r="F6428" t="s">
        <v>6043</v>
      </c>
      <c r="G6428" t="s">
        <v>6044</v>
      </c>
      <c r="H6428" t="s">
        <v>27</v>
      </c>
      <c r="I6428" t="s">
        <v>28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46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Superstore[[#This Row],[Profit]]/Superstore[[#This Row],[Sales]]</f>
        <v>-0.66666666666666663</v>
      </c>
      <c r="W6428" t="str">
        <f>TEXT(Superstore[[#This Row],[Order Date]],"mmm-yyyy")</f>
        <v>May-2013</v>
      </c>
      <c r="X6428">
        <f>YEAR(Superstore[[#This Row],[Order Date]])</f>
        <v>2013</v>
      </c>
    </row>
    <row r="6429" spans="1:24" x14ac:dyDescent="0.25">
      <c r="A6429">
        <v>6428</v>
      </c>
      <c r="B6429" t="s">
        <v>8888</v>
      </c>
      <c r="C6429" s="1">
        <v>41418</v>
      </c>
      <c r="D6429" s="1">
        <v>41422</v>
      </c>
      <c r="E6429" t="s">
        <v>50</v>
      </c>
      <c r="F6429" t="s">
        <v>6043</v>
      </c>
      <c r="G6429" t="s">
        <v>6044</v>
      </c>
      <c r="H6429" t="s">
        <v>27</v>
      </c>
      <c r="I6429" t="s">
        <v>28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46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  <c r="V6429" s="2">
        <f>Superstore[[#This Row],[Profit]]/Superstore[[#This Row],[Sales]]</f>
        <v>0.35</v>
      </c>
      <c r="W6429" t="str">
        <f>TEXT(Superstore[[#This Row],[Order Date]],"mmm-yyyy")</f>
        <v>May-2013</v>
      </c>
      <c r="X6429">
        <f>YEAR(Superstore[[#This Row],[Order Date]])</f>
        <v>2013</v>
      </c>
    </row>
    <row r="6430" spans="1:24" x14ac:dyDescent="0.25">
      <c r="A6430">
        <v>6429</v>
      </c>
      <c r="B6430" t="s">
        <v>8888</v>
      </c>
      <c r="C6430" s="1">
        <v>41418</v>
      </c>
      <c r="D6430" s="1">
        <v>41422</v>
      </c>
      <c r="E6430" t="s">
        <v>50</v>
      </c>
      <c r="F6430" t="s">
        <v>6043</v>
      </c>
      <c r="G6430" t="s">
        <v>6044</v>
      </c>
      <c r="H6430" t="s">
        <v>27</v>
      </c>
      <c r="I6430" t="s">
        <v>28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Superstore[[#This Row],[Profit]]/Superstore[[#This Row],[Sales]]</f>
        <v>-0.2</v>
      </c>
      <c r="W6430" t="str">
        <f>TEXT(Superstore[[#This Row],[Order Date]],"mmm-yyyy")</f>
        <v>May-2013</v>
      </c>
      <c r="X6430">
        <f>YEAR(Superstore[[#This Row],[Order Date]])</f>
        <v>2013</v>
      </c>
    </row>
    <row r="6431" spans="1:24" x14ac:dyDescent="0.25">
      <c r="A6431">
        <v>6430</v>
      </c>
      <c r="B6431" t="s">
        <v>8893</v>
      </c>
      <c r="C6431" s="1">
        <v>40850</v>
      </c>
      <c r="D6431" s="1">
        <v>40854</v>
      </c>
      <c r="E6431" t="s">
        <v>50</v>
      </c>
      <c r="F6431" t="s">
        <v>1124</v>
      </c>
      <c r="G6431" t="s">
        <v>1125</v>
      </c>
      <c r="H6431" t="s">
        <v>27</v>
      </c>
      <c r="I6431" t="s">
        <v>28</v>
      </c>
      <c r="J6431" t="s">
        <v>1520</v>
      </c>
      <c r="K6431" t="s">
        <v>87</v>
      </c>
      <c r="L6431">
        <v>28540</v>
      </c>
      <c r="M6431" t="s">
        <v>31</v>
      </c>
      <c r="N6431" t="s">
        <v>2807</v>
      </c>
      <c r="O6431" t="s">
        <v>46</v>
      </c>
      <c r="P6431" t="s">
        <v>59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Superstore[[#This Row],[Profit]]/Superstore[[#This Row],[Sales]]</f>
        <v>-6.25E-2</v>
      </c>
      <c r="W6431" t="str">
        <f>TEXT(Superstore[[#This Row],[Order Date]],"mmm-yyyy")</f>
        <v>Nov-2011</v>
      </c>
      <c r="X6431">
        <f>YEAR(Superstore[[#This Row],[Order Date]])</f>
        <v>2011</v>
      </c>
    </row>
    <row r="6432" spans="1:24" x14ac:dyDescent="0.25">
      <c r="A6432">
        <v>6431</v>
      </c>
      <c r="B6432" t="s">
        <v>8893</v>
      </c>
      <c r="C6432" s="1">
        <v>40850</v>
      </c>
      <c r="D6432" s="1">
        <v>40854</v>
      </c>
      <c r="E6432" t="s">
        <v>50</v>
      </c>
      <c r="F6432" t="s">
        <v>1124</v>
      </c>
      <c r="G6432" t="s">
        <v>1125</v>
      </c>
      <c r="H6432" t="s">
        <v>27</v>
      </c>
      <c r="I6432" t="s">
        <v>28</v>
      </c>
      <c r="J6432" t="s">
        <v>1520</v>
      </c>
      <c r="K6432" t="s">
        <v>87</v>
      </c>
      <c r="L6432">
        <v>28540</v>
      </c>
      <c r="M6432" t="s">
        <v>31</v>
      </c>
      <c r="N6432" t="s">
        <v>509</v>
      </c>
      <c r="O6432" t="s">
        <v>1</v>
      </c>
      <c r="P6432" t="s">
        <v>56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Superstore[[#This Row],[Profit]]/Superstore[[#This Row],[Sales]]</f>
        <v>-0.31666666666666665</v>
      </c>
      <c r="W6432" t="str">
        <f>TEXT(Superstore[[#This Row],[Order Date]],"mmm-yyyy")</f>
        <v>Nov-2011</v>
      </c>
      <c r="X6432">
        <f>YEAR(Superstore[[#This Row],[Order Date]])</f>
        <v>2011</v>
      </c>
    </row>
    <row r="6433" spans="1:24" x14ac:dyDescent="0.25">
      <c r="A6433">
        <v>6432</v>
      </c>
      <c r="B6433" t="s">
        <v>8893</v>
      </c>
      <c r="C6433" s="1">
        <v>40850</v>
      </c>
      <c r="D6433" s="1">
        <v>40854</v>
      </c>
      <c r="E6433" t="s">
        <v>50</v>
      </c>
      <c r="F6433" t="s">
        <v>1124</v>
      </c>
      <c r="G6433" t="s">
        <v>1125</v>
      </c>
      <c r="H6433" t="s">
        <v>27</v>
      </c>
      <c r="I6433" t="s">
        <v>28</v>
      </c>
      <c r="J6433" t="s">
        <v>1520</v>
      </c>
      <c r="K6433" t="s">
        <v>87</v>
      </c>
      <c r="L6433">
        <v>28540</v>
      </c>
      <c r="M6433" t="s">
        <v>31</v>
      </c>
      <c r="N6433" t="s">
        <v>5215</v>
      </c>
      <c r="O6433" t="s">
        <v>46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  <c r="V6433" s="2">
        <f>Superstore[[#This Row],[Profit]]/Superstore[[#This Row],[Sales]]</f>
        <v>-0.73333333333333328</v>
      </c>
      <c r="W6433" t="str">
        <f>TEXT(Superstore[[#This Row],[Order Date]],"mmm-yyyy")</f>
        <v>Nov-2011</v>
      </c>
      <c r="X6433">
        <f>YEAR(Superstore[[#This Row],[Order Date]])</f>
        <v>2011</v>
      </c>
    </row>
    <row r="6434" spans="1:24" x14ac:dyDescent="0.25">
      <c r="A6434">
        <v>6433</v>
      </c>
      <c r="B6434" t="s">
        <v>8893</v>
      </c>
      <c r="C6434" s="1">
        <v>40850</v>
      </c>
      <c r="D6434" s="1">
        <v>40854</v>
      </c>
      <c r="E6434" t="s">
        <v>50</v>
      </c>
      <c r="F6434" t="s">
        <v>1124</v>
      </c>
      <c r="G6434" t="s">
        <v>1125</v>
      </c>
      <c r="H6434" t="s">
        <v>27</v>
      </c>
      <c r="I6434" t="s">
        <v>28</v>
      </c>
      <c r="J6434" t="s">
        <v>1520</v>
      </c>
      <c r="K6434" t="s">
        <v>87</v>
      </c>
      <c r="L6434">
        <v>28540</v>
      </c>
      <c r="M6434" t="s">
        <v>31</v>
      </c>
      <c r="N6434" t="s">
        <v>5342</v>
      </c>
      <c r="O6434" t="s">
        <v>1</v>
      </c>
      <c r="P6434" t="s">
        <v>65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Superstore[[#This Row],[Profit]]/Superstore[[#This Row],[Sales]]</f>
        <v>-0.125</v>
      </c>
      <c r="W6434" t="str">
        <f>TEXT(Superstore[[#This Row],[Order Date]],"mmm-yyyy")</f>
        <v>Nov-2011</v>
      </c>
      <c r="X6434">
        <f>YEAR(Superstore[[#This Row],[Order Date]])</f>
        <v>2011</v>
      </c>
    </row>
    <row r="6435" spans="1:24" x14ac:dyDescent="0.25">
      <c r="A6435">
        <v>6434</v>
      </c>
      <c r="B6435" t="s">
        <v>8894</v>
      </c>
      <c r="C6435" s="1">
        <v>40998</v>
      </c>
      <c r="D6435" s="1">
        <v>41003</v>
      </c>
      <c r="E6435" t="s">
        <v>50</v>
      </c>
      <c r="F6435" t="s">
        <v>6749</v>
      </c>
      <c r="G6435" t="s">
        <v>6750</v>
      </c>
      <c r="H6435" t="s">
        <v>41</v>
      </c>
      <c r="I6435" t="s">
        <v>28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46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  <c r="V6435" s="2">
        <f>Superstore[[#This Row],[Profit]]/Superstore[[#This Row],[Sales]]</f>
        <v>0.36249999999999999</v>
      </c>
      <c r="W6435" t="str">
        <f>TEXT(Superstore[[#This Row],[Order Date]],"mmm-yyyy")</f>
        <v>Mar-2012</v>
      </c>
      <c r="X6435">
        <f>YEAR(Superstore[[#This Row],[Order Date]])</f>
        <v>2012</v>
      </c>
    </row>
    <row r="6436" spans="1:24" x14ac:dyDescent="0.25">
      <c r="A6436">
        <v>6435</v>
      </c>
      <c r="B6436" t="s">
        <v>8894</v>
      </c>
      <c r="C6436" s="1">
        <v>40998</v>
      </c>
      <c r="D6436" s="1">
        <v>41003</v>
      </c>
      <c r="E6436" t="s">
        <v>50</v>
      </c>
      <c r="F6436" t="s">
        <v>6749</v>
      </c>
      <c r="G6436" t="s">
        <v>6750</v>
      </c>
      <c r="H6436" t="s">
        <v>41</v>
      </c>
      <c r="I6436" t="s">
        <v>28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  <c r="V6436" s="2">
        <f>Superstore[[#This Row],[Profit]]/Superstore[[#This Row],[Sales]]</f>
        <v>7.4999999999999997E-2</v>
      </c>
      <c r="W6436" t="str">
        <f>TEXT(Superstore[[#This Row],[Order Date]],"mmm-yyyy")</f>
        <v>Mar-2012</v>
      </c>
      <c r="X6436">
        <f>YEAR(Superstore[[#This Row],[Order Date]])</f>
        <v>2012</v>
      </c>
    </row>
    <row r="6437" spans="1:24" x14ac:dyDescent="0.25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27</v>
      </c>
      <c r="I6437" t="s">
        <v>28</v>
      </c>
      <c r="J6437" t="s">
        <v>8412</v>
      </c>
      <c r="K6437" t="s">
        <v>6258</v>
      </c>
      <c r="L6437">
        <v>83201</v>
      </c>
      <c r="M6437" t="s">
        <v>44</v>
      </c>
      <c r="N6437" t="s">
        <v>6133</v>
      </c>
      <c r="O6437" t="s">
        <v>1</v>
      </c>
      <c r="P6437" t="s">
        <v>65</v>
      </c>
      <c r="Q6437" t="s">
        <v>6134</v>
      </c>
      <c r="R6437">
        <v>35</v>
      </c>
      <c r="S6437">
        <v>4</v>
      </c>
      <c r="T6437">
        <v>0</v>
      </c>
      <c r="U6437">
        <v>14.7</v>
      </c>
      <c r="V6437" s="2">
        <f>Superstore[[#This Row],[Profit]]/Superstore[[#This Row],[Sales]]</f>
        <v>0.42</v>
      </c>
      <c r="W6437" t="str">
        <f>TEXT(Superstore[[#This Row],[Order Date]],"mmm-yyyy")</f>
        <v>May-2014</v>
      </c>
      <c r="X6437">
        <f>YEAR(Superstore[[#This Row],[Order Date]])</f>
        <v>2014</v>
      </c>
    </row>
    <row r="6438" spans="1:24" x14ac:dyDescent="0.25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27</v>
      </c>
      <c r="I6438" t="s">
        <v>28</v>
      </c>
      <c r="J6438" t="s">
        <v>8412</v>
      </c>
      <c r="K6438" t="s">
        <v>6258</v>
      </c>
      <c r="L6438">
        <v>83201</v>
      </c>
      <c r="M6438" t="s">
        <v>44</v>
      </c>
      <c r="N6438" t="s">
        <v>2427</v>
      </c>
      <c r="O6438" t="s">
        <v>46</v>
      </c>
      <c r="P6438" t="s">
        <v>59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  <c r="V6438" s="2">
        <f>Superstore[[#This Row],[Profit]]/Superstore[[#This Row],[Sales]]</f>
        <v>6.0000000000000005E-2</v>
      </c>
      <c r="W6438" t="str">
        <f>TEXT(Superstore[[#This Row],[Order Date]],"mmm-yyyy")</f>
        <v>May-2014</v>
      </c>
      <c r="X6438">
        <f>YEAR(Superstore[[#This Row],[Order Date]])</f>
        <v>2014</v>
      </c>
    </row>
    <row r="6439" spans="1:24" x14ac:dyDescent="0.25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27</v>
      </c>
      <c r="I6439" t="s">
        <v>28</v>
      </c>
      <c r="J6439" t="s">
        <v>8412</v>
      </c>
      <c r="K6439" t="s">
        <v>6258</v>
      </c>
      <c r="L6439">
        <v>83201</v>
      </c>
      <c r="M6439" t="s">
        <v>44</v>
      </c>
      <c r="N6439" t="s">
        <v>6046</v>
      </c>
      <c r="O6439" t="s">
        <v>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  <c r="V6439" s="2">
        <f>Superstore[[#This Row],[Profit]]/Superstore[[#This Row],[Sales]]</f>
        <v>7.5000000000000011E-2</v>
      </c>
      <c r="W6439" t="str">
        <f>TEXT(Superstore[[#This Row],[Order Date]],"mmm-yyyy")</f>
        <v>May-2014</v>
      </c>
      <c r="X6439">
        <f>YEAR(Superstore[[#This Row],[Order Date]])</f>
        <v>2014</v>
      </c>
    </row>
    <row r="6440" spans="1:24" x14ac:dyDescent="0.25">
      <c r="A6440">
        <v>6439</v>
      </c>
      <c r="B6440" t="s">
        <v>8896</v>
      </c>
      <c r="C6440" s="1">
        <v>41988</v>
      </c>
      <c r="D6440" s="1">
        <v>41993</v>
      </c>
      <c r="E6440" t="s">
        <v>50</v>
      </c>
      <c r="F6440" t="s">
        <v>563</v>
      </c>
      <c r="G6440" t="s">
        <v>564</v>
      </c>
      <c r="H6440" t="s">
        <v>27</v>
      </c>
      <c r="I6440" t="s">
        <v>28</v>
      </c>
      <c r="J6440" t="s">
        <v>4345</v>
      </c>
      <c r="K6440" t="s">
        <v>103</v>
      </c>
      <c r="L6440">
        <v>75023</v>
      </c>
      <c r="M6440" t="s">
        <v>104</v>
      </c>
      <c r="N6440" t="s">
        <v>55</v>
      </c>
      <c r="O6440" t="s">
        <v>1</v>
      </c>
      <c r="P6440" t="s">
        <v>56</v>
      </c>
      <c r="Q6440" t="s">
        <v>57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Superstore[[#This Row],[Profit]]/Superstore[[#This Row],[Sales]]</f>
        <v>-9.9999999999999992E-2</v>
      </c>
      <c r="W6440" t="str">
        <f>TEXT(Superstore[[#This Row],[Order Date]],"mmm-yyyy")</f>
        <v>Dec-2014</v>
      </c>
      <c r="X6440">
        <f>YEAR(Superstore[[#This Row],[Order Date]])</f>
        <v>2014</v>
      </c>
    </row>
    <row r="6441" spans="1:24" x14ac:dyDescent="0.25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27</v>
      </c>
      <c r="I6441" t="s">
        <v>28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1</v>
      </c>
      <c r="P6441" t="s">
        <v>36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  <c r="V6441" s="2">
        <f>Superstore[[#This Row],[Profit]]/Superstore[[#This Row],[Sales]]</f>
        <v>-1.1111111111111112E-2</v>
      </c>
      <c r="W6441" t="str">
        <f>TEXT(Superstore[[#This Row],[Order Date]],"mmm-yyyy")</f>
        <v>Oct-2011</v>
      </c>
      <c r="X6441">
        <f>YEAR(Superstore[[#This Row],[Order Date]])</f>
        <v>2011</v>
      </c>
    </row>
    <row r="6442" spans="1:24" x14ac:dyDescent="0.25">
      <c r="A6442">
        <v>6441</v>
      </c>
      <c r="B6442" t="s">
        <v>8898</v>
      </c>
      <c r="C6442" s="1">
        <v>41561</v>
      </c>
      <c r="D6442" s="1">
        <v>41568</v>
      </c>
      <c r="E6442" t="s">
        <v>50</v>
      </c>
      <c r="F6442" t="s">
        <v>2545</v>
      </c>
      <c r="G6442" t="s">
        <v>2546</v>
      </c>
      <c r="H6442" t="s">
        <v>41</v>
      </c>
      <c r="I6442" t="s">
        <v>28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46</v>
      </c>
      <c r="P6442" t="s">
        <v>68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  <c r="V6442" s="2">
        <f>Superstore[[#This Row],[Profit]]/Superstore[[#This Row],[Sales]]</f>
        <v>0.36</v>
      </c>
      <c r="W6442" t="str">
        <f>TEXT(Superstore[[#This Row],[Order Date]],"mmm-yyyy")</f>
        <v>Oct-2013</v>
      </c>
      <c r="X6442">
        <f>YEAR(Superstore[[#This Row],[Order Date]])</f>
        <v>2013</v>
      </c>
    </row>
    <row r="6443" spans="1:24" x14ac:dyDescent="0.25">
      <c r="A6443">
        <v>6442</v>
      </c>
      <c r="B6443" t="s">
        <v>8898</v>
      </c>
      <c r="C6443" s="1">
        <v>41561</v>
      </c>
      <c r="D6443" s="1">
        <v>41568</v>
      </c>
      <c r="E6443" t="s">
        <v>50</v>
      </c>
      <c r="F6443" t="s">
        <v>2545</v>
      </c>
      <c r="G6443" t="s">
        <v>2546</v>
      </c>
      <c r="H6443" t="s">
        <v>41</v>
      </c>
      <c r="I6443" t="s">
        <v>28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46</v>
      </c>
      <c r="P6443" t="s">
        <v>59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  <c r="V6443" s="2">
        <f>Superstore[[#This Row],[Profit]]/Superstore[[#This Row],[Sales]]</f>
        <v>0.24000000000000002</v>
      </c>
      <c r="W6443" t="str">
        <f>TEXT(Superstore[[#This Row],[Order Date]],"mmm-yyyy")</f>
        <v>Oct-2013</v>
      </c>
      <c r="X6443">
        <f>YEAR(Superstore[[#This Row],[Order Date]])</f>
        <v>2013</v>
      </c>
    </row>
    <row r="6444" spans="1:24" x14ac:dyDescent="0.25">
      <c r="A6444">
        <v>6443</v>
      </c>
      <c r="B6444" t="s">
        <v>8898</v>
      </c>
      <c r="C6444" s="1">
        <v>41561</v>
      </c>
      <c r="D6444" s="1">
        <v>41568</v>
      </c>
      <c r="E6444" t="s">
        <v>50</v>
      </c>
      <c r="F6444" t="s">
        <v>2545</v>
      </c>
      <c r="G6444" t="s">
        <v>2546</v>
      </c>
      <c r="H6444" t="s">
        <v>41</v>
      </c>
      <c r="I6444" t="s">
        <v>28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46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  <c r="V6444" s="2">
        <f>Superstore[[#This Row],[Profit]]/Superstore[[#This Row],[Sales]]</f>
        <v>0.48000000000000009</v>
      </c>
      <c r="W6444" t="str">
        <f>TEXT(Superstore[[#This Row],[Order Date]],"mmm-yyyy")</f>
        <v>Oct-2013</v>
      </c>
      <c r="X6444">
        <f>YEAR(Superstore[[#This Row],[Order Date]])</f>
        <v>2013</v>
      </c>
    </row>
    <row r="6445" spans="1:24" x14ac:dyDescent="0.25">
      <c r="A6445">
        <v>6444</v>
      </c>
      <c r="B6445" t="s">
        <v>8898</v>
      </c>
      <c r="C6445" s="1">
        <v>41561</v>
      </c>
      <c r="D6445" s="1">
        <v>41568</v>
      </c>
      <c r="E6445" t="s">
        <v>50</v>
      </c>
      <c r="F6445" t="s">
        <v>2545</v>
      </c>
      <c r="G6445" t="s">
        <v>2546</v>
      </c>
      <c r="H6445" t="s">
        <v>41</v>
      </c>
      <c r="I6445" t="s">
        <v>28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46</v>
      </c>
      <c r="P6445" t="s">
        <v>47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  <c r="V6445" s="2">
        <f>Superstore[[#This Row],[Profit]]/Superstore[[#This Row],[Sales]]</f>
        <v>0.46000000000000008</v>
      </c>
      <c r="W6445" t="str">
        <f>TEXT(Superstore[[#This Row],[Order Date]],"mmm-yyyy")</f>
        <v>Oct-2013</v>
      </c>
      <c r="X6445">
        <f>YEAR(Superstore[[#This Row],[Order Date]])</f>
        <v>2013</v>
      </c>
    </row>
    <row r="6446" spans="1:24" x14ac:dyDescent="0.25">
      <c r="A6446">
        <v>6445</v>
      </c>
      <c r="B6446" t="s">
        <v>8898</v>
      </c>
      <c r="C6446" s="1">
        <v>41561</v>
      </c>
      <c r="D6446" s="1">
        <v>41568</v>
      </c>
      <c r="E6446" t="s">
        <v>50</v>
      </c>
      <c r="F6446" t="s">
        <v>2545</v>
      </c>
      <c r="G6446" t="s">
        <v>2546</v>
      </c>
      <c r="H6446" t="s">
        <v>41</v>
      </c>
      <c r="I6446" t="s">
        <v>28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1</v>
      </c>
      <c r="P6446" t="s">
        <v>65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  <c r="V6446" s="2">
        <f>Superstore[[#This Row],[Profit]]/Superstore[[#This Row],[Sales]]</f>
        <v>0.40999999999999992</v>
      </c>
      <c r="W6446" t="str">
        <f>TEXT(Superstore[[#This Row],[Order Date]],"mmm-yyyy")</f>
        <v>Oct-2013</v>
      </c>
      <c r="X6446">
        <f>YEAR(Superstore[[#This Row],[Order Date]])</f>
        <v>2013</v>
      </c>
    </row>
    <row r="6447" spans="1:24" x14ac:dyDescent="0.25">
      <c r="A6447">
        <v>6446</v>
      </c>
      <c r="B6447" t="s">
        <v>8899</v>
      </c>
      <c r="C6447" s="1">
        <v>40973</v>
      </c>
      <c r="D6447" s="1">
        <v>40978</v>
      </c>
      <c r="E6447" t="s">
        <v>50</v>
      </c>
      <c r="F6447" t="s">
        <v>3071</v>
      </c>
      <c r="G6447" t="s">
        <v>3072</v>
      </c>
      <c r="H6447" t="s">
        <v>27</v>
      </c>
      <c r="I6447" t="s">
        <v>28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46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Superstore[[#This Row],[Profit]]/Superstore[[#This Row],[Sales]]</f>
        <v>0.35000000000000003</v>
      </c>
      <c r="W6447" t="str">
        <f>TEXT(Superstore[[#This Row],[Order Date]],"mmm-yyyy")</f>
        <v>Mar-2012</v>
      </c>
      <c r="X6447">
        <f>YEAR(Superstore[[#This Row],[Order Date]])</f>
        <v>2012</v>
      </c>
    </row>
    <row r="6448" spans="1:24" x14ac:dyDescent="0.25">
      <c r="A6448">
        <v>6447</v>
      </c>
      <c r="B6448" t="s">
        <v>8900</v>
      </c>
      <c r="C6448" s="1">
        <v>41703</v>
      </c>
      <c r="D6448" s="1">
        <v>41705</v>
      </c>
      <c r="E6448" t="s">
        <v>24</v>
      </c>
      <c r="F6448" t="s">
        <v>4175</v>
      </c>
      <c r="G6448" t="s">
        <v>4176</v>
      </c>
      <c r="H6448" t="s">
        <v>101</v>
      </c>
      <c r="I6448" t="s">
        <v>28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1</v>
      </c>
      <c r="P6448" t="s">
        <v>65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s="2">
        <f>Superstore[[#This Row],[Profit]]/Superstore[[#This Row],[Sales]]</f>
        <v>-0.75</v>
      </c>
      <c r="W6448" t="str">
        <f>TEXT(Superstore[[#This Row],[Order Date]],"mmm-yyyy")</f>
        <v>Mar-2014</v>
      </c>
      <c r="X6448">
        <f>YEAR(Superstore[[#This Row],[Order Date]])</f>
        <v>2014</v>
      </c>
    </row>
    <row r="6449" spans="1:24" x14ac:dyDescent="0.25">
      <c r="A6449">
        <v>6448</v>
      </c>
      <c r="B6449" t="s">
        <v>8900</v>
      </c>
      <c r="C6449" s="1">
        <v>41703</v>
      </c>
      <c r="D6449" s="1">
        <v>41705</v>
      </c>
      <c r="E6449" t="s">
        <v>24</v>
      </c>
      <c r="F6449" t="s">
        <v>4175</v>
      </c>
      <c r="G6449" t="s">
        <v>4176</v>
      </c>
      <c r="H6449" t="s">
        <v>101</v>
      </c>
      <c r="I6449" t="s">
        <v>28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46</v>
      </c>
      <c r="P6449" t="s">
        <v>47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  <c r="V6449" s="2">
        <f>Superstore[[#This Row],[Profit]]/Superstore[[#This Row],[Sales]]</f>
        <v>0.35000000000000003</v>
      </c>
      <c r="W6449" t="str">
        <f>TEXT(Superstore[[#This Row],[Order Date]],"mmm-yyyy")</f>
        <v>Mar-2014</v>
      </c>
      <c r="X6449">
        <f>YEAR(Superstore[[#This Row],[Order Date]])</f>
        <v>2014</v>
      </c>
    </row>
    <row r="6450" spans="1:24" x14ac:dyDescent="0.25">
      <c r="A6450">
        <v>6449</v>
      </c>
      <c r="B6450" t="s">
        <v>8900</v>
      </c>
      <c r="C6450" s="1">
        <v>41703</v>
      </c>
      <c r="D6450" s="1">
        <v>41705</v>
      </c>
      <c r="E6450" t="s">
        <v>24</v>
      </c>
      <c r="F6450" t="s">
        <v>4175</v>
      </c>
      <c r="G6450" t="s">
        <v>4176</v>
      </c>
      <c r="H6450" t="s">
        <v>101</v>
      </c>
      <c r="I6450" t="s">
        <v>28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46</v>
      </c>
      <c r="P6450" t="s">
        <v>59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Superstore[[#This Row],[Profit]]/Superstore[[#This Row],[Sales]]</f>
        <v>7.4999999999999997E-2</v>
      </c>
      <c r="W6450" t="str">
        <f>TEXT(Superstore[[#This Row],[Order Date]],"mmm-yyyy")</f>
        <v>Mar-2014</v>
      </c>
      <c r="X6450">
        <f>YEAR(Superstore[[#This Row],[Order Date]])</f>
        <v>2014</v>
      </c>
    </row>
    <row r="6451" spans="1:24" x14ac:dyDescent="0.25">
      <c r="A6451">
        <v>6450</v>
      </c>
      <c r="B6451" t="s">
        <v>8901</v>
      </c>
      <c r="C6451" s="1">
        <v>41177</v>
      </c>
      <c r="D6451" s="1">
        <v>41181</v>
      </c>
      <c r="E6451" t="s">
        <v>50</v>
      </c>
      <c r="F6451" t="s">
        <v>4753</v>
      </c>
      <c r="G6451" t="s">
        <v>4754</v>
      </c>
      <c r="H6451" t="s">
        <v>27</v>
      </c>
      <c r="I6451" t="s">
        <v>28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46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  <c r="V6451" s="2">
        <f>Superstore[[#This Row],[Profit]]/Superstore[[#This Row],[Sales]]</f>
        <v>0.48</v>
      </c>
      <c r="W6451" t="str">
        <f>TEXT(Superstore[[#This Row],[Order Date]],"mmm-yyyy")</f>
        <v>Sep-2012</v>
      </c>
      <c r="X6451">
        <f>YEAR(Superstore[[#This Row],[Order Date]])</f>
        <v>2012</v>
      </c>
    </row>
    <row r="6452" spans="1:24" x14ac:dyDescent="0.25">
      <c r="A6452">
        <v>6451</v>
      </c>
      <c r="B6452" t="s">
        <v>8901</v>
      </c>
      <c r="C6452" s="1">
        <v>41177</v>
      </c>
      <c r="D6452" s="1">
        <v>41181</v>
      </c>
      <c r="E6452" t="s">
        <v>50</v>
      </c>
      <c r="F6452" t="s">
        <v>4753</v>
      </c>
      <c r="G6452" t="s">
        <v>4754</v>
      </c>
      <c r="H6452" t="s">
        <v>27</v>
      </c>
      <c r="I6452" t="s">
        <v>28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46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  <c r="V6452" s="2">
        <f>Superstore[[#This Row],[Profit]]/Superstore[[#This Row],[Sales]]</f>
        <v>0.45999999999999996</v>
      </c>
      <c r="W6452" t="str">
        <f>TEXT(Superstore[[#This Row],[Order Date]],"mmm-yyyy")</f>
        <v>Sep-2012</v>
      </c>
      <c r="X6452">
        <f>YEAR(Superstore[[#This Row],[Order Date]])</f>
        <v>2012</v>
      </c>
    </row>
    <row r="6453" spans="1:24" x14ac:dyDescent="0.25">
      <c r="A6453">
        <v>6452</v>
      </c>
      <c r="B6453" t="s">
        <v>8901</v>
      </c>
      <c r="C6453" s="1">
        <v>41177</v>
      </c>
      <c r="D6453" s="1">
        <v>41181</v>
      </c>
      <c r="E6453" t="s">
        <v>50</v>
      </c>
      <c r="F6453" t="s">
        <v>4753</v>
      </c>
      <c r="G6453" t="s">
        <v>4754</v>
      </c>
      <c r="H6453" t="s">
        <v>27</v>
      </c>
      <c r="I6453" t="s">
        <v>28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46</v>
      </c>
      <c r="P6453" t="s">
        <v>68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s="2">
        <f>Superstore[[#This Row],[Profit]]/Superstore[[#This Row],[Sales]]</f>
        <v>0.32999999999999996</v>
      </c>
      <c r="W6453" t="str">
        <f>TEXT(Superstore[[#This Row],[Order Date]],"mmm-yyyy")</f>
        <v>Sep-2012</v>
      </c>
      <c r="X6453">
        <f>YEAR(Superstore[[#This Row],[Order Date]])</f>
        <v>2012</v>
      </c>
    </row>
    <row r="6454" spans="1:24" x14ac:dyDescent="0.25">
      <c r="A6454">
        <v>6453</v>
      </c>
      <c r="B6454" t="s">
        <v>8902</v>
      </c>
      <c r="C6454" s="1">
        <v>41262</v>
      </c>
      <c r="D6454" s="1">
        <v>41266</v>
      </c>
      <c r="E6454" t="s">
        <v>24</v>
      </c>
      <c r="F6454" t="s">
        <v>6542</v>
      </c>
      <c r="G6454" t="s">
        <v>6543</v>
      </c>
      <c r="H6454" t="s">
        <v>27</v>
      </c>
      <c r="I6454" t="s">
        <v>28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  <c r="V6454" s="2">
        <f>Superstore[[#This Row],[Profit]]/Superstore[[#This Row],[Sales]]</f>
        <v>8.7500000000000008E-2</v>
      </c>
      <c r="W6454" t="str">
        <f>TEXT(Superstore[[#This Row],[Order Date]],"mmm-yyyy")</f>
        <v>Dec-2012</v>
      </c>
      <c r="X6454">
        <f>YEAR(Superstore[[#This Row],[Order Date]])</f>
        <v>2012</v>
      </c>
    </row>
    <row r="6455" spans="1:24" x14ac:dyDescent="0.25">
      <c r="A6455">
        <v>6454</v>
      </c>
      <c r="B6455" t="s">
        <v>8904</v>
      </c>
      <c r="C6455" s="1">
        <v>41190</v>
      </c>
      <c r="D6455" s="1">
        <v>41195</v>
      </c>
      <c r="E6455" t="s">
        <v>50</v>
      </c>
      <c r="F6455" t="s">
        <v>4557</v>
      </c>
      <c r="G6455" t="s">
        <v>4558</v>
      </c>
      <c r="H6455" t="s">
        <v>27</v>
      </c>
      <c r="I6455" t="s">
        <v>28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46</v>
      </c>
      <c r="P6455" t="s">
        <v>68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  <c r="V6455" s="2">
        <f>Superstore[[#This Row],[Profit]]/Superstore[[#This Row],[Sales]]</f>
        <v>0.16250000000000001</v>
      </c>
      <c r="W6455" t="str">
        <f>TEXT(Superstore[[#This Row],[Order Date]],"mmm-yyyy")</f>
        <v>Oct-2012</v>
      </c>
      <c r="X6455">
        <f>YEAR(Superstore[[#This Row],[Order Date]])</f>
        <v>2012</v>
      </c>
    </row>
    <row r="6456" spans="1:24" x14ac:dyDescent="0.25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27</v>
      </c>
      <c r="I6456" t="s">
        <v>28</v>
      </c>
      <c r="J6456" t="s">
        <v>126</v>
      </c>
      <c r="K6456" t="s">
        <v>43</v>
      </c>
      <c r="L6456">
        <v>94110</v>
      </c>
      <c r="M6456" t="s">
        <v>44</v>
      </c>
      <c r="N6456" t="s">
        <v>396</v>
      </c>
      <c r="O6456" t="s">
        <v>46</v>
      </c>
      <c r="P6456" t="s">
        <v>59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2">
        <f>Superstore[[#This Row],[Profit]]/Superstore[[#This Row],[Sales]]</f>
        <v>0.27</v>
      </c>
      <c r="W6456" t="str">
        <f>TEXT(Superstore[[#This Row],[Order Date]],"mmm-yyyy")</f>
        <v>Aug-2014</v>
      </c>
      <c r="X6456">
        <f>YEAR(Superstore[[#This Row],[Order Date]])</f>
        <v>2014</v>
      </c>
    </row>
    <row r="6457" spans="1:24" x14ac:dyDescent="0.25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27</v>
      </c>
      <c r="I6457" t="s">
        <v>28</v>
      </c>
      <c r="J6457" t="s">
        <v>126</v>
      </c>
      <c r="K6457" t="s">
        <v>43</v>
      </c>
      <c r="L6457">
        <v>94110</v>
      </c>
      <c r="M6457" t="s">
        <v>44</v>
      </c>
      <c r="N6457" t="s">
        <v>4929</v>
      </c>
      <c r="O6457" t="s">
        <v>1</v>
      </c>
      <c r="P6457" t="s">
        <v>65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  <c r="V6457" s="2">
        <f>Superstore[[#This Row],[Profit]]/Superstore[[#This Row],[Sales]]</f>
        <v>0.31</v>
      </c>
      <c r="W6457" t="str">
        <f>TEXT(Superstore[[#This Row],[Order Date]],"mmm-yyyy")</f>
        <v>Aug-2014</v>
      </c>
      <c r="X6457">
        <f>YEAR(Superstore[[#This Row],[Order Date]])</f>
        <v>2014</v>
      </c>
    </row>
    <row r="6458" spans="1:24" x14ac:dyDescent="0.25">
      <c r="A6458">
        <v>6457</v>
      </c>
      <c r="B6458" t="s">
        <v>8906</v>
      </c>
      <c r="C6458" s="1">
        <v>40760</v>
      </c>
      <c r="D6458" s="1">
        <v>40766</v>
      </c>
      <c r="E6458" t="s">
        <v>50</v>
      </c>
      <c r="F6458" t="s">
        <v>627</v>
      </c>
      <c r="G6458" t="s">
        <v>628</v>
      </c>
      <c r="H6458" t="s">
        <v>41</v>
      </c>
      <c r="I6458" t="s">
        <v>28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  <c r="V6458" s="2">
        <f>Superstore[[#This Row],[Profit]]/Superstore[[#This Row],[Sales]]</f>
        <v>0.27</v>
      </c>
      <c r="W6458" t="str">
        <f>TEXT(Superstore[[#This Row],[Order Date]],"mmm-yyyy")</f>
        <v>Aug-2011</v>
      </c>
      <c r="X6458">
        <f>YEAR(Superstore[[#This Row],[Order Date]])</f>
        <v>2011</v>
      </c>
    </row>
    <row r="6459" spans="1:24" x14ac:dyDescent="0.25">
      <c r="A6459">
        <v>6458</v>
      </c>
      <c r="B6459" t="s">
        <v>8906</v>
      </c>
      <c r="C6459" s="1">
        <v>40760</v>
      </c>
      <c r="D6459" s="1">
        <v>40766</v>
      </c>
      <c r="E6459" t="s">
        <v>50</v>
      </c>
      <c r="F6459" t="s">
        <v>627</v>
      </c>
      <c r="G6459" t="s">
        <v>628</v>
      </c>
      <c r="H6459" t="s">
        <v>41</v>
      </c>
      <c r="I6459" t="s">
        <v>28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46</v>
      </c>
      <c r="P6459" t="s">
        <v>68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  <c r="V6459" s="2">
        <f>Superstore[[#This Row],[Profit]]/Superstore[[#This Row],[Sales]]</f>
        <v>0.44</v>
      </c>
      <c r="W6459" t="str">
        <f>TEXT(Superstore[[#This Row],[Order Date]],"mmm-yyyy")</f>
        <v>Aug-2011</v>
      </c>
      <c r="X6459">
        <f>YEAR(Superstore[[#This Row],[Order Date]])</f>
        <v>2011</v>
      </c>
    </row>
    <row r="6460" spans="1:24" x14ac:dyDescent="0.25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41</v>
      </c>
      <c r="I6460" t="s">
        <v>28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46</v>
      </c>
      <c r="P6460" t="s">
        <v>68</v>
      </c>
      <c r="Q6460" t="s">
        <v>3383</v>
      </c>
      <c r="R6460">
        <v>3.76</v>
      </c>
      <c r="S6460">
        <v>2</v>
      </c>
      <c r="T6460">
        <v>0</v>
      </c>
      <c r="U6460">
        <v>1.0904</v>
      </c>
      <c r="V6460" s="2">
        <f>Superstore[[#This Row],[Profit]]/Superstore[[#This Row],[Sales]]</f>
        <v>0.29000000000000004</v>
      </c>
      <c r="W6460" t="str">
        <f>TEXT(Superstore[[#This Row],[Order Date]],"mmm-yyyy")</f>
        <v>May-2014</v>
      </c>
      <c r="X6460">
        <f>YEAR(Superstore[[#This Row],[Order Date]])</f>
        <v>2014</v>
      </c>
    </row>
    <row r="6461" spans="1:24" x14ac:dyDescent="0.25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41</v>
      </c>
      <c r="I6461" t="s">
        <v>28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46</v>
      </c>
      <c r="P6461" t="s">
        <v>68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  <c r="V6461" s="2">
        <f>Superstore[[#This Row],[Profit]]/Superstore[[#This Row],[Sales]]</f>
        <v>0.45</v>
      </c>
      <c r="W6461" t="str">
        <f>TEXT(Superstore[[#This Row],[Order Date]],"mmm-yyyy")</f>
        <v>May-2014</v>
      </c>
      <c r="X6461">
        <f>YEAR(Superstore[[#This Row],[Order Date]])</f>
        <v>2014</v>
      </c>
    </row>
    <row r="6462" spans="1:24" x14ac:dyDescent="0.25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41</v>
      </c>
      <c r="I6462" t="s">
        <v>28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46</v>
      </c>
      <c r="P6462" t="s">
        <v>68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  <c r="V6462" s="2">
        <f>Superstore[[#This Row],[Profit]]/Superstore[[#This Row],[Sales]]</f>
        <v>0.25</v>
      </c>
      <c r="W6462" t="str">
        <f>TEXT(Superstore[[#This Row],[Order Date]],"mmm-yyyy")</f>
        <v>May-2014</v>
      </c>
      <c r="X6462">
        <f>YEAR(Superstore[[#This Row],[Order Date]])</f>
        <v>2014</v>
      </c>
    </row>
    <row r="6463" spans="1:24" x14ac:dyDescent="0.25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41</v>
      </c>
      <c r="I6463" t="s">
        <v>28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  <c r="V6463" s="2">
        <f>Superstore[[#This Row],[Profit]]/Superstore[[#This Row],[Sales]]</f>
        <v>0.21</v>
      </c>
      <c r="W6463" t="str">
        <f>TEXT(Superstore[[#This Row],[Order Date]],"mmm-yyyy")</f>
        <v>May-2014</v>
      </c>
      <c r="X6463">
        <f>YEAR(Superstore[[#This Row],[Order Date]])</f>
        <v>2014</v>
      </c>
    </row>
    <row r="6464" spans="1:24" x14ac:dyDescent="0.25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41</v>
      </c>
      <c r="I6464" t="s">
        <v>28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1</v>
      </c>
      <c r="P6464" t="s">
        <v>36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  <c r="V6464" s="2">
        <f>Superstore[[#This Row],[Profit]]/Superstore[[#This Row],[Sales]]</f>
        <v>9.0000000000000011E-2</v>
      </c>
      <c r="W6464" t="str">
        <f>TEXT(Superstore[[#This Row],[Order Date]],"mmm-yyyy")</f>
        <v>May-2014</v>
      </c>
      <c r="X6464">
        <f>YEAR(Superstore[[#This Row],[Order Date]])</f>
        <v>2014</v>
      </c>
    </row>
    <row r="6465" spans="1:24" x14ac:dyDescent="0.25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41</v>
      </c>
      <c r="I6465" t="s">
        <v>28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46</v>
      </c>
      <c r="P6465" t="s">
        <v>47</v>
      </c>
      <c r="Q6465" t="s">
        <v>850</v>
      </c>
      <c r="R6465">
        <v>74</v>
      </c>
      <c r="S6465">
        <v>5</v>
      </c>
      <c r="T6465">
        <v>0</v>
      </c>
      <c r="U6465">
        <v>37</v>
      </c>
      <c r="V6465" s="2">
        <f>Superstore[[#This Row],[Profit]]/Superstore[[#This Row],[Sales]]</f>
        <v>0.5</v>
      </c>
      <c r="W6465" t="str">
        <f>TEXT(Superstore[[#This Row],[Order Date]],"mmm-yyyy")</f>
        <v>May-2014</v>
      </c>
      <c r="X6465">
        <f>YEAR(Superstore[[#This Row],[Order Date]])</f>
        <v>2014</v>
      </c>
    </row>
    <row r="6466" spans="1:24" x14ac:dyDescent="0.25">
      <c r="A6466">
        <v>6465</v>
      </c>
      <c r="B6466" t="s">
        <v>8908</v>
      </c>
      <c r="C6466" s="1">
        <v>41540</v>
      </c>
      <c r="D6466" s="1">
        <v>41546</v>
      </c>
      <c r="E6466" t="s">
        <v>50</v>
      </c>
      <c r="F6466" t="s">
        <v>2953</v>
      </c>
      <c r="G6466" t="s">
        <v>2954</v>
      </c>
      <c r="H6466" t="s">
        <v>101</v>
      </c>
      <c r="I6466" t="s">
        <v>28</v>
      </c>
      <c r="J6466" t="s">
        <v>1472</v>
      </c>
      <c r="K6466" t="s">
        <v>30</v>
      </c>
      <c r="L6466">
        <v>40214</v>
      </c>
      <c r="M6466" t="s">
        <v>31</v>
      </c>
      <c r="N6466" t="s">
        <v>6343</v>
      </c>
      <c r="O6466" t="s">
        <v>1</v>
      </c>
      <c r="P6466" t="s">
        <v>65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  <c r="V6466" s="2">
        <f>Superstore[[#This Row],[Profit]]/Superstore[[#This Row],[Sales]]</f>
        <v>0.48</v>
      </c>
      <c r="W6466" t="str">
        <f>TEXT(Superstore[[#This Row],[Order Date]],"mmm-yyyy")</f>
        <v>Sep-2013</v>
      </c>
      <c r="X6466">
        <f>YEAR(Superstore[[#This Row],[Order Date]])</f>
        <v>2013</v>
      </c>
    </row>
    <row r="6467" spans="1:24" x14ac:dyDescent="0.25">
      <c r="A6467">
        <v>6466</v>
      </c>
      <c r="B6467" t="s">
        <v>8909</v>
      </c>
      <c r="C6467" s="1">
        <v>41226</v>
      </c>
      <c r="D6467" s="1">
        <v>41230</v>
      </c>
      <c r="E6467" t="s">
        <v>50</v>
      </c>
      <c r="F6467" t="s">
        <v>1820</v>
      </c>
      <c r="G6467" t="s">
        <v>1821</v>
      </c>
      <c r="H6467" t="s">
        <v>27</v>
      </c>
      <c r="I6467" t="s">
        <v>28</v>
      </c>
      <c r="J6467" t="s">
        <v>8697</v>
      </c>
      <c r="K6467" t="s">
        <v>334</v>
      </c>
      <c r="L6467">
        <v>37087</v>
      </c>
      <c r="M6467" t="s">
        <v>31</v>
      </c>
      <c r="N6467" t="s">
        <v>8359</v>
      </c>
      <c r="O6467" t="s">
        <v>46</v>
      </c>
      <c r="P6467" t="s">
        <v>59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  <c r="V6467" s="2">
        <f>Superstore[[#This Row],[Profit]]/Superstore[[#This Row],[Sales]]</f>
        <v>7.5000000000000011E-2</v>
      </c>
      <c r="W6467" t="str">
        <f>TEXT(Superstore[[#This Row],[Order Date]],"mmm-yyyy")</f>
        <v>Nov-2012</v>
      </c>
      <c r="X6467">
        <f>YEAR(Superstore[[#This Row],[Order Date]])</f>
        <v>2012</v>
      </c>
    </row>
    <row r="6468" spans="1:24" x14ac:dyDescent="0.25">
      <c r="A6468">
        <v>6467</v>
      </c>
      <c r="B6468" t="s">
        <v>8910</v>
      </c>
      <c r="C6468" s="1">
        <v>41782</v>
      </c>
      <c r="D6468" s="1">
        <v>41785</v>
      </c>
      <c r="E6468" t="s">
        <v>24</v>
      </c>
      <c r="F6468" t="s">
        <v>155</v>
      </c>
      <c r="G6468" t="s">
        <v>156</v>
      </c>
      <c r="H6468" t="s">
        <v>27</v>
      </c>
      <c r="I6468" t="s">
        <v>28</v>
      </c>
      <c r="J6468" t="s">
        <v>42</v>
      </c>
      <c r="K6468" t="s">
        <v>43</v>
      </c>
      <c r="L6468">
        <v>90008</v>
      </c>
      <c r="M6468" t="s">
        <v>44</v>
      </c>
      <c r="N6468" t="s">
        <v>7035</v>
      </c>
      <c r="O6468" t="s">
        <v>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  <c r="V6468" s="2">
        <f>Superstore[[#This Row],[Profit]]/Superstore[[#This Row],[Sales]]</f>
        <v>0.37000000000000005</v>
      </c>
      <c r="W6468" t="str">
        <f>TEXT(Superstore[[#This Row],[Order Date]],"mmm-yyyy")</f>
        <v>May-2014</v>
      </c>
      <c r="X6468">
        <f>YEAR(Superstore[[#This Row],[Order Date]])</f>
        <v>2014</v>
      </c>
    </row>
    <row r="6469" spans="1:24" x14ac:dyDescent="0.25">
      <c r="A6469">
        <v>6468</v>
      </c>
      <c r="B6469" t="s">
        <v>8911</v>
      </c>
      <c r="C6469" s="1">
        <v>41611</v>
      </c>
      <c r="D6469" s="1">
        <v>41617</v>
      </c>
      <c r="E6469" t="s">
        <v>50</v>
      </c>
      <c r="F6469" t="s">
        <v>4099</v>
      </c>
      <c r="G6469" t="s">
        <v>4100</v>
      </c>
      <c r="H6469" t="s">
        <v>101</v>
      </c>
      <c r="I6469" t="s">
        <v>28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46</v>
      </c>
      <c r="P6469" t="s">
        <v>59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  <c r="V6469" s="2">
        <f>Superstore[[#This Row],[Profit]]/Superstore[[#This Row],[Sales]]</f>
        <v>0.27999999999999997</v>
      </c>
      <c r="W6469" t="str">
        <f>TEXT(Superstore[[#This Row],[Order Date]],"mmm-yyyy")</f>
        <v>Dec-2013</v>
      </c>
      <c r="X6469">
        <f>YEAR(Superstore[[#This Row],[Order Date]])</f>
        <v>2013</v>
      </c>
    </row>
    <row r="6470" spans="1:24" x14ac:dyDescent="0.25">
      <c r="A6470">
        <v>6469</v>
      </c>
      <c r="B6470" t="s">
        <v>8911</v>
      </c>
      <c r="C6470" s="1">
        <v>41611</v>
      </c>
      <c r="D6470" s="1">
        <v>41617</v>
      </c>
      <c r="E6470" t="s">
        <v>50</v>
      </c>
      <c r="F6470" t="s">
        <v>4099</v>
      </c>
      <c r="G6470" t="s">
        <v>4100</v>
      </c>
      <c r="H6470" t="s">
        <v>101</v>
      </c>
      <c r="I6470" t="s">
        <v>28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  <c r="V6470" s="2">
        <f>Superstore[[#This Row],[Profit]]/Superstore[[#This Row],[Sales]]</f>
        <v>0.27999999999999997</v>
      </c>
      <c r="W6470" t="str">
        <f>TEXT(Superstore[[#This Row],[Order Date]],"mmm-yyyy")</f>
        <v>Dec-2013</v>
      </c>
      <c r="X6470">
        <f>YEAR(Superstore[[#This Row],[Order Date]])</f>
        <v>2013</v>
      </c>
    </row>
    <row r="6471" spans="1:24" x14ac:dyDescent="0.25">
      <c r="A6471">
        <v>6470</v>
      </c>
      <c r="B6471" t="s">
        <v>8911</v>
      </c>
      <c r="C6471" s="1">
        <v>41611</v>
      </c>
      <c r="D6471" s="1">
        <v>41617</v>
      </c>
      <c r="E6471" t="s">
        <v>50</v>
      </c>
      <c r="F6471" t="s">
        <v>4099</v>
      </c>
      <c r="G6471" t="s">
        <v>4100</v>
      </c>
      <c r="H6471" t="s">
        <v>101</v>
      </c>
      <c r="I6471" t="s">
        <v>28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1</v>
      </c>
      <c r="P6471" t="s">
        <v>65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  <c r="V6471" s="2">
        <f>Superstore[[#This Row],[Profit]]/Superstore[[#This Row],[Sales]]</f>
        <v>0.32999999999999996</v>
      </c>
      <c r="W6471" t="str">
        <f>TEXT(Superstore[[#This Row],[Order Date]],"mmm-yyyy")</f>
        <v>Dec-2013</v>
      </c>
      <c r="X6471">
        <f>YEAR(Superstore[[#This Row],[Order Date]])</f>
        <v>2013</v>
      </c>
    </row>
    <row r="6472" spans="1:24" x14ac:dyDescent="0.25">
      <c r="A6472">
        <v>6471</v>
      </c>
      <c r="B6472" t="s">
        <v>8912</v>
      </c>
      <c r="C6472" s="1">
        <v>41150</v>
      </c>
      <c r="D6472" s="1">
        <v>41154</v>
      </c>
      <c r="E6472" t="s">
        <v>50</v>
      </c>
      <c r="F6472" t="s">
        <v>3172</v>
      </c>
      <c r="G6472" t="s">
        <v>3173</v>
      </c>
      <c r="H6472" t="s">
        <v>101</v>
      </c>
      <c r="I6472" t="s">
        <v>28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  <c r="V6472" s="2">
        <f>Superstore[[#This Row],[Profit]]/Superstore[[#This Row],[Sales]]</f>
        <v>0.27</v>
      </c>
      <c r="W6472" t="str">
        <f>TEXT(Superstore[[#This Row],[Order Date]],"mmm-yyyy")</f>
        <v>Aug-2012</v>
      </c>
      <c r="X6472">
        <f>YEAR(Superstore[[#This Row],[Order Date]])</f>
        <v>2012</v>
      </c>
    </row>
    <row r="6473" spans="1:24" x14ac:dyDescent="0.25">
      <c r="A6473">
        <v>6472</v>
      </c>
      <c r="B6473" t="s">
        <v>8912</v>
      </c>
      <c r="C6473" s="1">
        <v>41150</v>
      </c>
      <c r="D6473" s="1">
        <v>41154</v>
      </c>
      <c r="E6473" t="s">
        <v>50</v>
      </c>
      <c r="F6473" t="s">
        <v>3172</v>
      </c>
      <c r="G6473" t="s">
        <v>3173</v>
      </c>
      <c r="H6473" t="s">
        <v>101</v>
      </c>
      <c r="I6473" t="s">
        <v>28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  <c r="V6473" s="2">
        <f>Superstore[[#This Row],[Profit]]/Superstore[[#This Row],[Sales]]</f>
        <v>0.1</v>
      </c>
      <c r="W6473" t="str">
        <f>TEXT(Superstore[[#This Row],[Order Date]],"mmm-yyyy")</f>
        <v>Aug-2012</v>
      </c>
      <c r="X6473">
        <f>YEAR(Superstore[[#This Row],[Order Date]])</f>
        <v>2012</v>
      </c>
    </row>
    <row r="6474" spans="1:24" x14ac:dyDescent="0.25">
      <c r="A6474">
        <v>6473</v>
      </c>
      <c r="B6474" t="s">
        <v>8913</v>
      </c>
      <c r="C6474" s="1">
        <v>40700</v>
      </c>
      <c r="D6474" s="1">
        <v>40704</v>
      </c>
      <c r="E6474" t="s">
        <v>50</v>
      </c>
      <c r="F6474" t="s">
        <v>7048</v>
      </c>
      <c r="G6474" t="s">
        <v>7049</v>
      </c>
      <c r="H6474" t="s">
        <v>101</v>
      </c>
      <c r="I6474" t="s">
        <v>28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46</v>
      </c>
      <c r="P6474" t="s">
        <v>47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  <c r="V6474" s="2">
        <f>Superstore[[#This Row],[Profit]]/Superstore[[#This Row],[Sales]]</f>
        <v>0.33750000000000002</v>
      </c>
      <c r="W6474" t="str">
        <f>TEXT(Superstore[[#This Row],[Order Date]],"mmm-yyyy")</f>
        <v>Jun-2011</v>
      </c>
      <c r="X6474">
        <f>YEAR(Superstore[[#This Row],[Order Date]])</f>
        <v>2011</v>
      </c>
    </row>
    <row r="6475" spans="1:24" x14ac:dyDescent="0.25">
      <c r="A6475">
        <v>6474</v>
      </c>
      <c r="B6475" t="s">
        <v>8914</v>
      </c>
      <c r="C6475" s="1">
        <v>41352</v>
      </c>
      <c r="D6475" s="1">
        <v>41354</v>
      </c>
      <c r="E6475" t="s">
        <v>24</v>
      </c>
      <c r="F6475" t="s">
        <v>642</v>
      </c>
      <c r="G6475" t="s">
        <v>643</v>
      </c>
      <c r="H6475" t="s">
        <v>27</v>
      </c>
      <c r="I6475" t="s">
        <v>28</v>
      </c>
      <c r="J6475" t="s">
        <v>381</v>
      </c>
      <c r="K6475" t="s">
        <v>334</v>
      </c>
      <c r="L6475">
        <v>38401</v>
      </c>
      <c r="M6475" t="s">
        <v>31</v>
      </c>
      <c r="N6475" t="s">
        <v>3775</v>
      </c>
      <c r="O6475" t="s">
        <v>46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  <c r="V6475" s="2">
        <f>Superstore[[#This Row],[Profit]]/Superstore[[#This Row],[Sales]]</f>
        <v>0.10000000000000002</v>
      </c>
      <c r="W6475" t="str">
        <f>TEXT(Superstore[[#This Row],[Order Date]],"mmm-yyyy")</f>
        <v>Mar-2013</v>
      </c>
      <c r="X6475">
        <f>YEAR(Superstore[[#This Row],[Order Date]])</f>
        <v>2013</v>
      </c>
    </row>
    <row r="6476" spans="1:24" x14ac:dyDescent="0.25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41</v>
      </c>
      <c r="I6476" t="s">
        <v>28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1</v>
      </c>
      <c r="P6476" t="s">
        <v>33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  <c r="V6476" s="2">
        <f>Superstore[[#This Row],[Profit]]/Superstore[[#This Row],[Sales]]</f>
        <v>-0.86</v>
      </c>
      <c r="W6476" t="str">
        <f>TEXT(Superstore[[#This Row],[Order Date]],"mmm-yyyy")</f>
        <v>Jan-2011</v>
      </c>
      <c r="X6476">
        <f>YEAR(Superstore[[#This Row],[Order Date]])</f>
        <v>2011</v>
      </c>
    </row>
    <row r="6477" spans="1:24" x14ac:dyDescent="0.25">
      <c r="A6477">
        <v>6476</v>
      </c>
      <c r="B6477" t="s">
        <v>8916</v>
      </c>
      <c r="C6477" s="1">
        <v>41794</v>
      </c>
      <c r="D6477" s="1">
        <v>41801</v>
      </c>
      <c r="E6477" t="s">
        <v>50</v>
      </c>
      <c r="F6477" t="s">
        <v>7717</v>
      </c>
      <c r="G6477" t="s">
        <v>7718</v>
      </c>
      <c r="H6477" t="s">
        <v>27</v>
      </c>
      <c r="I6477" t="s">
        <v>28</v>
      </c>
      <c r="J6477" t="s">
        <v>1351</v>
      </c>
      <c r="K6477" t="s">
        <v>54</v>
      </c>
      <c r="L6477">
        <v>33024</v>
      </c>
      <c r="M6477" t="s">
        <v>31</v>
      </c>
      <c r="N6477" t="s">
        <v>3428</v>
      </c>
      <c r="O6477" t="s">
        <v>46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Superstore[[#This Row],[Profit]]/Superstore[[#This Row],[Sales]]</f>
        <v>-0.76666666666666661</v>
      </c>
      <c r="W6477" t="str">
        <f>TEXT(Superstore[[#This Row],[Order Date]],"mmm-yyyy")</f>
        <v>Jun-2014</v>
      </c>
      <c r="X6477">
        <f>YEAR(Superstore[[#This Row],[Order Date]])</f>
        <v>2014</v>
      </c>
    </row>
    <row r="6478" spans="1:24" x14ac:dyDescent="0.25">
      <c r="A6478">
        <v>6477</v>
      </c>
      <c r="B6478" t="s">
        <v>8916</v>
      </c>
      <c r="C6478" s="1">
        <v>41794</v>
      </c>
      <c r="D6478" s="1">
        <v>41801</v>
      </c>
      <c r="E6478" t="s">
        <v>50</v>
      </c>
      <c r="F6478" t="s">
        <v>7717</v>
      </c>
      <c r="G6478" t="s">
        <v>7718</v>
      </c>
      <c r="H6478" t="s">
        <v>27</v>
      </c>
      <c r="I6478" t="s">
        <v>28</v>
      </c>
      <c r="J6478" t="s">
        <v>1351</v>
      </c>
      <c r="K6478" t="s">
        <v>54</v>
      </c>
      <c r="L6478">
        <v>33024</v>
      </c>
      <c r="M6478" t="s">
        <v>31</v>
      </c>
      <c r="N6478" t="s">
        <v>809</v>
      </c>
      <c r="O6478" t="s">
        <v>46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  <c r="V6478" s="2">
        <f>Superstore[[#This Row],[Profit]]/Superstore[[#This Row],[Sales]]</f>
        <v>0.11249999999999999</v>
      </c>
      <c r="W6478" t="str">
        <f>TEXT(Superstore[[#This Row],[Order Date]],"mmm-yyyy")</f>
        <v>Jun-2014</v>
      </c>
      <c r="X6478">
        <f>YEAR(Superstore[[#This Row],[Order Date]])</f>
        <v>2014</v>
      </c>
    </row>
    <row r="6479" spans="1:24" x14ac:dyDescent="0.25">
      <c r="A6479">
        <v>6478</v>
      </c>
      <c r="B6479" t="s">
        <v>8916</v>
      </c>
      <c r="C6479" s="1">
        <v>41794</v>
      </c>
      <c r="D6479" s="1">
        <v>41801</v>
      </c>
      <c r="E6479" t="s">
        <v>50</v>
      </c>
      <c r="F6479" t="s">
        <v>7717</v>
      </c>
      <c r="G6479" t="s">
        <v>7718</v>
      </c>
      <c r="H6479" t="s">
        <v>27</v>
      </c>
      <c r="I6479" t="s">
        <v>28</v>
      </c>
      <c r="J6479" t="s">
        <v>1351</v>
      </c>
      <c r="K6479" t="s">
        <v>54</v>
      </c>
      <c r="L6479">
        <v>33024</v>
      </c>
      <c r="M6479" t="s">
        <v>31</v>
      </c>
      <c r="N6479" t="s">
        <v>906</v>
      </c>
      <c r="O6479" t="s">
        <v>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  <c r="V6479" s="2">
        <f>Superstore[[#This Row],[Profit]]/Superstore[[#This Row],[Sales]]</f>
        <v>-1.2500000000000001E-2</v>
      </c>
      <c r="W6479" t="str">
        <f>TEXT(Superstore[[#This Row],[Order Date]],"mmm-yyyy")</f>
        <v>Jun-2014</v>
      </c>
      <c r="X6479">
        <f>YEAR(Superstore[[#This Row],[Order Date]])</f>
        <v>2014</v>
      </c>
    </row>
    <row r="6480" spans="1:24" x14ac:dyDescent="0.25">
      <c r="A6480">
        <v>6479</v>
      </c>
      <c r="B6480" t="s">
        <v>8916</v>
      </c>
      <c r="C6480" s="1">
        <v>41794</v>
      </c>
      <c r="D6480" s="1">
        <v>41801</v>
      </c>
      <c r="E6480" t="s">
        <v>50</v>
      </c>
      <c r="F6480" t="s">
        <v>7717</v>
      </c>
      <c r="G6480" t="s">
        <v>7718</v>
      </c>
      <c r="H6480" t="s">
        <v>27</v>
      </c>
      <c r="I6480" t="s">
        <v>28</v>
      </c>
      <c r="J6480" t="s">
        <v>1351</v>
      </c>
      <c r="K6480" t="s">
        <v>54</v>
      </c>
      <c r="L6480">
        <v>33024</v>
      </c>
      <c r="M6480" t="s">
        <v>31</v>
      </c>
      <c r="N6480" t="s">
        <v>4578</v>
      </c>
      <c r="O6480" t="s">
        <v>46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  <c r="V6480" s="2">
        <f>Superstore[[#This Row],[Profit]]/Superstore[[#This Row],[Sales]]</f>
        <v>0.35000000000000003</v>
      </c>
      <c r="W6480" t="str">
        <f>TEXT(Superstore[[#This Row],[Order Date]],"mmm-yyyy")</f>
        <v>Jun-2014</v>
      </c>
      <c r="X6480">
        <f>YEAR(Superstore[[#This Row],[Order Date]])</f>
        <v>2014</v>
      </c>
    </row>
    <row r="6481" spans="1:24" x14ac:dyDescent="0.25">
      <c r="A6481">
        <v>6480</v>
      </c>
      <c r="B6481" t="s">
        <v>8916</v>
      </c>
      <c r="C6481" s="1">
        <v>41794</v>
      </c>
      <c r="D6481" s="1">
        <v>41801</v>
      </c>
      <c r="E6481" t="s">
        <v>50</v>
      </c>
      <c r="F6481" t="s">
        <v>7717</v>
      </c>
      <c r="G6481" t="s">
        <v>7718</v>
      </c>
      <c r="H6481" t="s">
        <v>27</v>
      </c>
      <c r="I6481" t="s">
        <v>28</v>
      </c>
      <c r="J6481" t="s">
        <v>1351</v>
      </c>
      <c r="K6481" t="s">
        <v>54</v>
      </c>
      <c r="L6481">
        <v>33024</v>
      </c>
      <c r="M6481" t="s">
        <v>31</v>
      </c>
      <c r="N6481" t="s">
        <v>4237</v>
      </c>
      <c r="O6481" t="s">
        <v>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  <c r="V6481" s="2">
        <f>Superstore[[#This Row],[Profit]]/Superstore[[#This Row],[Sales]]</f>
        <v>0.1</v>
      </c>
      <c r="W6481" t="str">
        <f>TEXT(Superstore[[#This Row],[Order Date]],"mmm-yyyy")</f>
        <v>Jun-2014</v>
      </c>
      <c r="X6481">
        <f>YEAR(Superstore[[#This Row],[Order Date]])</f>
        <v>2014</v>
      </c>
    </row>
    <row r="6482" spans="1:24" x14ac:dyDescent="0.25">
      <c r="A6482">
        <v>6481</v>
      </c>
      <c r="B6482" t="s">
        <v>8916</v>
      </c>
      <c r="C6482" s="1">
        <v>41794</v>
      </c>
      <c r="D6482" s="1">
        <v>41801</v>
      </c>
      <c r="E6482" t="s">
        <v>50</v>
      </c>
      <c r="F6482" t="s">
        <v>7717</v>
      </c>
      <c r="G6482" t="s">
        <v>7718</v>
      </c>
      <c r="H6482" t="s">
        <v>27</v>
      </c>
      <c r="I6482" t="s">
        <v>28</v>
      </c>
      <c r="J6482" t="s">
        <v>1351</v>
      </c>
      <c r="K6482" t="s">
        <v>54</v>
      </c>
      <c r="L6482">
        <v>33024</v>
      </c>
      <c r="M6482" t="s">
        <v>31</v>
      </c>
      <c r="N6482" t="s">
        <v>5294</v>
      </c>
      <c r="O6482" t="s">
        <v>46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Superstore[[#This Row],[Profit]]/Superstore[[#This Row],[Sales]]</f>
        <v>7.4999999999999997E-2</v>
      </c>
      <c r="W6482" t="str">
        <f>TEXT(Superstore[[#This Row],[Order Date]],"mmm-yyyy")</f>
        <v>Jun-2014</v>
      </c>
      <c r="X6482">
        <f>YEAR(Superstore[[#This Row],[Order Date]])</f>
        <v>2014</v>
      </c>
    </row>
    <row r="6483" spans="1:24" x14ac:dyDescent="0.25">
      <c r="A6483">
        <v>6482</v>
      </c>
      <c r="B6483" t="s">
        <v>8916</v>
      </c>
      <c r="C6483" s="1">
        <v>41794</v>
      </c>
      <c r="D6483" s="1">
        <v>41801</v>
      </c>
      <c r="E6483" t="s">
        <v>50</v>
      </c>
      <c r="F6483" t="s">
        <v>7717</v>
      </c>
      <c r="G6483" t="s">
        <v>7718</v>
      </c>
      <c r="H6483" t="s">
        <v>27</v>
      </c>
      <c r="I6483" t="s">
        <v>28</v>
      </c>
      <c r="J6483" t="s">
        <v>1351</v>
      </c>
      <c r="K6483" t="s">
        <v>54</v>
      </c>
      <c r="L6483">
        <v>33024</v>
      </c>
      <c r="M6483" t="s">
        <v>31</v>
      </c>
      <c r="N6483" t="s">
        <v>1614</v>
      </c>
      <c r="O6483" t="s">
        <v>1</v>
      </c>
      <c r="P6483" t="s">
        <v>33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  <c r="V6483" s="2">
        <f>Superstore[[#This Row],[Profit]]/Superstore[[#This Row],[Sales]]</f>
        <v>0</v>
      </c>
      <c r="W6483" t="str">
        <f>TEXT(Superstore[[#This Row],[Order Date]],"mmm-yyyy")</f>
        <v>Jun-2014</v>
      </c>
      <c r="X6483">
        <f>YEAR(Superstore[[#This Row],[Order Date]])</f>
        <v>2014</v>
      </c>
    </row>
    <row r="6484" spans="1:24" x14ac:dyDescent="0.25">
      <c r="A6484">
        <v>6483</v>
      </c>
      <c r="B6484" t="s">
        <v>8916</v>
      </c>
      <c r="C6484" s="1">
        <v>41794</v>
      </c>
      <c r="D6484" s="1">
        <v>41801</v>
      </c>
      <c r="E6484" t="s">
        <v>50</v>
      </c>
      <c r="F6484" t="s">
        <v>7717</v>
      </c>
      <c r="G6484" t="s">
        <v>7718</v>
      </c>
      <c r="H6484" t="s">
        <v>27</v>
      </c>
      <c r="I6484" t="s">
        <v>28</v>
      </c>
      <c r="J6484" t="s">
        <v>1351</v>
      </c>
      <c r="K6484" t="s">
        <v>54</v>
      </c>
      <c r="L6484">
        <v>33024</v>
      </c>
      <c r="M6484" t="s">
        <v>31</v>
      </c>
      <c r="N6484" t="s">
        <v>7135</v>
      </c>
      <c r="O6484" t="s">
        <v>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  <c r="V6484" s="2">
        <f>Superstore[[#This Row],[Profit]]/Superstore[[#This Row],[Sales]]</f>
        <v>-3.7499999999999999E-2</v>
      </c>
      <c r="W6484" t="str">
        <f>TEXT(Superstore[[#This Row],[Order Date]],"mmm-yyyy")</f>
        <v>Jun-2014</v>
      </c>
      <c r="X6484">
        <f>YEAR(Superstore[[#This Row],[Order Date]])</f>
        <v>2014</v>
      </c>
    </row>
    <row r="6485" spans="1:24" x14ac:dyDescent="0.25">
      <c r="A6485">
        <v>6484</v>
      </c>
      <c r="B6485" t="s">
        <v>8917</v>
      </c>
      <c r="C6485" s="1">
        <v>41794</v>
      </c>
      <c r="D6485" s="1">
        <v>41800</v>
      </c>
      <c r="E6485" t="s">
        <v>50</v>
      </c>
      <c r="F6485" t="s">
        <v>3952</v>
      </c>
      <c r="G6485" t="s">
        <v>3953</v>
      </c>
      <c r="H6485" t="s">
        <v>41</v>
      </c>
      <c r="I6485" t="s">
        <v>28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1</v>
      </c>
      <c r="P6485" t="s">
        <v>56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Superstore[[#This Row],[Profit]]/Superstore[[#This Row],[Sales]]</f>
        <v>-0.30000000000000004</v>
      </c>
      <c r="W6485" t="str">
        <f>TEXT(Superstore[[#This Row],[Order Date]],"mmm-yyyy")</f>
        <v>Jun-2014</v>
      </c>
      <c r="X6485">
        <f>YEAR(Superstore[[#This Row],[Order Date]])</f>
        <v>2014</v>
      </c>
    </row>
    <row r="6486" spans="1:24" x14ac:dyDescent="0.25">
      <c r="A6486">
        <v>6485</v>
      </c>
      <c r="B6486" t="s">
        <v>8917</v>
      </c>
      <c r="C6486" s="1">
        <v>41794</v>
      </c>
      <c r="D6486" s="1">
        <v>41800</v>
      </c>
      <c r="E6486" t="s">
        <v>50</v>
      </c>
      <c r="F6486" t="s">
        <v>3952</v>
      </c>
      <c r="G6486" t="s">
        <v>3953</v>
      </c>
      <c r="H6486" t="s">
        <v>41</v>
      </c>
      <c r="I6486" t="s">
        <v>28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  <c r="V6486" s="2">
        <f>Superstore[[#This Row],[Profit]]/Superstore[[#This Row],[Sales]]</f>
        <v>0.46</v>
      </c>
      <c r="W6486" t="str">
        <f>TEXT(Superstore[[#This Row],[Order Date]],"mmm-yyyy")</f>
        <v>Jun-2014</v>
      </c>
      <c r="X6486">
        <f>YEAR(Superstore[[#This Row],[Order Date]])</f>
        <v>2014</v>
      </c>
    </row>
    <row r="6487" spans="1:24" x14ac:dyDescent="0.25">
      <c r="A6487">
        <v>6486</v>
      </c>
      <c r="B6487" t="s">
        <v>8917</v>
      </c>
      <c r="C6487" s="1">
        <v>41794</v>
      </c>
      <c r="D6487" s="1">
        <v>41800</v>
      </c>
      <c r="E6487" t="s">
        <v>50</v>
      </c>
      <c r="F6487" t="s">
        <v>3952</v>
      </c>
      <c r="G6487" t="s">
        <v>3953</v>
      </c>
      <c r="H6487" t="s">
        <v>41</v>
      </c>
      <c r="I6487" t="s">
        <v>28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46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  <c r="V6487" s="2">
        <f>Superstore[[#This Row],[Profit]]/Superstore[[#This Row],[Sales]]</f>
        <v>0.49000000000000005</v>
      </c>
      <c r="W6487" t="str">
        <f>TEXT(Superstore[[#This Row],[Order Date]],"mmm-yyyy")</f>
        <v>Jun-2014</v>
      </c>
      <c r="X6487">
        <f>YEAR(Superstore[[#This Row],[Order Date]])</f>
        <v>2014</v>
      </c>
    </row>
    <row r="6488" spans="1:24" x14ac:dyDescent="0.25">
      <c r="A6488">
        <v>6487</v>
      </c>
      <c r="B6488" t="s">
        <v>8918</v>
      </c>
      <c r="C6488" s="1">
        <v>40989</v>
      </c>
      <c r="D6488" s="1">
        <v>40994</v>
      </c>
      <c r="E6488" t="s">
        <v>50</v>
      </c>
      <c r="F6488" t="s">
        <v>4128</v>
      </c>
      <c r="G6488" t="s">
        <v>4129</v>
      </c>
      <c r="H6488" t="s">
        <v>27</v>
      </c>
      <c r="I6488" t="s">
        <v>28</v>
      </c>
      <c r="J6488" t="s">
        <v>1520</v>
      </c>
      <c r="K6488" t="s">
        <v>87</v>
      </c>
      <c r="L6488">
        <v>28540</v>
      </c>
      <c r="M6488" t="s">
        <v>31</v>
      </c>
      <c r="N6488" t="s">
        <v>936</v>
      </c>
      <c r="O6488" t="s">
        <v>46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  <c r="V6488" s="2">
        <f>Superstore[[#This Row],[Profit]]/Superstore[[#This Row],[Sales]]</f>
        <v>0.16249999999999998</v>
      </c>
      <c r="W6488" t="str">
        <f>TEXT(Superstore[[#This Row],[Order Date]],"mmm-yyyy")</f>
        <v>Mar-2012</v>
      </c>
      <c r="X6488">
        <f>YEAR(Superstore[[#This Row],[Order Date]])</f>
        <v>2012</v>
      </c>
    </row>
    <row r="6489" spans="1:24" x14ac:dyDescent="0.25">
      <c r="A6489">
        <v>6488</v>
      </c>
      <c r="B6489" t="s">
        <v>8918</v>
      </c>
      <c r="C6489" s="1">
        <v>40989</v>
      </c>
      <c r="D6489" s="1">
        <v>40994</v>
      </c>
      <c r="E6489" t="s">
        <v>50</v>
      </c>
      <c r="F6489" t="s">
        <v>4128</v>
      </c>
      <c r="G6489" t="s">
        <v>4129</v>
      </c>
      <c r="H6489" t="s">
        <v>27</v>
      </c>
      <c r="I6489" t="s">
        <v>28</v>
      </c>
      <c r="J6489" t="s">
        <v>1520</v>
      </c>
      <c r="K6489" t="s">
        <v>87</v>
      </c>
      <c r="L6489">
        <v>28540</v>
      </c>
      <c r="M6489" t="s">
        <v>31</v>
      </c>
      <c r="N6489" t="s">
        <v>5769</v>
      </c>
      <c r="O6489" t="s">
        <v>46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  <c r="V6489" s="2">
        <f>Superstore[[#This Row],[Profit]]/Superstore[[#This Row],[Sales]]</f>
        <v>-0.76666666666666661</v>
      </c>
      <c r="W6489" t="str">
        <f>TEXT(Superstore[[#This Row],[Order Date]],"mmm-yyyy")</f>
        <v>Mar-2012</v>
      </c>
      <c r="X6489">
        <f>YEAR(Superstore[[#This Row],[Order Date]])</f>
        <v>2012</v>
      </c>
    </row>
    <row r="6490" spans="1:24" x14ac:dyDescent="0.25">
      <c r="A6490">
        <v>6489</v>
      </c>
      <c r="B6490" t="s">
        <v>8918</v>
      </c>
      <c r="C6490" s="1">
        <v>40989</v>
      </c>
      <c r="D6490" s="1">
        <v>40994</v>
      </c>
      <c r="E6490" t="s">
        <v>50</v>
      </c>
      <c r="F6490" t="s">
        <v>4128</v>
      </c>
      <c r="G6490" t="s">
        <v>4129</v>
      </c>
      <c r="H6490" t="s">
        <v>27</v>
      </c>
      <c r="I6490" t="s">
        <v>28</v>
      </c>
      <c r="J6490" t="s">
        <v>1520</v>
      </c>
      <c r="K6490" t="s">
        <v>87</v>
      </c>
      <c r="L6490">
        <v>28540</v>
      </c>
      <c r="M6490" t="s">
        <v>31</v>
      </c>
      <c r="N6490" t="s">
        <v>632</v>
      </c>
      <c r="O6490" t="s">
        <v>46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Superstore[[#This Row],[Profit]]/Superstore[[#This Row],[Sales]]</f>
        <v>0.32500000000000001</v>
      </c>
      <c r="W6490" t="str">
        <f>TEXT(Superstore[[#This Row],[Order Date]],"mmm-yyyy")</f>
        <v>Mar-2012</v>
      </c>
      <c r="X6490">
        <f>YEAR(Superstore[[#This Row],[Order Date]])</f>
        <v>2012</v>
      </c>
    </row>
    <row r="6491" spans="1:24" x14ac:dyDescent="0.25">
      <c r="A6491">
        <v>6490</v>
      </c>
      <c r="B6491" t="s">
        <v>8919</v>
      </c>
      <c r="C6491" s="1">
        <v>41902</v>
      </c>
      <c r="D6491" s="1">
        <v>41907</v>
      </c>
      <c r="E6491" t="s">
        <v>50</v>
      </c>
      <c r="F6491" t="s">
        <v>2824</v>
      </c>
      <c r="G6491" t="s">
        <v>2825</v>
      </c>
      <c r="H6491" t="s">
        <v>27</v>
      </c>
      <c r="I6491" t="s">
        <v>28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46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  <c r="V6491" s="2">
        <f>Superstore[[#This Row],[Profit]]/Superstore[[#This Row],[Sales]]</f>
        <v>0.48</v>
      </c>
      <c r="W6491" t="str">
        <f>TEXT(Superstore[[#This Row],[Order Date]],"mmm-yyyy")</f>
        <v>Sep-2014</v>
      </c>
      <c r="X6491">
        <f>YEAR(Superstore[[#This Row],[Order Date]])</f>
        <v>2014</v>
      </c>
    </row>
    <row r="6492" spans="1:24" x14ac:dyDescent="0.25">
      <c r="A6492">
        <v>6491</v>
      </c>
      <c r="B6492" t="s">
        <v>8920</v>
      </c>
      <c r="C6492" s="1">
        <v>40801</v>
      </c>
      <c r="D6492" s="1">
        <v>40805</v>
      </c>
      <c r="E6492" t="s">
        <v>50</v>
      </c>
      <c r="F6492" t="s">
        <v>7778</v>
      </c>
      <c r="G6492" t="s">
        <v>7779</v>
      </c>
      <c r="H6492" t="s">
        <v>41</v>
      </c>
      <c r="I6492" t="s">
        <v>28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1</v>
      </c>
      <c r="P6492" t="s">
        <v>65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Superstore[[#This Row],[Profit]]/Superstore[[#This Row],[Sales]]</f>
        <v>0.16250000000000001</v>
      </c>
      <c r="W6492" t="str">
        <f>TEXT(Superstore[[#This Row],[Order Date]],"mmm-yyyy")</f>
        <v>Sep-2011</v>
      </c>
      <c r="X6492">
        <f>YEAR(Superstore[[#This Row],[Order Date]])</f>
        <v>2011</v>
      </c>
    </row>
    <row r="6493" spans="1:24" x14ac:dyDescent="0.25">
      <c r="A6493">
        <v>6492</v>
      </c>
      <c r="B6493" t="s">
        <v>8921</v>
      </c>
      <c r="C6493" s="1">
        <v>41599</v>
      </c>
      <c r="D6493" s="1">
        <v>41604</v>
      </c>
      <c r="E6493" t="s">
        <v>50</v>
      </c>
      <c r="F6493" t="s">
        <v>1170</v>
      </c>
      <c r="G6493" t="s">
        <v>1171</v>
      </c>
      <c r="H6493" t="s">
        <v>41</v>
      </c>
      <c r="I6493" t="s">
        <v>28</v>
      </c>
      <c r="J6493" t="s">
        <v>6049</v>
      </c>
      <c r="K6493" t="s">
        <v>54</v>
      </c>
      <c r="L6493">
        <v>32839</v>
      </c>
      <c r="M6493" t="s">
        <v>31</v>
      </c>
      <c r="N6493" t="s">
        <v>851</v>
      </c>
      <c r="O6493" t="s">
        <v>1</v>
      </c>
      <c r="P6493" t="s">
        <v>33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  <c r="V6493" s="2">
        <f>Superstore[[#This Row],[Profit]]/Superstore[[#This Row],[Sales]]</f>
        <v>3.7500000000000006E-2</v>
      </c>
      <c r="W6493" t="str">
        <f>TEXT(Superstore[[#This Row],[Order Date]],"mmm-yyyy")</f>
        <v>Nov-2013</v>
      </c>
      <c r="X6493">
        <f>YEAR(Superstore[[#This Row],[Order Date]])</f>
        <v>2013</v>
      </c>
    </row>
    <row r="6494" spans="1:24" x14ac:dyDescent="0.25">
      <c r="A6494">
        <v>6493</v>
      </c>
      <c r="B6494" t="s">
        <v>8921</v>
      </c>
      <c r="C6494" s="1">
        <v>41599</v>
      </c>
      <c r="D6494" s="1">
        <v>41604</v>
      </c>
      <c r="E6494" t="s">
        <v>50</v>
      </c>
      <c r="F6494" t="s">
        <v>1170</v>
      </c>
      <c r="G6494" t="s">
        <v>1171</v>
      </c>
      <c r="H6494" t="s">
        <v>41</v>
      </c>
      <c r="I6494" t="s">
        <v>28</v>
      </c>
      <c r="J6494" t="s">
        <v>6049</v>
      </c>
      <c r="K6494" t="s">
        <v>54</v>
      </c>
      <c r="L6494">
        <v>32839</v>
      </c>
      <c r="M6494" t="s">
        <v>31</v>
      </c>
      <c r="N6494" t="s">
        <v>1332</v>
      </c>
      <c r="O6494" t="s">
        <v>46</v>
      </c>
      <c r="P6494" t="s">
        <v>59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  <c r="V6494" s="2">
        <f>Superstore[[#This Row],[Profit]]/Superstore[[#This Row],[Sales]]</f>
        <v>0.11249999999999999</v>
      </c>
      <c r="W6494" t="str">
        <f>TEXT(Superstore[[#This Row],[Order Date]],"mmm-yyyy")</f>
        <v>Nov-2013</v>
      </c>
      <c r="X6494">
        <f>YEAR(Superstore[[#This Row],[Order Date]])</f>
        <v>2013</v>
      </c>
    </row>
    <row r="6495" spans="1:24" x14ac:dyDescent="0.25">
      <c r="A6495">
        <v>6494</v>
      </c>
      <c r="B6495" t="s">
        <v>8921</v>
      </c>
      <c r="C6495" s="1">
        <v>41599</v>
      </c>
      <c r="D6495" s="1">
        <v>41604</v>
      </c>
      <c r="E6495" t="s">
        <v>50</v>
      </c>
      <c r="F6495" t="s">
        <v>1170</v>
      </c>
      <c r="G6495" t="s">
        <v>1171</v>
      </c>
      <c r="H6495" t="s">
        <v>41</v>
      </c>
      <c r="I6495" t="s">
        <v>28</v>
      </c>
      <c r="J6495" t="s">
        <v>6049</v>
      </c>
      <c r="K6495" t="s">
        <v>54</v>
      </c>
      <c r="L6495">
        <v>32839</v>
      </c>
      <c r="M6495" t="s">
        <v>31</v>
      </c>
      <c r="N6495" t="s">
        <v>4300</v>
      </c>
      <c r="O6495" t="s">
        <v>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  <c r="V6495" s="2">
        <f>Superstore[[#This Row],[Profit]]/Superstore[[#This Row],[Sales]]</f>
        <v>0.1</v>
      </c>
      <c r="W6495" t="str">
        <f>TEXT(Superstore[[#This Row],[Order Date]],"mmm-yyyy")</f>
        <v>Nov-2013</v>
      </c>
      <c r="X6495">
        <f>YEAR(Superstore[[#This Row],[Order Date]])</f>
        <v>2013</v>
      </c>
    </row>
    <row r="6496" spans="1:24" x14ac:dyDescent="0.25">
      <c r="A6496">
        <v>6495</v>
      </c>
      <c r="B6496" t="s">
        <v>8922</v>
      </c>
      <c r="C6496" s="1">
        <v>41941</v>
      </c>
      <c r="D6496" s="1">
        <v>41945</v>
      </c>
      <c r="E6496" t="s">
        <v>24</v>
      </c>
      <c r="F6496" t="s">
        <v>1429</v>
      </c>
      <c r="G6496" t="s">
        <v>1430</v>
      </c>
      <c r="H6496" t="s">
        <v>27</v>
      </c>
      <c r="I6496" t="s">
        <v>28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s="2">
        <f>Superstore[[#This Row],[Profit]]/Superstore[[#This Row],[Sales]]</f>
        <v>-0.1125</v>
      </c>
      <c r="W6496" t="str">
        <f>TEXT(Superstore[[#This Row],[Order Date]],"mmm-yyyy")</f>
        <v>Oct-2014</v>
      </c>
      <c r="X6496">
        <f>YEAR(Superstore[[#This Row],[Order Date]])</f>
        <v>2014</v>
      </c>
    </row>
    <row r="6497" spans="1:24" x14ac:dyDescent="0.25">
      <c r="A6497">
        <v>6496</v>
      </c>
      <c r="B6497" t="s">
        <v>8922</v>
      </c>
      <c r="C6497" s="1">
        <v>41941</v>
      </c>
      <c r="D6497" s="1">
        <v>41945</v>
      </c>
      <c r="E6497" t="s">
        <v>24</v>
      </c>
      <c r="F6497" t="s">
        <v>1429</v>
      </c>
      <c r="G6497" t="s">
        <v>1430</v>
      </c>
      <c r="H6497" t="s">
        <v>27</v>
      </c>
      <c r="I6497" t="s">
        <v>28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46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  <c r="V6497" s="2">
        <f>Superstore[[#This Row],[Profit]]/Superstore[[#This Row],[Sales]]</f>
        <v>0.35000000000000003</v>
      </c>
      <c r="W6497" t="str">
        <f>TEXT(Superstore[[#This Row],[Order Date]],"mmm-yyyy")</f>
        <v>Oct-2014</v>
      </c>
      <c r="X6497">
        <f>YEAR(Superstore[[#This Row],[Order Date]])</f>
        <v>2014</v>
      </c>
    </row>
    <row r="6498" spans="1:24" x14ac:dyDescent="0.25">
      <c r="A6498">
        <v>6497</v>
      </c>
      <c r="B6498" t="s">
        <v>8922</v>
      </c>
      <c r="C6498" s="1">
        <v>41941</v>
      </c>
      <c r="D6498" s="1">
        <v>41945</v>
      </c>
      <c r="E6498" t="s">
        <v>24</v>
      </c>
      <c r="F6498" t="s">
        <v>1429</v>
      </c>
      <c r="G6498" t="s">
        <v>1430</v>
      </c>
      <c r="H6498" t="s">
        <v>27</v>
      </c>
      <c r="I6498" t="s">
        <v>28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Superstore[[#This Row],[Profit]]/Superstore[[#This Row],[Sales]]</f>
        <v>-0.125</v>
      </c>
      <c r="W6498" t="str">
        <f>TEXT(Superstore[[#This Row],[Order Date]],"mmm-yyyy")</f>
        <v>Oct-2014</v>
      </c>
      <c r="X6498">
        <f>YEAR(Superstore[[#This Row],[Order Date]])</f>
        <v>2014</v>
      </c>
    </row>
    <row r="6499" spans="1:24" x14ac:dyDescent="0.25">
      <c r="A6499">
        <v>6498</v>
      </c>
      <c r="B6499" t="s">
        <v>8923</v>
      </c>
      <c r="C6499" s="1">
        <v>41114</v>
      </c>
      <c r="D6499" s="1">
        <v>41118</v>
      </c>
      <c r="E6499" t="s">
        <v>50</v>
      </c>
      <c r="F6499" t="s">
        <v>8924</v>
      </c>
      <c r="G6499" t="s">
        <v>8925</v>
      </c>
      <c r="H6499" t="s">
        <v>101</v>
      </c>
      <c r="I6499" t="s">
        <v>28</v>
      </c>
      <c r="J6499" t="s">
        <v>1472</v>
      </c>
      <c r="K6499" t="s">
        <v>30</v>
      </c>
      <c r="L6499">
        <v>40214</v>
      </c>
      <c r="M6499" t="s">
        <v>31</v>
      </c>
      <c r="N6499" t="s">
        <v>64</v>
      </c>
      <c r="O6499" t="s">
        <v>1</v>
      </c>
      <c r="P6499" t="s">
        <v>65</v>
      </c>
      <c r="Q6499" t="s">
        <v>66</v>
      </c>
      <c r="R6499">
        <v>20.94</v>
      </c>
      <c r="S6499">
        <v>3</v>
      </c>
      <c r="T6499">
        <v>0</v>
      </c>
      <c r="U6499">
        <v>6.0726000000000004</v>
      </c>
      <c r="V6499" s="2">
        <f>Superstore[[#This Row],[Profit]]/Superstore[[#This Row],[Sales]]</f>
        <v>0.28999999999999998</v>
      </c>
      <c r="W6499" t="str">
        <f>TEXT(Superstore[[#This Row],[Order Date]],"mmm-yyyy")</f>
        <v>Jul-2012</v>
      </c>
      <c r="X6499">
        <f>YEAR(Superstore[[#This Row],[Order Date]])</f>
        <v>2012</v>
      </c>
    </row>
    <row r="6500" spans="1:24" x14ac:dyDescent="0.25">
      <c r="A6500">
        <v>6499</v>
      </c>
      <c r="B6500" t="s">
        <v>8923</v>
      </c>
      <c r="C6500" s="1">
        <v>41114</v>
      </c>
      <c r="D6500" s="1">
        <v>41118</v>
      </c>
      <c r="E6500" t="s">
        <v>50</v>
      </c>
      <c r="F6500" t="s">
        <v>8924</v>
      </c>
      <c r="G6500" t="s">
        <v>8925</v>
      </c>
      <c r="H6500" t="s">
        <v>101</v>
      </c>
      <c r="I6500" t="s">
        <v>28</v>
      </c>
      <c r="J6500" t="s">
        <v>1472</v>
      </c>
      <c r="K6500" t="s">
        <v>30</v>
      </c>
      <c r="L6500">
        <v>40214</v>
      </c>
      <c r="M6500" t="s">
        <v>31</v>
      </c>
      <c r="N6500" t="s">
        <v>1902</v>
      </c>
      <c r="O6500" t="s">
        <v>46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  <c r="V6500" s="2">
        <f>Superstore[[#This Row],[Profit]]/Superstore[[#This Row],[Sales]]</f>
        <v>0.45999999999999996</v>
      </c>
      <c r="W6500" t="str">
        <f>TEXT(Superstore[[#This Row],[Order Date]],"mmm-yyyy")</f>
        <v>Jul-2012</v>
      </c>
      <c r="X6500">
        <f>YEAR(Superstore[[#This Row],[Order Date]])</f>
        <v>2012</v>
      </c>
    </row>
    <row r="6501" spans="1:24" x14ac:dyDescent="0.25">
      <c r="A6501">
        <v>6500</v>
      </c>
      <c r="B6501" t="s">
        <v>8923</v>
      </c>
      <c r="C6501" s="1">
        <v>41114</v>
      </c>
      <c r="D6501" s="1">
        <v>41118</v>
      </c>
      <c r="E6501" t="s">
        <v>50</v>
      </c>
      <c r="F6501" t="s">
        <v>8924</v>
      </c>
      <c r="G6501" t="s">
        <v>8925</v>
      </c>
      <c r="H6501" t="s">
        <v>101</v>
      </c>
      <c r="I6501" t="s">
        <v>28</v>
      </c>
      <c r="J6501" t="s">
        <v>1472</v>
      </c>
      <c r="K6501" t="s">
        <v>30</v>
      </c>
      <c r="L6501">
        <v>40214</v>
      </c>
      <c r="M6501" t="s">
        <v>31</v>
      </c>
      <c r="N6501" t="s">
        <v>4961</v>
      </c>
      <c r="O6501" t="s">
        <v>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  <c r="V6501" s="2">
        <f>Superstore[[#This Row],[Profit]]/Superstore[[#This Row],[Sales]]</f>
        <v>0.23</v>
      </c>
      <c r="W6501" t="str">
        <f>TEXT(Superstore[[#This Row],[Order Date]],"mmm-yyyy")</f>
        <v>Jul-2012</v>
      </c>
      <c r="X6501">
        <f>YEAR(Superstore[[#This Row],[Order Date]])</f>
        <v>2012</v>
      </c>
    </row>
    <row r="6502" spans="1:24" x14ac:dyDescent="0.25">
      <c r="A6502">
        <v>6501</v>
      </c>
      <c r="B6502" t="s">
        <v>8923</v>
      </c>
      <c r="C6502" s="1">
        <v>41114</v>
      </c>
      <c r="D6502" s="1">
        <v>41118</v>
      </c>
      <c r="E6502" t="s">
        <v>50</v>
      </c>
      <c r="F6502" t="s">
        <v>8924</v>
      </c>
      <c r="G6502" t="s">
        <v>8925</v>
      </c>
      <c r="H6502" t="s">
        <v>101</v>
      </c>
      <c r="I6502" t="s">
        <v>28</v>
      </c>
      <c r="J6502" t="s">
        <v>1472</v>
      </c>
      <c r="K6502" t="s">
        <v>30</v>
      </c>
      <c r="L6502">
        <v>40214</v>
      </c>
      <c r="M6502" t="s">
        <v>31</v>
      </c>
      <c r="N6502" t="s">
        <v>1902</v>
      </c>
      <c r="O6502" t="s">
        <v>46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  <c r="V6502" s="2">
        <f>Superstore[[#This Row],[Profit]]/Superstore[[#This Row],[Sales]]</f>
        <v>0.45999999999999996</v>
      </c>
      <c r="W6502" t="str">
        <f>TEXT(Superstore[[#This Row],[Order Date]],"mmm-yyyy")</f>
        <v>Jul-2012</v>
      </c>
      <c r="X6502">
        <f>YEAR(Superstore[[#This Row],[Order Date]])</f>
        <v>2012</v>
      </c>
    </row>
    <row r="6503" spans="1:24" x14ac:dyDescent="0.25">
      <c r="A6503">
        <v>6502</v>
      </c>
      <c r="B6503" t="s">
        <v>8926</v>
      </c>
      <c r="C6503" s="1">
        <v>40849</v>
      </c>
      <c r="D6503" s="1">
        <v>40853</v>
      </c>
      <c r="E6503" t="s">
        <v>50</v>
      </c>
      <c r="F6503" t="s">
        <v>6571</v>
      </c>
      <c r="G6503" t="s">
        <v>6572</v>
      </c>
      <c r="H6503" t="s">
        <v>27</v>
      </c>
      <c r="I6503" t="s">
        <v>28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  <c r="V6503" s="2">
        <f>Superstore[[#This Row],[Profit]]/Superstore[[#This Row],[Sales]]</f>
        <v>-0.19999999999999998</v>
      </c>
      <c r="W6503" t="str">
        <f>TEXT(Superstore[[#This Row],[Order Date]],"mmm-yyyy")</f>
        <v>Nov-2011</v>
      </c>
      <c r="X6503">
        <f>YEAR(Superstore[[#This Row],[Order Date]])</f>
        <v>2011</v>
      </c>
    </row>
    <row r="6504" spans="1:24" x14ac:dyDescent="0.25">
      <c r="A6504">
        <v>6503</v>
      </c>
      <c r="B6504" t="s">
        <v>8926</v>
      </c>
      <c r="C6504" s="1">
        <v>40849</v>
      </c>
      <c r="D6504" s="1">
        <v>40853</v>
      </c>
      <c r="E6504" t="s">
        <v>50</v>
      </c>
      <c r="F6504" t="s">
        <v>6571</v>
      </c>
      <c r="G6504" t="s">
        <v>6572</v>
      </c>
      <c r="H6504" t="s">
        <v>27</v>
      </c>
      <c r="I6504" t="s">
        <v>28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  <c r="V6504" s="2">
        <f>Superstore[[#This Row],[Profit]]/Superstore[[#This Row],[Sales]]</f>
        <v>-0.2</v>
      </c>
      <c r="W6504" t="str">
        <f>TEXT(Superstore[[#This Row],[Order Date]],"mmm-yyyy")</f>
        <v>Nov-2011</v>
      </c>
      <c r="X6504">
        <f>YEAR(Superstore[[#This Row],[Order Date]])</f>
        <v>2011</v>
      </c>
    </row>
    <row r="6505" spans="1:24" x14ac:dyDescent="0.25">
      <c r="A6505">
        <v>6504</v>
      </c>
      <c r="B6505" t="s">
        <v>8926</v>
      </c>
      <c r="C6505" s="1">
        <v>40849</v>
      </c>
      <c r="D6505" s="1">
        <v>40853</v>
      </c>
      <c r="E6505" t="s">
        <v>50</v>
      </c>
      <c r="F6505" t="s">
        <v>6571</v>
      </c>
      <c r="G6505" t="s">
        <v>6572</v>
      </c>
      <c r="H6505" t="s">
        <v>27</v>
      </c>
      <c r="I6505" t="s">
        <v>28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46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  <c r="V6505" s="2">
        <f>Superstore[[#This Row],[Profit]]/Superstore[[#This Row],[Sales]]</f>
        <v>-0.7</v>
      </c>
      <c r="W6505" t="str">
        <f>TEXT(Superstore[[#This Row],[Order Date]],"mmm-yyyy")</f>
        <v>Nov-2011</v>
      </c>
      <c r="X6505">
        <f>YEAR(Superstore[[#This Row],[Order Date]])</f>
        <v>2011</v>
      </c>
    </row>
    <row r="6506" spans="1:24" x14ac:dyDescent="0.25">
      <c r="A6506">
        <v>6505</v>
      </c>
      <c r="B6506" t="s">
        <v>8927</v>
      </c>
      <c r="C6506" s="1">
        <v>41961</v>
      </c>
      <c r="D6506" s="1">
        <v>41966</v>
      </c>
      <c r="E6506" t="s">
        <v>24</v>
      </c>
      <c r="F6506" t="s">
        <v>846</v>
      </c>
      <c r="G6506" t="s">
        <v>847</v>
      </c>
      <c r="H6506" t="s">
        <v>41</v>
      </c>
      <c r="I6506" t="s">
        <v>28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46</v>
      </c>
      <c r="P6506" t="s">
        <v>59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  <c r="V6506" s="2">
        <f>Superstore[[#This Row],[Profit]]/Superstore[[#This Row],[Sales]]</f>
        <v>0.27999999999999997</v>
      </c>
      <c r="W6506" t="str">
        <f>TEXT(Superstore[[#This Row],[Order Date]],"mmm-yyyy")</f>
        <v>Nov-2014</v>
      </c>
      <c r="X6506">
        <f>YEAR(Superstore[[#This Row],[Order Date]])</f>
        <v>2014</v>
      </c>
    </row>
    <row r="6507" spans="1:24" x14ac:dyDescent="0.25">
      <c r="A6507">
        <v>6506</v>
      </c>
      <c r="B6507" t="s">
        <v>8928</v>
      </c>
      <c r="C6507" s="1">
        <v>41452</v>
      </c>
      <c r="D6507" s="1">
        <v>41456</v>
      </c>
      <c r="E6507" t="s">
        <v>50</v>
      </c>
      <c r="F6507" t="s">
        <v>8929</v>
      </c>
      <c r="G6507" t="s">
        <v>8930</v>
      </c>
      <c r="H6507" t="s">
        <v>41</v>
      </c>
      <c r="I6507" t="s">
        <v>28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46</v>
      </c>
      <c r="P6507" t="s">
        <v>68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Superstore[[#This Row],[Profit]]/Superstore[[#This Row],[Sales]]</f>
        <v>8.7499999999999994E-2</v>
      </c>
      <c r="W6507" t="str">
        <f>TEXT(Superstore[[#This Row],[Order Date]],"mmm-yyyy")</f>
        <v>Jun-2013</v>
      </c>
      <c r="X6507">
        <f>YEAR(Superstore[[#This Row],[Order Date]])</f>
        <v>2013</v>
      </c>
    </row>
    <row r="6508" spans="1:24" x14ac:dyDescent="0.25">
      <c r="A6508">
        <v>6507</v>
      </c>
      <c r="B6508" t="s">
        <v>8931</v>
      </c>
      <c r="C6508" s="1">
        <v>41557</v>
      </c>
      <c r="D6508" s="1">
        <v>41559</v>
      </c>
      <c r="E6508" t="s">
        <v>24</v>
      </c>
      <c r="F6508" t="s">
        <v>2166</v>
      </c>
      <c r="G6508" t="s">
        <v>2167</v>
      </c>
      <c r="H6508" t="s">
        <v>41</v>
      </c>
      <c r="I6508" t="s">
        <v>28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46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  <c r="V6508" s="2">
        <f>Superstore[[#This Row],[Profit]]/Superstore[[#This Row],[Sales]]</f>
        <v>0.31250000000000006</v>
      </c>
      <c r="W6508" t="str">
        <f>TEXT(Superstore[[#This Row],[Order Date]],"mmm-yyyy")</f>
        <v>Oct-2013</v>
      </c>
      <c r="X6508">
        <f>YEAR(Superstore[[#This Row],[Order Date]])</f>
        <v>2013</v>
      </c>
    </row>
    <row r="6509" spans="1:24" x14ac:dyDescent="0.25">
      <c r="A6509">
        <v>6508</v>
      </c>
      <c r="B6509" t="s">
        <v>8931</v>
      </c>
      <c r="C6509" s="1">
        <v>41557</v>
      </c>
      <c r="D6509" s="1">
        <v>41559</v>
      </c>
      <c r="E6509" t="s">
        <v>24</v>
      </c>
      <c r="F6509" t="s">
        <v>2166</v>
      </c>
      <c r="G6509" t="s">
        <v>2167</v>
      </c>
      <c r="H6509" t="s">
        <v>41</v>
      </c>
      <c r="I6509" t="s">
        <v>28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1</v>
      </c>
      <c r="P6509" t="s">
        <v>65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Superstore[[#This Row],[Profit]]/Superstore[[#This Row],[Sales]]</f>
        <v>-7.4999999999999997E-2</v>
      </c>
      <c r="W6509" t="str">
        <f>TEXT(Superstore[[#This Row],[Order Date]],"mmm-yyyy")</f>
        <v>Oct-2013</v>
      </c>
      <c r="X6509">
        <f>YEAR(Superstore[[#This Row],[Order Date]])</f>
        <v>2013</v>
      </c>
    </row>
    <row r="6510" spans="1:24" x14ac:dyDescent="0.25">
      <c r="A6510">
        <v>6509</v>
      </c>
      <c r="B6510" t="s">
        <v>8932</v>
      </c>
      <c r="C6510" s="1">
        <v>41994</v>
      </c>
      <c r="D6510" s="1">
        <v>42000</v>
      </c>
      <c r="E6510" t="s">
        <v>50</v>
      </c>
      <c r="F6510" t="s">
        <v>725</v>
      </c>
      <c r="G6510" t="s">
        <v>726</v>
      </c>
      <c r="H6510" t="s">
        <v>41</v>
      </c>
      <c r="I6510" t="s">
        <v>28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46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  <c r="V6510" s="2">
        <f>Superstore[[#This Row],[Profit]]/Superstore[[#This Row],[Sales]]</f>
        <v>0.4900000000000001</v>
      </c>
      <c r="W6510" t="str">
        <f>TEXT(Superstore[[#This Row],[Order Date]],"mmm-yyyy")</f>
        <v>Dec-2014</v>
      </c>
      <c r="X6510">
        <f>YEAR(Superstore[[#This Row],[Order Date]])</f>
        <v>2014</v>
      </c>
    </row>
    <row r="6511" spans="1:24" x14ac:dyDescent="0.25">
      <c r="A6511">
        <v>6510</v>
      </c>
      <c r="B6511" t="s">
        <v>8932</v>
      </c>
      <c r="C6511" s="1">
        <v>41994</v>
      </c>
      <c r="D6511" s="1">
        <v>42000</v>
      </c>
      <c r="E6511" t="s">
        <v>50</v>
      </c>
      <c r="F6511" t="s">
        <v>725</v>
      </c>
      <c r="G6511" t="s">
        <v>726</v>
      </c>
      <c r="H6511" t="s">
        <v>41</v>
      </c>
      <c r="I6511" t="s">
        <v>28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46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Superstore[[#This Row],[Profit]]/Superstore[[#This Row],[Sales]]</f>
        <v>0.35000000000000003</v>
      </c>
      <c r="W6511" t="str">
        <f>TEXT(Superstore[[#This Row],[Order Date]],"mmm-yyyy")</f>
        <v>Dec-2014</v>
      </c>
      <c r="X6511">
        <f>YEAR(Superstore[[#This Row],[Order Date]])</f>
        <v>2014</v>
      </c>
    </row>
    <row r="6512" spans="1:24" x14ac:dyDescent="0.25">
      <c r="A6512">
        <v>6511</v>
      </c>
      <c r="B6512" t="s">
        <v>8932</v>
      </c>
      <c r="C6512" s="1">
        <v>41994</v>
      </c>
      <c r="D6512" s="1">
        <v>42000</v>
      </c>
      <c r="E6512" t="s">
        <v>50</v>
      </c>
      <c r="F6512" t="s">
        <v>725</v>
      </c>
      <c r="G6512" t="s">
        <v>726</v>
      </c>
      <c r="H6512" t="s">
        <v>41</v>
      </c>
      <c r="I6512" t="s">
        <v>28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46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  <c r="V6512" s="2">
        <f>Superstore[[#This Row],[Profit]]/Superstore[[#This Row],[Sales]]</f>
        <v>0.48999999999999994</v>
      </c>
      <c r="W6512" t="str">
        <f>TEXT(Superstore[[#This Row],[Order Date]],"mmm-yyyy")</f>
        <v>Dec-2014</v>
      </c>
      <c r="X6512">
        <f>YEAR(Superstore[[#This Row],[Order Date]])</f>
        <v>2014</v>
      </c>
    </row>
    <row r="6513" spans="1:24" x14ac:dyDescent="0.25">
      <c r="A6513">
        <v>6512</v>
      </c>
      <c r="B6513" t="s">
        <v>8933</v>
      </c>
      <c r="C6513" s="1">
        <v>41705</v>
      </c>
      <c r="D6513" s="1">
        <v>41709</v>
      </c>
      <c r="E6513" t="s">
        <v>50</v>
      </c>
      <c r="F6513" t="s">
        <v>8231</v>
      </c>
      <c r="G6513" t="s">
        <v>8232</v>
      </c>
      <c r="H6513" t="s">
        <v>101</v>
      </c>
      <c r="I6513" t="s">
        <v>28</v>
      </c>
      <c r="J6513" t="s">
        <v>126</v>
      </c>
      <c r="K6513" t="s">
        <v>43</v>
      </c>
      <c r="L6513">
        <v>94109</v>
      </c>
      <c r="M6513" t="s">
        <v>44</v>
      </c>
      <c r="N6513" t="s">
        <v>2742</v>
      </c>
      <c r="O6513" t="s">
        <v>46</v>
      </c>
      <c r="P6513" t="s">
        <v>68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  <c r="V6513" s="2">
        <f>Superstore[[#This Row],[Profit]]/Superstore[[#This Row],[Sales]]</f>
        <v>0.33999999999999997</v>
      </c>
      <c r="W6513" t="str">
        <f>TEXT(Superstore[[#This Row],[Order Date]],"mmm-yyyy")</f>
        <v>Mar-2014</v>
      </c>
      <c r="X6513">
        <f>YEAR(Superstore[[#This Row],[Order Date]])</f>
        <v>2014</v>
      </c>
    </row>
    <row r="6514" spans="1:24" x14ac:dyDescent="0.25">
      <c r="A6514">
        <v>6513</v>
      </c>
      <c r="B6514" t="s">
        <v>8933</v>
      </c>
      <c r="C6514" s="1">
        <v>41705</v>
      </c>
      <c r="D6514" s="1">
        <v>41709</v>
      </c>
      <c r="E6514" t="s">
        <v>50</v>
      </c>
      <c r="F6514" t="s">
        <v>8231</v>
      </c>
      <c r="G6514" t="s">
        <v>8232</v>
      </c>
      <c r="H6514" t="s">
        <v>101</v>
      </c>
      <c r="I6514" t="s">
        <v>28</v>
      </c>
      <c r="J6514" t="s">
        <v>126</v>
      </c>
      <c r="K6514" t="s">
        <v>43</v>
      </c>
      <c r="L6514">
        <v>94109</v>
      </c>
      <c r="M6514" t="s">
        <v>44</v>
      </c>
      <c r="N6514" t="s">
        <v>5608</v>
      </c>
      <c r="O6514" t="s">
        <v>46</v>
      </c>
      <c r="P6514" t="s">
        <v>47</v>
      </c>
      <c r="Q6514" t="s">
        <v>5609</v>
      </c>
      <c r="R6514">
        <v>11.52</v>
      </c>
      <c r="S6514">
        <v>4</v>
      </c>
      <c r="T6514">
        <v>0</v>
      </c>
      <c r="U6514">
        <v>5.6448</v>
      </c>
      <c r="V6514" s="2">
        <f>Superstore[[#This Row],[Profit]]/Superstore[[#This Row],[Sales]]</f>
        <v>0.49000000000000005</v>
      </c>
      <c r="W6514" t="str">
        <f>TEXT(Superstore[[#This Row],[Order Date]],"mmm-yyyy")</f>
        <v>Mar-2014</v>
      </c>
      <c r="X6514">
        <f>YEAR(Superstore[[#This Row],[Order Date]])</f>
        <v>2014</v>
      </c>
    </row>
    <row r="6515" spans="1:24" x14ac:dyDescent="0.25">
      <c r="A6515">
        <v>6514</v>
      </c>
      <c r="B6515" t="s">
        <v>8933</v>
      </c>
      <c r="C6515" s="1">
        <v>41705</v>
      </c>
      <c r="D6515" s="1">
        <v>41709</v>
      </c>
      <c r="E6515" t="s">
        <v>50</v>
      </c>
      <c r="F6515" t="s">
        <v>8231</v>
      </c>
      <c r="G6515" t="s">
        <v>8232</v>
      </c>
      <c r="H6515" t="s">
        <v>101</v>
      </c>
      <c r="I6515" t="s">
        <v>28</v>
      </c>
      <c r="J6515" t="s">
        <v>126</v>
      </c>
      <c r="K6515" t="s">
        <v>43</v>
      </c>
      <c r="L6515">
        <v>94109</v>
      </c>
      <c r="M6515" t="s">
        <v>44</v>
      </c>
      <c r="N6515" t="s">
        <v>6534</v>
      </c>
      <c r="O6515" t="s">
        <v>46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  <c r="V6515" s="2">
        <f>Superstore[[#This Row],[Profit]]/Superstore[[#This Row],[Sales]]</f>
        <v>0.49</v>
      </c>
      <c r="W6515" t="str">
        <f>TEXT(Superstore[[#This Row],[Order Date]],"mmm-yyyy")</f>
        <v>Mar-2014</v>
      </c>
      <c r="X6515">
        <f>YEAR(Superstore[[#This Row],[Order Date]])</f>
        <v>2014</v>
      </c>
    </row>
    <row r="6516" spans="1:24" x14ac:dyDescent="0.25">
      <c r="A6516">
        <v>6515</v>
      </c>
      <c r="B6516" t="s">
        <v>8933</v>
      </c>
      <c r="C6516" s="1">
        <v>41705</v>
      </c>
      <c r="D6516" s="1">
        <v>41709</v>
      </c>
      <c r="E6516" t="s">
        <v>50</v>
      </c>
      <c r="F6516" t="s">
        <v>8231</v>
      </c>
      <c r="G6516" t="s">
        <v>8232</v>
      </c>
      <c r="H6516" t="s">
        <v>101</v>
      </c>
      <c r="I6516" t="s">
        <v>28</v>
      </c>
      <c r="J6516" t="s">
        <v>126</v>
      </c>
      <c r="K6516" t="s">
        <v>43</v>
      </c>
      <c r="L6516">
        <v>94109</v>
      </c>
      <c r="M6516" t="s">
        <v>44</v>
      </c>
      <c r="N6516" t="s">
        <v>3747</v>
      </c>
      <c r="O6516" t="s">
        <v>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  <c r="V6516" s="2">
        <f>Superstore[[#This Row],[Profit]]/Superstore[[#This Row],[Sales]]</f>
        <v>0.1125</v>
      </c>
      <c r="W6516" t="str">
        <f>TEXT(Superstore[[#This Row],[Order Date]],"mmm-yyyy")</f>
        <v>Mar-2014</v>
      </c>
      <c r="X6516">
        <f>YEAR(Superstore[[#This Row],[Order Date]])</f>
        <v>2014</v>
      </c>
    </row>
    <row r="6517" spans="1:24" x14ac:dyDescent="0.25">
      <c r="A6517">
        <v>6516</v>
      </c>
      <c r="B6517" t="s">
        <v>8934</v>
      </c>
      <c r="C6517" s="1">
        <v>41898</v>
      </c>
      <c r="D6517" s="1">
        <v>41902</v>
      </c>
      <c r="E6517" t="s">
        <v>50</v>
      </c>
      <c r="F6517" t="s">
        <v>4198</v>
      </c>
      <c r="G6517" t="s">
        <v>4199</v>
      </c>
      <c r="H6517" t="s">
        <v>27</v>
      </c>
      <c r="I6517" t="s">
        <v>28</v>
      </c>
      <c r="J6517" t="s">
        <v>126</v>
      </c>
      <c r="K6517" t="s">
        <v>43</v>
      </c>
      <c r="L6517">
        <v>94122</v>
      </c>
      <c r="M6517" t="s">
        <v>44</v>
      </c>
      <c r="N6517" t="s">
        <v>3740</v>
      </c>
      <c r="O6517" t="s">
        <v>1</v>
      </c>
      <c r="P6517" t="s">
        <v>36</v>
      </c>
      <c r="Q6517" t="s">
        <v>3741</v>
      </c>
      <c r="R6517">
        <v>218.352</v>
      </c>
      <c r="S6517">
        <v>3</v>
      </c>
      <c r="T6517">
        <v>0.2</v>
      </c>
      <c r="U6517">
        <v>0</v>
      </c>
      <c r="V6517" s="2">
        <f>Superstore[[#This Row],[Profit]]/Superstore[[#This Row],[Sales]]</f>
        <v>0</v>
      </c>
      <c r="W6517" t="str">
        <f>TEXT(Superstore[[#This Row],[Order Date]],"mmm-yyyy")</f>
        <v>Sep-2014</v>
      </c>
      <c r="X6517">
        <f>YEAR(Superstore[[#This Row],[Order Date]])</f>
        <v>2014</v>
      </c>
    </row>
    <row r="6518" spans="1:24" x14ac:dyDescent="0.25">
      <c r="A6518">
        <v>6517</v>
      </c>
      <c r="B6518" t="s">
        <v>8934</v>
      </c>
      <c r="C6518" s="1">
        <v>41898</v>
      </c>
      <c r="D6518" s="1">
        <v>41902</v>
      </c>
      <c r="E6518" t="s">
        <v>50</v>
      </c>
      <c r="F6518" t="s">
        <v>4198</v>
      </c>
      <c r="G6518" t="s">
        <v>4199</v>
      </c>
      <c r="H6518" t="s">
        <v>27</v>
      </c>
      <c r="I6518" t="s">
        <v>28</v>
      </c>
      <c r="J6518" t="s">
        <v>126</v>
      </c>
      <c r="K6518" t="s">
        <v>43</v>
      </c>
      <c r="L6518">
        <v>94122</v>
      </c>
      <c r="M6518" t="s">
        <v>44</v>
      </c>
      <c r="N6518" t="s">
        <v>4219</v>
      </c>
      <c r="O6518" t="s">
        <v>1</v>
      </c>
      <c r="P6518" t="s">
        <v>65</v>
      </c>
      <c r="Q6518" t="s">
        <v>4220</v>
      </c>
      <c r="R6518">
        <v>529.9</v>
      </c>
      <c r="S6518">
        <v>5</v>
      </c>
      <c r="T6518">
        <v>0</v>
      </c>
      <c r="U6518">
        <v>105.98</v>
      </c>
      <c r="V6518" s="2">
        <f>Superstore[[#This Row],[Profit]]/Superstore[[#This Row],[Sales]]</f>
        <v>0.2</v>
      </c>
      <c r="W6518" t="str">
        <f>TEXT(Superstore[[#This Row],[Order Date]],"mmm-yyyy")</f>
        <v>Sep-2014</v>
      </c>
      <c r="X6518">
        <f>YEAR(Superstore[[#This Row],[Order Date]])</f>
        <v>2014</v>
      </c>
    </row>
    <row r="6519" spans="1:24" x14ac:dyDescent="0.25">
      <c r="A6519">
        <v>6518</v>
      </c>
      <c r="B6519" t="s">
        <v>8934</v>
      </c>
      <c r="C6519" s="1">
        <v>41898</v>
      </c>
      <c r="D6519" s="1">
        <v>41902</v>
      </c>
      <c r="E6519" t="s">
        <v>50</v>
      </c>
      <c r="F6519" t="s">
        <v>4198</v>
      </c>
      <c r="G6519" t="s">
        <v>4199</v>
      </c>
      <c r="H6519" t="s">
        <v>27</v>
      </c>
      <c r="I6519" t="s">
        <v>28</v>
      </c>
      <c r="J6519" t="s">
        <v>126</v>
      </c>
      <c r="K6519" t="s">
        <v>43</v>
      </c>
      <c r="L6519">
        <v>94122</v>
      </c>
      <c r="M6519" t="s">
        <v>44</v>
      </c>
      <c r="N6519" t="s">
        <v>4244</v>
      </c>
      <c r="O6519" t="s">
        <v>46</v>
      </c>
      <c r="P6519" t="s">
        <v>68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  <c r="V6519" s="2">
        <f>Superstore[[#This Row],[Profit]]/Superstore[[#This Row],[Sales]]</f>
        <v>0.42000000000000004</v>
      </c>
      <c r="W6519" t="str">
        <f>TEXT(Superstore[[#This Row],[Order Date]],"mmm-yyyy")</f>
        <v>Sep-2014</v>
      </c>
      <c r="X6519">
        <f>YEAR(Superstore[[#This Row],[Order Date]])</f>
        <v>2014</v>
      </c>
    </row>
    <row r="6520" spans="1:24" x14ac:dyDescent="0.25">
      <c r="A6520">
        <v>6519</v>
      </c>
      <c r="B6520" t="s">
        <v>8934</v>
      </c>
      <c r="C6520" s="1">
        <v>41898</v>
      </c>
      <c r="D6520" s="1">
        <v>41902</v>
      </c>
      <c r="E6520" t="s">
        <v>50</v>
      </c>
      <c r="F6520" t="s">
        <v>4198</v>
      </c>
      <c r="G6520" t="s">
        <v>4199</v>
      </c>
      <c r="H6520" t="s">
        <v>27</v>
      </c>
      <c r="I6520" t="s">
        <v>28</v>
      </c>
      <c r="J6520" t="s">
        <v>126</v>
      </c>
      <c r="K6520" t="s">
        <v>43</v>
      </c>
      <c r="L6520">
        <v>94122</v>
      </c>
      <c r="M6520" t="s">
        <v>44</v>
      </c>
      <c r="N6520" t="s">
        <v>5365</v>
      </c>
      <c r="O6520" t="s">
        <v>46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  <c r="V6520" s="2">
        <f>Superstore[[#This Row],[Profit]]/Superstore[[#This Row],[Sales]]</f>
        <v>0.28000000000000003</v>
      </c>
      <c r="W6520" t="str">
        <f>TEXT(Superstore[[#This Row],[Order Date]],"mmm-yyyy")</f>
        <v>Sep-2014</v>
      </c>
      <c r="X6520">
        <f>YEAR(Superstore[[#This Row],[Order Date]])</f>
        <v>2014</v>
      </c>
    </row>
    <row r="6521" spans="1:24" x14ac:dyDescent="0.25">
      <c r="A6521">
        <v>6520</v>
      </c>
      <c r="B6521" t="s">
        <v>8934</v>
      </c>
      <c r="C6521" s="1">
        <v>41898</v>
      </c>
      <c r="D6521" s="1">
        <v>41902</v>
      </c>
      <c r="E6521" t="s">
        <v>50</v>
      </c>
      <c r="F6521" t="s">
        <v>4198</v>
      </c>
      <c r="G6521" t="s">
        <v>4199</v>
      </c>
      <c r="H6521" t="s">
        <v>27</v>
      </c>
      <c r="I6521" t="s">
        <v>28</v>
      </c>
      <c r="J6521" t="s">
        <v>126</v>
      </c>
      <c r="K6521" t="s">
        <v>43</v>
      </c>
      <c r="L6521">
        <v>94122</v>
      </c>
      <c r="M6521" t="s">
        <v>44</v>
      </c>
      <c r="N6521" t="s">
        <v>1831</v>
      </c>
      <c r="O6521" t="s">
        <v>46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  <c r="V6521" s="2">
        <f>Superstore[[#This Row],[Profit]]/Superstore[[#This Row],[Sales]]</f>
        <v>0.31249999999999994</v>
      </c>
      <c r="W6521" t="str">
        <f>TEXT(Superstore[[#This Row],[Order Date]],"mmm-yyyy")</f>
        <v>Sep-2014</v>
      </c>
      <c r="X6521">
        <f>YEAR(Superstore[[#This Row],[Order Date]])</f>
        <v>2014</v>
      </c>
    </row>
    <row r="6522" spans="1:24" x14ac:dyDescent="0.25">
      <c r="A6522">
        <v>6521</v>
      </c>
      <c r="B6522" t="s">
        <v>8935</v>
      </c>
      <c r="C6522" s="1">
        <v>41656</v>
      </c>
      <c r="D6522" s="1">
        <v>41658</v>
      </c>
      <c r="E6522" t="s">
        <v>24</v>
      </c>
      <c r="F6522" t="s">
        <v>4028</v>
      </c>
      <c r="G6522" t="s">
        <v>4029</v>
      </c>
      <c r="H6522" t="s">
        <v>27</v>
      </c>
      <c r="I6522" t="s">
        <v>28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46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  <c r="V6522" s="2">
        <f>Superstore[[#This Row],[Profit]]/Superstore[[#This Row],[Sales]]</f>
        <v>0.45999999999999996</v>
      </c>
      <c r="W6522" t="str">
        <f>TEXT(Superstore[[#This Row],[Order Date]],"mmm-yyyy")</f>
        <v>Jan-2014</v>
      </c>
      <c r="X6522">
        <f>YEAR(Superstore[[#This Row],[Order Date]])</f>
        <v>2014</v>
      </c>
    </row>
    <row r="6523" spans="1:24" x14ac:dyDescent="0.25">
      <c r="A6523">
        <v>6522</v>
      </c>
      <c r="B6523" t="s">
        <v>8935</v>
      </c>
      <c r="C6523" s="1">
        <v>41656</v>
      </c>
      <c r="D6523" s="1">
        <v>41658</v>
      </c>
      <c r="E6523" t="s">
        <v>24</v>
      </c>
      <c r="F6523" t="s">
        <v>4028</v>
      </c>
      <c r="G6523" t="s">
        <v>4029</v>
      </c>
      <c r="H6523" t="s">
        <v>27</v>
      </c>
      <c r="I6523" t="s">
        <v>28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1</v>
      </c>
      <c r="P6523" t="s">
        <v>36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  <c r="V6523" s="2">
        <f>Superstore[[#This Row],[Profit]]/Superstore[[#This Row],[Sales]]</f>
        <v>0.24</v>
      </c>
      <c r="W6523" t="str">
        <f>TEXT(Superstore[[#This Row],[Order Date]],"mmm-yyyy")</f>
        <v>Jan-2014</v>
      </c>
      <c r="X6523">
        <f>YEAR(Superstore[[#This Row],[Order Date]])</f>
        <v>2014</v>
      </c>
    </row>
    <row r="6524" spans="1:24" x14ac:dyDescent="0.25">
      <c r="A6524">
        <v>6523</v>
      </c>
      <c r="B6524" t="s">
        <v>8935</v>
      </c>
      <c r="C6524" s="1">
        <v>41656</v>
      </c>
      <c r="D6524" s="1">
        <v>41658</v>
      </c>
      <c r="E6524" t="s">
        <v>24</v>
      </c>
      <c r="F6524" t="s">
        <v>4028</v>
      </c>
      <c r="G6524" t="s">
        <v>4029</v>
      </c>
      <c r="H6524" t="s">
        <v>27</v>
      </c>
      <c r="I6524" t="s">
        <v>28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46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  <c r="V6524" s="2">
        <f>Superstore[[#This Row],[Profit]]/Superstore[[#This Row],[Sales]]</f>
        <v>0.45</v>
      </c>
      <c r="W6524" t="str">
        <f>TEXT(Superstore[[#This Row],[Order Date]],"mmm-yyyy")</f>
        <v>Jan-2014</v>
      </c>
      <c r="X6524">
        <f>YEAR(Superstore[[#This Row],[Order Date]])</f>
        <v>2014</v>
      </c>
    </row>
    <row r="6525" spans="1:24" x14ac:dyDescent="0.25">
      <c r="A6525">
        <v>6524</v>
      </c>
      <c r="B6525" t="s">
        <v>8938</v>
      </c>
      <c r="C6525" s="1">
        <v>41463</v>
      </c>
      <c r="D6525" s="1">
        <v>41469</v>
      </c>
      <c r="E6525" t="s">
        <v>50</v>
      </c>
      <c r="F6525" t="s">
        <v>3172</v>
      </c>
      <c r="G6525" t="s">
        <v>3173</v>
      </c>
      <c r="H6525" t="s">
        <v>101</v>
      </c>
      <c r="I6525" t="s">
        <v>28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46</v>
      </c>
      <c r="P6525" t="s">
        <v>47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  <c r="V6525" s="2">
        <f>Superstore[[#This Row],[Profit]]/Superstore[[#This Row],[Sales]]</f>
        <v>0.32499999999999996</v>
      </c>
      <c r="W6525" t="str">
        <f>TEXT(Superstore[[#This Row],[Order Date]],"mmm-yyyy")</f>
        <v>Jul-2013</v>
      </c>
      <c r="X6525">
        <f>YEAR(Superstore[[#This Row],[Order Date]])</f>
        <v>2013</v>
      </c>
    </row>
    <row r="6526" spans="1:24" x14ac:dyDescent="0.25">
      <c r="A6526">
        <v>6525</v>
      </c>
      <c r="B6526" t="s">
        <v>8938</v>
      </c>
      <c r="C6526" s="1">
        <v>41463</v>
      </c>
      <c r="D6526" s="1">
        <v>41469</v>
      </c>
      <c r="E6526" t="s">
        <v>50</v>
      </c>
      <c r="F6526" t="s">
        <v>3172</v>
      </c>
      <c r="G6526" t="s">
        <v>3173</v>
      </c>
      <c r="H6526" t="s">
        <v>101</v>
      </c>
      <c r="I6526" t="s">
        <v>28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  <c r="V6526" s="2">
        <f>Superstore[[#This Row],[Profit]]/Superstore[[#This Row],[Sales]]</f>
        <v>-0.21666666666666665</v>
      </c>
      <c r="W6526" t="str">
        <f>TEXT(Superstore[[#This Row],[Order Date]],"mmm-yyyy")</f>
        <v>Jul-2013</v>
      </c>
      <c r="X6526">
        <f>YEAR(Superstore[[#This Row],[Order Date]])</f>
        <v>2013</v>
      </c>
    </row>
    <row r="6527" spans="1:24" x14ac:dyDescent="0.25">
      <c r="A6527">
        <v>6526</v>
      </c>
      <c r="B6527" t="s">
        <v>8938</v>
      </c>
      <c r="C6527" s="1">
        <v>41463</v>
      </c>
      <c r="D6527" s="1">
        <v>41469</v>
      </c>
      <c r="E6527" t="s">
        <v>50</v>
      </c>
      <c r="F6527" t="s">
        <v>3172</v>
      </c>
      <c r="G6527" t="s">
        <v>3173</v>
      </c>
      <c r="H6527" t="s">
        <v>101</v>
      </c>
      <c r="I6527" t="s">
        <v>28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46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Superstore[[#This Row],[Profit]]/Superstore[[#This Row],[Sales]]</f>
        <v>-0.83333333333333337</v>
      </c>
      <c r="W6527" t="str">
        <f>TEXT(Superstore[[#This Row],[Order Date]],"mmm-yyyy")</f>
        <v>Jul-2013</v>
      </c>
      <c r="X6527">
        <f>YEAR(Superstore[[#This Row],[Order Date]])</f>
        <v>2013</v>
      </c>
    </row>
    <row r="6528" spans="1:24" x14ac:dyDescent="0.25">
      <c r="A6528">
        <v>6527</v>
      </c>
      <c r="B6528" t="s">
        <v>8938</v>
      </c>
      <c r="C6528" s="1">
        <v>41463</v>
      </c>
      <c r="D6528" s="1">
        <v>41469</v>
      </c>
      <c r="E6528" t="s">
        <v>50</v>
      </c>
      <c r="F6528" t="s">
        <v>3172</v>
      </c>
      <c r="G6528" t="s">
        <v>3173</v>
      </c>
      <c r="H6528" t="s">
        <v>101</v>
      </c>
      <c r="I6528" t="s">
        <v>28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46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  <c r="V6528" s="2">
        <f>Superstore[[#This Row],[Profit]]/Superstore[[#This Row],[Sales]]</f>
        <v>-0.83333333333333326</v>
      </c>
      <c r="W6528" t="str">
        <f>TEXT(Superstore[[#This Row],[Order Date]],"mmm-yyyy")</f>
        <v>Jul-2013</v>
      </c>
      <c r="X6528">
        <f>YEAR(Superstore[[#This Row],[Order Date]])</f>
        <v>2013</v>
      </c>
    </row>
    <row r="6529" spans="1:24" x14ac:dyDescent="0.25">
      <c r="A6529">
        <v>6528</v>
      </c>
      <c r="B6529" t="s">
        <v>8939</v>
      </c>
      <c r="C6529" s="1">
        <v>41632</v>
      </c>
      <c r="D6529" s="1">
        <v>41637</v>
      </c>
      <c r="E6529" t="s">
        <v>24</v>
      </c>
      <c r="F6529" t="s">
        <v>6010</v>
      </c>
      <c r="G6529" t="s">
        <v>6011</v>
      </c>
      <c r="H6529" t="s">
        <v>41</v>
      </c>
      <c r="I6529" t="s">
        <v>28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  <c r="V6529" s="2">
        <f>Superstore[[#This Row],[Profit]]/Superstore[[#This Row],[Sales]]</f>
        <v>0.44999999999999996</v>
      </c>
      <c r="W6529" t="str">
        <f>TEXT(Superstore[[#This Row],[Order Date]],"mmm-yyyy")</f>
        <v>Dec-2013</v>
      </c>
      <c r="X6529">
        <f>YEAR(Superstore[[#This Row],[Order Date]])</f>
        <v>2013</v>
      </c>
    </row>
    <row r="6530" spans="1:24" x14ac:dyDescent="0.25">
      <c r="A6530">
        <v>6529</v>
      </c>
      <c r="B6530" t="s">
        <v>8940</v>
      </c>
      <c r="C6530" s="1">
        <v>40899</v>
      </c>
      <c r="D6530" s="1">
        <v>40903</v>
      </c>
      <c r="E6530" t="s">
        <v>50</v>
      </c>
      <c r="F6530" t="s">
        <v>3395</v>
      </c>
      <c r="G6530" t="s">
        <v>3396</v>
      </c>
      <c r="H6530" t="s">
        <v>101</v>
      </c>
      <c r="I6530" t="s">
        <v>28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46</v>
      </c>
      <c r="P6530" t="s">
        <v>59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  <c r="V6530" s="2">
        <f>Superstore[[#This Row],[Profit]]/Superstore[[#This Row],[Sales]]</f>
        <v>0.26</v>
      </c>
      <c r="W6530" t="str">
        <f>TEXT(Superstore[[#This Row],[Order Date]],"mmm-yyyy")</f>
        <v>Dec-2011</v>
      </c>
      <c r="X6530">
        <f>YEAR(Superstore[[#This Row],[Order Date]])</f>
        <v>2011</v>
      </c>
    </row>
    <row r="6531" spans="1:24" x14ac:dyDescent="0.25">
      <c r="A6531">
        <v>6530</v>
      </c>
      <c r="B6531" t="s">
        <v>8943</v>
      </c>
      <c r="C6531" s="1">
        <v>40598</v>
      </c>
      <c r="D6531" s="1">
        <v>40602</v>
      </c>
      <c r="E6531" t="s">
        <v>50</v>
      </c>
      <c r="F6531" t="s">
        <v>6199</v>
      </c>
      <c r="G6531" t="s">
        <v>6200</v>
      </c>
      <c r="H6531" t="s">
        <v>101</v>
      </c>
      <c r="I6531" t="s">
        <v>28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46</v>
      </c>
      <c r="P6531" t="s">
        <v>47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  <c r="V6531" s="2">
        <f>Superstore[[#This Row],[Profit]]/Superstore[[#This Row],[Sales]]</f>
        <v>0.33750000000000002</v>
      </c>
      <c r="W6531" t="str">
        <f>TEXT(Superstore[[#This Row],[Order Date]],"mmm-yyyy")</f>
        <v>Feb-2011</v>
      </c>
      <c r="X6531">
        <f>YEAR(Superstore[[#This Row],[Order Date]])</f>
        <v>2011</v>
      </c>
    </row>
    <row r="6532" spans="1:24" x14ac:dyDescent="0.25">
      <c r="A6532">
        <v>6531</v>
      </c>
      <c r="B6532" t="s">
        <v>8943</v>
      </c>
      <c r="C6532" s="1">
        <v>40598</v>
      </c>
      <c r="D6532" s="1">
        <v>40602</v>
      </c>
      <c r="E6532" t="s">
        <v>50</v>
      </c>
      <c r="F6532" t="s">
        <v>6199</v>
      </c>
      <c r="G6532" t="s">
        <v>6200</v>
      </c>
      <c r="H6532" t="s">
        <v>101</v>
      </c>
      <c r="I6532" t="s">
        <v>28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46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Superstore[[#This Row],[Profit]]/Superstore[[#This Row],[Sales]]</f>
        <v>-1.55</v>
      </c>
      <c r="W6532" t="str">
        <f>TEXT(Superstore[[#This Row],[Order Date]],"mmm-yyyy")</f>
        <v>Feb-2011</v>
      </c>
      <c r="X6532">
        <f>YEAR(Superstore[[#This Row],[Order Date]])</f>
        <v>2011</v>
      </c>
    </row>
    <row r="6533" spans="1:24" x14ac:dyDescent="0.25">
      <c r="A6533">
        <v>6532</v>
      </c>
      <c r="B6533" t="s">
        <v>8944</v>
      </c>
      <c r="C6533" s="1">
        <v>41978</v>
      </c>
      <c r="D6533" s="1">
        <v>41982</v>
      </c>
      <c r="E6533" t="s">
        <v>50</v>
      </c>
      <c r="F6533" t="s">
        <v>1996</v>
      </c>
      <c r="G6533" t="s">
        <v>1997</v>
      </c>
      <c r="H6533" t="s">
        <v>27</v>
      </c>
      <c r="I6533" t="s">
        <v>28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46</v>
      </c>
      <c r="P6533" t="s">
        <v>68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  <c r="V6533" s="2">
        <f>Superstore[[#This Row],[Profit]]/Superstore[[#This Row],[Sales]]</f>
        <v>0.28999999999999998</v>
      </c>
      <c r="W6533" t="str">
        <f>TEXT(Superstore[[#This Row],[Order Date]],"mmm-yyyy")</f>
        <v>Dec-2014</v>
      </c>
      <c r="X6533">
        <f>YEAR(Superstore[[#This Row],[Order Date]])</f>
        <v>2014</v>
      </c>
    </row>
    <row r="6534" spans="1:24" x14ac:dyDescent="0.25">
      <c r="A6534">
        <v>6533</v>
      </c>
      <c r="B6534" t="s">
        <v>8944</v>
      </c>
      <c r="C6534" s="1">
        <v>41978</v>
      </c>
      <c r="D6534" s="1">
        <v>41982</v>
      </c>
      <c r="E6534" t="s">
        <v>50</v>
      </c>
      <c r="F6534" t="s">
        <v>1996</v>
      </c>
      <c r="G6534" t="s">
        <v>1997</v>
      </c>
      <c r="H6534" t="s">
        <v>27</v>
      </c>
      <c r="I6534" t="s">
        <v>28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  <c r="V6534" s="2">
        <f>Superstore[[#This Row],[Profit]]/Superstore[[#This Row],[Sales]]</f>
        <v>0.21</v>
      </c>
      <c r="W6534" t="str">
        <f>TEXT(Superstore[[#This Row],[Order Date]],"mmm-yyyy")</f>
        <v>Dec-2014</v>
      </c>
      <c r="X6534">
        <f>YEAR(Superstore[[#This Row],[Order Date]])</f>
        <v>2014</v>
      </c>
    </row>
    <row r="6535" spans="1:24" x14ac:dyDescent="0.25">
      <c r="A6535">
        <v>6534</v>
      </c>
      <c r="B6535" t="s">
        <v>8944</v>
      </c>
      <c r="C6535" s="1">
        <v>41978</v>
      </c>
      <c r="D6535" s="1">
        <v>41982</v>
      </c>
      <c r="E6535" t="s">
        <v>50</v>
      </c>
      <c r="F6535" t="s">
        <v>1996</v>
      </c>
      <c r="G6535" t="s">
        <v>1997</v>
      </c>
      <c r="H6535" t="s">
        <v>27</v>
      </c>
      <c r="I6535" t="s">
        <v>28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  <c r="V6535" s="2">
        <f>Superstore[[#This Row],[Profit]]/Superstore[[#This Row],[Sales]]</f>
        <v>0.36</v>
      </c>
      <c r="W6535" t="str">
        <f>TEXT(Superstore[[#This Row],[Order Date]],"mmm-yyyy")</f>
        <v>Dec-2014</v>
      </c>
      <c r="X6535">
        <f>YEAR(Superstore[[#This Row],[Order Date]])</f>
        <v>2014</v>
      </c>
    </row>
    <row r="6536" spans="1:24" x14ac:dyDescent="0.25">
      <c r="A6536">
        <v>6535</v>
      </c>
      <c r="B6536" t="s">
        <v>8945</v>
      </c>
      <c r="C6536" s="1">
        <v>40864</v>
      </c>
      <c r="D6536" s="1">
        <v>40869</v>
      </c>
      <c r="E6536" t="s">
        <v>50</v>
      </c>
      <c r="F6536" t="s">
        <v>1877</v>
      </c>
      <c r="G6536" t="s">
        <v>1878</v>
      </c>
      <c r="H6536" t="s">
        <v>27</v>
      </c>
      <c r="I6536" t="s">
        <v>28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46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Superstore[[#This Row],[Profit]]/Superstore[[#This Row],[Sales]]</f>
        <v>0.33750000000000002</v>
      </c>
      <c r="W6536" t="str">
        <f>TEXT(Superstore[[#This Row],[Order Date]],"mmm-yyyy")</f>
        <v>Nov-2011</v>
      </c>
      <c r="X6536">
        <f>YEAR(Superstore[[#This Row],[Order Date]])</f>
        <v>2011</v>
      </c>
    </row>
    <row r="6537" spans="1:24" x14ac:dyDescent="0.25">
      <c r="A6537">
        <v>6536</v>
      </c>
      <c r="B6537" t="s">
        <v>8945</v>
      </c>
      <c r="C6537" s="1">
        <v>40864</v>
      </c>
      <c r="D6537" s="1">
        <v>40869</v>
      </c>
      <c r="E6537" t="s">
        <v>50</v>
      </c>
      <c r="F6537" t="s">
        <v>1877</v>
      </c>
      <c r="G6537" t="s">
        <v>1878</v>
      </c>
      <c r="H6537" t="s">
        <v>27</v>
      </c>
      <c r="I6537" t="s">
        <v>28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1</v>
      </c>
      <c r="P6537" t="s">
        <v>33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  <c r="V6537" s="2">
        <f>Superstore[[#This Row],[Profit]]/Superstore[[#This Row],[Sales]]</f>
        <v>-1.2499999999999999E-2</v>
      </c>
      <c r="W6537" t="str">
        <f>TEXT(Superstore[[#This Row],[Order Date]],"mmm-yyyy")</f>
        <v>Nov-2011</v>
      </c>
      <c r="X6537">
        <f>YEAR(Superstore[[#This Row],[Order Date]])</f>
        <v>2011</v>
      </c>
    </row>
    <row r="6538" spans="1:24" x14ac:dyDescent="0.25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41</v>
      </c>
      <c r="I6538" t="s">
        <v>28</v>
      </c>
      <c r="J6538" t="s">
        <v>5136</v>
      </c>
      <c r="K6538" t="s">
        <v>334</v>
      </c>
      <c r="L6538">
        <v>37918</v>
      </c>
      <c r="M6538" t="s">
        <v>31</v>
      </c>
      <c r="N6538" t="s">
        <v>3771</v>
      </c>
      <c r="O6538" t="s">
        <v>1</v>
      </c>
      <c r="P6538" t="s">
        <v>56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  <c r="V6538" s="2">
        <f>Superstore[[#This Row],[Profit]]/Superstore[[#This Row],[Sales]]</f>
        <v>-0.45</v>
      </c>
      <c r="W6538" t="str">
        <f>TEXT(Superstore[[#This Row],[Order Date]],"mmm-yyyy")</f>
        <v>Oct-2011</v>
      </c>
      <c r="X6538">
        <f>YEAR(Superstore[[#This Row],[Order Date]])</f>
        <v>2011</v>
      </c>
    </row>
    <row r="6539" spans="1:24" x14ac:dyDescent="0.25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41</v>
      </c>
      <c r="I6539" t="s">
        <v>28</v>
      </c>
      <c r="J6539" t="s">
        <v>5136</v>
      </c>
      <c r="K6539" t="s">
        <v>334</v>
      </c>
      <c r="L6539">
        <v>37918</v>
      </c>
      <c r="M6539" t="s">
        <v>31</v>
      </c>
      <c r="N6539" t="s">
        <v>1411</v>
      </c>
      <c r="O6539" t="s">
        <v>46</v>
      </c>
      <c r="P6539" t="s">
        <v>59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Superstore[[#This Row],[Profit]]/Superstore[[#This Row],[Sales]]</f>
        <v>-0.25</v>
      </c>
      <c r="W6539" t="str">
        <f>TEXT(Superstore[[#This Row],[Order Date]],"mmm-yyyy")</f>
        <v>Oct-2011</v>
      </c>
      <c r="X6539">
        <f>YEAR(Superstore[[#This Row],[Order Date]])</f>
        <v>2011</v>
      </c>
    </row>
    <row r="6540" spans="1:24" x14ac:dyDescent="0.25">
      <c r="A6540">
        <v>6539</v>
      </c>
      <c r="B6540" t="s">
        <v>8947</v>
      </c>
      <c r="C6540" s="1">
        <v>41207</v>
      </c>
      <c r="D6540" s="1">
        <v>41212</v>
      </c>
      <c r="E6540" t="s">
        <v>50</v>
      </c>
      <c r="F6540" t="s">
        <v>818</v>
      </c>
      <c r="G6540" t="s">
        <v>819</v>
      </c>
      <c r="H6540" t="s">
        <v>41</v>
      </c>
      <c r="I6540" t="s">
        <v>28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  <c r="V6540" s="2">
        <f>Superstore[[#This Row],[Profit]]/Superstore[[#This Row],[Sales]]</f>
        <v>0.26</v>
      </c>
      <c r="W6540" t="str">
        <f>TEXT(Superstore[[#This Row],[Order Date]],"mmm-yyyy")</f>
        <v>Oct-2012</v>
      </c>
      <c r="X6540">
        <f>YEAR(Superstore[[#This Row],[Order Date]])</f>
        <v>2012</v>
      </c>
    </row>
    <row r="6541" spans="1:24" x14ac:dyDescent="0.25">
      <c r="A6541">
        <v>6540</v>
      </c>
      <c r="B6541" t="s">
        <v>8947</v>
      </c>
      <c r="C6541" s="1">
        <v>41207</v>
      </c>
      <c r="D6541" s="1">
        <v>41212</v>
      </c>
      <c r="E6541" t="s">
        <v>50</v>
      </c>
      <c r="F6541" t="s">
        <v>818</v>
      </c>
      <c r="G6541" t="s">
        <v>819</v>
      </c>
      <c r="H6541" t="s">
        <v>41</v>
      </c>
      <c r="I6541" t="s">
        <v>28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1</v>
      </c>
      <c r="P6541" t="s">
        <v>36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  <c r="V6541" s="2">
        <f>Superstore[[#This Row],[Profit]]/Superstore[[#This Row],[Sales]]</f>
        <v>0.26</v>
      </c>
      <c r="W6541" t="str">
        <f>TEXT(Superstore[[#This Row],[Order Date]],"mmm-yyyy")</f>
        <v>Oct-2012</v>
      </c>
      <c r="X6541">
        <f>YEAR(Superstore[[#This Row],[Order Date]])</f>
        <v>2012</v>
      </c>
    </row>
    <row r="6542" spans="1:24" x14ac:dyDescent="0.25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27</v>
      </c>
      <c r="I6542" t="s">
        <v>28</v>
      </c>
      <c r="J6542" t="s">
        <v>94</v>
      </c>
      <c r="K6542" t="s">
        <v>95</v>
      </c>
      <c r="L6542">
        <v>98103</v>
      </c>
      <c r="M6542" t="s">
        <v>44</v>
      </c>
      <c r="N6542" t="s">
        <v>7309</v>
      </c>
      <c r="O6542" t="s">
        <v>46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  <c r="V6542" s="2">
        <f>Superstore[[#This Row],[Profit]]/Superstore[[#This Row],[Sales]]</f>
        <v>0.47000000000000003</v>
      </c>
      <c r="W6542" t="str">
        <f>TEXT(Superstore[[#This Row],[Order Date]],"mmm-yyyy")</f>
        <v>Nov-2014</v>
      </c>
      <c r="X6542">
        <f>YEAR(Superstore[[#This Row],[Order Date]])</f>
        <v>2014</v>
      </c>
    </row>
    <row r="6543" spans="1:24" x14ac:dyDescent="0.25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27</v>
      </c>
      <c r="I6543" t="s">
        <v>28</v>
      </c>
      <c r="J6543" t="s">
        <v>94</v>
      </c>
      <c r="K6543" t="s">
        <v>95</v>
      </c>
      <c r="L6543">
        <v>98103</v>
      </c>
      <c r="M6543" t="s">
        <v>44</v>
      </c>
      <c r="N6543" t="s">
        <v>2262</v>
      </c>
      <c r="O6543" t="s">
        <v>1</v>
      </c>
      <c r="P6543" t="s">
        <v>65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  <c r="V6543" s="2">
        <f>Superstore[[#This Row],[Profit]]/Superstore[[#This Row],[Sales]]</f>
        <v>0.17</v>
      </c>
      <c r="W6543" t="str">
        <f>TEXT(Superstore[[#This Row],[Order Date]],"mmm-yyyy")</f>
        <v>Nov-2014</v>
      </c>
      <c r="X6543">
        <f>YEAR(Superstore[[#This Row],[Order Date]])</f>
        <v>2014</v>
      </c>
    </row>
    <row r="6544" spans="1:24" x14ac:dyDescent="0.25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27</v>
      </c>
      <c r="I6544" t="s">
        <v>28</v>
      </c>
      <c r="J6544" t="s">
        <v>94</v>
      </c>
      <c r="K6544" t="s">
        <v>95</v>
      </c>
      <c r="L6544">
        <v>98103</v>
      </c>
      <c r="M6544" t="s">
        <v>44</v>
      </c>
      <c r="N6544" t="s">
        <v>6490</v>
      </c>
      <c r="O6544" t="s">
        <v>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  <c r="V6544" s="2">
        <f>Superstore[[#This Row],[Profit]]/Superstore[[#This Row],[Sales]]</f>
        <v>0.1</v>
      </c>
      <c r="W6544" t="str">
        <f>TEXT(Superstore[[#This Row],[Order Date]],"mmm-yyyy")</f>
        <v>Nov-2014</v>
      </c>
      <c r="X6544">
        <f>YEAR(Superstore[[#This Row],[Order Date]])</f>
        <v>2014</v>
      </c>
    </row>
    <row r="6545" spans="1:24" x14ac:dyDescent="0.25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27</v>
      </c>
      <c r="I6545" t="s">
        <v>28</v>
      </c>
      <c r="J6545" t="s">
        <v>94</v>
      </c>
      <c r="K6545" t="s">
        <v>95</v>
      </c>
      <c r="L6545">
        <v>98103</v>
      </c>
      <c r="M6545" t="s">
        <v>44</v>
      </c>
      <c r="N6545" t="s">
        <v>5266</v>
      </c>
      <c r="O6545" t="s">
        <v>46</v>
      </c>
      <c r="P6545" t="s">
        <v>59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  <c r="V6545" s="2">
        <f>Superstore[[#This Row],[Profit]]/Superstore[[#This Row],[Sales]]</f>
        <v>0.24000000000000002</v>
      </c>
      <c r="W6545" t="str">
        <f>TEXT(Superstore[[#This Row],[Order Date]],"mmm-yyyy")</f>
        <v>Nov-2014</v>
      </c>
      <c r="X6545">
        <f>YEAR(Superstore[[#This Row],[Order Date]])</f>
        <v>2014</v>
      </c>
    </row>
    <row r="6546" spans="1:24" x14ac:dyDescent="0.25">
      <c r="A6546">
        <v>6545</v>
      </c>
      <c r="B6546" t="s">
        <v>8949</v>
      </c>
      <c r="C6546" s="1">
        <v>41774</v>
      </c>
      <c r="D6546" s="1">
        <v>41778</v>
      </c>
      <c r="E6546" t="s">
        <v>50</v>
      </c>
      <c r="F6546" t="s">
        <v>250</v>
      </c>
      <c r="G6546" t="s">
        <v>251</v>
      </c>
      <c r="H6546" t="s">
        <v>27</v>
      </c>
      <c r="I6546" t="s">
        <v>28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46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  <c r="V6546" s="2">
        <f>Superstore[[#This Row],[Profit]]/Superstore[[#This Row],[Sales]]</f>
        <v>-0.8</v>
      </c>
      <c r="W6546" t="str">
        <f>TEXT(Superstore[[#This Row],[Order Date]],"mmm-yyyy")</f>
        <v>May-2014</v>
      </c>
      <c r="X6546">
        <f>YEAR(Superstore[[#This Row],[Order Date]])</f>
        <v>2014</v>
      </c>
    </row>
    <row r="6547" spans="1:24" x14ac:dyDescent="0.25">
      <c r="A6547">
        <v>6546</v>
      </c>
      <c r="B6547" t="s">
        <v>8949</v>
      </c>
      <c r="C6547" s="1">
        <v>41774</v>
      </c>
      <c r="D6547" s="1">
        <v>41778</v>
      </c>
      <c r="E6547" t="s">
        <v>50</v>
      </c>
      <c r="F6547" t="s">
        <v>250</v>
      </c>
      <c r="G6547" t="s">
        <v>251</v>
      </c>
      <c r="H6547" t="s">
        <v>27</v>
      </c>
      <c r="I6547" t="s">
        <v>28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46</v>
      </c>
      <c r="P6547" t="s">
        <v>47</v>
      </c>
      <c r="Q6547" t="s">
        <v>3280</v>
      </c>
      <c r="R6547">
        <v>5.04</v>
      </c>
      <c r="S6547">
        <v>2</v>
      </c>
      <c r="T6547">
        <v>0.2</v>
      </c>
      <c r="U6547">
        <v>1.764</v>
      </c>
      <c r="V6547" s="2">
        <f>Superstore[[#This Row],[Profit]]/Superstore[[#This Row],[Sales]]</f>
        <v>0.35</v>
      </c>
      <c r="W6547" t="str">
        <f>TEXT(Superstore[[#This Row],[Order Date]],"mmm-yyyy")</f>
        <v>May-2014</v>
      </c>
      <c r="X6547">
        <f>YEAR(Superstore[[#This Row],[Order Date]])</f>
        <v>2014</v>
      </c>
    </row>
    <row r="6548" spans="1:24" x14ac:dyDescent="0.25">
      <c r="A6548">
        <v>6547</v>
      </c>
      <c r="B6548" t="s">
        <v>8949</v>
      </c>
      <c r="C6548" s="1">
        <v>41774</v>
      </c>
      <c r="D6548" s="1">
        <v>41778</v>
      </c>
      <c r="E6548" t="s">
        <v>50</v>
      </c>
      <c r="F6548" t="s">
        <v>250</v>
      </c>
      <c r="G6548" t="s">
        <v>251</v>
      </c>
      <c r="H6548" t="s">
        <v>27</v>
      </c>
      <c r="I6548" t="s">
        <v>28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46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Superstore[[#This Row],[Profit]]/Superstore[[#This Row],[Sales]]</f>
        <v>0.3125</v>
      </c>
      <c r="W6548" t="str">
        <f>TEXT(Superstore[[#This Row],[Order Date]],"mmm-yyyy")</f>
        <v>May-2014</v>
      </c>
      <c r="X6548">
        <f>YEAR(Superstore[[#This Row],[Order Date]])</f>
        <v>2014</v>
      </c>
    </row>
    <row r="6549" spans="1:24" x14ac:dyDescent="0.25">
      <c r="A6549">
        <v>6548</v>
      </c>
      <c r="B6549" t="s">
        <v>8950</v>
      </c>
      <c r="C6549" s="1">
        <v>40603</v>
      </c>
      <c r="D6549" s="1">
        <v>40607</v>
      </c>
      <c r="E6549" t="s">
        <v>50</v>
      </c>
      <c r="F6549" t="s">
        <v>6034</v>
      </c>
      <c r="G6549" t="s">
        <v>6035</v>
      </c>
      <c r="H6549" t="s">
        <v>101</v>
      </c>
      <c r="I6549" t="s">
        <v>28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1</v>
      </c>
      <c r="P6549" t="s">
        <v>36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s="2">
        <f>Superstore[[#This Row],[Profit]]/Superstore[[#This Row],[Sales]]</f>
        <v>-0.27142857142857141</v>
      </c>
      <c r="W6549" t="str">
        <f>TEXT(Superstore[[#This Row],[Order Date]],"mmm-yyyy")</f>
        <v>Mar-2011</v>
      </c>
      <c r="X6549">
        <f>YEAR(Superstore[[#This Row],[Order Date]])</f>
        <v>2011</v>
      </c>
    </row>
    <row r="6550" spans="1:24" x14ac:dyDescent="0.25">
      <c r="A6550">
        <v>6549</v>
      </c>
      <c r="B6550" t="s">
        <v>8950</v>
      </c>
      <c r="C6550" s="1">
        <v>40603</v>
      </c>
      <c r="D6550" s="1">
        <v>40607</v>
      </c>
      <c r="E6550" t="s">
        <v>50</v>
      </c>
      <c r="F6550" t="s">
        <v>6034</v>
      </c>
      <c r="G6550" t="s">
        <v>6035</v>
      </c>
      <c r="H6550" t="s">
        <v>101</v>
      </c>
      <c r="I6550" t="s">
        <v>28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46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Superstore[[#This Row],[Profit]]/Superstore[[#This Row],[Sales]]</f>
        <v>0.32499999999999996</v>
      </c>
      <c r="W6550" t="str">
        <f>TEXT(Superstore[[#This Row],[Order Date]],"mmm-yyyy")</f>
        <v>Mar-2011</v>
      </c>
      <c r="X6550">
        <f>YEAR(Superstore[[#This Row],[Order Date]])</f>
        <v>2011</v>
      </c>
    </row>
    <row r="6551" spans="1:24" x14ac:dyDescent="0.25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28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1</v>
      </c>
      <c r="P6551" t="s">
        <v>36</v>
      </c>
      <c r="Q6551" t="s">
        <v>3102</v>
      </c>
      <c r="R6551">
        <v>155.88</v>
      </c>
      <c r="S6551">
        <v>6</v>
      </c>
      <c r="T6551">
        <v>0</v>
      </c>
      <c r="U6551">
        <v>38.97</v>
      </c>
      <c r="V6551" s="2">
        <f>Superstore[[#This Row],[Profit]]/Superstore[[#This Row],[Sales]]</f>
        <v>0.25</v>
      </c>
      <c r="W6551" t="str">
        <f>TEXT(Superstore[[#This Row],[Order Date]],"mmm-yyyy")</f>
        <v>Jul-2012</v>
      </c>
      <c r="X6551">
        <f>YEAR(Superstore[[#This Row],[Order Date]])</f>
        <v>2012</v>
      </c>
    </row>
    <row r="6552" spans="1:24" x14ac:dyDescent="0.25">
      <c r="A6552">
        <v>6551</v>
      </c>
      <c r="B6552" t="s">
        <v>8952</v>
      </c>
      <c r="C6552" s="1">
        <v>41214</v>
      </c>
      <c r="D6552" s="1">
        <v>41216</v>
      </c>
      <c r="E6552" t="s">
        <v>24</v>
      </c>
      <c r="F6552" t="s">
        <v>3592</v>
      </c>
      <c r="G6552" t="s">
        <v>3593</v>
      </c>
      <c r="H6552" t="s">
        <v>27</v>
      </c>
      <c r="I6552" t="s">
        <v>28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1</v>
      </c>
      <c r="P6552" t="s">
        <v>36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Superstore[[#This Row],[Profit]]/Superstore[[#This Row],[Sales]]</f>
        <v>6.6666666666666652E-2</v>
      </c>
      <c r="W6552" t="str">
        <f>TEXT(Superstore[[#This Row],[Order Date]],"mmm-yyyy")</f>
        <v>Nov-2012</v>
      </c>
      <c r="X6552">
        <f>YEAR(Superstore[[#This Row],[Order Date]])</f>
        <v>2012</v>
      </c>
    </row>
    <row r="6553" spans="1:24" x14ac:dyDescent="0.25">
      <c r="A6553">
        <v>6552</v>
      </c>
      <c r="B6553" t="s">
        <v>8953</v>
      </c>
      <c r="C6553" s="1">
        <v>41990</v>
      </c>
      <c r="D6553" s="1">
        <v>41995</v>
      </c>
      <c r="E6553" t="s">
        <v>24</v>
      </c>
      <c r="F6553" t="s">
        <v>439</v>
      </c>
      <c r="G6553" t="s">
        <v>440</v>
      </c>
      <c r="H6553" t="s">
        <v>101</v>
      </c>
      <c r="I6553" t="s">
        <v>28</v>
      </c>
      <c r="J6553" t="s">
        <v>42</v>
      </c>
      <c r="K6553" t="s">
        <v>43</v>
      </c>
      <c r="L6553">
        <v>90036</v>
      </c>
      <c r="M6553" t="s">
        <v>44</v>
      </c>
      <c r="N6553" t="s">
        <v>1864</v>
      </c>
      <c r="O6553" t="s">
        <v>46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  <c r="V6553" s="2">
        <f>Superstore[[#This Row],[Profit]]/Superstore[[#This Row],[Sales]]</f>
        <v>0.48</v>
      </c>
      <c r="W6553" t="str">
        <f>TEXT(Superstore[[#This Row],[Order Date]],"mmm-yyyy")</f>
        <v>Dec-2014</v>
      </c>
      <c r="X6553">
        <f>YEAR(Superstore[[#This Row],[Order Date]])</f>
        <v>2014</v>
      </c>
    </row>
    <row r="6554" spans="1:24" x14ac:dyDescent="0.25">
      <c r="A6554">
        <v>6553</v>
      </c>
      <c r="B6554" t="s">
        <v>8953</v>
      </c>
      <c r="C6554" s="1">
        <v>41990</v>
      </c>
      <c r="D6554" s="1">
        <v>41995</v>
      </c>
      <c r="E6554" t="s">
        <v>24</v>
      </c>
      <c r="F6554" t="s">
        <v>439</v>
      </c>
      <c r="G6554" t="s">
        <v>440</v>
      </c>
      <c r="H6554" t="s">
        <v>101</v>
      </c>
      <c r="I6554" t="s">
        <v>28</v>
      </c>
      <c r="J6554" t="s">
        <v>42</v>
      </c>
      <c r="K6554" t="s">
        <v>43</v>
      </c>
      <c r="L6554">
        <v>90036</v>
      </c>
      <c r="M6554" t="s">
        <v>44</v>
      </c>
      <c r="N6554" t="s">
        <v>3783</v>
      </c>
      <c r="O6554" t="s">
        <v>46</v>
      </c>
      <c r="P6554" t="s">
        <v>59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  <c r="V6554" s="2">
        <f>Superstore[[#This Row],[Profit]]/Superstore[[#This Row],[Sales]]</f>
        <v>0.05</v>
      </c>
      <c r="W6554" t="str">
        <f>TEXT(Superstore[[#This Row],[Order Date]],"mmm-yyyy")</f>
        <v>Dec-2014</v>
      </c>
      <c r="X6554">
        <f>YEAR(Superstore[[#This Row],[Order Date]])</f>
        <v>2014</v>
      </c>
    </row>
    <row r="6555" spans="1:24" x14ac:dyDescent="0.25">
      <c r="A6555">
        <v>6554</v>
      </c>
      <c r="B6555" t="s">
        <v>8954</v>
      </c>
      <c r="C6555" s="1">
        <v>40836</v>
      </c>
      <c r="D6555" s="1">
        <v>40838</v>
      </c>
      <c r="E6555" t="s">
        <v>24</v>
      </c>
      <c r="F6555" t="s">
        <v>549</v>
      </c>
      <c r="G6555" t="s">
        <v>550</v>
      </c>
      <c r="H6555" t="s">
        <v>101</v>
      </c>
      <c r="I6555" t="s">
        <v>28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Superstore[[#This Row],[Profit]]/Superstore[[#This Row],[Sales]]</f>
        <v>0.22500000000000001</v>
      </c>
      <c r="W6555" t="str">
        <f>TEXT(Superstore[[#This Row],[Order Date]],"mmm-yyyy")</f>
        <v>Oct-2011</v>
      </c>
      <c r="X6555">
        <f>YEAR(Superstore[[#This Row],[Order Date]])</f>
        <v>2011</v>
      </c>
    </row>
    <row r="6556" spans="1:24" x14ac:dyDescent="0.25">
      <c r="A6556">
        <v>6555</v>
      </c>
      <c r="B6556" t="s">
        <v>8954</v>
      </c>
      <c r="C6556" s="1">
        <v>40836</v>
      </c>
      <c r="D6556" s="1">
        <v>40838</v>
      </c>
      <c r="E6556" t="s">
        <v>24</v>
      </c>
      <c r="F6556" t="s">
        <v>549</v>
      </c>
      <c r="G6556" t="s">
        <v>550</v>
      </c>
      <c r="H6556" t="s">
        <v>101</v>
      </c>
      <c r="I6556" t="s">
        <v>28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46</v>
      </c>
      <c r="P6556" t="s">
        <v>59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  <c r="V6556" s="2">
        <f>Superstore[[#This Row],[Profit]]/Superstore[[#This Row],[Sales]]</f>
        <v>6.25E-2</v>
      </c>
      <c r="W6556" t="str">
        <f>TEXT(Superstore[[#This Row],[Order Date]],"mmm-yyyy")</f>
        <v>Oct-2011</v>
      </c>
      <c r="X6556">
        <f>YEAR(Superstore[[#This Row],[Order Date]])</f>
        <v>2011</v>
      </c>
    </row>
    <row r="6557" spans="1:24" x14ac:dyDescent="0.25">
      <c r="A6557">
        <v>6556</v>
      </c>
      <c r="B6557" t="s">
        <v>8954</v>
      </c>
      <c r="C6557" s="1">
        <v>40836</v>
      </c>
      <c r="D6557" s="1">
        <v>40838</v>
      </c>
      <c r="E6557" t="s">
        <v>24</v>
      </c>
      <c r="F6557" t="s">
        <v>549</v>
      </c>
      <c r="G6557" t="s">
        <v>550</v>
      </c>
      <c r="H6557" t="s">
        <v>101</v>
      </c>
      <c r="I6557" t="s">
        <v>28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46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  <c r="V6557" s="2">
        <f>Superstore[[#This Row],[Profit]]/Superstore[[#This Row],[Sales]]</f>
        <v>0.32500000000000001</v>
      </c>
      <c r="W6557" t="str">
        <f>TEXT(Superstore[[#This Row],[Order Date]],"mmm-yyyy")</f>
        <v>Oct-2011</v>
      </c>
      <c r="X6557">
        <f>YEAR(Superstore[[#This Row],[Order Date]])</f>
        <v>2011</v>
      </c>
    </row>
    <row r="6558" spans="1:24" x14ac:dyDescent="0.25">
      <c r="A6558">
        <v>6557</v>
      </c>
      <c r="B6558" t="s">
        <v>8954</v>
      </c>
      <c r="C6558" s="1">
        <v>40836</v>
      </c>
      <c r="D6558" s="1">
        <v>40838</v>
      </c>
      <c r="E6558" t="s">
        <v>24</v>
      </c>
      <c r="F6558" t="s">
        <v>549</v>
      </c>
      <c r="G6558" t="s">
        <v>550</v>
      </c>
      <c r="H6558" t="s">
        <v>101</v>
      </c>
      <c r="I6558" t="s">
        <v>28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46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Superstore[[#This Row],[Profit]]/Superstore[[#This Row],[Sales]]</f>
        <v>-1.7</v>
      </c>
      <c r="W6558" t="str">
        <f>TEXT(Superstore[[#This Row],[Order Date]],"mmm-yyyy")</f>
        <v>Oct-2011</v>
      </c>
      <c r="X6558">
        <f>YEAR(Superstore[[#This Row],[Order Date]])</f>
        <v>2011</v>
      </c>
    </row>
    <row r="6559" spans="1:24" x14ac:dyDescent="0.25">
      <c r="A6559">
        <v>6558</v>
      </c>
      <c r="B6559" t="s">
        <v>8954</v>
      </c>
      <c r="C6559" s="1">
        <v>40836</v>
      </c>
      <c r="D6559" s="1">
        <v>40838</v>
      </c>
      <c r="E6559" t="s">
        <v>24</v>
      </c>
      <c r="F6559" t="s">
        <v>549</v>
      </c>
      <c r="G6559" t="s">
        <v>550</v>
      </c>
      <c r="H6559" t="s">
        <v>101</v>
      </c>
      <c r="I6559" t="s">
        <v>28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46</v>
      </c>
      <c r="P6559" t="s">
        <v>47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Superstore[[#This Row],[Profit]]/Superstore[[#This Row],[Sales]]</f>
        <v>0.32500000000000001</v>
      </c>
      <c r="W6559" t="str">
        <f>TEXT(Superstore[[#This Row],[Order Date]],"mmm-yyyy")</f>
        <v>Oct-2011</v>
      </c>
      <c r="X6559">
        <f>YEAR(Superstore[[#This Row],[Order Date]])</f>
        <v>2011</v>
      </c>
    </row>
    <row r="6560" spans="1:24" x14ac:dyDescent="0.25">
      <c r="A6560">
        <v>6559</v>
      </c>
      <c r="B6560" t="s">
        <v>8957</v>
      </c>
      <c r="C6560" s="1">
        <v>41065</v>
      </c>
      <c r="D6560" s="1">
        <v>41070</v>
      </c>
      <c r="E6560" t="s">
        <v>50</v>
      </c>
      <c r="F6560" t="s">
        <v>4135</v>
      </c>
      <c r="G6560" t="s">
        <v>4136</v>
      </c>
      <c r="H6560" t="s">
        <v>41</v>
      </c>
      <c r="I6560" t="s">
        <v>28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1</v>
      </c>
      <c r="P6560" t="s">
        <v>36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Superstore[[#This Row],[Profit]]/Superstore[[#This Row],[Sales]]</f>
        <v>0.1111111111111111</v>
      </c>
      <c r="W6560" t="str">
        <f>TEXT(Superstore[[#This Row],[Order Date]],"mmm-yyyy")</f>
        <v>Jun-2012</v>
      </c>
      <c r="X6560">
        <f>YEAR(Superstore[[#This Row],[Order Date]])</f>
        <v>2012</v>
      </c>
    </row>
    <row r="6561" spans="1:24" x14ac:dyDescent="0.25">
      <c r="A6561">
        <v>6560</v>
      </c>
      <c r="B6561" t="s">
        <v>8958</v>
      </c>
      <c r="C6561" s="1">
        <v>41477</v>
      </c>
      <c r="D6561" s="1">
        <v>41482</v>
      </c>
      <c r="E6561" t="s">
        <v>50</v>
      </c>
      <c r="F6561" t="s">
        <v>3855</v>
      </c>
      <c r="G6561" t="s">
        <v>3856</v>
      </c>
      <c r="H6561" t="s">
        <v>41</v>
      </c>
      <c r="I6561" t="s">
        <v>28</v>
      </c>
      <c r="J6561" t="s">
        <v>565</v>
      </c>
      <c r="K6561" t="s">
        <v>43</v>
      </c>
      <c r="L6561">
        <v>95661</v>
      </c>
      <c r="M6561" t="s">
        <v>44</v>
      </c>
      <c r="N6561" t="s">
        <v>3797</v>
      </c>
      <c r="O6561" t="s">
        <v>46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  <c r="V6561" s="2">
        <f>Superstore[[#This Row],[Profit]]/Superstore[[#This Row],[Sales]]</f>
        <v>0.47000000000000003</v>
      </c>
      <c r="W6561" t="str">
        <f>TEXT(Superstore[[#This Row],[Order Date]],"mmm-yyyy")</f>
        <v>Jul-2013</v>
      </c>
      <c r="X6561">
        <f>YEAR(Superstore[[#This Row],[Order Date]])</f>
        <v>2013</v>
      </c>
    </row>
    <row r="6562" spans="1:24" x14ac:dyDescent="0.25">
      <c r="A6562">
        <v>6561</v>
      </c>
      <c r="B6562" t="s">
        <v>8958</v>
      </c>
      <c r="C6562" s="1">
        <v>41477</v>
      </c>
      <c r="D6562" s="1">
        <v>41482</v>
      </c>
      <c r="E6562" t="s">
        <v>50</v>
      </c>
      <c r="F6562" t="s">
        <v>3855</v>
      </c>
      <c r="G6562" t="s">
        <v>3856</v>
      </c>
      <c r="H6562" t="s">
        <v>41</v>
      </c>
      <c r="I6562" t="s">
        <v>28</v>
      </c>
      <c r="J6562" t="s">
        <v>565</v>
      </c>
      <c r="K6562" t="s">
        <v>43</v>
      </c>
      <c r="L6562">
        <v>95661</v>
      </c>
      <c r="M6562" t="s">
        <v>44</v>
      </c>
      <c r="N6562" t="s">
        <v>1439</v>
      </c>
      <c r="O6562" t="s">
        <v>46</v>
      </c>
      <c r="P6562" t="s">
        <v>47</v>
      </c>
      <c r="Q6562" t="s">
        <v>1440</v>
      </c>
      <c r="R6562">
        <v>3.15</v>
      </c>
      <c r="S6562">
        <v>1</v>
      </c>
      <c r="T6562">
        <v>0</v>
      </c>
      <c r="U6562">
        <v>1.512</v>
      </c>
      <c r="V6562" s="2">
        <f>Superstore[[#This Row],[Profit]]/Superstore[[#This Row],[Sales]]</f>
        <v>0.48000000000000004</v>
      </c>
      <c r="W6562" t="str">
        <f>TEXT(Superstore[[#This Row],[Order Date]],"mmm-yyyy")</f>
        <v>Jul-2013</v>
      </c>
      <c r="X6562">
        <f>YEAR(Superstore[[#This Row],[Order Date]])</f>
        <v>2013</v>
      </c>
    </row>
    <row r="6563" spans="1:24" x14ac:dyDescent="0.25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41</v>
      </c>
      <c r="I6563" t="s">
        <v>28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46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Superstore[[#This Row],[Profit]]/Superstore[[#This Row],[Sales]]</f>
        <v>-2.7</v>
      </c>
      <c r="W6563" t="str">
        <f>TEXT(Superstore[[#This Row],[Order Date]],"mmm-yyyy")</f>
        <v>Apr-2014</v>
      </c>
      <c r="X6563">
        <f>YEAR(Superstore[[#This Row],[Order Date]])</f>
        <v>2014</v>
      </c>
    </row>
    <row r="6564" spans="1:24" x14ac:dyDescent="0.25">
      <c r="A6564">
        <v>6563</v>
      </c>
      <c r="B6564" t="s">
        <v>8960</v>
      </c>
      <c r="C6564" s="1">
        <v>40670</v>
      </c>
      <c r="D6564" s="1">
        <v>40675</v>
      </c>
      <c r="E6564" t="s">
        <v>50</v>
      </c>
      <c r="F6564" t="s">
        <v>4910</v>
      </c>
      <c r="G6564" t="s">
        <v>4911</v>
      </c>
      <c r="H6564" t="s">
        <v>27</v>
      </c>
      <c r="I6564" t="s">
        <v>28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46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2">
        <f>Superstore[[#This Row],[Profit]]/Superstore[[#This Row],[Sales]]</f>
        <v>0.49</v>
      </c>
      <c r="W6564" t="str">
        <f>TEXT(Superstore[[#This Row],[Order Date]],"mmm-yyyy")</f>
        <v>May-2011</v>
      </c>
      <c r="X6564">
        <f>YEAR(Superstore[[#This Row],[Order Date]])</f>
        <v>2011</v>
      </c>
    </row>
    <row r="6565" spans="1:24" x14ac:dyDescent="0.25">
      <c r="A6565">
        <v>6564</v>
      </c>
      <c r="B6565" t="s">
        <v>8960</v>
      </c>
      <c r="C6565" s="1">
        <v>40670</v>
      </c>
      <c r="D6565" s="1">
        <v>40675</v>
      </c>
      <c r="E6565" t="s">
        <v>50</v>
      </c>
      <c r="F6565" t="s">
        <v>4910</v>
      </c>
      <c r="G6565" t="s">
        <v>4911</v>
      </c>
      <c r="H6565" t="s">
        <v>27</v>
      </c>
      <c r="I6565" t="s">
        <v>28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1</v>
      </c>
      <c r="P6565" t="s">
        <v>56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  <c r="V6565" s="2">
        <f>Superstore[[#This Row],[Profit]]/Superstore[[#This Row],[Sales]]</f>
        <v>-0.2</v>
      </c>
      <c r="W6565" t="str">
        <f>TEXT(Superstore[[#This Row],[Order Date]],"mmm-yyyy")</f>
        <v>May-2011</v>
      </c>
      <c r="X6565">
        <f>YEAR(Superstore[[#This Row],[Order Date]])</f>
        <v>2011</v>
      </c>
    </row>
    <row r="6566" spans="1:24" x14ac:dyDescent="0.25">
      <c r="A6566">
        <v>6565</v>
      </c>
      <c r="B6566" t="s">
        <v>8960</v>
      </c>
      <c r="C6566" s="1">
        <v>40670</v>
      </c>
      <c r="D6566" s="1">
        <v>40675</v>
      </c>
      <c r="E6566" t="s">
        <v>50</v>
      </c>
      <c r="F6566" t="s">
        <v>4910</v>
      </c>
      <c r="G6566" t="s">
        <v>4911</v>
      </c>
      <c r="H6566" t="s">
        <v>27</v>
      </c>
      <c r="I6566" t="s">
        <v>28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46</v>
      </c>
      <c r="P6566" t="s">
        <v>68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  <c r="V6566" s="2">
        <f>Superstore[[#This Row],[Profit]]/Superstore[[#This Row],[Sales]]</f>
        <v>0.28999999999999998</v>
      </c>
      <c r="W6566" t="str">
        <f>TEXT(Superstore[[#This Row],[Order Date]],"mmm-yyyy")</f>
        <v>May-2011</v>
      </c>
      <c r="X6566">
        <f>YEAR(Superstore[[#This Row],[Order Date]])</f>
        <v>2011</v>
      </c>
    </row>
    <row r="6567" spans="1:24" x14ac:dyDescent="0.25">
      <c r="A6567">
        <v>6566</v>
      </c>
      <c r="B6567" t="s">
        <v>8960</v>
      </c>
      <c r="C6567" s="1">
        <v>40670</v>
      </c>
      <c r="D6567" s="1">
        <v>40675</v>
      </c>
      <c r="E6567" t="s">
        <v>50</v>
      </c>
      <c r="F6567" t="s">
        <v>4910</v>
      </c>
      <c r="G6567" t="s">
        <v>4911</v>
      </c>
      <c r="H6567" t="s">
        <v>27</v>
      </c>
      <c r="I6567" t="s">
        <v>28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1</v>
      </c>
      <c r="P6567" t="s">
        <v>36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  <c r="V6567" s="2">
        <f>Superstore[[#This Row],[Profit]]/Superstore[[#This Row],[Sales]]</f>
        <v>0.27999999999999997</v>
      </c>
      <c r="W6567" t="str">
        <f>TEXT(Superstore[[#This Row],[Order Date]],"mmm-yyyy")</f>
        <v>May-2011</v>
      </c>
      <c r="X6567">
        <f>YEAR(Superstore[[#This Row],[Order Date]])</f>
        <v>2011</v>
      </c>
    </row>
    <row r="6568" spans="1:24" x14ac:dyDescent="0.25">
      <c r="A6568">
        <v>6567</v>
      </c>
      <c r="B6568" t="s">
        <v>8961</v>
      </c>
      <c r="C6568" s="1">
        <v>41676</v>
      </c>
      <c r="D6568" s="1">
        <v>41679</v>
      </c>
      <c r="E6568" t="s">
        <v>24</v>
      </c>
      <c r="F6568" t="s">
        <v>776</v>
      </c>
      <c r="G6568" t="s">
        <v>777</v>
      </c>
      <c r="H6568" t="s">
        <v>27</v>
      </c>
      <c r="I6568" t="s">
        <v>28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46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Superstore[[#This Row],[Profit]]/Superstore[[#This Row],[Sales]]</f>
        <v>-1.75</v>
      </c>
      <c r="W6568" t="str">
        <f>TEXT(Superstore[[#This Row],[Order Date]],"mmm-yyyy")</f>
        <v>Feb-2014</v>
      </c>
      <c r="X6568">
        <f>YEAR(Superstore[[#This Row],[Order Date]])</f>
        <v>2014</v>
      </c>
    </row>
    <row r="6569" spans="1:24" x14ac:dyDescent="0.25">
      <c r="A6569">
        <v>6568</v>
      </c>
      <c r="B6569" t="s">
        <v>8961</v>
      </c>
      <c r="C6569" s="1">
        <v>41676</v>
      </c>
      <c r="D6569" s="1">
        <v>41679</v>
      </c>
      <c r="E6569" t="s">
        <v>24</v>
      </c>
      <c r="F6569" t="s">
        <v>776</v>
      </c>
      <c r="G6569" t="s">
        <v>777</v>
      </c>
      <c r="H6569" t="s">
        <v>27</v>
      </c>
      <c r="I6569" t="s">
        <v>28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46</v>
      </c>
      <c r="P6569" t="s">
        <v>68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  <c r="V6569" s="2">
        <f>Superstore[[#This Row],[Profit]]/Superstore[[#This Row],[Sales]]</f>
        <v>9.9999999999999992E-2</v>
      </c>
      <c r="W6569" t="str">
        <f>TEXT(Superstore[[#This Row],[Order Date]],"mmm-yyyy")</f>
        <v>Feb-2014</v>
      </c>
      <c r="X6569">
        <f>YEAR(Superstore[[#This Row],[Order Date]])</f>
        <v>2014</v>
      </c>
    </row>
    <row r="6570" spans="1:24" x14ac:dyDescent="0.25">
      <c r="A6570">
        <v>6569</v>
      </c>
      <c r="B6570" t="s">
        <v>8962</v>
      </c>
      <c r="C6570" s="1">
        <v>40651</v>
      </c>
      <c r="D6570" s="1">
        <v>40655</v>
      </c>
      <c r="E6570" t="s">
        <v>50</v>
      </c>
      <c r="F6570" t="s">
        <v>289</v>
      </c>
      <c r="G6570" t="s">
        <v>290</v>
      </c>
      <c r="H6570" t="s">
        <v>27</v>
      </c>
      <c r="I6570" t="s">
        <v>28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46</v>
      </c>
      <c r="P6570" t="s">
        <v>68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2">
        <f>Superstore[[#This Row],[Profit]]/Superstore[[#This Row],[Sales]]</f>
        <v>0.375</v>
      </c>
      <c r="W6570" t="str">
        <f>TEXT(Superstore[[#This Row],[Order Date]],"mmm-yyyy")</f>
        <v>Apr-2011</v>
      </c>
      <c r="X6570">
        <f>YEAR(Superstore[[#This Row],[Order Date]])</f>
        <v>2011</v>
      </c>
    </row>
    <row r="6571" spans="1:24" x14ac:dyDescent="0.25">
      <c r="A6571">
        <v>6570</v>
      </c>
      <c r="B6571" t="s">
        <v>8962</v>
      </c>
      <c r="C6571" s="1">
        <v>40651</v>
      </c>
      <c r="D6571" s="1">
        <v>40655</v>
      </c>
      <c r="E6571" t="s">
        <v>50</v>
      </c>
      <c r="F6571" t="s">
        <v>289</v>
      </c>
      <c r="G6571" t="s">
        <v>290</v>
      </c>
      <c r="H6571" t="s">
        <v>27</v>
      </c>
      <c r="I6571" t="s">
        <v>28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1</v>
      </c>
      <c r="P6571" t="s">
        <v>36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Superstore[[#This Row],[Profit]]/Superstore[[#This Row],[Sales]]</f>
        <v>-5.7142857142857141E-2</v>
      </c>
      <c r="W6571" t="str">
        <f>TEXT(Superstore[[#This Row],[Order Date]],"mmm-yyyy")</f>
        <v>Apr-2011</v>
      </c>
      <c r="X6571">
        <f>YEAR(Superstore[[#This Row],[Order Date]])</f>
        <v>2011</v>
      </c>
    </row>
    <row r="6572" spans="1:24" x14ac:dyDescent="0.25">
      <c r="A6572">
        <v>6571</v>
      </c>
      <c r="B6572" t="s">
        <v>8962</v>
      </c>
      <c r="C6572" s="1">
        <v>40651</v>
      </c>
      <c r="D6572" s="1">
        <v>40655</v>
      </c>
      <c r="E6572" t="s">
        <v>50</v>
      </c>
      <c r="F6572" t="s">
        <v>289</v>
      </c>
      <c r="G6572" t="s">
        <v>290</v>
      </c>
      <c r="H6572" t="s">
        <v>27</v>
      </c>
      <c r="I6572" t="s">
        <v>28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46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  <c r="V6572" s="2">
        <f>Superstore[[#This Row],[Profit]]/Superstore[[#This Row],[Sales]]</f>
        <v>0.33750000000000002</v>
      </c>
      <c r="W6572" t="str">
        <f>TEXT(Superstore[[#This Row],[Order Date]],"mmm-yyyy")</f>
        <v>Apr-2011</v>
      </c>
      <c r="X6572">
        <f>YEAR(Superstore[[#This Row],[Order Date]])</f>
        <v>2011</v>
      </c>
    </row>
    <row r="6573" spans="1:24" x14ac:dyDescent="0.25">
      <c r="A6573">
        <v>6572</v>
      </c>
      <c r="B6573" t="s">
        <v>8962</v>
      </c>
      <c r="C6573" s="1">
        <v>40651</v>
      </c>
      <c r="D6573" s="1">
        <v>40655</v>
      </c>
      <c r="E6573" t="s">
        <v>50</v>
      </c>
      <c r="F6573" t="s">
        <v>289</v>
      </c>
      <c r="G6573" t="s">
        <v>290</v>
      </c>
      <c r="H6573" t="s">
        <v>27</v>
      </c>
      <c r="I6573" t="s">
        <v>28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  <c r="V6573" s="2">
        <f>Superstore[[#This Row],[Profit]]/Superstore[[#This Row],[Sales]]</f>
        <v>0.125</v>
      </c>
      <c r="W6573" t="str">
        <f>TEXT(Superstore[[#This Row],[Order Date]],"mmm-yyyy")</f>
        <v>Apr-2011</v>
      </c>
      <c r="X6573">
        <f>YEAR(Superstore[[#This Row],[Order Date]])</f>
        <v>2011</v>
      </c>
    </row>
    <row r="6574" spans="1:24" x14ac:dyDescent="0.25">
      <c r="A6574">
        <v>6573</v>
      </c>
      <c r="B6574" t="s">
        <v>8963</v>
      </c>
      <c r="C6574" s="1">
        <v>41405</v>
      </c>
      <c r="D6574" s="1">
        <v>41411</v>
      </c>
      <c r="E6574" t="s">
        <v>50</v>
      </c>
      <c r="F6574" t="s">
        <v>7416</v>
      </c>
      <c r="G6574" t="s">
        <v>7417</v>
      </c>
      <c r="H6574" t="s">
        <v>27</v>
      </c>
      <c r="I6574" t="s">
        <v>28</v>
      </c>
      <c r="J6574" t="s">
        <v>94</v>
      </c>
      <c r="K6574" t="s">
        <v>95</v>
      </c>
      <c r="L6574">
        <v>98105</v>
      </c>
      <c r="M6574" t="s">
        <v>44</v>
      </c>
      <c r="N6574" t="s">
        <v>5288</v>
      </c>
      <c r="O6574" t="s">
        <v>46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  <c r="V6574" s="2">
        <f>Superstore[[#This Row],[Profit]]/Superstore[[#This Row],[Sales]]</f>
        <v>0.49</v>
      </c>
      <c r="W6574" t="str">
        <f>TEXT(Superstore[[#This Row],[Order Date]],"mmm-yyyy")</f>
        <v>May-2013</v>
      </c>
      <c r="X6574">
        <f>YEAR(Superstore[[#This Row],[Order Date]])</f>
        <v>2013</v>
      </c>
    </row>
    <row r="6575" spans="1:24" x14ac:dyDescent="0.25">
      <c r="A6575">
        <v>6574</v>
      </c>
      <c r="B6575" t="s">
        <v>8964</v>
      </c>
      <c r="C6575" s="1">
        <v>41604</v>
      </c>
      <c r="D6575" s="1">
        <v>41609</v>
      </c>
      <c r="E6575" t="s">
        <v>50</v>
      </c>
      <c r="F6575" t="s">
        <v>8552</v>
      </c>
      <c r="G6575" t="s">
        <v>8553</v>
      </c>
      <c r="H6575" t="s">
        <v>41</v>
      </c>
      <c r="I6575" t="s">
        <v>28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46</v>
      </c>
      <c r="P6575" t="s">
        <v>59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  <c r="V6575" s="2">
        <f>Superstore[[#This Row],[Profit]]/Superstore[[#This Row],[Sales]]</f>
        <v>0.12000000000000001</v>
      </c>
      <c r="W6575" t="str">
        <f>TEXT(Superstore[[#This Row],[Order Date]],"mmm-yyyy")</f>
        <v>Nov-2013</v>
      </c>
      <c r="X6575">
        <f>YEAR(Superstore[[#This Row],[Order Date]])</f>
        <v>2013</v>
      </c>
    </row>
    <row r="6576" spans="1:24" x14ac:dyDescent="0.25">
      <c r="A6576">
        <v>6575</v>
      </c>
      <c r="B6576" t="s">
        <v>8964</v>
      </c>
      <c r="C6576" s="1">
        <v>41604</v>
      </c>
      <c r="D6576" s="1">
        <v>41609</v>
      </c>
      <c r="E6576" t="s">
        <v>50</v>
      </c>
      <c r="F6576" t="s">
        <v>8552</v>
      </c>
      <c r="G6576" t="s">
        <v>8553</v>
      </c>
      <c r="H6576" t="s">
        <v>41</v>
      </c>
      <c r="I6576" t="s">
        <v>28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  <c r="V6576" s="2">
        <f>Superstore[[#This Row],[Profit]]/Superstore[[#This Row],[Sales]]</f>
        <v>0.37</v>
      </c>
      <c r="W6576" t="str">
        <f>TEXT(Superstore[[#This Row],[Order Date]],"mmm-yyyy")</f>
        <v>Nov-2013</v>
      </c>
      <c r="X6576">
        <f>YEAR(Superstore[[#This Row],[Order Date]])</f>
        <v>2013</v>
      </c>
    </row>
    <row r="6577" spans="1:24" x14ac:dyDescent="0.25">
      <c r="A6577">
        <v>6576</v>
      </c>
      <c r="B6577" t="s">
        <v>8967</v>
      </c>
      <c r="C6577" s="1">
        <v>41702</v>
      </c>
      <c r="D6577" s="1">
        <v>41707</v>
      </c>
      <c r="E6577" t="s">
        <v>50</v>
      </c>
      <c r="F6577" t="s">
        <v>6940</v>
      </c>
      <c r="G6577" t="s">
        <v>6941</v>
      </c>
      <c r="H6577" t="s">
        <v>27</v>
      </c>
      <c r="I6577" t="s">
        <v>28</v>
      </c>
      <c r="J6577" t="s">
        <v>42</v>
      </c>
      <c r="K6577" t="s">
        <v>43</v>
      </c>
      <c r="L6577">
        <v>90008</v>
      </c>
      <c r="M6577" t="s">
        <v>44</v>
      </c>
      <c r="N6577" t="s">
        <v>6685</v>
      </c>
      <c r="O6577" t="s">
        <v>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  <c r="V6577" s="2">
        <f>Superstore[[#This Row],[Profit]]/Superstore[[#This Row],[Sales]]</f>
        <v>0.42</v>
      </c>
      <c r="W6577" t="str">
        <f>TEXT(Superstore[[#This Row],[Order Date]],"mmm-yyyy")</f>
        <v>Mar-2014</v>
      </c>
      <c r="X6577">
        <f>YEAR(Superstore[[#This Row],[Order Date]])</f>
        <v>2014</v>
      </c>
    </row>
    <row r="6578" spans="1:24" x14ac:dyDescent="0.25">
      <c r="A6578">
        <v>6577</v>
      </c>
      <c r="B6578" t="s">
        <v>8967</v>
      </c>
      <c r="C6578" s="1">
        <v>41702</v>
      </c>
      <c r="D6578" s="1">
        <v>41707</v>
      </c>
      <c r="E6578" t="s">
        <v>50</v>
      </c>
      <c r="F6578" t="s">
        <v>6940</v>
      </c>
      <c r="G6578" t="s">
        <v>6941</v>
      </c>
      <c r="H6578" t="s">
        <v>27</v>
      </c>
      <c r="I6578" t="s">
        <v>28</v>
      </c>
      <c r="J6578" t="s">
        <v>42</v>
      </c>
      <c r="K6578" t="s">
        <v>43</v>
      </c>
      <c r="L6578">
        <v>90008</v>
      </c>
      <c r="M6578" t="s">
        <v>44</v>
      </c>
      <c r="N6578" t="s">
        <v>280</v>
      </c>
      <c r="O6578" t="s">
        <v>1</v>
      </c>
      <c r="P6578" t="s">
        <v>36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s="2">
        <f>Superstore[[#This Row],[Profit]]/Superstore[[#This Row],[Sales]]</f>
        <v>-9.9999999999999992E-2</v>
      </c>
      <c r="W6578" t="str">
        <f>TEXT(Superstore[[#This Row],[Order Date]],"mmm-yyyy")</f>
        <v>Mar-2014</v>
      </c>
      <c r="X6578">
        <f>YEAR(Superstore[[#This Row],[Order Date]])</f>
        <v>2014</v>
      </c>
    </row>
    <row r="6579" spans="1:24" x14ac:dyDescent="0.25">
      <c r="A6579">
        <v>6578</v>
      </c>
      <c r="B6579" t="s">
        <v>8968</v>
      </c>
      <c r="C6579" s="1">
        <v>41249</v>
      </c>
      <c r="D6579" s="1">
        <v>41254</v>
      </c>
      <c r="E6579" t="s">
        <v>24</v>
      </c>
      <c r="F6579" t="s">
        <v>1698</v>
      </c>
      <c r="G6579" t="s">
        <v>1699</v>
      </c>
      <c r="H6579" t="s">
        <v>27</v>
      </c>
      <c r="I6579" t="s">
        <v>28</v>
      </c>
      <c r="J6579" t="s">
        <v>1126</v>
      </c>
      <c r="K6579" t="s">
        <v>318</v>
      </c>
      <c r="L6579">
        <v>22204</v>
      </c>
      <c r="M6579" t="s">
        <v>31</v>
      </c>
      <c r="N6579" t="s">
        <v>4508</v>
      </c>
      <c r="O6579" t="s">
        <v>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  <c r="V6579" s="2">
        <f>Superstore[[#This Row],[Profit]]/Superstore[[#This Row],[Sales]]</f>
        <v>0.28999999999999998</v>
      </c>
      <c r="W6579" t="str">
        <f>TEXT(Superstore[[#This Row],[Order Date]],"mmm-yyyy")</f>
        <v>Dec-2012</v>
      </c>
      <c r="X6579">
        <f>YEAR(Superstore[[#This Row],[Order Date]])</f>
        <v>2012</v>
      </c>
    </row>
    <row r="6580" spans="1:24" x14ac:dyDescent="0.25">
      <c r="A6580">
        <v>6579</v>
      </c>
      <c r="B6580" t="s">
        <v>8969</v>
      </c>
      <c r="C6580" s="1">
        <v>40780</v>
      </c>
      <c r="D6580" s="1">
        <v>40785</v>
      </c>
      <c r="E6580" t="s">
        <v>50</v>
      </c>
      <c r="F6580" t="s">
        <v>5243</v>
      </c>
      <c r="G6580" t="s">
        <v>5244</v>
      </c>
      <c r="H6580" t="s">
        <v>27</v>
      </c>
      <c r="I6580" t="s">
        <v>28</v>
      </c>
      <c r="J6580" t="s">
        <v>94</v>
      </c>
      <c r="K6580" t="s">
        <v>95</v>
      </c>
      <c r="L6580">
        <v>98103</v>
      </c>
      <c r="M6580" t="s">
        <v>44</v>
      </c>
      <c r="N6580" t="s">
        <v>4598</v>
      </c>
      <c r="O6580" t="s">
        <v>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  <c r="V6580" s="2">
        <f>Superstore[[#This Row],[Profit]]/Superstore[[#This Row],[Sales]]</f>
        <v>7.4999999999999997E-2</v>
      </c>
      <c r="W6580" t="str">
        <f>TEXT(Superstore[[#This Row],[Order Date]],"mmm-yyyy")</f>
        <v>Aug-2011</v>
      </c>
      <c r="X6580">
        <f>YEAR(Superstore[[#This Row],[Order Date]])</f>
        <v>2011</v>
      </c>
    </row>
    <row r="6581" spans="1:24" x14ac:dyDescent="0.25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27</v>
      </c>
      <c r="I6581" t="s">
        <v>28</v>
      </c>
      <c r="J6581" t="s">
        <v>94</v>
      </c>
      <c r="K6581" t="s">
        <v>95</v>
      </c>
      <c r="L6581">
        <v>98105</v>
      </c>
      <c r="M6581" t="s">
        <v>44</v>
      </c>
      <c r="N6581" t="s">
        <v>4307</v>
      </c>
      <c r="O6581" t="s">
        <v>46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  <c r="V6581" s="2">
        <f>Superstore[[#This Row],[Profit]]/Superstore[[#This Row],[Sales]]</f>
        <v>0.48</v>
      </c>
      <c r="W6581" t="str">
        <f>TEXT(Superstore[[#This Row],[Order Date]],"mmm-yyyy")</f>
        <v>Oct-2013</v>
      </c>
      <c r="X6581">
        <f>YEAR(Superstore[[#This Row],[Order Date]])</f>
        <v>2013</v>
      </c>
    </row>
    <row r="6582" spans="1:24" x14ac:dyDescent="0.25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27</v>
      </c>
      <c r="I6582" t="s">
        <v>28</v>
      </c>
      <c r="J6582" t="s">
        <v>94</v>
      </c>
      <c r="K6582" t="s">
        <v>95</v>
      </c>
      <c r="L6582">
        <v>98105</v>
      </c>
      <c r="M6582" t="s">
        <v>44</v>
      </c>
      <c r="N6582" t="s">
        <v>7183</v>
      </c>
      <c r="O6582" t="s">
        <v>46</v>
      </c>
      <c r="P6582" t="s">
        <v>68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  <c r="V6582" s="2">
        <f>Superstore[[#This Row],[Profit]]/Superstore[[#This Row],[Sales]]</f>
        <v>0.26999999999999996</v>
      </c>
      <c r="W6582" t="str">
        <f>TEXT(Superstore[[#This Row],[Order Date]],"mmm-yyyy")</f>
        <v>Oct-2013</v>
      </c>
      <c r="X6582">
        <f>YEAR(Superstore[[#This Row],[Order Date]])</f>
        <v>2013</v>
      </c>
    </row>
    <row r="6583" spans="1:24" x14ac:dyDescent="0.25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27</v>
      </c>
      <c r="I6583" t="s">
        <v>28</v>
      </c>
      <c r="J6583" t="s">
        <v>94</v>
      </c>
      <c r="K6583" t="s">
        <v>95</v>
      </c>
      <c r="L6583">
        <v>98105</v>
      </c>
      <c r="M6583" t="s">
        <v>44</v>
      </c>
      <c r="N6583" t="s">
        <v>8971</v>
      </c>
      <c r="O6583" t="s">
        <v>1</v>
      </c>
      <c r="P6583" t="s">
        <v>65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  <c r="V6583" s="2">
        <f>Superstore[[#This Row],[Profit]]/Superstore[[#This Row],[Sales]]</f>
        <v>0.3</v>
      </c>
      <c r="W6583" t="str">
        <f>TEXT(Superstore[[#This Row],[Order Date]],"mmm-yyyy")</f>
        <v>Oct-2013</v>
      </c>
      <c r="X6583">
        <f>YEAR(Superstore[[#This Row],[Order Date]])</f>
        <v>2013</v>
      </c>
    </row>
    <row r="6584" spans="1:24" x14ac:dyDescent="0.25">
      <c r="A6584">
        <v>6583</v>
      </c>
      <c r="B6584" t="s">
        <v>8973</v>
      </c>
      <c r="C6584" s="1">
        <v>41494</v>
      </c>
      <c r="D6584" s="1">
        <v>41498</v>
      </c>
      <c r="E6584" t="s">
        <v>50</v>
      </c>
      <c r="F6584" t="s">
        <v>555</v>
      </c>
      <c r="G6584" t="s">
        <v>556</v>
      </c>
      <c r="H6584" t="s">
        <v>41</v>
      </c>
      <c r="I6584" t="s">
        <v>28</v>
      </c>
      <c r="J6584" t="s">
        <v>2533</v>
      </c>
      <c r="K6584" t="s">
        <v>95</v>
      </c>
      <c r="L6584">
        <v>98026</v>
      </c>
      <c r="M6584" t="s">
        <v>44</v>
      </c>
      <c r="N6584" t="s">
        <v>2352</v>
      </c>
      <c r="O6584" t="s">
        <v>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  <c r="V6584" s="2">
        <f>Superstore[[#This Row],[Profit]]/Superstore[[#This Row],[Sales]]</f>
        <v>0.48</v>
      </c>
      <c r="W6584" t="str">
        <f>TEXT(Superstore[[#This Row],[Order Date]],"mmm-yyyy")</f>
        <v>Aug-2013</v>
      </c>
      <c r="X6584">
        <f>YEAR(Superstore[[#This Row],[Order Date]])</f>
        <v>2013</v>
      </c>
    </row>
    <row r="6585" spans="1:24" x14ac:dyDescent="0.25">
      <c r="A6585">
        <v>6584</v>
      </c>
      <c r="B6585" t="s">
        <v>8974</v>
      </c>
      <c r="C6585" s="1">
        <v>41842</v>
      </c>
      <c r="D6585" s="1">
        <v>41848</v>
      </c>
      <c r="E6585" t="s">
        <v>50</v>
      </c>
      <c r="F6585" t="s">
        <v>4892</v>
      </c>
      <c r="G6585" t="s">
        <v>4893</v>
      </c>
      <c r="H6585" t="s">
        <v>27</v>
      </c>
      <c r="I6585" t="s">
        <v>28</v>
      </c>
      <c r="J6585" t="s">
        <v>1975</v>
      </c>
      <c r="K6585" t="s">
        <v>318</v>
      </c>
      <c r="L6585">
        <v>24153</v>
      </c>
      <c r="M6585" t="s">
        <v>31</v>
      </c>
      <c r="N6585" t="s">
        <v>5716</v>
      </c>
      <c r="O6585" t="s">
        <v>46</v>
      </c>
      <c r="P6585" t="s">
        <v>68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  <c r="V6585" s="2">
        <f>Superstore[[#This Row],[Profit]]/Superstore[[#This Row],[Sales]]</f>
        <v>0.28999999999999998</v>
      </c>
      <c r="W6585" t="str">
        <f>TEXT(Superstore[[#This Row],[Order Date]],"mmm-yyyy")</f>
        <v>Jul-2014</v>
      </c>
      <c r="X6585">
        <f>YEAR(Superstore[[#This Row],[Order Date]])</f>
        <v>2014</v>
      </c>
    </row>
    <row r="6586" spans="1:24" x14ac:dyDescent="0.25">
      <c r="A6586">
        <v>6585</v>
      </c>
      <c r="B6586" t="s">
        <v>8974</v>
      </c>
      <c r="C6586" s="1">
        <v>41842</v>
      </c>
      <c r="D6586" s="1">
        <v>41848</v>
      </c>
      <c r="E6586" t="s">
        <v>50</v>
      </c>
      <c r="F6586" t="s">
        <v>4892</v>
      </c>
      <c r="G6586" t="s">
        <v>4893</v>
      </c>
      <c r="H6586" t="s">
        <v>27</v>
      </c>
      <c r="I6586" t="s">
        <v>28</v>
      </c>
      <c r="J6586" t="s">
        <v>1975</v>
      </c>
      <c r="K6586" t="s">
        <v>318</v>
      </c>
      <c r="L6586">
        <v>24153</v>
      </c>
      <c r="M6586" t="s">
        <v>31</v>
      </c>
      <c r="N6586" t="s">
        <v>2744</v>
      </c>
      <c r="O6586" t="s">
        <v>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  <c r="V6586" s="2">
        <f>Superstore[[#This Row],[Profit]]/Superstore[[#This Row],[Sales]]</f>
        <v>0.25</v>
      </c>
      <c r="W6586" t="str">
        <f>TEXT(Superstore[[#This Row],[Order Date]],"mmm-yyyy")</f>
        <v>Jul-2014</v>
      </c>
      <c r="X6586">
        <f>YEAR(Superstore[[#This Row],[Order Date]])</f>
        <v>2014</v>
      </c>
    </row>
    <row r="6587" spans="1:24" x14ac:dyDescent="0.25">
      <c r="A6587">
        <v>6586</v>
      </c>
      <c r="B6587" t="s">
        <v>8974</v>
      </c>
      <c r="C6587" s="1">
        <v>41842</v>
      </c>
      <c r="D6587" s="1">
        <v>41848</v>
      </c>
      <c r="E6587" t="s">
        <v>50</v>
      </c>
      <c r="F6587" t="s">
        <v>4892</v>
      </c>
      <c r="G6587" t="s">
        <v>4893</v>
      </c>
      <c r="H6587" t="s">
        <v>27</v>
      </c>
      <c r="I6587" t="s">
        <v>28</v>
      </c>
      <c r="J6587" t="s">
        <v>1975</v>
      </c>
      <c r="K6587" t="s">
        <v>318</v>
      </c>
      <c r="L6587">
        <v>24153</v>
      </c>
      <c r="M6587" t="s">
        <v>31</v>
      </c>
      <c r="N6587" t="s">
        <v>1019</v>
      </c>
      <c r="O6587" t="s">
        <v>1</v>
      </c>
      <c r="P6587" t="s">
        <v>65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  <c r="V6587" s="2">
        <f>Superstore[[#This Row],[Profit]]/Superstore[[#This Row],[Sales]]</f>
        <v>0.43999999999999995</v>
      </c>
      <c r="W6587" t="str">
        <f>TEXT(Superstore[[#This Row],[Order Date]],"mmm-yyyy")</f>
        <v>Jul-2014</v>
      </c>
      <c r="X6587">
        <f>YEAR(Superstore[[#This Row],[Order Date]])</f>
        <v>2014</v>
      </c>
    </row>
    <row r="6588" spans="1:24" x14ac:dyDescent="0.25">
      <c r="A6588">
        <v>6587</v>
      </c>
      <c r="B6588" t="s">
        <v>8974</v>
      </c>
      <c r="C6588" s="1">
        <v>41842</v>
      </c>
      <c r="D6588" s="1">
        <v>41848</v>
      </c>
      <c r="E6588" t="s">
        <v>50</v>
      </c>
      <c r="F6588" t="s">
        <v>4892</v>
      </c>
      <c r="G6588" t="s">
        <v>4893</v>
      </c>
      <c r="H6588" t="s">
        <v>27</v>
      </c>
      <c r="I6588" t="s">
        <v>28</v>
      </c>
      <c r="J6588" t="s">
        <v>1975</v>
      </c>
      <c r="K6588" t="s">
        <v>318</v>
      </c>
      <c r="L6588">
        <v>24153</v>
      </c>
      <c r="M6588" t="s">
        <v>31</v>
      </c>
      <c r="N6588" t="s">
        <v>3715</v>
      </c>
      <c r="O6588" t="s">
        <v>46</v>
      </c>
      <c r="P6588" t="s">
        <v>68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  <c r="V6588" s="2">
        <f>Superstore[[#This Row],[Profit]]/Superstore[[#This Row],[Sales]]</f>
        <v>0.29000000000000004</v>
      </c>
      <c r="W6588" t="str">
        <f>TEXT(Superstore[[#This Row],[Order Date]],"mmm-yyyy")</f>
        <v>Jul-2014</v>
      </c>
      <c r="X6588">
        <f>YEAR(Superstore[[#This Row],[Order Date]])</f>
        <v>2014</v>
      </c>
    </row>
    <row r="6589" spans="1:24" x14ac:dyDescent="0.25">
      <c r="A6589">
        <v>6588</v>
      </c>
      <c r="B6589" t="s">
        <v>8974</v>
      </c>
      <c r="C6589" s="1">
        <v>41842</v>
      </c>
      <c r="D6589" s="1">
        <v>41848</v>
      </c>
      <c r="E6589" t="s">
        <v>50</v>
      </c>
      <c r="F6589" t="s">
        <v>4892</v>
      </c>
      <c r="G6589" t="s">
        <v>4893</v>
      </c>
      <c r="H6589" t="s">
        <v>27</v>
      </c>
      <c r="I6589" t="s">
        <v>28</v>
      </c>
      <c r="J6589" t="s">
        <v>1975</v>
      </c>
      <c r="K6589" t="s">
        <v>318</v>
      </c>
      <c r="L6589">
        <v>24153</v>
      </c>
      <c r="M6589" t="s">
        <v>31</v>
      </c>
      <c r="N6589" t="s">
        <v>2781</v>
      </c>
      <c r="O6589" t="s">
        <v>1</v>
      </c>
      <c r="P6589" t="s">
        <v>33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  <c r="V6589" s="2">
        <f>Superstore[[#This Row],[Profit]]/Superstore[[#This Row],[Sales]]</f>
        <v>0.22999999999999998</v>
      </c>
      <c r="W6589" t="str">
        <f>TEXT(Superstore[[#This Row],[Order Date]],"mmm-yyyy")</f>
        <v>Jul-2014</v>
      </c>
      <c r="X6589">
        <f>YEAR(Superstore[[#This Row],[Order Date]])</f>
        <v>2014</v>
      </c>
    </row>
    <row r="6590" spans="1:24" x14ac:dyDescent="0.25">
      <c r="A6590">
        <v>6589</v>
      </c>
      <c r="B6590" t="s">
        <v>8974</v>
      </c>
      <c r="C6590" s="1">
        <v>41842</v>
      </c>
      <c r="D6590" s="1">
        <v>41848</v>
      </c>
      <c r="E6590" t="s">
        <v>50</v>
      </c>
      <c r="F6590" t="s">
        <v>4892</v>
      </c>
      <c r="G6590" t="s">
        <v>4893</v>
      </c>
      <c r="H6590" t="s">
        <v>27</v>
      </c>
      <c r="I6590" t="s">
        <v>28</v>
      </c>
      <c r="J6590" t="s">
        <v>1975</v>
      </c>
      <c r="K6590" t="s">
        <v>318</v>
      </c>
      <c r="L6590">
        <v>24153</v>
      </c>
      <c r="M6590" t="s">
        <v>31</v>
      </c>
      <c r="N6590" t="s">
        <v>2300</v>
      </c>
      <c r="O6590" t="s">
        <v>46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  <c r="V6590" s="2">
        <f>Superstore[[#This Row],[Profit]]/Superstore[[#This Row],[Sales]]</f>
        <v>0.48</v>
      </c>
      <c r="W6590" t="str">
        <f>TEXT(Superstore[[#This Row],[Order Date]],"mmm-yyyy")</f>
        <v>Jul-2014</v>
      </c>
      <c r="X6590">
        <f>YEAR(Superstore[[#This Row],[Order Date]])</f>
        <v>2014</v>
      </c>
    </row>
    <row r="6591" spans="1:24" x14ac:dyDescent="0.25">
      <c r="A6591">
        <v>6590</v>
      </c>
      <c r="B6591" t="s">
        <v>8974</v>
      </c>
      <c r="C6591" s="1">
        <v>41842</v>
      </c>
      <c r="D6591" s="1">
        <v>41848</v>
      </c>
      <c r="E6591" t="s">
        <v>50</v>
      </c>
      <c r="F6591" t="s">
        <v>4892</v>
      </c>
      <c r="G6591" t="s">
        <v>4893</v>
      </c>
      <c r="H6591" t="s">
        <v>27</v>
      </c>
      <c r="I6591" t="s">
        <v>28</v>
      </c>
      <c r="J6591" t="s">
        <v>1975</v>
      </c>
      <c r="K6591" t="s">
        <v>318</v>
      </c>
      <c r="L6591">
        <v>24153</v>
      </c>
      <c r="M6591" t="s">
        <v>31</v>
      </c>
      <c r="N6591" t="s">
        <v>1604</v>
      </c>
      <c r="O6591" t="s">
        <v>46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  <c r="V6591" s="2">
        <f>Superstore[[#This Row],[Profit]]/Superstore[[#This Row],[Sales]]</f>
        <v>0.05</v>
      </c>
      <c r="W6591" t="str">
        <f>TEXT(Superstore[[#This Row],[Order Date]],"mmm-yyyy")</f>
        <v>Jul-2014</v>
      </c>
      <c r="X6591">
        <f>YEAR(Superstore[[#This Row],[Order Date]])</f>
        <v>2014</v>
      </c>
    </row>
    <row r="6592" spans="1:24" x14ac:dyDescent="0.25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27</v>
      </c>
      <c r="I6592" t="s">
        <v>28</v>
      </c>
      <c r="J6592" t="s">
        <v>8976</v>
      </c>
      <c r="K6592" t="s">
        <v>54</v>
      </c>
      <c r="L6592">
        <v>33445</v>
      </c>
      <c r="M6592" t="s">
        <v>31</v>
      </c>
      <c r="N6592" t="s">
        <v>2413</v>
      </c>
      <c r="O6592" t="s">
        <v>46</v>
      </c>
      <c r="P6592" t="s">
        <v>47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  <c r="V6592" s="2">
        <f>Superstore[[#This Row],[Profit]]/Superstore[[#This Row],[Sales]]</f>
        <v>0.32499999999999996</v>
      </c>
      <c r="W6592" t="str">
        <f>TEXT(Superstore[[#This Row],[Order Date]],"mmm-yyyy")</f>
        <v>Mar-2011</v>
      </c>
      <c r="X6592">
        <f>YEAR(Superstore[[#This Row],[Order Date]])</f>
        <v>2011</v>
      </c>
    </row>
    <row r="6593" spans="1:24" x14ac:dyDescent="0.25">
      <c r="A6593">
        <v>6592</v>
      </c>
      <c r="B6593" t="s">
        <v>8977</v>
      </c>
      <c r="C6593" s="1">
        <v>41029</v>
      </c>
      <c r="D6593" s="1">
        <v>41035</v>
      </c>
      <c r="E6593" t="s">
        <v>50</v>
      </c>
      <c r="F6593" t="s">
        <v>134</v>
      </c>
      <c r="G6593" t="s">
        <v>135</v>
      </c>
      <c r="H6593" t="s">
        <v>41</v>
      </c>
      <c r="I6593" t="s">
        <v>28</v>
      </c>
      <c r="J6593" t="s">
        <v>126</v>
      </c>
      <c r="K6593" t="s">
        <v>43</v>
      </c>
      <c r="L6593">
        <v>94110</v>
      </c>
      <c r="M6593" t="s">
        <v>44</v>
      </c>
      <c r="N6593" t="s">
        <v>1312</v>
      </c>
      <c r="O6593" t="s">
        <v>46</v>
      </c>
      <c r="P6593" t="s">
        <v>68</v>
      </c>
      <c r="Q6593" t="s">
        <v>1313</v>
      </c>
      <c r="R6593">
        <v>34.65</v>
      </c>
      <c r="S6593">
        <v>3</v>
      </c>
      <c r="T6593">
        <v>0</v>
      </c>
      <c r="U6593">
        <v>9.702</v>
      </c>
      <c r="V6593" s="2">
        <f>Superstore[[#This Row],[Profit]]/Superstore[[#This Row],[Sales]]</f>
        <v>0.28000000000000003</v>
      </c>
      <c r="W6593" t="str">
        <f>TEXT(Superstore[[#This Row],[Order Date]],"mmm-yyyy")</f>
        <v>Apr-2012</v>
      </c>
      <c r="X6593">
        <f>YEAR(Superstore[[#This Row],[Order Date]])</f>
        <v>2012</v>
      </c>
    </row>
    <row r="6594" spans="1:24" x14ac:dyDescent="0.25">
      <c r="A6594">
        <v>6593</v>
      </c>
      <c r="B6594" t="s">
        <v>8977</v>
      </c>
      <c r="C6594" s="1">
        <v>41029</v>
      </c>
      <c r="D6594" s="1">
        <v>41035</v>
      </c>
      <c r="E6594" t="s">
        <v>50</v>
      </c>
      <c r="F6594" t="s">
        <v>134</v>
      </c>
      <c r="G6594" t="s">
        <v>135</v>
      </c>
      <c r="H6594" t="s">
        <v>41</v>
      </c>
      <c r="I6594" t="s">
        <v>28</v>
      </c>
      <c r="J6594" t="s">
        <v>126</v>
      </c>
      <c r="K6594" t="s">
        <v>43</v>
      </c>
      <c r="L6594">
        <v>94110</v>
      </c>
      <c r="M6594" t="s">
        <v>44</v>
      </c>
      <c r="N6594" t="s">
        <v>1935</v>
      </c>
      <c r="O6594" t="s">
        <v>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  <c r="V6594" s="2">
        <f>Superstore[[#This Row],[Profit]]/Superstore[[#This Row],[Sales]]</f>
        <v>8.7499999999999994E-2</v>
      </c>
      <c r="W6594" t="str">
        <f>TEXT(Superstore[[#This Row],[Order Date]],"mmm-yyyy")</f>
        <v>Apr-2012</v>
      </c>
      <c r="X6594">
        <f>YEAR(Superstore[[#This Row],[Order Date]])</f>
        <v>2012</v>
      </c>
    </row>
    <row r="6595" spans="1:24" x14ac:dyDescent="0.25">
      <c r="A6595">
        <v>6594</v>
      </c>
      <c r="B6595" t="s">
        <v>8978</v>
      </c>
      <c r="C6595" s="1">
        <v>41439</v>
      </c>
      <c r="D6595" s="1">
        <v>41442</v>
      </c>
      <c r="E6595" t="s">
        <v>24</v>
      </c>
      <c r="F6595" t="s">
        <v>1877</v>
      </c>
      <c r="G6595" t="s">
        <v>1878</v>
      </c>
      <c r="H6595" t="s">
        <v>27</v>
      </c>
      <c r="I6595" t="s">
        <v>28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46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Superstore[[#This Row],[Profit]]/Superstore[[#This Row],[Sales]]</f>
        <v>0.35</v>
      </c>
      <c r="W6595" t="str">
        <f>TEXT(Superstore[[#This Row],[Order Date]],"mmm-yyyy")</f>
        <v>Jun-2013</v>
      </c>
      <c r="X6595">
        <f>YEAR(Superstore[[#This Row],[Order Date]])</f>
        <v>2013</v>
      </c>
    </row>
    <row r="6596" spans="1:24" x14ac:dyDescent="0.25">
      <c r="A6596">
        <v>6595</v>
      </c>
      <c r="B6596" t="s">
        <v>8979</v>
      </c>
      <c r="C6596" s="1">
        <v>41033</v>
      </c>
      <c r="D6596" s="1">
        <v>41040</v>
      </c>
      <c r="E6596" t="s">
        <v>50</v>
      </c>
      <c r="F6596" t="s">
        <v>3841</v>
      </c>
      <c r="G6596" t="s">
        <v>3842</v>
      </c>
      <c r="H6596" t="s">
        <v>41</v>
      </c>
      <c r="I6596" t="s">
        <v>28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46</v>
      </c>
      <c r="P6596" t="s">
        <v>68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  <c r="V6596" s="2">
        <f>Superstore[[#This Row],[Profit]]/Superstore[[#This Row],[Sales]]</f>
        <v>0.27999999999999997</v>
      </c>
      <c r="W6596" t="str">
        <f>TEXT(Superstore[[#This Row],[Order Date]],"mmm-yyyy")</f>
        <v>May-2012</v>
      </c>
      <c r="X6596">
        <f>YEAR(Superstore[[#This Row],[Order Date]])</f>
        <v>2012</v>
      </c>
    </row>
    <row r="6597" spans="1:24" x14ac:dyDescent="0.25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41</v>
      </c>
      <c r="I6597" t="s">
        <v>28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46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  <c r="V6597" s="2">
        <f>Superstore[[#This Row],[Profit]]/Superstore[[#This Row],[Sales]]</f>
        <v>-0.66666666666666663</v>
      </c>
      <c r="W6597" t="str">
        <f>TEXT(Superstore[[#This Row],[Order Date]],"mmm-yyyy")</f>
        <v>Apr-2014</v>
      </c>
      <c r="X6597">
        <f>YEAR(Superstore[[#This Row],[Order Date]])</f>
        <v>2014</v>
      </c>
    </row>
    <row r="6598" spans="1:24" x14ac:dyDescent="0.25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41</v>
      </c>
      <c r="I6598" t="s">
        <v>28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46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Superstore[[#This Row],[Profit]]/Superstore[[#This Row],[Sales]]</f>
        <v>0.35</v>
      </c>
      <c r="W6598" t="str">
        <f>TEXT(Superstore[[#This Row],[Order Date]],"mmm-yyyy")</f>
        <v>Apr-2014</v>
      </c>
      <c r="X6598">
        <f>YEAR(Superstore[[#This Row],[Order Date]])</f>
        <v>2014</v>
      </c>
    </row>
    <row r="6599" spans="1:24" x14ac:dyDescent="0.25">
      <c r="A6599">
        <v>6598</v>
      </c>
      <c r="B6599" t="s">
        <v>8981</v>
      </c>
      <c r="C6599" s="1">
        <v>40700</v>
      </c>
      <c r="D6599" s="1">
        <v>40706</v>
      </c>
      <c r="E6599" t="s">
        <v>50</v>
      </c>
      <c r="F6599" t="s">
        <v>5808</v>
      </c>
      <c r="G6599" t="s">
        <v>5809</v>
      </c>
      <c r="H6599" t="s">
        <v>27</v>
      </c>
      <c r="I6599" t="s">
        <v>28</v>
      </c>
      <c r="J6599" t="s">
        <v>1520</v>
      </c>
      <c r="K6599" t="s">
        <v>54</v>
      </c>
      <c r="L6599">
        <v>32216</v>
      </c>
      <c r="M6599" t="s">
        <v>31</v>
      </c>
      <c r="N6599" t="s">
        <v>1021</v>
      </c>
      <c r="O6599" t="s">
        <v>46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  <c r="V6599" s="2">
        <f>Superstore[[#This Row],[Profit]]/Superstore[[#This Row],[Sales]]</f>
        <v>-0.66666666666666674</v>
      </c>
      <c r="W6599" t="str">
        <f>TEXT(Superstore[[#This Row],[Order Date]],"mmm-yyyy")</f>
        <v>Jun-2011</v>
      </c>
      <c r="X6599">
        <f>YEAR(Superstore[[#This Row],[Order Date]])</f>
        <v>2011</v>
      </c>
    </row>
    <row r="6600" spans="1:24" x14ac:dyDescent="0.25">
      <c r="A6600">
        <v>6599</v>
      </c>
      <c r="B6600" t="s">
        <v>8981</v>
      </c>
      <c r="C6600" s="1">
        <v>40700</v>
      </c>
      <c r="D6600" s="1">
        <v>40706</v>
      </c>
      <c r="E6600" t="s">
        <v>50</v>
      </c>
      <c r="F6600" t="s">
        <v>5808</v>
      </c>
      <c r="G6600" t="s">
        <v>5809</v>
      </c>
      <c r="H6600" t="s">
        <v>27</v>
      </c>
      <c r="I6600" t="s">
        <v>28</v>
      </c>
      <c r="J6600" t="s">
        <v>1520</v>
      </c>
      <c r="K6600" t="s">
        <v>54</v>
      </c>
      <c r="L6600">
        <v>32216</v>
      </c>
      <c r="M6600" t="s">
        <v>31</v>
      </c>
      <c r="N6600" t="s">
        <v>5846</v>
      </c>
      <c r="O6600" t="s">
        <v>46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Superstore[[#This Row],[Profit]]/Superstore[[#This Row],[Sales]]</f>
        <v>0.36249999999999999</v>
      </c>
      <c r="W6600" t="str">
        <f>TEXT(Superstore[[#This Row],[Order Date]],"mmm-yyyy")</f>
        <v>Jun-2011</v>
      </c>
      <c r="X6600">
        <f>YEAR(Superstore[[#This Row],[Order Date]])</f>
        <v>2011</v>
      </c>
    </row>
    <row r="6601" spans="1:24" x14ac:dyDescent="0.25">
      <c r="A6601">
        <v>6600</v>
      </c>
      <c r="B6601" t="s">
        <v>8982</v>
      </c>
      <c r="C6601" s="1">
        <v>40879</v>
      </c>
      <c r="D6601" s="1">
        <v>40884</v>
      </c>
      <c r="E6601" t="s">
        <v>50</v>
      </c>
      <c r="F6601" t="s">
        <v>225</v>
      </c>
      <c r="G6601" t="s">
        <v>226</v>
      </c>
      <c r="H6601" t="s">
        <v>41</v>
      </c>
      <c r="I6601" t="s">
        <v>28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1</v>
      </c>
      <c r="P6601" t="s">
        <v>65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  <c r="V6601" s="2">
        <f>Superstore[[#This Row],[Profit]]/Superstore[[#This Row],[Sales]]</f>
        <v>0.39</v>
      </c>
      <c r="W6601" t="str">
        <f>TEXT(Superstore[[#This Row],[Order Date]],"mmm-yyyy")</f>
        <v>Dec-2011</v>
      </c>
      <c r="X6601">
        <f>YEAR(Superstore[[#This Row],[Order Date]])</f>
        <v>2011</v>
      </c>
    </row>
    <row r="6602" spans="1:24" x14ac:dyDescent="0.25">
      <c r="A6602">
        <v>6601</v>
      </c>
      <c r="B6602" t="s">
        <v>8982</v>
      </c>
      <c r="C6602" s="1">
        <v>40879</v>
      </c>
      <c r="D6602" s="1">
        <v>40884</v>
      </c>
      <c r="E6602" t="s">
        <v>50</v>
      </c>
      <c r="F6602" t="s">
        <v>225</v>
      </c>
      <c r="G6602" t="s">
        <v>226</v>
      </c>
      <c r="H6602" t="s">
        <v>41</v>
      </c>
      <c r="I6602" t="s">
        <v>28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46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  <c r="V6602" s="2">
        <f>Superstore[[#This Row],[Profit]]/Superstore[[#This Row],[Sales]]</f>
        <v>0.5</v>
      </c>
      <c r="W6602" t="str">
        <f>TEXT(Superstore[[#This Row],[Order Date]],"mmm-yyyy")</f>
        <v>Dec-2011</v>
      </c>
      <c r="X6602">
        <f>YEAR(Superstore[[#This Row],[Order Date]])</f>
        <v>2011</v>
      </c>
    </row>
    <row r="6603" spans="1:24" x14ac:dyDescent="0.25">
      <c r="A6603">
        <v>6602</v>
      </c>
      <c r="B6603" t="s">
        <v>8982</v>
      </c>
      <c r="C6603" s="1">
        <v>40879</v>
      </c>
      <c r="D6603" s="1">
        <v>40884</v>
      </c>
      <c r="E6603" t="s">
        <v>50</v>
      </c>
      <c r="F6603" t="s">
        <v>225</v>
      </c>
      <c r="G6603" t="s">
        <v>226</v>
      </c>
      <c r="H6603" t="s">
        <v>41</v>
      </c>
      <c r="I6603" t="s">
        <v>28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1</v>
      </c>
      <c r="P6603" t="s">
        <v>36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  <c r="V6603" s="2">
        <f>Superstore[[#This Row],[Profit]]/Superstore[[#This Row],[Sales]]</f>
        <v>0.26999999999999996</v>
      </c>
      <c r="W6603" t="str">
        <f>TEXT(Superstore[[#This Row],[Order Date]],"mmm-yyyy")</f>
        <v>Dec-2011</v>
      </c>
      <c r="X6603">
        <f>YEAR(Superstore[[#This Row],[Order Date]])</f>
        <v>2011</v>
      </c>
    </row>
    <row r="6604" spans="1:24" x14ac:dyDescent="0.25">
      <c r="A6604">
        <v>6603</v>
      </c>
      <c r="B6604" t="s">
        <v>8982</v>
      </c>
      <c r="C6604" s="1">
        <v>40879</v>
      </c>
      <c r="D6604" s="1">
        <v>40884</v>
      </c>
      <c r="E6604" t="s">
        <v>50</v>
      </c>
      <c r="F6604" t="s">
        <v>225</v>
      </c>
      <c r="G6604" t="s">
        <v>226</v>
      </c>
      <c r="H6604" t="s">
        <v>41</v>
      </c>
      <c r="I6604" t="s">
        <v>28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46</v>
      </c>
      <c r="P6604" t="s">
        <v>47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  <c r="V6604" s="2">
        <f>Superstore[[#This Row],[Profit]]/Superstore[[#This Row],[Sales]]</f>
        <v>0.45999999999999996</v>
      </c>
      <c r="W6604" t="str">
        <f>TEXT(Superstore[[#This Row],[Order Date]],"mmm-yyyy")</f>
        <v>Dec-2011</v>
      </c>
      <c r="X6604">
        <f>YEAR(Superstore[[#This Row],[Order Date]])</f>
        <v>2011</v>
      </c>
    </row>
    <row r="6605" spans="1:24" x14ac:dyDescent="0.25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27</v>
      </c>
      <c r="I6605" t="s">
        <v>28</v>
      </c>
      <c r="J6605" t="s">
        <v>8984</v>
      </c>
      <c r="K6605" t="s">
        <v>456</v>
      </c>
      <c r="L6605">
        <v>80022</v>
      </c>
      <c r="M6605" t="s">
        <v>44</v>
      </c>
      <c r="N6605" t="s">
        <v>3441</v>
      </c>
      <c r="O6605" t="s">
        <v>46</v>
      </c>
      <c r="P6605" t="s">
        <v>59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  <c r="V6605" s="2">
        <f>Superstore[[#This Row],[Profit]]/Superstore[[#This Row],[Sales]]</f>
        <v>-0.22500000000000001</v>
      </c>
      <c r="W6605" t="str">
        <f>TEXT(Superstore[[#This Row],[Order Date]],"mmm-yyyy")</f>
        <v>Jun-2014</v>
      </c>
      <c r="X6605">
        <f>YEAR(Superstore[[#This Row],[Order Date]])</f>
        <v>2014</v>
      </c>
    </row>
    <row r="6606" spans="1:24" x14ac:dyDescent="0.25">
      <c r="A6606">
        <v>6605</v>
      </c>
      <c r="B6606" t="s">
        <v>8985</v>
      </c>
      <c r="C6606" s="1">
        <v>41421</v>
      </c>
      <c r="D6606" s="1">
        <v>41426</v>
      </c>
      <c r="E6606" t="s">
        <v>50</v>
      </c>
      <c r="F6606" t="s">
        <v>5808</v>
      </c>
      <c r="G6606" t="s">
        <v>5809</v>
      </c>
      <c r="H6606" t="s">
        <v>27</v>
      </c>
      <c r="I6606" t="s">
        <v>28</v>
      </c>
      <c r="J6606" t="s">
        <v>2541</v>
      </c>
      <c r="K6606" t="s">
        <v>43</v>
      </c>
      <c r="L6606">
        <v>92704</v>
      </c>
      <c r="M6606" t="s">
        <v>44</v>
      </c>
      <c r="N6606" t="s">
        <v>1914</v>
      </c>
      <c r="O6606" t="s">
        <v>46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  <c r="V6606" s="2">
        <f>Superstore[[#This Row],[Profit]]/Superstore[[#This Row],[Sales]]</f>
        <v>0</v>
      </c>
      <c r="W6606" t="str">
        <f>TEXT(Superstore[[#This Row],[Order Date]],"mmm-yyyy")</f>
        <v>May-2013</v>
      </c>
      <c r="X6606">
        <f>YEAR(Superstore[[#This Row],[Order Date]])</f>
        <v>2013</v>
      </c>
    </row>
    <row r="6607" spans="1:24" x14ac:dyDescent="0.25">
      <c r="A6607">
        <v>6606</v>
      </c>
      <c r="B6607" t="s">
        <v>8985</v>
      </c>
      <c r="C6607" s="1">
        <v>41421</v>
      </c>
      <c r="D6607" s="1">
        <v>41426</v>
      </c>
      <c r="E6607" t="s">
        <v>50</v>
      </c>
      <c r="F6607" t="s">
        <v>5808</v>
      </c>
      <c r="G6607" t="s">
        <v>5809</v>
      </c>
      <c r="H6607" t="s">
        <v>27</v>
      </c>
      <c r="I6607" t="s">
        <v>28</v>
      </c>
      <c r="J6607" t="s">
        <v>2541</v>
      </c>
      <c r="K6607" t="s">
        <v>43</v>
      </c>
      <c r="L6607">
        <v>92704</v>
      </c>
      <c r="M6607" t="s">
        <v>44</v>
      </c>
      <c r="N6607" t="s">
        <v>3946</v>
      </c>
      <c r="O6607" t="s">
        <v>46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  <c r="V6607" s="2">
        <f>Superstore[[#This Row],[Profit]]/Superstore[[#This Row],[Sales]]</f>
        <v>0.48</v>
      </c>
      <c r="W6607" t="str">
        <f>TEXT(Superstore[[#This Row],[Order Date]],"mmm-yyyy")</f>
        <v>May-2013</v>
      </c>
      <c r="X6607">
        <f>YEAR(Superstore[[#This Row],[Order Date]])</f>
        <v>2013</v>
      </c>
    </row>
    <row r="6608" spans="1:24" x14ac:dyDescent="0.25">
      <c r="A6608">
        <v>6607</v>
      </c>
      <c r="B6608" t="s">
        <v>8985</v>
      </c>
      <c r="C6608" s="1">
        <v>41421</v>
      </c>
      <c r="D6608" s="1">
        <v>41426</v>
      </c>
      <c r="E6608" t="s">
        <v>50</v>
      </c>
      <c r="F6608" t="s">
        <v>5808</v>
      </c>
      <c r="G6608" t="s">
        <v>5809</v>
      </c>
      <c r="H6608" t="s">
        <v>27</v>
      </c>
      <c r="I6608" t="s">
        <v>28</v>
      </c>
      <c r="J6608" t="s">
        <v>2541</v>
      </c>
      <c r="K6608" t="s">
        <v>43</v>
      </c>
      <c r="L6608">
        <v>92704</v>
      </c>
      <c r="M6608" t="s">
        <v>44</v>
      </c>
      <c r="N6608" t="s">
        <v>3057</v>
      </c>
      <c r="O6608" t="s">
        <v>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Superstore[[#This Row],[Profit]]/Superstore[[#This Row],[Sales]]</f>
        <v>0.11249999999999999</v>
      </c>
      <c r="W6608" t="str">
        <f>TEXT(Superstore[[#This Row],[Order Date]],"mmm-yyyy")</f>
        <v>May-2013</v>
      </c>
      <c r="X6608">
        <f>YEAR(Superstore[[#This Row],[Order Date]])</f>
        <v>2013</v>
      </c>
    </row>
    <row r="6609" spans="1:24" x14ac:dyDescent="0.25">
      <c r="A6609">
        <v>6608</v>
      </c>
      <c r="B6609" t="s">
        <v>8985</v>
      </c>
      <c r="C6609" s="1">
        <v>41421</v>
      </c>
      <c r="D6609" s="1">
        <v>41426</v>
      </c>
      <c r="E6609" t="s">
        <v>50</v>
      </c>
      <c r="F6609" t="s">
        <v>5808</v>
      </c>
      <c r="G6609" t="s">
        <v>5809</v>
      </c>
      <c r="H6609" t="s">
        <v>27</v>
      </c>
      <c r="I6609" t="s">
        <v>28</v>
      </c>
      <c r="J6609" t="s">
        <v>2541</v>
      </c>
      <c r="K6609" t="s">
        <v>43</v>
      </c>
      <c r="L6609">
        <v>92704</v>
      </c>
      <c r="M6609" t="s">
        <v>44</v>
      </c>
      <c r="N6609" t="s">
        <v>889</v>
      </c>
      <c r="O6609" t="s">
        <v>1</v>
      </c>
      <c r="P6609" t="s">
        <v>36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  <c r="V6609" s="2">
        <f>Superstore[[#This Row],[Profit]]/Superstore[[#This Row],[Sales]]</f>
        <v>-0.17499999999999999</v>
      </c>
      <c r="W6609" t="str">
        <f>TEXT(Superstore[[#This Row],[Order Date]],"mmm-yyyy")</f>
        <v>May-2013</v>
      </c>
      <c r="X6609">
        <f>YEAR(Superstore[[#This Row],[Order Date]])</f>
        <v>2013</v>
      </c>
    </row>
    <row r="6610" spans="1:24" x14ac:dyDescent="0.25">
      <c r="A6610">
        <v>6609</v>
      </c>
      <c r="B6610" t="s">
        <v>8985</v>
      </c>
      <c r="C6610" s="1">
        <v>41421</v>
      </c>
      <c r="D6610" s="1">
        <v>41426</v>
      </c>
      <c r="E6610" t="s">
        <v>50</v>
      </c>
      <c r="F6610" t="s">
        <v>5808</v>
      </c>
      <c r="G6610" t="s">
        <v>5809</v>
      </c>
      <c r="H6610" t="s">
        <v>27</v>
      </c>
      <c r="I6610" t="s">
        <v>28</v>
      </c>
      <c r="J6610" t="s">
        <v>2541</v>
      </c>
      <c r="K6610" t="s">
        <v>43</v>
      </c>
      <c r="L6610">
        <v>92704</v>
      </c>
      <c r="M6610" t="s">
        <v>44</v>
      </c>
      <c r="N6610" t="s">
        <v>6514</v>
      </c>
      <c r="O6610" t="s">
        <v>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  <c r="V6610" s="2">
        <f>Superstore[[#This Row],[Profit]]/Superstore[[#This Row],[Sales]]</f>
        <v>0.3125</v>
      </c>
      <c r="W6610" t="str">
        <f>TEXT(Superstore[[#This Row],[Order Date]],"mmm-yyyy")</f>
        <v>May-2013</v>
      </c>
      <c r="X6610">
        <f>YEAR(Superstore[[#This Row],[Order Date]])</f>
        <v>2013</v>
      </c>
    </row>
    <row r="6611" spans="1:24" x14ac:dyDescent="0.25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41</v>
      </c>
      <c r="I6611" t="s">
        <v>28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46</v>
      </c>
      <c r="P6611" t="s">
        <v>59</v>
      </c>
      <c r="Q6611" t="s">
        <v>1297</v>
      </c>
      <c r="R6611">
        <v>89.82</v>
      </c>
      <c r="S6611">
        <v>6</v>
      </c>
      <c r="T6611">
        <v>0</v>
      </c>
      <c r="U6611">
        <v>25.1496</v>
      </c>
      <c r="V6611" s="2">
        <f>Superstore[[#This Row],[Profit]]/Superstore[[#This Row],[Sales]]</f>
        <v>0.28000000000000003</v>
      </c>
      <c r="W6611" t="str">
        <f>TEXT(Superstore[[#This Row],[Order Date]],"mmm-yyyy")</f>
        <v>Mar-2012</v>
      </c>
      <c r="X6611">
        <f>YEAR(Superstore[[#This Row],[Order Date]])</f>
        <v>2012</v>
      </c>
    </row>
    <row r="6612" spans="1:24" x14ac:dyDescent="0.25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41</v>
      </c>
      <c r="I6612" t="s">
        <v>28</v>
      </c>
      <c r="J6612" t="s">
        <v>42</v>
      </c>
      <c r="K6612" t="s">
        <v>43</v>
      </c>
      <c r="L6612">
        <v>90049</v>
      </c>
      <c r="M6612" t="s">
        <v>44</v>
      </c>
      <c r="N6612" t="s">
        <v>4943</v>
      </c>
      <c r="O6612" t="s">
        <v>46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  <c r="V6612" s="2">
        <f>Superstore[[#This Row],[Profit]]/Superstore[[#This Row],[Sales]]</f>
        <v>0.3125</v>
      </c>
      <c r="W6612" t="str">
        <f>TEXT(Superstore[[#This Row],[Order Date]],"mmm-yyyy")</f>
        <v>Oct-2013</v>
      </c>
      <c r="X6612">
        <f>YEAR(Superstore[[#This Row],[Order Date]])</f>
        <v>2013</v>
      </c>
    </row>
    <row r="6613" spans="1:24" x14ac:dyDescent="0.25">
      <c r="A6613">
        <v>6612</v>
      </c>
      <c r="B6613" t="s">
        <v>8988</v>
      </c>
      <c r="C6613" s="1">
        <v>41020</v>
      </c>
      <c r="D6613" s="1">
        <v>41027</v>
      </c>
      <c r="E6613" t="s">
        <v>50</v>
      </c>
      <c r="F6613" t="s">
        <v>8307</v>
      </c>
      <c r="G6613" t="s">
        <v>8308</v>
      </c>
      <c r="H6613" t="s">
        <v>27</v>
      </c>
      <c r="I6613" t="s">
        <v>28</v>
      </c>
      <c r="J6613" t="s">
        <v>1472</v>
      </c>
      <c r="K6613" t="s">
        <v>30</v>
      </c>
      <c r="L6613">
        <v>40214</v>
      </c>
      <c r="M6613" t="s">
        <v>31</v>
      </c>
      <c r="N6613" t="s">
        <v>1083</v>
      </c>
      <c r="O6613" t="s">
        <v>1</v>
      </c>
      <c r="P6613" t="s">
        <v>36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  <c r="V6613" s="2">
        <f>Superstore[[#This Row],[Profit]]/Superstore[[#This Row],[Sales]]</f>
        <v>0.26999999999999996</v>
      </c>
      <c r="W6613" t="str">
        <f>TEXT(Superstore[[#This Row],[Order Date]],"mmm-yyyy")</f>
        <v>Apr-2012</v>
      </c>
      <c r="X6613">
        <f>YEAR(Superstore[[#This Row],[Order Date]])</f>
        <v>2012</v>
      </c>
    </row>
    <row r="6614" spans="1:24" x14ac:dyDescent="0.25">
      <c r="A6614">
        <v>6613</v>
      </c>
      <c r="B6614" t="s">
        <v>8988</v>
      </c>
      <c r="C6614" s="1">
        <v>41020</v>
      </c>
      <c r="D6614" s="1">
        <v>41027</v>
      </c>
      <c r="E6614" t="s">
        <v>50</v>
      </c>
      <c r="F6614" t="s">
        <v>8307</v>
      </c>
      <c r="G6614" t="s">
        <v>8308</v>
      </c>
      <c r="H6614" t="s">
        <v>27</v>
      </c>
      <c r="I6614" t="s">
        <v>28</v>
      </c>
      <c r="J6614" t="s">
        <v>1472</v>
      </c>
      <c r="K6614" t="s">
        <v>30</v>
      </c>
      <c r="L6614">
        <v>40214</v>
      </c>
      <c r="M6614" t="s">
        <v>31</v>
      </c>
      <c r="N6614" t="s">
        <v>131</v>
      </c>
      <c r="O6614" t="s">
        <v>46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s="2">
        <f>Superstore[[#This Row],[Profit]]/Superstore[[#This Row],[Sales]]</f>
        <v>0.45999999999999996</v>
      </c>
      <c r="W6614" t="str">
        <f>TEXT(Superstore[[#This Row],[Order Date]],"mmm-yyyy")</f>
        <v>Apr-2012</v>
      </c>
      <c r="X6614">
        <f>YEAR(Superstore[[#This Row],[Order Date]])</f>
        <v>2012</v>
      </c>
    </row>
    <row r="6615" spans="1:24" x14ac:dyDescent="0.25">
      <c r="A6615">
        <v>6614</v>
      </c>
      <c r="B6615" t="s">
        <v>8988</v>
      </c>
      <c r="C6615" s="1">
        <v>41020</v>
      </c>
      <c r="D6615" s="1">
        <v>41027</v>
      </c>
      <c r="E6615" t="s">
        <v>50</v>
      </c>
      <c r="F6615" t="s">
        <v>8307</v>
      </c>
      <c r="G6615" t="s">
        <v>8308</v>
      </c>
      <c r="H6615" t="s">
        <v>27</v>
      </c>
      <c r="I6615" t="s">
        <v>28</v>
      </c>
      <c r="J6615" t="s">
        <v>1472</v>
      </c>
      <c r="K6615" t="s">
        <v>30</v>
      </c>
      <c r="L6615">
        <v>40214</v>
      </c>
      <c r="M6615" t="s">
        <v>31</v>
      </c>
      <c r="N6615" t="s">
        <v>2085</v>
      </c>
      <c r="O6615" t="s">
        <v>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  <c r="V6615" s="2">
        <f>Superstore[[#This Row],[Profit]]/Superstore[[#This Row],[Sales]]</f>
        <v>0.28000000000000003</v>
      </c>
      <c r="W6615" t="str">
        <f>TEXT(Superstore[[#This Row],[Order Date]],"mmm-yyyy")</f>
        <v>Apr-2012</v>
      </c>
      <c r="X6615">
        <f>YEAR(Superstore[[#This Row],[Order Date]])</f>
        <v>2012</v>
      </c>
    </row>
    <row r="6616" spans="1:24" x14ac:dyDescent="0.25">
      <c r="A6616">
        <v>6615</v>
      </c>
      <c r="B6616" t="s">
        <v>8988</v>
      </c>
      <c r="C6616" s="1">
        <v>41020</v>
      </c>
      <c r="D6616" s="1">
        <v>41027</v>
      </c>
      <c r="E6616" t="s">
        <v>50</v>
      </c>
      <c r="F6616" t="s">
        <v>8307</v>
      </c>
      <c r="G6616" t="s">
        <v>8308</v>
      </c>
      <c r="H6616" t="s">
        <v>27</v>
      </c>
      <c r="I6616" t="s">
        <v>28</v>
      </c>
      <c r="J6616" t="s">
        <v>1472</v>
      </c>
      <c r="K6616" t="s">
        <v>30</v>
      </c>
      <c r="L6616">
        <v>40214</v>
      </c>
      <c r="M6616" t="s">
        <v>31</v>
      </c>
      <c r="N6616" t="s">
        <v>2262</v>
      </c>
      <c r="O6616" t="s">
        <v>1</v>
      </c>
      <c r="P6616" t="s">
        <v>65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  <c r="V6616" s="2">
        <f>Superstore[[#This Row],[Profit]]/Superstore[[#This Row],[Sales]]</f>
        <v>0.17</v>
      </c>
      <c r="W6616" t="str">
        <f>TEXT(Superstore[[#This Row],[Order Date]],"mmm-yyyy")</f>
        <v>Apr-2012</v>
      </c>
      <c r="X6616">
        <f>YEAR(Superstore[[#This Row],[Order Date]])</f>
        <v>2012</v>
      </c>
    </row>
    <row r="6617" spans="1:24" x14ac:dyDescent="0.25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27</v>
      </c>
      <c r="I6617" t="s">
        <v>28</v>
      </c>
      <c r="J6617" t="s">
        <v>42</v>
      </c>
      <c r="K6617" t="s">
        <v>43</v>
      </c>
      <c r="L6617">
        <v>90045</v>
      </c>
      <c r="M6617" t="s">
        <v>44</v>
      </c>
      <c r="N6617" t="s">
        <v>7050</v>
      </c>
      <c r="O6617" t="s">
        <v>1</v>
      </c>
      <c r="P6617" t="s">
        <v>33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  <c r="V6617" s="2">
        <f>Superstore[[#This Row],[Profit]]/Superstore[[#This Row],[Sales]]</f>
        <v>5.8823529411764712E-2</v>
      </c>
      <c r="W6617" t="str">
        <f>TEXT(Superstore[[#This Row],[Order Date]],"mmm-yyyy")</f>
        <v>Jun-2013</v>
      </c>
      <c r="X6617">
        <f>YEAR(Superstore[[#This Row],[Order Date]])</f>
        <v>2013</v>
      </c>
    </row>
    <row r="6618" spans="1:24" x14ac:dyDescent="0.25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27</v>
      </c>
      <c r="I6618" t="s">
        <v>28</v>
      </c>
      <c r="J6618" t="s">
        <v>42</v>
      </c>
      <c r="K6618" t="s">
        <v>43</v>
      </c>
      <c r="L6618">
        <v>90045</v>
      </c>
      <c r="M6618" t="s">
        <v>44</v>
      </c>
      <c r="N6618" t="s">
        <v>5517</v>
      </c>
      <c r="O6618" t="s">
        <v>46</v>
      </c>
      <c r="P6618" t="s">
        <v>47</v>
      </c>
      <c r="Q6618" t="s">
        <v>5518</v>
      </c>
      <c r="R6618">
        <v>22.5</v>
      </c>
      <c r="S6618">
        <v>6</v>
      </c>
      <c r="T6618">
        <v>0</v>
      </c>
      <c r="U6618">
        <v>10.8</v>
      </c>
      <c r="V6618" s="2">
        <f>Superstore[[#This Row],[Profit]]/Superstore[[#This Row],[Sales]]</f>
        <v>0.48000000000000004</v>
      </c>
      <c r="W6618" t="str">
        <f>TEXT(Superstore[[#This Row],[Order Date]],"mmm-yyyy")</f>
        <v>Jun-2013</v>
      </c>
      <c r="X6618">
        <f>YEAR(Superstore[[#This Row],[Order Date]])</f>
        <v>2013</v>
      </c>
    </row>
    <row r="6619" spans="1:24" x14ac:dyDescent="0.25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27</v>
      </c>
      <c r="I6619" t="s">
        <v>28</v>
      </c>
      <c r="J6619" t="s">
        <v>42</v>
      </c>
      <c r="K6619" t="s">
        <v>43</v>
      </c>
      <c r="L6619">
        <v>90045</v>
      </c>
      <c r="M6619" t="s">
        <v>44</v>
      </c>
      <c r="N6619" t="s">
        <v>8534</v>
      </c>
      <c r="O6619" t="s">
        <v>46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  <c r="V6619" s="2">
        <f>Superstore[[#This Row],[Profit]]/Superstore[[#This Row],[Sales]]</f>
        <v>0.49</v>
      </c>
      <c r="W6619" t="str">
        <f>TEXT(Superstore[[#This Row],[Order Date]],"mmm-yyyy")</f>
        <v>Jun-2013</v>
      </c>
      <c r="X6619">
        <f>YEAR(Superstore[[#This Row],[Order Date]])</f>
        <v>2013</v>
      </c>
    </row>
    <row r="6620" spans="1:24" x14ac:dyDescent="0.25">
      <c r="A6620">
        <v>6619</v>
      </c>
      <c r="B6620" t="s">
        <v>8990</v>
      </c>
      <c r="C6620" s="1">
        <v>41653</v>
      </c>
      <c r="D6620" s="1">
        <v>41658</v>
      </c>
      <c r="E6620" t="s">
        <v>24</v>
      </c>
      <c r="F6620" t="s">
        <v>3664</v>
      </c>
      <c r="G6620" t="s">
        <v>3665</v>
      </c>
      <c r="H6620" t="s">
        <v>41</v>
      </c>
      <c r="I6620" t="s">
        <v>28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46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  <c r="V6620" s="2">
        <f>Superstore[[#This Row],[Profit]]/Superstore[[#This Row],[Sales]]</f>
        <v>0.48</v>
      </c>
      <c r="W6620" t="str">
        <f>TEXT(Superstore[[#This Row],[Order Date]],"mmm-yyyy")</f>
        <v>Jan-2014</v>
      </c>
      <c r="X6620">
        <f>YEAR(Superstore[[#This Row],[Order Date]])</f>
        <v>2014</v>
      </c>
    </row>
    <row r="6621" spans="1:24" x14ac:dyDescent="0.25">
      <c r="A6621">
        <v>6620</v>
      </c>
      <c r="B6621" t="s">
        <v>8990</v>
      </c>
      <c r="C6621" s="1">
        <v>41653</v>
      </c>
      <c r="D6621" s="1">
        <v>41658</v>
      </c>
      <c r="E6621" t="s">
        <v>24</v>
      </c>
      <c r="F6621" t="s">
        <v>3664</v>
      </c>
      <c r="G6621" t="s">
        <v>3665</v>
      </c>
      <c r="H6621" t="s">
        <v>41</v>
      </c>
      <c r="I6621" t="s">
        <v>28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46</v>
      </c>
      <c r="P6621" t="s">
        <v>68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  <c r="V6621" s="2">
        <f>Superstore[[#This Row],[Profit]]/Superstore[[#This Row],[Sales]]</f>
        <v>0.26</v>
      </c>
      <c r="W6621" t="str">
        <f>TEXT(Superstore[[#This Row],[Order Date]],"mmm-yyyy")</f>
        <v>Jan-2014</v>
      </c>
      <c r="X6621">
        <f>YEAR(Superstore[[#This Row],[Order Date]])</f>
        <v>2014</v>
      </c>
    </row>
    <row r="6622" spans="1:24" x14ac:dyDescent="0.25">
      <c r="A6622">
        <v>6621</v>
      </c>
      <c r="B6622" t="s">
        <v>8990</v>
      </c>
      <c r="C6622" s="1">
        <v>41653</v>
      </c>
      <c r="D6622" s="1">
        <v>41658</v>
      </c>
      <c r="E6622" t="s">
        <v>24</v>
      </c>
      <c r="F6622" t="s">
        <v>3664</v>
      </c>
      <c r="G6622" t="s">
        <v>3665</v>
      </c>
      <c r="H6622" t="s">
        <v>41</v>
      </c>
      <c r="I6622" t="s">
        <v>28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46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  <c r="V6622" s="2">
        <f>Superstore[[#This Row],[Profit]]/Superstore[[#This Row],[Sales]]</f>
        <v>0.02</v>
      </c>
      <c r="W6622" t="str">
        <f>TEXT(Superstore[[#This Row],[Order Date]],"mmm-yyyy")</f>
        <v>Jan-2014</v>
      </c>
      <c r="X6622">
        <f>YEAR(Superstore[[#This Row],[Order Date]])</f>
        <v>2014</v>
      </c>
    </row>
    <row r="6623" spans="1:24" x14ac:dyDescent="0.25">
      <c r="A6623">
        <v>6622</v>
      </c>
      <c r="B6623" t="s">
        <v>8990</v>
      </c>
      <c r="C6623" s="1">
        <v>41653</v>
      </c>
      <c r="D6623" s="1">
        <v>41658</v>
      </c>
      <c r="E6623" t="s">
        <v>24</v>
      </c>
      <c r="F6623" t="s">
        <v>3664</v>
      </c>
      <c r="G6623" t="s">
        <v>3665</v>
      </c>
      <c r="H6623" t="s">
        <v>41</v>
      </c>
      <c r="I6623" t="s">
        <v>28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1</v>
      </c>
      <c r="P6623" t="s">
        <v>33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  <c r="V6623" s="2">
        <f>Superstore[[#This Row],[Profit]]/Superstore[[#This Row],[Sales]]</f>
        <v>0.25</v>
      </c>
      <c r="W6623" t="str">
        <f>TEXT(Superstore[[#This Row],[Order Date]],"mmm-yyyy")</f>
        <v>Jan-2014</v>
      </c>
      <c r="X6623">
        <f>YEAR(Superstore[[#This Row],[Order Date]])</f>
        <v>2014</v>
      </c>
    </row>
    <row r="6624" spans="1:24" x14ac:dyDescent="0.25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41</v>
      </c>
      <c r="I6624" t="s">
        <v>28</v>
      </c>
      <c r="J6624" t="s">
        <v>126</v>
      </c>
      <c r="K6624" t="s">
        <v>43</v>
      </c>
      <c r="L6624">
        <v>94109</v>
      </c>
      <c r="M6624" t="s">
        <v>44</v>
      </c>
      <c r="N6624" t="s">
        <v>64</v>
      </c>
      <c r="O6624" t="s">
        <v>1</v>
      </c>
      <c r="P6624" t="s">
        <v>65</v>
      </c>
      <c r="Q6624" t="s">
        <v>66</v>
      </c>
      <c r="R6624">
        <v>41.88</v>
      </c>
      <c r="S6624">
        <v>6</v>
      </c>
      <c r="T6624">
        <v>0</v>
      </c>
      <c r="U6624">
        <v>12.145200000000001</v>
      </c>
      <c r="V6624" s="2">
        <f>Superstore[[#This Row],[Profit]]/Superstore[[#This Row],[Sales]]</f>
        <v>0.28999999999999998</v>
      </c>
      <c r="W6624" t="str">
        <f>TEXT(Superstore[[#This Row],[Order Date]],"mmm-yyyy")</f>
        <v>Sep-2011</v>
      </c>
      <c r="X6624">
        <f>YEAR(Superstore[[#This Row],[Order Date]])</f>
        <v>2011</v>
      </c>
    </row>
    <row r="6625" spans="1:24" x14ac:dyDescent="0.25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41</v>
      </c>
      <c r="I6625" t="s">
        <v>28</v>
      </c>
      <c r="J6625" t="s">
        <v>126</v>
      </c>
      <c r="K6625" t="s">
        <v>43</v>
      </c>
      <c r="L6625">
        <v>94109</v>
      </c>
      <c r="M6625" t="s">
        <v>44</v>
      </c>
      <c r="N6625" t="s">
        <v>2226</v>
      </c>
      <c r="O6625" t="s">
        <v>46</v>
      </c>
      <c r="P6625" t="s">
        <v>47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  <c r="V6625" s="2">
        <f>Superstore[[#This Row],[Profit]]/Superstore[[#This Row],[Sales]]</f>
        <v>0.47000000000000003</v>
      </c>
      <c r="W6625" t="str">
        <f>TEXT(Superstore[[#This Row],[Order Date]],"mmm-yyyy")</f>
        <v>Sep-2011</v>
      </c>
      <c r="X6625">
        <f>YEAR(Superstore[[#This Row],[Order Date]])</f>
        <v>2011</v>
      </c>
    </row>
    <row r="6626" spans="1:24" x14ac:dyDescent="0.25">
      <c r="A6626">
        <v>6625</v>
      </c>
      <c r="B6626" t="s">
        <v>8994</v>
      </c>
      <c r="C6626" s="1">
        <v>40927</v>
      </c>
      <c r="D6626" s="1">
        <v>40931</v>
      </c>
      <c r="E6626" t="s">
        <v>50</v>
      </c>
      <c r="F6626" t="s">
        <v>3346</v>
      </c>
      <c r="G6626" t="s">
        <v>3347</v>
      </c>
      <c r="H6626" t="s">
        <v>27</v>
      </c>
      <c r="I6626" t="s">
        <v>28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1</v>
      </c>
      <c r="P6626" t="s">
        <v>56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  <c r="V6626" s="2">
        <f>Superstore[[#This Row],[Profit]]/Superstore[[#This Row],[Sales]]</f>
        <v>-0.12857142857142856</v>
      </c>
      <c r="W6626" t="str">
        <f>TEXT(Superstore[[#This Row],[Order Date]],"mmm-yyyy")</f>
        <v>Jan-2012</v>
      </c>
      <c r="X6626">
        <f>YEAR(Superstore[[#This Row],[Order Date]])</f>
        <v>2012</v>
      </c>
    </row>
    <row r="6627" spans="1:24" x14ac:dyDescent="0.25">
      <c r="A6627">
        <v>6626</v>
      </c>
      <c r="B6627" t="s">
        <v>8994</v>
      </c>
      <c r="C6627" s="1">
        <v>40927</v>
      </c>
      <c r="D6627" s="1">
        <v>40931</v>
      </c>
      <c r="E6627" t="s">
        <v>50</v>
      </c>
      <c r="F6627" t="s">
        <v>3346</v>
      </c>
      <c r="G6627" t="s">
        <v>3347</v>
      </c>
      <c r="H6627" t="s">
        <v>27</v>
      </c>
      <c r="I6627" t="s">
        <v>28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1</v>
      </c>
      <c r="P6627" t="s">
        <v>36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  <c r="V6627" s="2">
        <f>Superstore[[#This Row],[Profit]]/Superstore[[#This Row],[Sales]]</f>
        <v>-4.2857142857142858E-2</v>
      </c>
      <c r="W6627" t="str">
        <f>TEXT(Superstore[[#This Row],[Order Date]],"mmm-yyyy")</f>
        <v>Jan-2012</v>
      </c>
      <c r="X6627">
        <f>YEAR(Superstore[[#This Row],[Order Date]])</f>
        <v>2012</v>
      </c>
    </row>
    <row r="6628" spans="1:24" x14ac:dyDescent="0.25">
      <c r="A6628">
        <v>6627</v>
      </c>
      <c r="B6628" t="s">
        <v>8996</v>
      </c>
      <c r="C6628" s="1">
        <v>40891</v>
      </c>
      <c r="D6628" s="1">
        <v>40898</v>
      </c>
      <c r="E6628" t="s">
        <v>50</v>
      </c>
      <c r="F6628" t="s">
        <v>4046</v>
      </c>
      <c r="G6628" t="s">
        <v>4047</v>
      </c>
      <c r="H6628" t="s">
        <v>27</v>
      </c>
      <c r="I6628" t="s">
        <v>28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  <c r="V6628" s="2">
        <f>Superstore[[#This Row],[Profit]]/Superstore[[#This Row],[Sales]]</f>
        <v>0.32</v>
      </c>
      <c r="W6628" t="str">
        <f>TEXT(Superstore[[#This Row],[Order Date]],"mmm-yyyy")</f>
        <v>Dec-2011</v>
      </c>
      <c r="X6628">
        <f>YEAR(Superstore[[#This Row],[Order Date]])</f>
        <v>2011</v>
      </c>
    </row>
    <row r="6629" spans="1:24" x14ac:dyDescent="0.25">
      <c r="A6629">
        <v>6628</v>
      </c>
      <c r="B6629" t="s">
        <v>8997</v>
      </c>
      <c r="C6629" s="1">
        <v>40686</v>
      </c>
      <c r="D6629" s="1">
        <v>40690</v>
      </c>
      <c r="E6629" t="s">
        <v>50</v>
      </c>
      <c r="F6629" t="s">
        <v>4753</v>
      </c>
      <c r="G6629" t="s">
        <v>4754</v>
      </c>
      <c r="H6629" t="s">
        <v>27</v>
      </c>
      <c r="I6629" t="s">
        <v>28</v>
      </c>
      <c r="J6629" t="s">
        <v>4121</v>
      </c>
      <c r="K6629" t="s">
        <v>95</v>
      </c>
      <c r="L6629">
        <v>98006</v>
      </c>
      <c r="M6629" t="s">
        <v>44</v>
      </c>
      <c r="N6629" t="s">
        <v>409</v>
      </c>
      <c r="O6629" t="s">
        <v>46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s="2">
        <f>Superstore[[#This Row],[Profit]]/Superstore[[#This Row],[Sales]]</f>
        <v>0.47999999999999993</v>
      </c>
      <c r="W6629" t="str">
        <f>TEXT(Superstore[[#This Row],[Order Date]],"mmm-yyyy")</f>
        <v>May-2011</v>
      </c>
      <c r="X6629">
        <f>YEAR(Superstore[[#This Row],[Order Date]])</f>
        <v>2011</v>
      </c>
    </row>
    <row r="6630" spans="1:24" x14ac:dyDescent="0.25">
      <c r="A6630">
        <v>6629</v>
      </c>
      <c r="B6630" t="s">
        <v>8998</v>
      </c>
      <c r="C6630" s="1">
        <v>41171</v>
      </c>
      <c r="D6630" s="1">
        <v>41174</v>
      </c>
      <c r="E6630" t="s">
        <v>24</v>
      </c>
      <c r="F6630" t="s">
        <v>4624</v>
      </c>
      <c r="G6630" t="s">
        <v>4625</v>
      </c>
      <c r="H6630" t="s">
        <v>27</v>
      </c>
      <c r="I6630" t="s">
        <v>28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  <c r="V6630" s="2">
        <f>Superstore[[#This Row],[Profit]]/Superstore[[#This Row],[Sales]]</f>
        <v>0.47999999999999993</v>
      </c>
      <c r="W6630" t="str">
        <f>TEXT(Superstore[[#This Row],[Order Date]],"mmm-yyyy")</f>
        <v>Sep-2012</v>
      </c>
      <c r="X6630">
        <f>YEAR(Superstore[[#This Row],[Order Date]])</f>
        <v>2012</v>
      </c>
    </row>
    <row r="6631" spans="1:24" x14ac:dyDescent="0.25">
      <c r="A6631">
        <v>6630</v>
      </c>
      <c r="B6631" t="s">
        <v>8999</v>
      </c>
      <c r="C6631" s="1">
        <v>41184</v>
      </c>
      <c r="D6631" s="1">
        <v>41188</v>
      </c>
      <c r="E6631" t="s">
        <v>50</v>
      </c>
      <c r="F6631" t="s">
        <v>3958</v>
      </c>
      <c r="G6631" t="s">
        <v>3959</v>
      </c>
      <c r="H6631" t="s">
        <v>101</v>
      </c>
      <c r="I6631" t="s">
        <v>28</v>
      </c>
      <c r="J6631" t="s">
        <v>9000</v>
      </c>
      <c r="K6631" t="s">
        <v>87</v>
      </c>
      <c r="L6631">
        <v>27893</v>
      </c>
      <c r="M6631" t="s">
        <v>31</v>
      </c>
      <c r="N6631" t="s">
        <v>4736</v>
      </c>
      <c r="O6631" t="s">
        <v>46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  <c r="V6631" s="2">
        <f>Superstore[[#This Row],[Profit]]/Superstore[[#This Row],[Sales]]</f>
        <v>-0.73333333333333328</v>
      </c>
      <c r="W6631" t="str">
        <f>TEXT(Superstore[[#This Row],[Order Date]],"mmm-yyyy")</f>
        <v>Oct-2012</v>
      </c>
      <c r="X6631">
        <f>YEAR(Superstore[[#This Row],[Order Date]])</f>
        <v>2012</v>
      </c>
    </row>
    <row r="6632" spans="1:24" x14ac:dyDescent="0.25">
      <c r="A6632">
        <v>6631</v>
      </c>
      <c r="B6632" t="s">
        <v>9001</v>
      </c>
      <c r="C6632" s="1">
        <v>41634</v>
      </c>
      <c r="D6632" s="1">
        <v>41639</v>
      </c>
      <c r="E6632" t="s">
        <v>50</v>
      </c>
      <c r="F6632" t="s">
        <v>4797</v>
      </c>
      <c r="G6632" t="s">
        <v>4798</v>
      </c>
      <c r="H6632" t="s">
        <v>27</v>
      </c>
      <c r="I6632" t="s">
        <v>28</v>
      </c>
      <c r="J6632" t="s">
        <v>94</v>
      </c>
      <c r="K6632" t="s">
        <v>95</v>
      </c>
      <c r="L6632">
        <v>98115</v>
      </c>
      <c r="M6632" t="s">
        <v>44</v>
      </c>
      <c r="N6632" t="s">
        <v>3944</v>
      </c>
      <c r="O6632" t="s">
        <v>1</v>
      </c>
      <c r="P6632" t="s">
        <v>36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Superstore[[#This Row],[Profit]]/Superstore[[#This Row],[Sales]]</f>
        <v>7.4999999999999997E-2</v>
      </c>
      <c r="W6632" t="str">
        <f>TEXT(Superstore[[#This Row],[Order Date]],"mmm-yyyy")</f>
        <v>Dec-2013</v>
      </c>
      <c r="X6632">
        <f>YEAR(Superstore[[#This Row],[Order Date]])</f>
        <v>2013</v>
      </c>
    </row>
    <row r="6633" spans="1:24" x14ac:dyDescent="0.25">
      <c r="A6633">
        <v>6632</v>
      </c>
      <c r="B6633" t="s">
        <v>9001</v>
      </c>
      <c r="C6633" s="1">
        <v>41634</v>
      </c>
      <c r="D6633" s="1">
        <v>41639</v>
      </c>
      <c r="E6633" t="s">
        <v>50</v>
      </c>
      <c r="F6633" t="s">
        <v>4797</v>
      </c>
      <c r="G6633" t="s">
        <v>4798</v>
      </c>
      <c r="H6633" t="s">
        <v>27</v>
      </c>
      <c r="I6633" t="s">
        <v>28</v>
      </c>
      <c r="J6633" t="s">
        <v>94</v>
      </c>
      <c r="K6633" t="s">
        <v>95</v>
      </c>
      <c r="L6633">
        <v>98115</v>
      </c>
      <c r="M6633" t="s">
        <v>44</v>
      </c>
      <c r="N6633" t="s">
        <v>4428</v>
      </c>
      <c r="O6633" t="s">
        <v>1</v>
      </c>
      <c r="P6633" t="s">
        <v>56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  <c r="V6633" s="2">
        <f>Superstore[[#This Row],[Profit]]/Superstore[[#This Row],[Sales]]</f>
        <v>0.36</v>
      </c>
      <c r="W6633" t="str">
        <f>TEXT(Superstore[[#This Row],[Order Date]],"mmm-yyyy")</f>
        <v>Dec-2013</v>
      </c>
      <c r="X6633">
        <f>YEAR(Superstore[[#This Row],[Order Date]])</f>
        <v>2013</v>
      </c>
    </row>
    <row r="6634" spans="1:24" x14ac:dyDescent="0.25">
      <c r="A6634">
        <v>6633</v>
      </c>
      <c r="B6634" t="s">
        <v>9002</v>
      </c>
      <c r="C6634" s="1">
        <v>41401</v>
      </c>
      <c r="D6634" s="1">
        <v>41403</v>
      </c>
      <c r="E6634" t="s">
        <v>24</v>
      </c>
      <c r="F6634" t="s">
        <v>4526</v>
      </c>
      <c r="G6634" t="s">
        <v>4527</v>
      </c>
      <c r="H6634" t="s">
        <v>101</v>
      </c>
      <c r="I6634" t="s">
        <v>28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46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  <c r="V6634" s="2">
        <f>Superstore[[#This Row],[Profit]]/Superstore[[#This Row],[Sales]]</f>
        <v>0.28000000000000003</v>
      </c>
      <c r="W6634" t="str">
        <f>TEXT(Superstore[[#This Row],[Order Date]],"mmm-yyyy")</f>
        <v>May-2013</v>
      </c>
      <c r="X6634">
        <f>YEAR(Superstore[[#This Row],[Order Date]])</f>
        <v>2013</v>
      </c>
    </row>
    <row r="6635" spans="1:24" x14ac:dyDescent="0.25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27</v>
      </c>
      <c r="I6635" t="s">
        <v>28</v>
      </c>
      <c r="J6635" t="s">
        <v>126</v>
      </c>
      <c r="K6635" t="s">
        <v>43</v>
      </c>
      <c r="L6635">
        <v>94109</v>
      </c>
      <c r="M6635" t="s">
        <v>44</v>
      </c>
      <c r="N6635" t="s">
        <v>2542</v>
      </c>
      <c r="O6635" t="s">
        <v>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  <c r="V6635" s="2">
        <f>Superstore[[#This Row],[Profit]]/Superstore[[#This Row],[Sales]]</f>
        <v>0.43</v>
      </c>
      <c r="W6635" t="str">
        <f>TEXT(Superstore[[#This Row],[Order Date]],"mmm-yyyy")</f>
        <v>Oct-2013</v>
      </c>
      <c r="X6635">
        <f>YEAR(Superstore[[#This Row],[Order Date]])</f>
        <v>2013</v>
      </c>
    </row>
    <row r="6636" spans="1:24" x14ac:dyDescent="0.25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27</v>
      </c>
      <c r="I6636" t="s">
        <v>28</v>
      </c>
      <c r="J6636" t="s">
        <v>466</v>
      </c>
      <c r="K6636" t="s">
        <v>87</v>
      </c>
      <c r="L6636">
        <v>28205</v>
      </c>
      <c r="M6636" t="s">
        <v>31</v>
      </c>
      <c r="N6636" t="s">
        <v>1385</v>
      </c>
      <c r="O6636" t="s">
        <v>46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Superstore[[#This Row],[Profit]]/Superstore[[#This Row],[Sales]]</f>
        <v>-0.76666666666666672</v>
      </c>
      <c r="W6636" t="str">
        <f>TEXT(Superstore[[#This Row],[Order Date]],"mmm-yyyy")</f>
        <v>May-2014</v>
      </c>
      <c r="X6636">
        <f>YEAR(Superstore[[#This Row],[Order Date]])</f>
        <v>2014</v>
      </c>
    </row>
    <row r="6637" spans="1:24" x14ac:dyDescent="0.25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27</v>
      </c>
      <c r="I6637" t="s">
        <v>28</v>
      </c>
      <c r="J6637" t="s">
        <v>466</v>
      </c>
      <c r="K6637" t="s">
        <v>87</v>
      </c>
      <c r="L6637">
        <v>28205</v>
      </c>
      <c r="M6637" t="s">
        <v>31</v>
      </c>
      <c r="N6637" t="s">
        <v>191</v>
      </c>
      <c r="O6637" t="s">
        <v>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Superstore[[#This Row],[Profit]]/Superstore[[#This Row],[Sales]]</f>
        <v>0.11249999999999999</v>
      </c>
      <c r="W6637" t="str">
        <f>TEXT(Superstore[[#This Row],[Order Date]],"mmm-yyyy")</f>
        <v>May-2014</v>
      </c>
      <c r="X6637">
        <f>YEAR(Superstore[[#This Row],[Order Date]])</f>
        <v>2014</v>
      </c>
    </row>
    <row r="6638" spans="1:24" x14ac:dyDescent="0.25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27</v>
      </c>
      <c r="I6638" t="s">
        <v>28</v>
      </c>
      <c r="J6638" t="s">
        <v>466</v>
      </c>
      <c r="K6638" t="s">
        <v>87</v>
      </c>
      <c r="L6638">
        <v>28205</v>
      </c>
      <c r="M6638" t="s">
        <v>31</v>
      </c>
      <c r="N6638" t="s">
        <v>2254</v>
      </c>
      <c r="O6638" t="s">
        <v>46</v>
      </c>
      <c r="P6638" t="s">
        <v>47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  <c r="V6638" s="2">
        <f>Superstore[[#This Row],[Profit]]/Superstore[[#This Row],[Sales]]</f>
        <v>0.32500000000000001</v>
      </c>
      <c r="W6638" t="str">
        <f>TEXT(Superstore[[#This Row],[Order Date]],"mmm-yyyy")</f>
        <v>May-2014</v>
      </c>
      <c r="X6638">
        <f>YEAR(Superstore[[#This Row],[Order Date]])</f>
        <v>2014</v>
      </c>
    </row>
    <row r="6639" spans="1:24" x14ac:dyDescent="0.25">
      <c r="A6639">
        <v>6638</v>
      </c>
      <c r="B6639" t="s">
        <v>9005</v>
      </c>
      <c r="C6639" s="1">
        <v>41971</v>
      </c>
      <c r="D6639" s="1">
        <v>41974</v>
      </c>
      <c r="E6639" t="s">
        <v>24</v>
      </c>
      <c r="F6639" t="s">
        <v>2177</v>
      </c>
      <c r="G6639" t="s">
        <v>2178</v>
      </c>
      <c r="H6639" t="s">
        <v>27</v>
      </c>
      <c r="I6639" t="s">
        <v>28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46</v>
      </c>
      <c r="P6639" t="s">
        <v>68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  <c r="V6639" s="2">
        <f>Superstore[[#This Row],[Profit]]/Superstore[[#This Row],[Sales]]</f>
        <v>0.28999999999999998</v>
      </c>
      <c r="W6639" t="str">
        <f>TEXT(Superstore[[#This Row],[Order Date]],"mmm-yyyy")</f>
        <v>Nov-2014</v>
      </c>
      <c r="X6639">
        <f>YEAR(Superstore[[#This Row],[Order Date]])</f>
        <v>2014</v>
      </c>
    </row>
    <row r="6640" spans="1:24" x14ac:dyDescent="0.25">
      <c r="A6640">
        <v>6639</v>
      </c>
      <c r="B6640" t="s">
        <v>9005</v>
      </c>
      <c r="C6640" s="1">
        <v>41971</v>
      </c>
      <c r="D6640" s="1">
        <v>41974</v>
      </c>
      <c r="E6640" t="s">
        <v>24</v>
      </c>
      <c r="F6640" t="s">
        <v>2177</v>
      </c>
      <c r="G6640" t="s">
        <v>2178</v>
      </c>
      <c r="H6640" t="s">
        <v>27</v>
      </c>
      <c r="I6640" t="s">
        <v>28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46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Superstore[[#This Row],[Profit]]/Superstore[[#This Row],[Sales]]</f>
        <v>0.33749999999999997</v>
      </c>
      <c r="W6640" t="str">
        <f>TEXT(Superstore[[#This Row],[Order Date]],"mmm-yyyy")</f>
        <v>Nov-2014</v>
      </c>
      <c r="X6640">
        <f>YEAR(Superstore[[#This Row],[Order Date]])</f>
        <v>2014</v>
      </c>
    </row>
    <row r="6641" spans="1:24" x14ac:dyDescent="0.25">
      <c r="A6641">
        <v>6640</v>
      </c>
      <c r="B6641" t="s">
        <v>9006</v>
      </c>
      <c r="C6641" s="1">
        <v>40847</v>
      </c>
      <c r="D6641" s="1">
        <v>40849</v>
      </c>
      <c r="E6641" t="s">
        <v>24</v>
      </c>
      <c r="F6641" t="s">
        <v>2671</v>
      </c>
      <c r="G6641" t="s">
        <v>2672</v>
      </c>
      <c r="H6641" t="s">
        <v>41</v>
      </c>
      <c r="I6641" t="s">
        <v>28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1</v>
      </c>
      <c r="P6641" t="s">
        <v>56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  <c r="V6641" s="2">
        <f>Superstore[[#This Row],[Profit]]/Superstore[[#This Row],[Sales]]</f>
        <v>-0.51666666666666661</v>
      </c>
      <c r="W6641" t="str">
        <f>TEXT(Superstore[[#This Row],[Order Date]],"mmm-yyyy")</f>
        <v>Oct-2011</v>
      </c>
      <c r="X6641">
        <f>YEAR(Superstore[[#This Row],[Order Date]])</f>
        <v>2011</v>
      </c>
    </row>
    <row r="6642" spans="1:24" x14ac:dyDescent="0.25">
      <c r="A6642">
        <v>6641</v>
      </c>
      <c r="B6642" t="s">
        <v>9007</v>
      </c>
      <c r="C6642" s="1">
        <v>41857</v>
      </c>
      <c r="D6642" s="1">
        <v>41861</v>
      </c>
      <c r="E6642" t="s">
        <v>50</v>
      </c>
      <c r="F6642" t="s">
        <v>234</v>
      </c>
      <c r="G6642" t="s">
        <v>235</v>
      </c>
      <c r="H6642" t="s">
        <v>27</v>
      </c>
      <c r="I6642" t="s">
        <v>28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46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  <c r="V6642" s="2">
        <f>Superstore[[#This Row],[Profit]]/Superstore[[#This Row],[Sales]]</f>
        <v>0.48000000000000004</v>
      </c>
      <c r="W6642" t="str">
        <f>TEXT(Superstore[[#This Row],[Order Date]],"mmm-yyyy")</f>
        <v>Aug-2014</v>
      </c>
      <c r="X6642">
        <f>YEAR(Superstore[[#This Row],[Order Date]])</f>
        <v>2014</v>
      </c>
    </row>
    <row r="6643" spans="1:24" x14ac:dyDescent="0.25">
      <c r="A6643">
        <v>6642</v>
      </c>
      <c r="B6643" t="s">
        <v>9007</v>
      </c>
      <c r="C6643" s="1">
        <v>41857</v>
      </c>
      <c r="D6643" s="1">
        <v>41861</v>
      </c>
      <c r="E6643" t="s">
        <v>50</v>
      </c>
      <c r="F6643" t="s">
        <v>234</v>
      </c>
      <c r="G6643" t="s">
        <v>235</v>
      </c>
      <c r="H6643" t="s">
        <v>27</v>
      </c>
      <c r="I6643" t="s">
        <v>28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  <c r="V6643" s="2">
        <f>Superstore[[#This Row],[Profit]]/Superstore[[#This Row],[Sales]]</f>
        <v>0.37</v>
      </c>
      <c r="W6643" t="str">
        <f>TEXT(Superstore[[#This Row],[Order Date]],"mmm-yyyy")</f>
        <v>Aug-2014</v>
      </c>
      <c r="X6643">
        <f>YEAR(Superstore[[#This Row],[Order Date]])</f>
        <v>2014</v>
      </c>
    </row>
    <row r="6644" spans="1:24" x14ac:dyDescent="0.25">
      <c r="A6644">
        <v>6643</v>
      </c>
      <c r="B6644" t="s">
        <v>9007</v>
      </c>
      <c r="C6644" s="1">
        <v>41857</v>
      </c>
      <c r="D6644" s="1">
        <v>41861</v>
      </c>
      <c r="E6644" t="s">
        <v>50</v>
      </c>
      <c r="F6644" t="s">
        <v>234</v>
      </c>
      <c r="G6644" t="s">
        <v>235</v>
      </c>
      <c r="H6644" t="s">
        <v>27</v>
      </c>
      <c r="I6644" t="s">
        <v>28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46</v>
      </c>
      <c r="P6644" t="s">
        <v>47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  <c r="V6644" s="2">
        <f>Superstore[[#This Row],[Profit]]/Superstore[[#This Row],[Sales]]</f>
        <v>0.5</v>
      </c>
      <c r="W6644" t="str">
        <f>TEXT(Superstore[[#This Row],[Order Date]],"mmm-yyyy")</f>
        <v>Aug-2014</v>
      </c>
      <c r="X6644">
        <f>YEAR(Superstore[[#This Row],[Order Date]])</f>
        <v>2014</v>
      </c>
    </row>
    <row r="6645" spans="1:24" x14ac:dyDescent="0.25">
      <c r="A6645">
        <v>6644</v>
      </c>
      <c r="B6645" t="s">
        <v>9008</v>
      </c>
      <c r="C6645" s="1">
        <v>41131</v>
      </c>
      <c r="D6645" s="1">
        <v>41137</v>
      </c>
      <c r="E6645" t="s">
        <v>50</v>
      </c>
      <c r="F6645" t="s">
        <v>5053</v>
      </c>
      <c r="G6645" t="s">
        <v>5054</v>
      </c>
      <c r="H6645" t="s">
        <v>27</v>
      </c>
      <c r="I6645" t="s">
        <v>28</v>
      </c>
      <c r="J6645" t="s">
        <v>4581</v>
      </c>
      <c r="K6645" t="s">
        <v>419</v>
      </c>
      <c r="L6645">
        <v>97756</v>
      </c>
      <c r="M6645" t="s">
        <v>44</v>
      </c>
      <c r="N6645" t="s">
        <v>3207</v>
      </c>
      <c r="O6645" t="s">
        <v>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Superstore[[#This Row],[Profit]]/Superstore[[#This Row],[Sales]]</f>
        <v>8.7499999999999994E-2</v>
      </c>
      <c r="W6645" t="str">
        <f>TEXT(Superstore[[#This Row],[Order Date]],"mmm-yyyy")</f>
        <v>Aug-2012</v>
      </c>
      <c r="X6645">
        <f>YEAR(Superstore[[#This Row],[Order Date]])</f>
        <v>2012</v>
      </c>
    </row>
    <row r="6646" spans="1:24" x14ac:dyDescent="0.25">
      <c r="A6646">
        <v>6645</v>
      </c>
      <c r="B6646" t="s">
        <v>9008</v>
      </c>
      <c r="C6646" s="1">
        <v>41131</v>
      </c>
      <c r="D6646" s="1">
        <v>41137</v>
      </c>
      <c r="E6646" t="s">
        <v>50</v>
      </c>
      <c r="F6646" t="s">
        <v>5053</v>
      </c>
      <c r="G6646" t="s">
        <v>5054</v>
      </c>
      <c r="H6646" t="s">
        <v>27</v>
      </c>
      <c r="I6646" t="s">
        <v>28</v>
      </c>
      <c r="J6646" t="s">
        <v>4581</v>
      </c>
      <c r="K6646" t="s">
        <v>419</v>
      </c>
      <c r="L6646">
        <v>97756</v>
      </c>
      <c r="M6646" t="s">
        <v>44</v>
      </c>
      <c r="N6646" t="s">
        <v>3028</v>
      </c>
      <c r="O6646" t="s">
        <v>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Superstore[[#This Row],[Profit]]/Superstore[[#This Row],[Sales]]</f>
        <v>-0.22500000000000003</v>
      </c>
      <c r="W6646" t="str">
        <f>TEXT(Superstore[[#This Row],[Order Date]],"mmm-yyyy")</f>
        <v>Aug-2012</v>
      </c>
      <c r="X6646">
        <f>YEAR(Superstore[[#This Row],[Order Date]])</f>
        <v>2012</v>
      </c>
    </row>
    <row r="6647" spans="1:24" x14ac:dyDescent="0.25">
      <c r="A6647">
        <v>6646</v>
      </c>
      <c r="B6647" t="s">
        <v>9008</v>
      </c>
      <c r="C6647" s="1">
        <v>41131</v>
      </c>
      <c r="D6647" s="1">
        <v>41137</v>
      </c>
      <c r="E6647" t="s">
        <v>50</v>
      </c>
      <c r="F6647" t="s">
        <v>5053</v>
      </c>
      <c r="G6647" t="s">
        <v>5054</v>
      </c>
      <c r="H6647" t="s">
        <v>27</v>
      </c>
      <c r="I6647" t="s">
        <v>28</v>
      </c>
      <c r="J6647" t="s">
        <v>4581</v>
      </c>
      <c r="K6647" t="s">
        <v>419</v>
      </c>
      <c r="L6647">
        <v>97756</v>
      </c>
      <c r="M6647" t="s">
        <v>44</v>
      </c>
      <c r="N6647" t="s">
        <v>2275</v>
      </c>
      <c r="O6647" t="s">
        <v>46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Superstore[[#This Row],[Profit]]/Superstore[[#This Row],[Sales]]</f>
        <v>0.11249999999999999</v>
      </c>
      <c r="W6647" t="str">
        <f>TEXT(Superstore[[#This Row],[Order Date]],"mmm-yyyy")</f>
        <v>Aug-2012</v>
      </c>
      <c r="X6647">
        <f>YEAR(Superstore[[#This Row],[Order Date]])</f>
        <v>2012</v>
      </c>
    </row>
    <row r="6648" spans="1:24" x14ac:dyDescent="0.25">
      <c r="A6648">
        <v>6647</v>
      </c>
      <c r="B6648" t="s">
        <v>9009</v>
      </c>
      <c r="C6648" s="1">
        <v>41624</v>
      </c>
      <c r="D6648" s="1">
        <v>41630</v>
      </c>
      <c r="E6648" t="s">
        <v>50</v>
      </c>
      <c r="F6648" t="s">
        <v>4081</v>
      </c>
      <c r="G6648" t="s">
        <v>4082</v>
      </c>
      <c r="H6648" t="s">
        <v>101</v>
      </c>
      <c r="I6648" t="s">
        <v>28</v>
      </c>
      <c r="J6648" t="s">
        <v>317</v>
      </c>
      <c r="K6648" t="s">
        <v>419</v>
      </c>
      <c r="L6648">
        <v>97477</v>
      </c>
      <c r="M6648" t="s">
        <v>44</v>
      </c>
      <c r="N6648" t="s">
        <v>902</v>
      </c>
      <c r="O6648" t="s">
        <v>1</v>
      </c>
      <c r="P6648" t="s">
        <v>56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  <c r="V6648" s="2">
        <f>Superstore[[#This Row],[Profit]]/Superstore[[#This Row],[Sales]]</f>
        <v>-0.53999999999999992</v>
      </c>
      <c r="W6648" t="str">
        <f>TEXT(Superstore[[#This Row],[Order Date]],"mmm-yyyy")</f>
        <v>Dec-2013</v>
      </c>
      <c r="X6648">
        <f>YEAR(Superstore[[#This Row],[Order Date]])</f>
        <v>2013</v>
      </c>
    </row>
    <row r="6649" spans="1:24" x14ac:dyDescent="0.25">
      <c r="A6649">
        <v>6648</v>
      </c>
      <c r="B6649" t="s">
        <v>9009</v>
      </c>
      <c r="C6649" s="1">
        <v>41624</v>
      </c>
      <c r="D6649" s="1">
        <v>41630</v>
      </c>
      <c r="E6649" t="s">
        <v>50</v>
      </c>
      <c r="F6649" t="s">
        <v>4081</v>
      </c>
      <c r="G6649" t="s">
        <v>4082</v>
      </c>
      <c r="H6649" t="s">
        <v>101</v>
      </c>
      <c r="I6649" t="s">
        <v>28</v>
      </c>
      <c r="J6649" t="s">
        <v>317</v>
      </c>
      <c r="K6649" t="s">
        <v>419</v>
      </c>
      <c r="L6649">
        <v>97477</v>
      </c>
      <c r="M6649" t="s">
        <v>44</v>
      </c>
      <c r="N6649" t="s">
        <v>5365</v>
      </c>
      <c r="O6649" t="s">
        <v>46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Superstore[[#This Row],[Profit]]/Superstore[[#This Row],[Sales]]</f>
        <v>9.9999999999999978E-2</v>
      </c>
      <c r="W6649" t="str">
        <f>TEXT(Superstore[[#This Row],[Order Date]],"mmm-yyyy")</f>
        <v>Dec-2013</v>
      </c>
      <c r="X6649">
        <f>YEAR(Superstore[[#This Row],[Order Date]])</f>
        <v>2013</v>
      </c>
    </row>
    <row r="6650" spans="1:24" x14ac:dyDescent="0.25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41</v>
      </c>
      <c r="I6650" t="s">
        <v>28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46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  <c r="V6650" s="2">
        <f>Superstore[[#This Row],[Profit]]/Superstore[[#This Row],[Sales]]</f>
        <v>-1.5999999999999999</v>
      </c>
      <c r="W6650" t="str">
        <f>TEXT(Superstore[[#This Row],[Order Date]],"mmm-yyyy")</f>
        <v>Sep-2014</v>
      </c>
      <c r="X6650">
        <f>YEAR(Superstore[[#This Row],[Order Date]])</f>
        <v>2014</v>
      </c>
    </row>
    <row r="6651" spans="1:24" x14ac:dyDescent="0.25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41</v>
      </c>
      <c r="I6651" t="s">
        <v>28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Superstore[[#This Row],[Profit]]/Superstore[[#This Row],[Sales]]</f>
        <v>0.33750000000000002</v>
      </c>
      <c r="W6651" t="str">
        <f>TEXT(Superstore[[#This Row],[Order Date]],"mmm-yyyy")</f>
        <v>Sep-2014</v>
      </c>
      <c r="X6651">
        <f>YEAR(Superstore[[#This Row],[Order Date]])</f>
        <v>2014</v>
      </c>
    </row>
    <row r="6652" spans="1:24" x14ac:dyDescent="0.25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41</v>
      </c>
      <c r="I6652" t="s">
        <v>28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46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  <c r="V6652" s="2">
        <f>Superstore[[#This Row],[Profit]]/Superstore[[#This Row],[Sales]]</f>
        <v>0.33749999999999997</v>
      </c>
      <c r="W6652" t="str">
        <f>TEXT(Superstore[[#This Row],[Order Date]],"mmm-yyyy")</f>
        <v>Sep-2014</v>
      </c>
      <c r="X6652">
        <f>YEAR(Superstore[[#This Row],[Order Date]])</f>
        <v>2014</v>
      </c>
    </row>
    <row r="6653" spans="1:24" x14ac:dyDescent="0.25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41</v>
      </c>
      <c r="I6653" t="s">
        <v>28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1</v>
      </c>
      <c r="P6653" t="s">
        <v>65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Superstore[[#This Row],[Profit]]/Superstore[[#This Row],[Sales]]</f>
        <v>-0.54999999999999993</v>
      </c>
      <c r="W6653" t="str">
        <f>TEXT(Superstore[[#This Row],[Order Date]],"mmm-yyyy")</f>
        <v>Sep-2014</v>
      </c>
      <c r="X6653">
        <f>YEAR(Superstore[[#This Row],[Order Date]])</f>
        <v>2014</v>
      </c>
    </row>
    <row r="6654" spans="1:24" x14ac:dyDescent="0.25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41</v>
      </c>
      <c r="I6654" t="s">
        <v>28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46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Superstore[[#This Row],[Profit]]/Superstore[[#This Row],[Sales]]</f>
        <v>0.35</v>
      </c>
      <c r="W6654" t="str">
        <f>TEXT(Superstore[[#This Row],[Order Date]],"mmm-yyyy")</f>
        <v>Sep-2014</v>
      </c>
      <c r="X6654">
        <f>YEAR(Superstore[[#This Row],[Order Date]])</f>
        <v>2014</v>
      </c>
    </row>
    <row r="6655" spans="1:24" x14ac:dyDescent="0.25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41</v>
      </c>
      <c r="I6655" t="s">
        <v>28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1</v>
      </c>
      <c r="P6655" t="s">
        <v>36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  <c r="V6655" s="2">
        <f>Superstore[[#This Row],[Profit]]/Superstore[[#This Row],[Sales]]</f>
        <v>-0.18571428571428572</v>
      </c>
      <c r="W6655" t="str">
        <f>TEXT(Superstore[[#This Row],[Order Date]],"mmm-yyyy")</f>
        <v>Sep-2014</v>
      </c>
      <c r="X6655">
        <f>YEAR(Superstore[[#This Row],[Order Date]])</f>
        <v>2014</v>
      </c>
    </row>
    <row r="6656" spans="1:24" x14ac:dyDescent="0.25">
      <c r="A6656">
        <v>6655</v>
      </c>
      <c r="B6656" t="s">
        <v>9011</v>
      </c>
      <c r="C6656" s="1">
        <v>41691</v>
      </c>
      <c r="D6656" s="1">
        <v>41698</v>
      </c>
      <c r="E6656" t="s">
        <v>50</v>
      </c>
      <c r="F6656" t="s">
        <v>3813</v>
      </c>
      <c r="G6656" t="s">
        <v>3814</v>
      </c>
      <c r="H6656" t="s">
        <v>101</v>
      </c>
      <c r="I6656" t="s">
        <v>28</v>
      </c>
      <c r="J6656" t="s">
        <v>308</v>
      </c>
      <c r="K6656" t="s">
        <v>309</v>
      </c>
      <c r="L6656">
        <v>85234</v>
      </c>
      <c r="M6656" t="s">
        <v>44</v>
      </c>
      <c r="N6656" t="s">
        <v>3397</v>
      </c>
      <c r="O6656" t="s">
        <v>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  <c r="V6656" s="2">
        <f>Superstore[[#This Row],[Profit]]/Superstore[[#This Row],[Sales]]</f>
        <v>7.4999999999999997E-2</v>
      </c>
      <c r="W6656" t="str">
        <f>TEXT(Superstore[[#This Row],[Order Date]],"mmm-yyyy")</f>
        <v>Feb-2014</v>
      </c>
      <c r="X6656">
        <f>YEAR(Superstore[[#This Row],[Order Date]])</f>
        <v>2014</v>
      </c>
    </row>
    <row r="6657" spans="1:24" x14ac:dyDescent="0.25">
      <c r="A6657">
        <v>6656</v>
      </c>
      <c r="B6657" t="s">
        <v>9011</v>
      </c>
      <c r="C6657" s="1">
        <v>41691</v>
      </c>
      <c r="D6657" s="1">
        <v>41698</v>
      </c>
      <c r="E6657" t="s">
        <v>50</v>
      </c>
      <c r="F6657" t="s">
        <v>3813</v>
      </c>
      <c r="G6657" t="s">
        <v>3814</v>
      </c>
      <c r="H6657" t="s">
        <v>101</v>
      </c>
      <c r="I6657" t="s">
        <v>28</v>
      </c>
      <c r="J6657" t="s">
        <v>308</v>
      </c>
      <c r="K6657" t="s">
        <v>309</v>
      </c>
      <c r="L6657">
        <v>85234</v>
      </c>
      <c r="M6657" t="s">
        <v>44</v>
      </c>
      <c r="N6657" t="s">
        <v>4933</v>
      </c>
      <c r="O6657" t="s">
        <v>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  <c r="V6657" s="2">
        <f>Superstore[[#This Row],[Profit]]/Superstore[[#This Row],[Sales]]</f>
        <v>0.15</v>
      </c>
      <c r="W6657" t="str">
        <f>TEXT(Superstore[[#This Row],[Order Date]],"mmm-yyyy")</f>
        <v>Feb-2014</v>
      </c>
      <c r="X6657">
        <f>YEAR(Superstore[[#This Row],[Order Date]])</f>
        <v>2014</v>
      </c>
    </row>
    <row r="6658" spans="1:24" x14ac:dyDescent="0.25">
      <c r="A6658">
        <v>6657</v>
      </c>
      <c r="B6658" t="s">
        <v>9011</v>
      </c>
      <c r="C6658" s="1">
        <v>41691</v>
      </c>
      <c r="D6658" s="1">
        <v>41698</v>
      </c>
      <c r="E6658" t="s">
        <v>50</v>
      </c>
      <c r="F6658" t="s">
        <v>3813</v>
      </c>
      <c r="G6658" t="s">
        <v>3814</v>
      </c>
      <c r="H6658" t="s">
        <v>101</v>
      </c>
      <c r="I6658" t="s">
        <v>28</v>
      </c>
      <c r="J6658" t="s">
        <v>308</v>
      </c>
      <c r="K6658" t="s">
        <v>309</v>
      </c>
      <c r="L6658">
        <v>85234</v>
      </c>
      <c r="M6658" t="s">
        <v>44</v>
      </c>
      <c r="N6658" t="s">
        <v>3539</v>
      </c>
      <c r="O6658" t="s">
        <v>46</v>
      </c>
      <c r="P6658" t="s">
        <v>59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Superstore[[#This Row],[Profit]]/Superstore[[#This Row],[Sales]]</f>
        <v>-0.125</v>
      </c>
      <c r="W6658" t="str">
        <f>TEXT(Superstore[[#This Row],[Order Date]],"mmm-yyyy")</f>
        <v>Feb-2014</v>
      </c>
      <c r="X6658">
        <f>YEAR(Superstore[[#This Row],[Order Date]])</f>
        <v>2014</v>
      </c>
    </row>
    <row r="6659" spans="1:24" x14ac:dyDescent="0.25">
      <c r="A6659">
        <v>6658</v>
      </c>
      <c r="B6659" t="s">
        <v>9011</v>
      </c>
      <c r="C6659" s="1">
        <v>41691</v>
      </c>
      <c r="D6659" s="1">
        <v>41698</v>
      </c>
      <c r="E6659" t="s">
        <v>50</v>
      </c>
      <c r="F6659" t="s">
        <v>3813</v>
      </c>
      <c r="G6659" t="s">
        <v>3814</v>
      </c>
      <c r="H6659" t="s">
        <v>101</v>
      </c>
      <c r="I6659" t="s">
        <v>28</v>
      </c>
      <c r="J6659" t="s">
        <v>308</v>
      </c>
      <c r="K6659" t="s">
        <v>309</v>
      </c>
      <c r="L6659">
        <v>85234</v>
      </c>
      <c r="M6659" t="s">
        <v>44</v>
      </c>
      <c r="N6659" t="s">
        <v>6437</v>
      </c>
      <c r="O6659" t="s">
        <v>46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  <c r="V6659" s="2">
        <f>Superstore[[#This Row],[Profit]]/Superstore[[#This Row],[Sales]]</f>
        <v>0.36249999999999999</v>
      </c>
      <c r="W6659" t="str">
        <f>TEXT(Superstore[[#This Row],[Order Date]],"mmm-yyyy")</f>
        <v>Feb-2014</v>
      </c>
      <c r="X6659">
        <f>YEAR(Superstore[[#This Row],[Order Date]])</f>
        <v>2014</v>
      </c>
    </row>
    <row r="6660" spans="1:24" x14ac:dyDescent="0.25">
      <c r="A6660">
        <v>6659</v>
      </c>
      <c r="B6660" t="s">
        <v>9011</v>
      </c>
      <c r="C6660" s="1">
        <v>41691</v>
      </c>
      <c r="D6660" s="1">
        <v>41698</v>
      </c>
      <c r="E6660" t="s">
        <v>50</v>
      </c>
      <c r="F6660" t="s">
        <v>3813</v>
      </c>
      <c r="G6660" t="s">
        <v>3814</v>
      </c>
      <c r="H6660" t="s">
        <v>101</v>
      </c>
      <c r="I6660" t="s">
        <v>28</v>
      </c>
      <c r="J6660" t="s">
        <v>308</v>
      </c>
      <c r="K6660" t="s">
        <v>309</v>
      </c>
      <c r="L6660">
        <v>85234</v>
      </c>
      <c r="M6660" t="s">
        <v>44</v>
      </c>
      <c r="N6660" t="s">
        <v>2306</v>
      </c>
      <c r="O6660" t="s">
        <v>1</v>
      </c>
      <c r="P6660" t="s">
        <v>65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  <c r="V6660" s="2">
        <f>Superstore[[#This Row],[Profit]]/Superstore[[#This Row],[Sales]]</f>
        <v>0.23750000000000002</v>
      </c>
      <c r="W6660" t="str">
        <f>TEXT(Superstore[[#This Row],[Order Date]],"mmm-yyyy")</f>
        <v>Feb-2014</v>
      </c>
      <c r="X6660">
        <f>YEAR(Superstore[[#This Row],[Order Date]])</f>
        <v>2014</v>
      </c>
    </row>
    <row r="6661" spans="1:24" x14ac:dyDescent="0.25">
      <c r="A6661">
        <v>6660</v>
      </c>
      <c r="B6661" t="s">
        <v>9011</v>
      </c>
      <c r="C6661" s="1">
        <v>41691</v>
      </c>
      <c r="D6661" s="1">
        <v>41698</v>
      </c>
      <c r="E6661" t="s">
        <v>50</v>
      </c>
      <c r="F6661" t="s">
        <v>3813</v>
      </c>
      <c r="G6661" t="s">
        <v>3814</v>
      </c>
      <c r="H6661" t="s">
        <v>101</v>
      </c>
      <c r="I6661" t="s">
        <v>28</v>
      </c>
      <c r="J6661" t="s">
        <v>308</v>
      </c>
      <c r="K6661" t="s">
        <v>309</v>
      </c>
      <c r="L6661">
        <v>85234</v>
      </c>
      <c r="M6661" t="s">
        <v>44</v>
      </c>
      <c r="N6661" t="s">
        <v>3821</v>
      </c>
      <c r="O6661" t="s">
        <v>1</v>
      </c>
      <c r="P6661" t="s">
        <v>56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  <c r="V6661" s="2">
        <f>Superstore[[#This Row],[Profit]]/Superstore[[#This Row],[Sales]]</f>
        <v>-0.48</v>
      </c>
      <c r="W6661" t="str">
        <f>TEXT(Superstore[[#This Row],[Order Date]],"mmm-yyyy")</f>
        <v>Feb-2014</v>
      </c>
      <c r="X6661">
        <f>YEAR(Superstore[[#This Row],[Order Date]])</f>
        <v>2014</v>
      </c>
    </row>
    <row r="6662" spans="1:24" x14ac:dyDescent="0.25">
      <c r="A6662">
        <v>6661</v>
      </c>
      <c r="B6662" t="s">
        <v>9012</v>
      </c>
      <c r="C6662" s="1">
        <v>41129</v>
      </c>
      <c r="D6662" s="1">
        <v>41131</v>
      </c>
      <c r="E6662" t="s">
        <v>24</v>
      </c>
      <c r="F6662" t="s">
        <v>5193</v>
      </c>
      <c r="G6662" t="s">
        <v>5194</v>
      </c>
      <c r="H6662" t="s">
        <v>27</v>
      </c>
      <c r="I6662" t="s">
        <v>28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46</v>
      </c>
      <c r="P6662" t="s">
        <v>68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  <c r="V6662" s="2">
        <f>Superstore[[#This Row],[Profit]]/Superstore[[#This Row],[Sales]]</f>
        <v>0.30000000000000004</v>
      </c>
      <c r="W6662" t="str">
        <f>TEXT(Superstore[[#This Row],[Order Date]],"mmm-yyyy")</f>
        <v>Aug-2012</v>
      </c>
      <c r="X6662">
        <f>YEAR(Superstore[[#This Row],[Order Date]])</f>
        <v>2012</v>
      </c>
    </row>
    <row r="6663" spans="1:24" x14ac:dyDescent="0.25">
      <c r="A6663">
        <v>6662</v>
      </c>
      <c r="B6663" t="s">
        <v>9012</v>
      </c>
      <c r="C6663" s="1">
        <v>41129</v>
      </c>
      <c r="D6663" s="1">
        <v>41131</v>
      </c>
      <c r="E6663" t="s">
        <v>24</v>
      </c>
      <c r="F6663" t="s">
        <v>5193</v>
      </c>
      <c r="G6663" t="s">
        <v>5194</v>
      </c>
      <c r="H6663" t="s">
        <v>27</v>
      </c>
      <c r="I6663" t="s">
        <v>28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46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  <c r="V6663" s="2">
        <f>Superstore[[#This Row],[Profit]]/Superstore[[#This Row],[Sales]]</f>
        <v>0.28999999999999998</v>
      </c>
      <c r="W6663" t="str">
        <f>TEXT(Superstore[[#This Row],[Order Date]],"mmm-yyyy")</f>
        <v>Aug-2012</v>
      </c>
      <c r="X6663">
        <f>YEAR(Superstore[[#This Row],[Order Date]])</f>
        <v>2012</v>
      </c>
    </row>
    <row r="6664" spans="1:24" x14ac:dyDescent="0.25">
      <c r="A6664">
        <v>6663</v>
      </c>
      <c r="B6664" t="s">
        <v>9012</v>
      </c>
      <c r="C6664" s="1">
        <v>41129</v>
      </c>
      <c r="D6664" s="1">
        <v>41131</v>
      </c>
      <c r="E6664" t="s">
        <v>24</v>
      </c>
      <c r="F6664" t="s">
        <v>5193</v>
      </c>
      <c r="G6664" t="s">
        <v>5194</v>
      </c>
      <c r="H6664" t="s">
        <v>27</v>
      </c>
      <c r="I6664" t="s">
        <v>28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46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  <c r="V6664" s="2">
        <f>Superstore[[#This Row],[Profit]]/Superstore[[#This Row],[Sales]]</f>
        <v>0.47</v>
      </c>
      <c r="W6664" t="str">
        <f>TEXT(Superstore[[#This Row],[Order Date]],"mmm-yyyy")</f>
        <v>Aug-2012</v>
      </c>
      <c r="X6664">
        <f>YEAR(Superstore[[#This Row],[Order Date]])</f>
        <v>2012</v>
      </c>
    </row>
    <row r="6665" spans="1:24" x14ac:dyDescent="0.25">
      <c r="A6665">
        <v>6664</v>
      </c>
      <c r="B6665" t="s">
        <v>9013</v>
      </c>
      <c r="C6665" s="1">
        <v>41939</v>
      </c>
      <c r="D6665" s="1">
        <v>41945</v>
      </c>
      <c r="E6665" t="s">
        <v>50</v>
      </c>
      <c r="F6665" t="s">
        <v>1891</v>
      </c>
      <c r="G6665" t="s">
        <v>1892</v>
      </c>
      <c r="H6665" t="s">
        <v>27</v>
      </c>
      <c r="I6665" t="s">
        <v>28</v>
      </c>
      <c r="J6665" t="s">
        <v>2977</v>
      </c>
      <c r="K6665" t="s">
        <v>318</v>
      </c>
      <c r="L6665">
        <v>23464</v>
      </c>
      <c r="M6665" t="s">
        <v>31</v>
      </c>
      <c r="N6665" t="s">
        <v>2802</v>
      </c>
      <c r="O6665" t="s">
        <v>1</v>
      </c>
      <c r="P6665" t="s">
        <v>56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  <c r="V6665" s="2">
        <f>Superstore[[#This Row],[Profit]]/Superstore[[#This Row],[Sales]]</f>
        <v>0.16999999999999998</v>
      </c>
      <c r="W6665" t="str">
        <f>TEXT(Superstore[[#This Row],[Order Date]],"mmm-yyyy")</f>
        <v>Oct-2014</v>
      </c>
      <c r="X6665">
        <f>YEAR(Superstore[[#This Row],[Order Date]])</f>
        <v>2014</v>
      </c>
    </row>
    <row r="6666" spans="1:24" x14ac:dyDescent="0.25">
      <c r="A6666">
        <v>6665</v>
      </c>
      <c r="B6666" t="s">
        <v>9013</v>
      </c>
      <c r="C6666" s="1">
        <v>41939</v>
      </c>
      <c r="D6666" s="1">
        <v>41945</v>
      </c>
      <c r="E6666" t="s">
        <v>50</v>
      </c>
      <c r="F6666" t="s">
        <v>1891</v>
      </c>
      <c r="G6666" t="s">
        <v>1892</v>
      </c>
      <c r="H6666" t="s">
        <v>27</v>
      </c>
      <c r="I6666" t="s">
        <v>28</v>
      </c>
      <c r="J6666" t="s">
        <v>2977</v>
      </c>
      <c r="K6666" t="s">
        <v>318</v>
      </c>
      <c r="L6666">
        <v>23464</v>
      </c>
      <c r="M6666" t="s">
        <v>31</v>
      </c>
      <c r="N6666" t="s">
        <v>3289</v>
      </c>
      <c r="O6666" t="s">
        <v>46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  <c r="V6666" s="2">
        <f>Superstore[[#This Row],[Profit]]/Superstore[[#This Row],[Sales]]</f>
        <v>0.44999999999999996</v>
      </c>
      <c r="W6666" t="str">
        <f>TEXT(Superstore[[#This Row],[Order Date]],"mmm-yyyy")</f>
        <v>Oct-2014</v>
      </c>
      <c r="X6666">
        <f>YEAR(Superstore[[#This Row],[Order Date]])</f>
        <v>2014</v>
      </c>
    </row>
    <row r="6667" spans="1:24" x14ac:dyDescent="0.25">
      <c r="A6667">
        <v>6666</v>
      </c>
      <c r="B6667" t="s">
        <v>9014</v>
      </c>
      <c r="C6667" s="1">
        <v>41470</v>
      </c>
      <c r="D6667" s="1">
        <v>41474</v>
      </c>
      <c r="E6667" t="s">
        <v>24</v>
      </c>
      <c r="F6667" t="s">
        <v>3018</v>
      </c>
      <c r="G6667" t="s">
        <v>3019</v>
      </c>
      <c r="H6667" t="s">
        <v>27</v>
      </c>
      <c r="I6667" t="s">
        <v>28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46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  <c r="V6667" s="2">
        <f>Superstore[[#This Row],[Profit]]/Superstore[[#This Row],[Sales]]</f>
        <v>0.36249999999999999</v>
      </c>
      <c r="W6667" t="str">
        <f>TEXT(Superstore[[#This Row],[Order Date]],"mmm-yyyy")</f>
        <v>Jul-2013</v>
      </c>
      <c r="X6667">
        <f>YEAR(Superstore[[#This Row],[Order Date]])</f>
        <v>2013</v>
      </c>
    </row>
    <row r="6668" spans="1:24" x14ac:dyDescent="0.25">
      <c r="A6668">
        <v>6667</v>
      </c>
      <c r="B6668" t="s">
        <v>9015</v>
      </c>
      <c r="C6668" s="1">
        <v>41772</v>
      </c>
      <c r="D6668" s="1">
        <v>41774</v>
      </c>
      <c r="E6668" t="s">
        <v>24</v>
      </c>
      <c r="F6668" t="s">
        <v>1905</v>
      </c>
      <c r="G6668" t="s">
        <v>1906</v>
      </c>
      <c r="H6668" t="s">
        <v>27</v>
      </c>
      <c r="I6668" t="s">
        <v>28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1</v>
      </c>
      <c r="P6668" t="s">
        <v>65</v>
      </c>
      <c r="Q6668" t="s">
        <v>7653</v>
      </c>
      <c r="R6668">
        <v>42.85</v>
      </c>
      <c r="S6668">
        <v>5</v>
      </c>
      <c r="T6668">
        <v>0</v>
      </c>
      <c r="U6668">
        <v>15.426</v>
      </c>
      <c r="V6668" s="2">
        <f>Superstore[[#This Row],[Profit]]/Superstore[[#This Row],[Sales]]</f>
        <v>0.36</v>
      </c>
      <c r="W6668" t="str">
        <f>TEXT(Superstore[[#This Row],[Order Date]],"mmm-yyyy")</f>
        <v>May-2014</v>
      </c>
      <c r="X6668">
        <f>YEAR(Superstore[[#This Row],[Order Date]])</f>
        <v>2014</v>
      </c>
    </row>
    <row r="6669" spans="1:24" x14ac:dyDescent="0.25">
      <c r="A6669">
        <v>6668</v>
      </c>
      <c r="B6669" t="s">
        <v>9015</v>
      </c>
      <c r="C6669" s="1">
        <v>41772</v>
      </c>
      <c r="D6669" s="1">
        <v>41774</v>
      </c>
      <c r="E6669" t="s">
        <v>24</v>
      </c>
      <c r="F6669" t="s">
        <v>1905</v>
      </c>
      <c r="G6669" t="s">
        <v>1906</v>
      </c>
      <c r="H6669" t="s">
        <v>27</v>
      </c>
      <c r="I6669" t="s">
        <v>28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46</v>
      </c>
      <c r="P6669" t="s">
        <v>47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  <c r="V6669" s="2">
        <f>Superstore[[#This Row],[Profit]]/Superstore[[#This Row],[Sales]]</f>
        <v>0.48</v>
      </c>
      <c r="W6669" t="str">
        <f>TEXT(Superstore[[#This Row],[Order Date]],"mmm-yyyy")</f>
        <v>May-2014</v>
      </c>
      <c r="X6669">
        <f>YEAR(Superstore[[#This Row],[Order Date]])</f>
        <v>2014</v>
      </c>
    </row>
    <row r="6670" spans="1:24" x14ac:dyDescent="0.25">
      <c r="A6670">
        <v>6669</v>
      </c>
      <c r="B6670" t="s">
        <v>9015</v>
      </c>
      <c r="C6670" s="1">
        <v>41772</v>
      </c>
      <c r="D6670" s="1">
        <v>41774</v>
      </c>
      <c r="E6670" t="s">
        <v>24</v>
      </c>
      <c r="F6670" t="s">
        <v>1905</v>
      </c>
      <c r="G6670" t="s">
        <v>1906</v>
      </c>
      <c r="H6670" t="s">
        <v>27</v>
      </c>
      <c r="I6670" t="s">
        <v>28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46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  <c r="V6670" s="2">
        <f>Superstore[[#This Row],[Profit]]/Superstore[[#This Row],[Sales]]</f>
        <v>0.26</v>
      </c>
      <c r="W6670" t="str">
        <f>TEXT(Superstore[[#This Row],[Order Date]],"mmm-yyyy")</f>
        <v>May-2014</v>
      </c>
      <c r="X6670">
        <f>YEAR(Superstore[[#This Row],[Order Date]])</f>
        <v>2014</v>
      </c>
    </row>
    <row r="6671" spans="1:24" x14ac:dyDescent="0.25">
      <c r="A6671">
        <v>6670</v>
      </c>
      <c r="B6671" t="s">
        <v>9015</v>
      </c>
      <c r="C6671" s="1">
        <v>41772</v>
      </c>
      <c r="D6671" s="1">
        <v>41774</v>
      </c>
      <c r="E6671" t="s">
        <v>24</v>
      </c>
      <c r="F6671" t="s">
        <v>1905</v>
      </c>
      <c r="G6671" t="s">
        <v>1906</v>
      </c>
      <c r="H6671" t="s">
        <v>27</v>
      </c>
      <c r="I6671" t="s">
        <v>28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  <c r="V6671" s="2">
        <f>Superstore[[#This Row],[Profit]]/Superstore[[#This Row],[Sales]]</f>
        <v>0.39999999999999997</v>
      </c>
      <c r="W6671" t="str">
        <f>TEXT(Superstore[[#This Row],[Order Date]],"mmm-yyyy")</f>
        <v>May-2014</v>
      </c>
      <c r="X6671">
        <f>YEAR(Superstore[[#This Row],[Order Date]])</f>
        <v>2014</v>
      </c>
    </row>
    <row r="6672" spans="1:24" x14ac:dyDescent="0.25">
      <c r="A6672">
        <v>6671</v>
      </c>
      <c r="B6672" t="s">
        <v>9016</v>
      </c>
      <c r="C6672" s="1">
        <v>41785</v>
      </c>
      <c r="D6672" s="1">
        <v>41789</v>
      </c>
      <c r="E6672" t="s">
        <v>50</v>
      </c>
      <c r="F6672" t="s">
        <v>3502</v>
      </c>
      <c r="G6672" t="s">
        <v>3503</v>
      </c>
      <c r="H6672" t="s">
        <v>101</v>
      </c>
      <c r="I6672" t="s">
        <v>28</v>
      </c>
      <c r="J6672" t="s">
        <v>496</v>
      </c>
      <c r="K6672" t="s">
        <v>1271</v>
      </c>
      <c r="L6672">
        <v>31907</v>
      </c>
      <c r="M6672" t="s">
        <v>31</v>
      </c>
      <c r="N6672" t="s">
        <v>2046</v>
      </c>
      <c r="O6672" t="s">
        <v>46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  <c r="V6672" s="2">
        <f>Superstore[[#This Row],[Profit]]/Superstore[[#This Row],[Sales]]</f>
        <v>0.45</v>
      </c>
      <c r="W6672" t="str">
        <f>TEXT(Superstore[[#This Row],[Order Date]],"mmm-yyyy")</f>
        <v>May-2014</v>
      </c>
      <c r="X6672">
        <f>YEAR(Superstore[[#This Row],[Order Date]])</f>
        <v>2014</v>
      </c>
    </row>
    <row r="6673" spans="1:24" x14ac:dyDescent="0.25">
      <c r="A6673">
        <v>6672</v>
      </c>
      <c r="B6673" t="s">
        <v>9017</v>
      </c>
      <c r="C6673" s="1">
        <v>40778</v>
      </c>
      <c r="D6673" s="1">
        <v>40782</v>
      </c>
      <c r="E6673" t="s">
        <v>24</v>
      </c>
      <c r="F6673" t="s">
        <v>4342</v>
      </c>
      <c r="G6673" t="s">
        <v>4343</v>
      </c>
      <c r="H6673" t="s">
        <v>41</v>
      </c>
      <c r="I6673" t="s">
        <v>28</v>
      </c>
      <c r="J6673" t="s">
        <v>42</v>
      </c>
      <c r="K6673" t="s">
        <v>43</v>
      </c>
      <c r="L6673">
        <v>90032</v>
      </c>
      <c r="M6673" t="s">
        <v>44</v>
      </c>
      <c r="N6673" t="s">
        <v>2258</v>
      </c>
      <c r="O6673" t="s">
        <v>46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Superstore[[#This Row],[Profit]]/Superstore[[#This Row],[Sales]]</f>
        <v>0.35000000000000003</v>
      </c>
      <c r="W6673" t="str">
        <f>TEXT(Superstore[[#This Row],[Order Date]],"mmm-yyyy")</f>
        <v>Aug-2011</v>
      </c>
      <c r="X6673">
        <f>YEAR(Superstore[[#This Row],[Order Date]])</f>
        <v>2011</v>
      </c>
    </row>
    <row r="6674" spans="1:24" x14ac:dyDescent="0.25">
      <c r="A6674">
        <v>6673</v>
      </c>
      <c r="B6674" t="s">
        <v>9018</v>
      </c>
      <c r="C6674" s="1">
        <v>41163</v>
      </c>
      <c r="D6674" s="1">
        <v>41168</v>
      </c>
      <c r="E6674" t="s">
        <v>50</v>
      </c>
      <c r="F6674" t="s">
        <v>978</v>
      </c>
      <c r="G6674" t="s">
        <v>979</v>
      </c>
      <c r="H6674" t="s">
        <v>41</v>
      </c>
      <c r="I6674" t="s">
        <v>28</v>
      </c>
      <c r="J6674" t="s">
        <v>946</v>
      </c>
      <c r="K6674" t="s">
        <v>43</v>
      </c>
      <c r="L6674">
        <v>92024</v>
      </c>
      <c r="M6674" t="s">
        <v>44</v>
      </c>
      <c r="N6674" t="s">
        <v>489</v>
      </c>
      <c r="O6674" t="s">
        <v>46</v>
      </c>
      <c r="P6674" t="s">
        <v>68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s="2">
        <f>Superstore[[#This Row],[Profit]]/Superstore[[#This Row],[Sales]]</f>
        <v>0.3</v>
      </c>
      <c r="W6674" t="str">
        <f>TEXT(Superstore[[#This Row],[Order Date]],"mmm-yyyy")</f>
        <v>Sep-2012</v>
      </c>
      <c r="X6674">
        <f>YEAR(Superstore[[#This Row],[Order Date]])</f>
        <v>2012</v>
      </c>
    </row>
    <row r="6675" spans="1:24" x14ac:dyDescent="0.25">
      <c r="A6675">
        <v>6674</v>
      </c>
      <c r="B6675" t="s">
        <v>9019</v>
      </c>
      <c r="C6675" s="1">
        <v>41157</v>
      </c>
      <c r="D6675" s="1">
        <v>41164</v>
      </c>
      <c r="E6675" t="s">
        <v>50</v>
      </c>
      <c r="F6675" t="s">
        <v>619</v>
      </c>
      <c r="G6675" t="s">
        <v>620</v>
      </c>
      <c r="H6675" t="s">
        <v>101</v>
      </c>
      <c r="I6675" t="s">
        <v>28</v>
      </c>
      <c r="J6675" t="s">
        <v>4709</v>
      </c>
      <c r="K6675" t="s">
        <v>318</v>
      </c>
      <c r="L6675">
        <v>22901</v>
      </c>
      <c r="M6675" t="s">
        <v>31</v>
      </c>
      <c r="N6675" t="s">
        <v>9020</v>
      </c>
      <c r="O6675" t="s">
        <v>1</v>
      </c>
      <c r="P6675" t="s">
        <v>65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  <c r="V6675" s="2">
        <f>Superstore[[#This Row],[Profit]]/Superstore[[#This Row],[Sales]]</f>
        <v>0.18</v>
      </c>
      <c r="W6675" t="str">
        <f>TEXT(Superstore[[#This Row],[Order Date]],"mmm-yyyy")</f>
        <v>Sep-2012</v>
      </c>
      <c r="X6675">
        <f>YEAR(Superstore[[#This Row],[Order Date]])</f>
        <v>2012</v>
      </c>
    </row>
    <row r="6676" spans="1:24" x14ac:dyDescent="0.25">
      <c r="A6676">
        <v>6675</v>
      </c>
      <c r="B6676" t="s">
        <v>9022</v>
      </c>
      <c r="C6676" s="1">
        <v>41234</v>
      </c>
      <c r="D6676" s="1">
        <v>41236</v>
      </c>
      <c r="E6676" t="s">
        <v>24</v>
      </c>
      <c r="F6676" t="s">
        <v>5976</v>
      </c>
      <c r="G6676" t="s">
        <v>5977</v>
      </c>
      <c r="H6676" t="s">
        <v>27</v>
      </c>
      <c r="I6676" t="s">
        <v>28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46</v>
      </c>
      <c r="P6676" t="s">
        <v>68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  <c r="V6676" s="2">
        <f>Superstore[[#This Row],[Profit]]/Superstore[[#This Row],[Sales]]</f>
        <v>0.44999999999999996</v>
      </c>
      <c r="W6676" t="str">
        <f>TEXT(Superstore[[#This Row],[Order Date]],"mmm-yyyy")</f>
        <v>Nov-2012</v>
      </c>
      <c r="X6676">
        <f>YEAR(Superstore[[#This Row],[Order Date]])</f>
        <v>2012</v>
      </c>
    </row>
    <row r="6677" spans="1:24" x14ac:dyDescent="0.25">
      <c r="A6677">
        <v>6676</v>
      </c>
      <c r="B6677" t="s">
        <v>9022</v>
      </c>
      <c r="C6677" s="1">
        <v>41234</v>
      </c>
      <c r="D6677" s="1">
        <v>41236</v>
      </c>
      <c r="E6677" t="s">
        <v>24</v>
      </c>
      <c r="F6677" t="s">
        <v>5976</v>
      </c>
      <c r="G6677" t="s">
        <v>5977</v>
      </c>
      <c r="H6677" t="s">
        <v>27</v>
      </c>
      <c r="I6677" t="s">
        <v>28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  <c r="V6677" s="2">
        <f>Superstore[[#This Row],[Profit]]/Superstore[[#This Row],[Sales]]</f>
        <v>0.26999999999999996</v>
      </c>
      <c r="W6677" t="str">
        <f>TEXT(Superstore[[#This Row],[Order Date]],"mmm-yyyy")</f>
        <v>Nov-2012</v>
      </c>
      <c r="X6677">
        <f>YEAR(Superstore[[#This Row],[Order Date]])</f>
        <v>2012</v>
      </c>
    </row>
    <row r="6678" spans="1:24" x14ac:dyDescent="0.25">
      <c r="A6678">
        <v>6677</v>
      </c>
      <c r="B6678" t="s">
        <v>9022</v>
      </c>
      <c r="C6678" s="1">
        <v>41234</v>
      </c>
      <c r="D6678" s="1">
        <v>41236</v>
      </c>
      <c r="E6678" t="s">
        <v>24</v>
      </c>
      <c r="F6678" t="s">
        <v>5976</v>
      </c>
      <c r="G6678" t="s">
        <v>5977</v>
      </c>
      <c r="H6678" t="s">
        <v>27</v>
      </c>
      <c r="I6678" t="s">
        <v>28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46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  <c r="V6678" s="2">
        <f>Superstore[[#This Row],[Profit]]/Superstore[[#This Row],[Sales]]</f>
        <v>0.26</v>
      </c>
      <c r="W6678" t="str">
        <f>TEXT(Superstore[[#This Row],[Order Date]],"mmm-yyyy")</f>
        <v>Nov-2012</v>
      </c>
      <c r="X6678">
        <f>YEAR(Superstore[[#This Row],[Order Date]])</f>
        <v>2012</v>
      </c>
    </row>
    <row r="6679" spans="1:24" x14ac:dyDescent="0.25">
      <c r="A6679">
        <v>6678</v>
      </c>
      <c r="B6679" t="s">
        <v>9022</v>
      </c>
      <c r="C6679" s="1">
        <v>41234</v>
      </c>
      <c r="D6679" s="1">
        <v>41236</v>
      </c>
      <c r="E6679" t="s">
        <v>24</v>
      </c>
      <c r="F6679" t="s">
        <v>5976</v>
      </c>
      <c r="G6679" t="s">
        <v>5977</v>
      </c>
      <c r="H6679" t="s">
        <v>27</v>
      </c>
      <c r="I6679" t="s">
        <v>28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  <c r="V6679" s="2">
        <f>Superstore[[#This Row],[Profit]]/Superstore[[#This Row],[Sales]]</f>
        <v>0.42</v>
      </c>
      <c r="W6679" t="str">
        <f>TEXT(Superstore[[#This Row],[Order Date]],"mmm-yyyy")</f>
        <v>Nov-2012</v>
      </c>
      <c r="X6679">
        <f>YEAR(Superstore[[#This Row],[Order Date]])</f>
        <v>2012</v>
      </c>
    </row>
    <row r="6680" spans="1:24" x14ac:dyDescent="0.25">
      <c r="A6680">
        <v>6679</v>
      </c>
      <c r="B6680" t="s">
        <v>9025</v>
      </c>
      <c r="C6680" s="1">
        <v>40826</v>
      </c>
      <c r="D6680" s="1">
        <v>40830</v>
      </c>
      <c r="E6680" t="s">
        <v>50</v>
      </c>
      <c r="F6680" t="s">
        <v>1496</v>
      </c>
      <c r="G6680" t="s">
        <v>1497</v>
      </c>
      <c r="H6680" t="s">
        <v>101</v>
      </c>
      <c r="I6680" t="s">
        <v>28</v>
      </c>
      <c r="J6680" t="s">
        <v>543</v>
      </c>
      <c r="K6680" t="s">
        <v>309</v>
      </c>
      <c r="L6680">
        <v>85023</v>
      </c>
      <c r="M6680" t="s">
        <v>44</v>
      </c>
      <c r="N6680" t="s">
        <v>3504</v>
      </c>
      <c r="O6680" t="s">
        <v>1</v>
      </c>
      <c r="P6680" t="s">
        <v>65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  <c r="V6680" s="2">
        <f>Superstore[[#This Row],[Profit]]/Superstore[[#This Row],[Sales]]</f>
        <v>7.4999999999999997E-2</v>
      </c>
      <c r="W6680" t="str">
        <f>TEXT(Superstore[[#This Row],[Order Date]],"mmm-yyyy")</f>
        <v>Oct-2011</v>
      </c>
      <c r="X6680">
        <f>YEAR(Superstore[[#This Row],[Order Date]])</f>
        <v>2011</v>
      </c>
    </row>
    <row r="6681" spans="1:24" x14ac:dyDescent="0.25">
      <c r="A6681">
        <v>6680</v>
      </c>
      <c r="B6681" t="s">
        <v>9026</v>
      </c>
      <c r="C6681" s="1">
        <v>41885</v>
      </c>
      <c r="D6681" s="1">
        <v>41890</v>
      </c>
      <c r="E6681" t="s">
        <v>24</v>
      </c>
      <c r="F6681" t="s">
        <v>273</v>
      </c>
      <c r="G6681" t="s">
        <v>274</v>
      </c>
      <c r="H6681" t="s">
        <v>27</v>
      </c>
      <c r="I6681" t="s">
        <v>28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46</v>
      </c>
      <c r="P6681" t="s">
        <v>59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  <c r="V6681" s="2">
        <f>Superstore[[#This Row],[Profit]]/Superstore[[#This Row],[Sales]]</f>
        <v>0.26</v>
      </c>
      <c r="W6681" t="str">
        <f>TEXT(Superstore[[#This Row],[Order Date]],"mmm-yyyy")</f>
        <v>Sep-2014</v>
      </c>
      <c r="X6681">
        <f>YEAR(Superstore[[#This Row],[Order Date]])</f>
        <v>2014</v>
      </c>
    </row>
    <row r="6682" spans="1:24" x14ac:dyDescent="0.25">
      <c r="A6682">
        <v>6681</v>
      </c>
      <c r="B6682" t="s">
        <v>9026</v>
      </c>
      <c r="C6682" s="1">
        <v>41885</v>
      </c>
      <c r="D6682" s="1">
        <v>41890</v>
      </c>
      <c r="E6682" t="s">
        <v>24</v>
      </c>
      <c r="F6682" t="s">
        <v>273</v>
      </c>
      <c r="G6682" t="s">
        <v>274</v>
      </c>
      <c r="H6682" t="s">
        <v>27</v>
      </c>
      <c r="I6682" t="s">
        <v>28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46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  <c r="V6682" s="2">
        <f>Superstore[[#This Row],[Profit]]/Superstore[[#This Row],[Sales]]</f>
        <v>0.47</v>
      </c>
      <c r="W6682" t="str">
        <f>TEXT(Superstore[[#This Row],[Order Date]],"mmm-yyyy")</f>
        <v>Sep-2014</v>
      </c>
      <c r="X6682">
        <f>YEAR(Superstore[[#This Row],[Order Date]])</f>
        <v>2014</v>
      </c>
    </row>
    <row r="6683" spans="1:24" x14ac:dyDescent="0.25">
      <c r="A6683">
        <v>6682</v>
      </c>
      <c r="B6683" t="s">
        <v>9026</v>
      </c>
      <c r="C6683" s="1">
        <v>41885</v>
      </c>
      <c r="D6683" s="1">
        <v>41890</v>
      </c>
      <c r="E6683" t="s">
        <v>24</v>
      </c>
      <c r="F6683" t="s">
        <v>273</v>
      </c>
      <c r="G6683" t="s">
        <v>274</v>
      </c>
      <c r="H6683" t="s">
        <v>27</v>
      </c>
      <c r="I6683" t="s">
        <v>28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46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  <c r="V6683" s="2">
        <f>Superstore[[#This Row],[Profit]]/Superstore[[#This Row],[Sales]]</f>
        <v>0.5</v>
      </c>
      <c r="W6683" t="str">
        <f>TEXT(Superstore[[#This Row],[Order Date]],"mmm-yyyy")</f>
        <v>Sep-2014</v>
      </c>
      <c r="X6683">
        <f>YEAR(Superstore[[#This Row],[Order Date]])</f>
        <v>2014</v>
      </c>
    </row>
    <row r="6684" spans="1:24" x14ac:dyDescent="0.25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28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46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  <c r="V6684" s="2">
        <f>Superstore[[#This Row],[Profit]]/Superstore[[#This Row],[Sales]]</f>
        <v>0.48</v>
      </c>
      <c r="W6684" t="str">
        <f>TEXT(Superstore[[#This Row],[Order Date]],"mmm-yyyy")</f>
        <v>Jan-2014</v>
      </c>
      <c r="X6684">
        <f>YEAR(Superstore[[#This Row],[Order Date]])</f>
        <v>2014</v>
      </c>
    </row>
    <row r="6685" spans="1:24" x14ac:dyDescent="0.25">
      <c r="A6685">
        <v>6684</v>
      </c>
      <c r="B6685" t="s">
        <v>9028</v>
      </c>
      <c r="C6685" s="1">
        <v>40852</v>
      </c>
      <c r="D6685" s="1">
        <v>40857</v>
      </c>
      <c r="E6685" t="s">
        <v>50</v>
      </c>
      <c r="F6685" t="s">
        <v>3048</v>
      </c>
      <c r="G6685" t="s">
        <v>3049</v>
      </c>
      <c r="H6685" t="s">
        <v>101</v>
      </c>
      <c r="I6685" t="s">
        <v>28</v>
      </c>
      <c r="J6685" t="s">
        <v>42</v>
      </c>
      <c r="K6685" t="s">
        <v>43</v>
      </c>
      <c r="L6685">
        <v>90008</v>
      </c>
      <c r="M6685" t="s">
        <v>44</v>
      </c>
      <c r="N6685" t="s">
        <v>6589</v>
      </c>
      <c r="O6685" t="s">
        <v>1</v>
      </c>
      <c r="P6685" t="s">
        <v>65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  <c r="V6685" s="2">
        <f>Superstore[[#This Row],[Profit]]/Superstore[[#This Row],[Sales]]</f>
        <v>0.44000000000000006</v>
      </c>
      <c r="W6685" t="str">
        <f>TEXT(Superstore[[#This Row],[Order Date]],"mmm-yyyy")</f>
        <v>Nov-2011</v>
      </c>
      <c r="X6685">
        <f>YEAR(Superstore[[#This Row],[Order Date]])</f>
        <v>2011</v>
      </c>
    </row>
    <row r="6686" spans="1:24" x14ac:dyDescent="0.25">
      <c r="A6686">
        <v>6685</v>
      </c>
      <c r="B6686" t="s">
        <v>9029</v>
      </c>
      <c r="C6686" s="1">
        <v>41260</v>
      </c>
      <c r="D6686" s="1">
        <v>41265</v>
      </c>
      <c r="E6686" t="s">
        <v>50</v>
      </c>
      <c r="F6686" t="s">
        <v>4169</v>
      </c>
      <c r="G6686" t="s">
        <v>4170</v>
      </c>
      <c r="H6686" t="s">
        <v>27</v>
      </c>
      <c r="I6686" t="s">
        <v>28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46</v>
      </c>
      <c r="P6686" t="s">
        <v>59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  <c r="V6686" s="2">
        <f>Superstore[[#This Row],[Profit]]/Superstore[[#This Row],[Sales]]</f>
        <v>-8.7500000000000008E-2</v>
      </c>
      <c r="W6686" t="str">
        <f>TEXT(Superstore[[#This Row],[Order Date]],"mmm-yyyy")</f>
        <v>Dec-2012</v>
      </c>
      <c r="X6686">
        <f>YEAR(Superstore[[#This Row],[Order Date]])</f>
        <v>2012</v>
      </c>
    </row>
    <row r="6687" spans="1:24" x14ac:dyDescent="0.25">
      <c r="A6687">
        <v>6686</v>
      </c>
      <c r="B6687" t="s">
        <v>9029</v>
      </c>
      <c r="C6687" s="1">
        <v>41260</v>
      </c>
      <c r="D6687" s="1">
        <v>41265</v>
      </c>
      <c r="E6687" t="s">
        <v>50</v>
      </c>
      <c r="F6687" t="s">
        <v>4169</v>
      </c>
      <c r="G6687" t="s">
        <v>4170</v>
      </c>
      <c r="H6687" t="s">
        <v>27</v>
      </c>
      <c r="I6687" t="s">
        <v>28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1</v>
      </c>
      <c r="P6687" t="s">
        <v>65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  <c r="V6687" s="2">
        <f>Superstore[[#This Row],[Profit]]/Superstore[[#This Row],[Sales]]</f>
        <v>-0.47500000000000003</v>
      </c>
      <c r="W6687" t="str">
        <f>TEXT(Superstore[[#This Row],[Order Date]],"mmm-yyyy")</f>
        <v>Dec-2012</v>
      </c>
      <c r="X6687">
        <f>YEAR(Superstore[[#This Row],[Order Date]])</f>
        <v>2012</v>
      </c>
    </row>
    <row r="6688" spans="1:24" x14ac:dyDescent="0.25">
      <c r="A6688">
        <v>6687</v>
      </c>
      <c r="B6688" t="s">
        <v>9029</v>
      </c>
      <c r="C6688" s="1">
        <v>41260</v>
      </c>
      <c r="D6688" s="1">
        <v>41265</v>
      </c>
      <c r="E6688" t="s">
        <v>50</v>
      </c>
      <c r="F6688" t="s">
        <v>4169</v>
      </c>
      <c r="G6688" t="s">
        <v>4170</v>
      </c>
      <c r="H6688" t="s">
        <v>27</v>
      </c>
      <c r="I6688" t="s">
        <v>28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46</v>
      </c>
      <c r="P6688" t="s">
        <v>68</v>
      </c>
      <c r="Q6688" t="s">
        <v>3716</v>
      </c>
      <c r="R6688">
        <v>13.12</v>
      </c>
      <c r="S6688">
        <v>5</v>
      </c>
      <c r="T6688">
        <v>0.2</v>
      </c>
      <c r="U6688">
        <v>1.476</v>
      </c>
      <c r="V6688" s="2">
        <f>Superstore[[#This Row],[Profit]]/Superstore[[#This Row],[Sales]]</f>
        <v>0.1125</v>
      </c>
      <c r="W6688" t="str">
        <f>TEXT(Superstore[[#This Row],[Order Date]],"mmm-yyyy")</f>
        <v>Dec-2012</v>
      </c>
      <c r="X6688">
        <f>YEAR(Superstore[[#This Row],[Order Date]])</f>
        <v>2012</v>
      </c>
    </row>
    <row r="6689" spans="1:24" x14ac:dyDescent="0.25">
      <c r="A6689">
        <v>6688</v>
      </c>
      <c r="B6689" t="s">
        <v>9030</v>
      </c>
      <c r="C6689" s="1">
        <v>41043</v>
      </c>
      <c r="D6689" s="1">
        <v>41050</v>
      </c>
      <c r="E6689" t="s">
        <v>50</v>
      </c>
      <c r="F6689" t="s">
        <v>5791</v>
      </c>
      <c r="G6689" t="s">
        <v>5792</v>
      </c>
      <c r="H6689" t="s">
        <v>27</v>
      </c>
      <c r="I6689" t="s">
        <v>28</v>
      </c>
      <c r="J6689" t="s">
        <v>42</v>
      </c>
      <c r="K6689" t="s">
        <v>43</v>
      </c>
      <c r="L6689">
        <v>90032</v>
      </c>
      <c r="M6689" t="s">
        <v>44</v>
      </c>
      <c r="N6689" t="s">
        <v>5597</v>
      </c>
      <c r="O6689" t="s">
        <v>46</v>
      </c>
      <c r="P6689" t="s">
        <v>59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  <c r="V6689" s="2">
        <f>Superstore[[#This Row],[Profit]]/Superstore[[#This Row],[Sales]]</f>
        <v>4.9999999999999996E-2</v>
      </c>
      <c r="W6689" t="str">
        <f>TEXT(Superstore[[#This Row],[Order Date]],"mmm-yyyy")</f>
        <v>May-2012</v>
      </c>
      <c r="X6689">
        <f>YEAR(Superstore[[#This Row],[Order Date]])</f>
        <v>2012</v>
      </c>
    </row>
    <row r="6690" spans="1:24" x14ac:dyDescent="0.25">
      <c r="A6690">
        <v>6689</v>
      </c>
      <c r="B6690" t="s">
        <v>9031</v>
      </c>
      <c r="C6690" s="1">
        <v>41709</v>
      </c>
      <c r="D6690" s="1">
        <v>41714</v>
      </c>
      <c r="E6690" t="s">
        <v>24</v>
      </c>
      <c r="F6690" t="s">
        <v>6480</v>
      </c>
      <c r="G6690" t="s">
        <v>6481</v>
      </c>
      <c r="H6690" t="s">
        <v>41</v>
      </c>
      <c r="I6690" t="s">
        <v>28</v>
      </c>
      <c r="J6690" t="s">
        <v>126</v>
      </c>
      <c r="K6690" t="s">
        <v>43</v>
      </c>
      <c r="L6690">
        <v>94109</v>
      </c>
      <c r="M6690" t="s">
        <v>44</v>
      </c>
      <c r="N6690" t="s">
        <v>4514</v>
      </c>
      <c r="O6690" t="s">
        <v>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  <c r="V6690" s="2">
        <f>Superstore[[#This Row],[Profit]]/Superstore[[#This Row],[Sales]]</f>
        <v>0.19000000000000003</v>
      </c>
      <c r="W6690" t="str">
        <f>TEXT(Superstore[[#This Row],[Order Date]],"mmm-yyyy")</f>
        <v>Mar-2014</v>
      </c>
      <c r="X6690">
        <f>YEAR(Superstore[[#This Row],[Order Date]])</f>
        <v>2014</v>
      </c>
    </row>
    <row r="6691" spans="1:24" x14ac:dyDescent="0.25">
      <c r="A6691">
        <v>6690</v>
      </c>
      <c r="B6691" t="s">
        <v>9032</v>
      </c>
      <c r="C6691" s="1">
        <v>41976</v>
      </c>
      <c r="D6691" s="1">
        <v>41983</v>
      </c>
      <c r="E6691" t="s">
        <v>50</v>
      </c>
      <c r="F6691" t="s">
        <v>4511</v>
      </c>
      <c r="G6691" t="s">
        <v>4512</v>
      </c>
      <c r="H6691" t="s">
        <v>41</v>
      </c>
      <c r="I6691" t="s">
        <v>28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46</v>
      </c>
      <c r="P6691" t="s">
        <v>68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  <c r="V6691" s="2">
        <f>Superstore[[#This Row],[Profit]]/Superstore[[#This Row],[Sales]]</f>
        <v>0.17500000000000002</v>
      </c>
      <c r="W6691" t="str">
        <f>TEXT(Superstore[[#This Row],[Order Date]],"mmm-yyyy")</f>
        <v>Dec-2014</v>
      </c>
      <c r="X6691">
        <f>YEAR(Superstore[[#This Row],[Order Date]])</f>
        <v>2014</v>
      </c>
    </row>
    <row r="6692" spans="1:24" x14ac:dyDescent="0.25">
      <c r="A6692">
        <v>6691</v>
      </c>
      <c r="B6692" t="s">
        <v>9033</v>
      </c>
      <c r="C6692" s="1">
        <v>41852</v>
      </c>
      <c r="D6692" s="1">
        <v>41857</v>
      </c>
      <c r="E6692" t="s">
        <v>50</v>
      </c>
      <c r="F6692" t="s">
        <v>5582</v>
      </c>
      <c r="G6692" t="s">
        <v>5583</v>
      </c>
      <c r="H6692" t="s">
        <v>41</v>
      </c>
      <c r="I6692" t="s">
        <v>28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46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  <c r="V6692" s="2">
        <f>Superstore[[#This Row],[Profit]]/Superstore[[#This Row],[Sales]]</f>
        <v>0.48</v>
      </c>
      <c r="W6692" t="str">
        <f>TEXT(Superstore[[#This Row],[Order Date]],"mmm-yyyy")</f>
        <v>Aug-2014</v>
      </c>
      <c r="X6692">
        <f>YEAR(Superstore[[#This Row],[Order Date]])</f>
        <v>2014</v>
      </c>
    </row>
    <row r="6693" spans="1:24" x14ac:dyDescent="0.25">
      <c r="A6693">
        <v>6692</v>
      </c>
      <c r="B6693" t="s">
        <v>9033</v>
      </c>
      <c r="C6693" s="1">
        <v>41852</v>
      </c>
      <c r="D6693" s="1">
        <v>41857</v>
      </c>
      <c r="E6693" t="s">
        <v>50</v>
      </c>
      <c r="F6693" t="s">
        <v>5582</v>
      </c>
      <c r="G6693" t="s">
        <v>5583</v>
      </c>
      <c r="H6693" t="s">
        <v>41</v>
      </c>
      <c r="I6693" t="s">
        <v>28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46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  <c r="V6693" s="2">
        <f>Superstore[[#This Row],[Profit]]/Superstore[[#This Row],[Sales]]</f>
        <v>0.35000000000000003</v>
      </c>
      <c r="W6693" t="str">
        <f>TEXT(Superstore[[#This Row],[Order Date]],"mmm-yyyy")</f>
        <v>Aug-2014</v>
      </c>
      <c r="X6693">
        <f>YEAR(Superstore[[#This Row],[Order Date]])</f>
        <v>2014</v>
      </c>
    </row>
    <row r="6694" spans="1:24" x14ac:dyDescent="0.25">
      <c r="A6694">
        <v>6693</v>
      </c>
      <c r="B6694" t="s">
        <v>9034</v>
      </c>
      <c r="C6694" s="1">
        <v>41863</v>
      </c>
      <c r="D6694" s="1">
        <v>41865</v>
      </c>
      <c r="E6694" t="s">
        <v>24</v>
      </c>
      <c r="F6694" t="s">
        <v>5991</v>
      </c>
      <c r="G6694" t="s">
        <v>5992</v>
      </c>
      <c r="H6694" t="s">
        <v>101</v>
      </c>
      <c r="I6694" t="s">
        <v>28</v>
      </c>
      <c r="J6694" t="s">
        <v>6077</v>
      </c>
      <c r="K6694" t="s">
        <v>735</v>
      </c>
      <c r="L6694">
        <v>70601</v>
      </c>
      <c r="M6694" t="s">
        <v>31</v>
      </c>
      <c r="N6694" t="s">
        <v>5372</v>
      </c>
      <c r="O6694" t="s">
        <v>46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  <c r="V6694" s="2">
        <f>Superstore[[#This Row],[Profit]]/Superstore[[#This Row],[Sales]]</f>
        <v>0.45999999999999996</v>
      </c>
      <c r="W6694" t="str">
        <f>TEXT(Superstore[[#This Row],[Order Date]],"mmm-yyyy")</f>
        <v>Aug-2014</v>
      </c>
      <c r="X6694">
        <f>YEAR(Superstore[[#This Row],[Order Date]])</f>
        <v>2014</v>
      </c>
    </row>
    <row r="6695" spans="1:24" x14ac:dyDescent="0.25">
      <c r="A6695">
        <v>6694</v>
      </c>
      <c r="B6695" t="s">
        <v>9035</v>
      </c>
      <c r="C6695" s="1">
        <v>41913</v>
      </c>
      <c r="D6695" s="1">
        <v>41915</v>
      </c>
      <c r="E6695" t="s">
        <v>24</v>
      </c>
      <c r="F6695" t="s">
        <v>6449</v>
      </c>
      <c r="G6695" t="s">
        <v>6450</v>
      </c>
      <c r="H6695" t="s">
        <v>27</v>
      </c>
      <c r="I6695" t="s">
        <v>28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46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  <c r="V6695" s="2">
        <f>Superstore[[#This Row],[Profit]]/Superstore[[#This Row],[Sales]]</f>
        <v>0.49000000000000005</v>
      </c>
      <c r="W6695" t="str">
        <f>TEXT(Superstore[[#This Row],[Order Date]],"mmm-yyyy")</f>
        <v>Oct-2014</v>
      </c>
      <c r="X6695">
        <f>YEAR(Superstore[[#This Row],[Order Date]])</f>
        <v>2014</v>
      </c>
    </row>
    <row r="6696" spans="1:24" x14ac:dyDescent="0.25">
      <c r="A6696">
        <v>6695</v>
      </c>
      <c r="B6696" t="s">
        <v>9036</v>
      </c>
      <c r="C6696" s="1">
        <v>41513</v>
      </c>
      <c r="D6696" s="1">
        <v>41517</v>
      </c>
      <c r="E6696" t="s">
        <v>50</v>
      </c>
      <c r="F6696" t="s">
        <v>8924</v>
      </c>
      <c r="G6696" t="s">
        <v>8925</v>
      </c>
      <c r="H6696" t="s">
        <v>101</v>
      </c>
      <c r="I6696" t="s">
        <v>28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  <c r="V6696" s="2">
        <f>Superstore[[#This Row],[Profit]]/Superstore[[#This Row],[Sales]]</f>
        <v>0.31</v>
      </c>
      <c r="W6696" t="str">
        <f>TEXT(Superstore[[#This Row],[Order Date]],"mmm-yyyy")</f>
        <v>Aug-2013</v>
      </c>
      <c r="X6696">
        <f>YEAR(Superstore[[#This Row],[Order Date]])</f>
        <v>2013</v>
      </c>
    </row>
    <row r="6697" spans="1:24" x14ac:dyDescent="0.25">
      <c r="A6697">
        <v>6696</v>
      </c>
      <c r="B6697" t="s">
        <v>9037</v>
      </c>
      <c r="C6697" s="1">
        <v>41611</v>
      </c>
      <c r="D6697" s="1">
        <v>41616</v>
      </c>
      <c r="E6697" t="s">
        <v>50</v>
      </c>
      <c r="F6697" t="s">
        <v>3690</v>
      </c>
      <c r="G6697" t="s">
        <v>3691</v>
      </c>
      <c r="H6697" t="s">
        <v>27</v>
      </c>
      <c r="I6697" t="s">
        <v>28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46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Superstore[[#This Row],[Profit]]/Superstore[[#This Row],[Sales]]</f>
        <v>0.32500000000000001</v>
      </c>
      <c r="W6697" t="str">
        <f>TEXT(Superstore[[#This Row],[Order Date]],"mmm-yyyy")</f>
        <v>Dec-2013</v>
      </c>
      <c r="X6697">
        <f>YEAR(Superstore[[#This Row],[Order Date]])</f>
        <v>2013</v>
      </c>
    </row>
    <row r="6698" spans="1:24" x14ac:dyDescent="0.25">
      <c r="A6698">
        <v>6697</v>
      </c>
      <c r="B6698" t="s">
        <v>9037</v>
      </c>
      <c r="C6698" s="1">
        <v>41611</v>
      </c>
      <c r="D6698" s="1">
        <v>41616</v>
      </c>
      <c r="E6698" t="s">
        <v>50</v>
      </c>
      <c r="F6698" t="s">
        <v>3690</v>
      </c>
      <c r="G6698" t="s">
        <v>3691</v>
      </c>
      <c r="H6698" t="s">
        <v>27</v>
      </c>
      <c r="I6698" t="s">
        <v>28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46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  <c r="V6698" s="2">
        <f>Superstore[[#This Row],[Profit]]/Superstore[[#This Row],[Sales]]</f>
        <v>0.32500000000000001</v>
      </c>
      <c r="W6698" t="str">
        <f>TEXT(Superstore[[#This Row],[Order Date]],"mmm-yyyy")</f>
        <v>Dec-2013</v>
      </c>
      <c r="X6698">
        <f>YEAR(Superstore[[#This Row],[Order Date]])</f>
        <v>2013</v>
      </c>
    </row>
    <row r="6699" spans="1:24" x14ac:dyDescent="0.25">
      <c r="A6699">
        <v>6698</v>
      </c>
      <c r="B6699" t="s">
        <v>9037</v>
      </c>
      <c r="C6699" s="1">
        <v>41611</v>
      </c>
      <c r="D6699" s="1">
        <v>41616</v>
      </c>
      <c r="E6699" t="s">
        <v>50</v>
      </c>
      <c r="F6699" t="s">
        <v>3690</v>
      </c>
      <c r="G6699" t="s">
        <v>3691</v>
      </c>
      <c r="H6699" t="s">
        <v>27</v>
      </c>
      <c r="I6699" t="s">
        <v>28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46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  <c r="V6699" s="2">
        <f>Superstore[[#This Row],[Profit]]/Superstore[[#This Row],[Sales]]</f>
        <v>0.49</v>
      </c>
      <c r="W6699" t="str">
        <f>TEXT(Superstore[[#This Row],[Order Date]],"mmm-yyyy")</f>
        <v>Dec-2013</v>
      </c>
      <c r="X6699">
        <f>YEAR(Superstore[[#This Row],[Order Date]])</f>
        <v>2013</v>
      </c>
    </row>
    <row r="6700" spans="1:24" x14ac:dyDescent="0.25">
      <c r="A6700">
        <v>6699</v>
      </c>
      <c r="B6700" t="s">
        <v>9038</v>
      </c>
      <c r="C6700" s="1">
        <v>41842</v>
      </c>
      <c r="D6700" s="1">
        <v>41846</v>
      </c>
      <c r="E6700" t="s">
        <v>50</v>
      </c>
      <c r="F6700" t="s">
        <v>4347</v>
      </c>
      <c r="G6700" t="s">
        <v>4348</v>
      </c>
      <c r="H6700" t="s">
        <v>27</v>
      </c>
      <c r="I6700" t="s">
        <v>28</v>
      </c>
      <c r="J6700" t="s">
        <v>946</v>
      </c>
      <c r="K6700" t="s">
        <v>43</v>
      </c>
      <c r="L6700">
        <v>92024</v>
      </c>
      <c r="M6700" t="s">
        <v>44</v>
      </c>
      <c r="N6700" t="s">
        <v>9039</v>
      </c>
      <c r="O6700" t="s">
        <v>46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  <c r="V6700" s="2">
        <f>Superstore[[#This Row],[Profit]]/Superstore[[#This Row],[Sales]]</f>
        <v>0.47000000000000003</v>
      </c>
      <c r="W6700" t="str">
        <f>TEXT(Superstore[[#This Row],[Order Date]],"mmm-yyyy")</f>
        <v>Jul-2014</v>
      </c>
      <c r="X6700">
        <f>YEAR(Superstore[[#This Row],[Order Date]])</f>
        <v>2014</v>
      </c>
    </row>
    <row r="6701" spans="1:24" x14ac:dyDescent="0.25">
      <c r="A6701">
        <v>6700</v>
      </c>
      <c r="B6701" t="s">
        <v>9038</v>
      </c>
      <c r="C6701" s="1">
        <v>41842</v>
      </c>
      <c r="D6701" s="1">
        <v>41846</v>
      </c>
      <c r="E6701" t="s">
        <v>50</v>
      </c>
      <c r="F6701" t="s">
        <v>4347</v>
      </c>
      <c r="G6701" t="s">
        <v>4348</v>
      </c>
      <c r="H6701" t="s">
        <v>27</v>
      </c>
      <c r="I6701" t="s">
        <v>28</v>
      </c>
      <c r="J6701" t="s">
        <v>946</v>
      </c>
      <c r="K6701" t="s">
        <v>43</v>
      </c>
      <c r="L6701">
        <v>92024</v>
      </c>
      <c r="M6701" t="s">
        <v>44</v>
      </c>
      <c r="N6701" t="s">
        <v>4618</v>
      </c>
      <c r="O6701" t="s">
        <v>1</v>
      </c>
      <c r="P6701" t="s">
        <v>36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Superstore[[#This Row],[Profit]]/Superstore[[#This Row],[Sales]]</f>
        <v>9.9999999999999992E-2</v>
      </c>
      <c r="W6701" t="str">
        <f>TEXT(Superstore[[#This Row],[Order Date]],"mmm-yyyy")</f>
        <v>Jul-2014</v>
      </c>
      <c r="X6701">
        <f>YEAR(Superstore[[#This Row],[Order Date]])</f>
        <v>2014</v>
      </c>
    </row>
    <row r="6702" spans="1:24" x14ac:dyDescent="0.25">
      <c r="A6702">
        <v>6701</v>
      </c>
      <c r="B6702" t="s">
        <v>9038</v>
      </c>
      <c r="C6702" s="1">
        <v>41842</v>
      </c>
      <c r="D6702" s="1">
        <v>41846</v>
      </c>
      <c r="E6702" t="s">
        <v>50</v>
      </c>
      <c r="F6702" t="s">
        <v>4347</v>
      </c>
      <c r="G6702" t="s">
        <v>4348</v>
      </c>
      <c r="H6702" t="s">
        <v>27</v>
      </c>
      <c r="I6702" t="s">
        <v>28</v>
      </c>
      <c r="J6702" t="s">
        <v>946</v>
      </c>
      <c r="K6702" t="s">
        <v>43</v>
      </c>
      <c r="L6702">
        <v>92024</v>
      </c>
      <c r="M6702" t="s">
        <v>44</v>
      </c>
      <c r="N6702" t="s">
        <v>1198</v>
      </c>
      <c r="O6702" t="s">
        <v>46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Superstore[[#This Row],[Profit]]/Superstore[[#This Row],[Sales]]</f>
        <v>0.35000000000000003</v>
      </c>
      <c r="W6702" t="str">
        <f>TEXT(Superstore[[#This Row],[Order Date]],"mmm-yyyy")</f>
        <v>Jul-2014</v>
      </c>
      <c r="X6702">
        <f>YEAR(Superstore[[#This Row],[Order Date]])</f>
        <v>2014</v>
      </c>
    </row>
    <row r="6703" spans="1:24" x14ac:dyDescent="0.25">
      <c r="A6703">
        <v>6702</v>
      </c>
      <c r="B6703" t="s">
        <v>9041</v>
      </c>
      <c r="C6703" s="1">
        <v>41049</v>
      </c>
      <c r="D6703" s="1">
        <v>41053</v>
      </c>
      <c r="E6703" t="s">
        <v>50</v>
      </c>
      <c r="F6703" t="s">
        <v>4142</v>
      </c>
      <c r="G6703" t="s">
        <v>4143</v>
      </c>
      <c r="H6703" t="s">
        <v>27</v>
      </c>
      <c r="I6703" t="s">
        <v>28</v>
      </c>
      <c r="J6703" t="s">
        <v>9000</v>
      </c>
      <c r="K6703" t="s">
        <v>87</v>
      </c>
      <c r="L6703">
        <v>27893</v>
      </c>
      <c r="M6703" t="s">
        <v>31</v>
      </c>
      <c r="N6703" t="s">
        <v>4621</v>
      </c>
      <c r="O6703" t="s">
        <v>1</v>
      </c>
      <c r="P6703" t="s">
        <v>65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  <c r="V6703" s="2">
        <f>Superstore[[#This Row],[Profit]]/Superstore[[#This Row],[Sales]]</f>
        <v>0.125</v>
      </c>
      <c r="W6703" t="str">
        <f>TEXT(Superstore[[#This Row],[Order Date]],"mmm-yyyy")</f>
        <v>May-2012</v>
      </c>
      <c r="X6703">
        <f>YEAR(Superstore[[#This Row],[Order Date]])</f>
        <v>2012</v>
      </c>
    </row>
    <row r="6704" spans="1:24" x14ac:dyDescent="0.25">
      <c r="A6704">
        <v>6703</v>
      </c>
      <c r="B6704" t="s">
        <v>9041</v>
      </c>
      <c r="C6704" s="1">
        <v>41049</v>
      </c>
      <c r="D6704" s="1">
        <v>41053</v>
      </c>
      <c r="E6704" t="s">
        <v>50</v>
      </c>
      <c r="F6704" t="s">
        <v>4142</v>
      </c>
      <c r="G6704" t="s">
        <v>4143</v>
      </c>
      <c r="H6704" t="s">
        <v>27</v>
      </c>
      <c r="I6704" t="s">
        <v>28</v>
      </c>
      <c r="J6704" t="s">
        <v>9000</v>
      </c>
      <c r="K6704" t="s">
        <v>87</v>
      </c>
      <c r="L6704">
        <v>27893</v>
      </c>
      <c r="M6704" t="s">
        <v>31</v>
      </c>
      <c r="N6704" t="s">
        <v>3423</v>
      </c>
      <c r="O6704" t="s">
        <v>46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Superstore[[#This Row],[Profit]]/Superstore[[#This Row],[Sales]]</f>
        <v>-0.76666666666666661</v>
      </c>
      <c r="W6704" t="str">
        <f>TEXT(Superstore[[#This Row],[Order Date]],"mmm-yyyy")</f>
        <v>May-2012</v>
      </c>
      <c r="X6704">
        <f>YEAR(Superstore[[#This Row],[Order Date]])</f>
        <v>2012</v>
      </c>
    </row>
    <row r="6705" spans="1:24" x14ac:dyDescent="0.25">
      <c r="A6705">
        <v>6704</v>
      </c>
      <c r="B6705" t="s">
        <v>9042</v>
      </c>
      <c r="C6705" s="1">
        <v>41083</v>
      </c>
      <c r="D6705" s="1">
        <v>41088</v>
      </c>
      <c r="E6705" t="s">
        <v>50</v>
      </c>
      <c r="F6705" t="s">
        <v>3258</v>
      </c>
      <c r="G6705" t="s">
        <v>3259</v>
      </c>
      <c r="H6705" t="s">
        <v>27</v>
      </c>
      <c r="I6705" t="s">
        <v>28</v>
      </c>
      <c r="J6705" t="s">
        <v>1172</v>
      </c>
      <c r="K6705" t="s">
        <v>43</v>
      </c>
      <c r="L6705">
        <v>90805</v>
      </c>
      <c r="M6705" t="s">
        <v>44</v>
      </c>
      <c r="N6705" t="s">
        <v>4963</v>
      </c>
      <c r="O6705" t="s">
        <v>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  <c r="V6705" s="2">
        <f>Superstore[[#This Row],[Profit]]/Superstore[[#This Row],[Sales]]</f>
        <v>8.7499999999999994E-2</v>
      </c>
      <c r="W6705" t="str">
        <f>TEXT(Superstore[[#This Row],[Order Date]],"mmm-yyyy")</f>
        <v>Jun-2012</v>
      </c>
      <c r="X6705">
        <f>YEAR(Superstore[[#This Row],[Order Date]])</f>
        <v>2012</v>
      </c>
    </row>
    <row r="6706" spans="1:24" x14ac:dyDescent="0.25">
      <c r="A6706">
        <v>6705</v>
      </c>
      <c r="B6706" t="s">
        <v>9042</v>
      </c>
      <c r="C6706" s="1">
        <v>41083</v>
      </c>
      <c r="D6706" s="1">
        <v>41088</v>
      </c>
      <c r="E6706" t="s">
        <v>50</v>
      </c>
      <c r="F6706" t="s">
        <v>3258</v>
      </c>
      <c r="G6706" t="s">
        <v>3259</v>
      </c>
      <c r="H6706" t="s">
        <v>27</v>
      </c>
      <c r="I6706" t="s">
        <v>28</v>
      </c>
      <c r="J6706" t="s">
        <v>1172</v>
      </c>
      <c r="K6706" t="s">
        <v>43</v>
      </c>
      <c r="L6706">
        <v>90805</v>
      </c>
      <c r="M6706" t="s">
        <v>44</v>
      </c>
      <c r="N6706" t="s">
        <v>3141</v>
      </c>
      <c r="O6706" t="s">
        <v>46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  <c r="V6706" s="2">
        <f>Superstore[[#This Row],[Profit]]/Superstore[[#This Row],[Sales]]</f>
        <v>0.33</v>
      </c>
      <c r="W6706" t="str">
        <f>TEXT(Superstore[[#This Row],[Order Date]],"mmm-yyyy")</f>
        <v>Jun-2012</v>
      </c>
      <c r="X6706">
        <f>YEAR(Superstore[[#This Row],[Order Date]])</f>
        <v>2012</v>
      </c>
    </row>
    <row r="6707" spans="1:24" x14ac:dyDescent="0.25">
      <c r="A6707">
        <v>6706</v>
      </c>
      <c r="B6707" t="s">
        <v>9042</v>
      </c>
      <c r="C6707" s="1">
        <v>41083</v>
      </c>
      <c r="D6707" s="1">
        <v>41088</v>
      </c>
      <c r="E6707" t="s">
        <v>50</v>
      </c>
      <c r="F6707" t="s">
        <v>3258</v>
      </c>
      <c r="G6707" t="s">
        <v>3259</v>
      </c>
      <c r="H6707" t="s">
        <v>27</v>
      </c>
      <c r="I6707" t="s">
        <v>28</v>
      </c>
      <c r="J6707" t="s">
        <v>1172</v>
      </c>
      <c r="K6707" t="s">
        <v>43</v>
      </c>
      <c r="L6707">
        <v>90805</v>
      </c>
      <c r="M6707" t="s">
        <v>44</v>
      </c>
      <c r="N6707" t="s">
        <v>691</v>
      </c>
      <c r="O6707" t="s">
        <v>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  <c r="V6707" s="2">
        <f>Superstore[[#This Row],[Profit]]/Superstore[[#This Row],[Sales]]</f>
        <v>6.25E-2</v>
      </c>
      <c r="W6707" t="str">
        <f>TEXT(Superstore[[#This Row],[Order Date]],"mmm-yyyy")</f>
        <v>Jun-2012</v>
      </c>
      <c r="X6707">
        <f>YEAR(Superstore[[#This Row],[Order Date]])</f>
        <v>2012</v>
      </c>
    </row>
    <row r="6708" spans="1:24" x14ac:dyDescent="0.25">
      <c r="A6708">
        <v>6707</v>
      </c>
      <c r="B6708" t="s">
        <v>9043</v>
      </c>
      <c r="C6708" s="1">
        <v>41528</v>
      </c>
      <c r="D6708" s="1">
        <v>41533</v>
      </c>
      <c r="E6708" t="s">
        <v>50</v>
      </c>
      <c r="F6708" t="s">
        <v>2327</v>
      </c>
      <c r="G6708" t="s">
        <v>2328</v>
      </c>
      <c r="H6708" t="s">
        <v>41</v>
      </c>
      <c r="I6708" t="s">
        <v>28</v>
      </c>
      <c r="J6708" t="s">
        <v>53</v>
      </c>
      <c r="K6708" t="s">
        <v>54</v>
      </c>
      <c r="L6708">
        <v>33311</v>
      </c>
      <c r="M6708" t="s">
        <v>31</v>
      </c>
      <c r="N6708" t="s">
        <v>3561</v>
      </c>
      <c r="O6708" t="s">
        <v>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Superstore[[#This Row],[Profit]]/Superstore[[#This Row],[Sales]]</f>
        <v>0.1125</v>
      </c>
      <c r="W6708" t="str">
        <f>TEXT(Superstore[[#This Row],[Order Date]],"mmm-yyyy")</f>
        <v>Sep-2013</v>
      </c>
      <c r="X6708">
        <f>YEAR(Superstore[[#This Row],[Order Date]])</f>
        <v>2013</v>
      </c>
    </row>
    <row r="6709" spans="1:24" x14ac:dyDescent="0.25">
      <c r="A6709">
        <v>6708</v>
      </c>
      <c r="B6709" t="s">
        <v>9044</v>
      </c>
      <c r="C6709" s="1">
        <v>40646</v>
      </c>
      <c r="D6709" s="1">
        <v>40651</v>
      </c>
      <c r="E6709" t="s">
        <v>50</v>
      </c>
      <c r="F6709" t="s">
        <v>3435</v>
      </c>
      <c r="G6709" t="s">
        <v>3436</v>
      </c>
      <c r="H6709" t="s">
        <v>101</v>
      </c>
      <c r="I6709" t="s">
        <v>28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46</v>
      </c>
      <c r="P6709" t="s">
        <v>47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  <c r="V6709" s="2">
        <f>Superstore[[#This Row],[Profit]]/Superstore[[#This Row],[Sales]]</f>
        <v>0.45999999999999996</v>
      </c>
      <c r="W6709" t="str">
        <f>TEXT(Superstore[[#This Row],[Order Date]],"mmm-yyyy")</f>
        <v>Apr-2011</v>
      </c>
      <c r="X6709">
        <f>YEAR(Superstore[[#This Row],[Order Date]])</f>
        <v>2011</v>
      </c>
    </row>
    <row r="6710" spans="1:24" x14ac:dyDescent="0.25">
      <c r="A6710">
        <v>6709</v>
      </c>
      <c r="B6710" t="s">
        <v>9047</v>
      </c>
      <c r="C6710" s="1">
        <v>41227</v>
      </c>
      <c r="D6710" s="1">
        <v>41232</v>
      </c>
      <c r="E6710" t="s">
        <v>50</v>
      </c>
      <c r="F6710" t="s">
        <v>448</v>
      </c>
      <c r="G6710" t="s">
        <v>449</v>
      </c>
      <c r="H6710" t="s">
        <v>27</v>
      </c>
      <c r="I6710" t="s">
        <v>28</v>
      </c>
      <c r="J6710" t="s">
        <v>9048</v>
      </c>
      <c r="K6710" t="s">
        <v>667</v>
      </c>
      <c r="L6710">
        <v>87124</v>
      </c>
      <c r="M6710" t="s">
        <v>44</v>
      </c>
      <c r="N6710" t="s">
        <v>685</v>
      </c>
      <c r="O6710" t="s">
        <v>1</v>
      </c>
      <c r="P6710" t="s">
        <v>36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  <c r="V6710" s="2">
        <f>Superstore[[#This Row],[Profit]]/Superstore[[#This Row],[Sales]]</f>
        <v>0.1125</v>
      </c>
      <c r="W6710" t="str">
        <f>TEXT(Superstore[[#This Row],[Order Date]],"mmm-yyyy")</f>
        <v>Nov-2012</v>
      </c>
      <c r="X6710">
        <f>YEAR(Superstore[[#This Row],[Order Date]])</f>
        <v>2012</v>
      </c>
    </row>
    <row r="6711" spans="1:24" x14ac:dyDescent="0.25">
      <c r="A6711">
        <v>6710</v>
      </c>
      <c r="B6711" t="s">
        <v>9047</v>
      </c>
      <c r="C6711" s="1">
        <v>41227</v>
      </c>
      <c r="D6711" s="1">
        <v>41232</v>
      </c>
      <c r="E6711" t="s">
        <v>50</v>
      </c>
      <c r="F6711" t="s">
        <v>448</v>
      </c>
      <c r="G6711" t="s">
        <v>449</v>
      </c>
      <c r="H6711" t="s">
        <v>27</v>
      </c>
      <c r="I6711" t="s">
        <v>28</v>
      </c>
      <c r="J6711" t="s">
        <v>9048</v>
      </c>
      <c r="K6711" t="s">
        <v>667</v>
      </c>
      <c r="L6711">
        <v>87124</v>
      </c>
      <c r="M6711" t="s">
        <v>44</v>
      </c>
      <c r="N6711" t="s">
        <v>1083</v>
      </c>
      <c r="O6711" t="s">
        <v>1</v>
      </c>
      <c r="P6711" t="s">
        <v>36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  <c r="V6711" s="2">
        <f>Superstore[[#This Row],[Profit]]/Superstore[[#This Row],[Sales]]</f>
        <v>8.7499999999999994E-2</v>
      </c>
      <c r="W6711" t="str">
        <f>TEXT(Superstore[[#This Row],[Order Date]],"mmm-yyyy")</f>
        <v>Nov-2012</v>
      </c>
      <c r="X6711">
        <f>YEAR(Superstore[[#This Row],[Order Date]])</f>
        <v>2012</v>
      </c>
    </row>
    <row r="6712" spans="1:24" x14ac:dyDescent="0.25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41</v>
      </c>
      <c r="I6712" t="s">
        <v>28</v>
      </c>
      <c r="J6712" t="s">
        <v>5024</v>
      </c>
      <c r="K6712" t="s">
        <v>43</v>
      </c>
      <c r="L6712">
        <v>95207</v>
      </c>
      <c r="M6712" t="s">
        <v>44</v>
      </c>
      <c r="N6712" t="s">
        <v>4641</v>
      </c>
      <c r="O6712" t="s">
        <v>46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  <c r="V6712" s="2">
        <f>Superstore[[#This Row],[Profit]]/Superstore[[#This Row],[Sales]]</f>
        <v>0.36249999999999999</v>
      </c>
      <c r="W6712" t="str">
        <f>TEXT(Superstore[[#This Row],[Order Date]],"mmm-yyyy")</f>
        <v>Dec-2013</v>
      </c>
      <c r="X6712">
        <f>YEAR(Superstore[[#This Row],[Order Date]])</f>
        <v>2013</v>
      </c>
    </row>
    <row r="6713" spans="1:24" x14ac:dyDescent="0.25">
      <c r="A6713">
        <v>6712</v>
      </c>
      <c r="B6713" t="s">
        <v>9050</v>
      </c>
      <c r="C6713" s="1">
        <v>41870</v>
      </c>
      <c r="D6713" s="1">
        <v>41873</v>
      </c>
      <c r="E6713" t="s">
        <v>24</v>
      </c>
      <c r="F6713" t="s">
        <v>2539</v>
      </c>
      <c r="G6713" t="s">
        <v>2540</v>
      </c>
      <c r="H6713" t="s">
        <v>27</v>
      </c>
      <c r="I6713" t="s">
        <v>28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46</v>
      </c>
      <c r="P6713" t="s">
        <v>68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Superstore[[#This Row],[Profit]]/Superstore[[#This Row],[Sales]]</f>
        <v>0.125</v>
      </c>
      <c r="W6713" t="str">
        <f>TEXT(Superstore[[#This Row],[Order Date]],"mmm-yyyy")</f>
        <v>Aug-2014</v>
      </c>
      <c r="X6713">
        <f>YEAR(Superstore[[#This Row],[Order Date]])</f>
        <v>2014</v>
      </c>
    </row>
    <row r="6714" spans="1:24" x14ac:dyDescent="0.25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27</v>
      </c>
      <c r="I6714" t="s">
        <v>28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1</v>
      </c>
      <c r="P6714" t="s">
        <v>65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Superstore[[#This Row],[Profit]]/Superstore[[#This Row],[Sales]]</f>
        <v>-1.1000000000000001</v>
      </c>
      <c r="W6714" t="str">
        <f>TEXT(Superstore[[#This Row],[Order Date]],"mmm-yyyy")</f>
        <v>Dec-2014</v>
      </c>
      <c r="X6714">
        <f>YEAR(Superstore[[#This Row],[Order Date]])</f>
        <v>2014</v>
      </c>
    </row>
    <row r="6715" spans="1:24" x14ac:dyDescent="0.25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27</v>
      </c>
      <c r="I6715" t="s">
        <v>28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1</v>
      </c>
      <c r="P6715" t="s">
        <v>65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Superstore[[#This Row],[Profit]]/Superstore[[#This Row],[Sales]]</f>
        <v>-0.47499999999999998</v>
      </c>
      <c r="W6715" t="str">
        <f>TEXT(Superstore[[#This Row],[Order Date]],"mmm-yyyy")</f>
        <v>Dec-2014</v>
      </c>
      <c r="X6715">
        <f>YEAR(Superstore[[#This Row],[Order Date]])</f>
        <v>2014</v>
      </c>
    </row>
    <row r="6716" spans="1:24" x14ac:dyDescent="0.25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27</v>
      </c>
      <c r="I6716" t="s">
        <v>28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Superstore[[#This Row],[Profit]]/Superstore[[#This Row],[Sales]]</f>
        <v>-0.125</v>
      </c>
      <c r="W6716" t="str">
        <f>TEXT(Superstore[[#This Row],[Order Date]],"mmm-yyyy")</f>
        <v>Dec-2014</v>
      </c>
      <c r="X6716">
        <f>YEAR(Superstore[[#This Row],[Order Date]])</f>
        <v>2014</v>
      </c>
    </row>
    <row r="6717" spans="1:24" x14ac:dyDescent="0.25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27</v>
      </c>
      <c r="I6717" t="s">
        <v>28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46</v>
      </c>
      <c r="P6717" t="s">
        <v>68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  <c r="V6717" s="2">
        <f>Superstore[[#This Row],[Profit]]/Superstore[[#This Row],[Sales]]</f>
        <v>0.26250000000000001</v>
      </c>
      <c r="W6717" t="str">
        <f>TEXT(Superstore[[#This Row],[Order Date]],"mmm-yyyy")</f>
        <v>Dec-2014</v>
      </c>
      <c r="X6717">
        <f>YEAR(Superstore[[#This Row],[Order Date]])</f>
        <v>2014</v>
      </c>
    </row>
    <row r="6718" spans="1:24" x14ac:dyDescent="0.25">
      <c r="A6718">
        <v>6717</v>
      </c>
      <c r="B6718" t="s">
        <v>9052</v>
      </c>
      <c r="C6718" s="1">
        <v>41373</v>
      </c>
      <c r="D6718" s="1">
        <v>41380</v>
      </c>
      <c r="E6718" t="s">
        <v>50</v>
      </c>
      <c r="F6718" t="s">
        <v>2309</v>
      </c>
      <c r="G6718" t="s">
        <v>2310</v>
      </c>
      <c r="H6718" t="s">
        <v>101</v>
      </c>
      <c r="I6718" t="s">
        <v>28</v>
      </c>
      <c r="J6718" t="s">
        <v>5764</v>
      </c>
      <c r="K6718" t="s">
        <v>1706</v>
      </c>
      <c r="L6718">
        <v>71901</v>
      </c>
      <c r="M6718" t="s">
        <v>31</v>
      </c>
      <c r="N6718" t="s">
        <v>2571</v>
      </c>
      <c r="O6718" t="s">
        <v>46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  <c r="V6718" s="2">
        <f>Superstore[[#This Row],[Profit]]/Superstore[[#This Row],[Sales]]</f>
        <v>0.48000000000000004</v>
      </c>
      <c r="W6718" t="str">
        <f>TEXT(Superstore[[#This Row],[Order Date]],"mmm-yyyy")</f>
        <v>Apr-2013</v>
      </c>
      <c r="X6718">
        <f>YEAR(Superstore[[#This Row],[Order Date]])</f>
        <v>2013</v>
      </c>
    </row>
    <row r="6719" spans="1:24" x14ac:dyDescent="0.25">
      <c r="A6719">
        <v>6718</v>
      </c>
      <c r="B6719" t="s">
        <v>9052</v>
      </c>
      <c r="C6719" s="1">
        <v>41373</v>
      </c>
      <c r="D6719" s="1">
        <v>41380</v>
      </c>
      <c r="E6719" t="s">
        <v>50</v>
      </c>
      <c r="F6719" t="s">
        <v>2309</v>
      </c>
      <c r="G6719" t="s">
        <v>2310</v>
      </c>
      <c r="H6719" t="s">
        <v>101</v>
      </c>
      <c r="I6719" t="s">
        <v>28</v>
      </c>
      <c r="J6719" t="s">
        <v>5764</v>
      </c>
      <c r="K6719" t="s">
        <v>1706</v>
      </c>
      <c r="L6719">
        <v>71901</v>
      </c>
      <c r="M6719" t="s">
        <v>31</v>
      </c>
      <c r="N6719" t="s">
        <v>2126</v>
      </c>
      <c r="O6719" t="s">
        <v>46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  <c r="V6719" s="2">
        <f>Superstore[[#This Row],[Profit]]/Superstore[[#This Row],[Sales]]</f>
        <v>0.48999999999999994</v>
      </c>
      <c r="W6719" t="str">
        <f>TEXT(Superstore[[#This Row],[Order Date]],"mmm-yyyy")</f>
        <v>Apr-2013</v>
      </c>
      <c r="X6719">
        <f>YEAR(Superstore[[#This Row],[Order Date]])</f>
        <v>2013</v>
      </c>
    </row>
    <row r="6720" spans="1:24" x14ac:dyDescent="0.25">
      <c r="A6720">
        <v>6719</v>
      </c>
      <c r="B6720" t="s">
        <v>9052</v>
      </c>
      <c r="C6720" s="1">
        <v>41373</v>
      </c>
      <c r="D6720" s="1">
        <v>41380</v>
      </c>
      <c r="E6720" t="s">
        <v>50</v>
      </c>
      <c r="F6720" t="s">
        <v>2309</v>
      </c>
      <c r="G6720" t="s">
        <v>2310</v>
      </c>
      <c r="H6720" t="s">
        <v>101</v>
      </c>
      <c r="I6720" t="s">
        <v>28</v>
      </c>
      <c r="J6720" t="s">
        <v>5764</v>
      </c>
      <c r="K6720" t="s">
        <v>1706</v>
      </c>
      <c r="L6720">
        <v>71901</v>
      </c>
      <c r="M6720" t="s">
        <v>31</v>
      </c>
      <c r="N6720" t="s">
        <v>3463</v>
      </c>
      <c r="O6720" t="s">
        <v>1</v>
      </c>
      <c r="P6720" t="s">
        <v>65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  <c r="V6720" s="2">
        <f>Superstore[[#This Row],[Profit]]/Superstore[[#This Row],[Sales]]</f>
        <v>0.20000000000000004</v>
      </c>
      <c r="W6720" t="str">
        <f>TEXT(Superstore[[#This Row],[Order Date]],"mmm-yyyy")</f>
        <v>Apr-2013</v>
      </c>
      <c r="X6720">
        <f>YEAR(Superstore[[#This Row],[Order Date]])</f>
        <v>2013</v>
      </c>
    </row>
    <row r="6721" spans="1:24" x14ac:dyDescent="0.25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27</v>
      </c>
      <c r="I6721" t="s">
        <v>28</v>
      </c>
      <c r="J6721" t="s">
        <v>9054</v>
      </c>
      <c r="K6721" t="s">
        <v>87</v>
      </c>
      <c r="L6721">
        <v>27534</v>
      </c>
      <c r="M6721" t="s">
        <v>31</v>
      </c>
      <c r="N6721" t="s">
        <v>3649</v>
      </c>
      <c r="O6721" t="s">
        <v>46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Superstore[[#This Row],[Profit]]/Superstore[[#This Row],[Sales]]</f>
        <v>8.7499999999999994E-2</v>
      </c>
      <c r="W6721" t="str">
        <f>TEXT(Superstore[[#This Row],[Order Date]],"mmm-yyyy")</f>
        <v>Dec-2013</v>
      </c>
      <c r="X6721">
        <f>YEAR(Superstore[[#This Row],[Order Date]])</f>
        <v>2013</v>
      </c>
    </row>
    <row r="6722" spans="1:24" x14ac:dyDescent="0.25">
      <c r="A6722">
        <v>6721</v>
      </c>
      <c r="B6722" t="s">
        <v>9055</v>
      </c>
      <c r="C6722" s="1">
        <v>41902</v>
      </c>
      <c r="D6722" s="1">
        <v>41907</v>
      </c>
      <c r="E6722" t="s">
        <v>50</v>
      </c>
      <c r="F6722" t="s">
        <v>2637</v>
      </c>
      <c r="G6722" t="s">
        <v>2638</v>
      </c>
      <c r="H6722" t="s">
        <v>41</v>
      </c>
      <c r="I6722" t="s">
        <v>28</v>
      </c>
      <c r="J6722" t="s">
        <v>42</v>
      </c>
      <c r="K6722" t="s">
        <v>43</v>
      </c>
      <c r="L6722">
        <v>90032</v>
      </c>
      <c r="M6722" t="s">
        <v>44</v>
      </c>
      <c r="N6722" t="s">
        <v>2463</v>
      </c>
      <c r="O6722" t="s">
        <v>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  <c r="V6722" s="2">
        <f>Superstore[[#This Row],[Profit]]/Superstore[[#This Row],[Sales]]</f>
        <v>0.21000000000000002</v>
      </c>
      <c r="W6722" t="str">
        <f>TEXT(Superstore[[#This Row],[Order Date]],"mmm-yyyy")</f>
        <v>Sep-2014</v>
      </c>
      <c r="X6722">
        <f>YEAR(Superstore[[#This Row],[Order Date]])</f>
        <v>2014</v>
      </c>
    </row>
    <row r="6723" spans="1:24" x14ac:dyDescent="0.25">
      <c r="A6723">
        <v>6722</v>
      </c>
      <c r="B6723" t="s">
        <v>9055</v>
      </c>
      <c r="C6723" s="1">
        <v>41902</v>
      </c>
      <c r="D6723" s="1">
        <v>41907</v>
      </c>
      <c r="E6723" t="s">
        <v>50</v>
      </c>
      <c r="F6723" t="s">
        <v>2637</v>
      </c>
      <c r="G6723" t="s">
        <v>2638</v>
      </c>
      <c r="H6723" t="s">
        <v>41</v>
      </c>
      <c r="I6723" t="s">
        <v>28</v>
      </c>
      <c r="J6723" t="s">
        <v>42</v>
      </c>
      <c r="K6723" t="s">
        <v>43</v>
      </c>
      <c r="L6723">
        <v>90032</v>
      </c>
      <c r="M6723" t="s">
        <v>44</v>
      </c>
      <c r="N6723" t="s">
        <v>8408</v>
      </c>
      <c r="O6723" t="s">
        <v>46</v>
      </c>
      <c r="P6723" t="s">
        <v>68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  <c r="V6723" s="2">
        <f>Superstore[[#This Row],[Profit]]/Superstore[[#This Row],[Sales]]</f>
        <v>0.26</v>
      </c>
      <c r="W6723" t="str">
        <f>TEXT(Superstore[[#This Row],[Order Date]],"mmm-yyyy")</f>
        <v>Sep-2014</v>
      </c>
      <c r="X6723">
        <f>YEAR(Superstore[[#This Row],[Order Date]])</f>
        <v>2014</v>
      </c>
    </row>
    <row r="6724" spans="1:24" x14ac:dyDescent="0.25">
      <c r="A6724">
        <v>6723</v>
      </c>
      <c r="B6724" t="s">
        <v>9055</v>
      </c>
      <c r="C6724" s="1">
        <v>41902</v>
      </c>
      <c r="D6724" s="1">
        <v>41907</v>
      </c>
      <c r="E6724" t="s">
        <v>50</v>
      </c>
      <c r="F6724" t="s">
        <v>2637</v>
      </c>
      <c r="G6724" t="s">
        <v>2638</v>
      </c>
      <c r="H6724" t="s">
        <v>41</v>
      </c>
      <c r="I6724" t="s">
        <v>28</v>
      </c>
      <c r="J6724" t="s">
        <v>42</v>
      </c>
      <c r="K6724" t="s">
        <v>43</v>
      </c>
      <c r="L6724">
        <v>90032</v>
      </c>
      <c r="M6724" t="s">
        <v>44</v>
      </c>
      <c r="N6724" t="s">
        <v>5089</v>
      </c>
      <c r="O6724" t="s">
        <v>46</v>
      </c>
      <c r="P6724" t="s">
        <v>68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  <c r="V6724" s="2">
        <f>Superstore[[#This Row],[Profit]]/Superstore[[#This Row],[Sales]]</f>
        <v>0.28999999999999998</v>
      </c>
      <c r="W6724" t="str">
        <f>TEXT(Superstore[[#This Row],[Order Date]],"mmm-yyyy")</f>
        <v>Sep-2014</v>
      </c>
      <c r="X6724">
        <f>YEAR(Superstore[[#This Row],[Order Date]])</f>
        <v>2014</v>
      </c>
    </row>
    <row r="6725" spans="1:24" x14ac:dyDescent="0.25">
      <c r="A6725">
        <v>6724</v>
      </c>
      <c r="B6725" t="s">
        <v>9056</v>
      </c>
      <c r="C6725" s="1">
        <v>41887</v>
      </c>
      <c r="D6725" s="1">
        <v>41889</v>
      </c>
      <c r="E6725" t="s">
        <v>24</v>
      </c>
      <c r="F6725" t="s">
        <v>6891</v>
      </c>
      <c r="G6725" t="s">
        <v>6892</v>
      </c>
      <c r="H6725" t="s">
        <v>27</v>
      </c>
      <c r="I6725" t="s">
        <v>28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46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  <c r="V6725" s="2">
        <f>Superstore[[#This Row],[Profit]]/Superstore[[#This Row],[Sales]]</f>
        <v>0.47</v>
      </c>
      <c r="W6725" t="str">
        <f>TEXT(Superstore[[#This Row],[Order Date]],"mmm-yyyy")</f>
        <v>Sep-2014</v>
      </c>
      <c r="X6725">
        <f>YEAR(Superstore[[#This Row],[Order Date]])</f>
        <v>2014</v>
      </c>
    </row>
    <row r="6726" spans="1:24" x14ac:dyDescent="0.25">
      <c r="A6726">
        <v>6725</v>
      </c>
      <c r="B6726" t="s">
        <v>9057</v>
      </c>
      <c r="C6726" s="1">
        <v>41530</v>
      </c>
      <c r="D6726" s="1">
        <v>41534</v>
      </c>
      <c r="E6726" t="s">
        <v>50</v>
      </c>
      <c r="F6726" t="s">
        <v>1938</v>
      </c>
      <c r="G6726" t="s">
        <v>1939</v>
      </c>
      <c r="H6726" t="s">
        <v>27</v>
      </c>
      <c r="I6726" t="s">
        <v>28</v>
      </c>
      <c r="J6726" t="s">
        <v>94</v>
      </c>
      <c r="K6726" t="s">
        <v>95</v>
      </c>
      <c r="L6726">
        <v>98103</v>
      </c>
      <c r="M6726" t="s">
        <v>44</v>
      </c>
      <c r="N6726" t="s">
        <v>866</v>
      </c>
      <c r="O6726" t="s">
        <v>46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  <c r="V6726" s="2">
        <f>Superstore[[#This Row],[Profit]]/Superstore[[#This Row],[Sales]]</f>
        <v>0.46</v>
      </c>
      <c r="W6726" t="str">
        <f>TEXT(Superstore[[#This Row],[Order Date]],"mmm-yyyy")</f>
        <v>Sep-2013</v>
      </c>
      <c r="X6726">
        <f>YEAR(Superstore[[#This Row],[Order Date]])</f>
        <v>2013</v>
      </c>
    </row>
    <row r="6727" spans="1:24" x14ac:dyDescent="0.25">
      <c r="A6727">
        <v>6726</v>
      </c>
      <c r="B6727" t="s">
        <v>9057</v>
      </c>
      <c r="C6727" s="1">
        <v>41530</v>
      </c>
      <c r="D6727" s="1">
        <v>41534</v>
      </c>
      <c r="E6727" t="s">
        <v>50</v>
      </c>
      <c r="F6727" t="s">
        <v>1938</v>
      </c>
      <c r="G6727" t="s">
        <v>1939</v>
      </c>
      <c r="H6727" t="s">
        <v>27</v>
      </c>
      <c r="I6727" t="s">
        <v>28</v>
      </c>
      <c r="J6727" t="s">
        <v>94</v>
      </c>
      <c r="K6727" t="s">
        <v>95</v>
      </c>
      <c r="L6727">
        <v>98103</v>
      </c>
      <c r="M6727" t="s">
        <v>44</v>
      </c>
      <c r="N6727" t="s">
        <v>7380</v>
      </c>
      <c r="O6727" t="s">
        <v>46</v>
      </c>
      <c r="P6727" t="s">
        <v>47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  <c r="V6727" s="2">
        <f>Superstore[[#This Row],[Profit]]/Superstore[[#This Row],[Sales]]</f>
        <v>0.47</v>
      </c>
      <c r="W6727" t="str">
        <f>TEXT(Superstore[[#This Row],[Order Date]],"mmm-yyyy")</f>
        <v>Sep-2013</v>
      </c>
      <c r="X6727">
        <f>YEAR(Superstore[[#This Row],[Order Date]])</f>
        <v>2013</v>
      </c>
    </row>
    <row r="6728" spans="1:24" x14ac:dyDescent="0.25">
      <c r="A6728">
        <v>6727</v>
      </c>
      <c r="B6728" t="s">
        <v>9057</v>
      </c>
      <c r="C6728" s="1">
        <v>41530</v>
      </c>
      <c r="D6728" s="1">
        <v>41534</v>
      </c>
      <c r="E6728" t="s">
        <v>50</v>
      </c>
      <c r="F6728" t="s">
        <v>1938</v>
      </c>
      <c r="G6728" t="s">
        <v>1939</v>
      </c>
      <c r="H6728" t="s">
        <v>27</v>
      </c>
      <c r="I6728" t="s">
        <v>28</v>
      </c>
      <c r="J6728" t="s">
        <v>94</v>
      </c>
      <c r="K6728" t="s">
        <v>95</v>
      </c>
      <c r="L6728">
        <v>98103</v>
      </c>
      <c r="M6728" t="s">
        <v>44</v>
      </c>
      <c r="N6728" t="s">
        <v>2442</v>
      </c>
      <c r="O6728" t="s">
        <v>46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Superstore[[#This Row],[Profit]]/Superstore[[#This Row],[Sales]]</f>
        <v>0.375</v>
      </c>
      <c r="W6728" t="str">
        <f>TEXT(Superstore[[#This Row],[Order Date]],"mmm-yyyy")</f>
        <v>Sep-2013</v>
      </c>
      <c r="X6728">
        <f>YEAR(Superstore[[#This Row],[Order Date]])</f>
        <v>2013</v>
      </c>
    </row>
    <row r="6729" spans="1:24" x14ac:dyDescent="0.25">
      <c r="A6729">
        <v>6728</v>
      </c>
      <c r="B6729" t="s">
        <v>9058</v>
      </c>
      <c r="C6729" s="1">
        <v>41862</v>
      </c>
      <c r="D6729" s="1">
        <v>41867</v>
      </c>
      <c r="E6729" t="s">
        <v>24</v>
      </c>
      <c r="F6729" t="s">
        <v>2327</v>
      </c>
      <c r="G6729" t="s">
        <v>2328</v>
      </c>
      <c r="H6729" t="s">
        <v>41</v>
      </c>
      <c r="I6729" t="s">
        <v>28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46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  <c r="V6729" s="2">
        <f>Superstore[[#This Row],[Profit]]/Superstore[[#This Row],[Sales]]</f>
        <v>0.47000000000000008</v>
      </c>
      <c r="W6729" t="str">
        <f>TEXT(Superstore[[#This Row],[Order Date]],"mmm-yyyy")</f>
        <v>Aug-2014</v>
      </c>
      <c r="X6729">
        <f>YEAR(Superstore[[#This Row],[Order Date]])</f>
        <v>2014</v>
      </c>
    </row>
    <row r="6730" spans="1:24" x14ac:dyDescent="0.25">
      <c r="A6730">
        <v>6729</v>
      </c>
      <c r="B6730" t="s">
        <v>9059</v>
      </c>
      <c r="C6730" s="1">
        <v>41583</v>
      </c>
      <c r="D6730" s="1">
        <v>41588</v>
      </c>
      <c r="E6730" t="s">
        <v>50</v>
      </c>
      <c r="F6730" t="s">
        <v>6863</v>
      </c>
      <c r="G6730" t="s">
        <v>6864</v>
      </c>
      <c r="H6730" t="s">
        <v>41</v>
      </c>
      <c r="I6730" t="s">
        <v>28</v>
      </c>
      <c r="J6730" t="s">
        <v>1418</v>
      </c>
      <c r="K6730" t="s">
        <v>54</v>
      </c>
      <c r="L6730">
        <v>33180</v>
      </c>
      <c r="M6730" t="s">
        <v>31</v>
      </c>
      <c r="N6730" t="s">
        <v>4693</v>
      </c>
      <c r="O6730" t="s">
        <v>1</v>
      </c>
      <c r="P6730" t="s">
        <v>65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Superstore[[#This Row],[Profit]]/Superstore[[#This Row],[Sales]]</f>
        <v>0.16250000000000001</v>
      </c>
      <c r="W6730" t="str">
        <f>TEXT(Superstore[[#This Row],[Order Date]],"mmm-yyyy")</f>
        <v>Nov-2013</v>
      </c>
      <c r="X6730">
        <f>YEAR(Superstore[[#This Row],[Order Date]])</f>
        <v>2013</v>
      </c>
    </row>
    <row r="6731" spans="1:24" x14ac:dyDescent="0.25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41</v>
      </c>
      <c r="I6731" t="s">
        <v>28</v>
      </c>
      <c r="J6731" t="s">
        <v>3791</v>
      </c>
      <c r="K6731" t="s">
        <v>334</v>
      </c>
      <c r="L6731">
        <v>37167</v>
      </c>
      <c r="M6731" t="s">
        <v>31</v>
      </c>
      <c r="N6731" t="s">
        <v>5215</v>
      </c>
      <c r="O6731" t="s">
        <v>46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Superstore[[#This Row],[Profit]]/Superstore[[#This Row],[Sales]]</f>
        <v>-0.73333333333333339</v>
      </c>
      <c r="W6731" t="str">
        <f>TEXT(Superstore[[#This Row],[Order Date]],"mmm-yyyy")</f>
        <v>Jun-2012</v>
      </c>
      <c r="X6731">
        <f>YEAR(Superstore[[#This Row],[Order Date]])</f>
        <v>2012</v>
      </c>
    </row>
    <row r="6732" spans="1:24" x14ac:dyDescent="0.25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41</v>
      </c>
      <c r="I6732" t="s">
        <v>28</v>
      </c>
      <c r="J6732" t="s">
        <v>3791</v>
      </c>
      <c r="K6732" t="s">
        <v>334</v>
      </c>
      <c r="L6732">
        <v>37167</v>
      </c>
      <c r="M6732" t="s">
        <v>31</v>
      </c>
      <c r="N6732" t="s">
        <v>941</v>
      </c>
      <c r="O6732" t="s">
        <v>1</v>
      </c>
      <c r="P6732" t="s">
        <v>36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  <c r="V6732" s="2">
        <f>Superstore[[#This Row],[Profit]]/Superstore[[#This Row],[Sales]]</f>
        <v>8.7500000000000008E-2</v>
      </c>
      <c r="W6732" t="str">
        <f>TEXT(Superstore[[#This Row],[Order Date]],"mmm-yyyy")</f>
        <v>Jun-2012</v>
      </c>
      <c r="X6732">
        <f>YEAR(Superstore[[#This Row],[Order Date]])</f>
        <v>2012</v>
      </c>
    </row>
    <row r="6733" spans="1:24" x14ac:dyDescent="0.25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41</v>
      </c>
      <c r="I6733" t="s">
        <v>28</v>
      </c>
      <c r="J6733" t="s">
        <v>3791</v>
      </c>
      <c r="K6733" t="s">
        <v>334</v>
      </c>
      <c r="L6733">
        <v>37167</v>
      </c>
      <c r="M6733" t="s">
        <v>31</v>
      </c>
      <c r="N6733" t="s">
        <v>1153</v>
      </c>
      <c r="O6733" t="s">
        <v>46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Superstore[[#This Row],[Profit]]/Superstore[[#This Row],[Sales]]</f>
        <v>0.35</v>
      </c>
      <c r="W6733" t="str">
        <f>TEXT(Superstore[[#This Row],[Order Date]],"mmm-yyyy")</f>
        <v>Jun-2012</v>
      </c>
      <c r="X6733">
        <f>YEAR(Superstore[[#This Row],[Order Date]])</f>
        <v>2012</v>
      </c>
    </row>
    <row r="6734" spans="1:24" x14ac:dyDescent="0.25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41</v>
      </c>
      <c r="I6734" t="s">
        <v>28</v>
      </c>
      <c r="J6734" t="s">
        <v>455</v>
      </c>
      <c r="K6734" t="s">
        <v>456</v>
      </c>
      <c r="L6734">
        <v>80013</v>
      </c>
      <c r="M6734" t="s">
        <v>44</v>
      </c>
      <c r="N6734" t="s">
        <v>6302</v>
      </c>
      <c r="O6734" t="s">
        <v>46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  <c r="V6734" s="2">
        <f>Superstore[[#This Row],[Profit]]/Superstore[[#This Row],[Sales]]</f>
        <v>0.35</v>
      </c>
      <c r="W6734" t="str">
        <f>TEXT(Superstore[[#This Row],[Order Date]],"mmm-yyyy")</f>
        <v>Jul-2011</v>
      </c>
      <c r="X6734">
        <f>YEAR(Superstore[[#This Row],[Order Date]])</f>
        <v>2011</v>
      </c>
    </row>
    <row r="6735" spans="1:24" x14ac:dyDescent="0.25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41</v>
      </c>
      <c r="I6735" t="s">
        <v>28</v>
      </c>
      <c r="J6735" t="s">
        <v>455</v>
      </c>
      <c r="K6735" t="s">
        <v>456</v>
      </c>
      <c r="L6735">
        <v>80013</v>
      </c>
      <c r="M6735" t="s">
        <v>44</v>
      </c>
      <c r="N6735" t="s">
        <v>5130</v>
      </c>
      <c r="O6735" t="s">
        <v>46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Superstore[[#This Row],[Profit]]/Superstore[[#This Row],[Sales]]</f>
        <v>9.9999999999999992E-2</v>
      </c>
      <c r="W6735" t="str">
        <f>TEXT(Superstore[[#This Row],[Order Date]],"mmm-yyyy")</f>
        <v>Jul-2011</v>
      </c>
      <c r="X6735">
        <f>YEAR(Superstore[[#This Row],[Order Date]])</f>
        <v>2011</v>
      </c>
    </row>
    <row r="6736" spans="1:24" x14ac:dyDescent="0.25">
      <c r="A6736">
        <v>6735</v>
      </c>
      <c r="B6736" t="s">
        <v>9062</v>
      </c>
      <c r="C6736" s="1">
        <v>41263</v>
      </c>
      <c r="D6736" s="1">
        <v>41268</v>
      </c>
      <c r="E6736" t="s">
        <v>50</v>
      </c>
      <c r="F6736" t="s">
        <v>8693</v>
      </c>
      <c r="G6736" t="s">
        <v>8694</v>
      </c>
      <c r="H6736" t="s">
        <v>101</v>
      </c>
      <c r="I6736" t="s">
        <v>28</v>
      </c>
      <c r="J6736" t="s">
        <v>1418</v>
      </c>
      <c r="K6736" t="s">
        <v>54</v>
      </c>
      <c r="L6736">
        <v>33142</v>
      </c>
      <c r="M6736" t="s">
        <v>31</v>
      </c>
      <c r="N6736" t="s">
        <v>2619</v>
      </c>
      <c r="O6736" t="s">
        <v>46</v>
      </c>
      <c r="P6736" t="s">
        <v>47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  <c r="V6736" s="2">
        <f>Superstore[[#This Row],[Profit]]/Superstore[[#This Row],[Sales]]</f>
        <v>0.33750000000000002</v>
      </c>
      <c r="W6736" t="str">
        <f>TEXT(Superstore[[#This Row],[Order Date]],"mmm-yyyy")</f>
        <v>Dec-2012</v>
      </c>
      <c r="X6736">
        <f>YEAR(Superstore[[#This Row],[Order Date]])</f>
        <v>2012</v>
      </c>
    </row>
    <row r="6737" spans="1:24" x14ac:dyDescent="0.25">
      <c r="A6737">
        <v>6736</v>
      </c>
      <c r="B6737" t="s">
        <v>9063</v>
      </c>
      <c r="C6737" s="1">
        <v>41375</v>
      </c>
      <c r="D6737" s="1">
        <v>41382</v>
      </c>
      <c r="E6737" t="s">
        <v>50</v>
      </c>
      <c r="F6737" t="s">
        <v>4557</v>
      </c>
      <c r="G6737" t="s">
        <v>4558</v>
      </c>
      <c r="H6737" t="s">
        <v>27</v>
      </c>
      <c r="I6737" t="s">
        <v>28</v>
      </c>
      <c r="J6737" t="s">
        <v>126</v>
      </c>
      <c r="K6737" t="s">
        <v>43</v>
      </c>
      <c r="L6737">
        <v>94122</v>
      </c>
      <c r="M6737" t="s">
        <v>44</v>
      </c>
      <c r="N6737" t="s">
        <v>3850</v>
      </c>
      <c r="O6737" t="s">
        <v>46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  <c r="V6737" s="2">
        <f>Superstore[[#This Row],[Profit]]/Superstore[[#This Row],[Sales]]</f>
        <v>0.38999999999999996</v>
      </c>
      <c r="W6737" t="str">
        <f>TEXT(Superstore[[#This Row],[Order Date]],"mmm-yyyy")</f>
        <v>Apr-2013</v>
      </c>
      <c r="X6737">
        <f>YEAR(Superstore[[#This Row],[Order Date]])</f>
        <v>2013</v>
      </c>
    </row>
    <row r="6738" spans="1:24" x14ac:dyDescent="0.25">
      <c r="A6738">
        <v>6737</v>
      </c>
      <c r="B6738" t="s">
        <v>9063</v>
      </c>
      <c r="C6738" s="1">
        <v>41375</v>
      </c>
      <c r="D6738" s="1">
        <v>41382</v>
      </c>
      <c r="E6738" t="s">
        <v>50</v>
      </c>
      <c r="F6738" t="s">
        <v>4557</v>
      </c>
      <c r="G6738" t="s">
        <v>4558</v>
      </c>
      <c r="H6738" t="s">
        <v>27</v>
      </c>
      <c r="I6738" t="s">
        <v>28</v>
      </c>
      <c r="J6738" t="s">
        <v>126</v>
      </c>
      <c r="K6738" t="s">
        <v>43</v>
      </c>
      <c r="L6738">
        <v>94122</v>
      </c>
      <c r="M6738" t="s">
        <v>44</v>
      </c>
      <c r="N6738" t="s">
        <v>7502</v>
      </c>
      <c r="O6738" t="s">
        <v>46</v>
      </c>
      <c r="P6738" t="s">
        <v>59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  <c r="V6738" s="2">
        <f>Superstore[[#This Row],[Profit]]/Superstore[[#This Row],[Sales]]</f>
        <v>0.14000000000000001</v>
      </c>
      <c r="W6738" t="str">
        <f>TEXT(Superstore[[#This Row],[Order Date]],"mmm-yyyy")</f>
        <v>Apr-2013</v>
      </c>
      <c r="X6738">
        <f>YEAR(Superstore[[#This Row],[Order Date]])</f>
        <v>2013</v>
      </c>
    </row>
    <row r="6739" spans="1:24" x14ac:dyDescent="0.25">
      <c r="A6739">
        <v>6738</v>
      </c>
      <c r="B6739" t="s">
        <v>9063</v>
      </c>
      <c r="C6739" s="1">
        <v>41375</v>
      </c>
      <c r="D6739" s="1">
        <v>41382</v>
      </c>
      <c r="E6739" t="s">
        <v>50</v>
      </c>
      <c r="F6739" t="s">
        <v>4557</v>
      </c>
      <c r="G6739" t="s">
        <v>4558</v>
      </c>
      <c r="H6739" t="s">
        <v>27</v>
      </c>
      <c r="I6739" t="s">
        <v>28</v>
      </c>
      <c r="J6739" t="s">
        <v>126</v>
      </c>
      <c r="K6739" t="s">
        <v>43</v>
      </c>
      <c r="L6739">
        <v>94122</v>
      </c>
      <c r="M6739" t="s">
        <v>44</v>
      </c>
      <c r="N6739" t="s">
        <v>8520</v>
      </c>
      <c r="O6739" t="s">
        <v>46</v>
      </c>
      <c r="P6739" t="s">
        <v>59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  <c r="V6739" s="2">
        <f>Superstore[[#This Row],[Profit]]/Superstore[[#This Row],[Sales]]</f>
        <v>0.04</v>
      </c>
      <c r="W6739" t="str">
        <f>TEXT(Superstore[[#This Row],[Order Date]],"mmm-yyyy")</f>
        <v>Apr-2013</v>
      </c>
      <c r="X6739">
        <f>YEAR(Superstore[[#This Row],[Order Date]])</f>
        <v>2013</v>
      </c>
    </row>
    <row r="6740" spans="1:24" x14ac:dyDescent="0.25">
      <c r="A6740">
        <v>6739</v>
      </c>
      <c r="B6740" t="s">
        <v>9063</v>
      </c>
      <c r="C6740" s="1">
        <v>41375</v>
      </c>
      <c r="D6740" s="1">
        <v>41382</v>
      </c>
      <c r="E6740" t="s">
        <v>50</v>
      </c>
      <c r="F6740" t="s">
        <v>4557</v>
      </c>
      <c r="G6740" t="s">
        <v>4558</v>
      </c>
      <c r="H6740" t="s">
        <v>27</v>
      </c>
      <c r="I6740" t="s">
        <v>28</v>
      </c>
      <c r="J6740" t="s">
        <v>126</v>
      </c>
      <c r="K6740" t="s">
        <v>43</v>
      </c>
      <c r="L6740">
        <v>94122</v>
      </c>
      <c r="M6740" t="s">
        <v>44</v>
      </c>
      <c r="N6740" t="s">
        <v>1902</v>
      </c>
      <c r="O6740" t="s">
        <v>46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  <c r="V6740" s="2">
        <f>Superstore[[#This Row],[Profit]]/Superstore[[#This Row],[Sales]]</f>
        <v>0.32500000000000001</v>
      </c>
      <c r="W6740" t="str">
        <f>TEXT(Superstore[[#This Row],[Order Date]],"mmm-yyyy")</f>
        <v>Apr-2013</v>
      </c>
      <c r="X6740">
        <f>YEAR(Superstore[[#This Row],[Order Date]])</f>
        <v>2013</v>
      </c>
    </row>
    <row r="6741" spans="1:24" x14ac:dyDescent="0.25">
      <c r="A6741">
        <v>6740</v>
      </c>
      <c r="B6741" t="s">
        <v>9064</v>
      </c>
      <c r="C6741" s="1">
        <v>40689</v>
      </c>
      <c r="D6741" s="1">
        <v>40694</v>
      </c>
      <c r="E6741" t="s">
        <v>50</v>
      </c>
      <c r="F6741" t="s">
        <v>4323</v>
      </c>
      <c r="G6741" t="s">
        <v>4324</v>
      </c>
      <c r="H6741" t="s">
        <v>27</v>
      </c>
      <c r="I6741" t="s">
        <v>28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46</v>
      </c>
      <c r="P6741" t="s">
        <v>59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  <c r="V6741" s="2">
        <f>Superstore[[#This Row],[Profit]]/Superstore[[#This Row],[Sales]]</f>
        <v>7.4999999999999997E-2</v>
      </c>
      <c r="W6741" t="str">
        <f>TEXT(Superstore[[#This Row],[Order Date]],"mmm-yyyy")</f>
        <v>May-2011</v>
      </c>
      <c r="X6741">
        <f>YEAR(Superstore[[#This Row],[Order Date]])</f>
        <v>2011</v>
      </c>
    </row>
    <row r="6742" spans="1:24" x14ac:dyDescent="0.25">
      <c r="A6742">
        <v>6741</v>
      </c>
      <c r="B6742" t="s">
        <v>9064</v>
      </c>
      <c r="C6742" s="1">
        <v>40689</v>
      </c>
      <c r="D6742" s="1">
        <v>40694</v>
      </c>
      <c r="E6742" t="s">
        <v>50</v>
      </c>
      <c r="F6742" t="s">
        <v>4323</v>
      </c>
      <c r="G6742" t="s">
        <v>4324</v>
      </c>
      <c r="H6742" t="s">
        <v>27</v>
      </c>
      <c r="I6742" t="s">
        <v>28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1</v>
      </c>
      <c r="P6742" t="s">
        <v>36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Superstore[[#This Row],[Profit]]/Superstore[[#This Row],[Sales]]</f>
        <v>-1.4285714285714285E-2</v>
      </c>
      <c r="W6742" t="str">
        <f>TEXT(Superstore[[#This Row],[Order Date]],"mmm-yyyy")</f>
        <v>May-2011</v>
      </c>
      <c r="X6742">
        <f>YEAR(Superstore[[#This Row],[Order Date]])</f>
        <v>2011</v>
      </c>
    </row>
    <row r="6743" spans="1:24" x14ac:dyDescent="0.25">
      <c r="A6743">
        <v>6742</v>
      </c>
      <c r="B6743" t="s">
        <v>9064</v>
      </c>
      <c r="C6743" s="1">
        <v>40689</v>
      </c>
      <c r="D6743" s="1">
        <v>40694</v>
      </c>
      <c r="E6743" t="s">
        <v>50</v>
      </c>
      <c r="F6743" t="s">
        <v>4323</v>
      </c>
      <c r="G6743" t="s">
        <v>4324</v>
      </c>
      <c r="H6743" t="s">
        <v>27</v>
      </c>
      <c r="I6743" t="s">
        <v>28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46</v>
      </c>
      <c r="P6743" t="s">
        <v>68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Superstore[[#This Row],[Profit]]/Superstore[[#This Row],[Sales]]</f>
        <v>0.23750000000000002</v>
      </c>
      <c r="W6743" t="str">
        <f>TEXT(Superstore[[#This Row],[Order Date]],"mmm-yyyy")</f>
        <v>May-2011</v>
      </c>
      <c r="X6743">
        <f>YEAR(Superstore[[#This Row],[Order Date]])</f>
        <v>2011</v>
      </c>
    </row>
    <row r="6744" spans="1:24" x14ac:dyDescent="0.25">
      <c r="A6744">
        <v>6743</v>
      </c>
      <c r="B6744" t="s">
        <v>9065</v>
      </c>
      <c r="C6744" s="1">
        <v>41827</v>
      </c>
      <c r="D6744" s="1">
        <v>41832</v>
      </c>
      <c r="E6744" t="s">
        <v>50</v>
      </c>
      <c r="F6744" t="s">
        <v>1188</v>
      </c>
      <c r="G6744" t="s">
        <v>1189</v>
      </c>
      <c r="H6744" t="s">
        <v>27</v>
      </c>
      <c r="I6744" t="s">
        <v>28</v>
      </c>
      <c r="J6744" t="s">
        <v>42</v>
      </c>
      <c r="K6744" t="s">
        <v>43</v>
      </c>
      <c r="L6744">
        <v>90008</v>
      </c>
      <c r="M6744" t="s">
        <v>44</v>
      </c>
      <c r="N6744" t="s">
        <v>303</v>
      </c>
      <c r="O6744" t="s">
        <v>1</v>
      </c>
      <c r="P6744" t="s">
        <v>36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s="2">
        <f>Superstore[[#This Row],[Profit]]/Superstore[[#This Row],[Sales]]</f>
        <v>-0.1125</v>
      </c>
      <c r="W6744" t="str">
        <f>TEXT(Superstore[[#This Row],[Order Date]],"mmm-yyyy")</f>
        <v>Jul-2014</v>
      </c>
      <c r="X6744">
        <f>YEAR(Superstore[[#This Row],[Order Date]])</f>
        <v>2014</v>
      </c>
    </row>
    <row r="6745" spans="1:24" x14ac:dyDescent="0.25">
      <c r="A6745">
        <v>6744</v>
      </c>
      <c r="B6745" t="s">
        <v>9066</v>
      </c>
      <c r="C6745" s="1">
        <v>40955</v>
      </c>
      <c r="D6745" s="1">
        <v>40959</v>
      </c>
      <c r="E6745" t="s">
        <v>50</v>
      </c>
      <c r="F6745" t="s">
        <v>1156</v>
      </c>
      <c r="G6745" t="s">
        <v>1157</v>
      </c>
      <c r="H6745" t="s">
        <v>41</v>
      </c>
      <c r="I6745" t="s">
        <v>28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46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 s="2">
        <f>Superstore[[#This Row],[Profit]]/Superstore[[#This Row],[Sales]]</f>
        <v>0.45</v>
      </c>
      <c r="W6745" t="str">
        <f>TEXT(Superstore[[#This Row],[Order Date]],"mmm-yyyy")</f>
        <v>Feb-2012</v>
      </c>
      <c r="X6745">
        <f>YEAR(Superstore[[#This Row],[Order Date]])</f>
        <v>2012</v>
      </c>
    </row>
    <row r="6746" spans="1:24" x14ac:dyDescent="0.25">
      <c r="A6746">
        <v>6745</v>
      </c>
      <c r="B6746" t="s">
        <v>9067</v>
      </c>
      <c r="C6746" s="1">
        <v>41807</v>
      </c>
      <c r="D6746" s="1">
        <v>41809</v>
      </c>
      <c r="E6746" t="s">
        <v>24</v>
      </c>
      <c r="F6746" t="s">
        <v>3258</v>
      </c>
      <c r="G6746" t="s">
        <v>3259</v>
      </c>
      <c r="H6746" t="s">
        <v>27</v>
      </c>
      <c r="I6746" t="s">
        <v>28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  <c r="V6746" s="2">
        <f>Superstore[[#This Row],[Profit]]/Superstore[[#This Row],[Sales]]</f>
        <v>0.22500000000000001</v>
      </c>
      <c r="W6746" t="str">
        <f>TEXT(Superstore[[#This Row],[Order Date]],"mmm-yyyy")</f>
        <v>Jun-2014</v>
      </c>
      <c r="X6746">
        <f>YEAR(Superstore[[#This Row],[Order Date]])</f>
        <v>2014</v>
      </c>
    </row>
    <row r="6747" spans="1:24" x14ac:dyDescent="0.25">
      <c r="A6747">
        <v>6746</v>
      </c>
      <c r="B6747" t="s">
        <v>9067</v>
      </c>
      <c r="C6747" s="1">
        <v>41807</v>
      </c>
      <c r="D6747" s="1">
        <v>41809</v>
      </c>
      <c r="E6747" t="s">
        <v>24</v>
      </c>
      <c r="F6747" t="s">
        <v>3258</v>
      </c>
      <c r="G6747" t="s">
        <v>3259</v>
      </c>
      <c r="H6747" t="s">
        <v>27</v>
      </c>
      <c r="I6747" t="s">
        <v>28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46</v>
      </c>
      <c r="P6747" t="s">
        <v>68</v>
      </c>
      <c r="Q6747" t="s">
        <v>1030</v>
      </c>
      <c r="R6747">
        <v>23.92</v>
      </c>
      <c r="S6747">
        <v>5</v>
      </c>
      <c r="T6747">
        <v>0.2</v>
      </c>
      <c r="U6747">
        <v>1.794</v>
      </c>
      <c r="V6747" s="2">
        <f>Superstore[[#This Row],[Profit]]/Superstore[[#This Row],[Sales]]</f>
        <v>7.4999999999999997E-2</v>
      </c>
      <c r="W6747" t="str">
        <f>TEXT(Superstore[[#This Row],[Order Date]],"mmm-yyyy")</f>
        <v>Jun-2014</v>
      </c>
      <c r="X6747">
        <f>YEAR(Superstore[[#This Row],[Order Date]])</f>
        <v>2014</v>
      </c>
    </row>
    <row r="6748" spans="1:24" x14ac:dyDescent="0.25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41</v>
      </c>
      <c r="I6748" t="s">
        <v>28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  <c r="V6748" s="2">
        <f>Superstore[[#This Row],[Profit]]/Superstore[[#This Row],[Sales]]</f>
        <v>0.26</v>
      </c>
      <c r="W6748" t="str">
        <f>TEXT(Superstore[[#This Row],[Order Date]],"mmm-yyyy")</f>
        <v>Nov-2014</v>
      </c>
      <c r="X6748">
        <f>YEAR(Superstore[[#This Row],[Order Date]])</f>
        <v>2014</v>
      </c>
    </row>
    <row r="6749" spans="1:24" x14ac:dyDescent="0.25">
      <c r="A6749">
        <v>6748</v>
      </c>
      <c r="B6749" t="s">
        <v>9069</v>
      </c>
      <c r="C6749" s="1">
        <v>41985</v>
      </c>
      <c r="D6749" s="1">
        <v>41989</v>
      </c>
      <c r="E6749" t="s">
        <v>50</v>
      </c>
      <c r="F6749" t="s">
        <v>1820</v>
      </c>
      <c r="G6749" t="s">
        <v>1821</v>
      </c>
      <c r="H6749" t="s">
        <v>27</v>
      </c>
      <c r="I6749" t="s">
        <v>28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46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  <c r="V6749" s="2">
        <f>Superstore[[#This Row],[Profit]]/Superstore[[#This Row],[Sales]]</f>
        <v>0.33749999999999997</v>
      </c>
      <c r="W6749" t="str">
        <f>TEXT(Superstore[[#This Row],[Order Date]],"mmm-yyyy")</f>
        <v>Dec-2014</v>
      </c>
      <c r="X6749">
        <f>YEAR(Superstore[[#This Row],[Order Date]])</f>
        <v>2014</v>
      </c>
    </row>
    <row r="6750" spans="1:24" x14ac:dyDescent="0.25">
      <c r="A6750">
        <v>6749</v>
      </c>
      <c r="B6750" t="s">
        <v>9069</v>
      </c>
      <c r="C6750" s="1">
        <v>41985</v>
      </c>
      <c r="D6750" s="1">
        <v>41989</v>
      </c>
      <c r="E6750" t="s">
        <v>50</v>
      </c>
      <c r="F6750" t="s">
        <v>1820</v>
      </c>
      <c r="G6750" t="s">
        <v>1821</v>
      </c>
      <c r="H6750" t="s">
        <v>27</v>
      </c>
      <c r="I6750" t="s">
        <v>28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46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  <c r="V6750" s="2">
        <f>Superstore[[#This Row],[Profit]]/Superstore[[#This Row],[Sales]]</f>
        <v>0.45</v>
      </c>
      <c r="W6750" t="str">
        <f>TEXT(Superstore[[#This Row],[Order Date]],"mmm-yyyy")</f>
        <v>Dec-2014</v>
      </c>
      <c r="X6750">
        <f>YEAR(Superstore[[#This Row],[Order Date]])</f>
        <v>2014</v>
      </c>
    </row>
    <row r="6751" spans="1:24" x14ac:dyDescent="0.25">
      <c r="A6751">
        <v>6750</v>
      </c>
      <c r="B6751" t="s">
        <v>9069</v>
      </c>
      <c r="C6751" s="1">
        <v>41985</v>
      </c>
      <c r="D6751" s="1">
        <v>41989</v>
      </c>
      <c r="E6751" t="s">
        <v>50</v>
      </c>
      <c r="F6751" t="s">
        <v>1820</v>
      </c>
      <c r="G6751" t="s">
        <v>1821</v>
      </c>
      <c r="H6751" t="s">
        <v>27</v>
      </c>
      <c r="I6751" t="s">
        <v>28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  <c r="V6751" s="2">
        <f>Superstore[[#This Row],[Profit]]/Superstore[[#This Row],[Sales]]</f>
        <v>0.25</v>
      </c>
      <c r="W6751" t="str">
        <f>TEXT(Superstore[[#This Row],[Order Date]],"mmm-yyyy")</f>
        <v>Dec-2014</v>
      </c>
      <c r="X6751">
        <f>YEAR(Superstore[[#This Row],[Order Date]])</f>
        <v>2014</v>
      </c>
    </row>
    <row r="6752" spans="1:24" x14ac:dyDescent="0.25">
      <c r="A6752">
        <v>6751</v>
      </c>
      <c r="B6752" t="s">
        <v>9070</v>
      </c>
      <c r="C6752" s="1">
        <v>41454</v>
      </c>
      <c r="D6752" s="1">
        <v>41456</v>
      </c>
      <c r="E6752" t="s">
        <v>24</v>
      </c>
      <c r="F6752" t="s">
        <v>6117</v>
      </c>
      <c r="G6752" t="s">
        <v>6118</v>
      </c>
      <c r="H6752" t="s">
        <v>27</v>
      </c>
      <c r="I6752" t="s">
        <v>28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1</v>
      </c>
      <c r="P6752" t="s">
        <v>36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  <c r="V6752" s="2">
        <f>Superstore[[#This Row],[Profit]]/Superstore[[#This Row],[Sales]]</f>
        <v>0.17</v>
      </c>
      <c r="W6752" t="str">
        <f>TEXT(Superstore[[#This Row],[Order Date]],"mmm-yyyy")</f>
        <v>Jun-2013</v>
      </c>
      <c r="X6752">
        <f>YEAR(Superstore[[#This Row],[Order Date]])</f>
        <v>2013</v>
      </c>
    </row>
    <row r="6753" spans="1:24" x14ac:dyDescent="0.25">
      <c r="A6753">
        <v>6752</v>
      </c>
      <c r="B6753" t="s">
        <v>9070</v>
      </c>
      <c r="C6753" s="1">
        <v>41454</v>
      </c>
      <c r="D6753" s="1">
        <v>41456</v>
      </c>
      <c r="E6753" t="s">
        <v>24</v>
      </c>
      <c r="F6753" t="s">
        <v>6117</v>
      </c>
      <c r="G6753" t="s">
        <v>6118</v>
      </c>
      <c r="H6753" t="s">
        <v>27</v>
      </c>
      <c r="I6753" t="s">
        <v>28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46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  <c r="V6753" s="2">
        <f>Superstore[[#This Row],[Profit]]/Superstore[[#This Row],[Sales]]</f>
        <v>0.26</v>
      </c>
      <c r="W6753" t="str">
        <f>TEXT(Superstore[[#This Row],[Order Date]],"mmm-yyyy")</f>
        <v>Jun-2013</v>
      </c>
      <c r="X6753">
        <f>YEAR(Superstore[[#This Row],[Order Date]])</f>
        <v>2013</v>
      </c>
    </row>
    <row r="6754" spans="1:24" x14ac:dyDescent="0.25">
      <c r="A6754">
        <v>6753</v>
      </c>
      <c r="B6754" t="s">
        <v>9070</v>
      </c>
      <c r="C6754" s="1">
        <v>41454</v>
      </c>
      <c r="D6754" s="1">
        <v>41456</v>
      </c>
      <c r="E6754" t="s">
        <v>24</v>
      </c>
      <c r="F6754" t="s">
        <v>6117</v>
      </c>
      <c r="G6754" t="s">
        <v>6118</v>
      </c>
      <c r="H6754" t="s">
        <v>27</v>
      </c>
      <c r="I6754" t="s">
        <v>28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46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  <c r="V6754" s="2">
        <f>Superstore[[#This Row],[Profit]]/Superstore[[#This Row],[Sales]]</f>
        <v>0.45</v>
      </c>
      <c r="W6754" t="str">
        <f>TEXT(Superstore[[#This Row],[Order Date]],"mmm-yyyy")</f>
        <v>Jun-2013</v>
      </c>
      <c r="X6754">
        <f>YEAR(Superstore[[#This Row],[Order Date]])</f>
        <v>2013</v>
      </c>
    </row>
    <row r="6755" spans="1:24" x14ac:dyDescent="0.25">
      <c r="A6755">
        <v>6754</v>
      </c>
      <c r="B6755" t="s">
        <v>9070</v>
      </c>
      <c r="C6755" s="1">
        <v>41454</v>
      </c>
      <c r="D6755" s="1">
        <v>41456</v>
      </c>
      <c r="E6755" t="s">
        <v>24</v>
      </c>
      <c r="F6755" t="s">
        <v>6117</v>
      </c>
      <c r="G6755" t="s">
        <v>6118</v>
      </c>
      <c r="H6755" t="s">
        <v>27</v>
      </c>
      <c r="I6755" t="s">
        <v>28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46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  <c r="V6755" s="2">
        <f>Superstore[[#This Row],[Profit]]/Superstore[[#This Row],[Sales]]</f>
        <v>0.47000000000000003</v>
      </c>
      <c r="W6755" t="str">
        <f>TEXT(Superstore[[#This Row],[Order Date]],"mmm-yyyy")</f>
        <v>Jun-2013</v>
      </c>
      <c r="X6755">
        <f>YEAR(Superstore[[#This Row],[Order Date]])</f>
        <v>2013</v>
      </c>
    </row>
    <row r="6756" spans="1:24" x14ac:dyDescent="0.25">
      <c r="A6756">
        <v>6755</v>
      </c>
      <c r="B6756" t="s">
        <v>9070</v>
      </c>
      <c r="C6756" s="1">
        <v>41454</v>
      </c>
      <c r="D6756" s="1">
        <v>41456</v>
      </c>
      <c r="E6756" t="s">
        <v>24</v>
      </c>
      <c r="F6756" t="s">
        <v>6117</v>
      </c>
      <c r="G6756" t="s">
        <v>6118</v>
      </c>
      <c r="H6756" t="s">
        <v>27</v>
      </c>
      <c r="I6756" t="s">
        <v>28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46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s="2">
        <f>Superstore[[#This Row],[Profit]]/Superstore[[#This Row],[Sales]]</f>
        <v>0.43999999999999995</v>
      </c>
      <c r="W6756" t="str">
        <f>TEXT(Superstore[[#This Row],[Order Date]],"mmm-yyyy")</f>
        <v>Jun-2013</v>
      </c>
      <c r="X6756">
        <f>YEAR(Superstore[[#This Row],[Order Date]])</f>
        <v>2013</v>
      </c>
    </row>
    <row r="6757" spans="1:24" x14ac:dyDescent="0.25">
      <c r="A6757">
        <v>6756</v>
      </c>
      <c r="B6757" t="s">
        <v>9071</v>
      </c>
      <c r="C6757" s="1">
        <v>41898</v>
      </c>
      <c r="D6757" s="1">
        <v>41902</v>
      </c>
      <c r="E6757" t="s">
        <v>50</v>
      </c>
      <c r="F6757" t="s">
        <v>9072</v>
      </c>
      <c r="G6757" t="s">
        <v>9073</v>
      </c>
      <c r="H6757" t="s">
        <v>41</v>
      </c>
      <c r="I6757" t="s">
        <v>28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1</v>
      </c>
      <c r="P6757" t="s">
        <v>65</v>
      </c>
      <c r="Q6757" t="s">
        <v>6157</v>
      </c>
      <c r="R6757">
        <v>47.4</v>
      </c>
      <c r="S6757">
        <v>5</v>
      </c>
      <c r="T6757">
        <v>0</v>
      </c>
      <c r="U6757">
        <v>18.96</v>
      </c>
      <c r="V6757" s="2">
        <f>Superstore[[#This Row],[Profit]]/Superstore[[#This Row],[Sales]]</f>
        <v>0.4</v>
      </c>
      <c r="W6757" t="str">
        <f>TEXT(Superstore[[#This Row],[Order Date]],"mmm-yyyy")</f>
        <v>Sep-2014</v>
      </c>
      <c r="X6757">
        <f>YEAR(Superstore[[#This Row],[Order Date]])</f>
        <v>2014</v>
      </c>
    </row>
    <row r="6758" spans="1:24" x14ac:dyDescent="0.25">
      <c r="A6758">
        <v>6757</v>
      </c>
      <c r="B6758" t="s">
        <v>9071</v>
      </c>
      <c r="C6758" s="1">
        <v>41898</v>
      </c>
      <c r="D6758" s="1">
        <v>41902</v>
      </c>
      <c r="E6758" t="s">
        <v>50</v>
      </c>
      <c r="F6758" t="s">
        <v>9072</v>
      </c>
      <c r="G6758" t="s">
        <v>9073</v>
      </c>
      <c r="H6758" t="s">
        <v>41</v>
      </c>
      <c r="I6758" t="s">
        <v>28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1</v>
      </c>
      <c r="P6758" t="s">
        <v>36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  <c r="V6758" s="2">
        <f>Superstore[[#This Row],[Profit]]/Superstore[[#This Row],[Sales]]</f>
        <v>0.28000000000000003</v>
      </c>
      <c r="W6758" t="str">
        <f>TEXT(Superstore[[#This Row],[Order Date]],"mmm-yyyy")</f>
        <v>Sep-2014</v>
      </c>
      <c r="X6758">
        <f>YEAR(Superstore[[#This Row],[Order Date]])</f>
        <v>2014</v>
      </c>
    </row>
    <row r="6759" spans="1:24" x14ac:dyDescent="0.25">
      <c r="A6759">
        <v>6758</v>
      </c>
      <c r="B6759" t="s">
        <v>9071</v>
      </c>
      <c r="C6759" s="1">
        <v>41898</v>
      </c>
      <c r="D6759" s="1">
        <v>41902</v>
      </c>
      <c r="E6759" t="s">
        <v>50</v>
      </c>
      <c r="F6759" t="s">
        <v>9072</v>
      </c>
      <c r="G6759" t="s">
        <v>9073</v>
      </c>
      <c r="H6759" t="s">
        <v>41</v>
      </c>
      <c r="I6759" t="s">
        <v>28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  <c r="V6759" s="2">
        <f>Superstore[[#This Row],[Profit]]/Superstore[[#This Row],[Sales]]</f>
        <v>0.26</v>
      </c>
      <c r="W6759" t="str">
        <f>TEXT(Superstore[[#This Row],[Order Date]],"mmm-yyyy")</f>
        <v>Sep-2014</v>
      </c>
      <c r="X6759">
        <f>YEAR(Superstore[[#This Row],[Order Date]])</f>
        <v>2014</v>
      </c>
    </row>
    <row r="6760" spans="1:24" x14ac:dyDescent="0.25">
      <c r="A6760">
        <v>6759</v>
      </c>
      <c r="B6760" t="s">
        <v>9071</v>
      </c>
      <c r="C6760" s="1">
        <v>41898</v>
      </c>
      <c r="D6760" s="1">
        <v>41902</v>
      </c>
      <c r="E6760" t="s">
        <v>50</v>
      </c>
      <c r="F6760" t="s">
        <v>9072</v>
      </c>
      <c r="G6760" t="s">
        <v>9073</v>
      </c>
      <c r="H6760" t="s">
        <v>41</v>
      </c>
      <c r="I6760" t="s">
        <v>28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46</v>
      </c>
      <c r="P6760" t="s">
        <v>59</v>
      </c>
      <c r="Q6760" t="s">
        <v>1412</v>
      </c>
      <c r="R6760">
        <v>81.96</v>
      </c>
      <c r="S6760">
        <v>2</v>
      </c>
      <c r="T6760">
        <v>0</v>
      </c>
      <c r="U6760">
        <v>0</v>
      </c>
      <c r="V6760" s="2">
        <f>Superstore[[#This Row],[Profit]]/Superstore[[#This Row],[Sales]]</f>
        <v>0</v>
      </c>
      <c r="W6760" t="str">
        <f>TEXT(Superstore[[#This Row],[Order Date]],"mmm-yyyy")</f>
        <v>Sep-2014</v>
      </c>
      <c r="X6760">
        <f>YEAR(Superstore[[#This Row],[Order Date]])</f>
        <v>2014</v>
      </c>
    </row>
    <row r="6761" spans="1:24" x14ac:dyDescent="0.25">
      <c r="A6761">
        <v>6760</v>
      </c>
      <c r="B6761" t="s">
        <v>9074</v>
      </c>
      <c r="C6761" s="1">
        <v>41976</v>
      </c>
      <c r="D6761" s="1">
        <v>41982</v>
      </c>
      <c r="E6761" t="s">
        <v>50</v>
      </c>
      <c r="F6761" t="s">
        <v>8366</v>
      </c>
      <c r="G6761" t="s">
        <v>8367</v>
      </c>
      <c r="H6761" t="s">
        <v>27</v>
      </c>
      <c r="I6761" t="s">
        <v>28</v>
      </c>
      <c r="J6761" t="s">
        <v>4487</v>
      </c>
      <c r="K6761" t="s">
        <v>87</v>
      </c>
      <c r="L6761">
        <v>27405</v>
      </c>
      <c r="M6761" t="s">
        <v>31</v>
      </c>
      <c r="N6761" t="s">
        <v>3470</v>
      </c>
      <c r="O6761" t="s">
        <v>46</v>
      </c>
      <c r="P6761" t="s">
        <v>68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Superstore[[#This Row],[Profit]]/Superstore[[#This Row],[Sales]]</f>
        <v>7.4999999999999997E-2</v>
      </c>
      <c r="W6761" t="str">
        <f>TEXT(Superstore[[#This Row],[Order Date]],"mmm-yyyy")</f>
        <v>Dec-2014</v>
      </c>
      <c r="X6761">
        <f>YEAR(Superstore[[#This Row],[Order Date]])</f>
        <v>2014</v>
      </c>
    </row>
    <row r="6762" spans="1:24" x14ac:dyDescent="0.25">
      <c r="A6762">
        <v>6761</v>
      </c>
      <c r="B6762" t="s">
        <v>9075</v>
      </c>
      <c r="C6762" s="1">
        <v>41817</v>
      </c>
      <c r="D6762" s="1">
        <v>41821</v>
      </c>
      <c r="E6762" t="s">
        <v>50</v>
      </c>
      <c r="F6762" t="s">
        <v>1349</v>
      </c>
      <c r="G6762" t="s">
        <v>1350</v>
      </c>
      <c r="H6762" t="s">
        <v>27</v>
      </c>
      <c r="I6762" t="s">
        <v>28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46</v>
      </c>
      <c r="P6762" t="s">
        <v>59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2">
        <f>Superstore[[#This Row],[Profit]]/Superstore[[#This Row],[Sales]]</f>
        <v>0</v>
      </c>
      <c r="W6762" t="str">
        <f>TEXT(Superstore[[#This Row],[Order Date]],"mmm-yyyy")</f>
        <v>Jun-2014</v>
      </c>
      <c r="X6762">
        <f>YEAR(Superstore[[#This Row],[Order Date]])</f>
        <v>2014</v>
      </c>
    </row>
    <row r="6763" spans="1:24" x14ac:dyDescent="0.25">
      <c r="A6763">
        <v>6762</v>
      </c>
      <c r="B6763" t="s">
        <v>9076</v>
      </c>
      <c r="C6763" s="1">
        <v>41480</v>
      </c>
      <c r="D6763" s="1">
        <v>41482</v>
      </c>
      <c r="E6763" t="s">
        <v>24</v>
      </c>
      <c r="F6763" t="s">
        <v>6796</v>
      </c>
      <c r="G6763" t="s">
        <v>6797</v>
      </c>
      <c r="H6763" t="s">
        <v>41</v>
      </c>
      <c r="I6763" t="s">
        <v>28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1</v>
      </c>
      <c r="P6763" t="s">
        <v>36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Superstore[[#This Row],[Profit]]/Superstore[[#This Row],[Sales]]</f>
        <v>0.12222222222222222</v>
      </c>
      <c r="W6763" t="str">
        <f>TEXT(Superstore[[#This Row],[Order Date]],"mmm-yyyy")</f>
        <v>Jul-2013</v>
      </c>
      <c r="X6763">
        <f>YEAR(Superstore[[#This Row],[Order Date]])</f>
        <v>2013</v>
      </c>
    </row>
    <row r="6764" spans="1:24" x14ac:dyDescent="0.25">
      <c r="A6764">
        <v>6763</v>
      </c>
      <c r="B6764" t="s">
        <v>9077</v>
      </c>
      <c r="C6764" s="1">
        <v>41520</v>
      </c>
      <c r="D6764" s="1">
        <v>41526</v>
      </c>
      <c r="E6764" t="s">
        <v>50</v>
      </c>
      <c r="F6764" t="s">
        <v>1814</v>
      </c>
      <c r="G6764" t="s">
        <v>1815</v>
      </c>
      <c r="H6764" t="s">
        <v>27</v>
      </c>
      <c r="I6764" t="s">
        <v>28</v>
      </c>
      <c r="J6764" t="s">
        <v>302</v>
      </c>
      <c r="K6764" t="s">
        <v>210</v>
      </c>
      <c r="L6764">
        <v>60623</v>
      </c>
      <c r="M6764" t="s">
        <v>104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Superstore[[#This Row],[Profit]]/Superstore[[#This Row],[Sales]]</f>
        <v>0.33749999999999997</v>
      </c>
      <c r="W6764" t="str">
        <f>TEXT(Superstore[[#This Row],[Order Date]],"mmm-yyyy")</f>
        <v>Sep-2013</v>
      </c>
      <c r="X6764">
        <f>YEAR(Superstore[[#This Row],[Order Date]])</f>
        <v>2013</v>
      </c>
    </row>
    <row r="6765" spans="1:24" x14ac:dyDescent="0.25">
      <c r="A6765">
        <v>6764</v>
      </c>
      <c r="B6765" t="s">
        <v>9077</v>
      </c>
      <c r="C6765" s="1">
        <v>41520</v>
      </c>
      <c r="D6765" s="1">
        <v>41526</v>
      </c>
      <c r="E6765" t="s">
        <v>50</v>
      </c>
      <c r="F6765" t="s">
        <v>1814</v>
      </c>
      <c r="G6765" t="s">
        <v>1815</v>
      </c>
      <c r="H6765" t="s">
        <v>27</v>
      </c>
      <c r="I6765" t="s">
        <v>28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46</v>
      </c>
      <c r="P6765" t="s">
        <v>59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Superstore[[#This Row],[Profit]]/Superstore[[#This Row],[Sales]]</f>
        <v>-0.23749999999999999</v>
      </c>
      <c r="W6765" t="str">
        <f>TEXT(Superstore[[#This Row],[Order Date]],"mmm-yyyy")</f>
        <v>Sep-2013</v>
      </c>
      <c r="X6765">
        <f>YEAR(Superstore[[#This Row],[Order Date]])</f>
        <v>2013</v>
      </c>
    </row>
    <row r="6766" spans="1:24" x14ac:dyDescent="0.25">
      <c r="A6766">
        <v>6765</v>
      </c>
      <c r="B6766" t="s">
        <v>9077</v>
      </c>
      <c r="C6766" s="1">
        <v>41520</v>
      </c>
      <c r="D6766" s="1">
        <v>41526</v>
      </c>
      <c r="E6766" t="s">
        <v>50</v>
      </c>
      <c r="F6766" t="s">
        <v>1814</v>
      </c>
      <c r="G6766" t="s">
        <v>1815</v>
      </c>
      <c r="H6766" t="s">
        <v>27</v>
      </c>
      <c r="I6766" t="s">
        <v>28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  <c r="V6766" s="2">
        <f>Superstore[[#This Row],[Profit]]/Superstore[[#This Row],[Sales]]</f>
        <v>-1.4285714285714284E-2</v>
      </c>
      <c r="W6766" t="str">
        <f>TEXT(Superstore[[#This Row],[Order Date]],"mmm-yyyy")</f>
        <v>Sep-2013</v>
      </c>
      <c r="X6766">
        <f>YEAR(Superstore[[#This Row],[Order Date]])</f>
        <v>2013</v>
      </c>
    </row>
    <row r="6767" spans="1:24" x14ac:dyDescent="0.25">
      <c r="A6767">
        <v>6766</v>
      </c>
      <c r="B6767" t="s">
        <v>9080</v>
      </c>
      <c r="C6767" s="1">
        <v>41750</v>
      </c>
      <c r="D6767" s="1">
        <v>41754</v>
      </c>
      <c r="E6767" t="s">
        <v>50</v>
      </c>
      <c r="F6767" t="s">
        <v>6459</v>
      </c>
      <c r="G6767" t="s">
        <v>6460</v>
      </c>
      <c r="H6767" t="s">
        <v>27</v>
      </c>
      <c r="I6767" t="s">
        <v>28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1</v>
      </c>
      <c r="P6767" t="s">
        <v>36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Superstore[[#This Row],[Profit]]/Superstore[[#This Row],[Sales]]</f>
        <v>-5.7142857142857141E-2</v>
      </c>
      <c r="W6767" t="str">
        <f>TEXT(Superstore[[#This Row],[Order Date]],"mmm-yyyy")</f>
        <v>Apr-2014</v>
      </c>
      <c r="X6767">
        <f>YEAR(Superstore[[#This Row],[Order Date]])</f>
        <v>2014</v>
      </c>
    </row>
    <row r="6768" spans="1:24" x14ac:dyDescent="0.25">
      <c r="A6768">
        <v>6767</v>
      </c>
      <c r="B6768" t="s">
        <v>9080</v>
      </c>
      <c r="C6768" s="1">
        <v>41750</v>
      </c>
      <c r="D6768" s="1">
        <v>41754</v>
      </c>
      <c r="E6768" t="s">
        <v>50</v>
      </c>
      <c r="F6768" t="s">
        <v>6459</v>
      </c>
      <c r="G6768" t="s">
        <v>6460</v>
      </c>
      <c r="H6768" t="s">
        <v>27</v>
      </c>
      <c r="I6768" t="s">
        <v>28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46</v>
      </c>
      <c r="P6768" t="s">
        <v>68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s="2">
        <f>Superstore[[#This Row],[Profit]]/Superstore[[#This Row],[Sales]]</f>
        <v>0.22499999999999998</v>
      </c>
      <c r="W6768" t="str">
        <f>TEXT(Superstore[[#This Row],[Order Date]],"mmm-yyyy")</f>
        <v>Apr-2014</v>
      </c>
      <c r="X6768">
        <f>YEAR(Superstore[[#This Row],[Order Date]])</f>
        <v>2014</v>
      </c>
    </row>
    <row r="6769" spans="1:24" x14ac:dyDescent="0.25">
      <c r="A6769">
        <v>6768</v>
      </c>
      <c r="B6769" t="s">
        <v>9080</v>
      </c>
      <c r="C6769" s="1">
        <v>41750</v>
      </c>
      <c r="D6769" s="1">
        <v>41754</v>
      </c>
      <c r="E6769" t="s">
        <v>50</v>
      </c>
      <c r="F6769" t="s">
        <v>6459</v>
      </c>
      <c r="G6769" t="s">
        <v>6460</v>
      </c>
      <c r="H6769" t="s">
        <v>27</v>
      </c>
      <c r="I6769" t="s">
        <v>28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1</v>
      </c>
      <c r="P6769" t="s">
        <v>65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  <c r="V6769" s="2">
        <f>Superstore[[#This Row],[Profit]]/Superstore[[#This Row],[Sales]]</f>
        <v>-0.42499999999999999</v>
      </c>
      <c r="W6769" t="str">
        <f>TEXT(Superstore[[#This Row],[Order Date]],"mmm-yyyy")</f>
        <v>Apr-2014</v>
      </c>
      <c r="X6769">
        <f>YEAR(Superstore[[#This Row],[Order Date]])</f>
        <v>2014</v>
      </c>
    </row>
    <row r="6770" spans="1:24" x14ac:dyDescent="0.25">
      <c r="A6770">
        <v>6769</v>
      </c>
      <c r="B6770" t="s">
        <v>9081</v>
      </c>
      <c r="C6770" s="1">
        <v>40767</v>
      </c>
      <c r="D6770" s="1">
        <v>40771</v>
      </c>
      <c r="E6770" t="s">
        <v>50</v>
      </c>
      <c r="F6770" t="s">
        <v>7120</v>
      </c>
      <c r="G6770" t="s">
        <v>7121</v>
      </c>
      <c r="H6770" t="s">
        <v>41</v>
      </c>
      <c r="I6770" t="s">
        <v>28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46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  <c r="V6770" s="2">
        <f>Superstore[[#This Row],[Profit]]/Superstore[[#This Row],[Sales]]</f>
        <v>0.5</v>
      </c>
      <c r="W6770" t="str">
        <f>TEXT(Superstore[[#This Row],[Order Date]],"mmm-yyyy")</f>
        <v>Aug-2011</v>
      </c>
      <c r="X6770">
        <f>YEAR(Superstore[[#This Row],[Order Date]])</f>
        <v>2011</v>
      </c>
    </row>
    <row r="6771" spans="1:24" x14ac:dyDescent="0.25">
      <c r="A6771">
        <v>6770</v>
      </c>
      <c r="B6771" t="s">
        <v>9082</v>
      </c>
      <c r="C6771" s="1">
        <v>41902</v>
      </c>
      <c r="D6771" s="1">
        <v>41906</v>
      </c>
      <c r="E6771" t="s">
        <v>50</v>
      </c>
      <c r="F6771" t="s">
        <v>5923</v>
      </c>
      <c r="G6771" t="s">
        <v>5924</v>
      </c>
      <c r="H6771" t="s">
        <v>101</v>
      </c>
      <c r="I6771" t="s">
        <v>28</v>
      </c>
      <c r="J6771" t="s">
        <v>496</v>
      </c>
      <c r="K6771" t="s">
        <v>1271</v>
      </c>
      <c r="L6771">
        <v>31907</v>
      </c>
      <c r="M6771" t="s">
        <v>31</v>
      </c>
      <c r="N6771" t="s">
        <v>7472</v>
      </c>
      <c r="O6771" t="s">
        <v>46</v>
      </c>
      <c r="P6771" t="s">
        <v>68</v>
      </c>
      <c r="Q6771" t="s">
        <v>7473</v>
      </c>
      <c r="R6771">
        <v>35.4</v>
      </c>
      <c r="S6771">
        <v>5</v>
      </c>
      <c r="T6771">
        <v>0</v>
      </c>
      <c r="U6771">
        <v>13.452</v>
      </c>
      <c r="V6771" s="2">
        <f>Superstore[[#This Row],[Profit]]/Superstore[[#This Row],[Sales]]</f>
        <v>0.38</v>
      </c>
      <c r="W6771" t="str">
        <f>TEXT(Superstore[[#This Row],[Order Date]],"mmm-yyyy")</f>
        <v>Sep-2014</v>
      </c>
      <c r="X6771">
        <f>YEAR(Superstore[[#This Row],[Order Date]])</f>
        <v>2014</v>
      </c>
    </row>
    <row r="6772" spans="1:24" x14ac:dyDescent="0.25">
      <c r="A6772">
        <v>6771</v>
      </c>
      <c r="B6772" t="s">
        <v>9083</v>
      </c>
      <c r="C6772" s="1">
        <v>41983</v>
      </c>
      <c r="D6772" s="1">
        <v>41987</v>
      </c>
      <c r="E6772" t="s">
        <v>50</v>
      </c>
      <c r="F6772" t="s">
        <v>6782</v>
      </c>
      <c r="G6772" t="s">
        <v>6783</v>
      </c>
      <c r="H6772" t="s">
        <v>41</v>
      </c>
      <c r="I6772" t="s">
        <v>28</v>
      </c>
      <c r="J6772" t="s">
        <v>543</v>
      </c>
      <c r="K6772" t="s">
        <v>309</v>
      </c>
      <c r="L6772">
        <v>85023</v>
      </c>
      <c r="M6772" t="s">
        <v>44</v>
      </c>
      <c r="N6772" t="s">
        <v>4292</v>
      </c>
      <c r="O6772" t="s">
        <v>46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  <c r="V6772" s="2">
        <f>Superstore[[#This Row],[Profit]]/Superstore[[#This Row],[Sales]]</f>
        <v>0.35</v>
      </c>
      <c r="W6772" t="str">
        <f>TEXT(Superstore[[#This Row],[Order Date]],"mmm-yyyy")</f>
        <v>Dec-2014</v>
      </c>
      <c r="X6772">
        <f>YEAR(Superstore[[#This Row],[Order Date]])</f>
        <v>2014</v>
      </c>
    </row>
    <row r="6773" spans="1:24" x14ac:dyDescent="0.25">
      <c r="A6773">
        <v>6772</v>
      </c>
      <c r="B6773" t="s">
        <v>9083</v>
      </c>
      <c r="C6773" s="1">
        <v>41983</v>
      </c>
      <c r="D6773" s="1">
        <v>41987</v>
      </c>
      <c r="E6773" t="s">
        <v>50</v>
      </c>
      <c r="F6773" t="s">
        <v>6782</v>
      </c>
      <c r="G6773" t="s">
        <v>6783</v>
      </c>
      <c r="H6773" t="s">
        <v>41</v>
      </c>
      <c r="I6773" t="s">
        <v>28</v>
      </c>
      <c r="J6773" t="s">
        <v>543</v>
      </c>
      <c r="K6773" t="s">
        <v>309</v>
      </c>
      <c r="L6773">
        <v>85023</v>
      </c>
      <c r="M6773" t="s">
        <v>44</v>
      </c>
      <c r="N6773" t="s">
        <v>8870</v>
      </c>
      <c r="O6773" t="s">
        <v>46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Superstore[[#This Row],[Profit]]/Superstore[[#This Row],[Sales]]</f>
        <v>-0.76666666666666661</v>
      </c>
      <c r="W6773" t="str">
        <f>TEXT(Superstore[[#This Row],[Order Date]],"mmm-yyyy")</f>
        <v>Dec-2014</v>
      </c>
      <c r="X6773">
        <f>YEAR(Superstore[[#This Row],[Order Date]])</f>
        <v>2014</v>
      </c>
    </row>
    <row r="6774" spans="1:24" x14ac:dyDescent="0.25">
      <c r="A6774">
        <v>6773</v>
      </c>
      <c r="B6774" t="s">
        <v>9084</v>
      </c>
      <c r="C6774" s="1">
        <v>41583</v>
      </c>
      <c r="D6774" s="1">
        <v>41587</v>
      </c>
      <c r="E6774" t="s">
        <v>50</v>
      </c>
      <c r="F6774" t="s">
        <v>1678</v>
      </c>
      <c r="G6774" t="s">
        <v>1679</v>
      </c>
      <c r="H6774" t="s">
        <v>101</v>
      </c>
      <c r="I6774" t="s">
        <v>28</v>
      </c>
      <c r="J6774" t="s">
        <v>42</v>
      </c>
      <c r="K6774" t="s">
        <v>43</v>
      </c>
      <c r="L6774">
        <v>90004</v>
      </c>
      <c r="M6774" t="s">
        <v>44</v>
      </c>
      <c r="N6774" t="s">
        <v>1222</v>
      </c>
      <c r="O6774" t="s">
        <v>46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Superstore[[#This Row],[Profit]]/Superstore[[#This Row],[Sales]]</f>
        <v>0.36249999999999999</v>
      </c>
      <c r="W6774" t="str">
        <f>TEXT(Superstore[[#This Row],[Order Date]],"mmm-yyyy")</f>
        <v>Nov-2013</v>
      </c>
      <c r="X6774">
        <f>YEAR(Superstore[[#This Row],[Order Date]])</f>
        <v>2013</v>
      </c>
    </row>
    <row r="6775" spans="1:24" x14ac:dyDescent="0.25">
      <c r="A6775">
        <v>6774</v>
      </c>
      <c r="B6775" t="s">
        <v>9084</v>
      </c>
      <c r="C6775" s="1">
        <v>41583</v>
      </c>
      <c r="D6775" s="1">
        <v>41587</v>
      </c>
      <c r="E6775" t="s">
        <v>50</v>
      </c>
      <c r="F6775" t="s">
        <v>1678</v>
      </c>
      <c r="G6775" t="s">
        <v>1679</v>
      </c>
      <c r="H6775" t="s">
        <v>101</v>
      </c>
      <c r="I6775" t="s">
        <v>28</v>
      </c>
      <c r="J6775" t="s">
        <v>42</v>
      </c>
      <c r="K6775" t="s">
        <v>43</v>
      </c>
      <c r="L6775">
        <v>90004</v>
      </c>
      <c r="M6775" t="s">
        <v>44</v>
      </c>
      <c r="N6775" t="s">
        <v>6930</v>
      </c>
      <c r="O6775" t="s">
        <v>46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Superstore[[#This Row],[Profit]]/Superstore[[#This Row],[Sales]]</f>
        <v>0.3125</v>
      </c>
      <c r="W6775" t="str">
        <f>TEXT(Superstore[[#This Row],[Order Date]],"mmm-yyyy")</f>
        <v>Nov-2013</v>
      </c>
      <c r="X6775">
        <f>YEAR(Superstore[[#This Row],[Order Date]])</f>
        <v>2013</v>
      </c>
    </row>
    <row r="6776" spans="1:24" x14ac:dyDescent="0.25">
      <c r="A6776">
        <v>6775</v>
      </c>
      <c r="B6776" t="s">
        <v>9084</v>
      </c>
      <c r="C6776" s="1">
        <v>41583</v>
      </c>
      <c r="D6776" s="1">
        <v>41587</v>
      </c>
      <c r="E6776" t="s">
        <v>50</v>
      </c>
      <c r="F6776" t="s">
        <v>1678</v>
      </c>
      <c r="G6776" t="s">
        <v>1679</v>
      </c>
      <c r="H6776" t="s">
        <v>101</v>
      </c>
      <c r="I6776" t="s">
        <v>28</v>
      </c>
      <c r="J6776" t="s">
        <v>42</v>
      </c>
      <c r="K6776" t="s">
        <v>43</v>
      </c>
      <c r="L6776">
        <v>90004</v>
      </c>
      <c r="M6776" t="s">
        <v>44</v>
      </c>
      <c r="N6776" t="s">
        <v>9085</v>
      </c>
      <c r="O6776" t="s">
        <v>46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  <c r="V6776" s="2">
        <f>Superstore[[#This Row],[Profit]]/Superstore[[#This Row],[Sales]]</f>
        <v>0.48000000000000004</v>
      </c>
      <c r="W6776" t="str">
        <f>TEXT(Superstore[[#This Row],[Order Date]],"mmm-yyyy")</f>
        <v>Nov-2013</v>
      </c>
      <c r="X6776">
        <f>YEAR(Superstore[[#This Row],[Order Date]])</f>
        <v>2013</v>
      </c>
    </row>
    <row r="6777" spans="1:24" x14ac:dyDescent="0.25">
      <c r="A6777">
        <v>6776</v>
      </c>
      <c r="B6777" t="s">
        <v>9087</v>
      </c>
      <c r="C6777" s="1">
        <v>40997</v>
      </c>
      <c r="D6777" s="1">
        <v>41003</v>
      </c>
      <c r="E6777" t="s">
        <v>50</v>
      </c>
      <c r="F6777" t="s">
        <v>3693</v>
      </c>
      <c r="G6777" t="s">
        <v>3694</v>
      </c>
      <c r="H6777" t="s">
        <v>27</v>
      </c>
      <c r="I6777" t="s">
        <v>28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46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  <c r="V6777" s="2">
        <f>Superstore[[#This Row],[Profit]]/Superstore[[#This Row],[Sales]]</f>
        <v>0.45999999999999996</v>
      </c>
      <c r="W6777" t="str">
        <f>TEXT(Superstore[[#This Row],[Order Date]],"mmm-yyyy")</f>
        <v>Mar-2012</v>
      </c>
      <c r="X6777">
        <f>YEAR(Superstore[[#This Row],[Order Date]])</f>
        <v>2012</v>
      </c>
    </row>
    <row r="6778" spans="1:24" x14ac:dyDescent="0.25">
      <c r="A6778">
        <v>6777</v>
      </c>
      <c r="B6778" t="s">
        <v>9088</v>
      </c>
      <c r="C6778" s="1">
        <v>41523</v>
      </c>
      <c r="D6778" s="1">
        <v>41529</v>
      </c>
      <c r="E6778" t="s">
        <v>50</v>
      </c>
      <c r="F6778" t="s">
        <v>6373</v>
      </c>
      <c r="G6778" t="s">
        <v>6374</v>
      </c>
      <c r="H6778" t="s">
        <v>27</v>
      </c>
      <c r="I6778" t="s">
        <v>28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46</v>
      </c>
      <c r="P6778" t="s">
        <v>59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s="2">
        <f>Superstore[[#This Row],[Profit]]/Superstore[[#This Row],[Sales]]</f>
        <v>-0.1875</v>
      </c>
      <c r="W6778" t="str">
        <f>TEXT(Superstore[[#This Row],[Order Date]],"mmm-yyyy")</f>
        <v>Sep-2013</v>
      </c>
      <c r="X6778">
        <f>YEAR(Superstore[[#This Row],[Order Date]])</f>
        <v>2013</v>
      </c>
    </row>
    <row r="6779" spans="1:24" x14ac:dyDescent="0.25">
      <c r="A6779">
        <v>6778</v>
      </c>
      <c r="B6779" t="s">
        <v>9089</v>
      </c>
      <c r="C6779" s="1">
        <v>41668</v>
      </c>
      <c r="D6779" s="1">
        <v>41672</v>
      </c>
      <c r="E6779" t="s">
        <v>50</v>
      </c>
      <c r="F6779" t="s">
        <v>5787</v>
      </c>
      <c r="G6779" t="s">
        <v>5788</v>
      </c>
      <c r="H6779" t="s">
        <v>101</v>
      </c>
      <c r="I6779" t="s">
        <v>28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  <c r="V6779" s="2">
        <f>Superstore[[#This Row],[Profit]]/Superstore[[#This Row],[Sales]]</f>
        <v>0.35</v>
      </c>
      <c r="W6779" t="str">
        <f>TEXT(Superstore[[#This Row],[Order Date]],"mmm-yyyy")</f>
        <v>Jan-2014</v>
      </c>
      <c r="X6779">
        <f>YEAR(Superstore[[#This Row],[Order Date]])</f>
        <v>2014</v>
      </c>
    </row>
    <row r="6780" spans="1:24" x14ac:dyDescent="0.25">
      <c r="A6780">
        <v>6779</v>
      </c>
      <c r="B6780" t="s">
        <v>9090</v>
      </c>
      <c r="C6780" s="1">
        <v>41521</v>
      </c>
      <c r="D6780" s="1">
        <v>41526</v>
      </c>
      <c r="E6780" t="s">
        <v>24</v>
      </c>
      <c r="F6780" t="s">
        <v>4371</v>
      </c>
      <c r="G6780" t="s">
        <v>4372</v>
      </c>
      <c r="H6780" t="s">
        <v>27</v>
      </c>
      <c r="I6780" t="s">
        <v>28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1</v>
      </c>
      <c r="P6780" t="s">
        <v>33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  <c r="V6780" s="2">
        <f>Superstore[[#This Row],[Profit]]/Superstore[[#This Row],[Sales]]</f>
        <v>0.09</v>
      </c>
      <c r="W6780" t="str">
        <f>TEXT(Superstore[[#This Row],[Order Date]],"mmm-yyyy")</f>
        <v>Sep-2013</v>
      </c>
      <c r="X6780">
        <f>YEAR(Superstore[[#This Row],[Order Date]])</f>
        <v>2013</v>
      </c>
    </row>
    <row r="6781" spans="1:24" x14ac:dyDescent="0.25">
      <c r="A6781">
        <v>6780</v>
      </c>
      <c r="B6781" t="s">
        <v>9090</v>
      </c>
      <c r="C6781" s="1">
        <v>41521</v>
      </c>
      <c r="D6781" s="1">
        <v>41526</v>
      </c>
      <c r="E6781" t="s">
        <v>24</v>
      </c>
      <c r="F6781" t="s">
        <v>4371</v>
      </c>
      <c r="G6781" t="s">
        <v>4372</v>
      </c>
      <c r="H6781" t="s">
        <v>27</v>
      </c>
      <c r="I6781" t="s">
        <v>28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1</v>
      </c>
      <c r="P6781" t="s">
        <v>65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  <c r="V6781" s="2">
        <f>Superstore[[#This Row],[Profit]]/Superstore[[#This Row],[Sales]]</f>
        <v>0.29000000000000004</v>
      </c>
      <c r="W6781" t="str">
        <f>TEXT(Superstore[[#This Row],[Order Date]],"mmm-yyyy")</f>
        <v>Sep-2013</v>
      </c>
      <c r="X6781">
        <f>YEAR(Superstore[[#This Row],[Order Date]])</f>
        <v>2013</v>
      </c>
    </row>
    <row r="6782" spans="1:24" x14ac:dyDescent="0.25">
      <c r="A6782">
        <v>6781</v>
      </c>
      <c r="B6782" t="s">
        <v>9090</v>
      </c>
      <c r="C6782" s="1">
        <v>41521</v>
      </c>
      <c r="D6782" s="1">
        <v>41526</v>
      </c>
      <c r="E6782" t="s">
        <v>24</v>
      </c>
      <c r="F6782" t="s">
        <v>4371</v>
      </c>
      <c r="G6782" t="s">
        <v>4372</v>
      </c>
      <c r="H6782" t="s">
        <v>27</v>
      </c>
      <c r="I6782" t="s">
        <v>28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46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  <c r="V6782" s="2">
        <f>Superstore[[#This Row],[Profit]]/Superstore[[#This Row],[Sales]]</f>
        <v>0.46</v>
      </c>
      <c r="W6782" t="str">
        <f>TEXT(Superstore[[#This Row],[Order Date]],"mmm-yyyy")</f>
        <v>Sep-2013</v>
      </c>
      <c r="X6782">
        <f>YEAR(Superstore[[#This Row],[Order Date]])</f>
        <v>2013</v>
      </c>
    </row>
    <row r="6783" spans="1:24" x14ac:dyDescent="0.25">
      <c r="A6783">
        <v>6782</v>
      </c>
      <c r="B6783" t="s">
        <v>9090</v>
      </c>
      <c r="C6783" s="1">
        <v>41521</v>
      </c>
      <c r="D6783" s="1">
        <v>41526</v>
      </c>
      <c r="E6783" t="s">
        <v>24</v>
      </c>
      <c r="F6783" t="s">
        <v>4371</v>
      </c>
      <c r="G6783" t="s">
        <v>4372</v>
      </c>
      <c r="H6783" t="s">
        <v>27</v>
      </c>
      <c r="I6783" t="s">
        <v>28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46</v>
      </c>
      <c r="P6783" t="s">
        <v>47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  <c r="V6783" s="2">
        <f>Superstore[[#This Row],[Profit]]/Superstore[[#This Row],[Sales]]</f>
        <v>0.47000000000000003</v>
      </c>
      <c r="W6783" t="str">
        <f>TEXT(Superstore[[#This Row],[Order Date]],"mmm-yyyy")</f>
        <v>Sep-2013</v>
      </c>
      <c r="X6783">
        <f>YEAR(Superstore[[#This Row],[Order Date]])</f>
        <v>2013</v>
      </c>
    </row>
    <row r="6784" spans="1:24" x14ac:dyDescent="0.25">
      <c r="A6784">
        <v>6783</v>
      </c>
      <c r="B6784" t="s">
        <v>9091</v>
      </c>
      <c r="C6784" s="1">
        <v>41846</v>
      </c>
      <c r="D6784" s="1">
        <v>41849</v>
      </c>
      <c r="E6784" t="s">
        <v>24</v>
      </c>
      <c r="F6784" t="s">
        <v>4681</v>
      </c>
      <c r="G6784" t="s">
        <v>4682</v>
      </c>
      <c r="H6784" t="s">
        <v>27</v>
      </c>
      <c r="I6784" t="s">
        <v>28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1</v>
      </c>
      <c r="P6784" t="s">
        <v>65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  <c r="V6784" s="2">
        <f>Superstore[[#This Row],[Profit]]/Superstore[[#This Row],[Sales]]</f>
        <v>0.15000000000000002</v>
      </c>
      <c r="W6784" t="str">
        <f>TEXT(Superstore[[#This Row],[Order Date]],"mmm-yyyy")</f>
        <v>Jul-2014</v>
      </c>
      <c r="X6784">
        <f>YEAR(Superstore[[#This Row],[Order Date]])</f>
        <v>2014</v>
      </c>
    </row>
    <row r="6785" spans="1:24" x14ac:dyDescent="0.25">
      <c r="A6785">
        <v>6784</v>
      </c>
      <c r="B6785" t="s">
        <v>9091</v>
      </c>
      <c r="C6785" s="1">
        <v>41846</v>
      </c>
      <c r="D6785" s="1">
        <v>41849</v>
      </c>
      <c r="E6785" t="s">
        <v>24</v>
      </c>
      <c r="F6785" t="s">
        <v>4681</v>
      </c>
      <c r="G6785" t="s">
        <v>4682</v>
      </c>
      <c r="H6785" t="s">
        <v>27</v>
      </c>
      <c r="I6785" t="s">
        <v>28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46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Superstore[[#This Row],[Profit]]/Superstore[[#This Row],[Sales]]</f>
        <v>0.11249999999999999</v>
      </c>
      <c r="W6785" t="str">
        <f>TEXT(Superstore[[#This Row],[Order Date]],"mmm-yyyy")</f>
        <v>Jul-2014</v>
      </c>
      <c r="X6785">
        <f>YEAR(Superstore[[#This Row],[Order Date]])</f>
        <v>2014</v>
      </c>
    </row>
    <row r="6786" spans="1:24" x14ac:dyDescent="0.25">
      <c r="A6786">
        <v>6785</v>
      </c>
      <c r="B6786" t="s">
        <v>9091</v>
      </c>
      <c r="C6786" s="1">
        <v>41846</v>
      </c>
      <c r="D6786" s="1">
        <v>41849</v>
      </c>
      <c r="E6786" t="s">
        <v>24</v>
      </c>
      <c r="F6786" t="s">
        <v>4681</v>
      </c>
      <c r="G6786" t="s">
        <v>4682</v>
      </c>
      <c r="H6786" t="s">
        <v>27</v>
      </c>
      <c r="I6786" t="s">
        <v>28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1</v>
      </c>
      <c r="P6786" t="s">
        <v>56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Superstore[[#This Row],[Profit]]/Superstore[[#This Row],[Sales]]</f>
        <v>-0.25</v>
      </c>
      <c r="W6786" t="str">
        <f>TEXT(Superstore[[#This Row],[Order Date]],"mmm-yyyy")</f>
        <v>Jul-2014</v>
      </c>
      <c r="X6786">
        <f>YEAR(Superstore[[#This Row],[Order Date]])</f>
        <v>2014</v>
      </c>
    </row>
    <row r="6787" spans="1:24" x14ac:dyDescent="0.25">
      <c r="A6787">
        <v>6786</v>
      </c>
      <c r="B6787" t="s">
        <v>9091</v>
      </c>
      <c r="C6787" s="1">
        <v>41846</v>
      </c>
      <c r="D6787" s="1">
        <v>41849</v>
      </c>
      <c r="E6787" t="s">
        <v>24</v>
      </c>
      <c r="F6787" t="s">
        <v>4681</v>
      </c>
      <c r="G6787" t="s">
        <v>4682</v>
      </c>
      <c r="H6787" t="s">
        <v>27</v>
      </c>
      <c r="I6787" t="s">
        <v>28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46</v>
      </c>
      <c r="P6787" t="s">
        <v>59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  <c r="V6787" s="2">
        <f>Superstore[[#This Row],[Profit]]/Superstore[[#This Row],[Sales]]</f>
        <v>-9.9999999999999992E-2</v>
      </c>
      <c r="W6787" t="str">
        <f>TEXT(Superstore[[#This Row],[Order Date]],"mmm-yyyy")</f>
        <v>Jul-2014</v>
      </c>
      <c r="X6787">
        <f>YEAR(Superstore[[#This Row],[Order Date]])</f>
        <v>2014</v>
      </c>
    </row>
    <row r="6788" spans="1:24" x14ac:dyDescent="0.25">
      <c r="A6788">
        <v>6787</v>
      </c>
      <c r="B6788" t="s">
        <v>9091</v>
      </c>
      <c r="C6788" s="1">
        <v>41846</v>
      </c>
      <c r="D6788" s="1">
        <v>41849</v>
      </c>
      <c r="E6788" t="s">
        <v>24</v>
      </c>
      <c r="F6788" t="s">
        <v>4681</v>
      </c>
      <c r="G6788" t="s">
        <v>4682</v>
      </c>
      <c r="H6788" t="s">
        <v>27</v>
      </c>
      <c r="I6788" t="s">
        <v>28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46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Superstore[[#This Row],[Profit]]/Superstore[[#This Row],[Sales]]</f>
        <v>0.35</v>
      </c>
      <c r="W6788" t="str">
        <f>TEXT(Superstore[[#This Row],[Order Date]],"mmm-yyyy")</f>
        <v>Jul-2014</v>
      </c>
      <c r="X6788">
        <f>YEAR(Superstore[[#This Row],[Order Date]])</f>
        <v>2014</v>
      </c>
    </row>
    <row r="6789" spans="1:24" x14ac:dyDescent="0.25">
      <c r="A6789">
        <v>6788</v>
      </c>
      <c r="B6789" t="s">
        <v>9094</v>
      </c>
      <c r="C6789" s="1">
        <v>41165</v>
      </c>
      <c r="D6789" s="1">
        <v>41172</v>
      </c>
      <c r="E6789" t="s">
        <v>50</v>
      </c>
      <c r="F6789" t="s">
        <v>858</v>
      </c>
      <c r="G6789" t="s">
        <v>859</v>
      </c>
      <c r="H6789" t="s">
        <v>27</v>
      </c>
      <c r="I6789" t="s">
        <v>28</v>
      </c>
      <c r="J6789" t="s">
        <v>1735</v>
      </c>
      <c r="K6789" t="s">
        <v>1271</v>
      </c>
      <c r="L6789">
        <v>30318</v>
      </c>
      <c r="M6789" t="s">
        <v>31</v>
      </c>
      <c r="N6789" t="s">
        <v>3068</v>
      </c>
      <c r="O6789" t="s">
        <v>1</v>
      </c>
      <c r="P6789" t="s">
        <v>65</v>
      </c>
      <c r="Q6789" t="s">
        <v>3069</v>
      </c>
      <c r="R6789">
        <v>129.93</v>
      </c>
      <c r="S6789">
        <v>3</v>
      </c>
      <c r="T6789">
        <v>0</v>
      </c>
      <c r="U6789">
        <v>12.993</v>
      </c>
      <c r="V6789" s="2">
        <f>Superstore[[#This Row],[Profit]]/Superstore[[#This Row],[Sales]]</f>
        <v>9.9999999999999992E-2</v>
      </c>
      <c r="W6789" t="str">
        <f>TEXT(Superstore[[#This Row],[Order Date]],"mmm-yyyy")</f>
        <v>Sep-2012</v>
      </c>
      <c r="X6789">
        <f>YEAR(Superstore[[#This Row],[Order Date]])</f>
        <v>2012</v>
      </c>
    </row>
    <row r="6790" spans="1:24" x14ac:dyDescent="0.25">
      <c r="A6790">
        <v>6789</v>
      </c>
      <c r="B6790" t="s">
        <v>9094</v>
      </c>
      <c r="C6790" s="1">
        <v>41165</v>
      </c>
      <c r="D6790" s="1">
        <v>41172</v>
      </c>
      <c r="E6790" t="s">
        <v>50</v>
      </c>
      <c r="F6790" t="s">
        <v>858</v>
      </c>
      <c r="G6790" t="s">
        <v>859</v>
      </c>
      <c r="H6790" t="s">
        <v>27</v>
      </c>
      <c r="I6790" t="s">
        <v>28</v>
      </c>
      <c r="J6790" t="s">
        <v>1735</v>
      </c>
      <c r="K6790" t="s">
        <v>1271</v>
      </c>
      <c r="L6790">
        <v>30318</v>
      </c>
      <c r="M6790" t="s">
        <v>31</v>
      </c>
      <c r="N6790" t="s">
        <v>3877</v>
      </c>
      <c r="O6790" t="s">
        <v>46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  <c r="V6790" s="2">
        <f>Superstore[[#This Row],[Profit]]/Superstore[[#This Row],[Sales]]</f>
        <v>0.44999999999999996</v>
      </c>
      <c r="W6790" t="str">
        <f>TEXT(Superstore[[#This Row],[Order Date]],"mmm-yyyy")</f>
        <v>Sep-2012</v>
      </c>
      <c r="X6790">
        <f>YEAR(Superstore[[#This Row],[Order Date]])</f>
        <v>2012</v>
      </c>
    </row>
    <row r="6791" spans="1:24" x14ac:dyDescent="0.25">
      <c r="A6791">
        <v>6790</v>
      </c>
      <c r="B6791" t="s">
        <v>9095</v>
      </c>
      <c r="C6791" s="1">
        <v>41159</v>
      </c>
      <c r="D6791" s="1">
        <v>41161</v>
      </c>
      <c r="E6791" t="s">
        <v>24</v>
      </c>
      <c r="F6791" t="s">
        <v>4951</v>
      </c>
      <c r="G6791" t="s">
        <v>4952</v>
      </c>
      <c r="H6791" t="s">
        <v>41</v>
      </c>
      <c r="I6791" t="s">
        <v>28</v>
      </c>
      <c r="J6791" t="s">
        <v>372</v>
      </c>
      <c r="K6791" t="s">
        <v>87</v>
      </c>
      <c r="L6791">
        <v>27707</v>
      </c>
      <c r="M6791" t="s">
        <v>31</v>
      </c>
      <c r="N6791" t="s">
        <v>1564</v>
      </c>
      <c r="O6791" t="s">
        <v>46</v>
      </c>
      <c r="P6791" t="s">
        <v>68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Superstore[[#This Row],[Profit]]/Superstore[[#This Row],[Sales]]</f>
        <v>8.7499999999999994E-2</v>
      </c>
      <c r="W6791" t="str">
        <f>TEXT(Superstore[[#This Row],[Order Date]],"mmm-yyyy")</f>
        <v>Sep-2012</v>
      </c>
      <c r="X6791">
        <f>YEAR(Superstore[[#This Row],[Order Date]])</f>
        <v>2012</v>
      </c>
    </row>
    <row r="6792" spans="1:24" x14ac:dyDescent="0.25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27</v>
      </c>
      <c r="I6792" t="s">
        <v>28</v>
      </c>
      <c r="J6792" t="s">
        <v>565</v>
      </c>
      <c r="K6792" t="s">
        <v>43</v>
      </c>
      <c r="L6792">
        <v>95661</v>
      </c>
      <c r="M6792" t="s">
        <v>44</v>
      </c>
      <c r="N6792" t="s">
        <v>1043</v>
      </c>
      <c r="O6792" t="s">
        <v>46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  <c r="V6792" s="2">
        <f>Superstore[[#This Row],[Profit]]/Superstore[[#This Row],[Sales]]</f>
        <v>0.33749999999999997</v>
      </c>
      <c r="W6792" t="str">
        <f>TEXT(Superstore[[#This Row],[Order Date]],"mmm-yyyy")</f>
        <v>Nov-2013</v>
      </c>
      <c r="X6792">
        <f>YEAR(Superstore[[#This Row],[Order Date]])</f>
        <v>2013</v>
      </c>
    </row>
    <row r="6793" spans="1:24" x14ac:dyDescent="0.25">
      <c r="A6793">
        <v>6792</v>
      </c>
      <c r="B6793" t="s">
        <v>9099</v>
      </c>
      <c r="C6793" s="1">
        <v>41589</v>
      </c>
      <c r="D6793" s="1">
        <v>41594</v>
      </c>
      <c r="E6793" t="s">
        <v>50</v>
      </c>
      <c r="F6793" t="s">
        <v>3435</v>
      </c>
      <c r="G6793" t="s">
        <v>3436</v>
      </c>
      <c r="H6793" t="s">
        <v>101</v>
      </c>
      <c r="I6793" t="s">
        <v>28</v>
      </c>
      <c r="J6793" t="s">
        <v>5393</v>
      </c>
      <c r="K6793" t="s">
        <v>43</v>
      </c>
      <c r="L6793">
        <v>95823</v>
      </c>
      <c r="M6793" t="s">
        <v>44</v>
      </c>
      <c r="N6793" t="s">
        <v>7109</v>
      </c>
      <c r="O6793" t="s">
        <v>1</v>
      </c>
      <c r="P6793" t="s">
        <v>65</v>
      </c>
      <c r="Q6793" t="s">
        <v>7110</v>
      </c>
      <c r="R6793">
        <v>9.98</v>
      </c>
      <c r="S6793">
        <v>1</v>
      </c>
      <c r="T6793">
        <v>0</v>
      </c>
      <c r="U6793">
        <v>2.7944</v>
      </c>
      <c r="V6793" s="2">
        <f>Superstore[[#This Row],[Profit]]/Superstore[[#This Row],[Sales]]</f>
        <v>0.27999999999999997</v>
      </c>
      <c r="W6793" t="str">
        <f>TEXT(Superstore[[#This Row],[Order Date]],"mmm-yyyy")</f>
        <v>Nov-2013</v>
      </c>
      <c r="X6793">
        <f>YEAR(Superstore[[#This Row],[Order Date]])</f>
        <v>2013</v>
      </c>
    </row>
    <row r="6794" spans="1:24" x14ac:dyDescent="0.25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27</v>
      </c>
      <c r="I6794" t="s">
        <v>28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46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  <c r="V6794" s="2">
        <f>Superstore[[#This Row],[Profit]]/Superstore[[#This Row],[Sales]]</f>
        <v>0.48000000000000004</v>
      </c>
      <c r="W6794" t="str">
        <f>TEXT(Superstore[[#This Row],[Order Date]],"mmm-yyyy")</f>
        <v>Aug-2011</v>
      </c>
      <c r="X6794">
        <f>YEAR(Superstore[[#This Row],[Order Date]])</f>
        <v>2011</v>
      </c>
    </row>
    <row r="6795" spans="1:24" x14ac:dyDescent="0.25">
      <c r="A6795">
        <v>6794</v>
      </c>
      <c r="B6795" t="s">
        <v>9101</v>
      </c>
      <c r="C6795" s="1">
        <v>41229</v>
      </c>
      <c r="D6795" s="1">
        <v>41233</v>
      </c>
      <c r="E6795" t="s">
        <v>50</v>
      </c>
      <c r="F6795" t="s">
        <v>1778</v>
      </c>
      <c r="G6795" t="s">
        <v>1779</v>
      </c>
      <c r="H6795" t="s">
        <v>41</v>
      </c>
      <c r="I6795" t="s">
        <v>28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46</v>
      </c>
      <c r="P6795" t="s">
        <v>59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  <c r="V6795" s="2">
        <f>Superstore[[#This Row],[Profit]]/Superstore[[#This Row],[Sales]]</f>
        <v>7.4999999999999997E-2</v>
      </c>
      <c r="W6795" t="str">
        <f>TEXT(Superstore[[#This Row],[Order Date]],"mmm-yyyy")</f>
        <v>Nov-2012</v>
      </c>
      <c r="X6795">
        <f>YEAR(Superstore[[#This Row],[Order Date]])</f>
        <v>2012</v>
      </c>
    </row>
    <row r="6796" spans="1:24" x14ac:dyDescent="0.25">
      <c r="A6796">
        <v>6795</v>
      </c>
      <c r="B6796" t="s">
        <v>9101</v>
      </c>
      <c r="C6796" s="1">
        <v>41229</v>
      </c>
      <c r="D6796" s="1">
        <v>41233</v>
      </c>
      <c r="E6796" t="s">
        <v>50</v>
      </c>
      <c r="F6796" t="s">
        <v>1778</v>
      </c>
      <c r="G6796" t="s">
        <v>1779</v>
      </c>
      <c r="H6796" t="s">
        <v>41</v>
      </c>
      <c r="I6796" t="s">
        <v>28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  <c r="V6796" s="2">
        <f>Superstore[[#This Row],[Profit]]/Superstore[[#This Row],[Sales]]</f>
        <v>0.1125</v>
      </c>
      <c r="W6796" t="str">
        <f>TEXT(Superstore[[#This Row],[Order Date]],"mmm-yyyy")</f>
        <v>Nov-2012</v>
      </c>
      <c r="X6796">
        <f>YEAR(Superstore[[#This Row],[Order Date]])</f>
        <v>2012</v>
      </c>
    </row>
    <row r="6797" spans="1:24" x14ac:dyDescent="0.25">
      <c r="A6797">
        <v>6796</v>
      </c>
      <c r="B6797" t="s">
        <v>9101</v>
      </c>
      <c r="C6797" s="1">
        <v>41229</v>
      </c>
      <c r="D6797" s="1">
        <v>41233</v>
      </c>
      <c r="E6797" t="s">
        <v>50</v>
      </c>
      <c r="F6797" t="s">
        <v>1778</v>
      </c>
      <c r="G6797" t="s">
        <v>1779</v>
      </c>
      <c r="H6797" t="s">
        <v>41</v>
      </c>
      <c r="I6797" t="s">
        <v>28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1</v>
      </c>
      <c r="P6797" t="s">
        <v>65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  <c r="V6797" s="2">
        <f>Superstore[[#This Row],[Profit]]/Superstore[[#This Row],[Sales]]</f>
        <v>-0.45</v>
      </c>
      <c r="W6797" t="str">
        <f>TEXT(Superstore[[#This Row],[Order Date]],"mmm-yyyy")</f>
        <v>Nov-2012</v>
      </c>
      <c r="X6797">
        <f>YEAR(Superstore[[#This Row],[Order Date]])</f>
        <v>2012</v>
      </c>
    </row>
    <row r="6798" spans="1:24" x14ac:dyDescent="0.25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27</v>
      </c>
      <c r="I6798" t="s">
        <v>28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1</v>
      </c>
      <c r="P6798" t="s">
        <v>65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Superstore[[#This Row],[Profit]]/Superstore[[#This Row],[Sales]]</f>
        <v>-0.82499999999999996</v>
      </c>
      <c r="W6798" t="str">
        <f>TEXT(Superstore[[#This Row],[Order Date]],"mmm-yyyy")</f>
        <v>Aug-2012</v>
      </c>
      <c r="X6798">
        <f>YEAR(Superstore[[#This Row],[Order Date]])</f>
        <v>2012</v>
      </c>
    </row>
    <row r="6799" spans="1:24" x14ac:dyDescent="0.25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27</v>
      </c>
      <c r="I6799" t="s">
        <v>28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46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  <c r="V6799" s="2">
        <f>Superstore[[#This Row],[Profit]]/Superstore[[#This Row],[Sales]]</f>
        <v>-1.6</v>
      </c>
      <c r="W6799" t="str">
        <f>TEXT(Superstore[[#This Row],[Order Date]],"mmm-yyyy")</f>
        <v>Aug-2012</v>
      </c>
      <c r="X6799">
        <f>YEAR(Superstore[[#This Row],[Order Date]])</f>
        <v>2012</v>
      </c>
    </row>
    <row r="6800" spans="1:24" x14ac:dyDescent="0.25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27</v>
      </c>
      <c r="I6800" t="s">
        <v>28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1</v>
      </c>
      <c r="P6800" t="s">
        <v>65</v>
      </c>
      <c r="Q6800" t="s">
        <v>9104</v>
      </c>
      <c r="R6800">
        <v>7.88</v>
      </c>
      <c r="S6800">
        <v>5</v>
      </c>
      <c r="T6800">
        <v>0.6</v>
      </c>
      <c r="U6800">
        <v>-3.94</v>
      </c>
      <c r="V6800" s="2">
        <f>Superstore[[#This Row],[Profit]]/Superstore[[#This Row],[Sales]]</f>
        <v>-0.5</v>
      </c>
      <c r="W6800" t="str">
        <f>TEXT(Superstore[[#This Row],[Order Date]],"mmm-yyyy")</f>
        <v>Aug-2012</v>
      </c>
      <c r="X6800">
        <f>YEAR(Superstore[[#This Row],[Order Date]])</f>
        <v>2012</v>
      </c>
    </row>
    <row r="6801" spans="1:24" x14ac:dyDescent="0.25">
      <c r="A6801">
        <v>6800</v>
      </c>
      <c r="B6801" t="s">
        <v>9105</v>
      </c>
      <c r="C6801" s="1">
        <v>41634</v>
      </c>
      <c r="D6801" s="1">
        <v>41641</v>
      </c>
      <c r="E6801" t="s">
        <v>50</v>
      </c>
      <c r="F6801" t="s">
        <v>3639</v>
      </c>
      <c r="G6801" t="s">
        <v>3640</v>
      </c>
      <c r="H6801" t="s">
        <v>41</v>
      </c>
      <c r="I6801" t="s">
        <v>28</v>
      </c>
      <c r="J6801" t="s">
        <v>543</v>
      </c>
      <c r="K6801" t="s">
        <v>309</v>
      </c>
      <c r="L6801">
        <v>85023</v>
      </c>
      <c r="M6801" t="s">
        <v>44</v>
      </c>
      <c r="N6801" t="s">
        <v>924</v>
      </c>
      <c r="O6801" t="s">
        <v>1</v>
      </c>
      <c r="P6801" t="s">
        <v>56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  <c r="V6801" s="2">
        <f>Superstore[[#This Row],[Profit]]/Superstore[[#This Row],[Sales]]</f>
        <v>-0.67999999999999994</v>
      </c>
      <c r="W6801" t="str">
        <f>TEXT(Superstore[[#This Row],[Order Date]],"mmm-yyyy")</f>
        <v>Dec-2013</v>
      </c>
      <c r="X6801">
        <f>YEAR(Superstore[[#This Row],[Order Date]])</f>
        <v>2013</v>
      </c>
    </row>
    <row r="6802" spans="1:24" x14ac:dyDescent="0.25">
      <c r="A6802">
        <v>6801</v>
      </c>
      <c r="B6802" t="s">
        <v>9105</v>
      </c>
      <c r="C6802" s="1">
        <v>41634</v>
      </c>
      <c r="D6802" s="1">
        <v>41641</v>
      </c>
      <c r="E6802" t="s">
        <v>50</v>
      </c>
      <c r="F6802" t="s">
        <v>3639</v>
      </c>
      <c r="G6802" t="s">
        <v>3640</v>
      </c>
      <c r="H6802" t="s">
        <v>41</v>
      </c>
      <c r="I6802" t="s">
        <v>28</v>
      </c>
      <c r="J6802" t="s">
        <v>543</v>
      </c>
      <c r="K6802" t="s">
        <v>309</v>
      </c>
      <c r="L6802">
        <v>85023</v>
      </c>
      <c r="M6802" t="s">
        <v>44</v>
      </c>
      <c r="N6802" t="s">
        <v>5710</v>
      </c>
      <c r="O6802" t="s">
        <v>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Superstore[[#This Row],[Profit]]/Superstore[[#This Row],[Sales]]</f>
        <v>-1.4333333333333331</v>
      </c>
      <c r="W6802" t="str">
        <f>TEXT(Superstore[[#This Row],[Order Date]],"mmm-yyyy")</f>
        <v>Dec-2013</v>
      </c>
      <c r="X6802">
        <f>YEAR(Superstore[[#This Row],[Order Date]])</f>
        <v>2013</v>
      </c>
    </row>
    <row r="6803" spans="1:24" x14ac:dyDescent="0.25">
      <c r="A6803">
        <v>6802</v>
      </c>
      <c r="B6803" t="s">
        <v>9105</v>
      </c>
      <c r="C6803" s="1">
        <v>41634</v>
      </c>
      <c r="D6803" s="1">
        <v>41641</v>
      </c>
      <c r="E6803" t="s">
        <v>50</v>
      </c>
      <c r="F6803" t="s">
        <v>3639</v>
      </c>
      <c r="G6803" t="s">
        <v>3640</v>
      </c>
      <c r="H6803" t="s">
        <v>41</v>
      </c>
      <c r="I6803" t="s">
        <v>28</v>
      </c>
      <c r="J6803" t="s">
        <v>543</v>
      </c>
      <c r="K6803" t="s">
        <v>309</v>
      </c>
      <c r="L6803">
        <v>85023</v>
      </c>
      <c r="M6803" t="s">
        <v>44</v>
      </c>
      <c r="N6803" t="s">
        <v>4816</v>
      </c>
      <c r="O6803" t="s">
        <v>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  <c r="V6803" s="2">
        <f>Superstore[[#This Row],[Profit]]/Superstore[[#This Row],[Sales]]</f>
        <v>-0.17500000000000002</v>
      </c>
      <c r="W6803" t="str">
        <f>TEXT(Superstore[[#This Row],[Order Date]],"mmm-yyyy")</f>
        <v>Dec-2013</v>
      </c>
      <c r="X6803">
        <f>YEAR(Superstore[[#This Row],[Order Date]])</f>
        <v>2013</v>
      </c>
    </row>
    <row r="6804" spans="1:24" x14ac:dyDescent="0.25">
      <c r="A6804">
        <v>6803</v>
      </c>
      <c r="B6804" t="s">
        <v>9105</v>
      </c>
      <c r="C6804" s="1">
        <v>41634</v>
      </c>
      <c r="D6804" s="1">
        <v>41641</v>
      </c>
      <c r="E6804" t="s">
        <v>50</v>
      </c>
      <c r="F6804" t="s">
        <v>3639</v>
      </c>
      <c r="G6804" t="s">
        <v>3640</v>
      </c>
      <c r="H6804" t="s">
        <v>41</v>
      </c>
      <c r="I6804" t="s">
        <v>28</v>
      </c>
      <c r="J6804" t="s">
        <v>543</v>
      </c>
      <c r="K6804" t="s">
        <v>309</v>
      </c>
      <c r="L6804">
        <v>85023</v>
      </c>
      <c r="M6804" t="s">
        <v>44</v>
      </c>
      <c r="N6804" t="s">
        <v>2828</v>
      </c>
      <c r="O6804" t="s">
        <v>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  <c r="V6804" s="2">
        <f>Superstore[[#This Row],[Profit]]/Superstore[[#This Row],[Sales]]</f>
        <v>0.21250000000000002</v>
      </c>
      <c r="W6804" t="str">
        <f>TEXT(Superstore[[#This Row],[Order Date]],"mmm-yyyy")</f>
        <v>Dec-2013</v>
      </c>
      <c r="X6804">
        <f>YEAR(Superstore[[#This Row],[Order Date]])</f>
        <v>2013</v>
      </c>
    </row>
    <row r="6805" spans="1:24" x14ac:dyDescent="0.25">
      <c r="A6805">
        <v>6804</v>
      </c>
      <c r="B6805" t="s">
        <v>9105</v>
      </c>
      <c r="C6805" s="1">
        <v>41634</v>
      </c>
      <c r="D6805" s="1">
        <v>41641</v>
      </c>
      <c r="E6805" t="s">
        <v>50</v>
      </c>
      <c r="F6805" t="s">
        <v>3639</v>
      </c>
      <c r="G6805" t="s">
        <v>3640</v>
      </c>
      <c r="H6805" t="s">
        <v>41</v>
      </c>
      <c r="I6805" t="s">
        <v>28</v>
      </c>
      <c r="J6805" t="s">
        <v>543</v>
      </c>
      <c r="K6805" t="s">
        <v>309</v>
      </c>
      <c r="L6805">
        <v>85023</v>
      </c>
      <c r="M6805" t="s">
        <v>44</v>
      </c>
      <c r="N6805" t="s">
        <v>4576</v>
      </c>
      <c r="O6805" t="s">
        <v>1</v>
      </c>
      <c r="P6805" t="s">
        <v>36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Superstore[[#This Row],[Profit]]/Superstore[[#This Row],[Sales]]</f>
        <v>8.7499999999999981E-2</v>
      </c>
      <c r="W6805" t="str">
        <f>TEXT(Superstore[[#This Row],[Order Date]],"mmm-yyyy")</f>
        <v>Dec-2013</v>
      </c>
      <c r="X6805">
        <f>YEAR(Superstore[[#This Row],[Order Date]])</f>
        <v>2013</v>
      </c>
    </row>
    <row r="6806" spans="1:24" x14ac:dyDescent="0.25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27</v>
      </c>
      <c r="I6806" t="s">
        <v>28</v>
      </c>
      <c r="J6806" t="s">
        <v>4038</v>
      </c>
      <c r="K6806" t="s">
        <v>43</v>
      </c>
      <c r="L6806">
        <v>91767</v>
      </c>
      <c r="M6806" t="s">
        <v>44</v>
      </c>
      <c r="N6806" t="s">
        <v>4946</v>
      </c>
      <c r="O6806" t="s">
        <v>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  <c r="V6806" s="2">
        <f>Superstore[[#This Row],[Profit]]/Superstore[[#This Row],[Sales]]</f>
        <v>0.35000000000000003</v>
      </c>
      <c r="W6806" t="str">
        <f>TEXT(Superstore[[#This Row],[Order Date]],"mmm-yyyy")</f>
        <v>Oct-2011</v>
      </c>
      <c r="X6806">
        <f>YEAR(Superstore[[#This Row],[Order Date]])</f>
        <v>2011</v>
      </c>
    </row>
    <row r="6807" spans="1:24" x14ac:dyDescent="0.25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41</v>
      </c>
      <c r="I6807" t="s">
        <v>28</v>
      </c>
      <c r="J6807" t="s">
        <v>1735</v>
      </c>
      <c r="K6807" t="s">
        <v>1271</v>
      </c>
      <c r="L6807">
        <v>30318</v>
      </c>
      <c r="M6807" t="s">
        <v>31</v>
      </c>
      <c r="N6807" t="s">
        <v>5704</v>
      </c>
      <c r="O6807" t="s">
        <v>46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  <c r="V6807" s="2">
        <f>Superstore[[#This Row],[Profit]]/Superstore[[#This Row],[Sales]]</f>
        <v>0.48999999999999994</v>
      </c>
      <c r="W6807" t="str">
        <f>TEXT(Superstore[[#This Row],[Order Date]],"mmm-yyyy")</f>
        <v>Nov-2011</v>
      </c>
      <c r="X6807">
        <f>YEAR(Superstore[[#This Row],[Order Date]])</f>
        <v>2011</v>
      </c>
    </row>
    <row r="6808" spans="1:24" x14ac:dyDescent="0.25">
      <c r="A6808">
        <v>6807</v>
      </c>
      <c r="B6808" t="s">
        <v>9108</v>
      </c>
      <c r="C6808" s="1">
        <v>41999</v>
      </c>
      <c r="D6808" s="1">
        <v>42003</v>
      </c>
      <c r="E6808" t="s">
        <v>50</v>
      </c>
      <c r="F6808" t="s">
        <v>2027</v>
      </c>
      <c r="G6808" t="s">
        <v>2028</v>
      </c>
      <c r="H6808" t="s">
        <v>41</v>
      </c>
      <c r="I6808" t="s">
        <v>28</v>
      </c>
      <c r="J6808" t="s">
        <v>4095</v>
      </c>
      <c r="K6808" t="s">
        <v>95</v>
      </c>
      <c r="L6808">
        <v>98208</v>
      </c>
      <c r="M6808" t="s">
        <v>44</v>
      </c>
      <c r="N6808" t="s">
        <v>1222</v>
      </c>
      <c r="O6808" t="s">
        <v>46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Superstore[[#This Row],[Profit]]/Superstore[[#This Row],[Sales]]</f>
        <v>0.36249999999999999</v>
      </c>
      <c r="W6808" t="str">
        <f>TEXT(Superstore[[#This Row],[Order Date]],"mmm-yyyy")</f>
        <v>Dec-2014</v>
      </c>
      <c r="X6808">
        <f>YEAR(Superstore[[#This Row],[Order Date]])</f>
        <v>2014</v>
      </c>
    </row>
    <row r="6809" spans="1:24" x14ac:dyDescent="0.25">
      <c r="A6809">
        <v>6808</v>
      </c>
      <c r="B6809" t="s">
        <v>9109</v>
      </c>
      <c r="C6809" s="1">
        <v>40999</v>
      </c>
      <c r="D6809" s="1">
        <v>41004</v>
      </c>
      <c r="E6809" t="s">
        <v>50</v>
      </c>
      <c r="F6809" t="s">
        <v>1573</v>
      </c>
      <c r="G6809" t="s">
        <v>1574</v>
      </c>
      <c r="H6809" t="s">
        <v>41</v>
      </c>
      <c r="I6809" t="s">
        <v>28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46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Superstore[[#This Row],[Profit]]/Superstore[[#This Row],[Sales]]</f>
        <v>0.36249999999999993</v>
      </c>
      <c r="W6809" t="str">
        <f>TEXT(Superstore[[#This Row],[Order Date]],"mmm-yyyy")</f>
        <v>Mar-2012</v>
      </c>
      <c r="X6809">
        <f>YEAR(Superstore[[#This Row],[Order Date]])</f>
        <v>2012</v>
      </c>
    </row>
    <row r="6810" spans="1:24" x14ac:dyDescent="0.25">
      <c r="A6810">
        <v>6809</v>
      </c>
      <c r="B6810" t="s">
        <v>9109</v>
      </c>
      <c r="C6810" s="1">
        <v>40999</v>
      </c>
      <c r="D6810" s="1">
        <v>41004</v>
      </c>
      <c r="E6810" t="s">
        <v>50</v>
      </c>
      <c r="F6810" t="s">
        <v>1573</v>
      </c>
      <c r="G6810" t="s">
        <v>1574</v>
      </c>
      <c r="H6810" t="s">
        <v>41</v>
      </c>
      <c r="I6810" t="s">
        <v>28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1</v>
      </c>
      <c r="P6810" t="s">
        <v>65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  <c r="V6810" s="2">
        <f>Superstore[[#This Row],[Profit]]/Superstore[[#This Row],[Sales]]</f>
        <v>-0.35000000000000003</v>
      </c>
      <c r="W6810" t="str">
        <f>TEXT(Superstore[[#This Row],[Order Date]],"mmm-yyyy")</f>
        <v>Mar-2012</v>
      </c>
      <c r="X6810">
        <f>YEAR(Superstore[[#This Row],[Order Date]])</f>
        <v>2012</v>
      </c>
    </row>
    <row r="6811" spans="1:24" x14ac:dyDescent="0.25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27</v>
      </c>
      <c r="I6811" t="s">
        <v>28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46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Superstore[[#This Row],[Profit]]/Superstore[[#This Row],[Sales]]</f>
        <v>-0.66666666666666663</v>
      </c>
      <c r="W6811" t="str">
        <f>TEXT(Superstore[[#This Row],[Order Date]],"mmm-yyyy")</f>
        <v>Sep-2014</v>
      </c>
      <c r="X6811">
        <f>YEAR(Superstore[[#This Row],[Order Date]])</f>
        <v>2014</v>
      </c>
    </row>
    <row r="6812" spans="1:24" x14ac:dyDescent="0.25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27</v>
      </c>
      <c r="I6812" t="s">
        <v>28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Superstore[[#This Row],[Profit]]/Superstore[[#This Row],[Sales]]</f>
        <v>-1.4333333333333331</v>
      </c>
      <c r="W6812" t="str">
        <f>TEXT(Superstore[[#This Row],[Order Date]],"mmm-yyyy")</f>
        <v>Sep-2014</v>
      </c>
      <c r="X6812">
        <f>YEAR(Superstore[[#This Row],[Order Date]])</f>
        <v>2014</v>
      </c>
    </row>
    <row r="6813" spans="1:24" x14ac:dyDescent="0.25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27</v>
      </c>
      <c r="I6813" t="s">
        <v>28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1</v>
      </c>
      <c r="P6813" t="s">
        <v>36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  <c r="V6813" s="2">
        <f>Superstore[[#This Row],[Profit]]/Superstore[[#This Row],[Sales]]</f>
        <v>-0.25714285714285712</v>
      </c>
      <c r="W6813" t="str">
        <f>TEXT(Superstore[[#This Row],[Order Date]],"mmm-yyyy")</f>
        <v>Sep-2014</v>
      </c>
      <c r="X6813">
        <f>YEAR(Superstore[[#This Row],[Order Date]])</f>
        <v>2014</v>
      </c>
    </row>
    <row r="6814" spans="1:24" x14ac:dyDescent="0.25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27</v>
      </c>
      <c r="I6814" t="s">
        <v>28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46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  <c r="V6814" s="2">
        <f>Superstore[[#This Row],[Profit]]/Superstore[[#This Row],[Sales]]</f>
        <v>-0.66666666666666663</v>
      </c>
      <c r="W6814" t="str">
        <f>TEXT(Superstore[[#This Row],[Order Date]],"mmm-yyyy")</f>
        <v>Sep-2014</v>
      </c>
      <c r="X6814">
        <f>YEAR(Superstore[[#This Row],[Order Date]])</f>
        <v>2014</v>
      </c>
    </row>
    <row r="6815" spans="1:24" x14ac:dyDescent="0.25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27</v>
      </c>
      <c r="I6815" t="s">
        <v>28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1</v>
      </c>
      <c r="P6815" t="s">
        <v>65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Superstore[[#This Row],[Profit]]/Superstore[[#This Row],[Sales]]</f>
        <v>3.7499999999999999E-2</v>
      </c>
      <c r="W6815" t="str">
        <f>TEXT(Superstore[[#This Row],[Order Date]],"mmm-yyyy")</f>
        <v>Sep-2014</v>
      </c>
      <c r="X6815">
        <f>YEAR(Superstore[[#This Row],[Order Date]])</f>
        <v>2014</v>
      </c>
    </row>
    <row r="6816" spans="1:24" x14ac:dyDescent="0.25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27</v>
      </c>
      <c r="I6816" t="s">
        <v>28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  <c r="V6816" s="2">
        <f>Superstore[[#This Row],[Profit]]/Superstore[[#This Row],[Sales]]</f>
        <v>-0.7</v>
      </c>
      <c r="W6816" t="str">
        <f>TEXT(Superstore[[#This Row],[Order Date]],"mmm-yyyy")</f>
        <v>Sep-2014</v>
      </c>
      <c r="X6816">
        <f>YEAR(Superstore[[#This Row],[Order Date]])</f>
        <v>2014</v>
      </c>
    </row>
    <row r="6817" spans="1:24" x14ac:dyDescent="0.25">
      <c r="A6817">
        <v>6816</v>
      </c>
      <c r="B6817" t="s">
        <v>9113</v>
      </c>
      <c r="C6817" s="1">
        <v>40711</v>
      </c>
      <c r="D6817" s="1">
        <v>40715</v>
      </c>
      <c r="E6817" t="s">
        <v>50</v>
      </c>
      <c r="F6817" t="s">
        <v>4055</v>
      </c>
      <c r="G6817" t="s">
        <v>4056</v>
      </c>
      <c r="H6817" t="s">
        <v>27</v>
      </c>
      <c r="I6817" t="s">
        <v>28</v>
      </c>
      <c r="J6817" t="s">
        <v>94</v>
      </c>
      <c r="K6817" t="s">
        <v>95</v>
      </c>
      <c r="L6817">
        <v>98105</v>
      </c>
      <c r="M6817" t="s">
        <v>44</v>
      </c>
      <c r="N6817" t="s">
        <v>4097</v>
      </c>
      <c r="O6817" t="s">
        <v>1</v>
      </c>
      <c r="P6817" t="s">
        <v>65</v>
      </c>
      <c r="Q6817" t="s">
        <v>1284</v>
      </c>
      <c r="R6817">
        <v>6.24</v>
      </c>
      <c r="S6817">
        <v>3</v>
      </c>
      <c r="T6817">
        <v>0</v>
      </c>
      <c r="U6817">
        <v>2.6208</v>
      </c>
      <c r="V6817" s="2">
        <f>Superstore[[#This Row],[Profit]]/Superstore[[#This Row],[Sales]]</f>
        <v>0.42</v>
      </c>
      <c r="W6817" t="str">
        <f>TEXT(Superstore[[#This Row],[Order Date]],"mmm-yyyy")</f>
        <v>Jun-2011</v>
      </c>
      <c r="X6817">
        <f>YEAR(Superstore[[#This Row],[Order Date]])</f>
        <v>2011</v>
      </c>
    </row>
    <row r="6818" spans="1:24" x14ac:dyDescent="0.25">
      <c r="A6818">
        <v>6817</v>
      </c>
      <c r="B6818" t="s">
        <v>9113</v>
      </c>
      <c r="C6818" s="1">
        <v>40711</v>
      </c>
      <c r="D6818" s="1">
        <v>40715</v>
      </c>
      <c r="E6818" t="s">
        <v>50</v>
      </c>
      <c r="F6818" t="s">
        <v>4055</v>
      </c>
      <c r="G6818" t="s">
        <v>4056</v>
      </c>
      <c r="H6818" t="s">
        <v>27</v>
      </c>
      <c r="I6818" t="s">
        <v>28</v>
      </c>
      <c r="J6818" t="s">
        <v>94</v>
      </c>
      <c r="K6818" t="s">
        <v>95</v>
      </c>
      <c r="L6818">
        <v>98105</v>
      </c>
      <c r="M6818" t="s">
        <v>44</v>
      </c>
      <c r="N6818" t="s">
        <v>1173</v>
      </c>
      <c r="O6818" t="s">
        <v>46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  <c r="V6818" s="2">
        <f>Superstore[[#This Row],[Profit]]/Superstore[[#This Row],[Sales]]</f>
        <v>0.5</v>
      </c>
      <c r="W6818" t="str">
        <f>TEXT(Superstore[[#This Row],[Order Date]],"mmm-yyyy")</f>
        <v>Jun-2011</v>
      </c>
      <c r="X6818">
        <f>YEAR(Superstore[[#This Row],[Order Date]])</f>
        <v>2011</v>
      </c>
    </row>
    <row r="6819" spans="1:24" x14ac:dyDescent="0.25">
      <c r="A6819">
        <v>6818</v>
      </c>
      <c r="B6819" t="s">
        <v>9113</v>
      </c>
      <c r="C6819" s="1">
        <v>40711</v>
      </c>
      <c r="D6819" s="1">
        <v>40715</v>
      </c>
      <c r="E6819" t="s">
        <v>50</v>
      </c>
      <c r="F6819" t="s">
        <v>4055</v>
      </c>
      <c r="G6819" t="s">
        <v>4056</v>
      </c>
      <c r="H6819" t="s">
        <v>27</v>
      </c>
      <c r="I6819" t="s">
        <v>28</v>
      </c>
      <c r="J6819" t="s">
        <v>94</v>
      </c>
      <c r="K6819" t="s">
        <v>95</v>
      </c>
      <c r="L6819">
        <v>98105</v>
      </c>
      <c r="M6819" t="s">
        <v>44</v>
      </c>
      <c r="N6819" t="s">
        <v>1254</v>
      </c>
      <c r="O6819" t="s">
        <v>46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Superstore[[#This Row],[Profit]]/Superstore[[#This Row],[Sales]]</f>
        <v>0.32500000000000001</v>
      </c>
      <c r="W6819" t="str">
        <f>TEXT(Superstore[[#This Row],[Order Date]],"mmm-yyyy")</f>
        <v>Jun-2011</v>
      </c>
      <c r="X6819">
        <f>YEAR(Superstore[[#This Row],[Order Date]])</f>
        <v>2011</v>
      </c>
    </row>
    <row r="6820" spans="1:24" x14ac:dyDescent="0.25">
      <c r="A6820">
        <v>6819</v>
      </c>
      <c r="B6820" t="s">
        <v>9114</v>
      </c>
      <c r="C6820" s="1">
        <v>42002</v>
      </c>
      <c r="D6820" s="1">
        <v>42006</v>
      </c>
      <c r="E6820" t="s">
        <v>50</v>
      </c>
      <c r="F6820" t="s">
        <v>5622</v>
      </c>
      <c r="G6820" t="s">
        <v>5623</v>
      </c>
      <c r="H6820" t="s">
        <v>41</v>
      </c>
      <c r="I6820" t="s">
        <v>28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46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  <c r="V6820" s="2">
        <f>Superstore[[#This Row],[Profit]]/Superstore[[#This Row],[Sales]]</f>
        <v>-1.6</v>
      </c>
      <c r="W6820" t="str">
        <f>TEXT(Superstore[[#This Row],[Order Date]],"mmm-yyyy")</f>
        <v>Dec-2014</v>
      </c>
      <c r="X6820">
        <f>YEAR(Superstore[[#This Row],[Order Date]])</f>
        <v>2014</v>
      </c>
    </row>
    <row r="6821" spans="1:24" x14ac:dyDescent="0.25">
      <c r="A6821">
        <v>6820</v>
      </c>
      <c r="B6821" t="s">
        <v>9114</v>
      </c>
      <c r="C6821" s="1">
        <v>42002</v>
      </c>
      <c r="D6821" s="1">
        <v>42006</v>
      </c>
      <c r="E6821" t="s">
        <v>50</v>
      </c>
      <c r="F6821" t="s">
        <v>5622</v>
      </c>
      <c r="G6821" t="s">
        <v>5623</v>
      </c>
      <c r="H6821" t="s">
        <v>41</v>
      </c>
      <c r="I6821" t="s">
        <v>28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1</v>
      </c>
      <c r="P6821" t="s">
        <v>65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  <c r="V6821" s="2">
        <f>Superstore[[#This Row],[Profit]]/Superstore[[#This Row],[Sales]]</f>
        <v>-0.3</v>
      </c>
      <c r="W6821" t="str">
        <f>TEXT(Superstore[[#This Row],[Order Date]],"mmm-yyyy")</f>
        <v>Dec-2014</v>
      </c>
      <c r="X6821">
        <f>YEAR(Superstore[[#This Row],[Order Date]])</f>
        <v>2014</v>
      </c>
    </row>
    <row r="6822" spans="1:24" x14ac:dyDescent="0.25">
      <c r="A6822">
        <v>6821</v>
      </c>
      <c r="B6822" t="s">
        <v>9114</v>
      </c>
      <c r="C6822" s="1">
        <v>42002</v>
      </c>
      <c r="D6822" s="1">
        <v>42006</v>
      </c>
      <c r="E6822" t="s">
        <v>50</v>
      </c>
      <c r="F6822" t="s">
        <v>5622</v>
      </c>
      <c r="G6822" t="s">
        <v>5623</v>
      </c>
      <c r="H6822" t="s">
        <v>41</v>
      </c>
      <c r="I6822" t="s">
        <v>28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1</v>
      </c>
      <c r="P6822" t="s">
        <v>36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  <c r="V6822" s="2">
        <f>Superstore[[#This Row],[Profit]]/Superstore[[#This Row],[Sales]]</f>
        <v>-2.8571428571428571E-2</v>
      </c>
      <c r="W6822" t="str">
        <f>TEXT(Superstore[[#This Row],[Order Date]],"mmm-yyyy")</f>
        <v>Dec-2014</v>
      </c>
      <c r="X6822">
        <f>YEAR(Superstore[[#This Row],[Order Date]])</f>
        <v>2014</v>
      </c>
    </row>
    <row r="6823" spans="1:24" x14ac:dyDescent="0.25">
      <c r="A6823">
        <v>6822</v>
      </c>
      <c r="B6823" t="s">
        <v>9114</v>
      </c>
      <c r="C6823" s="1">
        <v>42002</v>
      </c>
      <c r="D6823" s="1">
        <v>42006</v>
      </c>
      <c r="E6823" t="s">
        <v>50</v>
      </c>
      <c r="F6823" t="s">
        <v>5622</v>
      </c>
      <c r="G6823" t="s">
        <v>5623</v>
      </c>
      <c r="H6823" t="s">
        <v>41</v>
      </c>
      <c r="I6823" t="s">
        <v>28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1</v>
      </c>
      <c r="P6823" t="s">
        <v>65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  <c r="V6823" s="2">
        <f>Superstore[[#This Row],[Profit]]/Superstore[[#This Row],[Sales]]</f>
        <v>-0.47499999999999998</v>
      </c>
      <c r="W6823" t="str">
        <f>TEXT(Superstore[[#This Row],[Order Date]],"mmm-yyyy")</f>
        <v>Dec-2014</v>
      </c>
      <c r="X6823">
        <f>YEAR(Superstore[[#This Row],[Order Date]])</f>
        <v>2014</v>
      </c>
    </row>
    <row r="6824" spans="1:24" x14ac:dyDescent="0.25">
      <c r="A6824">
        <v>6823</v>
      </c>
      <c r="B6824" t="s">
        <v>9115</v>
      </c>
      <c r="C6824" s="1">
        <v>41946</v>
      </c>
      <c r="D6824" s="1">
        <v>41951</v>
      </c>
      <c r="E6824" t="s">
        <v>50</v>
      </c>
      <c r="F6824" t="s">
        <v>3967</v>
      </c>
      <c r="G6824" t="s">
        <v>3968</v>
      </c>
      <c r="H6824" t="s">
        <v>27</v>
      </c>
      <c r="I6824" t="s">
        <v>28</v>
      </c>
      <c r="J6824" t="s">
        <v>42</v>
      </c>
      <c r="K6824" t="s">
        <v>43</v>
      </c>
      <c r="L6824">
        <v>90036</v>
      </c>
      <c r="M6824" t="s">
        <v>44</v>
      </c>
      <c r="N6824" t="s">
        <v>2857</v>
      </c>
      <c r="O6824" t="s">
        <v>46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  <c r="V6824" s="2">
        <f>Superstore[[#This Row],[Profit]]/Superstore[[#This Row],[Sales]]</f>
        <v>0.26</v>
      </c>
      <c r="W6824" t="str">
        <f>TEXT(Superstore[[#This Row],[Order Date]],"mmm-yyyy")</f>
        <v>Nov-2014</v>
      </c>
      <c r="X6824">
        <f>YEAR(Superstore[[#This Row],[Order Date]])</f>
        <v>2014</v>
      </c>
    </row>
    <row r="6825" spans="1:24" x14ac:dyDescent="0.25">
      <c r="A6825">
        <v>6824</v>
      </c>
      <c r="B6825" t="s">
        <v>9116</v>
      </c>
      <c r="C6825" s="1">
        <v>41115</v>
      </c>
      <c r="D6825" s="1">
        <v>41119</v>
      </c>
      <c r="E6825" t="s">
        <v>50</v>
      </c>
      <c r="F6825" t="s">
        <v>3800</v>
      </c>
      <c r="G6825" t="s">
        <v>3801</v>
      </c>
      <c r="H6825" t="s">
        <v>41</v>
      </c>
      <c r="I6825" t="s">
        <v>28</v>
      </c>
      <c r="J6825" t="s">
        <v>1816</v>
      </c>
      <c r="K6825" t="s">
        <v>357</v>
      </c>
      <c r="L6825">
        <v>36116</v>
      </c>
      <c r="M6825" t="s">
        <v>31</v>
      </c>
      <c r="N6825" t="s">
        <v>1801</v>
      </c>
      <c r="O6825" t="s">
        <v>46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  <c r="V6825" s="2">
        <f>Superstore[[#This Row],[Profit]]/Superstore[[#This Row],[Sales]]</f>
        <v>0.5</v>
      </c>
      <c r="W6825" t="str">
        <f>TEXT(Superstore[[#This Row],[Order Date]],"mmm-yyyy")</f>
        <v>Jul-2012</v>
      </c>
      <c r="X6825">
        <f>YEAR(Superstore[[#This Row],[Order Date]])</f>
        <v>2012</v>
      </c>
    </row>
    <row r="6826" spans="1:24" x14ac:dyDescent="0.25">
      <c r="A6826">
        <v>6825</v>
      </c>
      <c r="B6826" t="s">
        <v>9116</v>
      </c>
      <c r="C6826" s="1">
        <v>41115</v>
      </c>
      <c r="D6826" s="1">
        <v>41119</v>
      </c>
      <c r="E6826" t="s">
        <v>50</v>
      </c>
      <c r="F6826" t="s">
        <v>3800</v>
      </c>
      <c r="G6826" t="s">
        <v>3801</v>
      </c>
      <c r="H6826" t="s">
        <v>41</v>
      </c>
      <c r="I6826" t="s">
        <v>28</v>
      </c>
      <c r="J6826" t="s">
        <v>1816</v>
      </c>
      <c r="K6826" t="s">
        <v>357</v>
      </c>
      <c r="L6826">
        <v>36116</v>
      </c>
      <c r="M6826" t="s">
        <v>31</v>
      </c>
      <c r="N6826" t="s">
        <v>1435</v>
      </c>
      <c r="O6826" t="s">
        <v>1</v>
      </c>
      <c r="P6826" t="s">
        <v>56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  <c r="V6826" s="2">
        <f>Superstore[[#This Row],[Profit]]/Superstore[[#This Row],[Sales]]</f>
        <v>0.11000000000000001</v>
      </c>
      <c r="W6826" t="str">
        <f>TEXT(Superstore[[#This Row],[Order Date]],"mmm-yyyy")</f>
        <v>Jul-2012</v>
      </c>
      <c r="X6826">
        <f>YEAR(Superstore[[#This Row],[Order Date]])</f>
        <v>2012</v>
      </c>
    </row>
    <row r="6827" spans="1:24" x14ac:dyDescent="0.25">
      <c r="A6827">
        <v>6826</v>
      </c>
      <c r="B6827" t="s">
        <v>9117</v>
      </c>
      <c r="C6827" s="1">
        <v>41550</v>
      </c>
      <c r="D6827" s="1">
        <v>41557</v>
      </c>
      <c r="E6827" t="s">
        <v>50</v>
      </c>
      <c r="F6827" t="s">
        <v>4958</v>
      </c>
      <c r="G6827" t="s">
        <v>4959</v>
      </c>
      <c r="H6827" t="s">
        <v>41</v>
      </c>
      <c r="I6827" t="s">
        <v>28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46</v>
      </c>
      <c r="P6827" t="s">
        <v>59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  <c r="V6827" s="2">
        <f>Superstore[[#This Row],[Profit]]/Superstore[[#This Row],[Sales]]</f>
        <v>0.15000000000000002</v>
      </c>
      <c r="W6827" t="str">
        <f>TEXT(Superstore[[#This Row],[Order Date]],"mmm-yyyy")</f>
        <v>Oct-2013</v>
      </c>
      <c r="X6827">
        <f>YEAR(Superstore[[#This Row],[Order Date]])</f>
        <v>2013</v>
      </c>
    </row>
    <row r="6828" spans="1:24" x14ac:dyDescent="0.25">
      <c r="A6828">
        <v>6827</v>
      </c>
      <c r="B6828" t="s">
        <v>9117</v>
      </c>
      <c r="C6828" s="1">
        <v>41550</v>
      </c>
      <c r="D6828" s="1">
        <v>41557</v>
      </c>
      <c r="E6828" t="s">
        <v>50</v>
      </c>
      <c r="F6828" t="s">
        <v>4958</v>
      </c>
      <c r="G6828" t="s">
        <v>4959</v>
      </c>
      <c r="H6828" t="s">
        <v>41</v>
      </c>
      <c r="I6828" t="s">
        <v>28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  <c r="V6828" s="2">
        <f>Superstore[[#This Row],[Profit]]/Superstore[[#This Row],[Sales]]</f>
        <v>0.48000000000000004</v>
      </c>
      <c r="W6828" t="str">
        <f>TEXT(Superstore[[#This Row],[Order Date]],"mmm-yyyy")</f>
        <v>Oct-2013</v>
      </c>
      <c r="X6828">
        <f>YEAR(Superstore[[#This Row],[Order Date]])</f>
        <v>2013</v>
      </c>
    </row>
    <row r="6829" spans="1:24" x14ac:dyDescent="0.25">
      <c r="A6829">
        <v>6828</v>
      </c>
      <c r="B6829" t="s">
        <v>9117</v>
      </c>
      <c r="C6829" s="1">
        <v>41550</v>
      </c>
      <c r="D6829" s="1">
        <v>41557</v>
      </c>
      <c r="E6829" t="s">
        <v>50</v>
      </c>
      <c r="F6829" t="s">
        <v>4958</v>
      </c>
      <c r="G6829" t="s">
        <v>4959</v>
      </c>
      <c r="H6829" t="s">
        <v>41</v>
      </c>
      <c r="I6829" t="s">
        <v>28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46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  <c r="V6829" s="2">
        <f>Superstore[[#This Row],[Profit]]/Superstore[[#This Row],[Sales]]</f>
        <v>0.44999999999999996</v>
      </c>
      <c r="W6829" t="str">
        <f>TEXT(Superstore[[#This Row],[Order Date]],"mmm-yyyy")</f>
        <v>Oct-2013</v>
      </c>
      <c r="X6829">
        <f>YEAR(Superstore[[#This Row],[Order Date]])</f>
        <v>2013</v>
      </c>
    </row>
    <row r="6830" spans="1:24" x14ac:dyDescent="0.25">
      <c r="A6830">
        <v>6829</v>
      </c>
      <c r="B6830" t="s">
        <v>9117</v>
      </c>
      <c r="C6830" s="1">
        <v>41550</v>
      </c>
      <c r="D6830" s="1">
        <v>41557</v>
      </c>
      <c r="E6830" t="s">
        <v>50</v>
      </c>
      <c r="F6830" t="s">
        <v>4958</v>
      </c>
      <c r="G6830" t="s">
        <v>4959</v>
      </c>
      <c r="H6830" t="s">
        <v>41</v>
      </c>
      <c r="I6830" t="s">
        <v>28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46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  <c r="V6830" s="2">
        <f>Superstore[[#This Row],[Profit]]/Superstore[[#This Row],[Sales]]</f>
        <v>0.49000000000000005</v>
      </c>
      <c r="W6830" t="str">
        <f>TEXT(Superstore[[#This Row],[Order Date]],"mmm-yyyy")</f>
        <v>Oct-2013</v>
      </c>
      <c r="X6830">
        <f>YEAR(Superstore[[#This Row],[Order Date]])</f>
        <v>2013</v>
      </c>
    </row>
    <row r="6831" spans="1:24" x14ac:dyDescent="0.25">
      <c r="A6831">
        <v>6830</v>
      </c>
      <c r="B6831" t="s">
        <v>9117</v>
      </c>
      <c r="C6831" s="1">
        <v>41550</v>
      </c>
      <c r="D6831" s="1">
        <v>41557</v>
      </c>
      <c r="E6831" t="s">
        <v>50</v>
      </c>
      <c r="F6831" t="s">
        <v>4958</v>
      </c>
      <c r="G6831" t="s">
        <v>4959</v>
      </c>
      <c r="H6831" t="s">
        <v>41</v>
      </c>
      <c r="I6831" t="s">
        <v>28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46</v>
      </c>
      <c r="P6831" t="s">
        <v>68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  <c r="V6831" s="2">
        <f>Superstore[[#This Row],[Profit]]/Superstore[[#This Row],[Sales]]</f>
        <v>0.28000000000000003</v>
      </c>
      <c r="W6831" t="str">
        <f>TEXT(Superstore[[#This Row],[Order Date]],"mmm-yyyy")</f>
        <v>Oct-2013</v>
      </c>
      <c r="X6831">
        <f>YEAR(Superstore[[#This Row],[Order Date]])</f>
        <v>2013</v>
      </c>
    </row>
    <row r="6832" spans="1:24" x14ac:dyDescent="0.25">
      <c r="A6832">
        <v>6831</v>
      </c>
      <c r="B6832" t="s">
        <v>9118</v>
      </c>
      <c r="C6832" s="1">
        <v>41633</v>
      </c>
      <c r="D6832" s="1">
        <v>41636</v>
      </c>
      <c r="E6832" t="s">
        <v>24</v>
      </c>
      <c r="F6832" t="s">
        <v>3883</v>
      </c>
      <c r="G6832" t="s">
        <v>3884</v>
      </c>
      <c r="H6832" t="s">
        <v>41</v>
      </c>
      <c r="I6832" t="s">
        <v>28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  <c r="V6832" s="2">
        <f>Superstore[[#This Row],[Profit]]/Superstore[[#This Row],[Sales]]</f>
        <v>0.27</v>
      </c>
      <c r="W6832" t="str">
        <f>TEXT(Superstore[[#This Row],[Order Date]],"mmm-yyyy")</f>
        <v>Dec-2013</v>
      </c>
      <c r="X6832">
        <f>YEAR(Superstore[[#This Row],[Order Date]])</f>
        <v>2013</v>
      </c>
    </row>
    <row r="6833" spans="1:24" x14ac:dyDescent="0.25">
      <c r="A6833">
        <v>6832</v>
      </c>
      <c r="B6833" t="s">
        <v>9119</v>
      </c>
      <c r="C6833" s="1">
        <v>41842</v>
      </c>
      <c r="D6833" s="1">
        <v>41848</v>
      </c>
      <c r="E6833" t="s">
        <v>50</v>
      </c>
      <c r="F6833" t="s">
        <v>7756</v>
      </c>
      <c r="G6833" t="s">
        <v>7757</v>
      </c>
      <c r="H6833" t="s">
        <v>27</v>
      </c>
      <c r="I6833" t="s">
        <v>28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46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  <c r="V6833" s="2">
        <f>Superstore[[#This Row],[Profit]]/Superstore[[#This Row],[Sales]]</f>
        <v>0.26</v>
      </c>
      <c r="W6833" t="str">
        <f>TEXT(Superstore[[#This Row],[Order Date]],"mmm-yyyy")</f>
        <v>Jul-2014</v>
      </c>
      <c r="X6833">
        <f>YEAR(Superstore[[#This Row],[Order Date]])</f>
        <v>2014</v>
      </c>
    </row>
    <row r="6834" spans="1:24" x14ac:dyDescent="0.25">
      <c r="A6834">
        <v>6833</v>
      </c>
      <c r="B6834" t="s">
        <v>9120</v>
      </c>
      <c r="C6834" s="1">
        <v>41192</v>
      </c>
      <c r="D6834" s="1">
        <v>41199</v>
      </c>
      <c r="E6834" t="s">
        <v>50</v>
      </c>
      <c r="F6834" t="s">
        <v>2278</v>
      </c>
      <c r="G6834" t="s">
        <v>2279</v>
      </c>
      <c r="H6834" t="s">
        <v>27</v>
      </c>
      <c r="I6834" t="s">
        <v>28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46</v>
      </c>
      <c r="P6834" t="s">
        <v>68</v>
      </c>
      <c r="Q6834" t="s">
        <v>5844</v>
      </c>
      <c r="R6834">
        <v>8.016</v>
      </c>
      <c r="S6834">
        <v>3</v>
      </c>
      <c r="T6834">
        <v>0.2</v>
      </c>
      <c r="U6834">
        <v>1.002</v>
      </c>
      <c r="V6834" s="2">
        <f>Superstore[[#This Row],[Profit]]/Superstore[[#This Row],[Sales]]</f>
        <v>0.125</v>
      </c>
      <c r="W6834" t="str">
        <f>TEXT(Superstore[[#This Row],[Order Date]],"mmm-yyyy")</f>
        <v>Oct-2012</v>
      </c>
      <c r="X6834">
        <f>YEAR(Superstore[[#This Row],[Order Date]])</f>
        <v>2012</v>
      </c>
    </row>
    <row r="6835" spans="1:24" x14ac:dyDescent="0.25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27</v>
      </c>
      <c r="I6835" t="s">
        <v>28</v>
      </c>
      <c r="J6835" t="s">
        <v>2541</v>
      </c>
      <c r="K6835" t="s">
        <v>43</v>
      </c>
      <c r="L6835">
        <v>92704</v>
      </c>
      <c r="M6835" t="s">
        <v>44</v>
      </c>
      <c r="N6835" t="s">
        <v>3771</v>
      </c>
      <c r="O6835" t="s">
        <v>1</v>
      </c>
      <c r="P6835" t="s">
        <v>56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  <c r="V6835" s="2">
        <f>Superstore[[#This Row],[Profit]]/Superstore[[#This Row],[Sales]]</f>
        <v>-8.7499999999999994E-2</v>
      </c>
      <c r="W6835" t="str">
        <f>TEXT(Superstore[[#This Row],[Order Date]],"mmm-yyyy")</f>
        <v>Sep-2013</v>
      </c>
      <c r="X6835">
        <f>YEAR(Superstore[[#This Row],[Order Date]])</f>
        <v>2013</v>
      </c>
    </row>
    <row r="6836" spans="1:24" x14ac:dyDescent="0.25">
      <c r="A6836">
        <v>6835</v>
      </c>
      <c r="B6836" t="s">
        <v>9122</v>
      </c>
      <c r="C6836" s="1">
        <v>41599</v>
      </c>
      <c r="D6836" s="1">
        <v>41603</v>
      </c>
      <c r="E6836" t="s">
        <v>50</v>
      </c>
      <c r="F6836" t="s">
        <v>5333</v>
      </c>
      <c r="G6836" t="s">
        <v>5334</v>
      </c>
      <c r="H6836" t="s">
        <v>41</v>
      </c>
      <c r="I6836" t="s">
        <v>28</v>
      </c>
      <c r="J6836" t="s">
        <v>9123</v>
      </c>
      <c r="K6836" t="s">
        <v>43</v>
      </c>
      <c r="L6836">
        <v>90640</v>
      </c>
      <c r="M6836" t="s">
        <v>44</v>
      </c>
      <c r="N6836" t="s">
        <v>8718</v>
      </c>
      <c r="O6836" t="s">
        <v>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  <c r="V6836" s="2">
        <f>Superstore[[#This Row],[Profit]]/Superstore[[#This Row],[Sales]]</f>
        <v>0.14000000000000001</v>
      </c>
      <c r="W6836" t="str">
        <f>TEXT(Superstore[[#This Row],[Order Date]],"mmm-yyyy")</f>
        <v>Nov-2013</v>
      </c>
      <c r="X6836">
        <f>YEAR(Superstore[[#This Row],[Order Date]])</f>
        <v>2013</v>
      </c>
    </row>
    <row r="6837" spans="1:24" x14ac:dyDescent="0.25">
      <c r="A6837">
        <v>6836</v>
      </c>
      <c r="B6837" t="s">
        <v>9124</v>
      </c>
      <c r="C6837" s="1">
        <v>41928</v>
      </c>
      <c r="D6837" s="1">
        <v>41933</v>
      </c>
      <c r="E6837" t="s">
        <v>50</v>
      </c>
      <c r="F6837" t="s">
        <v>3255</v>
      </c>
      <c r="G6837" t="s">
        <v>3256</v>
      </c>
      <c r="H6837" t="s">
        <v>41</v>
      </c>
      <c r="I6837" t="s">
        <v>28</v>
      </c>
      <c r="J6837" t="s">
        <v>5411</v>
      </c>
      <c r="K6837" t="s">
        <v>43</v>
      </c>
      <c r="L6837">
        <v>91360</v>
      </c>
      <c r="M6837" t="s">
        <v>44</v>
      </c>
      <c r="N6837" t="s">
        <v>2254</v>
      </c>
      <c r="O6837" t="s">
        <v>46</v>
      </c>
      <c r="P6837" t="s">
        <v>47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  <c r="V6837" s="2">
        <f>Superstore[[#This Row],[Profit]]/Superstore[[#This Row],[Sales]]</f>
        <v>0.45999999999999996</v>
      </c>
      <c r="W6837" t="str">
        <f>TEXT(Superstore[[#This Row],[Order Date]],"mmm-yyyy")</f>
        <v>Oct-2014</v>
      </c>
      <c r="X6837">
        <f>YEAR(Superstore[[#This Row],[Order Date]])</f>
        <v>2014</v>
      </c>
    </row>
    <row r="6838" spans="1:24" x14ac:dyDescent="0.25">
      <c r="A6838">
        <v>6837</v>
      </c>
      <c r="B6838" t="s">
        <v>9124</v>
      </c>
      <c r="C6838" s="1">
        <v>41928</v>
      </c>
      <c r="D6838" s="1">
        <v>41933</v>
      </c>
      <c r="E6838" t="s">
        <v>50</v>
      </c>
      <c r="F6838" t="s">
        <v>3255</v>
      </c>
      <c r="G6838" t="s">
        <v>3256</v>
      </c>
      <c r="H6838" t="s">
        <v>41</v>
      </c>
      <c r="I6838" t="s">
        <v>28</v>
      </c>
      <c r="J6838" t="s">
        <v>5411</v>
      </c>
      <c r="K6838" t="s">
        <v>43</v>
      </c>
      <c r="L6838">
        <v>91360</v>
      </c>
      <c r="M6838" t="s">
        <v>44</v>
      </c>
      <c r="N6838" t="s">
        <v>870</v>
      </c>
      <c r="O6838" t="s">
        <v>1</v>
      </c>
      <c r="P6838" t="s">
        <v>65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  <c r="V6838" s="2">
        <f>Superstore[[#This Row],[Profit]]/Superstore[[#This Row],[Sales]]</f>
        <v>0.41000000000000003</v>
      </c>
      <c r="W6838" t="str">
        <f>TEXT(Superstore[[#This Row],[Order Date]],"mmm-yyyy")</f>
        <v>Oct-2014</v>
      </c>
      <c r="X6838">
        <f>YEAR(Superstore[[#This Row],[Order Date]])</f>
        <v>2014</v>
      </c>
    </row>
    <row r="6839" spans="1:24" x14ac:dyDescent="0.25">
      <c r="A6839">
        <v>6838</v>
      </c>
      <c r="B6839" t="s">
        <v>9125</v>
      </c>
      <c r="C6839" s="1">
        <v>41096</v>
      </c>
      <c r="D6839" s="1">
        <v>41102</v>
      </c>
      <c r="E6839" t="s">
        <v>50</v>
      </c>
      <c r="F6839" t="s">
        <v>4610</v>
      </c>
      <c r="G6839" t="s">
        <v>4611</v>
      </c>
      <c r="H6839" t="s">
        <v>41</v>
      </c>
      <c r="I6839" t="s">
        <v>28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46</v>
      </c>
      <c r="P6839" t="s">
        <v>68</v>
      </c>
      <c r="Q6839" t="s">
        <v>1282</v>
      </c>
      <c r="R6839">
        <v>11.12</v>
      </c>
      <c r="S6839">
        <v>4</v>
      </c>
      <c r="T6839">
        <v>0</v>
      </c>
      <c r="U6839">
        <v>2.8912</v>
      </c>
      <c r="V6839" s="2">
        <f>Superstore[[#This Row],[Profit]]/Superstore[[#This Row],[Sales]]</f>
        <v>0.26</v>
      </c>
      <c r="W6839" t="str">
        <f>TEXT(Superstore[[#This Row],[Order Date]],"mmm-yyyy")</f>
        <v>Jul-2012</v>
      </c>
      <c r="X6839">
        <f>YEAR(Superstore[[#This Row],[Order Date]])</f>
        <v>2012</v>
      </c>
    </row>
    <row r="6840" spans="1:24" x14ac:dyDescent="0.25">
      <c r="A6840">
        <v>6839</v>
      </c>
      <c r="B6840" t="s">
        <v>9126</v>
      </c>
      <c r="C6840" s="1">
        <v>41676</v>
      </c>
      <c r="D6840" s="1">
        <v>41680</v>
      </c>
      <c r="E6840" t="s">
        <v>50</v>
      </c>
      <c r="F6840" t="s">
        <v>6749</v>
      </c>
      <c r="G6840" t="s">
        <v>6750</v>
      </c>
      <c r="H6840" t="s">
        <v>41</v>
      </c>
      <c r="I6840" t="s">
        <v>28</v>
      </c>
      <c r="J6840" t="s">
        <v>2865</v>
      </c>
      <c r="K6840" t="s">
        <v>43</v>
      </c>
      <c r="L6840">
        <v>90503</v>
      </c>
      <c r="M6840" t="s">
        <v>44</v>
      </c>
      <c r="N6840" t="s">
        <v>8235</v>
      </c>
      <c r="O6840" t="s">
        <v>46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  <c r="V6840" s="2">
        <f>Superstore[[#This Row],[Profit]]/Superstore[[#This Row],[Sales]]</f>
        <v>0.28000000000000003</v>
      </c>
      <c r="W6840" t="str">
        <f>TEXT(Superstore[[#This Row],[Order Date]],"mmm-yyyy")</f>
        <v>Feb-2014</v>
      </c>
      <c r="X6840">
        <f>YEAR(Superstore[[#This Row],[Order Date]])</f>
        <v>2014</v>
      </c>
    </row>
    <row r="6841" spans="1:24" x14ac:dyDescent="0.25">
      <c r="A6841">
        <v>6840</v>
      </c>
      <c r="B6841" t="s">
        <v>9126</v>
      </c>
      <c r="C6841" s="1">
        <v>41676</v>
      </c>
      <c r="D6841" s="1">
        <v>41680</v>
      </c>
      <c r="E6841" t="s">
        <v>50</v>
      </c>
      <c r="F6841" t="s">
        <v>6749</v>
      </c>
      <c r="G6841" t="s">
        <v>6750</v>
      </c>
      <c r="H6841" t="s">
        <v>41</v>
      </c>
      <c r="I6841" t="s">
        <v>28</v>
      </c>
      <c r="J6841" t="s">
        <v>2865</v>
      </c>
      <c r="K6841" t="s">
        <v>43</v>
      </c>
      <c r="L6841">
        <v>90503</v>
      </c>
      <c r="M6841" t="s">
        <v>44</v>
      </c>
      <c r="N6841" t="s">
        <v>3561</v>
      </c>
      <c r="O6841" t="s">
        <v>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  <c r="V6841" s="2">
        <f>Superstore[[#This Row],[Profit]]/Superstore[[#This Row],[Sales]]</f>
        <v>0.1125</v>
      </c>
      <c r="W6841" t="str">
        <f>TEXT(Superstore[[#This Row],[Order Date]],"mmm-yyyy")</f>
        <v>Feb-2014</v>
      </c>
      <c r="X6841">
        <f>YEAR(Superstore[[#This Row],[Order Date]])</f>
        <v>2014</v>
      </c>
    </row>
    <row r="6842" spans="1:24" x14ac:dyDescent="0.25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28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46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Superstore[[#This Row],[Profit]]/Superstore[[#This Row],[Sales]]</f>
        <v>-0.7</v>
      </c>
      <c r="W6842" t="str">
        <f>TEXT(Superstore[[#This Row],[Order Date]],"mmm-yyyy")</f>
        <v>Dec-2012</v>
      </c>
      <c r="X6842">
        <f>YEAR(Superstore[[#This Row],[Order Date]])</f>
        <v>2012</v>
      </c>
    </row>
    <row r="6843" spans="1:24" x14ac:dyDescent="0.25">
      <c r="A6843">
        <v>6842</v>
      </c>
      <c r="B6843" t="s">
        <v>9128</v>
      </c>
      <c r="C6843" s="1">
        <v>41530</v>
      </c>
      <c r="D6843" s="1">
        <v>41535</v>
      </c>
      <c r="E6843" t="s">
        <v>50</v>
      </c>
      <c r="F6843" t="s">
        <v>2430</v>
      </c>
      <c r="G6843" t="s">
        <v>2431</v>
      </c>
      <c r="H6843" t="s">
        <v>41</v>
      </c>
      <c r="I6843" t="s">
        <v>28</v>
      </c>
      <c r="J6843" t="s">
        <v>317</v>
      </c>
      <c r="K6843" t="s">
        <v>318</v>
      </c>
      <c r="L6843">
        <v>22153</v>
      </c>
      <c r="M6843" t="s">
        <v>31</v>
      </c>
      <c r="N6843" t="s">
        <v>7690</v>
      </c>
      <c r="O6843" t="s">
        <v>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  <c r="V6843" s="2">
        <f>Superstore[[#This Row],[Profit]]/Superstore[[#This Row],[Sales]]</f>
        <v>0.08</v>
      </c>
      <c r="W6843" t="str">
        <f>TEXT(Superstore[[#This Row],[Order Date]],"mmm-yyyy")</f>
        <v>Sep-2013</v>
      </c>
      <c r="X6843">
        <f>YEAR(Superstore[[#This Row],[Order Date]])</f>
        <v>2013</v>
      </c>
    </row>
    <row r="6844" spans="1:24" x14ac:dyDescent="0.25">
      <c r="A6844">
        <v>6843</v>
      </c>
      <c r="B6844" t="s">
        <v>9128</v>
      </c>
      <c r="C6844" s="1">
        <v>41530</v>
      </c>
      <c r="D6844" s="1">
        <v>41535</v>
      </c>
      <c r="E6844" t="s">
        <v>50</v>
      </c>
      <c r="F6844" t="s">
        <v>2430</v>
      </c>
      <c r="G6844" t="s">
        <v>2431</v>
      </c>
      <c r="H6844" t="s">
        <v>41</v>
      </c>
      <c r="I6844" t="s">
        <v>28</v>
      </c>
      <c r="J6844" t="s">
        <v>317</v>
      </c>
      <c r="K6844" t="s">
        <v>318</v>
      </c>
      <c r="L6844">
        <v>22153</v>
      </c>
      <c r="M6844" t="s">
        <v>31</v>
      </c>
      <c r="N6844" t="s">
        <v>4936</v>
      </c>
      <c r="O6844" t="s">
        <v>46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  <c r="V6844" s="2">
        <f>Superstore[[#This Row],[Profit]]/Superstore[[#This Row],[Sales]]</f>
        <v>0.46</v>
      </c>
      <c r="W6844" t="str">
        <f>TEXT(Superstore[[#This Row],[Order Date]],"mmm-yyyy")</f>
        <v>Sep-2013</v>
      </c>
      <c r="X6844">
        <f>YEAR(Superstore[[#This Row],[Order Date]])</f>
        <v>2013</v>
      </c>
    </row>
    <row r="6845" spans="1:24" x14ac:dyDescent="0.25">
      <c r="A6845">
        <v>6844</v>
      </c>
      <c r="B6845" t="s">
        <v>9128</v>
      </c>
      <c r="C6845" s="1">
        <v>41530</v>
      </c>
      <c r="D6845" s="1">
        <v>41535</v>
      </c>
      <c r="E6845" t="s">
        <v>50</v>
      </c>
      <c r="F6845" t="s">
        <v>2430</v>
      </c>
      <c r="G6845" t="s">
        <v>2431</v>
      </c>
      <c r="H6845" t="s">
        <v>41</v>
      </c>
      <c r="I6845" t="s">
        <v>28</v>
      </c>
      <c r="J6845" t="s">
        <v>317</v>
      </c>
      <c r="K6845" t="s">
        <v>318</v>
      </c>
      <c r="L6845">
        <v>22153</v>
      </c>
      <c r="M6845" t="s">
        <v>31</v>
      </c>
      <c r="N6845" t="s">
        <v>4088</v>
      </c>
      <c r="O6845" t="s">
        <v>46</v>
      </c>
      <c r="P6845" t="s">
        <v>59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Superstore[[#This Row],[Profit]]/Superstore[[#This Row],[Sales]]</f>
        <v>0.01</v>
      </c>
      <c r="W6845" t="str">
        <f>TEXT(Superstore[[#This Row],[Order Date]],"mmm-yyyy")</f>
        <v>Sep-2013</v>
      </c>
      <c r="X6845">
        <f>YEAR(Superstore[[#This Row],[Order Date]])</f>
        <v>2013</v>
      </c>
    </row>
    <row r="6846" spans="1:24" x14ac:dyDescent="0.25">
      <c r="A6846">
        <v>6845</v>
      </c>
      <c r="B6846" t="s">
        <v>9128</v>
      </c>
      <c r="C6846" s="1">
        <v>41530</v>
      </c>
      <c r="D6846" s="1">
        <v>41535</v>
      </c>
      <c r="E6846" t="s">
        <v>50</v>
      </c>
      <c r="F6846" t="s">
        <v>2430</v>
      </c>
      <c r="G6846" t="s">
        <v>2431</v>
      </c>
      <c r="H6846" t="s">
        <v>41</v>
      </c>
      <c r="I6846" t="s">
        <v>28</v>
      </c>
      <c r="J6846" t="s">
        <v>317</v>
      </c>
      <c r="K6846" t="s">
        <v>318</v>
      </c>
      <c r="L6846">
        <v>22153</v>
      </c>
      <c r="M6846" t="s">
        <v>31</v>
      </c>
      <c r="N6846" t="s">
        <v>9129</v>
      </c>
      <c r="O6846" t="s">
        <v>1</v>
      </c>
      <c r="P6846" t="s">
        <v>36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  <c r="V6846" s="2">
        <f>Superstore[[#This Row],[Profit]]/Superstore[[#This Row],[Sales]]</f>
        <v>0.28999999999999998</v>
      </c>
      <c r="W6846" t="str">
        <f>TEXT(Superstore[[#This Row],[Order Date]],"mmm-yyyy")</f>
        <v>Sep-2013</v>
      </c>
      <c r="X6846">
        <f>YEAR(Superstore[[#This Row],[Order Date]])</f>
        <v>2013</v>
      </c>
    </row>
    <row r="6847" spans="1:24" x14ac:dyDescent="0.25">
      <c r="A6847">
        <v>6846</v>
      </c>
      <c r="B6847" t="s">
        <v>9131</v>
      </c>
      <c r="C6847" s="1">
        <v>40730</v>
      </c>
      <c r="D6847" s="1">
        <v>40736</v>
      </c>
      <c r="E6847" t="s">
        <v>50</v>
      </c>
      <c r="F6847" t="s">
        <v>5318</v>
      </c>
      <c r="G6847" t="s">
        <v>5319</v>
      </c>
      <c r="H6847" t="s">
        <v>101</v>
      </c>
      <c r="I6847" t="s">
        <v>28</v>
      </c>
      <c r="J6847" t="s">
        <v>9132</v>
      </c>
      <c r="K6847" t="s">
        <v>43</v>
      </c>
      <c r="L6847">
        <v>92020</v>
      </c>
      <c r="M6847" t="s">
        <v>44</v>
      </c>
      <c r="N6847" t="s">
        <v>4729</v>
      </c>
      <c r="O6847" t="s">
        <v>1</v>
      </c>
      <c r="P6847" t="s">
        <v>36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  <c r="V6847" s="2">
        <f>Superstore[[#This Row],[Profit]]/Superstore[[#This Row],[Sales]]</f>
        <v>9.9999999999999992E-2</v>
      </c>
      <c r="W6847" t="str">
        <f>TEXT(Superstore[[#This Row],[Order Date]],"mmm-yyyy")</f>
        <v>Jul-2011</v>
      </c>
      <c r="X6847">
        <f>YEAR(Superstore[[#This Row],[Order Date]])</f>
        <v>2011</v>
      </c>
    </row>
    <row r="6848" spans="1:24" x14ac:dyDescent="0.25">
      <c r="A6848">
        <v>6847</v>
      </c>
      <c r="B6848" t="s">
        <v>9133</v>
      </c>
      <c r="C6848" s="1">
        <v>41404</v>
      </c>
      <c r="D6848" s="1">
        <v>41409</v>
      </c>
      <c r="E6848" t="s">
        <v>50</v>
      </c>
      <c r="F6848" t="s">
        <v>5298</v>
      </c>
      <c r="G6848" t="s">
        <v>5299</v>
      </c>
      <c r="H6848" t="s">
        <v>41</v>
      </c>
      <c r="I6848" t="s">
        <v>28</v>
      </c>
      <c r="J6848" t="s">
        <v>42</v>
      </c>
      <c r="K6848" t="s">
        <v>43</v>
      </c>
      <c r="L6848">
        <v>90036</v>
      </c>
      <c r="M6848" t="s">
        <v>44</v>
      </c>
      <c r="N6848" t="s">
        <v>8936</v>
      </c>
      <c r="O6848" t="s">
        <v>46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  <c r="V6848" s="2">
        <f>Superstore[[#This Row],[Profit]]/Superstore[[#This Row],[Sales]]</f>
        <v>0.45</v>
      </c>
      <c r="W6848" t="str">
        <f>TEXT(Superstore[[#This Row],[Order Date]],"mmm-yyyy")</f>
        <v>May-2013</v>
      </c>
      <c r="X6848">
        <f>YEAR(Superstore[[#This Row],[Order Date]])</f>
        <v>2013</v>
      </c>
    </row>
    <row r="6849" spans="1:24" x14ac:dyDescent="0.25">
      <c r="A6849">
        <v>6848</v>
      </c>
      <c r="B6849" t="s">
        <v>9134</v>
      </c>
      <c r="C6849" s="1">
        <v>41474</v>
      </c>
      <c r="D6849" s="1">
        <v>41478</v>
      </c>
      <c r="E6849" t="s">
        <v>50</v>
      </c>
      <c r="F6849" t="s">
        <v>645</v>
      </c>
      <c r="G6849" t="s">
        <v>646</v>
      </c>
      <c r="H6849" t="s">
        <v>27</v>
      </c>
      <c r="I6849" t="s">
        <v>28</v>
      </c>
      <c r="J6849" t="s">
        <v>543</v>
      </c>
      <c r="K6849" t="s">
        <v>309</v>
      </c>
      <c r="L6849">
        <v>85023</v>
      </c>
      <c r="M6849" t="s">
        <v>44</v>
      </c>
      <c r="N6849" t="s">
        <v>1670</v>
      </c>
      <c r="O6849" t="s">
        <v>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Superstore[[#This Row],[Profit]]/Superstore[[#This Row],[Sales]]</f>
        <v>6.25E-2</v>
      </c>
      <c r="W6849" t="str">
        <f>TEXT(Superstore[[#This Row],[Order Date]],"mmm-yyyy")</f>
        <v>Jul-2013</v>
      </c>
      <c r="X6849">
        <f>YEAR(Superstore[[#This Row],[Order Date]])</f>
        <v>2013</v>
      </c>
    </row>
    <row r="6850" spans="1:24" x14ac:dyDescent="0.25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27</v>
      </c>
      <c r="I6850" t="s">
        <v>28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46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  <c r="V6850" s="2">
        <f>Superstore[[#This Row],[Profit]]/Superstore[[#This Row],[Sales]]</f>
        <v>0.35</v>
      </c>
      <c r="W6850" t="str">
        <f>TEXT(Superstore[[#This Row],[Order Date]],"mmm-yyyy")</f>
        <v>Jun-2013</v>
      </c>
      <c r="X6850">
        <f>YEAR(Superstore[[#This Row],[Order Date]])</f>
        <v>2013</v>
      </c>
    </row>
    <row r="6851" spans="1:24" x14ac:dyDescent="0.25">
      <c r="A6851">
        <v>6850</v>
      </c>
      <c r="B6851" t="s">
        <v>9136</v>
      </c>
      <c r="C6851" s="1">
        <v>40653</v>
      </c>
      <c r="D6851" s="1">
        <v>40658</v>
      </c>
      <c r="E6851" t="s">
        <v>50</v>
      </c>
      <c r="F6851" t="s">
        <v>4673</v>
      </c>
      <c r="G6851" t="s">
        <v>4674</v>
      </c>
      <c r="H6851" t="s">
        <v>27</v>
      </c>
      <c r="I6851" t="s">
        <v>28</v>
      </c>
      <c r="J6851" t="s">
        <v>42</v>
      </c>
      <c r="K6851" t="s">
        <v>43</v>
      </c>
      <c r="L6851">
        <v>90045</v>
      </c>
      <c r="M6851" t="s">
        <v>44</v>
      </c>
      <c r="N6851" t="s">
        <v>6037</v>
      </c>
      <c r="O6851" t="s">
        <v>1</v>
      </c>
      <c r="P6851" t="s">
        <v>65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  <c r="V6851" s="2">
        <f>Superstore[[#This Row],[Profit]]/Superstore[[#This Row],[Sales]]</f>
        <v>0.45999999999999996</v>
      </c>
      <c r="W6851" t="str">
        <f>TEXT(Superstore[[#This Row],[Order Date]],"mmm-yyyy")</f>
        <v>Apr-2011</v>
      </c>
      <c r="X6851">
        <f>YEAR(Superstore[[#This Row],[Order Date]])</f>
        <v>2011</v>
      </c>
    </row>
    <row r="6852" spans="1:24" x14ac:dyDescent="0.25">
      <c r="A6852">
        <v>6851</v>
      </c>
      <c r="B6852" t="s">
        <v>9137</v>
      </c>
      <c r="C6852" s="1">
        <v>41282</v>
      </c>
      <c r="D6852" s="1">
        <v>41286</v>
      </c>
      <c r="E6852" t="s">
        <v>50</v>
      </c>
      <c r="F6852" t="s">
        <v>6632</v>
      </c>
      <c r="G6852" t="s">
        <v>6633</v>
      </c>
      <c r="H6852" t="s">
        <v>41</v>
      </c>
      <c r="I6852" t="s">
        <v>28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1</v>
      </c>
      <c r="P6852" t="s">
        <v>33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s="2">
        <f>Superstore[[#This Row],[Profit]]/Superstore[[#This Row],[Sales]]</f>
        <v>0.26</v>
      </c>
      <c r="W6852" t="str">
        <f>TEXT(Superstore[[#This Row],[Order Date]],"mmm-yyyy")</f>
        <v>Jan-2013</v>
      </c>
      <c r="X6852">
        <f>YEAR(Superstore[[#This Row],[Order Date]])</f>
        <v>2013</v>
      </c>
    </row>
    <row r="6853" spans="1:24" x14ac:dyDescent="0.25">
      <c r="A6853">
        <v>6852</v>
      </c>
      <c r="B6853" t="s">
        <v>9137</v>
      </c>
      <c r="C6853" s="1">
        <v>41282</v>
      </c>
      <c r="D6853" s="1">
        <v>41286</v>
      </c>
      <c r="E6853" t="s">
        <v>50</v>
      </c>
      <c r="F6853" t="s">
        <v>6632</v>
      </c>
      <c r="G6853" t="s">
        <v>6633</v>
      </c>
      <c r="H6853" t="s">
        <v>41</v>
      </c>
      <c r="I6853" t="s">
        <v>28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46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2">
        <f>Superstore[[#This Row],[Profit]]/Superstore[[#This Row],[Sales]]</f>
        <v>0.47000000000000003</v>
      </c>
      <c r="W6853" t="str">
        <f>TEXT(Superstore[[#This Row],[Order Date]],"mmm-yyyy")</f>
        <v>Jan-2013</v>
      </c>
      <c r="X6853">
        <f>YEAR(Superstore[[#This Row],[Order Date]])</f>
        <v>2013</v>
      </c>
    </row>
    <row r="6854" spans="1:24" x14ac:dyDescent="0.25">
      <c r="A6854">
        <v>6853</v>
      </c>
      <c r="B6854" t="s">
        <v>9138</v>
      </c>
      <c r="C6854" s="1">
        <v>41997</v>
      </c>
      <c r="D6854" s="1">
        <v>42002</v>
      </c>
      <c r="E6854" t="s">
        <v>24</v>
      </c>
      <c r="F6854" t="s">
        <v>7778</v>
      </c>
      <c r="G6854" t="s">
        <v>7779</v>
      </c>
      <c r="H6854" t="s">
        <v>41</v>
      </c>
      <c r="I6854" t="s">
        <v>28</v>
      </c>
      <c r="J6854" t="s">
        <v>5140</v>
      </c>
      <c r="K6854" t="s">
        <v>1706</v>
      </c>
      <c r="L6854">
        <v>72209</v>
      </c>
      <c r="M6854" t="s">
        <v>31</v>
      </c>
      <c r="N6854" t="s">
        <v>758</v>
      </c>
      <c r="O6854" t="s">
        <v>46</v>
      </c>
      <c r="P6854" t="s">
        <v>59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  <c r="V6854" s="2">
        <f>Superstore[[#This Row],[Profit]]/Superstore[[#This Row],[Sales]]</f>
        <v>0.28000000000000003</v>
      </c>
      <c r="W6854" t="str">
        <f>TEXT(Superstore[[#This Row],[Order Date]],"mmm-yyyy")</f>
        <v>Dec-2014</v>
      </c>
      <c r="X6854">
        <f>YEAR(Superstore[[#This Row],[Order Date]])</f>
        <v>2014</v>
      </c>
    </row>
    <row r="6855" spans="1:24" x14ac:dyDescent="0.25">
      <c r="A6855">
        <v>6854</v>
      </c>
      <c r="B6855" t="s">
        <v>9138</v>
      </c>
      <c r="C6855" s="1">
        <v>41997</v>
      </c>
      <c r="D6855" s="1">
        <v>42002</v>
      </c>
      <c r="E6855" t="s">
        <v>24</v>
      </c>
      <c r="F6855" t="s">
        <v>7778</v>
      </c>
      <c r="G6855" t="s">
        <v>7779</v>
      </c>
      <c r="H6855" t="s">
        <v>41</v>
      </c>
      <c r="I6855" t="s">
        <v>28</v>
      </c>
      <c r="J6855" t="s">
        <v>5140</v>
      </c>
      <c r="K6855" t="s">
        <v>1706</v>
      </c>
      <c r="L6855">
        <v>72209</v>
      </c>
      <c r="M6855" t="s">
        <v>31</v>
      </c>
      <c r="N6855" t="s">
        <v>5815</v>
      </c>
      <c r="O6855" t="s">
        <v>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  <c r="V6855" s="2">
        <f>Superstore[[#This Row],[Profit]]/Superstore[[#This Row],[Sales]]</f>
        <v>0.3</v>
      </c>
      <c r="W6855" t="str">
        <f>TEXT(Superstore[[#This Row],[Order Date]],"mmm-yyyy")</f>
        <v>Dec-2014</v>
      </c>
      <c r="X6855">
        <f>YEAR(Superstore[[#This Row],[Order Date]])</f>
        <v>2014</v>
      </c>
    </row>
    <row r="6856" spans="1:24" x14ac:dyDescent="0.25">
      <c r="A6856">
        <v>6855</v>
      </c>
      <c r="B6856" t="s">
        <v>9138</v>
      </c>
      <c r="C6856" s="1">
        <v>41997</v>
      </c>
      <c r="D6856" s="1">
        <v>42002</v>
      </c>
      <c r="E6856" t="s">
        <v>24</v>
      </c>
      <c r="F6856" t="s">
        <v>7778</v>
      </c>
      <c r="G6856" t="s">
        <v>7779</v>
      </c>
      <c r="H6856" t="s">
        <v>41</v>
      </c>
      <c r="I6856" t="s">
        <v>28</v>
      </c>
      <c r="J6856" t="s">
        <v>5140</v>
      </c>
      <c r="K6856" t="s">
        <v>1706</v>
      </c>
      <c r="L6856">
        <v>72209</v>
      </c>
      <c r="M6856" t="s">
        <v>31</v>
      </c>
      <c r="N6856" t="s">
        <v>838</v>
      </c>
      <c r="O6856" t="s">
        <v>46</v>
      </c>
      <c r="P6856" t="s">
        <v>59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  <c r="V6856" s="2">
        <f>Superstore[[#This Row],[Profit]]/Superstore[[#This Row],[Sales]]</f>
        <v>4.0000000000000008E-2</v>
      </c>
      <c r="W6856" t="str">
        <f>TEXT(Superstore[[#This Row],[Order Date]],"mmm-yyyy")</f>
        <v>Dec-2014</v>
      </c>
      <c r="X6856">
        <f>YEAR(Superstore[[#This Row],[Order Date]])</f>
        <v>2014</v>
      </c>
    </row>
    <row r="6857" spans="1:24" x14ac:dyDescent="0.25">
      <c r="A6857">
        <v>6856</v>
      </c>
      <c r="B6857" t="s">
        <v>9138</v>
      </c>
      <c r="C6857" s="1">
        <v>41997</v>
      </c>
      <c r="D6857" s="1">
        <v>42002</v>
      </c>
      <c r="E6857" t="s">
        <v>24</v>
      </c>
      <c r="F6857" t="s">
        <v>7778</v>
      </c>
      <c r="G6857" t="s">
        <v>7779</v>
      </c>
      <c r="H6857" t="s">
        <v>41</v>
      </c>
      <c r="I6857" t="s">
        <v>28</v>
      </c>
      <c r="J6857" t="s">
        <v>5140</v>
      </c>
      <c r="K6857" t="s">
        <v>1706</v>
      </c>
      <c r="L6857">
        <v>72209</v>
      </c>
      <c r="M6857" t="s">
        <v>31</v>
      </c>
      <c r="N6857" t="s">
        <v>4537</v>
      </c>
      <c r="O6857" t="s">
        <v>46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  <c r="V6857" s="2">
        <f>Superstore[[#This Row],[Profit]]/Superstore[[#This Row],[Sales]]</f>
        <v>0.45999999999999996</v>
      </c>
      <c r="W6857" t="str">
        <f>TEXT(Superstore[[#This Row],[Order Date]],"mmm-yyyy")</f>
        <v>Dec-2014</v>
      </c>
      <c r="X6857">
        <f>YEAR(Superstore[[#This Row],[Order Date]])</f>
        <v>2014</v>
      </c>
    </row>
    <row r="6858" spans="1:24" x14ac:dyDescent="0.25">
      <c r="A6858">
        <v>6857</v>
      </c>
      <c r="B6858" t="s">
        <v>9138</v>
      </c>
      <c r="C6858" s="1">
        <v>41997</v>
      </c>
      <c r="D6858" s="1">
        <v>42002</v>
      </c>
      <c r="E6858" t="s">
        <v>24</v>
      </c>
      <c r="F6858" t="s">
        <v>7778</v>
      </c>
      <c r="G6858" t="s">
        <v>7779</v>
      </c>
      <c r="H6858" t="s">
        <v>41</v>
      </c>
      <c r="I6858" t="s">
        <v>28</v>
      </c>
      <c r="J6858" t="s">
        <v>5140</v>
      </c>
      <c r="K6858" t="s">
        <v>1706</v>
      </c>
      <c r="L6858">
        <v>72209</v>
      </c>
      <c r="M6858" t="s">
        <v>31</v>
      </c>
      <c r="N6858" t="s">
        <v>7750</v>
      </c>
      <c r="O6858" t="s">
        <v>46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  <c r="V6858" s="2">
        <f>Superstore[[#This Row],[Profit]]/Superstore[[#This Row],[Sales]]</f>
        <v>0.47000000000000003</v>
      </c>
      <c r="W6858" t="str">
        <f>TEXT(Superstore[[#This Row],[Order Date]],"mmm-yyyy")</f>
        <v>Dec-2014</v>
      </c>
      <c r="X6858">
        <f>YEAR(Superstore[[#This Row],[Order Date]])</f>
        <v>2014</v>
      </c>
    </row>
    <row r="6859" spans="1:24" x14ac:dyDescent="0.25">
      <c r="A6859">
        <v>6858</v>
      </c>
      <c r="B6859" t="s">
        <v>9139</v>
      </c>
      <c r="C6859" s="1">
        <v>41747</v>
      </c>
      <c r="D6859" s="1">
        <v>41752</v>
      </c>
      <c r="E6859" t="s">
        <v>50</v>
      </c>
      <c r="F6859" t="s">
        <v>4360</v>
      </c>
      <c r="G6859" t="s">
        <v>4361</v>
      </c>
      <c r="H6859" t="s">
        <v>27</v>
      </c>
      <c r="I6859" t="s">
        <v>28</v>
      </c>
      <c r="J6859" t="s">
        <v>42</v>
      </c>
      <c r="K6859" t="s">
        <v>43</v>
      </c>
      <c r="L6859">
        <v>90008</v>
      </c>
      <c r="M6859" t="s">
        <v>44</v>
      </c>
      <c r="N6859" t="s">
        <v>3699</v>
      </c>
      <c r="O6859" t="s">
        <v>46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  <c r="V6859" s="2">
        <f>Superstore[[#This Row],[Profit]]/Superstore[[#This Row],[Sales]]</f>
        <v>0.48</v>
      </c>
      <c r="W6859" t="str">
        <f>TEXT(Superstore[[#This Row],[Order Date]],"mmm-yyyy")</f>
        <v>Apr-2014</v>
      </c>
      <c r="X6859">
        <f>YEAR(Superstore[[#This Row],[Order Date]])</f>
        <v>2014</v>
      </c>
    </row>
    <row r="6860" spans="1:24" x14ac:dyDescent="0.25">
      <c r="A6860">
        <v>6859</v>
      </c>
      <c r="B6860" t="s">
        <v>9139</v>
      </c>
      <c r="C6860" s="1">
        <v>41747</v>
      </c>
      <c r="D6860" s="1">
        <v>41752</v>
      </c>
      <c r="E6860" t="s">
        <v>50</v>
      </c>
      <c r="F6860" t="s">
        <v>4360</v>
      </c>
      <c r="G6860" t="s">
        <v>4361</v>
      </c>
      <c r="H6860" t="s">
        <v>27</v>
      </c>
      <c r="I6860" t="s">
        <v>28</v>
      </c>
      <c r="J6860" t="s">
        <v>42</v>
      </c>
      <c r="K6860" t="s">
        <v>43</v>
      </c>
      <c r="L6860">
        <v>90008</v>
      </c>
      <c r="M6860" t="s">
        <v>44</v>
      </c>
      <c r="N6860" t="s">
        <v>3623</v>
      </c>
      <c r="O6860" t="s">
        <v>46</v>
      </c>
      <c r="P6860" t="s">
        <v>47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  <c r="V6860" s="2">
        <f>Superstore[[#This Row],[Profit]]/Superstore[[#This Row],[Sales]]</f>
        <v>0.47</v>
      </c>
      <c r="W6860" t="str">
        <f>TEXT(Superstore[[#This Row],[Order Date]],"mmm-yyyy")</f>
        <v>Apr-2014</v>
      </c>
      <c r="X6860">
        <f>YEAR(Superstore[[#This Row],[Order Date]])</f>
        <v>2014</v>
      </c>
    </row>
    <row r="6861" spans="1:24" x14ac:dyDescent="0.25">
      <c r="A6861">
        <v>6860</v>
      </c>
      <c r="B6861" t="s">
        <v>9139</v>
      </c>
      <c r="C6861" s="1">
        <v>41747</v>
      </c>
      <c r="D6861" s="1">
        <v>41752</v>
      </c>
      <c r="E6861" t="s">
        <v>50</v>
      </c>
      <c r="F6861" t="s">
        <v>4360</v>
      </c>
      <c r="G6861" t="s">
        <v>4361</v>
      </c>
      <c r="H6861" t="s">
        <v>27</v>
      </c>
      <c r="I6861" t="s">
        <v>28</v>
      </c>
      <c r="J6861" t="s">
        <v>42</v>
      </c>
      <c r="K6861" t="s">
        <v>43</v>
      </c>
      <c r="L6861">
        <v>90008</v>
      </c>
      <c r="M6861" t="s">
        <v>44</v>
      </c>
      <c r="N6861" t="s">
        <v>3296</v>
      </c>
      <c r="O6861" t="s">
        <v>46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  <c r="V6861" s="2">
        <f>Superstore[[#This Row],[Profit]]/Superstore[[#This Row],[Sales]]</f>
        <v>0.32999999999999996</v>
      </c>
      <c r="W6861" t="str">
        <f>TEXT(Superstore[[#This Row],[Order Date]],"mmm-yyyy")</f>
        <v>Apr-2014</v>
      </c>
      <c r="X6861">
        <f>YEAR(Superstore[[#This Row],[Order Date]])</f>
        <v>2014</v>
      </c>
    </row>
    <row r="6862" spans="1:24" x14ac:dyDescent="0.25">
      <c r="A6862">
        <v>6861</v>
      </c>
      <c r="B6862" t="s">
        <v>9139</v>
      </c>
      <c r="C6862" s="1">
        <v>41747</v>
      </c>
      <c r="D6862" s="1">
        <v>41752</v>
      </c>
      <c r="E6862" t="s">
        <v>50</v>
      </c>
      <c r="F6862" t="s">
        <v>4360</v>
      </c>
      <c r="G6862" t="s">
        <v>4361</v>
      </c>
      <c r="H6862" t="s">
        <v>27</v>
      </c>
      <c r="I6862" t="s">
        <v>28</v>
      </c>
      <c r="J6862" t="s">
        <v>42</v>
      </c>
      <c r="K6862" t="s">
        <v>43</v>
      </c>
      <c r="L6862">
        <v>90008</v>
      </c>
      <c r="M6862" t="s">
        <v>44</v>
      </c>
      <c r="N6862" t="s">
        <v>2359</v>
      </c>
      <c r="O6862" t="s">
        <v>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  <c r="V6862" s="2">
        <f>Superstore[[#This Row],[Profit]]/Superstore[[#This Row],[Sales]]</f>
        <v>0.17</v>
      </c>
      <c r="W6862" t="str">
        <f>TEXT(Superstore[[#This Row],[Order Date]],"mmm-yyyy")</f>
        <v>Apr-2014</v>
      </c>
      <c r="X6862">
        <f>YEAR(Superstore[[#This Row],[Order Date]])</f>
        <v>2014</v>
      </c>
    </row>
    <row r="6863" spans="1:24" x14ac:dyDescent="0.25">
      <c r="A6863">
        <v>6862</v>
      </c>
      <c r="B6863" t="s">
        <v>9139</v>
      </c>
      <c r="C6863" s="1">
        <v>41747</v>
      </c>
      <c r="D6863" s="1">
        <v>41752</v>
      </c>
      <c r="E6863" t="s">
        <v>50</v>
      </c>
      <c r="F6863" t="s">
        <v>4360</v>
      </c>
      <c r="G6863" t="s">
        <v>4361</v>
      </c>
      <c r="H6863" t="s">
        <v>27</v>
      </c>
      <c r="I6863" t="s">
        <v>28</v>
      </c>
      <c r="J6863" t="s">
        <v>42</v>
      </c>
      <c r="K6863" t="s">
        <v>43</v>
      </c>
      <c r="L6863">
        <v>90008</v>
      </c>
      <c r="M6863" t="s">
        <v>44</v>
      </c>
      <c r="N6863" t="s">
        <v>4756</v>
      </c>
      <c r="O6863" t="s">
        <v>46</v>
      </c>
      <c r="P6863" t="s">
        <v>47</v>
      </c>
      <c r="Q6863" t="s">
        <v>4757</v>
      </c>
      <c r="R6863">
        <v>23.04</v>
      </c>
      <c r="S6863">
        <v>8</v>
      </c>
      <c r="T6863">
        <v>0</v>
      </c>
      <c r="U6863">
        <v>11.2896</v>
      </c>
      <c r="V6863" s="2">
        <f>Superstore[[#This Row],[Profit]]/Superstore[[#This Row],[Sales]]</f>
        <v>0.49000000000000005</v>
      </c>
      <c r="W6863" t="str">
        <f>TEXT(Superstore[[#This Row],[Order Date]],"mmm-yyyy")</f>
        <v>Apr-2014</v>
      </c>
      <c r="X6863">
        <f>YEAR(Superstore[[#This Row],[Order Date]])</f>
        <v>2014</v>
      </c>
    </row>
    <row r="6864" spans="1:24" x14ac:dyDescent="0.25">
      <c r="A6864">
        <v>6863</v>
      </c>
      <c r="B6864" t="s">
        <v>9139</v>
      </c>
      <c r="C6864" s="1">
        <v>41747</v>
      </c>
      <c r="D6864" s="1">
        <v>41752</v>
      </c>
      <c r="E6864" t="s">
        <v>50</v>
      </c>
      <c r="F6864" t="s">
        <v>4360</v>
      </c>
      <c r="G6864" t="s">
        <v>4361</v>
      </c>
      <c r="H6864" t="s">
        <v>27</v>
      </c>
      <c r="I6864" t="s">
        <v>28</v>
      </c>
      <c r="J6864" t="s">
        <v>42</v>
      </c>
      <c r="K6864" t="s">
        <v>43</v>
      </c>
      <c r="L6864">
        <v>90008</v>
      </c>
      <c r="M6864" t="s">
        <v>44</v>
      </c>
      <c r="N6864" t="s">
        <v>4838</v>
      </c>
      <c r="O6864" t="s">
        <v>1</v>
      </c>
      <c r="P6864" t="s">
        <v>36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  <c r="V6864" s="2">
        <f>Superstore[[#This Row],[Profit]]/Superstore[[#This Row],[Sales]]</f>
        <v>-8.7499999999999994E-2</v>
      </c>
      <c r="W6864" t="str">
        <f>TEXT(Superstore[[#This Row],[Order Date]],"mmm-yyyy")</f>
        <v>Apr-2014</v>
      </c>
      <c r="X6864">
        <f>YEAR(Superstore[[#This Row],[Order Date]])</f>
        <v>2014</v>
      </c>
    </row>
    <row r="6865" spans="1:24" x14ac:dyDescent="0.25">
      <c r="A6865">
        <v>6864</v>
      </c>
      <c r="B6865" t="s">
        <v>9140</v>
      </c>
      <c r="C6865" s="1">
        <v>41975</v>
      </c>
      <c r="D6865" s="1">
        <v>41982</v>
      </c>
      <c r="E6865" t="s">
        <v>50</v>
      </c>
      <c r="F6865" t="s">
        <v>1718</v>
      </c>
      <c r="G6865" t="s">
        <v>1719</v>
      </c>
      <c r="H6865" t="s">
        <v>41</v>
      </c>
      <c r="I6865" t="s">
        <v>28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46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  <c r="V6865" s="2">
        <f>Superstore[[#This Row],[Profit]]/Superstore[[#This Row],[Sales]]</f>
        <v>0.35</v>
      </c>
      <c r="W6865" t="str">
        <f>TEXT(Superstore[[#This Row],[Order Date]],"mmm-yyyy")</f>
        <v>Dec-2014</v>
      </c>
      <c r="X6865">
        <f>YEAR(Superstore[[#This Row],[Order Date]])</f>
        <v>2014</v>
      </c>
    </row>
    <row r="6866" spans="1:24" x14ac:dyDescent="0.25">
      <c r="A6866">
        <v>6865</v>
      </c>
      <c r="B6866" t="s">
        <v>9141</v>
      </c>
      <c r="C6866" s="1">
        <v>41508</v>
      </c>
      <c r="D6866" s="1">
        <v>41515</v>
      </c>
      <c r="E6866" t="s">
        <v>50</v>
      </c>
      <c r="F6866" t="s">
        <v>4773</v>
      </c>
      <c r="G6866" t="s">
        <v>4774</v>
      </c>
      <c r="H6866" t="s">
        <v>41</v>
      </c>
      <c r="I6866" t="s">
        <v>28</v>
      </c>
      <c r="J6866" t="s">
        <v>42</v>
      </c>
      <c r="K6866" t="s">
        <v>43</v>
      </c>
      <c r="L6866">
        <v>90004</v>
      </c>
      <c r="M6866" t="s">
        <v>44</v>
      </c>
      <c r="N6866" t="s">
        <v>2897</v>
      </c>
      <c r="O6866" t="s">
        <v>46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Superstore[[#This Row],[Profit]]/Superstore[[#This Row],[Sales]]</f>
        <v>0.37499999999999994</v>
      </c>
      <c r="W6866" t="str">
        <f>TEXT(Superstore[[#This Row],[Order Date]],"mmm-yyyy")</f>
        <v>Aug-2013</v>
      </c>
      <c r="X6866">
        <f>YEAR(Superstore[[#This Row],[Order Date]])</f>
        <v>2013</v>
      </c>
    </row>
    <row r="6867" spans="1:24" x14ac:dyDescent="0.25">
      <c r="A6867">
        <v>6866</v>
      </c>
      <c r="B6867" t="s">
        <v>9141</v>
      </c>
      <c r="C6867" s="1">
        <v>41508</v>
      </c>
      <c r="D6867" s="1">
        <v>41515</v>
      </c>
      <c r="E6867" t="s">
        <v>50</v>
      </c>
      <c r="F6867" t="s">
        <v>4773</v>
      </c>
      <c r="G6867" t="s">
        <v>4774</v>
      </c>
      <c r="H6867" t="s">
        <v>41</v>
      </c>
      <c r="I6867" t="s">
        <v>28</v>
      </c>
      <c r="J6867" t="s">
        <v>42</v>
      </c>
      <c r="K6867" t="s">
        <v>43</v>
      </c>
      <c r="L6867">
        <v>90004</v>
      </c>
      <c r="M6867" t="s">
        <v>44</v>
      </c>
      <c r="N6867" t="s">
        <v>1781</v>
      </c>
      <c r="O6867" t="s">
        <v>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  <c r="V6867" s="2">
        <f>Superstore[[#This Row],[Profit]]/Superstore[[#This Row],[Sales]]</f>
        <v>-0.22500000000000001</v>
      </c>
      <c r="W6867" t="str">
        <f>TEXT(Superstore[[#This Row],[Order Date]],"mmm-yyyy")</f>
        <v>Aug-2013</v>
      </c>
      <c r="X6867">
        <f>YEAR(Superstore[[#This Row],[Order Date]])</f>
        <v>2013</v>
      </c>
    </row>
    <row r="6868" spans="1:24" x14ac:dyDescent="0.25">
      <c r="A6868">
        <v>6867</v>
      </c>
      <c r="B6868" t="s">
        <v>9141</v>
      </c>
      <c r="C6868" s="1">
        <v>41508</v>
      </c>
      <c r="D6868" s="1">
        <v>41515</v>
      </c>
      <c r="E6868" t="s">
        <v>50</v>
      </c>
      <c r="F6868" t="s">
        <v>4773</v>
      </c>
      <c r="G6868" t="s">
        <v>4774</v>
      </c>
      <c r="H6868" t="s">
        <v>41</v>
      </c>
      <c r="I6868" t="s">
        <v>28</v>
      </c>
      <c r="J6868" t="s">
        <v>42</v>
      </c>
      <c r="K6868" t="s">
        <v>43</v>
      </c>
      <c r="L6868">
        <v>90004</v>
      </c>
      <c r="M6868" t="s">
        <v>44</v>
      </c>
      <c r="N6868" t="s">
        <v>477</v>
      </c>
      <c r="O6868" t="s">
        <v>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s="2">
        <f>Superstore[[#This Row],[Profit]]/Superstore[[#This Row],[Sales]]</f>
        <v>0.36</v>
      </c>
      <c r="W6868" t="str">
        <f>TEXT(Superstore[[#This Row],[Order Date]],"mmm-yyyy")</f>
        <v>Aug-2013</v>
      </c>
      <c r="X6868">
        <f>YEAR(Superstore[[#This Row],[Order Date]])</f>
        <v>2013</v>
      </c>
    </row>
    <row r="6869" spans="1:24" x14ac:dyDescent="0.25">
      <c r="A6869">
        <v>6868</v>
      </c>
      <c r="B6869" t="s">
        <v>9141</v>
      </c>
      <c r="C6869" s="1">
        <v>41508</v>
      </c>
      <c r="D6869" s="1">
        <v>41515</v>
      </c>
      <c r="E6869" t="s">
        <v>50</v>
      </c>
      <c r="F6869" t="s">
        <v>4773</v>
      </c>
      <c r="G6869" t="s">
        <v>4774</v>
      </c>
      <c r="H6869" t="s">
        <v>41</v>
      </c>
      <c r="I6869" t="s">
        <v>28</v>
      </c>
      <c r="J6869" t="s">
        <v>42</v>
      </c>
      <c r="K6869" t="s">
        <v>43</v>
      </c>
      <c r="L6869">
        <v>90004</v>
      </c>
      <c r="M6869" t="s">
        <v>44</v>
      </c>
      <c r="N6869" t="s">
        <v>5961</v>
      </c>
      <c r="O6869" t="s">
        <v>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Superstore[[#This Row],[Profit]]/Superstore[[#This Row],[Sales]]</f>
        <v>-0.25</v>
      </c>
      <c r="W6869" t="str">
        <f>TEXT(Superstore[[#This Row],[Order Date]],"mmm-yyyy")</f>
        <v>Aug-2013</v>
      </c>
      <c r="X6869">
        <f>YEAR(Superstore[[#This Row],[Order Date]])</f>
        <v>2013</v>
      </c>
    </row>
    <row r="6870" spans="1:24" x14ac:dyDescent="0.25">
      <c r="A6870">
        <v>6869</v>
      </c>
      <c r="B6870" t="s">
        <v>9141</v>
      </c>
      <c r="C6870" s="1">
        <v>41508</v>
      </c>
      <c r="D6870" s="1">
        <v>41515</v>
      </c>
      <c r="E6870" t="s">
        <v>50</v>
      </c>
      <c r="F6870" t="s">
        <v>4773</v>
      </c>
      <c r="G6870" t="s">
        <v>4774</v>
      </c>
      <c r="H6870" t="s">
        <v>41</v>
      </c>
      <c r="I6870" t="s">
        <v>28</v>
      </c>
      <c r="J6870" t="s">
        <v>42</v>
      </c>
      <c r="K6870" t="s">
        <v>43</v>
      </c>
      <c r="L6870">
        <v>90004</v>
      </c>
      <c r="M6870" t="s">
        <v>44</v>
      </c>
      <c r="N6870" t="s">
        <v>5698</v>
      </c>
      <c r="O6870" t="s">
        <v>1</v>
      </c>
      <c r="P6870" t="s">
        <v>56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  <c r="V6870" s="2">
        <f>Superstore[[#This Row],[Profit]]/Superstore[[#This Row],[Sales]]</f>
        <v>6.25E-2</v>
      </c>
      <c r="W6870" t="str">
        <f>TEXT(Superstore[[#This Row],[Order Date]],"mmm-yyyy")</f>
        <v>Aug-2013</v>
      </c>
      <c r="X6870">
        <f>YEAR(Superstore[[#This Row],[Order Date]])</f>
        <v>2013</v>
      </c>
    </row>
    <row r="6871" spans="1:24" x14ac:dyDescent="0.25">
      <c r="A6871">
        <v>6870</v>
      </c>
      <c r="B6871" t="s">
        <v>9141</v>
      </c>
      <c r="C6871" s="1">
        <v>41508</v>
      </c>
      <c r="D6871" s="1">
        <v>41515</v>
      </c>
      <c r="E6871" t="s">
        <v>50</v>
      </c>
      <c r="F6871" t="s">
        <v>4773</v>
      </c>
      <c r="G6871" t="s">
        <v>4774</v>
      </c>
      <c r="H6871" t="s">
        <v>41</v>
      </c>
      <c r="I6871" t="s">
        <v>28</v>
      </c>
      <c r="J6871" t="s">
        <v>42</v>
      </c>
      <c r="K6871" t="s">
        <v>43</v>
      </c>
      <c r="L6871">
        <v>90004</v>
      </c>
      <c r="M6871" t="s">
        <v>44</v>
      </c>
      <c r="N6871" t="s">
        <v>6173</v>
      </c>
      <c r="O6871" t="s">
        <v>46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  <c r="V6871" s="2">
        <f>Superstore[[#This Row],[Profit]]/Superstore[[#This Row],[Sales]]</f>
        <v>0.47999999999999993</v>
      </c>
      <c r="W6871" t="str">
        <f>TEXT(Superstore[[#This Row],[Order Date]],"mmm-yyyy")</f>
        <v>Aug-2013</v>
      </c>
      <c r="X6871">
        <f>YEAR(Superstore[[#This Row],[Order Date]])</f>
        <v>2013</v>
      </c>
    </row>
    <row r="6872" spans="1:24" x14ac:dyDescent="0.25">
      <c r="A6872">
        <v>6871</v>
      </c>
      <c r="B6872" t="s">
        <v>9141</v>
      </c>
      <c r="C6872" s="1">
        <v>41508</v>
      </c>
      <c r="D6872" s="1">
        <v>41515</v>
      </c>
      <c r="E6872" t="s">
        <v>50</v>
      </c>
      <c r="F6872" t="s">
        <v>4773</v>
      </c>
      <c r="G6872" t="s">
        <v>4774</v>
      </c>
      <c r="H6872" t="s">
        <v>41</v>
      </c>
      <c r="I6872" t="s">
        <v>28</v>
      </c>
      <c r="J6872" t="s">
        <v>42</v>
      </c>
      <c r="K6872" t="s">
        <v>43</v>
      </c>
      <c r="L6872">
        <v>90004</v>
      </c>
      <c r="M6872" t="s">
        <v>44</v>
      </c>
      <c r="N6872" t="s">
        <v>7101</v>
      </c>
      <c r="O6872" t="s">
        <v>46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  <c r="V6872" s="2">
        <f>Superstore[[#This Row],[Profit]]/Superstore[[#This Row],[Sales]]</f>
        <v>0.44999999999999996</v>
      </c>
      <c r="W6872" t="str">
        <f>TEXT(Superstore[[#This Row],[Order Date]],"mmm-yyyy")</f>
        <v>Aug-2013</v>
      </c>
      <c r="X6872">
        <f>YEAR(Superstore[[#This Row],[Order Date]])</f>
        <v>2013</v>
      </c>
    </row>
    <row r="6873" spans="1:24" x14ac:dyDescent="0.25">
      <c r="A6873">
        <v>6872</v>
      </c>
      <c r="B6873" t="s">
        <v>9142</v>
      </c>
      <c r="C6873" s="1">
        <v>41614</v>
      </c>
      <c r="D6873" s="1">
        <v>41617</v>
      </c>
      <c r="E6873" t="s">
        <v>24</v>
      </c>
      <c r="F6873" t="s">
        <v>5043</v>
      </c>
      <c r="G6873" t="s">
        <v>5044</v>
      </c>
      <c r="H6873" t="s">
        <v>41</v>
      </c>
      <c r="I6873" t="s">
        <v>28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46</v>
      </c>
      <c r="P6873" t="s">
        <v>47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  <c r="V6873" s="2">
        <f>Superstore[[#This Row],[Profit]]/Superstore[[#This Row],[Sales]]</f>
        <v>0.32500000000000001</v>
      </c>
      <c r="W6873" t="str">
        <f>TEXT(Superstore[[#This Row],[Order Date]],"mmm-yyyy")</f>
        <v>Dec-2013</v>
      </c>
      <c r="X6873">
        <f>YEAR(Superstore[[#This Row],[Order Date]])</f>
        <v>2013</v>
      </c>
    </row>
    <row r="6874" spans="1:24" x14ac:dyDescent="0.25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27</v>
      </c>
      <c r="I6874" t="s">
        <v>28</v>
      </c>
      <c r="J6874" t="s">
        <v>94</v>
      </c>
      <c r="K6874" t="s">
        <v>95</v>
      </c>
      <c r="L6874">
        <v>98105</v>
      </c>
      <c r="M6874" t="s">
        <v>44</v>
      </c>
      <c r="N6874" t="s">
        <v>7529</v>
      </c>
      <c r="O6874" t="s">
        <v>46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  <c r="V6874" s="2">
        <f>Superstore[[#This Row],[Profit]]/Superstore[[#This Row],[Sales]]</f>
        <v>0.46999999999999992</v>
      </c>
      <c r="W6874" t="str">
        <f>TEXT(Superstore[[#This Row],[Order Date]],"mmm-yyyy")</f>
        <v>Dec-2012</v>
      </c>
      <c r="X6874">
        <f>YEAR(Superstore[[#This Row],[Order Date]])</f>
        <v>2012</v>
      </c>
    </row>
    <row r="6875" spans="1:24" x14ac:dyDescent="0.25">
      <c r="A6875">
        <v>6874</v>
      </c>
      <c r="B6875" t="s">
        <v>9144</v>
      </c>
      <c r="C6875" s="1">
        <v>40833</v>
      </c>
      <c r="D6875" s="1">
        <v>40838</v>
      </c>
      <c r="E6875" t="s">
        <v>24</v>
      </c>
      <c r="F6875" t="s">
        <v>163</v>
      </c>
      <c r="G6875" t="s">
        <v>164</v>
      </c>
      <c r="H6875" t="s">
        <v>27</v>
      </c>
      <c r="I6875" t="s">
        <v>28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46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  <c r="V6875" s="2">
        <f>Superstore[[#This Row],[Profit]]/Superstore[[#This Row],[Sales]]</f>
        <v>-1.6</v>
      </c>
      <c r="W6875" t="str">
        <f>TEXT(Superstore[[#This Row],[Order Date]],"mmm-yyyy")</f>
        <v>Oct-2011</v>
      </c>
      <c r="X6875">
        <f>YEAR(Superstore[[#This Row],[Order Date]])</f>
        <v>2011</v>
      </c>
    </row>
    <row r="6876" spans="1:24" x14ac:dyDescent="0.25">
      <c r="A6876">
        <v>6875</v>
      </c>
      <c r="B6876" t="s">
        <v>9144</v>
      </c>
      <c r="C6876" s="1">
        <v>40833</v>
      </c>
      <c r="D6876" s="1">
        <v>40838</v>
      </c>
      <c r="E6876" t="s">
        <v>24</v>
      </c>
      <c r="F6876" t="s">
        <v>163</v>
      </c>
      <c r="G6876" t="s">
        <v>164</v>
      </c>
      <c r="H6876" t="s">
        <v>27</v>
      </c>
      <c r="I6876" t="s">
        <v>28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  <c r="V6876" s="2">
        <f>Superstore[[#This Row],[Profit]]/Superstore[[#This Row],[Sales]]</f>
        <v>-0.15000000000000002</v>
      </c>
      <c r="W6876" t="str">
        <f>TEXT(Superstore[[#This Row],[Order Date]],"mmm-yyyy")</f>
        <v>Oct-2011</v>
      </c>
      <c r="X6876">
        <f>YEAR(Superstore[[#This Row],[Order Date]])</f>
        <v>2011</v>
      </c>
    </row>
    <row r="6877" spans="1:24" x14ac:dyDescent="0.25">
      <c r="A6877">
        <v>6876</v>
      </c>
      <c r="B6877" t="s">
        <v>9146</v>
      </c>
      <c r="C6877" s="1">
        <v>41523</v>
      </c>
      <c r="D6877" s="1">
        <v>41528</v>
      </c>
      <c r="E6877" t="s">
        <v>50</v>
      </c>
      <c r="F6877" t="s">
        <v>3880</v>
      </c>
      <c r="G6877" t="s">
        <v>3881</v>
      </c>
      <c r="H6877" t="s">
        <v>27</v>
      </c>
      <c r="I6877" t="s">
        <v>28</v>
      </c>
      <c r="J6877" t="s">
        <v>4873</v>
      </c>
      <c r="K6877" t="s">
        <v>318</v>
      </c>
      <c r="L6877">
        <v>23320</v>
      </c>
      <c r="M6877" t="s">
        <v>31</v>
      </c>
      <c r="N6877" t="s">
        <v>5541</v>
      </c>
      <c r="O6877" t="s">
        <v>46</v>
      </c>
      <c r="P6877" t="s">
        <v>47</v>
      </c>
      <c r="Q6877" t="s">
        <v>5542</v>
      </c>
      <c r="R6877">
        <v>25.06</v>
      </c>
      <c r="S6877">
        <v>2</v>
      </c>
      <c r="T6877">
        <v>0</v>
      </c>
      <c r="U6877">
        <v>11.7782</v>
      </c>
      <c r="V6877" s="2">
        <f>Superstore[[#This Row],[Profit]]/Superstore[[#This Row],[Sales]]</f>
        <v>0.47000000000000003</v>
      </c>
      <c r="W6877" t="str">
        <f>TEXT(Superstore[[#This Row],[Order Date]],"mmm-yyyy")</f>
        <v>Sep-2013</v>
      </c>
      <c r="X6877">
        <f>YEAR(Superstore[[#This Row],[Order Date]])</f>
        <v>2013</v>
      </c>
    </row>
    <row r="6878" spans="1:24" x14ac:dyDescent="0.25">
      <c r="A6878">
        <v>6877</v>
      </c>
      <c r="B6878" t="s">
        <v>9146</v>
      </c>
      <c r="C6878" s="1">
        <v>41523</v>
      </c>
      <c r="D6878" s="1">
        <v>41528</v>
      </c>
      <c r="E6878" t="s">
        <v>50</v>
      </c>
      <c r="F6878" t="s">
        <v>3880</v>
      </c>
      <c r="G6878" t="s">
        <v>3881</v>
      </c>
      <c r="H6878" t="s">
        <v>27</v>
      </c>
      <c r="I6878" t="s">
        <v>28</v>
      </c>
      <c r="J6878" t="s">
        <v>4873</v>
      </c>
      <c r="K6878" t="s">
        <v>318</v>
      </c>
      <c r="L6878">
        <v>23320</v>
      </c>
      <c r="M6878" t="s">
        <v>31</v>
      </c>
      <c r="N6878" t="s">
        <v>5066</v>
      </c>
      <c r="O6878" t="s">
        <v>1</v>
      </c>
      <c r="P6878" t="s">
        <v>56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  <c r="V6878" s="2">
        <f>Superstore[[#This Row],[Profit]]/Superstore[[#This Row],[Sales]]</f>
        <v>0.19</v>
      </c>
      <c r="W6878" t="str">
        <f>TEXT(Superstore[[#This Row],[Order Date]],"mmm-yyyy")</f>
        <v>Sep-2013</v>
      </c>
      <c r="X6878">
        <f>YEAR(Superstore[[#This Row],[Order Date]])</f>
        <v>2013</v>
      </c>
    </row>
    <row r="6879" spans="1:24" x14ac:dyDescent="0.25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25</v>
      </c>
      <c r="G6879" t="s">
        <v>26</v>
      </c>
      <c r="H6879" t="s">
        <v>27</v>
      </c>
      <c r="I6879" t="s">
        <v>28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1</v>
      </c>
      <c r="P6879" t="s">
        <v>65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  <c r="V6879" s="2">
        <f>Superstore[[#This Row],[Profit]]/Superstore[[#This Row],[Sales]]</f>
        <v>-0.72499999999999998</v>
      </c>
      <c r="W6879" t="str">
        <f>TEXT(Superstore[[#This Row],[Order Date]],"mmm-yyyy")</f>
        <v>Oct-2012</v>
      </c>
      <c r="X6879">
        <f>YEAR(Superstore[[#This Row],[Order Date]])</f>
        <v>2012</v>
      </c>
    </row>
    <row r="6880" spans="1:24" x14ac:dyDescent="0.25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25</v>
      </c>
      <c r="G6880" t="s">
        <v>26</v>
      </c>
      <c r="H6880" t="s">
        <v>27</v>
      </c>
      <c r="I6880" t="s">
        <v>28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46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Superstore[[#This Row],[Profit]]/Superstore[[#This Row],[Sales]]</f>
        <v>0.35</v>
      </c>
      <c r="W6880" t="str">
        <f>TEXT(Superstore[[#This Row],[Order Date]],"mmm-yyyy")</f>
        <v>Oct-2012</v>
      </c>
      <c r="X6880">
        <f>YEAR(Superstore[[#This Row],[Order Date]])</f>
        <v>2012</v>
      </c>
    </row>
    <row r="6881" spans="1:24" x14ac:dyDescent="0.25">
      <c r="A6881">
        <v>6880</v>
      </c>
      <c r="B6881" t="s">
        <v>9148</v>
      </c>
      <c r="C6881" s="1">
        <v>41244</v>
      </c>
      <c r="D6881" s="1">
        <v>41248</v>
      </c>
      <c r="E6881" t="s">
        <v>24</v>
      </c>
      <c r="F6881" t="s">
        <v>619</v>
      </c>
      <c r="G6881" t="s">
        <v>620</v>
      </c>
      <c r="H6881" t="s">
        <v>101</v>
      </c>
      <c r="I6881" t="s">
        <v>28</v>
      </c>
      <c r="J6881" t="s">
        <v>94</v>
      </c>
      <c r="K6881" t="s">
        <v>95</v>
      </c>
      <c r="L6881">
        <v>98105</v>
      </c>
      <c r="M6881" t="s">
        <v>44</v>
      </c>
      <c r="N6881" t="s">
        <v>1725</v>
      </c>
      <c r="O6881" t="s">
        <v>1</v>
      </c>
      <c r="P6881" t="s">
        <v>36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  <c r="V6881" s="2">
        <f>Superstore[[#This Row],[Profit]]/Superstore[[#This Row],[Sales]]</f>
        <v>6.25E-2</v>
      </c>
      <c r="W6881" t="str">
        <f>TEXT(Superstore[[#This Row],[Order Date]],"mmm-yyyy")</f>
        <v>Dec-2012</v>
      </c>
      <c r="X6881">
        <f>YEAR(Superstore[[#This Row],[Order Date]])</f>
        <v>2012</v>
      </c>
    </row>
    <row r="6882" spans="1:24" x14ac:dyDescent="0.25">
      <c r="A6882">
        <v>6881</v>
      </c>
      <c r="B6882" t="s">
        <v>9148</v>
      </c>
      <c r="C6882" s="1">
        <v>41244</v>
      </c>
      <c r="D6882" s="1">
        <v>41248</v>
      </c>
      <c r="E6882" t="s">
        <v>24</v>
      </c>
      <c r="F6882" t="s">
        <v>619</v>
      </c>
      <c r="G6882" t="s">
        <v>620</v>
      </c>
      <c r="H6882" t="s">
        <v>101</v>
      </c>
      <c r="I6882" t="s">
        <v>28</v>
      </c>
      <c r="J6882" t="s">
        <v>94</v>
      </c>
      <c r="K6882" t="s">
        <v>95</v>
      </c>
      <c r="L6882">
        <v>98105</v>
      </c>
      <c r="M6882" t="s">
        <v>44</v>
      </c>
      <c r="N6882" t="s">
        <v>5433</v>
      </c>
      <c r="O6882" t="s">
        <v>46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  <c r="V6882" s="2">
        <f>Superstore[[#This Row],[Profit]]/Superstore[[#This Row],[Sales]]</f>
        <v>0.48</v>
      </c>
      <c r="W6882" t="str">
        <f>TEXT(Superstore[[#This Row],[Order Date]],"mmm-yyyy")</f>
        <v>Dec-2012</v>
      </c>
      <c r="X6882">
        <f>YEAR(Superstore[[#This Row],[Order Date]])</f>
        <v>2012</v>
      </c>
    </row>
    <row r="6883" spans="1:24" x14ac:dyDescent="0.25">
      <c r="A6883">
        <v>6882</v>
      </c>
      <c r="B6883" t="s">
        <v>9148</v>
      </c>
      <c r="C6883" s="1">
        <v>41244</v>
      </c>
      <c r="D6883" s="1">
        <v>41248</v>
      </c>
      <c r="E6883" t="s">
        <v>24</v>
      </c>
      <c r="F6883" t="s">
        <v>619</v>
      </c>
      <c r="G6883" t="s">
        <v>620</v>
      </c>
      <c r="H6883" t="s">
        <v>101</v>
      </c>
      <c r="I6883" t="s">
        <v>28</v>
      </c>
      <c r="J6883" t="s">
        <v>94</v>
      </c>
      <c r="K6883" t="s">
        <v>95</v>
      </c>
      <c r="L6883">
        <v>98105</v>
      </c>
      <c r="M6883" t="s">
        <v>44</v>
      </c>
      <c r="N6883" t="s">
        <v>900</v>
      </c>
      <c r="O6883" t="s">
        <v>1</v>
      </c>
      <c r="P6883" t="s">
        <v>56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  <c r="V6883" s="2">
        <f>Superstore[[#This Row],[Profit]]/Superstore[[#This Row],[Sales]]</f>
        <v>0.21</v>
      </c>
      <c r="W6883" t="str">
        <f>TEXT(Superstore[[#This Row],[Order Date]],"mmm-yyyy")</f>
        <v>Dec-2012</v>
      </c>
      <c r="X6883">
        <f>YEAR(Superstore[[#This Row],[Order Date]])</f>
        <v>2012</v>
      </c>
    </row>
    <row r="6884" spans="1:24" x14ac:dyDescent="0.25">
      <c r="A6884">
        <v>6883</v>
      </c>
      <c r="B6884" t="s">
        <v>9148</v>
      </c>
      <c r="C6884" s="1">
        <v>41244</v>
      </c>
      <c r="D6884" s="1">
        <v>41248</v>
      </c>
      <c r="E6884" t="s">
        <v>24</v>
      </c>
      <c r="F6884" t="s">
        <v>619</v>
      </c>
      <c r="G6884" t="s">
        <v>620</v>
      </c>
      <c r="H6884" t="s">
        <v>101</v>
      </c>
      <c r="I6884" t="s">
        <v>28</v>
      </c>
      <c r="J6884" t="s">
        <v>94</v>
      </c>
      <c r="K6884" t="s">
        <v>95</v>
      </c>
      <c r="L6884">
        <v>98105</v>
      </c>
      <c r="M6884" t="s">
        <v>44</v>
      </c>
      <c r="N6884" t="s">
        <v>4662</v>
      </c>
      <c r="O6884" t="s">
        <v>46</v>
      </c>
      <c r="P6884" t="s">
        <v>59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  <c r="V6884" s="2">
        <f>Superstore[[#This Row],[Profit]]/Superstore[[#This Row],[Sales]]</f>
        <v>0.02</v>
      </c>
      <c r="W6884" t="str">
        <f>TEXT(Superstore[[#This Row],[Order Date]],"mmm-yyyy")</f>
        <v>Dec-2012</v>
      </c>
      <c r="X6884">
        <f>YEAR(Superstore[[#This Row],[Order Date]])</f>
        <v>2012</v>
      </c>
    </row>
    <row r="6885" spans="1:24" x14ac:dyDescent="0.25">
      <c r="A6885">
        <v>6884</v>
      </c>
      <c r="B6885" t="s">
        <v>9148</v>
      </c>
      <c r="C6885" s="1">
        <v>41244</v>
      </c>
      <c r="D6885" s="1">
        <v>41248</v>
      </c>
      <c r="E6885" t="s">
        <v>24</v>
      </c>
      <c r="F6885" t="s">
        <v>619</v>
      </c>
      <c r="G6885" t="s">
        <v>620</v>
      </c>
      <c r="H6885" t="s">
        <v>101</v>
      </c>
      <c r="I6885" t="s">
        <v>28</v>
      </c>
      <c r="J6885" t="s">
        <v>94</v>
      </c>
      <c r="K6885" t="s">
        <v>95</v>
      </c>
      <c r="L6885">
        <v>98105</v>
      </c>
      <c r="M6885" t="s">
        <v>44</v>
      </c>
      <c r="N6885" t="s">
        <v>1545</v>
      </c>
      <c r="O6885" t="s">
        <v>46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  <c r="V6885" s="2">
        <f>Superstore[[#This Row],[Profit]]/Superstore[[#This Row],[Sales]]</f>
        <v>0.45999999999999996</v>
      </c>
      <c r="W6885" t="str">
        <f>TEXT(Superstore[[#This Row],[Order Date]],"mmm-yyyy")</f>
        <v>Dec-2012</v>
      </c>
      <c r="X6885">
        <f>YEAR(Superstore[[#This Row],[Order Date]])</f>
        <v>2012</v>
      </c>
    </row>
    <row r="6886" spans="1:24" x14ac:dyDescent="0.25">
      <c r="A6886">
        <v>6885</v>
      </c>
      <c r="B6886" t="s">
        <v>9149</v>
      </c>
      <c r="C6886" s="1">
        <v>41060</v>
      </c>
      <c r="D6886" s="1">
        <v>41064</v>
      </c>
      <c r="E6886" t="s">
        <v>50</v>
      </c>
      <c r="F6886" t="s">
        <v>1869</v>
      </c>
      <c r="G6886" t="s">
        <v>1870</v>
      </c>
      <c r="H6886" t="s">
        <v>27</v>
      </c>
      <c r="I6886" t="s">
        <v>28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1</v>
      </c>
      <c r="P6886" t="s">
        <v>36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  <c r="V6886" s="2">
        <f>Superstore[[#This Row],[Profit]]/Superstore[[#This Row],[Sales]]</f>
        <v>0.3</v>
      </c>
      <c r="W6886" t="str">
        <f>TEXT(Superstore[[#This Row],[Order Date]],"mmm-yyyy")</f>
        <v>May-2012</v>
      </c>
      <c r="X6886">
        <f>YEAR(Superstore[[#This Row],[Order Date]])</f>
        <v>2012</v>
      </c>
    </row>
    <row r="6887" spans="1:24" x14ac:dyDescent="0.25">
      <c r="A6887">
        <v>6886</v>
      </c>
      <c r="B6887" t="s">
        <v>9150</v>
      </c>
      <c r="C6887" s="1">
        <v>41893</v>
      </c>
      <c r="D6887" s="1">
        <v>41900</v>
      </c>
      <c r="E6887" t="s">
        <v>50</v>
      </c>
      <c r="F6887" t="s">
        <v>3831</v>
      </c>
      <c r="G6887" t="s">
        <v>3832</v>
      </c>
      <c r="H6887" t="s">
        <v>27</v>
      </c>
      <c r="I6887" t="s">
        <v>28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Superstore[[#This Row],[Profit]]/Superstore[[#This Row],[Sales]]</f>
        <v>0.23750000000000004</v>
      </c>
      <c r="W6887" t="str">
        <f>TEXT(Superstore[[#This Row],[Order Date]],"mmm-yyyy")</f>
        <v>Sep-2014</v>
      </c>
      <c r="X6887">
        <f>YEAR(Superstore[[#This Row],[Order Date]])</f>
        <v>2014</v>
      </c>
    </row>
    <row r="6888" spans="1:24" x14ac:dyDescent="0.25">
      <c r="A6888">
        <v>6887</v>
      </c>
      <c r="B6888" t="s">
        <v>9150</v>
      </c>
      <c r="C6888" s="1">
        <v>41893</v>
      </c>
      <c r="D6888" s="1">
        <v>41900</v>
      </c>
      <c r="E6888" t="s">
        <v>50</v>
      </c>
      <c r="F6888" t="s">
        <v>3831</v>
      </c>
      <c r="G6888" t="s">
        <v>3832</v>
      </c>
      <c r="H6888" t="s">
        <v>27</v>
      </c>
      <c r="I6888" t="s">
        <v>28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  <c r="V6888" s="2">
        <f>Superstore[[#This Row],[Profit]]/Superstore[[#This Row],[Sales]]</f>
        <v>-0.21666666666666665</v>
      </c>
      <c r="W6888" t="str">
        <f>TEXT(Superstore[[#This Row],[Order Date]],"mmm-yyyy")</f>
        <v>Sep-2014</v>
      </c>
      <c r="X6888">
        <f>YEAR(Superstore[[#This Row],[Order Date]])</f>
        <v>2014</v>
      </c>
    </row>
    <row r="6889" spans="1:24" x14ac:dyDescent="0.25">
      <c r="A6889">
        <v>6888</v>
      </c>
      <c r="B6889" t="s">
        <v>9151</v>
      </c>
      <c r="C6889" s="1">
        <v>41755</v>
      </c>
      <c r="D6889" s="1">
        <v>41762</v>
      </c>
      <c r="E6889" t="s">
        <v>50</v>
      </c>
      <c r="F6889" t="s">
        <v>2719</v>
      </c>
      <c r="G6889" t="s">
        <v>2720</v>
      </c>
      <c r="H6889" t="s">
        <v>27</v>
      </c>
      <c r="I6889" t="s">
        <v>28</v>
      </c>
      <c r="J6889" t="s">
        <v>42</v>
      </c>
      <c r="K6889" t="s">
        <v>43</v>
      </c>
      <c r="L6889">
        <v>90032</v>
      </c>
      <c r="M6889" t="s">
        <v>44</v>
      </c>
      <c r="N6889" t="s">
        <v>328</v>
      </c>
      <c r="O6889" t="s">
        <v>46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s="2">
        <f>Superstore[[#This Row],[Profit]]/Superstore[[#This Row],[Sales]]</f>
        <v>0.45999999999999996</v>
      </c>
      <c r="W6889" t="str">
        <f>TEXT(Superstore[[#This Row],[Order Date]],"mmm-yyyy")</f>
        <v>Apr-2014</v>
      </c>
      <c r="X6889">
        <f>YEAR(Superstore[[#This Row],[Order Date]])</f>
        <v>2014</v>
      </c>
    </row>
    <row r="6890" spans="1:24" x14ac:dyDescent="0.25">
      <c r="A6890">
        <v>6889</v>
      </c>
      <c r="B6890" t="s">
        <v>9151</v>
      </c>
      <c r="C6890" s="1">
        <v>41755</v>
      </c>
      <c r="D6890" s="1">
        <v>41762</v>
      </c>
      <c r="E6890" t="s">
        <v>50</v>
      </c>
      <c r="F6890" t="s">
        <v>2719</v>
      </c>
      <c r="G6890" t="s">
        <v>2720</v>
      </c>
      <c r="H6890" t="s">
        <v>27</v>
      </c>
      <c r="I6890" t="s">
        <v>28</v>
      </c>
      <c r="J6890" t="s">
        <v>42</v>
      </c>
      <c r="K6890" t="s">
        <v>43</v>
      </c>
      <c r="L6890">
        <v>90032</v>
      </c>
      <c r="M6890" t="s">
        <v>44</v>
      </c>
      <c r="N6890" t="s">
        <v>3909</v>
      </c>
      <c r="O6890" t="s">
        <v>46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Superstore[[#This Row],[Profit]]/Superstore[[#This Row],[Sales]]</f>
        <v>0.37500000000000006</v>
      </c>
      <c r="W6890" t="str">
        <f>TEXT(Superstore[[#This Row],[Order Date]],"mmm-yyyy")</f>
        <v>Apr-2014</v>
      </c>
      <c r="X6890">
        <f>YEAR(Superstore[[#This Row],[Order Date]])</f>
        <v>2014</v>
      </c>
    </row>
    <row r="6891" spans="1:24" x14ac:dyDescent="0.25">
      <c r="A6891">
        <v>6890</v>
      </c>
      <c r="B6891" t="s">
        <v>9152</v>
      </c>
      <c r="C6891" s="1">
        <v>41901</v>
      </c>
      <c r="D6891" s="1">
        <v>41905</v>
      </c>
      <c r="E6891" t="s">
        <v>50</v>
      </c>
      <c r="F6891" t="s">
        <v>1395</v>
      </c>
      <c r="G6891" t="s">
        <v>1396</v>
      </c>
      <c r="H6891" t="s">
        <v>41</v>
      </c>
      <c r="I6891" t="s">
        <v>28</v>
      </c>
      <c r="J6891" t="s">
        <v>496</v>
      </c>
      <c r="K6891" t="s">
        <v>1271</v>
      </c>
      <c r="L6891">
        <v>31907</v>
      </c>
      <c r="M6891" t="s">
        <v>31</v>
      </c>
      <c r="N6891" t="s">
        <v>765</v>
      </c>
      <c r="O6891" t="s">
        <v>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  <c r="V6891" s="2">
        <f>Superstore[[#This Row],[Profit]]/Superstore[[#This Row],[Sales]]</f>
        <v>0.27999999999999997</v>
      </c>
      <c r="W6891" t="str">
        <f>TEXT(Superstore[[#This Row],[Order Date]],"mmm-yyyy")</f>
        <v>Sep-2014</v>
      </c>
      <c r="X6891">
        <f>YEAR(Superstore[[#This Row],[Order Date]])</f>
        <v>2014</v>
      </c>
    </row>
    <row r="6892" spans="1:24" x14ac:dyDescent="0.25">
      <c r="A6892">
        <v>6891</v>
      </c>
      <c r="B6892" t="s">
        <v>9152</v>
      </c>
      <c r="C6892" s="1">
        <v>41901</v>
      </c>
      <c r="D6892" s="1">
        <v>41905</v>
      </c>
      <c r="E6892" t="s">
        <v>50</v>
      </c>
      <c r="F6892" t="s">
        <v>1395</v>
      </c>
      <c r="G6892" t="s">
        <v>1396</v>
      </c>
      <c r="H6892" t="s">
        <v>41</v>
      </c>
      <c r="I6892" t="s">
        <v>28</v>
      </c>
      <c r="J6892" t="s">
        <v>496</v>
      </c>
      <c r="K6892" t="s">
        <v>1271</v>
      </c>
      <c r="L6892">
        <v>31907</v>
      </c>
      <c r="M6892" t="s">
        <v>31</v>
      </c>
      <c r="N6892" t="s">
        <v>1034</v>
      </c>
      <c r="O6892" t="s">
        <v>46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  <c r="V6892" s="2">
        <f>Superstore[[#This Row],[Profit]]/Superstore[[#This Row],[Sales]]</f>
        <v>0.48</v>
      </c>
      <c r="W6892" t="str">
        <f>TEXT(Superstore[[#This Row],[Order Date]],"mmm-yyyy")</f>
        <v>Sep-2014</v>
      </c>
      <c r="X6892">
        <f>YEAR(Superstore[[#This Row],[Order Date]])</f>
        <v>2014</v>
      </c>
    </row>
    <row r="6893" spans="1:24" x14ac:dyDescent="0.25">
      <c r="A6893">
        <v>6892</v>
      </c>
      <c r="B6893" t="s">
        <v>9152</v>
      </c>
      <c r="C6893" s="1">
        <v>41901</v>
      </c>
      <c r="D6893" s="1">
        <v>41905</v>
      </c>
      <c r="E6893" t="s">
        <v>50</v>
      </c>
      <c r="F6893" t="s">
        <v>1395</v>
      </c>
      <c r="G6893" t="s">
        <v>1396</v>
      </c>
      <c r="H6893" t="s">
        <v>41</v>
      </c>
      <c r="I6893" t="s">
        <v>28</v>
      </c>
      <c r="J6893" t="s">
        <v>496</v>
      </c>
      <c r="K6893" t="s">
        <v>1271</v>
      </c>
      <c r="L6893">
        <v>31907</v>
      </c>
      <c r="M6893" t="s">
        <v>31</v>
      </c>
      <c r="N6893" t="s">
        <v>489</v>
      </c>
      <c r="O6893" t="s">
        <v>46</v>
      </c>
      <c r="P6893" t="s">
        <v>68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s="2">
        <f>Superstore[[#This Row],[Profit]]/Superstore[[#This Row],[Sales]]</f>
        <v>0.30000000000000004</v>
      </c>
      <c r="W6893" t="str">
        <f>TEXT(Superstore[[#This Row],[Order Date]],"mmm-yyyy")</f>
        <v>Sep-2014</v>
      </c>
      <c r="X6893">
        <f>YEAR(Superstore[[#This Row],[Order Date]])</f>
        <v>2014</v>
      </c>
    </row>
    <row r="6894" spans="1:24" x14ac:dyDescent="0.25">
      <c r="A6894">
        <v>6893</v>
      </c>
      <c r="B6894" t="s">
        <v>9152</v>
      </c>
      <c r="C6894" s="1">
        <v>41901</v>
      </c>
      <c r="D6894" s="1">
        <v>41905</v>
      </c>
      <c r="E6894" t="s">
        <v>50</v>
      </c>
      <c r="F6894" t="s">
        <v>1395</v>
      </c>
      <c r="G6894" t="s">
        <v>1396</v>
      </c>
      <c r="H6894" t="s">
        <v>41</v>
      </c>
      <c r="I6894" t="s">
        <v>28</v>
      </c>
      <c r="J6894" t="s">
        <v>496</v>
      </c>
      <c r="K6894" t="s">
        <v>1271</v>
      </c>
      <c r="L6894">
        <v>31907</v>
      </c>
      <c r="M6894" t="s">
        <v>31</v>
      </c>
      <c r="N6894" t="s">
        <v>6173</v>
      </c>
      <c r="O6894" t="s">
        <v>46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  <c r="V6894" s="2">
        <f>Superstore[[#This Row],[Profit]]/Superstore[[#This Row],[Sales]]</f>
        <v>0.47999999999999993</v>
      </c>
      <c r="W6894" t="str">
        <f>TEXT(Superstore[[#This Row],[Order Date]],"mmm-yyyy")</f>
        <v>Sep-2014</v>
      </c>
      <c r="X6894">
        <f>YEAR(Superstore[[#This Row],[Order Date]])</f>
        <v>2014</v>
      </c>
    </row>
    <row r="6895" spans="1:24" x14ac:dyDescent="0.25">
      <c r="A6895">
        <v>6894</v>
      </c>
      <c r="B6895" t="s">
        <v>9152</v>
      </c>
      <c r="C6895" s="1">
        <v>41901</v>
      </c>
      <c r="D6895" s="1">
        <v>41905</v>
      </c>
      <c r="E6895" t="s">
        <v>50</v>
      </c>
      <c r="F6895" t="s">
        <v>1395</v>
      </c>
      <c r="G6895" t="s">
        <v>1396</v>
      </c>
      <c r="H6895" t="s">
        <v>41</v>
      </c>
      <c r="I6895" t="s">
        <v>28</v>
      </c>
      <c r="J6895" t="s">
        <v>496</v>
      </c>
      <c r="K6895" t="s">
        <v>1271</v>
      </c>
      <c r="L6895">
        <v>31907</v>
      </c>
      <c r="M6895" t="s">
        <v>31</v>
      </c>
      <c r="N6895" t="s">
        <v>6539</v>
      </c>
      <c r="O6895" t="s">
        <v>1</v>
      </c>
      <c r="P6895" t="s">
        <v>65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  <c r="V6895" s="2">
        <f>Superstore[[#This Row],[Profit]]/Superstore[[#This Row],[Sales]]</f>
        <v>0.34</v>
      </c>
      <c r="W6895" t="str">
        <f>TEXT(Superstore[[#This Row],[Order Date]],"mmm-yyyy")</f>
        <v>Sep-2014</v>
      </c>
      <c r="X6895">
        <f>YEAR(Superstore[[#This Row],[Order Date]])</f>
        <v>2014</v>
      </c>
    </row>
    <row r="6896" spans="1:24" x14ac:dyDescent="0.25">
      <c r="A6896">
        <v>6895</v>
      </c>
      <c r="B6896" t="s">
        <v>9152</v>
      </c>
      <c r="C6896" s="1">
        <v>41901</v>
      </c>
      <c r="D6896" s="1">
        <v>41905</v>
      </c>
      <c r="E6896" t="s">
        <v>50</v>
      </c>
      <c r="F6896" t="s">
        <v>1395</v>
      </c>
      <c r="G6896" t="s">
        <v>1396</v>
      </c>
      <c r="H6896" t="s">
        <v>41</v>
      </c>
      <c r="I6896" t="s">
        <v>28</v>
      </c>
      <c r="J6896" t="s">
        <v>496</v>
      </c>
      <c r="K6896" t="s">
        <v>1271</v>
      </c>
      <c r="L6896">
        <v>31907</v>
      </c>
      <c r="M6896" t="s">
        <v>31</v>
      </c>
      <c r="N6896" t="s">
        <v>270</v>
      </c>
      <c r="O6896" t="s">
        <v>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2">
        <f>Superstore[[#This Row],[Profit]]/Superstore[[#This Row],[Sales]]</f>
        <v>0.28999999999999998</v>
      </c>
      <c r="W6896" t="str">
        <f>TEXT(Superstore[[#This Row],[Order Date]],"mmm-yyyy")</f>
        <v>Sep-2014</v>
      </c>
      <c r="X6896">
        <f>YEAR(Superstore[[#This Row],[Order Date]])</f>
        <v>2014</v>
      </c>
    </row>
    <row r="6897" spans="1:24" x14ac:dyDescent="0.25">
      <c r="A6897">
        <v>6896</v>
      </c>
      <c r="B6897" t="s">
        <v>9152</v>
      </c>
      <c r="C6897" s="1">
        <v>41901</v>
      </c>
      <c r="D6897" s="1">
        <v>41905</v>
      </c>
      <c r="E6897" t="s">
        <v>50</v>
      </c>
      <c r="F6897" t="s">
        <v>1395</v>
      </c>
      <c r="G6897" t="s">
        <v>1396</v>
      </c>
      <c r="H6897" t="s">
        <v>41</v>
      </c>
      <c r="I6897" t="s">
        <v>28</v>
      </c>
      <c r="J6897" t="s">
        <v>496</v>
      </c>
      <c r="K6897" t="s">
        <v>1271</v>
      </c>
      <c r="L6897">
        <v>31907</v>
      </c>
      <c r="M6897" t="s">
        <v>31</v>
      </c>
      <c r="N6897" t="s">
        <v>2373</v>
      </c>
      <c r="O6897" t="s">
        <v>46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Superstore[[#This Row],[Profit]]/Superstore[[#This Row],[Sales]]</f>
        <v>0.29000000000000004</v>
      </c>
      <c r="W6897" t="str">
        <f>TEXT(Superstore[[#This Row],[Order Date]],"mmm-yyyy")</f>
        <v>Sep-2014</v>
      </c>
      <c r="X6897">
        <f>YEAR(Superstore[[#This Row],[Order Date]])</f>
        <v>2014</v>
      </c>
    </row>
    <row r="6898" spans="1:24" x14ac:dyDescent="0.25">
      <c r="A6898">
        <v>6897</v>
      </c>
      <c r="B6898" t="s">
        <v>9152</v>
      </c>
      <c r="C6898" s="1">
        <v>41901</v>
      </c>
      <c r="D6898" s="1">
        <v>41905</v>
      </c>
      <c r="E6898" t="s">
        <v>50</v>
      </c>
      <c r="F6898" t="s">
        <v>1395</v>
      </c>
      <c r="G6898" t="s">
        <v>1396</v>
      </c>
      <c r="H6898" t="s">
        <v>41</v>
      </c>
      <c r="I6898" t="s">
        <v>28</v>
      </c>
      <c r="J6898" t="s">
        <v>496</v>
      </c>
      <c r="K6898" t="s">
        <v>1271</v>
      </c>
      <c r="L6898">
        <v>31907</v>
      </c>
      <c r="M6898" t="s">
        <v>31</v>
      </c>
      <c r="N6898" t="s">
        <v>7673</v>
      </c>
      <c r="O6898" t="s">
        <v>46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  <c r="V6898" s="2">
        <f>Superstore[[#This Row],[Profit]]/Superstore[[#This Row],[Sales]]</f>
        <v>0.47</v>
      </c>
      <c r="W6898" t="str">
        <f>TEXT(Superstore[[#This Row],[Order Date]],"mmm-yyyy")</f>
        <v>Sep-2014</v>
      </c>
      <c r="X6898">
        <f>YEAR(Superstore[[#This Row],[Order Date]])</f>
        <v>2014</v>
      </c>
    </row>
    <row r="6899" spans="1:24" x14ac:dyDescent="0.25">
      <c r="A6899">
        <v>6898</v>
      </c>
      <c r="B6899" t="s">
        <v>9153</v>
      </c>
      <c r="C6899" s="1">
        <v>41870</v>
      </c>
      <c r="D6899" s="1">
        <v>41877</v>
      </c>
      <c r="E6899" t="s">
        <v>50</v>
      </c>
      <c r="F6899" t="s">
        <v>2001</v>
      </c>
      <c r="G6899" t="s">
        <v>2002</v>
      </c>
      <c r="H6899" t="s">
        <v>27</v>
      </c>
      <c r="I6899" t="s">
        <v>28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46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  <c r="V6899" s="2">
        <f>Superstore[[#This Row],[Profit]]/Superstore[[#This Row],[Sales]]</f>
        <v>-0.73333333333333328</v>
      </c>
      <c r="W6899" t="str">
        <f>TEXT(Superstore[[#This Row],[Order Date]],"mmm-yyyy")</f>
        <v>Aug-2014</v>
      </c>
      <c r="X6899">
        <f>YEAR(Superstore[[#This Row],[Order Date]])</f>
        <v>2014</v>
      </c>
    </row>
    <row r="6900" spans="1:24" x14ac:dyDescent="0.25">
      <c r="A6900">
        <v>6899</v>
      </c>
      <c r="B6900" t="s">
        <v>9154</v>
      </c>
      <c r="C6900" s="1">
        <v>41053</v>
      </c>
      <c r="D6900" s="1">
        <v>41055</v>
      </c>
      <c r="E6900" t="s">
        <v>24</v>
      </c>
      <c r="F6900" t="s">
        <v>7548</v>
      </c>
      <c r="G6900" t="s">
        <v>7549</v>
      </c>
      <c r="H6900" t="s">
        <v>27</v>
      </c>
      <c r="I6900" t="s">
        <v>28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1</v>
      </c>
      <c r="P6900" t="s">
        <v>36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Superstore[[#This Row],[Profit]]/Superstore[[#This Row],[Sales]]</f>
        <v>-0.27142857142857141</v>
      </c>
      <c r="W6900" t="str">
        <f>TEXT(Superstore[[#This Row],[Order Date]],"mmm-yyyy")</f>
        <v>May-2012</v>
      </c>
      <c r="X6900">
        <f>YEAR(Superstore[[#This Row],[Order Date]])</f>
        <v>2012</v>
      </c>
    </row>
    <row r="6901" spans="1:24" x14ac:dyDescent="0.25">
      <c r="A6901">
        <v>6900</v>
      </c>
      <c r="B6901" t="s">
        <v>9154</v>
      </c>
      <c r="C6901" s="1">
        <v>41053</v>
      </c>
      <c r="D6901" s="1">
        <v>41055</v>
      </c>
      <c r="E6901" t="s">
        <v>24</v>
      </c>
      <c r="F6901" t="s">
        <v>7548</v>
      </c>
      <c r="G6901" t="s">
        <v>7549</v>
      </c>
      <c r="H6901" t="s">
        <v>27</v>
      </c>
      <c r="I6901" t="s">
        <v>28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46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  <c r="V6901" s="2">
        <f>Superstore[[#This Row],[Profit]]/Superstore[[#This Row],[Sales]]</f>
        <v>-1.7000000000000002</v>
      </c>
      <c r="W6901" t="str">
        <f>TEXT(Superstore[[#This Row],[Order Date]],"mmm-yyyy")</f>
        <v>May-2012</v>
      </c>
      <c r="X6901">
        <f>YEAR(Superstore[[#This Row],[Order Date]])</f>
        <v>2012</v>
      </c>
    </row>
    <row r="6902" spans="1:24" x14ac:dyDescent="0.25">
      <c r="A6902">
        <v>6901</v>
      </c>
      <c r="B6902" t="s">
        <v>9155</v>
      </c>
      <c r="C6902" s="1">
        <v>41159</v>
      </c>
      <c r="D6902" s="1">
        <v>41163</v>
      </c>
      <c r="E6902" t="s">
        <v>50</v>
      </c>
      <c r="F6902" t="s">
        <v>1598</v>
      </c>
      <c r="G6902" t="s">
        <v>1599</v>
      </c>
      <c r="H6902" t="s">
        <v>101</v>
      </c>
      <c r="I6902" t="s">
        <v>28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  <c r="V6902" s="2">
        <f>Superstore[[#This Row],[Profit]]/Superstore[[#This Row],[Sales]]</f>
        <v>0.30000000000000004</v>
      </c>
      <c r="W6902" t="str">
        <f>TEXT(Superstore[[#This Row],[Order Date]],"mmm-yyyy")</f>
        <v>Sep-2012</v>
      </c>
      <c r="X6902">
        <f>YEAR(Superstore[[#This Row],[Order Date]])</f>
        <v>2012</v>
      </c>
    </row>
    <row r="6903" spans="1:24" x14ac:dyDescent="0.25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41</v>
      </c>
      <c r="I6903" t="s">
        <v>28</v>
      </c>
      <c r="J6903" t="s">
        <v>1454</v>
      </c>
      <c r="K6903" t="s">
        <v>43</v>
      </c>
      <c r="L6903">
        <v>92646</v>
      </c>
      <c r="M6903" t="s">
        <v>44</v>
      </c>
      <c r="N6903" t="s">
        <v>1214</v>
      </c>
      <c r="O6903" t="s">
        <v>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  <c r="V6903" s="2">
        <f>Superstore[[#This Row],[Profit]]/Superstore[[#This Row],[Sales]]</f>
        <v>0.35</v>
      </c>
      <c r="W6903" t="str">
        <f>TEXT(Superstore[[#This Row],[Order Date]],"mmm-yyyy")</f>
        <v>Jul-2014</v>
      </c>
      <c r="X6903">
        <f>YEAR(Superstore[[#This Row],[Order Date]])</f>
        <v>2014</v>
      </c>
    </row>
    <row r="6904" spans="1:24" x14ac:dyDescent="0.25">
      <c r="A6904">
        <v>6903</v>
      </c>
      <c r="B6904" t="s">
        <v>9157</v>
      </c>
      <c r="C6904" s="1">
        <v>41885</v>
      </c>
      <c r="D6904" s="1">
        <v>41891</v>
      </c>
      <c r="E6904" t="s">
        <v>50</v>
      </c>
      <c r="F6904" t="s">
        <v>2724</v>
      </c>
      <c r="G6904" t="s">
        <v>2725</v>
      </c>
      <c r="H6904" t="s">
        <v>41</v>
      </c>
      <c r="I6904" t="s">
        <v>28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46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  <c r="V6904" s="2">
        <f>Superstore[[#This Row],[Profit]]/Superstore[[#This Row],[Sales]]</f>
        <v>0.35</v>
      </c>
      <c r="W6904" t="str">
        <f>TEXT(Superstore[[#This Row],[Order Date]],"mmm-yyyy")</f>
        <v>Sep-2014</v>
      </c>
      <c r="X6904">
        <f>YEAR(Superstore[[#This Row],[Order Date]])</f>
        <v>2014</v>
      </c>
    </row>
    <row r="6905" spans="1:24" x14ac:dyDescent="0.25">
      <c r="A6905">
        <v>6904</v>
      </c>
      <c r="B6905" t="s">
        <v>9157</v>
      </c>
      <c r="C6905" s="1">
        <v>41885</v>
      </c>
      <c r="D6905" s="1">
        <v>41891</v>
      </c>
      <c r="E6905" t="s">
        <v>50</v>
      </c>
      <c r="F6905" t="s">
        <v>2724</v>
      </c>
      <c r="G6905" t="s">
        <v>2725</v>
      </c>
      <c r="H6905" t="s">
        <v>41</v>
      </c>
      <c r="I6905" t="s">
        <v>28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46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  <c r="V6905" s="2">
        <f>Superstore[[#This Row],[Profit]]/Superstore[[#This Row],[Sales]]</f>
        <v>-2.7</v>
      </c>
      <c r="W6905" t="str">
        <f>TEXT(Superstore[[#This Row],[Order Date]],"mmm-yyyy")</f>
        <v>Sep-2014</v>
      </c>
      <c r="X6905">
        <f>YEAR(Superstore[[#This Row],[Order Date]])</f>
        <v>2014</v>
      </c>
    </row>
    <row r="6906" spans="1:24" x14ac:dyDescent="0.25">
      <c r="A6906">
        <v>6905</v>
      </c>
      <c r="B6906" t="s">
        <v>9157</v>
      </c>
      <c r="C6906" s="1">
        <v>41885</v>
      </c>
      <c r="D6906" s="1">
        <v>41891</v>
      </c>
      <c r="E6906" t="s">
        <v>50</v>
      </c>
      <c r="F6906" t="s">
        <v>2724</v>
      </c>
      <c r="G6906" t="s">
        <v>2725</v>
      </c>
      <c r="H6906" t="s">
        <v>41</v>
      </c>
      <c r="I6906" t="s">
        <v>28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46</v>
      </c>
      <c r="P6906" t="s">
        <v>59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  <c r="V6906" s="2">
        <f>Superstore[[#This Row],[Profit]]/Superstore[[#This Row],[Sales]]</f>
        <v>-0.1875</v>
      </c>
      <c r="W6906" t="str">
        <f>TEXT(Superstore[[#This Row],[Order Date]],"mmm-yyyy")</f>
        <v>Sep-2014</v>
      </c>
      <c r="X6906">
        <f>YEAR(Superstore[[#This Row],[Order Date]])</f>
        <v>2014</v>
      </c>
    </row>
    <row r="6907" spans="1:24" x14ac:dyDescent="0.25">
      <c r="A6907">
        <v>6906</v>
      </c>
      <c r="B6907" t="s">
        <v>9160</v>
      </c>
      <c r="C6907" s="1">
        <v>41980</v>
      </c>
      <c r="D6907" s="1">
        <v>41982</v>
      </c>
      <c r="E6907" t="s">
        <v>24</v>
      </c>
      <c r="F6907" t="s">
        <v>2270</v>
      </c>
      <c r="G6907" t="s">
        <v>2271</v>
      </c>
      <c r="H6907" t="s">
        <v>41</v>
      </c>
      <c r="I6907" t="s">
        <v>28</v>
      </c>
      <c r="J6907" t="s">
        <v>990</v>
      </c>
      <c r="K6907" t="s">
        <v>43</v>
      </c>
      <c r="L6907">
        <v>94513</v>
      </c>
      <c r="M6907" t="s">
        <v>44</v>
      </c>
      <c r="N6907" t="s">
        <v>2653</v>
      </c>
      <c r="O6907" t="s">
        <v>46</v>
      </c>
      <c r="P6907" t="s">
        <v>59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  <c r="V6907" s="2">
        <f>Superstore[[#This Row],[Profit]]/Superstore[[#This Row],[Sales]]</f>
        <v>0.27</v>
      </c>
      <c r="W6907" t="str">
        <f>TEXT(Superstore[[#This Row],[Order Date]],"mmm-yyyy")</f>
        <v>Dec-2014</v>
      </c>
      <c r="X6907">
        <f>YEAR(Superstore[[#This Row],[Order Date]])</f>
        <v>2014</v>
      </c>
    </row>
    <row r="6908" spans="1:24" x14ac:dyDescent="0.25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41</v>
      </c>
      <c r="I6908" t="s">
        <v>28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46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  <c r="V6908" s="2">
        <f>Superstore[[#This Row],[Profit]]/Superstore[[#This Row],[Sales]]</f>
        <v>0.48</v>
      </c>
      <c r="W6908" t="str">
        <f>TEXT(Superstore[[#This Row],[Order Date]],"mmm-yyyy")</f>
        <v>May-2014</v>
      </c>
      <c r="X6908">
        <f>YEAR(Superstore[[#This Row],[Order Date]])</f>
        <v>2014</v>
      </c>
    </row>
    <row r="6909" spans="1:24" x14ac:dyDescent="0.25">
      <c r="A6909">
        <v>6908</v>
      </c>
      <c r="B6909" t="s">
        <v>9162</v>
      </c>
      <c r="C6909" s="1">
        <v>41545</v>
      </c>
      <c r="D6909" s="1">
        <v>41551</v>
      </c>
      <c r="E6909" t="s">
        <v>50</v>
      </c>
      <c r="F6909" t="s">
        <v>4347</v>
      </c>
      <c r="G6909" t="s">
        <v>4348</v>
      </c>
      <c r="H6909" t="s">
        <v>27</v>
      </c>
      <c r="I6909" t="s">
        <v>28</v>
      </c>
      <c r="J6909" t="s">
        <v>94</v>
      </c>
      <c r="K6909" t="s">
        <v>95</v>
      </c>
      <c r="L6909">
        <v>98103</v>
      </c>
      <c r="M6909" t="s">
        <v>44</v>
      </c>
      <c r="N6909" t="s">
        <v>7941</v>
      </c>
      <c r="O6909" t="s">
        <v>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Superstore[[#This Row],[Profit]]/Superstore[[#This Row],[Sales]]</f>
        <v>0.125</v>
      </c>
      <c r="W6909" t="str">
        <f>TEXT(Superstore[[#This Row],[Order Date]],"mmm-yyyy")</f>
        <v>Sep-2013</v>
      </c>
      <c r="X6909">
        <f>YEAR(Superstore[[#This Row],[Order Date]])</f>
        <v>2013</v>
      </c>
    </row>
    <row r="6910" spans="1:24" x14ac:dyDescent="0.25">
      <c r="A6910">
        <v>6909</v>
      </c>
      <c r="B6910" t="s">
        <v>9163</v>
      </c>
      <c r="C6910" s="1">
        <v>41984</v>
      </c>
      <c r="D6910" s="1">
        <v>41989</v>
      </c>
      <c r="E6910" t="s">
        <v>50</v>
      </c>
      <c r="F6910" t="s">
        <v>609</v>
      </c>
      <c r="G6910" t="s">
        <v>610</v>
      </c>
      <c r="H6910" t="s">
        <v>41</v>
      </c>
      <c r="I6910" t="s">
        <v>28</v>
      </c>
      <c r="J6910" t="s">
        <v>5512</v>
      </c>
      <c r="K6910" t="s">
        <v>382</v>
      </c>
      <c r="L6910">
        <v>29406</v>
      </c>
      <c r="M6910" t="s">
        <v>31</v>
      </c>
      <c r="N6910" t="s">
        <v>5060</v>
      </c>
      <c r="O6910" t="s">
        <v>1</v>
      </c>
      <c r="P6910" t="s">
        <v>65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  <c r="V6910" s="2">
        <f>Superstore[[#This Row],[Profit]]/Superstore[[#This Row],[Sales]]</f>
        <v>0.29000000000000004</v>
      </c>
      <c r="W6910" t="str">
        <f>TEXT(Superstore[[#This Row],[Order Date]],"mmm-yyyy")</f>
        <v>Dec-2014</v>
      </c>
      <c r="X6910">
        <f>YEAR(Superstore[[#This Row],[Order Date]])</f>
        <v>2014</v>
      </c>
    </row>
    <row r="6911" spans="1:24" x14ac:dyDescent="0.25">
      <c r="A6911">
        <v>6910</v>
      </c>
      <c r="B6911" t="s">
        <v>9164</v>
      </c>
      <c r="C6911" s="1">
        <v>40799</v>
      </c>
      <c r="D6911" s="1">
        <v>40804</v>
      </c>
      <c r="E6911" t="s">
        <v>24</v>
      </c>
      <c r="F6911" t="s">
        <v>241</v>
      </c>
      <c r="G6911" t="s">
        <v>242</v>
      </c>
      <c r="H6911" t="s">
        <v>27</v>
      </c>
      <c r="I6911" t="s">
        <v>28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46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Superstore[[#This Row],[Profit]]/Superstore[[#This Row],[Sales]]</f>
        <v>-0.8</v>
      </c>
      <c r="W6911" t="str">
        <f>TEXT(Superstore[[#This Row],[Order Date]],"mmm-yyyy")</f>
        <v>Sep-2011</v>
      </c>
      <c r="X6911">
        <f>YEAR(Superstore[[#This Row],[Order Date]])</f>
        <v>2011</v>
      </c>
    </row>
    <row r="6912" spans="1:24" x14ac:dyDescent="0.25">
      <c r="A6912">
        <v>6911</v>
      </c>
      <c r="B6912" t="s">
        <v>9165</v>
      </c>
      <c r="C6912" s="1">
        <v>41850</v>
      </c>
      <c r="D6912" s="1">
        <v>41854</v>
      </c>
      <c r="E6912" t="s">
        <v>50</v>
      </c>
      <c r="F6912" t="s">
        <v>3009</v>
      </c>
      <c r="G6912" t="s">
        <v>3010</v>
      </c>
      <c r="H6912" t="s">
        <v>27</v>
      </c>
      <c r="I6912" t="s">
        <v>28</v>
      </c>
      <c r="J6912" t="s">
        <v>94</v>
      </c>
      <c r="K6912" t="s">
        <v>95</v>
      </c>
      <c r="L6912">
        <v>98103</v>
      </c>
      <c r="M6912" t="s">
        <v>44</v>
      </c>
      <c r="N6912" t="s">
        <v>1075</v>
      </c>
      <c r="O6912" t="s">
        <v>1</v>
      </c>
      <c r="P6912" t="s">
        <v>33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  <c r="V6912" s="2">
        <f>Superstore[[#This Row],[Profit]]/Superstore[[#This Row],[Sales]]</f>
        <v>0.22</v>
      </c>
      <c r="W6912" t="str">
        <f>TEXT(Superstore[[#This Row],[Order Date]],"mmm-yyyy")</f>
        <v>Jul-2014</v>
      </c>
      <c r="X6912">
        <f>YEAR(Superstore[[#This Row],[Order Date]])</f>
        <v>2014</v>
      </c>
    </row>
    <row r="6913" spans="1:24" x14ac:dyDescent="0.25">
      <c r="A6913">
        <v>6912</v>
      </c>
      <c r="B6913" t="s">
        <v>9166</v>
      </c>
      <c r="C6913" s="1">
        <v>41853</v>
      </c>
      <c r="D6913" s="1">
        <v>41857</v>
      </c>
      <c r="E6913" t="s">
        <v>24</v>
      </c>
      <c r="F6913" t="s">
        <v>659</v>
      </c>
      <c r="G6913" t="s">
        <v>660</v>
      </c>
      <c r="H6913" t="s">
        <v>27</v>
      </c>
      <c r="I6913" t="s">
        <v>28</v>
      </c>
      <c r="J6913" t="s">
        <v>126</v>
      </c>
      <c r="K6913" t="s">
        <v>43</v>
      </c>
      <c r="L6913">
        <v>94109</v>
      </c>
      <c r="M6913" t="s">
        <v>44</v>
      </c>
      <c r="N6913" t="s">
        <v>3218</v>
      </c>
      <c r="O6913" t="s">
        <v>46</v>
      </c>
      <c r="P6913" t="s">
        <v>59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  <c r="V6913" s="2">
        <f>Superstore[[#This Row],[Profit]]/Superstore[[#This Row],[Sales]]</f>
        <v>0.27</v>
      </c>
      <c r="W6913" t="str">
        <f>TEXT(Superstore[[#This Row],[Order Date]],"mmm-yyyy")</f>
        <v>Aug-2014</v>
      </c>
      <c r="X6913">
        <f>YEAR(Superstore[[#This Row],[Order Date]])</f>
        <v>2014</v>
      </c>
    </row>
    <row r="6914" spans="1:24" x14ac:dyDescent="0.25">
      <c r="A6914">
        <v>6913</v>
      </c>
      <c r="B6914" t="s">
        <v>9167</v>
      </c>
      <c r="C6914" s="1">
        <v>41762</v>
      </c>
      <c r="D6914" s="1">
        <v>41765</v>
      </c>
      <c r="E6914" t="s">
        <v>24</v>
      </c>
      <c r="F6914" t="s">
        <v>5321</v>
      </c>
      <c r="G6914" t="s">
        <v>5322</v>
      </c>
      <c r="H6914" t="s">
        <v>41</v>
      </c>
      <c r="I6914" t="s">
        <v>28</v>
      </c>
      <c r="J6914" t="s">
        <v>42</v>
      </c>
      <c r="K6914" t="s">
        <v>43</v>
      </c>
      <c r="L6914">
        <v>90049</v>
      </c>
      <c r="M6914" t="s">
        <v>44</v>
      </c>
      <c r="N6914" t="s">
        <v>2664</v>
      </c>
      <c r="O6914" t="s">
        <v>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  <c r="V6914" s="2">
        <f>Superstore[[#This Row],[Profit]]/Superstore[[#This Row],[Sales]]</f>
        <v>0.37</v>
      </c>
      <c r="W6914" t="str">
        <f>TEXT(Superstore[[#This Row],[Order Date]],"mmm-yyyy")</f>
        <v>May-2014</v>
      </c>
      <c r="X6914">
        <f>YEAR(Superstore[[#This Row],[Order Date]])</f>
        <v>2014</v>
      </c>
    </row>
    <row r="6915" spans="1:24" x14ac:dyDescent="0.25">
      <c r="A6915">
        <v>6914</v>
      </c>
      <c r="B6915" t="s">
        <v>9168</v>
      </c>
      <c r="C6915" s="1">
        <v>41072</v>
      </c>
      <c r="D6915" s="1">
        <v>41076</v>
      </c>
      <c r="E6915" t="s">
        <v>50</v>
      </c>
      <c r="F6915" t="s">
        <v>858</v>
      </c>
      <c r="G6915" t="s">
        <v>859</v>
      </c>
      <c r="H6915" t="s">
        <v>27</v>
      </c>
      <c r="I6915" t="s">
        <v>28</v>
      </c>
      <c r="J6915" t="s">
        <v>9169</v>
      </c>
      <c r="K6915" t="s">
        <v>54</v>
      </c>
      <c r="L6915">
        <v>33407</v>
      </c>
      <c r="M6915" t="s">
        <v>31</v>
      </c>
      <c r="N6915" t="s">
        <v>469</v>
      </c>
      <c r="O6915" t="s">
        <v>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Superstore[[#This Row],[Profit]]/Superstore[[#This Row],[Sales]]</f>
        <v>7.4999999999999997E-2</v>
      </c>
      <c r="W6915" t="str">
        <f>TEXT(Superstore[[#This Row],[Order Date]],"mmm-yyyy")</f>
        <v>Jun-2012</v>
      </c>
      <c r="X6915">
        <f>YEAR(Superstore[[#This Row],[Order Date]])</f>
        <v>2012</v>
      </c>
    </row>
    <row r="6916" spans="1:24" x14ac:dyDescent="0.25">
      <c r="A6916">
        <v>6915</v>
      </c>
      <c r="B6916" t="s">
        <v>9170</v>
      </c>
      <c r="C6916" s="1">
        <v>40899</v>
      </c>
      <c r="D6916" s="1">
        <v>40906</v>
      </c>
      <c r="E6916" t="s">
        <v>50</v>
      </c>
      <c r="F6916" t="s">
        <v>3485</v>
      </c>
      <c r="G6916" t="s">
        <v>3486</v>
      </c>
      <c r="H6916" t="s">
        <v>27</v>
      </c>
      <c r="I6916" t="s">
        <v>28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46</v>
      </c>
      <c r="P6916" t="s">
        <v>59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  <c r="V6916" s="2">
        <f>Superstore[[#This Row],[Profit]]/Superstore[[#This Row],[Sales]]</f>
        <v>7.5000000000000011E-2</v>
      </c>
      <c r="W6916" t="str">
        <f>TEXT(Superstore[[#This Row],[Order Date]],"mmm-yyyy")</f>
        <v>Dec-2011</v>
      </c>
      <c r="X6916">
        <f>YEAR(Superstore[[#This Row],[Order Date]])</f>
        <v>2011</v>
      </c>
    </row>
    <row r="6917" spans="1:24" x14ac:dyDescent="0.25">
      <c r="A6917">
        <v>6916</v>
      </c>
      <c r="B6917" t="s">
        <v>9170</v>
      </c>
      <c r="C6917" s="1">
        <v>40899</v>
      </c>
      <c r="D6917" s="1">
        <v>40906</v>
      </c>
      <c r="E6917" t="s">
        <v>50</v>
      </c>
      <c r="F6917" t="s">
        <v>3485</v>
      </c>
      <c r="G6917" t="s">
        <v>3486</v>
      </c>
      <c r="H6917" t="s">
        <v>27</v>
      </c>
      <c r="I6917" t="s">
        <v>28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46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  <c r="V6917" s="2">
        <f>Superstore[[#This Row],[Profit]]/Superstore[[#This Row],[Sales]]</f>
        <v>-1.75</v>
      </c>
      <c r="W6917" t="str">
        <f>TEXT(Superstore[[#This Row],[Order Date]],"mmm-yyyy")</f>
        <v>Dec-2011</v>
      </c>
      <c r="X6917">
        <f>YEAR(Superstore[[#This Row],[Order Date]])</f>
        <v>2011</v>
      </c>
    </row>
    <row r="6918" spans="1:24" x14ac:dyDescent="0.25">
      <c r="A6918">
        <v>6917</v>
      </c>
      <c r="B6918" t="s">
        <v>9170</v>
      </c>
      <c r="C6918" s="1">
        <v>40899</v>
      </c>
      <c r="D6918" s="1">
        <v>40906</v>
      </c>
      <c r="E6918" t="s">
        <v>50</v>
      </c>
      <c r="F6918" t="s">
        <v>3485</v>
      </c>
      <c r="G6918" t="s">
        <v>3486</v>
      </c>
      <c r="H6918" t="s">
        <v>27</v>
      </c>
      <c r="I6918" t="s">
        <v>28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46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  <c r="V6918" s="2">
        <f>Superstore[[#This Row],[Profit]]/Superstore[[#This Row],[Sales]]</f>
        <v>0.36249999999999999</v>
      </c>
      <c r="W6918" t="str">
        <f>TEXT(Superstore[[#This Row],[Order Date]],"mmm-yyyy")</f>
        <v>Dec-2011</v>
      </c>
      <c r="X6918">
        <f>YEAR(Superstore[[#This Row],[Order Date]])</f>
        <v>2011</v>
      </c>
    </row>
    <row r="6919" spans="1:24" x14ac:dyDescent="0.25">
      <c r="A6919">
        <v>6918</v>
      </c>
      <c r="B6919" t="s">
        <v>9171</v>
      </c>
      <c r="C6919" s="1">
        <v>40893</v>
      </c>
      <c r="D6919" s="1">
        <v>40898</v>
      </c>
      <c r="E6919" t="s">
        <v>50</v>
      </c>
      <c r="F6919" t="s">
        <v>7368</v>
      </c>
      <c r="G6919" t="s">
        <v>7369</v>
      </c>
      <c r="H6919" t="s">
        <v>41</v>
      </c>
      <c r="I6919" t="s">
        <v>28</v>
      </c>
      <c r="J6919" t="s">
        <v>5393</v>
      </c>
      <c r="K6919" t="s">
        <v>43</v>
      </c>
      <c r="L6919">
        <v>95823</v>
      </c>
      <c r="M6919" t="s">
        <v>44</v>
      </c>
      <c r="N6919" t="s">
        <v>4518</v>
      </c>
      <c r="O6919" t="s">
        <v>1</v>
      </c>
      <c r="P6919" t="s">
        <v>36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  <c r="V6919" s="2">
        <f>Superstore[[#This Row],[Profit]]/Superstore[[#This Row],[Sales]]</f>
        <v>4.9999999999999996E-2</v>
      </c>
      <c r="W6919" t="str">
        <f>TEXT(Superstore[[#This Row],[Order Date]],"mmm-yyyy")</f>
        <v>Dec-2011</v>
      </c>
      <c r="X6919">
        <f>YEAR(Superstore[[#This Row],[Order Date]])</f>
        <v>2011</v>
      </c>
    </row>
    <row r="6920" spans="1:24" x14ac:dyDescent="0.25">
      <c r="A6920">
        <v>6919</v>
      </c>
      <c r="B6920" t="s">
        <v>9172</v>
      </c>
      <c r="C6920" s="1">
        <v>41381</v>
      </c>
      <c r="D6920" s="1">
        <v>41383</v>
      </c>
      <c r="E6920" t="s">
        <v>24</v>
      </c>
      <c r="F6920" t="s">
        <v>2459</v>
      </c>
      <c r="G6920" t="s">
        <v>2460</v>
      </c>
      <c r="H6920" t="s">
        <v>27</v>
      </c>
      <c r="I6920" t="s">
        <v>28</v>
      </c>
      <c r="J6920" t="s">
        <v>94</v>
      </c>
      <c r="K6920" t="s">
        <v>95</v>
      </c>
      <c r="L6920">
        <v>98115</v>
      </c>
      <c r="M6920" t="s">
        <v>44</v>
      </c>
      <c r="N6920" t="s">
        <v>6439</v>
      </c>
      <c r="O6920" t="s">
        <v>46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  <c r="V6920" s="2">
        <f>Superstore[[#This Row],[Profit]]/Superstore[[#This Row],[Sales]]</f>
        <v>0.03</v>
      </c>
      <c r="W6920" t="str">
        <f>TEXT(Superstore[[#This Row],[Order Date]],"mmm-yyyy")</f>
        <v>Apr-2013</v>
      </c>
      <c r="X6920">
        <f>YEAR(Superstore[[#This Row],[Order Date]])</f>
        <v>2013</v>
      </c>
    </row>
    <row r="6921" spans="1:24" x14ac:dyDescent="0.25">
      <c r="A6921">
        <v>6920</v>
      </c>
      <c r="B6921" t="s">
        <v>9173</v>
      </c>
      <c r="C6921" s="1">
        <v>41050</v>
      </c>
      <c r="D6921" s="1">
        <v>41057</v>
      </c>
      <c r="E6921" t="s">
        <v>50</v>
      </c>
      <c r="F6921" t="s">
        <v>3629</v>
      </c>
      <c r="G6921" t="s">
        <v>3630</v>
      </c>
      <c r="H6921" t="s">
        <v>41</v>
      </c>
      <c r="I6921" t="s">
        <v>28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46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Superstore[[#This Row],[Profit]]/Superstore[[#This Row],[Sales]]</f>
        <v>-0.73333333333333328</v>
      </c>
      <c r="W6921" t="str">
        <f>TEXT(Superstore[[#This Row],[Order Date]],"mmm-yyyy")</f>
        <v>May-2012</v>
      </c>
      <c r="X6921">
        <f>YEAR(Superstore[[#This Row],[Order Date]])</f>
        <v>2012</v>
      </c>
    </row>
    <row r="6922" spans="1:24" x14ac:dyDescent="0.25">
      <c r="A6922">
        <v>6921</v>
      </c>
      <c r="B6922" t="s">
        <v>9174</v>
      </c>
      <c r="C6922" s="1">
        <v>41697</v>
      </c>
      <c r="D6922" s="1">
        <v>41701</v>
      </c>
      <c r="E6922" t="s">
        <v>50</v>
      </c>
      <c r="F6922" t="s">
        <v>675</v>
      </c>
      <c r="G6922" t="s">
        <v>676</v>
      </c>
      <c r="H6922" t="s">
        <v>27</v>
      </c>
      <c r="I6922" t="s">
        <v>28</v>
      </c>
      <c r="J6922" t="s">
        <v>8301</v>
      </c>
      <c r="K6922" t="s">
        <v>43</v>
      </c>
      <c r="L6922">
        <v>93101</v>
      </c>
      <c r="M6922" t="s">
        <v>44</v>
      </c>
      <c r="N6922" t="s">
        <v>2101</v>
      </c>
      <c r="O6922" t="s">
        <v>46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  <c r="V6922" s="2">
        <f>Superstore[[#This Row],[Profit]]/Superstore[[#This Row],[Sales]]</f>
        <v>0.27999999999999997</v>
      </c>
      <c r="W6922" t="str">
        <f>TEXT(Superstore[[#This Row],[Order Date]],"mmm-yyyy")</f>
        <v>Feb-2014</v>
      </c>
      <c r="X6922">
        <f>YEAR(Superstore[[#This Row],[Order Date]])</f>
        <v>2014</v>
      </c>
    </row>
    <row r="6923" spans="1:24" x14ac:dyDescent="0.25">
      <c r="A6923">
        <v>6922</v>
      </c>
      <c r="B6923" t="s">
        <v>9175</v>
      </c>
      <c r="C6923" s="1">
        <v>41734</v>
      </c>
      <c r="D6923" s="1">
        <v>41740</v>
      </c>
      <c r="E6923" t="s">
        <v>50</v>
      </c>
      <c r="F6923" t="s">
        <v>3216</v>
      </c>
      <c r="G6923" t="s">
        <v>3217</v>
      </c>
      <c r="H6923" t="s">
        <v>101</v>
      </c>
      <c r="I6923" t="s">
        <v>28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46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  <c r="V6923" s="2">
        <f>Superstore[[#This Row],[Profit]]/Superstore[[#This Row],[Sales]]</f>
        <v>0.5</v>
      </c>
      <c r="W6923" t="str">
        <f>TEXT(Superstore[[#This Row],[Order Date]],"mmm-yyyy")</f>
        <v>Apr-2014</v>
      </c>
      <c r="X6923">
        <f>YEAR(Superstore[[#This Row],[Order Date]])</f>
        <v>2014</v>
      </c>
    </row>
    <row r="6924" spans="1:24" x14ac:dyDescent="0.25">
      <c r="A6924">
        <v>6923</v>
      </c>
      <c r="B6924" t="s">
        <v>9176</v>
      </c>
      <c r="C6924" s="1">
        <v>40984</v>
      </c>
      <c r="D6924" s="1">
        <v>40987</v>
      </c>
      <c r="E6924" t="s">
        <v>24</v>
      </c>
      <c r="F6924" t="s">
        <v>3165</v>
      </c>
      <c r="G6924" t="s">
        <v>3166</v>
      </c>
      <c r="H6924" t="s">
        <v>27</v>
      </c>
      <c r="I6924" t="s">
        <v>28</v>
      </c>
      <c r="J6924" t="s">
        <v>1559</v>
      </c>
      <c r="K6924" t="s">
        <v>357</v>
      </c>
      <c r="L6924">
        <v>36830</v>
      </c>
      <c r="M6924" t="s">
        <v>31</v>
      </c>
      <c r="N6924" t="s">
        <v>1970</v>
      </c>
      <c r="O6924" t="s">
        <v>46</v>
      </c>
      <c r="P6924" t="s">
        <v>47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  <c r="V6924" s="2">
        <f>Superstore[[#This Row],[Profit]]/Superstore[[#This Row],[Sales]]</f>
        <v>0.49</v>
      </c>
      <c r="W6924" t="str">
        <f>TEXT(Superstore[[#This Row],[Order Date]],"mmm-yyyy")</f>
        <v>Mar-2012</v>
      </c>
      <c r="X6924">
        <f>YEAR(Superstore[[#This Row],[Order Date]])</f>
        <v>2012</v>
      </c>
    </row>
    <row r="6925" spans="1:24" x14ac:dyDescent="0.25">
      <c r="A6925">
        <v>6924</v>
      </c>
      <c r="B6925" t="s">
        <v>9176</v>
      </c>
      <c r="C6925" s="1">
        <v>40984</v>
      </c>
      <c r="D6925" s="1">
        <v>40987</v>
      </c>
      <c r="E6925" t="s">
        <v>24</v>
      </c>
      <c r="F6925" t="s">
        <v>3165</v>
      </c>
      <c r="G6925" t="s">
        <v>3166</v>
      </c>
      <c r="H6925" t="s">
        <v>27</v>
      </c>
      <c r="I6925" t="s">
        <v>28</v>
      </c>
      <c r="J6925" t="s">
        <v>1559</v>
      </c>
      <c r="K6925" t="s">
        <v>357</v>
      </c>
      <c r="L6925">
        <v>36830</v>
      </c>
      <c r="M6925" t="s">
        <v>31</v>
      </c>
      <c r="N6925" t="s">
        <v>1690</v>
      </c>
      <c r="O6925" t="s">
        <v>46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  <c r="V6925" s="2">
        <f>Superstore[[#This Row],[Profit]]/Superstore[[#This Row],[Sales]]</f>
        <v>0.46</v>
      </c>
      <c r="W6925" t="str">
        <f>TEXT(Superstore[[#This Row],[Order Date]],"mmm-yyyy")</f>
        <v>Mar-2012</v>
      </c>
      <c r="X6925">
        <f>YEAR(Superstore[[#This Row],[Order Date]])</f>
        <v>2012</v>
      </c>
    </row>
    <row r="6926" spans="1:24" x14ac:dyDescent="0.25">
      <c r="A6926">
        <v>6925</v>
      </c>
      <c r="B6926" t="s">
        <v>9177</v>
      </c>
      <c r="C6926" s="1">
        <v>41243</v>
      </c>
      <c r="D6926" s="1">
        <v>41247</v>
      </c>
      <c r="E6926" t="s">
        <v>50</v>
      </c>
      <c r="F6926" t="s">
        <v>4567</v>
      </c>
      <c r="G6926" t="s">
        <v>4568</v>
      </c>
      <c r="H6926" t="s">
        <v>27</v>
      </c>
      <c r="I6926" t="s">
        <v>28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46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  <c r="V6926" s="2">
        <f>Superstore[[#This Row],[Profit]]/Superstore[[#This Row],[Sales]]</f>
        <v>0.45999999999999996</v>
      </c>
      <c r="W6926" t="str">
        <f>TEXT(Superstore[[#This Row],[Order Date]],"mmm-yyyy")</f>
        <v>Nov-2012</v>
      </c>
      <c r="X6926">
        <f>YEAR(Superstore[[#This Row],[Order Date]])</f>
        <v>2012</v>
      </c>
    </row>
    <row r="6927" spans="1:24" x14ac:dyDescent="0.25">
      <c r="A6927">
        <v>6926</v>
      </c>
      <c r="B6927" t="s">
        <v>9177</v>
      </c>
      <c r="C6927" s="1">
        <v>41243</v>
      </c>
      <c r="D6927" s="1">
        <v>41247</v>
      </c>
      <c r="E6927" t="s">
        <v>50</v>
      </c>
      <c r="F6927" t="s">
        <v>4567</v>
      </c>
      <c r="G6927" t="s">
        <v>4568</v>
      </c>
      <c r="H6927" t="s">
        <v>27</v>
      </c>
      <c r="I6927" t="s">
        <v>28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1</v>
      </c>
      <c r="P6927" t="s">
        <v>33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Superstore[[#This Row],[Profit]]/Superstore[[#This Row],[Sales]]</f>
        <v>6.25E-2</v>
      </c>
      <c r="W6927" t="str">
        <f>TEXT(Superstore[[#This Row],[Order Date]],"mmm-yyyy")</f>
        <v>Nov-2012</v>
      </c>
      <c r="X6927">
        <f>YEAR(Superstore[[#This Row],[Order Date]])</f>
        <v>2012</v>
      </c>
    </row>
    <row r="6928" spans="1:24" x14ac:dyDescent="0.25">
      <c r="A6928">
        <v>6927</v>
      </c>
      <c r="B6928" t="s">
        <v>9178</v>
      </c>
      <c r="C6928" s="1">
        <v>41484</v>
      </c>
      <c r="D6928" s="1">
        <v>41490</v>
      </c>
      <c r="E6928" t="s">
        <v>50</v>
      </c>
      <c r="F6928" t="s">
        <v>7141</v>
      </c>
      <c r="G6928" t="s">
        <v>7142</v>
      </c>
      <c r="H6928" t="s">
        <v>27</v>
      </c>
      <c r="I6928" t="s">
        <v>28</v>
      </c>
      <c r="J6928" t="s">
        <v>42</v>
      </c>
      <c r="K6928" t="s">
        <v>43</v>
      </c>
      <c r="L6928">
        <v>90032</v>
      </c>
      <c r="M6928" t="s">
        <v>44</v>
      </c>
      <c r="N6928" t="s">
        <v>8123</v>
      </c>
      <c r="O6928" t="s">
        <v>46</v>
      </c>
      <c r="P6928" t="s">
        <v>47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  <c r="V6928" s="2">
        <f>Superstore[[#This Row],[Profit]]/Superstore[[#This Row],[Sales]]</f>
        <v>0.46000000000000008</v>
      </c>
      <c r="W6928" t="str">
        <f>TEXT(Superstore[[#This Row],[Order Date]],"mmm-yyyy")</f>
        <v>Jul-2013</v>
      </c>
      <c r="X6928">
        <f>YEAR(Superstore[[#This Row],[Order Date]])</f>
        <v>2013</v>
      </c>
    </row>
    <row r="6929" spans="1:24" x14ac:dyDescent="0.25">
      <c r="A6929">
        <v>6928</v>
      </c>
      <c r="B6929" t="s">
        <v>9179</v>
      </c>
      <c r="C6929" s="1">
        <v>41449</v>
      </c>
      <c r="D6929" s="1">
        <v>41451</v>
      </c>
      <c r="E6929" t="s">
        <v>24</v>
      </c>
      <c r="F6929" t="s">
        <v>664</v>
      </c>
      <c r="G6929" t="s">
        <v>665</v>
      </c>
      <c r="H6929" t="s">
        <v>27</v>
      </c>
      <c r="I6929" t="s">
        <v>28</v>
      </c>
      <c r="J6929" t="s">
        <v>126</v>
      </c>
      <c r="K6929" t="s">
        <v>43</v>
      </c>
      <c r="L6929">
        <v>94109</v>
      </c>
      <c r="M6929" t="s">
        <v>44</v>
      </c>
      <c r="N6929" t="s">
        <v>5016</v>
      </c>
      <c r="O6929" t="s">
        <v>46</v>
      </c>
      <c r="P6929" t="s">
        <v>59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  <c r="V6929" s="2">
        <f>Superstore[[#This Row],[Profit]]/Superstore[[#This Row],[Sales]]</f>
        <v>0.27</v>
      </c>
      <c r="W6929" t="str">
        <f>TEXT(Superstore[[#This Row],[Order Date]],"mmm-yyyy")</f>
        <v>Jun-2013</v>
      </c>
      <c r="X6929">
        <f>YEAR(Superstore[[#This Row],[Order Date]])</f>
        <v>2013</v>
      </c>
    </row>
    <row r="6930" spans="1:24" x14ac:dyDescent="0.25">
      <c r="A6930">
        <v>6929</v>
      </c>
      <c r="B6930" t="s">
        <v>9179</v>
      </c>
      <c r="C6930" s="1">
        <v>41449</v>
      </c>
      <c r="D6930" s="1">
        <v>41451</v>
      </c>
      <c r="E6930" t="s">
        <v>24</v>
      </c>
      <c r="F6930" t="s">
        <v>664</v>
      </c>
      <c r="G6930" t="s">
        <v>665</v>
      </c>
      <c r="H6930" t="s">
        <v>27</v>
      </c>
      <c r="I6930" t="s">
        <v>28</v>
      </c>
      <c r="J6930" t="s">
        <v>126</v>
      </c>
      <c r="K6930" t="s">
        <v>43</v>
      </c>
      <c r="L6930">
        <v>94109</v>
      </c>
      <c r="M6930" t="s">
        <v>44</v>
      </c>
      <c r="N6930" t="s">
        <v>2226</v>
      </c>
      <c r="O6930" t="s">
        <v>46</v>
      </c>
      <c r="P6930" t="s">
        <v>47</v>
      </c>
      <c r="Q6930" t="s">
        <v>2227</v>
      </c>
      <c r="R6930">
        <v>21.93</v>
      </c>
      <c r="S6930">
        <v>3</v>
      </c>
      <c r="T6930">
        <v>0</v>
      </c>
      <c r="U6930">
        <v>10.3071</v>
      </c>
      <c r="V6930" s="2">
        <f>Superstore[[#This Row],[Profit]]/Superstore[[#This Row],[Sales]]</f>
        <v>0.47000000000000003</v>
      </c>
      <c r="W6930" t="str">
        <f>TEXT(Superstore[[#This Row],[Order Date]],"mmm-yyyy")</f>
        <v>Jun-2013</v>
      </c>
      <c r="X6930">
        <f>YEAR(Superstore[[#This Row],[Order Date]])</f>
        <v>2013</v>
      </c>
    </row>
    <row r="6931" spans="1:24" x14ac:dyDescent="0.25">
      <c r="A6931">
        <v>6930</v>
      </c>
      <c r="B6931" t="s">
        <v>9179</v>
      </c>
      <c r="C6931" s="1">
        <v>41449</v>
      </c>
      <c r="D6931" s="1">
        <v>41451</v>
      </c>
      <c r="E6931" t="s">
        <v>24</v>
      </c>
      <c r="F6931" t="s">
        <v>664</v>
      </c>
      <c r="G6931" t="s">
        <v>665</v>
      </c>
      <c r="H6931" t="s">
        <v>27</v>
      </c>
      <c r="I6931" t="s">
        <v>28</v>
      </c>
      <c r="J6931" t="s">
        <v>126</v>
      </c>
      <c r="K6931" t="s">
        <v>43</v>
      </c>
      <c r="L6931">
        <v>94109</v>
      </c>
      <c r="M6931" t="s">
        <v>44</v>
      </c>
      <c r="N6931" t="s">
        <v>1377</v>
      </c>
      <c r="O6931" t="s">
        <v>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  <c r="V6931" s="2">
        <f>Superstore[[#This Row],[Profit]]/Superstore[[#This Row],[Sales]]</f>
        <v>0.11249999999999999</v>
      </c>
      <c r="W6931" t="str">
        <f>TEXT(Superstore[[#This Row],[Order Date]],"mmm-yyyy")</f>
        <v>Jun-2013</v>
      </c>
      <c r="X6931">
        <f>YEAR(Superstore[[#This Row],[Order Date]])</f>
        <v>2013</v>
      </c>
    </row>
    <row r="6932" spans="1:24" x14ac:dyDescent="0.25">
      <c r="A6932">
        <v>6931</v>
      </c>
      <c r="B6932" t="s">
        <v>9179</v>
      </c>
      <c r="C6932" s="1">
        <v>41449</v>
      </c>
      <c r="D6932" s="1">
        <v>41451</v>
      </c>
      <c r="E6932" t="s">
        <v>24</v>
      </c>
      <c r="F6932" t="s">
        <v>664</v>
      </c>
      <c r="G6932" t="s">
        <v>665</v>
      </c>
      <c r="H6932" t="s">
        <v>27</v>
      </c>
      <c r="I6932" t="s">
        <v>28</v>
      </c>
      <c r="J6932" t="s">
        <v>126</v>
      </c>
      <c r="K6932" t="s">
        <v>43</v>
      </c>
      <c r="L6932">
        <v>94109</v>
      </c>
      <c r="M6932" t="s">
        <v>44</v>
      </c>
      <c r="N6932" t="s">
        <v>2649</v>
      </c>
      <c r="O6932" t="s">
        <v>46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  <c r="V6932" s="2">
        <f>Superstore[[#This Row],[Profit]]/Superstore[[#This Row],[Sales]]</f>
        <v>0.47</v>
      </c>
      <c r="W6932" t="str">
        <f>TEXT(Superstore[[#This Row],[Order Date]],"mmm-yyyy")</f>
        <v>Jun-2013</v>
      </c>
      <c r="X6932">
        <f>YEAR(Superstore[[#This Row],[Order Date]])</f>
        <v>2013</v>
      </c>
    </row>
    <row r="6933" spans="1:24" x14ac:dyDescent="0.25">
      <c r="A6933">
        <v>6932</v>
      </c>
      <c r="B6933" t="s">
        <v>9180</v>
      </c>
      <c r="C6933" s="1">
        <v>40738</v>
      </c>
      <c r="D6933" s="1">
        <v>40742</v>
      </c>
      <c r="E6933" t="s">
        <v>50</v>
      </c>
      <c r="F6933" t="s">
        <v>3867</v>
      </c>
      <c r="G6933" t="s">
        <v>3868</v>
      </c>
      <c r="H6933" t="s">
        <v>27</v>
      </c>
      <c r="I6933" t="s">
        <v>28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  <c r="V6933" s="2">
        <f>Superstore[[#This Row],[Profit]]/Superstore[[#This Row],[Sales]]</f>
        <v>-0.16666666666666669</v>
      </c>
      <c r="W6933" t="str">
        <f>TEXT(Superstore[[#This Row],[Order Date]],"mmm-yyyy")</f>
        <v>Jul-2011</v>
      </c>
      <c r="X6933">
        <f>YEAR(Superstore[[#This Row],[Order Date]])</f>
        <v>2011</v>
      </c>
    </row>
    <row r="6934" spans="1:24" x14ac:dyDescent="0.25">
      <c r="A6934">
        <v>6933</v>
      </c>
      <c r="B6934" t="s">
        <v>9180</v>
      </c>
      <c r="C6934" s="1">
        <v>40738</v>
      </c>
      <c r="D6934" s="1">
        <v>40742</v>
      </c>
      <c r="E6934" t="s">
        <v>50</v>
      </c>
      <c r="F6934" t="s">
        <v>3867</v>
      </c>
      <c r="G6934" t="s">
        <v>3868</v>
      </c>
      <c r="H6934" t="s">
        <v>27</v>
      </c>
      <c r="I6934" t="s">
        <v>28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  <c r="V6934" s="2">
        <f>Superstore[[#This Row],[Profit]]/Superstore[[#This Row],[Sales]]</f>
        <v>-0.58333333333333337</v>
      </c>
      <c r="W6934" t="str">
        <f>TEXT(Superstore[[#This Row],[Order Date]],"mmm-yyyy")</f>
        <v>Jul-2011</v>
      </c>
      <c r="X6934">
        <f>YEAR(Superstore[[#This Row],[Order Date]])</f>
        <v>2011</v>
      </c>
    </row>
    <row r="6935" spans="1:24" x14ac:dyDescent="0.25">
      <c r="A6935">
        <v>6934</v>
      </c>
      <c r="B6935" t="s">
        <v>9180</v>
      </c>
      <c r="C6935" s="1">
        <v>40738</v>
      </c>
      <c r="D6935" s="1">
        <v>40742</v>
      </c>
      <c r="E6935" t="s">
        <v>50</v>
      </c>
      <c r="F6935" t="s">
        <v>3867</v>
      </c>
      <c r="G6935" t="s">
        <v>3868</v>
      </c>
      <c r="H6935" t="s">
        <v>27</v>
      </c>
      <c r="I6935" t="s">
        <v>28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1</v>
      </c>
      <c r="P6935" t="s">
        <v>65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  <c r="V6935" s="2">
        <f>Superstore[[#This Row],[Profit]]/Superstore[[#This Row],[Sales]]</f>
        <v>3.7499999999999999E-2</v>
      </c>
      <c r="W6935" t="str">
        <f>TEXT(Superstore[[#This Row],[Order Date]],"mmm-yyyy")</f>
        <v>Jul-2011</v>
      </c>
      <c r="X6935">
        <f>YEAR(Superstore[[#This Row],[Order Date]])</f>
        <v>2011</v>
      </c>
    </row>
    <row r="6936" spans="1:24" x14ac:dyDescent="0.25">
      <c r="A6936">
        <v>6935</v>
      </c>
      <c r="B6936" t="s">
        <v>9180</v>
      </c>
      <c r="C6936" s="1">
        <v>40738</v>
      </c>
      <c r="D6936" s="1">
        <v>40742</v>
      </c>
      <c r="E6936" t="s">
        <v>50</v>
      </c>
      <c r="F6936" t="s">
        <v>3867</v>
      </c>
      <c r="G6936" t="s">
        <v>3868</v>
      </c>
      <c r="H6936" t="s">
        <v>27</v>
      </c>
      <c r="I6936" t="s">
        <v>28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46</v>
      </c>
      <c r="P6936" t="s">
        <v>68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Superstore[[#This Row],[Profit]]/Superstore[[#This Row],[Sales]]</f>
        <v>0.1125</v>
      </c>
      <c r="W6936" t="str">
        <f>TEXT(Superstore[[#This Row],[Order Date]],"mmm-yyyy")</f>
        <v>Jul-2011</v>
      </c>
      <c r="X6936">
        <f>YEAR(Superstore[[#This Row],[Order Date]])</f>
        <v>2011</v>
      </c>
    </row>
    <row r="6937" spans="1:24" x14ac:dyDescent="0.25">
      <c r="A6937">
        <v>6936</v>
      </c>
      <c r="B6937" t="s">
        <v>9183</v>
      </c>
      <c r="C6937" s="1">
        <v>41974</v>
      </c>
      <c r="D6937" s="1">
        <v>41977</v>
      </c>
      <c r="E6937" t="s">
        <v>24</v>
      </c>
      <c r="F6937" t="s">
        <v>1382</v>
      </c>
      <c r="G6937" t="s">
        <v>1383</v>
      </c>
      <c r="H6937" t="s">
        <v>41</v>
      </c>
      <c r="I6937" t="s">
        <v>28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s="2">
        <f>Superstore[[#This Row],[Profit]]/Superstore[[#This Row],[Sales]]</f>
        <v>-0.1125</v>
      </c>
      <c r="W6937" t="str">
        <f>TEXT(Superstore[[#This Row],[Order Date]],"mmm-yyyy")</f>
        <v>Dec-2014</v>
      </c>
      <c r="X6937">
        <f>YEAR(Superstore[[#This Row],[Order Date]])</f>
        <v>2014</v>
      </c>
    </row>
    <row r="6938" spans="1:24" x14ac:dyDescent="0.25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28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1</v>
      </c>
      <c r="P6938" t="s">
        <v>65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Superstore[[#This Row],[Profit]]/Superstore[[#This Row],[Sales]]</f>
        <v>-0.9</v>
      </c>
      <c r="W6938" t="str">
        <f>TEXT(Superstore[[#This Row],[Order Date]],"mmm-yyyy")</f>
        <v>Sep-2013</v>
      </c>
      <c r="X6938">
        <f>YEAR(Superstore[[#This Row],[Order Date]])</f>
        <v>2013</v>
      </c>
    </row>
    <row r="6939" spans="1:24" x14ac:dyDescent="0.25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27</v>
      </c>
      <c r="I6939" t="s">
        <v>28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46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Superstore[[#This Row],[Profit]]/Superstore[[#This Row],[Sales]]</f>
        <v>0.32500000000000001</v>
      </c>
      <c r="W6939" t="str">
        <f>TEXT(Superstore[[#This Row],[Order Date]],"mmm-yyyy")</f>
        <v>Jun-2011</v>
      </c>
      <c r="X6939">
        <f>YEAR(Superstore[[#This Row],[Order Date]])</f>
        <v>2011</v>
      </c>
    </row>
    <row r="6940" spans="1:24" x14ac:dyDescent="0.25">
      <c r="A6940">
        <v>6939</v>
      </c>
      <c r="B6940" t="s">
        <v>9188</v>
      </c>
      <c r="C6940" s="1">
        <v>41584</v>
      </c>
      <c r="D6940" s="1">
        <v>41588</v>
      </c>
      <c r="E6940" t="s">
        <v>50</v>
      </c>
      <c r="F6940" t="s">
        <v>3485</v>
      </c>
      <c r="G6940" t="s">
        <v>3486</v>
      </c>
      <c r="H6940" t="s">
        <v>27</v>
      </c>
      <c r="I6940" t="s">
        <v>28</v>
      </c>
      <c r="J6940" t="s">
        <v>94</v>
      </c>
      <c r="K6940" t="s">
        <v>95</v>
      </c>
      <c r="L6940">
        <v>98105</v>
      </c>
      <c r="M6940" t="s">
        <v>44</v>
      </c>
      <c r="N6940" t="s">
        <v>9189</v>
      </c>
      <c r="O6940" t="s">
        <v>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  <c r="V6940" s="2">
        <f>Superstore[[#This Row],[Profit]]/Superstore[[#This Row],[Sales]]</f>
        <v>0.10999999999999999</v>
      </c>
      <c r="W6940" t="str">
        <f>TEXT(Superstore[[#This Row],[Order Date]],"mmm-yyyy")</f>
        <v>Nov-2013</v>
      </c>
      <c r="X6940">
        <f>YEAR(Superstore[[#This Row],[Order Date]])</f>
        <v>2013</v>
      </c>
    </row>
    <row r="6941" spans="1:24" x14ac:dyDescent="0.25">
      <c r="A6941">
        <v>6940</v>
      </c>
      <c r="B6941" t="s">
        <v>9191</v>
      </c>
      <c r="C6941" s="1">
        <v>41817</v>
      </c>
      <c r="D6941" s="1">
        <v>41821</v>
      </c>
      <c r="E6941" t="s">
        <v>50</v>
      </c>
      <c r="F6941" t="s">
        <v>5375</v>
      </c>
      <c r="G6941" t="s">
        <v>5376</v>
      </c>
      <c r="H6941" t="s">
        <v>41</v>
      </c>
      <c r="I6941" t="s">
        <v>28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46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Superstore[[#This Row],[Profit]]/Superstore[[#This Row],[Sales]]</f>
        <v>0.36250000000000004</v>
      </c>
      <c r="W6941" t="str">
        <f>TEXT(Superstore[[#This Row],[Order Date]],"mmm-yyyy")</f>
        <v>Jun-2014</v>
      </c>
      <c r="X6941">
        <f>YEAR(Superstore[[#This Row],[Order Date]])</f>
        <v>2014</v>
      </c>
    </row>
    <row r="6942" spans="1:24" x14ac:dyDescent="0.25">
      <c r="A6942">
        <v>6941</v>
      </c>
      <c r="B6942" t="s">
        <v>9191</v>
      </c>
      <c r="C6942" s="1">
        <v>41817</v>
      </c>
      <c r="D6942" s="1">
        <v>41821</v>
      </c>
      <c r="E6942" t="s">
        <v>50</v>
      </c>
      <c r="F6942" t="s">
        <v>5375</v>
      </c>
      <c r="G6942" t="s">
        <v>5376</v>
      </c>
      <c r="H6942" t="s">
        <v>41</v>
      </c>
      <c r="I6942" t="s">
        <v>28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46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  <c r="V6942" s="2">
        <f>Superstore[[#This Row],[Profit]]/Superstore[[#This Row],[Sales]]</f>
        <v>0.29000000000000004</v>
      </c>
      <c r="W6942" t="str">
        <f>TEXT(Superstore[[#This Row],[Order Date]],"mmm-yyyy")</f>
        <v>Jun-2014</v>
      </c>
      <c r="X6942">
        <f>YEAR(Superstore[[#This Row],[Order Date]])</f>
        <v>2014</v>
      </c>
    </row>
    <row r="6943" spans="1:24" x14ac:dyDescent="0.25">
      <c r="A6943">
        <v>6942</v>
      </c>
      <c r="B6943" t="s">
        <v>9191</v>
      </c>
      <c r="C6943" s="1">
        <v>41817</v>
      </c>
      <c r="D6943" s="1">
        <v>41821</v>
      </c>
      <c r="E6943" t="s">
        <v>50</v>
      </c>
      <c r="F6943" t="s">
        <v>5375</v>
      </c>
      <c r="G6943" t="s">
        <v>5376</v>
      </c>
      <c r="H6943" t="s">
        <v>41</v>
      </c>
      <c r="I6943" t="s">
        <v>28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46</v>
      </c>
      <c r="P6943" t="s">
        <v>59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  <c r="V6943" s="2">
        <f>Superstore[[#This Row],[Profit]]/Superstore[[#This Row],[Sales]]</f>
        <v>0.3</v>
      </c>
      <c r="W6943" t="str">
        <f>TEXT(Superstore[[#This Row],[Order Date]],"mmm-yyyy")</f>
        <v>Jun-2014</v>
      </c>
      <c r="X6943">
        <f>YEAR(Superstore[[#This Row],[Order Date]])</f>
        <v>2014</v>
      </c>
    </row>
    <row r="6944" spans="1:24" x14ac:dyDescent="0.25">
      <c r="A6944">
        <v>6943</v>
      </c>
      <c r="B6944" t="s">
        <v>9191</v>
      </c>
      <c r="C6944" s="1">
        <v>41817</v>
      </c>
      <c r="D6944" s="1">
        <v>41821</v>
      </c>
      <c r="E6944" t="s">
        <v>50</v>
      </c>
      <c r="F6944" t="s">
        <v>5375</v>
      </c>
      <c r="G6944" t="s">
        <v>5376</v>
      </c>
      <c r="H6944" t="s">
        <v>41</v>
      </c>
      <c r="I6944" t="s">
        <v>28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46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  <c r="V6944" s="2">
        <f>Superstore[[#This Row],[Profit]]/Superstore[[#This Row],[Sales]]</f>
        <v>0.46</v>
      </c>
      <c r="W6944" t="str">
        <f>TEXT(Superstore[[#This Row],[Order Date]],"mmm-yyyy")</f>
        <v>Jun-2014</v>
      </c>
      <c r="X6944">
        <f>YEAR(Superstore[[#This Row],[Order Date]])</f>
        <v>2014</v>
      </c>
    </row>
    <row r="6945" spans="1:24" x14ac:dyDescent="0.25">
      <c r="A6945">
        <v>6944</v>
      </c>
      <c r="B6945" t="s">
        <v>9192</v>
      </c>
      <c r="C6945" s="1">
        <v>41115</v>
      </c>
      <c r="D6945" s="1">
        <v>41120</v>
      </c>
      <c r="E6945" t="s">
        <v>50</v>
      </c>
      <c r="F6945" t="s">
        <v>6690</v>
      </c>
      <c r="G6945" t="s">
        <v>6691</v>
      </c>
      <c r="H6945" t="s">
        <v>27</v>
      </c>
      <c r="I6945" t="s">
        <v>28</v>
      </c>
      <c r="J6945" t="s">
        <v>42</v>
      </c>
      <c r="K6945" t="s">
        <v>43</v>
      </c>
      <c r="L6945">
        <v>90032</v>
      </c>
      <c r="M6945" t="s">
        <v>44</v>
      </c>
      <c r="N6945" t="s">
        <v>9193</v>
      </c>
      <c r="O6945" t="s">
        <v>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  <c r="V6945" s="2">
        <f>Superstore[[#This Row],[Profit]]/Superstore[[#This Row],[Sales]]</f>
        <v>6.25E-2</v>
      </c>
      <c r="W6945" t="str">
        <f>TEXT(Superstore[[#This Row],[Order Date]],"mmm-yyyy")</f>
        <v>Jul-2012</v>
      </c>
      <c r="X6945">
        <f>YEAR(Superstore[[#This Row],[Order Date]])</f>
        <v>2012</v>
      </c>
    </row>
    <row r="6946" spans="1:24" x14ac:dyDescent="0.25">
      <c r="A6946">
        <v>6945</v>
      </c>
      <c r="B6946" t="s">
        <v>9195</v>
      </c>
      <c r="C6946" s="1">
        <v>40809</v>
      </c>
      <c r="D6946" s="1">
        <v>40813</v>
      </c>
      <c r="E6946" t="s">
        <v>50</v>
      </c>
      <c r="F6946" t="s">
        <v>8286</v>
      </c>
      <c r="G6946" t="s">
        <v>8287</v>
      </c>
      <c r="H6946" t="s">
        <v>41</v>
      </c>
      <c r="I6946" t="s">
        <v>28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46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  <c r="V6946" s="2">
        <f>Superstore[[#This Row],[Profit]]/Superstore[[#This Row],[Sales]]</f>
        <v>0.49000000000000005</v>
      </c>
      <c r="W6946" t="str">
        <f>TEXT(Superstore[[#This Row],[Order Date]],"mmm-yyyy")</f>
        <v>Sep-2011</v>
      </c>
      <c r="X6946">
        <f>YEAR(Superstore[[#This Row],[Order Date]])</f>
        <v>2011</v>
      </c>
    </row>
    <row r="6947" spans="1:24" x14ac:dyDescent="0.25">
      <c r="A6947">
        <v>6946</v>
      </c>
      <c r="B6947" t="s">
        <v>9196</v>
      </c>
      <c r="C6947" s="1">
        <v>41548</v>
      </c>
      <c r="D6947" s="1">
        <v>41552</v>
      </c>
      <c r="E6947" t="s">
        <v>50</v>
      </c>
      <c r="F6947" t="s">
        <v>3466</v>
      </c>
      <c r="G6947" t="s">
        <v>3467</v>
      </c>
      <c r="H6947" t="s">
        <v>27</v>
      </c>
      <c r="I6947" t="s">
        <v>28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1</v>
      </c>
      <c r="P6947" t="s">
        <v>33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Superstore[[#This Row],[Profit]]/Superstore[[#This Row],[Sales]]</f>
        <v>-5.000000000000001E-2</v>
      </c>
      <c r="W6947" t="str">
        <f>TEXT(Superstore[[#This Row],[Order Date]],"mmm-yyyy")</f>
        <v>Oct-2013</v>
      </c>
      <c r="X6947">
        <f>YEAR(Superstore[[#This Row],[Order Date]])</f>
        <v>2013</v>
      </c>
    </row>
    <row r="6948" spans="1:24" x14ac:dyDescent="0.25">
      <c r="A6948">
        <v>6947</v>
      </c>
      <c r="B6948" t="s">
        <v>9197</v>
      </c>
      <c r="C6948" s="1">
        <v>41222</v>
      </c>
      <c r="D6948" s="1">
        <v>41226</v>
      </c>
      <c r="E6948" t="s">
        <v>50</v>
      </c>
      <c r="F6948" t="s">
        <v>2249</v>
      </c>
      <c r="G6948" t="s">
        <v>2250</v>
      </c>
      <c r="H6948" t="s">
        <v>101</v>
      </c>
      <c r="I6948" t="s">
        <v>28</v>
      </c>
      <c r="J6948" t="s">
        <v>565</v>
      </c>
      <c r="K6948" t="s">
        <v>43</v>
      </c>
      <c r="L6948">
        <v>95661</v>
      </c>
      <c r="M6948" t="s">
        <v>44</v>
      </c>
      <c r="N6948" t="s">
        <v>1228</v>
      </c>
      <c r="O6948" t="s">
        <v>46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  <c r="V6948" s="2">
        <f>Superstore[[#This Row],[Profit]]/Superstore[[#This Row],[Sales]]</f>
        <v>0.47</v>
      </c>
      <c r="W6948" t="str">
        <f>TEXT(Superstore[[#This Row],[Order Date]],"mmm-yyyy")</f>
        <v>Nov-2012</v>
      </c>
      <c r="X6948">
        <f>YEAR(Superstore[[#This Row],[Order Date]])</f>
        <v>2012</v>
      </c>
    </row>
    <row r="6949" spans="1:24" x14ac:dyDescent="0.25">
      <c r="A6949">
        <v>6948</v>
      </c>
      <c r="B6949" t="s">
        <v>9198</v>
      </c>
      <c r="C6949" s="1">
        <v>41024</v>
      </c>
      <c r="D6949" s="1">
        <v>41028</v>
      </c>
      <c r="E6949" t="s">
        <v>50</v>
      </c>
      <c r="F6949" t="s">
        <v>1973</v>
      </c>
      <c r="G6949" t="s">
        <v>1974</v>
      </c>
      <c r="H6949" t="s">
        <v>27</v>
      </c>
      <c r="I6949" t="s">
        <v>28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46</v>
      </c>
      <c r="P6949" t="s">
        <v>59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  <c r="V6949" s="2">
        <f>Superstore[[#This Row],[Profit]]/Superstore[[#This Row],[Sales]]</f>
        <v>-0.25</v>
      </c>
      <c r="W6949" t="str">
        <f>TEXT(Superstore[[#This Row],[Order Date]],"mmm-yyyy")</f>
        <v>Apr-2012</v>
      </c>
      <c r="X6949">
        <f>YEAR(Superstore[[#This Row],[Order Date]])</f>
        <v>2012</v>
      </c>
    </row>
    <row r="6950" spans="1:24" x14ac:dyDescent="0.25">
      <c r="A6950">
        <v>6949</v>
      </c>
      <c r="B6950" t="s">
        <v>9198</v>
      </c>
      <c r="C6950" s="1">
        <v>41024</v>
      </c>
      <c r="D6950" s="1">
        <v>41028</v>
      </c>
      <c r="E6950" t="s">
        <v>50</v>
      </c>
      <c r="F6950" t="s">
        <v>1973</v>
      </c>
      <c r="G6950" t="s">
        <v>1974</v>
      </c>
      <c r="H6950" t="s">
        <v>27</v>
      </c>
      <c r="I6950" t="s">
        <v>28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1</v>
      </c>
      <c r="P6950" t="s">
        <v>36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  <c r="V6950" s="2">
        <f>Superstore[[#This Row],[Profit]]/Superstore[[#This Row],[Sales]]</f>
        <v>-0.18571428571428572</v>
      </c>
      <c r="W6950" t="str">
        <f>TEXT(Superstore[[#This Row],[Order Date]],"mmm-yyyy")</f>
        <v>Apr-2012</v>
      </c>
      <c r="X6950">
        <f>YEAR(Superstore[[#This Row],[Order Date]])</f>
        <v>2012</v>
      </c>
    </row>
    <row r="6951" spans="1:24" x14ac:dyDescent="0.25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28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46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Superstore[[#This Row],[Profit]]/Superstore[[#This Row],[Sales]]</f>
        <v>0.3125</v>
      </c>
      <c r="W6951" t="str">
        <f>TEXT(Superstore[[#This Row],[Order Date]],"mmm-yyyy")</f>
        <v>Nov-2014</v>
      </c>
      <c r="X6951">
        <f>YEAR(Superstore[[#This Row],[Order Date]])</f>
        <v>2014</v>
      </c>
    </row>
    <row r="6952" spans="1:24" x14ac:dyDescent="0.25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28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1</v>
      </c>
      <c r="P6952" t="s">
        <v>56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Superstore[[#This Row],[Profit]]/Superstore[[#This Row],[Sales]]</f>
        <v>-0.36666666666666664</v>
      </c>
      <c r="W6952" t="str">
        <f>TEXT(Superstore[[#This Row],[Order Date]],"mmm-yyyy")</f>
        <v>Nov-2014</v>
      </c>
      <c r="X6952">
        <f>YEAR(Superstore[[#This Row],[Order Date]])</f>
        <v>2014</v>
      </c>
    </row>
    <row r="6953" spans="1:24" x14ac:dyDescent="0.25">
      <c r="A6953">
        <v>6952</v>
      </c>
      <c r="B6953" t="s">
        <v>9200</v>
      </c>
      <c r="C6953" s="1">
        <v>41233</v>
      </c>
      <c r="D6953" s="1">
        <v>41237</v>
      </c>
      <c r="E6953" t="s">
        <v>50</v>
      </c>
      <c r="F6953" t="s">
        <v>1176</v>
      </c>
      <c r="G6953" t="s">
        <v>1177</v>
      </c>
      <c r="H6953" t="s">
        <v>41</v>
      </c>
      <c r="I6953" t="s">
        <v>28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  <c r="V6953" s="2">
        <f>Superstore[[#This Row],[Profit]]/Superstore[[#This Row],[Sales]]</f>
        <v>0.11666666666666667</v>
      </c>
      <c r="W6953" t="str">
        <f>TEXT(Superstore[[#This Row],[Order Date]],"mmm-yyyy")</f>
        <v>Nov-2012</v>
      </c>
      <c r="X6953">
        <f>YEAR(Superstore[[#This Row],[Order Date]])</f>
        <v>2012</v>
      </c>
    </row>
    <row r="6954" spans="1:24" x14ac:dyDescent="0.25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27</v>
      </c>
      <c r="I6954" t="s">
        <v>28</v>
      </c>
      <c r="J6954" t="s">
        <v>42</v>
      </c>
      <c r="K6954" t="s">
        <v>43</v>
      </c>
      <c r="L6954">
        <v>90008</v>
      </c>
      <c r="M6954" t="s">
        <v>44</v>
      </c>
      <c r="N6954" t="s">
        <v>4736</v>
      </c>
      <c r="O6954" t="s">
        <v>46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  <c r="V6954" s="2">
        <f>Superstore[[#This Row],[Profit]]/Superstore[[#This Row],[Sales]]</f>
        <v>0.35</v>
      </c>
      <c r="W6954" t="str">
        <f>TEXT(Superstore[[#This Row],[Order Date]],"mmm-yyyy")</f>
        <v>Oct-2012</v>
      </c>
      <c r="X6954">
        <f>YEAR(Superstore[[#This Row],[Order Date]])</f>
        <v>2012</v>
      </c>
    </row>
    <row r="6955" spans="1:24" x14ac:dyDescent="0.25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27</v>
      </c>
      <c r="I6955" t="s">
        <v>28</v>
      </c>
      <c r="J6955" t="s">
        <v>42</v>
      </c>
      <c r="K6955" t="s">
        <v>43</v>
      </c>
      <c r="L6955">
        <v>90008</v>
      </c>
      <c r="M6955" t="s">
        <v>44</v>
      </c>
      <c r="N6955" t="s">
        <v>7006</v>
      </c>
      <c r="O6955" t="s">
        <v>46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Superstore[[#This Row],[Profit]]/Superstore[[#This Row],[Sales]]</f>
        <v>0.36249999999999999</v>
      </c>
      <c r="W6955" t="str">
        <f>TEXT(Superstore[[#This Row],[Order Date]],"mmm-yyyy")</f>
        <v>Oct-2012</v>
      </c>
      <c r="X6955">
        <f>YEAR(Superstore[[#This Row],[Order Date]])</f>
        <v>2012</v>
      </c>
    </row>
    <row r="6956" spans="1:24" x14ac:dyDescent="0.25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27</v>
      </c>
      <c r="I6956" t="s">
        <v>28</v>
      </c>
      <c r="J6956" t="s">
        <v>42</v>
      </c>
      <c r="K6956" t="s">
        <v>43</v>
      </c>
      <c r="L6956">
        <v>90008</v>
      </c>
      <c r="M6956" t="s">
        <v>44</v>
      </c>
      <c r="N6956" t="s">
        <v>5646</v>
      </c>
      <c r="O6956" t="s">
        <v>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  <c r="V6956" s="2">
        <f>Superstore[[#This Row],[Profit]]/Superstore[[#This Row],[Sales]]</f>
        <v>0.1</v>
      </c>
      <c r="W6956" t="str">
        <f>TEXT(Superstore[[#This Row],[Order Date]],"mmm-yyyy")</f>
        <v>Oct-2012</v>
      </c>
      <c r="X6956">
        <f>YEAR(Superstore[[#This Row],[Order Date]])</f>
        <v>2012</v>
      </c>
    </row>
    <row r="6957" spans="1:24" x14ac:dyDescent="0.25">
      <c r="A6957">
        <v>6956</v>
      </c>
      <c r="B6957" t="s">
        <v>9204</v>
      </c>
      <c r="C6957" s="1">
        <v>41024</v>
      </c>
      <c r="D6957" s="1">
        <v>41031</v>
      </c>
      <c r="E6957" t="s">
        <v>50</v>
      </c>
      <c r="F6957" t="s">
        <v>2678</v>
      </c>
      <c r="G6957" t="s">
        <v>2679</v>
      </c>
      <c r="H6957" t="s">
        <v>41</v>
      </c>
      <c r="I6957" t="s">
        <v>28</v>
      </c>
      <c r="J6957" t="s">
        <v>42</v>
      </c>
      <c r="K6957" t="s">
        <v>43</v>
      </c>
      <c r="L6957">
        <v>90004</v>
      </c>
      <c r="M6957" t="s">
        <v>44</v>
      </c>
      <c r="N6957" t="s">
        <v>2984</v>
      </c>
      <c r="O6957" t="s">
        <v>46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  <c r="V6957" s="2">
        <f>Superstore[[#This Row],[Profit]]/Superstore[[#This Row],[Sales]]</f>
        <v>0.46</v>
      </c>
      <c r="W6957" t="str">
        <f>TEXT(Superstore[[#This Row],[Order Date]],"mmm-yyyy")</f>
        <v>Apr-2012</v>
      </c>
      <c r="X6957">
        <f>YEAR(Superstore[[#This Row],[Order Date]])</f>
        <v>2012</v>
      </c>
    </row>
    <row r="6958" spans="1:24" x14ac:dyDescent="0.25">
      <c r="A6958">
        <v>6957</v>
      </c>
      <c r="B6958" t="s">
        <v>9205</v>
      </c>
      <c r="C6958" s="1">
        <v>41470</v>
      </c>
      <c r="D6958" s="1">
        <v>41475</v>
      </c>
      <c r="E6958" t="s">
        <v>50</v>
      </c>
      <c r="F6958" t="s">
        <v>9206</v>
      </c>
      <c r="G6958" t="s">
        <v>9207</v>
      </c>
      <c r="H6958" t="s">
        <v>27</v>
      </c>
      <c r="I6958" t="s">
        <v>28</v>
      </c>
      <c r="J6958" t="s">
        <v>496</v>
      </c>
      <c r="K6958" t="s">
        <v>1271</v>
      </c>
      <c r="L6958">
        <v>31907</v>
      </c>
      <c r="M6958" t="s">
        <v>31</v>
      </c>
      <c r="N6958" t="s">
        <v>5514</v>
      </c>
      <c r="O6958" t="s">
        <v>46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  <c r="V6958" s="2">
        <f>Superstore[[#This Row],[Profit]]/Superstore[[#This Row],[Sales]]</f>
        <v>0.47000000000000003</v>
      </c>
      <c r="W6958" t="str">
        <f>TEXT(Superstore[[#This Row],[Order Date]],"mmm-yyyy")</f>
        <v>Jul-2013</v>
      </c>
      <c r="X6958">
        <f>YEAR(Superstore[[#This Row],[Order Date]])</f>
        <v>2013</v>
      </c>
    </row>
    <row r="6959" spans="1:24" x14ac:dyDescent="0.25">
      <c r="A6959">
        <v>6958</v>
      </c>
      <c r="B6959" t="s">
        <v>9205</v>
      </c>
      <c r="C6959" s="1">
        <v>41470</v>
      </c>
      <c r="D6959" s="1">
        <v>41475</v>
      </c>
      <c r="E6959" t="s">
        <v>50</v>
      </c>
      <c r="F6959" t="s">
        <v>9206</v>
      </c>
      <c r="G6959" t="s">
        <v>9207</v>
      </c>
      <c r="H6959" t="s">
        <v>27</v>
      </c>
      <c r="I6959" t="s">
        <v>28</v>
      </c>
      <c r="J6959" t="s">
        <v>496</v>
      </c>
      <c r="K6959" t="s">
        <v>1271</v>
      </c>
      <c r="L6959">
        <v>31907</v>
      </c>
      <c r="M6959" t="s">
        <v>31</v>
      </c>
      <c r="N6959" t="s">
        <v>169</v>
      </c>
      <c r="O6959" t="s">
        <v>1</v>
      </c>
      <c r="P6959" t="s">
        <v>65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s="2">
        <f>Superstore[[#This Row],[Profit]]/Superstore[[#This Row],[Sales]]</f>
        <v>0.3</v>
      </c>
      <c r="W6959" t="str">
        <f>TEXT(Superstore[[#This Row],[Order Date]],"mmm-yyyy")</f>
        <v>Jul-2013</v>
      </c>
      <c r="X6959">
        <f>YEAR(Superstore[[#This Row],[Order Date]])</f>
        <v>2013</v>
      </c>
    </row>
    <row r="6960" spans="1:24" x14ac:dyDescent="0.25">
      <c r="A6960">
        <v>6959</v>
      </c>
      <c r="B6960" t="s">
        <v>9208</v>
      </c>
      <c r="C6960" s="1">
        <v>41179</v>
      </c>
      <c r="D6960" s="1">
        <v>41181</v>
      </c>
      <c r="E6960" t="s">
        <v>24</v>
      </c>
      <c r="F6960" t="s">
        <v>4899</v>
      </c>
      <c r="G6960" t="s">
        <v>4900</v>
      </c>
      <c r="H6960" t="s">
        <v>101</v>
      </c>
      <c r="I6960" t="s">
        <v>28</v>
      </c>
      <c r="J6960" t="s">
        <v>126</v>
      </c>
      <c r="K6960" t="s">
        <v>43</v>
      </c>
      <c r="L6960">
        <v>94110</v>
      </c>
      <c r="M6960" t="s">
        <v>44</v>
      </c>
      <c r="N6960" t="s">
        <v>758</v>
      </c>
      <c r="O6960" t="s">
        <v>46</v>
      </c>
      <c r="P6960" t="s">
        <v>59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  <c r="V6960" s="2">
        <f>Superstore[[#This Row],[Profit]]/Superstore[[#This Row],[Sales]]</f>
        <v>0.28000000000000003</v>
      </c>
      <c r="W6960" t="str">
        <f>TEXT(Superstore[[#This Row],[Order Date]],"mmm-yyyy")</f>
        <v>Sep-2012</v>
      </c>
      <c r="X6960">
        <f>YEAR(Superstore[[#This Row],[Order Date]])</f>
        <v>2012</v>
      </c>
    </row>
    <row r="6961" spans="1:24" x14ac:dyDescent="0.25">
      <c r="A6961">
        <v>6960</v>
      </c>
      <c r="B6961" t="s">
        <v>9208</v>
      </c>
      <c r="C6961" s="1">
        <v>41179</v>
      </c>
      <c r="D6961" s="1">
        <v>41181</v>
      </c>
      <c r="E6961" t="s">
        <v>24</v>
      </c>
      <c r="F6961" t="s">
        <v>4899</v>
      </c>
      <c r="G6961" t="s">
        <v>4900</v>
      </c>
      <c r="H6961" t="s">
        <v>101</v>
      </c>
      <c r="I6961" t="s">
        <v>28</v>
      </c>
      <c r="J6961" t="s">
        <v>126</v>
      </c>
      <c r="K6961" t="s">
        <v>43</v>
      </c>
      <c r="L6961">
        <v>94110</v>
      </c>
      <c r="M6961" t="s">
        <v>44</v>
      </c>
      <c r="N6961" t="s">
        <v>559</v>
      </c>
      <c r="O6961" t="s">
        <v>46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2">
        <f>Superstore[[#This Row],[Profit]]/Superstore[[#This Row],[Sales]]</f>
        <v>0.5</v>
      </c>
      <c r="W6961" t="str">
        <f>TEXT(Superstore[[#This Row],[Order Date]],"mmm-yyyy")</f>
        <v>Sep-2012</v>
      </c>
      <c r="X6961">
        <f>YEAR(Superstore[[#This Row],[Order Date]])</f>
        <v>2012</v>
      </c>
    </row>
    <row r="6962" spans="1:24" x14ac:dyDescent="0.25">
      <c r="A6962">
        <v>6961</v>
      </c>
      <c r="B6962" t="s">
        <v>9208</v>
      </c>
      <c r="C6962" s="1">
        <v>41179</v>
      </c>
      <c r="D6962" s="1">
        <v>41181</v>
      </c>
      <c r="E6962" t="s">
        <v>24</v>
      </c>
      <c r="F6962" t="s">
        <v>4899</v>
      </c>
      <c r="G6962" t="s">
        <v>4900</v>
      </c>
      <c r="H6962" t="s">
        <v>101</v>
      </c>
      <c r="I6962" t="s">
        <v>28</v>
      </c>
      <c r="J6962" t="s">
        <v>126</v>
      </c>
      <c r="K6962" t="s">
        <v>43</v>
      </c>
      <c r="L6962">
        <v>94110</v>
      </c>
      <c r="M6962" t="s">
        <v>44</v>
      </c>
      <c r="N6962" t="s">
        <v>1897</v>
      </c>
      <c r="O6962" t="s">
        <v>46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  <c r="V6962" s="2">
        <f>Superstore[[#This Row],[Profit]]/Superstore[[#This Row],[Sales]]</f>
        <v>0.47999999999999993</v>
      </c>
      <c r="W6962" t="str">
        <f>TEXT(Superstore[[#This Row],[Order Date]],"mmm-yyyy")</f>
        <v>Sep-2012</v>
      </c>
      <c r="X6962">
        <f>YEAR(Superstore[[#This Row],[Order Date]])</f>
        <v>2012</v>
      </c>
    </row>
    <row r="6963" spans="1:24" x14ac:dyDescent="0.25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28</v>
      </c>
      <c r="J6963" t="s">
        <v>2854</v>
      </c>
      <c r="K6963" t="s">
        <v>43</v>
      </c>
      <c r="L6963">
        <v>92503</v>
      </c>
      <c r="M6963" t="s">
        <v>44</v>
      </c>
      <c r="N6963" t="s">
        <v>4061</v>
      </c>
      <c r="O6963" t="s">
        <v>46</v>
      </c>
      <c r="P6963" t="s">
        <v>68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  <c r="V6963" s="2">
        <f>Superstore[[#This Row],[Profit]]/Superstore[[#This Row],[Sales]]</f>
        <v>0.26999999999999996</v>
      </c>
      <c r="W6963" t="str">
        <f>TEXT(Superstore[[#This Row],[Order Date]],"mmm-yyyy")</f>
        <v>Nov-2014</v>
      </c>
      <c r="X6963">
        <f>YEAR(Superstore[[#This Row],[Order Date]])</f>
        <v>2014</v>
      </c>
    </row>
    <row r="6964" spans="1:24" x14ac:dyDescent="0.25">
      <c r="A6964">
        <v>6963</v>
      </c>
      <c r="B6964" t="s">
        <v>9210</v>
      </c>
      <c r="C6964" s="1">
        <v>41472</v>
      </c>
      <c r="D6964" s="1">
        <v>41476</v>
      </c>
      <c r="E6964" t="s">
        <v>24</v>
      </c>
      <c r="F6964" t="s">
        <v>580</v>
      </c>
      <c r="G6964" t="s">
        <v>581</v>
      </c>
      <c r="H6964" t="s">
        <v>41</v>
      </c>
      <c r="I6964" t="s">
        <v>28</v>
      </c>
      <c r="J6964" t="s">
        <v>381</v>
      </c>
      <c r="K6964" t="s">
        <v>382</v>
      </c>
      <c r="L6964">
        <v>29203</v>
      </c>
      <c r="M6964" t="s">
        <v>31</v>
      </c>
      <c r="N6964" t="s">
        <v>171</v>
      </c>
      <c r="O6964" t="s">
        <v>46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Superstore[[#This Row],[Profit]]/Superstore[[#This Row],[Sales]]</f>
        <v>0.47</v>
      </c>
      <c r="W6964" t="str">
        <f>TEXT(Superstore[[#This Row],[Order Date]],"mmm-yyyy")</f>
        <v>Jul-2013</v>
      </c>
      <c r="X6964">
        <f>YEAR(Superstore[[#This Row],[Order Date]])</f>
        <v>2013</v>
      </c>
    </row>
    <row r="6965" spans="1:24" x14ac:dyDescent="0.25">
      <c r="A6965">
        <v>6964</v>
      </c>
      <c r="B6965" t="s">
        <v>9210</v>
      </c>
      <c r="C6965" s="1">
        <v>41472</v>
      </c>
      <c r="D6965" s="1">
        <v>41476</v>
      </c>
      <c r="E6965" t="s">
        <v>24</v>
      </c>
      <c r="F6965" t="s">
        <v>580</v>
      </c>
      <c r="G6965" t="s">
        <v>581</v>
      </c>
      <c r="H6965" t="s">
        <v>41</v>
      </c>
      <c r="I6965" t="s">
        <v>28</v>
      </c>
      <c r="J6965" t="s">
        <v>381</v>
      </c>
      <c r="K6965" t="s">
        <v>382</v>
      </c>
      <c r="L6965">
        <v>29203</v>
      </c>
      <c r="M6965" t="s">
        <v>31</v>
      </c>
      <c r="N6965" t="s">
        <v>6107</v>
      </c>
      <c r="O6965" t="s">
        <v>46</v>
      </c>
      <c r="P6965" t="s">
        <v>68</v>
      </c>
      <c r="Q6965" t="s">
        <v>6108</v>
      </c>
      <c r="R6965">
        <v>22.32</v>
      </c>
      <c r="S6965">
        <v>3</v>
      </c>
      <c r="T6965">
        <v>0</v>
      </c>
      <c r="U6965">
        <v>5.58</v>
      </c>
      <c r="V6965" s="2">
        <f>Superstore[[#This Row],[Profit]]/Superstore[[#This Row],[Sales]]</f>
        <v>0.25</v>
      </c>
      <c r="W6965" t="str">
        <f>TEXT(Superstore[[#This Row],[Order Date]],"mmm-yyyy")</f>
        <v>Jul-2013</v>
      </c>
      <c r="X6965">
        <f>YEAR(Superstore[[#This Row],[Order Date]])</f>
        <v>2013</v>
      </c>
    </row>
    <row r="6966" spans="1:24" x14ac:dyDescent="0.25">
      <c r="A6966">
        <v>6965</v>
      </c>
      <c r="B6966" t="s">
        <v>9210</v>
      </c>
      <c r="C6966" s="1">
        <v>41472</v>
      </c>
      <c r="D6966" s="1">
        <v>41476</v>
      </c>
      <c r="E6966" t="s">
        <v>24</v>
      </c>
      <c r="F6966" t="s">
        <v>580</v>
      </c>
      <c r="G6966" t="s">
        <v>581</v>
      </c>
      <c r="H6966" t="s">
        <v>41</v>
      </c>
      <c r="I6966" t="s">
        <v>28</v>
      </c>
      <c r="J6966" t="s">
        <v>381</v>
      </c>
      <c r="K6966" t="s">
        <v>382</v>
      </c>
      <c r="L6966">
        <v>29203</v>
      </c>
      <c r="M6966" t="s">
        <v>31</v>
      </c>
      <c r="N6966" t="s">
        <v>2105</v>
      </c>
      <c r="O6966" t="s">
        <v>46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  <c r="V6966" s="2">
        <f>Superstore[[#This Row],[Profit]]/Superstore[[#This Row],[Sales]]</f>
        <v>0.45999999999999996</v>
      </c>
      <c r="W6966" t="str">
        <f>TEXT(Superstore[[#This Row],[Order Date]],"mmm-yyyy")</f>
        <v>Jul-2013</v>
      </c>
      <c r="X6966">
        <f>YEAR(Superstore[[#This Row],[Order Date]])</f>
        <v>2013</v>
      </c>
    </row>
    <row r="6967" spans="1:24" x14ac:dyDescent="0.25">
      <c r="A6967">
        <v>6966</v>
      </c>
      <c r="B6967" t="s">
        <v>9210</v>
      </c>
      <c r="C6967" s="1">
        <v>41472</v>
      </c>
      <c r="D6967" s="1">
        <v>41476</v>
      </c>
      <c r="E6967" t="s">
        <v>24</v>
      </c>
      <c r="F6967" t="s">
        <v>580</v>
      </c>
      <c r="G6967" t="s">
        <v>581</v>
      </c>
      <c r="H6967" t="s">
        <v>41</v>
      </c>
      <c r="I6967" t="s">
        <v>28</v>
      </c>
      <c r="J6967" t="s">
        <v>381</v>
      </c>
      <c r="K6967" t="s">
        <v>382</v>
      </c>
      <c r="L6967">
        <v>29203</v>
      </c>
      <c r="M6967" t="s">
        <v>31</v>
      </c>
      <c r="N6967" t="s">
        <v>5329</v>
      </c>
      <c r="O6967" t="s">
        <v>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  <c r="V6967" s="2">
        <f>Superstore[[#This Row],[Profit]]/Superstore[[#This Row],[Sales]]</f>
        <v>0.23999999999999996</v>
      </c>
      <c r="W6967" t="str">
        <f>TEXT(Superstore[[#This Row],[Order Date]],"mmm-yyyy")</f>
        <v>Jul-2013</v>
      </c>
      <c r="X6967">
        <f>YEAR(Superstore[[#This Row],[Order Date]])</f>
        <v>2013</v>
      </c>
    </row>
    <row r="6968" spans="1:24" x14ac:dyDescent="0.25">
      <c r="A6968">
        <v>6967</v>
      </c>
      <c r="B6968" t="s">
        <v>9210</v>
      </c>
      <c r="C6968" s="1">
        <v>41472</v>
      </c>
      <c r="D6968" s="1">
        <v>41476</v>
      </c>
      <c r="E6968" t="s">
        <v>24</v>
      </c>
      <c r="F6968" t="s">
        <v>580</v>
      </c>
      <c r="G6968" t="s">
        <v>581</v>
      </c>
      <c r="H6968" t="s">
        <v>41</v>
      </c>
      <c r="I6968" t="s">
        <v>28</v>
      </c>
      <c r="J6968" t="s">
        <v>381</v>
      </c>
      <c r="K6968" t="s">
        <v>382</v>
      </c>
      <c r="L6968">
        <v>29203</v>
      </c>
      <c r="M6968" t="s">
        <v>31</v>
      </c>
      <c r="N6968" t="s">
        <v>1965</v>
      </c>
      <c r="O6968" t="s">
        <v>46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  <c r="V6968" s="2">
        <f>Superstore[[#This Row],[Profit]]/Superstore[[#This Row],[Sales]]</f>
        <v>0.49</v>
      </c>
      <c r="W6968" t="str">
        <f>TEXT(Superstore[[#This Row],[Order Date]],"mmm-yyyy")</f>
        <v>Jul-2013</v>
      </c>
      <c r="X6968">
        <f>YEAR(Superstore[[#This Row],[Order Date]])</f>
        <v>2013</v>
      </c>
    </row>
    <row r="6969" spans="1:24" x14ac:dyDescent="0.25">
      <c r="A6969">
        <v>6968</v>
      </c>
      <c r="B6969" t="s">
        <v>9210</v>
      </c>
      <c r="C6969" s="1">
        <v>41472</v>
      </c>
      <c r="D6969" s="1">
        <v>41476</v>
      </c>
      <c r="E6969" t="s">
        <v>24</v>
      </c>
      <c r="F6969" t="s">
        <v>580</v>
      </c>
      <c r="G6969" t="s">
        <v>581</v>
      </c>
      <c r="H6969" t="s">
        <v>41</v>
      </c>
      <c r="I6969" t="s">
        <v>28</v>
      </c>
      <c r="J6969" t="s">
        <v>381</v>
      </c>
      <c r="K6969" t="s">
        <v>382</v>
      </c>
      <c r="L6969">
        <v>29203</v>
      </c>
      <c r="M6969" t="s">
        <v>31</v>
      </c>
      <c r="N6969" t="s">
        <v>7062</v>
      </c>
      <c r="O6969" t="s">
        <v>46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  <c r="V6969" s="2">
        <f>Superstore[[#This Row],[Profit]]/Superstore[[#This Row],[Sales]]</f>
        <v>0.48000000000000004</v>
      </c>
      <c r="W6969" t="str">
        <f>TEXT(Superstore[[#This Row],[Order Date]],"mmm-yyyy")</f>
        <v>Jul-2013</v>
      </c>
      <c r="X6969">
        <f>YEAR(Superstore[[#This Row],[Order Date]])</f>
        <v>2013</v>
      </c>
    </row>
    <row r="6970" spans="1:24" x14ac:dyDescent="0.25">
      <c r="A6970">
        <v>6969</v>
      </c>
      <c r="B6970" t="s">
        <v>9211</v>
      </c>
      <c r="C6970" s="1">
        <v>41198</v>
      </c>
      <c r="D6970" s="1">
        <v>41202</v>
      </c>
      <c r="E6970" t="s">
        <v>24</v>
      </c>
      <c r="F6970" t="s">
        <v>1476</v>
      </c>
      <c r="G6970" t="s">
        <v>1477</v>
      </c>
      <c r="H6970" t="s">
        <v>41</v>
      </c>
      <c r="I6970" t="s">
        <v>28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  <c r="V6970" s="2">
        <f>Superstore[[#This Row],[Profit]]/Superstore[[#This Row],[Sales]]</f>
        <v>0.26</v>
      </c>
      <c r="W6970" t="str">
        <f>TEXT(Superstore[[#This Row],[Order Date]],"mmm-yyyy")</f>
        <v>Oct-2012</v>
      </c>
      <c r="X6970">
        <f>YEAR(Superstore[[#This Row],[Order Date]])</f>
        <v>2012</v>
      </c>
    </row>
    <row r="6971" spans="1:24" x14ac:dyDescent="0.25">
      <c r="A6971">
        <v>6970</v>
      </c>
      <c r="B6971" t="s">
        <v>9212</v>
      </c>
      <c r="C6971" s="1">
        <v>41284</v>
      </c>
      <c r="D6971" s="1">
        <v>41287</v>
      </c>
      <c r="E6971" t="s">
        <v>24</v>
      </c>
      <c r="F6971" t="s">
        <v>6219</v>
      </c>
      <c r="G6971" t="s">
        <v>6220</v>
      </c>
      <c r="H6971" t="s">
        <v>27</v>
      </c>
      <c r="I6971" t="s">
        <v>28</v>
      </c>
      <c r="J6971" t="s">
        <v>8750</v>
      </c>
      <c r="K6971" t="s">
        <v>95</v>
      </c>
      <c r="L6971">
        <v>98632</v>
      </c>
      <c r="M6971" t="s">
        <v>44</v>
      </c>
      <c r="N6971" t="s">
        <v>2044</v>
      </c>
      <c r="O6971" t="s">
        <v>1</v>
      </c>
      <c r="P6971" t="s">
        <v>65</v>
      </c>
      <c r="Q6971" t="s">
        <v>2045</v>
      </c>
      <c r="R6971">
        <v>24.85</v>
      </c>
      <c r="S6971">
        <v>5</v>
      </c>
      <c r="T6971">
        <v>0</v>
      </c>
      <c r="U6971">
        <v>7.7035</v>
      </c>
      <c r="V6971" s="2">
        <f>Superstore[[#This Row],[Profit]]/Superstore[[#This Row],[Sales]]</f>
        <v>0.31</v>
      </c>
      <c r="W6971" t="str">
        <f>TEXT(Superstore[[#This Row],[Order Date]],"mmm-yyyy")</f>
        <v>Jan-2013</v>
      </c>
      <c r="X6971">
        <f>YEAR(Superstore[[#This Row],[Order Date]])</f>
        <v>2013</v>
      </c>
    </row>
    <row r="6972" spans="1:24" x14ac:dyDescent="0.25">
      <c r="A6972">
        <v>6971</v>
      </c>
      <c r="B6972" t="s">
        <v>9213</v>
      </c>
      <c r="C6972" s="1">
        <v>41902</v>
      </c>
      <c r="D6972" s="1">
        <v>41908</v>
      </c>
      <c r="E6972" t="s">
        <v>50</v>
      </c>
      <c r="F6972" t="s">
        <v>3826</v>
      </c>
      <c r="G6972" t="s">
        <v>3827</v>
      </c>
      <c r="H6972" t="s">
        <v>27</v>
      </c>
      <c r="I6972" t="s">
        <v>28</v>
      </c>
      <c r="J6972" t="s">
        <v>543</v>
      </c>
      <c r="K6972" t="s">
        <v>309</v>
      </c>
      <c r="L6972">
        <v>85023</v>
      </c>
      <c r="M6972" t="s">
        <v>44</v>
      </c>
      <c r="N6972" t="s">
        <v>6757</v>
      </c>
      <c r="O6972" t="s">
        <v>46</v>
      </c>
      <c r="P6972" t="s">
        <v>59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Superstore[[#This Row],[Profit]]/Superstore[[#This Row],[Sales]]</f>
        <v>-0.19999999999999998</v>
      </c>
      <c r="W6972" t="str">
        <f>TEXT(Superstore[[#This Row],[Order Date]],"mmm-yyyy")</f>
        <v>Sep-2014</v>
      </c>
      <c r="X6972">
        <f>YEAR(Superstore[[#This Row],[Order Date]])</f>
        <v>2014</v>
      </c>
    </row>
    <row r="6973" spans="1:24" x14ac:dyDescent="0.25">
      <c r="A6973">
        <v>6972</v>
      </c>
      <c r="B6973" t="s">
        <v>9213</v>
      </c>
      <c r="C6973" s="1">
        <v>41902</v>
      </c>
      <c r="D6973" s="1">
        <v>41908</v>
      </c>
      <c r="E6973" t="s">
        <v>50</v>
      </c>
      <c r="F6973" t="s">
        <v>3826</v>
      </c>
      <c r="G6973" t="s">
        <v>3827</v>
      </c>
      <c r="H6973" t="s">
        <v>27</v>
      </c>
      <c r="I6973" t="s">
        <v>28</v>
      </c>
      <c r="J6973" t="s">
        <v>543</v>
      </c>
      <c r="K6973" t="s">
        <v>309</v>
      </c>
      <c r="L6973">
        <v>85023</v>
      </c>
      <c r="M6973" t="s">
        <v>44</v>
      </c>
      <c r="N6973" t="s">
        <v>855</v>
      </c>
      <c r="O6973" t="s">
        <v>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Superstore[[#This Row],[Profit]]/Superstore[[#This Row],[Sales]]</f>
        <v>4.9999999999999996E-2</v>
      </c>
      <c r="W6973" t="str">
        <f>TEXT(Superstore[[#This Row],[Order Date]],"mmm-yyyy")</f>
        <v>Sep-2014</v>
      </c>
      <c r="X6973">
        <f>YEAR(Superstore[[#This Row],[Order Date]])</f>
        <v>2014</v>
      </c>
    </row>
    <row r="6974" spans="1:24" x14ac:dyDescent="0.25">
      <c r="A6974">
        <v>6973</v>
      </c>
      <c r="B6974" t="s">
        <v>9213</v>
      </c>
      <c r="C6974" s="1">
        <v>41902</v>
      </c>
      <c r="D6974" s="1">
        <v>41908</v>
      </c>
      <c r="E6974" t="s">
        <v>50</v>
      </c>
      <c r="F6974" t="s">
        <v>3826</v>
      </c>
      <c r="G6974" t="s">
        <v>3827</v>
      </c>
      <c r="H6974" t="s">
        <v>27</v>
      </c>
      <c r="I6974" t="s">
        <v>28</v>
      </c>
      <c r="J6974" t="s">
        <v>543</v>
      </c>
      <c r="K6974" t="s">
        <v>309</v>
      </c>
      <c r="L6974">
        <v>85023</v>
      </c>
      <c r="M6974" t="s">
        <v>44</v>
      </c>
      <c r="N6974" t="s">
        <v>6642</v>
      </c>
      <c r="O6974" t="s">
        <v>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  <c r="V6974" s="2">
        <f>Superstore[[#This Row],[Profit]]/Superstore[[#This Row],[Sales]]</f>
        <v>6.25E-2</v>
      </c>
      <c r="W6974" t="str">
        <f>TEXT(Superstore[[#This Row],[Order Date]],"mmm-yyyy")</f>
        <v>Sep-2014</v>
      </c>
      <c r="X6974">
        <f>YEAR(Superstore[[#This Row],[Order Date]])</f>
        <v>2014</v>
      </c>
    </row>
    <row r="6975" spans="1:24" x14ac:dyDescent="0.25">
      <c r="A6975">
        <v>6974</v>
      </c>
      <c r="B6975" t="s">
        <v>9213</v>
      </c>
      <c r="C6975" s="1">
        <v>41902</v>
      </c>
      <c r="D6975" s="1">
        <v>41908</v>
      </c>
      <c r="E6975" t="s">
        <v>50</v>
      </c>
      <c r="F6975" t="s">
        <v>3826</v>
      </c>
      <c r="G6975" t="s">
        <v>3827</v>
      </c>
      <c r="H6975" t="s">
        <v>27</v>
      </c>
      <c r="I6975" t="s">
        <v>28</v>
      </c>
      <c r="J6975" t="s">
        <v>543</v>
      </c>
      <c r="K6975" t="s">
        <v>309</v>
      </c>
      <c r="L6975">
        <v>85023</v>
      </c>
      <c r="M6975" t="s">
        <v>44</v>
      </c>
      <c r="N6975" t="s">
        <v>284</v>
      </c>
      <c r="O6975" t="s">
        <v>46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s="2">
        <f>Superstore[[#This Row],[Profit]]/Superstore[[#This Row],[Sales]]</f>
        <v>-0.76666666666666672</v>
      </c>
      <c r="W6975" t="str">
        <f>TEXT(Superstore[[#This Row],[Order Date]],"mmm-yyyy")</f>
        <v>Sep-2014</v>
      </c>
      <c r="X6975">
        <f>YEAR(Superstore[[#This Row],[Order Date]])</f>
        <v>2014</v>
      </c>
    </row>
    <row r="6976" spans="1:24" x14ac:dyDescent="0.25">
      <c r="A6976">
        <v>6975</v>
      </c>
      <c r="B6976" t="s">
        <v>9214</v>
      </c>
      <c r="C6976" s="1">
        <v>41898</v>
      </c>
      <c r="D6976" s="1">
        <v>41902</v>
      </c>
      <c r="E6976" t="s">
        <v>50</v>
      </c>
      <c r="F6976" t="s">
        <v>1956</v>
      </c>
      <c r="G6976" t="s">
        <v>1957</v>
      </c>
      <c r="H6976" t="s">
        <v>27</v>
      </c>
      <c r="I6976" t="s">
        <v>28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46</v>
      </c>
      <c r="P6976" t="s">
        <v>68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  <c r="V6976" s="2">
        <f>Superstore[[#This Row],[Profit]]/Superstore[[#This Row],[Sales]]</f>
        <v>0.26250000000000001</v>
      </c>
      <c r="W6976" t="str">
        <f>TEXT(Superstore[[#This Row],[Order Date]],"mmm-yyyy")</f>
        <v>Sep-2014</v>
      </c>
      <c r="X6976">
        <f>YEAR(Superstore[[#This Row],[Order Date]])</f>
        <v>2014</v>
      </c>
    </row>
    <row r="6977" spans="1:24" x14ac:dyDescent="0.25">
      <c r="A6977">
        <v>6976</v>
      </c>
      <c r="B6977" t="s">
        <v>9215</v>
      </c>
      <c r="C6977" s="1">
        <v>41088</v>
      </c>
      <c r="D6977" s="1">
        <v>41092</v>
      </c>
      <c r="E6977" t="s">
        <v>50</v>
      </c>
      <c r="F6977" t="s">
        <v>3196</v>
      </c>
      <c r="G6977" t="s">
        <v>3197</v>
      </c>
      <c r="H6977" t="s">
        <v>41</v>
      </c>
      <c r="I6977" t="s">
        <v>28</v>
      </c>
      <c r="J6977" t="s">
        <v>308</v>
      </c>
      <c r="K6977" t="s">
        <v>309</v>
      </c>
      <c r="L6977">
        <v>85234</v>
      </c>
      <c r="M6977" t="s">
        <v>44</v>
      </c>
      <c r="N6977" t="s">
        <v>4561</v>
      </c>
      <c r="O6977" t="s">
        <v>46</v>
      </c>
      <c r="P6977" t="s">
        <v>47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Superstore[[#This Row],[Profit]]/Superstore[[#This Row],[Sales]]</f>
        <v>0.33749999999999997</v>
      </c>
      <c r="W6977" t="str">
        <f>TEXT(Superstore[[#This Row],[Order Date]],"mmm-yyyy")</f>
        <v>Jun-2012</v>
      </c>
      <c r="X6977">
        <f>YEAR(Superstore[[#This Row],[Order Date]])</f>
        <v>2012</v>
      </c>
    </row>
    <row r="6978" spans="1:24" x14ac:dyDescent="0.25">
      <c r="A6978">
        <v>6977</v>
      </c>
      <c r="B6978" t="s">
        <v>9215</v>
      </c>
      <c r="C6978" s="1">
        <v>41088</v>
      </c>
      <c r="D6978" s="1">
        <v>41092</v>
      </c>
      <c r="E6978" t="s">
        <v>50</v>
      </c>
      <c r="F6978" t="s">
        <v>3196</v>
      </c>
      <c r="G6978" t="s">
        <v>3197</v>
      </c>
      <c r="H6978" t="s">
        <v>41</v>
      </c>
      <c r="I6978" t="s">
        <v>28</v>
      </c>
      <c r="J6978" t="s">
        <v>308</v>
      </c>
      <c r="K6978" t="s">
        <v>309</v>
      </c>
      <c r="L6978">
        <v>85234</v>
      </c>
      <c r="M6978" t="s">
        <v>44</v>
      </c>
      <c r="N6978" t="s">
        <v>2432</v>
      </c>
      <c r="O6978" t="s">
        <v>1</v>
      </c>
      <c r="P6978" t="s">
        <v>65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  <c r="V6978" s="2">
        <f>Superstore[[#This Row],[Profit]]/Superstore[[#This Row],[Sales]]</f>
        <v>7.4999999999999997E-2</v>
      </c>
      <c r="W6978" t="str">
        <f>TEXT(Superstore[[#This Row],[Order Date]],"mmm-yyyy")</f>
        <v>Jun-2012</v>
      </c>
      <c r="X6978">
        <f>YEAR(Superstore[[#This Row],[Order Date]])</f>
        <v>2012</v>
      </c>
    </row>
    <row r="6979" spans="1:24" x14ac:dyDescent="0.25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27</v>
      </c>
      <c r="I6979" t="s">
        <v>28</v>
      </c>
      <c r="J6979" t="s">
        <v>3264</v>
      </c>
      <c r="K6979" t="s">
        <v>1706</v>
      </c>
      <c r="L6979">
        <v>72401</v>
      </c>
      <c r="M6979" t="s">
        <v>31</v>
      </c>
      <c r="N6979" t="s">
        <v>3892</v>
      </c>
      <c r="O6979" t="s">
        <v>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  <c r="V6979" s="2">
        <f>Superstore[[#This Row],[Profit]]/Superstore[[#This Row],[Sales]]</f>
        <v>0.3</v>
      </c>
      <c r="W6979" t="str">
        <f>TEXT(Superstore[[#This Row],[Order Date]],"mmm-yyyy")</f>
        <v>Nov-2013</v>
      </c>
      <c r="X6979">
        <f>YEAR(Superstore[[#This Row],[Order Date]])</f>
        <v>2013</v>
      </c>
    </row>
    <row r="6980" spans="1:24" x14ac:dyDescent="0.25">
      <c r="A6980">
        <v>6979</v>
      </c>
      <c r="B6980" t="s">
        <v>9217</v>
      </c>
      <c r="C6980" s="1">
        <v>41969</v>
      </c>
      <c r="D6980" s="1">
        <v>41973</v>
      </c>
      <c r="E6980" t="s">
        <v>24</v>
      </c>
      <c r="F6980" t="s">
        <v>950</v>
      </c>
      <c r="G6980" t="s">
        <v>951</v>
      </c>
      <c r="H6980" t="s">
        <v>27</v>
      </c>
      <c r="I6980" t="s">
        <v>28</v>
      </c>
      <c r="J6980" t="s">
        <v>1735</v>
      </c>
      <c r="K6980" t="s">
        <v>1271</v>
      </c>
      <c r="L6980">
        <v>30318</v>
      </c>
      <c r="M6980" t="s">
        <v>31</v>
      </c>
      <c r="N6980" t="s">
        <v>1433</v>
      </c>
      <c r="O6980" t="s">
        <v>46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  <c r="V6980" s="2">
        <f>Superstore[[#This Row],[Profit]]/Superstore[[#This Row],[Sales]]</f>
        <v>0.49000000000000005</v>
      </c>
      <c r="W6980" t="str">
        <f>TEXT(Superstore[[#This Row],[Order Date]],"mmm-yyyy")</f>
        <v>Nov-2014</v>
      </c>
      <c r="X6980">
        <f>YEAR(Superstore[[#This Row],[Order Date]])</f>
        <v>2014</v>
      </c>
    </row>
    <row r="6981" spans="1:24" x14ac:dyDescent="0.25">
      <c r="A6981">
        <v>6980</v>
      </c>
      <c r="B6981" t="s">
        <v>9218</v>
      </c>
      <c r="C6981" s="1">
        <v>41654</v>
      </c>
      <c r="D6981" s="1">
        <v>41659</v>
      </c>
      <c r="E6981" t="s">
        <v>50</v>
      </c>
      <c r="F6981" t="s">
        <v>51</v>
      </c>
      <c r="G6981" t="s">
        <v>52</v>
      </c>
      <c r="H6981" t="s">
        <v>27</v>
      </c>
      <c r="I6981" t="s">
        <v>28</v>
      </c>
      <c r="J6981" t="s">
        <v>42</v>
      </c>
      <c r="K6981" t="s">
        <v>43</v>
      </c>
      <c r="L6981">
        <v>90036</v>
      </c>
      <c r="M6981" t="s">
        <v>44</v>
      </c>
      <c r="N6981" t="s">
        <v>7714</v>
      </c>
      <c r="O6981" t="s">
        <v>46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  <c r="V6981" s="2">
        <f>Superstore[[#This Row],[Profit]]/Superstore[[#This Row],[Sales]]</f>
        <v>0.44999999999999996</v>
      </c>
      <c r="W6981" t="str">
        <f>TEXT(Superstore[[#This Row],[Order Date]],"mmm-yyyy")</f>
        <v>Jan-2014</v>
      </c>
      <c r="X6981">
        <f>YEAR(Superstore[[#This Row],[Order Date]])</f>
        <v>2014</v>
      </c>
    </row>
    <row r="6982" spans="1:24" x14ac:dyDescent="0.25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41</v>
      </c>
      <c r="I6982" t="s">
        <v>28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46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  <c r="V6982" s="2">
        <f>Superstore[[#This Row],[Profit]]/Superstore[[#This Row],[Sales]]</f>
        <v>0.48000000000000004</v>
      </c>
      <c r="W6982" t="str">
        <f>TEXT(Superstore[[#This Row],[Order Date]],"mmm-yyyy")</f>
        <v>Nov-2011</v>
      </c>
      <c r="X6982">
        <f>YEAR(Superstore[[#This Row],[Order Date]])</f>
        <v>2011</v>
      </c>
    </row>
    <row r="6983" spans="1:24" x14ac:dyDescent="0.25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41</v>
      </c>
      <c r="I6983" t="s">
        <v>28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46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  <c r="V6983" s="2">
        <f>Superstore[[#This Row],[Profit]]/Superstore[[#This Row],[Sales]]</f>
        <v>0.45999999999999996</v>
      </c>
      <c r="W6983" t="str">
        <f>TEXT(Superstore[[#This Row],[Order Date]],"mmm-yyyy")</f>
        <v>Nov-2011</v>
      </c>
      <c r="X6983">
        <f>YEAR(Superstore[[#This Row],[Order Date]])</f>
        <v>2011</v>
      </c>
    </row>
    <row r="6984" spans="1:24" x14ac:dyDescent="0.25">
      <c r="A6984">
        <v>6983</v>
      </c>
      <c r="B6984" t="s">
        <v>9220</v>
      </c>
      <c r="C6984" s="1">
        <v>41519</v>
      </c>
      <c r="D6984" s="1">
        <v>41523</v>
      </c>
      <c r="E6984" t="s">
        <v>50</v>
      </c>
      <c r="F6984" t="s">
        <v>2895</v>
      </c>
      <c r="G6984" t="s">
        <v>2896</v>
      </c>
      <c r="H6984" t="s">
        <v>27</v>
      </c>
      <c r="I6984" t="s">
        <v>28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46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  <c r="V6984" s="2">
        <f>Superstore[[#This Row],[Profit]]/Superstore[[#This Row],[Sales]]</f>
        <v>0.45999999999999996</v>
      </c>
      <c r="W6984" t="str">
        <f>TEXT(Superstore[[#This Row],[Order Date]],"mmm-yyyy")</f>
        <v>Sep-2013</v>
      </c>
      <c r="X6984">
        <f>YEAR(Superstore[[#This Row],[Order Date]])</f>
        <v>2013</v>
      </c>
    </row>
    <row r="6985" spans="1:24" x14ac:dyDescent="0.25">
      <c r="A6985">
        <v>6984</v>
      </c>
      <c r="B6985" t="s">
        <v>9220</v>
      </c>
      <c r="C6985" s="1">
        <v>41519</v>
      </c>
      <c r="D6985" s="1">
        <v>41523</v>
      </c>
      <c r="E6985" t="s">
        <v>50</v>
      </c>
      <c r="F6985" t="s">
        <v>2895</v>
      </c>
      <c r="G6985" t="s">
        <v>2896</v>
      </c>
      <c r="H6985" t="s">
        <v>27</v>
      </c>
      <c r="I6985" t="s">
        <v>28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  <c r="V6985" s="2">
        <f>Superstore[[#This Row],[Profit]]/Superstore[[#This Row],[Sales]]</f>
        <v>0.26</v>
      </c>
      <c r="W6985" t="str">
        <f>TEXT(Superstore[[#This Row],[Order Date]],"mmm-yyyy")</f>
        <v>Sep-2013</v>
      </c>
      <c r="X6985">
        <f>YEAR(Superstore[[#This Row],[Order Date]])</f>
        <v>2013</v>
      </c>
    </row>
    <row r="6986" spans="1:24" x14ac:dyDescent="0.25">
      <c r="A6986">
        <v>6985</v>
      </c>
      <c r="B6986" t="s">
        <v>9220</v>
      </c>
      <c r="C6986" s="1">
        <v>41519</v>
      </c>
      <c r="D6986" s="1">
        <v>41523</v>
      </c>
      <c r="E6986" t="s">
        <v>50</v>
      </c>
      <c r="F6986" t="s">
        <v>2895</v>
      </c>
      <c r="G6986" t="s">
        <v>2896</v>
      </c>
      <c r="H6986" t="s">
        <v>27</v>
      </c>
      <c r="I6986" t="s">
        <v>28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46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  <c r="V6986" s="2">
        <f>Superstore[[#This Row],[Profit]]/Superstore[[#This Row],[Sales]]</f>
        <v>0.18888888888888891</v>
      </c>
      <c r="W6986" t="str">
        <f>TEXT(Superstore[[#This Row],[Order Date]],"mmm-yyyy")</f>
        <v>Sep-2013</v>
      </c>
      <c r="X6986">
        <f>YEAR(Superstore[[#This Row],[Order Date]])</f>
        <v>2013</v>
      </c>
    </row>
    <row r="6987" spans="1:24" x14ac:dyDescent="0.25">
      <c r="A6987">
        <v>6986</v>
      </c>
      <c r="B6987" t="s">
        <v>9220</v>
      </c>
      <c r="C6987" s="1">
        <v>41519</v>
      </c>
      <c r="D6987" s="1">
        <v>41523</v>
      </c>
      <c r="E6987" t="s">
        <v>50</v>
      </c>
      <c r="F6987" t="s">
        <v>2895</v>
      </c>
      <c r="G6987" t="s">
        <v>2896</v>
      </c>
      <c r="H6987" t="s">
        <v>27</v>
      </c>
      <c r="I6987" t="s">
        <v>28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46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  <c r="V6987" s="2">
        <f>Superstore[[#This Row],[Profit]]/Superstore[[#This Row],[Sales]]</f>
        <v>0.49</v>
      </c>
      <c r="W6987" t="str">
        <f>TEXT(Superstore[[#This Row],[Order Date]],"mmm-yyyy")</f>
        <v>Sep-2013</v>
      </c>
      <c r="X6987">
        <f>YEAR(Superstore[[#This Row],[Order Date]])</f>
        <v>2013</v>
      </c>
    </row>
    <row r="6988" spans="1:24" x14ac:dyDescent="0.25">
      <c r="A6988">
        <v>6987</v>
      </c>
      <c r="B6988" t="s">
        <v>9220</v>
      </c>
      <c r="C6988" s="1">
        <v>41519</v>
      </c>
      <c r="D6988" s="1">
        <v>41523</v>
      </c>
      <c r="E6988" t="s">
        <v>50</v>
      </c>
      <c r="F6988" t="s">
        <v>2895</v>
      </c>
      <c r="G6988" t="s">
        <v>2896</v>
      </c>
      <c r="H6988" t="s">
        <v>27</v>
      </c>
      <c r="I6988" t="s">
        <v>28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46</v>
      </c>
      <c r="P6988" t="s">
        <v>68</v>
      </c>
      <c r="Q6988" t="s">
        <v>3422</v>
      </c>
      <c r="R6988">
        <v>11.96</v>
      </c>
      <c r="S6988">
        <v>2</v>
      </c>
      <c r="T6988">
        <v>0</v>
      </c>
      <c r="U6988">
        <v>2.99</v>
      </c>
      <c r="V6988" s="2">
        <f>Superstore[[#This Row],[Profit]]/Superstore[[#This Row],[Sales]]</f>
        <v>0.25</v>
      </c>
      <c r="W6988" t="str">
        <f>TEXT(Superstore[[#This Row],[Order Date]],"mmm-yyyy")</f>
        <v>Sep-2013</v>
      </c>
      <c r="X6988">
        <f>YEAR(Superstore[[#This Row],[Order Date]])</f>
        <v>2013</v>
      </c>
    </row>
    <row r="6989" spans="1:24" x14ac:dyDescent="0.25">
      <c r="A6989">
        <v>6988</v>
      </c>
      <c r="B6989" t="s">
        <v>9220</v>
      </c>
      <c r="C6989" s="1">
        <v>41519</v>
      </c>
      <c r="D6989" s="1">
        <v>41523</v>
      </c>
      <c r="E6989" t="s">
        <v>50</v>
      </c>
      <c r="F6989" t="s">
        <v>2895</v>
      </c>
      <c r="G6989" t="s">
        <v>2896</v>
      </c>
      <c r="H6989" t="s">
        <v>27</v>
      </c>
      <c r="I6989" t="s">
        <v>28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46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  <c r="V6989" s="2">
        <f>Superstore[[#This Row],[Profit]]/Superstore[[#This Row],[Sales]]</f>
        <v>0.48000000000000004</v>
      </c>
      <c r="W6989" t="str">
        <f>TEXT(Superstore[[#This Row],[Order Date]],"mmm-yyyy")</f>
        <v>Sep-2013</v>
      </c>
      <c r="X6989">
        <f>YEAR(Superstore[[#This Row],[Order Date]])</f>
        <v>2013</v>
      </c>
    </row>
    <row r="6990" spans="1:24" x14ac:dyDescent="0.25">
      <c r="A6990">
        <v>6989</v>
      </c>
      <c r="B6990" t="s">
        <v>9221</v>
      </c>
      <c r="C6990" s="1">
        <v>41955</v>
      </c>
      <c r="D6990" s="1">
        <v>41960</v>
      </c>
      <c r="E6990" t="s">
        <v>24</v>
      </c>
      <c r="F6990" t="s">
        <v>1531</v>
      </c>
      <c r="G6990" t="s">
        <v>1532</v>
      </c>
      <c r="H6990" t="s">
        <v>41</v>
      </c>
      <c r="I6990" t="s">
        <v>28</v>
      </c>
      <c r="J6990" t="s">
        <v>53</v>
      </c>
      <c r="K6990" t="s">
        <v>54</v>
      </c>
      <c r="L6990">
        <v>33311</v>
      </c>
      <c r="M6990" t="s">
        <v>31</v>
      </c>
      <c r="N6990" t="s">
        <v>5610</v>
      </c>
      <c r="O6990" t="s">
        <v>46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  <c r="V6990" s="2">
        <f>Superstore[[#This Row],[Profit]]/Superstore[[#This Row],[Sales]]</f>
        <v>0.11250000000000002</v>
      </c>
      <c r="W6990" t="str">
        <f>TEXT(Superstore[[#This Row],[Order Date]],"mmm-yyyy")</f>
        <v>Nov-2014</v>
      </c>
      <c r="X6990">
        <f>YEAR(Superstore[[#This Row],[Order Date]])</f>
        <v>2014</v>
      </c>
    </row>
    <row r="6991" spans="1:24" x14ac:dyDescent="0.25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27</v>
      </c>
      <c r="I6991" t="s">
        <v>28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46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  <c r="V6991" s="2">
        <f>Superstore[[#This Row],[Profit]]/Superstore[[#This Row],[Sales]]</f>
        <v>-2.7</v>
      </c>
      <c r="W6991" t="str">
        <f>TEXT(Superstore[[#This Row],[Order Date]],"mmm-yyyy")</f>
        <v>Dec-2014</v>
      </c>
      <c r="X6991">
        <f>YEAR(Superstore[[#This Row],[Order Date]])</f>
        <v>2014</v>
      </c>
    </row>
    <row r="6992" spans="1:24" x14ac:dyDescent="0.25">
      <c r="A6992">
        <v>6991</v>
      </c>
      <c r="B6992" t="s">
        <v>9226</v>
      </c>
      <c r="C6992" s="1">
        <v>41221</v>
      </c>
      <c r="D6992" s="1">
        <v>41226</v>
      </c>
      <c r="E6992" t="s">
        <v>24</v>
      </c>
      <c r="F6992" t="s">
        <v>5126</v>
      </c>
      <c r="G6992" t="s">
        <v>5127</v>
      </c>
      <c r="H6992" t="s">
        <v>27</v>
      </c>
      <c r="I6992" t="s">
        <v>28</v>
      </c>
      <c r="J6992" t="s">
        <v>7554</v>
      </c>
      <c r="K6992" t="s">
        <v>318</v>
      </c>
      <c r="L6992">
        <v>23666</v>
      </c>
      <c r="M6992" t="s">
        <v>31</v>
      </c>
      <c r="N6992" t="s">
        <v>2590</v>
      </c>
      <c r="O6992" t="s">
        <v>46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  <c r="V6992" s="2">
        <f>Superstore[[#This Row],[Profit]]/Superstore[[#This Row],[Sales]]</f>
        <v>0.42</v>
      </c>
      <c r="W6992" t="str">
        <f>TEXT(Superstore[[#This Row],[Order Date]],"mmm-yyyy")</f>
        <v>Nov-2012</v>
      </c>
      <c r="X6992">
        <f>YEAR(Superstore[[#This Row],[Order Date]])</f>
        <v>2012</v>
      </c>
    </row>
    <row r="6993" spans="1:24" x14ac:dyDescent="0.25">
      <c r="A6993">
        <v>6992</v>
      </c>
      <c r="B6993" t="s">
        <v>9226</v>
      </c>
      <c r="C6993" s="1">
        <v>41221</v>
      </c>
      <c r="D6993" s="1">
        <v>41226</v>
      </c>
      <c r="E6993" t="s">
        <v>24</v>
      </c>
      <c r="F6993" t="s">
        <v>5126</v>
      </c>
      <c r="G6993" t="s">
        <v>5127</v>
      </c>
      <c r="H6993" t="s">
        <v>27</v>
      </c>
      <c r="I6993" t="s">
        <v>28</v>
      </c>
      <c r="J6993" t="s">
        <v>7554</v>
      </c>
      <c r="K6993" t="s">
        <v>318</v>
      </c>
      <c r="L6993">
        <v>23666</v>
      </c>
      <c r="M6993" t="s">
        <v>31</v>
      </c>
      <c r="N6993" t="s">
        <v>5831</v>
      </c>
      <c r="O6993" t="s">
        <v>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  <c r="V6993" s="2">
        <f>Superstore[[#This Row],[Profit]]/Superstore[[#This Row],[Sales]]</f>
        <v>0.26</v>
      </c>
      <c r="W6993" t="str">
        <f>TEXT(Superstore[[#This Row],[Order Date]],"mmm-yyyy")</f>
        <v>Nov-2012</v>
      </c>
      <c r="X6993">
        <f>YEAR(Superstore[[#This Row],[Order Date]])</f>
        <v>2012</v>
      </c>
    </row>
    <row r="6994" spans="1:24" x14ac:dyDescent="0.25">
      <c r="A6994">
        <v>6993</v>
      </c>
      <c r="B6994" t="s">
        <v>9226</v>
      </c>
      <c r="C6994" s="1">
        <v>41221</v>
      </c>
      <c r="D6994" s="1">
        <v>41226</v>
      </c>
      <c r="E6994" t="s">
        <v>24</v>
      </c>
      <c r="F6994" t="s">
        <v>5126</v>
      </c>
      <c r="G6994" t="s">
        <v>5127</v>
      </c>
      <c r="H6994" t="s">
        <v>27</v>
      </c>
      <c r="I6994" t="s">
        <v>28</v>
      </c>
      <c r="J6994" t="s">
        <v>7554</v>
      </c>
      <c r="K6994" t="s">
        <v>318</v>
      </c>
      <c r="L6994">
        <v>23666</v>
      </c>
      <c r="M6994" t="s">
        <v>31</v>
      </c>
      <c r="N6994" t="s">
        <v>5269</v>
      </c>
      <c r="O6994" t="s">
        <v>1</v>
      </c>
      <c r="P6994" t="s">
        <v>65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  <c r="V6994" s="2">
        <f>Superstore[[#This Row],[Profit]]/Superstore[[#This Row],[Sales]]</f>
        <v>0.22000000000000003</v>
      </c>
      <c r="W6994" t="str">
        <f>TEXT(Superstore[[#This Row],[Order Date]],"mmm-yyyy")</f>
        <v>Nov-2012</v>
      </c>
      <c r="X6994">
        <f>YEAR(Superstore[[#This Row],[Order Date]])</f>
        <v>2012</v>
      </c>
    </row>
    <row r="6995" spans="1:24" x14ac:dyDescent="0.25">
      <c r="A6995">
        <v>6994</v>
      </c>
      <c r="B6995" t="s">
        <v>9226</v>
      </c>
      <c r="C6995" s="1">
        <v>41221</v>
      </c>
      <c r="D6995" s="1">
        <v>41226</v>
      </c>
      <c r="E6995" t="s">
        <v>24</v>
      </c>
      <c r="F6995" t="s">
        <v>5126</v>
      </c>
      <c r="G6995" t="s">
        <v>5127</v>
      </c>
      <c r="H6995" t="s">
        <v>27</v>
      </c>
      <c r="I6995" t="s">
        <v>28</v>
      </c>
      <c r="J6995" t="s">
        <v>7554</v>
      </c>
      <c r="K6995" t="s">
        <v>318</v>
      </c>
      <c r="L6995">
        <v>23666</v>
      </c>
      <c r="M6995" t="s">
        <v>31</v>
      </c>
      <c r="N6995" t="s">
        <v>489</v>
      </c>
      <c r="O6995" t="s">
        <v>46</v>
      </c>
      <c r="P6995" t="s">
        <v>68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s="2">
        <f>Superstore[[#This Row],[Profit]]/Superstore[[#This Row],[Sales]]</f>
        <v>0.3</v>
      </c>
      <c r="W6995" t="str">
        <f>TEXT(Superstore[[#This Row],[Order Date]],"mmm-yyyy")</f>
        <v>Nov-2012</v>
      </c>
      <c r="X6995">
        <f>YEAR(Superstore[[#This Row],[Order Date]])</f>
        <v>2012</v>
      </c>
    </row>
    <row r="6996" spans="1:24" x14ac:dyDescent="0.25">
      <c r="A6996">
        <v>6995</v>
      </c>
      <c r="B6996" t="s">
        <v>9226</v>
      </c>
      <c r="C6996" s="1">
        <v>41221</v>
      </c>
      <c r="D6996" s="1">
        <v>41226</v>
      </c>
      <c r="E6996" t="s">
        <v>24</v>
      </c>
      <c r="F6996" t="s">
        <v>5126</v>
      </c>
      <c r="G6996" t="s">
        <v>5127</v>
      </c>
      <c r="H6996" t="s">
        <v>27</v>
      </c>
      <c r="I6996" t="s">
        <v>28</v>
      </c>
      <c r="J6996" t="s">
        <v>7554</v>
      </c>
      <c r="K6996" t="s">
        <v>318</v>
      </c>
      <c r="L6996">
        <v>23666</v>
      </c>
      <c r="M6996" t="s">
        <v>31</v>
      </c>
      <c r="N6996" t="s">
        <v>1231</v>
      </c>
      <c r="O6996" t="s">
        <v>46</v>
      </c>
      <c r="P6996" t="s">
        <v>68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  <c r="V6996" s="2">
        <f>Superstore[[#This Row],[Profit]]/Superstore[[#This Row],[Sales]]</f>
        <v>0.25</v>
      </c>
      <c r="W6996" t="str">
        <f>TEXT(Superstore[[#This Row],[Order Date]],"mmm-yyyy")</f>
        <v>Nov-2012</v>
      </c>
      <c r="X6996">
        <f>YEAR(Superstore[[#This Row],[Order Date]])</f>
        <v>2012</v>
      </c>
    </row>
    <row r="6997" spans="1:24" x14ac:dyDescent="0.25">
      <c r="A6997">
        <v>6996</v>
      </c>
      <c r="B6997" t="s">
        <v>9227</v>
      </c>
      <c r="C6997" s="1">
        <v>41232</v>
      </c>
      <c r="D6997" s="1">
        <v>41239</v>
      </c>
      <c r="E6997" t="s">
        <v>50</v>
      </c>
      <c r="F6997" t="s">
        <v>5725</v>
      </c>
      <c r="G6997" t="s">
        <v>5726</v>
      </c>
      <c r="H6997" t="s">
        <v>41</v>
      </c>
      <c r="I6997" t="s">
        <v>28</v>
      </c>
      <c r="J6997" t="s">
        <v>1390</v>
      </c>
      <c r="K6997" t="s">
        <v>1391</v>
      </c>
      <c r="L6997">
        <v>89115</v>
      </c>
      <c r="M6997" t="s">
        <v>44</v>
      </c>
      <c r="N6997" t="s">
        <v>4108</v>
      </c>
      <c r="O6997" t="s">
        <v>46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  <c r="V6997" s="2">
        <f>Superstore[[#This Row],[Profit]]/Superstore[[#This Row],[Sales]]</f>
        <v>0.27</v>
      </c>
      <c r="W6997" t="str">
        <f>TEXT(Superstore[[#This Row],[Order Date]],"mmm-yyyy")</f>
        <v>Nov-2012</v>
      </c>
      <c r="X6997">
        <f>YEAR(Superstore[[#This Row],[Order Date]])</f>
        <v>2012</v>
      </c>
    </row>
    <row r="6998" spans="1:24" x14ac:dyDescent="0.25">
      <c r="A6998">
        <v>6997</v>
      </c>
      <c r="B6998" t="s">
        <v>9228</v>
      </c>
      <c r="C6998" s="1">
        <v>41997</v>
      </c>
      <c r="D6998" s="1">
        <v>41999</v>
      </c>
      <c r="E6998" t="s">
        <v>24</v>
      </c>
      <c r="F6998" t="s">
        <v>703</v>
      </c>
      <c r="G6998" t="s">
        <v>704</v>
      </c>
      <c r="H6998" t="s">
        <v>41</v>
      </c>
      <c r="I6998" t="s">
        <v>28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46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  <c r="V6998" s="2">
        <f>Superstore[[#This Row],[Profit]]/Superstore[[#This Row],[Sales]]</f>
        <v>-1.5999999999999999</v>
      </c>
      <c r="W6998" t="str">
        <f>TEXT(Superstore[[#This Row],[Order Date]],"mmm-yyyy")</f>
        <v>Dec-2014</v>
      </c>
      <c r="X6998">
        <f>YEAR(Superstore[[#This Row],[Order Date]])</f>
        <v>2014</v>
      </c>
    </row>
    <row r="6999" spans="1:24" x14ac:dyDescent="0.25">
      <c r="A6999">
        <v>6998</v>
      </c>
      <c r="B6999" t="s">
        <v>9228</v>
      </c>
      <c r="C6999" s="1">
        <v>41997</v>
      </c>
      <c r="D6999" s="1">
        <v>41999</v>
      </c>
      <c r="E6999" t="s">
        <v>24</v>
      </c>
      <c r="F6999" t="s">
        <v>703</v>
      </c>
      <c r="G6999" t="s">
        <v>704</v>
      </c>
      <c r="H6999" t="s">
        <v>41</v>
      </c>
      <c r="I6999" t="s">
        <v>28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46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Superstore[[#This Row],[Profit]]/Superstore[[#This Row],[Sales]]</f>
        <v>0.36249999999999999</v>
      </c>
      <c r="W6999" t="str">
        <f>TEXT(Superstore[[#This Row],[Order Date]],"mmm-yyyy")</f>
        <v>Dec-2014</v>
      </c>
      <c r="X6999">
        <f>YEAR(Superstore[[#This Row],[Order Date]])</f>
        <v>2014</v>
      </c>
    </row>
    <row r="7000" spans="1:24" x14ac:dyDescent="0.25">
      <c r="A7000">
        <v>6999</v>
      </c>
      <c r="B7000" t="s">
        <v>9229</v>
      </c>
      <c r="C7000" s="1">
        <v>41534</v>
      </c>
      <c r="D7000" s="1">
        <v>41540</v>
      </c>
      <c r="E7000" t="s">
        <v>50</v>
      </c>
      <c r="F7000" t="s">
        <v>5318</v>
      </c>
      <c r="G7000" t="s">
        <v>5319</v>
      </c>
      <c r="H7000" t="s">
        <v>101</v>
      </c>
      <c r="I7000" t="s">
        <v>28</v>
      </c>
      <c r="J7000" t="s">
        <v>4083</v>
      </c>
      <c r="K7000" t="s">
        <v>43</v>
      </c>
      <c r="L7000">
        <v>92677</v>
      </c>
      <c r="M7000" t="s">
        <v>44</v>
      </c>
      <c r="N7000" t="s">
        <v>2840</v>
      </c>
      <c r="O7000" t="s">
        <v>46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  <c r="V7000" s="2">
        <f>Superstore[[#This Row],[Profit]]/Superstore[[#This Row],[Sales]]</f>
        <v>0.48999999999999994</v>
      </c>
      <c r="W7000" t="str">
        <f>TEXT(Superstore[[#This Row],[Order Date]],"mmm-yyyy")</f>
        <v>Sep-2013</v>
      </c>
      <c r="X7000">
        <f>YEAR(Superstore[[#This Row],[Order Date]])</f>
        <v>2013</v>
      </c>
    </row>
    <row r="7001" spans="1:24" x14ac:dyDescent="0.25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41</v>
      </c>
      <c r="I7001" t="s">
        <v>28</v>
      </c>
      <c r="J7001" t="s">
        <v>1472</v>
      </c>
      <c r="K7001" t="s">
        <v>30</v>
      </c>
      <c r="L7001">
        <v>40214</v>
      </c>
      <c r="M7001" t="s">
        <v>31</v>
      </c>
      <c r="N7001" t="s">
        <v>7889</v>
      </c>
      <c r="O7001" t="s">
        <v>46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  <c r="V7001" s="2">
        <f>Superstore[[#This Row],[Profit]]/Superstore[[#This Row],[Sales]]</f>
        <v>0.3</v>
      </c>
      <c r="W7001" t="str">
        <f>TEXT(Superstore[[#This Row],[Order Date]],"mmm-yyyy")</f>
        <v>May-2014</v>
      </c>
      <c r="X7001">
        <f>YEAR(Superstore[[#This Row],[Order Date]])</f>
        <v>2014</v>
      </c>
    </row>
    <row r="7002" spans="1:24" x14ac:dyDescent="0.25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41</v>
      </c>
      <c r="I7002" t="s">
        <v>28</v>
      </c>
      <c r="J7002" t="s">
        <v>1472</v>
      </c>
      <c r="K7002" t="s">
        <v>30</v>
      </c>
      <c r="L7002">
        <v>40214</v>
      </c>
      <c r="M7002" t="s">
        <v>31</v>
      </c>
      <c r="N7002" t="s">
        <v>1958</v>
      </c>
      <c r="O7002" t="s">
        <v>46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  <c r="V7002" s="2">
        <f>Superstore[[#This Row],[Profit]]/Superstore[[#This Row],[Sales]]</f>
        <v>0.03</v>
      </c>
      <c r="W7002" t="str">
        <f>TEXT(Superstore[[#This Row],[Order Date]],"mmm-yyyy")</f>
        <v>May-2014</v>
      </c>
      <c r="X7002">
        <f>YEAR(Superstore[[#This Row],[Order Date]])</f>
        <v>2014</v>
      </c>
    </row>
    <row r="7003" spans="1:24" x14ac:dyDescent="0.25">
      <c r="A7003">
        <v>7002</v>
      </c>
      <c r="B7003" t="s">
        <v>9231</v>
      </c>
      <c r="C7003" s="1">
        <v>40998</v>
      </c>
      <c r="D7003" s="1">
        <v>41002</v>
      </c>
      <c r="E7003" t="s">
        <v>50</v>
      </c>
      <c r="F7003" t="s">
        <v>5991</v>
      </c>
      <c r="G7003" t="s">
        <v>5992</v>
      </c>
      <c r="H7003" t="s">
        <v>101</v>
      </c>
      <c r="I7003" t="s">
        <v>28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1</v>
      </c>
      <c r="P7003" t="s">
        <v>36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  <c r="V7003" s="2">
        <f>Superstore[[#This Row],[Profit]]/Superstore[[#This Row],[Sales]]</f>
        <v>-0.3</v>
      </c>
      <c r="W7003" t="str">
        <f>TEXT(Superstore[[#This Row],[Order Date]],"mmm-yyyy")</f>
        <v>Mar-2012</v>
      </c>
      <c r="X7003">
        <f>YEAR(Superstore[[#This Row],[Order Date]])</f>
        <v>2012</v>
      </c>
    </row>
    <row r="7004" spans="1:24" x14ac:dyDescent="0.25">
      <c r="A7004">
        <v>7003</v>
      </c>
      <c r="B7004" t="s">
        <v>9233</v>
      </c>
      <c r="C7004" s="1">
        <v>40774</v>
      </c>
      <c r="D7004" s="1">
        <v>40776</v>
      </c>
      <c r="E7004" t="s">
        <v>24</v>
      </c>
      <c r="F7004" t="s">
        <v>6452</v>
      </c>
      <c r="G7004" t="s">
        <v>6453</v>
      </c>
      <c r="H7004" t="s">
        <v>41</v>
      </c>
      <c r="I7004" t="s">
        <v>28</v>
      </c>
      <c r="J7004" t="s">
        <v>42</v>
      </c>
      <c r="K7004" t="s">
        <v>43</v>
      </c>
      <c r="L7004">
        <v>90045</v>
      </c>
      <c r="M7004" t="s">
        <v>44</v>
      </c>
      <c r="N7004" t="s">
        <v>1857</v>
      </c>
      <c r="O7004" t="s">
        <v>1</v>
      </c>
      <c r="P7004" t="s">
        <v>65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  <c r="V7004" s="2">
        <f>Superstore[[#This Row],[Profit]]/Superstore[[#This Row],[Sales]]</f>
        <v>0.09</v>
      </c>
      <c r="W7004" t="str">
        <f>TEXT(Superstore[[#This Row],[Order Date]],"mmm-yyyy")</f>
        <v>Aug-2011</v>
      </c>
      <c r="X7004">
        <f>YEAR(Superstore[[#This Row],[Order Date]])</f>
        <v>2011</v>
      </c>
    </row>
    <row r="7005" spans="1:24" x14ac:dyDescent="0.25">
      <c r="A7005">
        <v>7004</v>
      </c>
      <c r="B7005" t="s">
        <v>9233</v>
      </c>
      <c r="C7005" s="1">
        <v>40774</v>
      </c>
      <c r="D7005" s="1">
        <v>40776</v>
      </c>
      <c r="E7005" t="s">
        <v>24</v>
      </c>
      <c r="F7005" t="s">
        <v>6452</v>
      </c>
      <c r="G7005" t="s">
        <v>6453</v>
      </c>
      <c r="H7005" t="s">
        <v>41</v>
      </c>
      <c r="I7005" t="s">
        <v>28</v>
      </c>
      <c r="J7005" t="s">
        <v>42</v>
      </c>
      <c r="K7005" t="s">
        <v>43</v>
      </c>
      <c r="L7005">
        <v>90045</v>
      </c>
      <c r="M7005" t="s">
        <v>44</v>
      </c>
      <c r="N7005" t="s">
        <v>5372</v>
      </c>
      <c r="O7005" t="s">
        <v>46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  <c r="V7005" s="2">
        <f>Superstore[[#This Row],[Profit]]/Superstore[[#This Row],[Sales]]</f>
        <v>0.32500000000000001</v>
      </c>
      <c r="W7005" t="str">
        <f>TEXT(Superstore[[#This Row],[Order Date]],"mmm-yyyy")</f>
        <v>Aug-2011</v>
      </c>
      <c r="X7005">
        <f>YEAR(Superstore[[#This Row],[Order Date]])</f>
        <v>2011</v>
      </c>
    </row>
    <row r="7006" spans="1:24" x14ac:dyDescent="0.25">
      <c r="A7006">
        <v>7005</v>
      </c>
      <c r="B7006" t="s">
        <v>9234</v>
      </c>
      <c r="C7006" s="1">
        <v>40900</v>
      </c>
      <c r="D7006" s="1">
        <v>40905</v>
      </c>
      <c r="E7006" t="s">
        <v>50</v>
      </c>
      <c r="F7006" t="s">
        <v>4666</v>
      </c>
      <c r="G7006" t="s">
        <v>4667</v>
      </c>
      <c r="H7006" t="s">
        <v>41</v>
      </c>
      <c r="I7006" t="s">
        <v>28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46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  <c r="V7006" s="2">
        <f>Superstore[[#This Row],[Profit]]/Superstore[[#This Row],[Sales]]</f>
        <v>0.35</v>
      </c>
      <c r="W7006" t="str">
        <f>TEXT(Superstore[[#This Row],[Order Date]],"mmm-yyyy")</f>
        <v>Dec-2011</v>
      </c>
      <c r="X7006">
        <f>YEAR(Superstore[[#This Row],[Order Date]])</f>
        <v>2011</v>
      </c>
    </row>
    <row r="7007" spans="1:24" x14ac:dyDescent="0.25">
      <c r="A7007">
        <v>7006</v>
      </c>
      <c r="B7007" t="s">
        <v>9235</v>
      </c>
      <c r="C7007" s="1">
        <v>41214</v>
      </c>
      <c r="D7007" s="1">
        <v>41218</v>
      </c>
      <c r="E7007" t="s">
        <v>50</v>
      </c>
      <c r="F7007" t="s">
        <v>1912</v>
      </c>
      <c r="G7007" t="s">
        <v>1913</v>
      </c>
      <c r="H7007" t="s">
        <v>27</v>
      </c>
      <c r="I7007" t="s">
        <v>28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1</v>
      </c>
      <c r="P7007" t="s">
        <v>36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  <c r="V7007" s="2">
        <f>Superstore[[#This Row],[Profit]]/Superstore[[#This Row],[Sales]]</f>
        <v>6.6666666666666666E-2</v>
      </c>
      <c r="W7007" t="str">
        <f>TEXT(Superstore[[#This Row],[Order Date]],"mmm-yyyy")</f>
        <v>Nov-2012</v>
      </c>
      <c r="X7007">
        <f>YEAR(Superstore[[#This Row],[Order Date]])</f>
        <v>2012</v>
      </c>
    </row>
    <row r="7008" spans="1:24" x14ac:dyDescent="0.25">
      <c r="A7008">
        <v>7007</v>
      </c>
      <c r="B7008" t="s">
        <v>9236</v>
      </c>
      <c r="C7008" s="1">
        <v>40892</v>
      </c>
      <c r="D7008" s="1">
        <v>40898</v>
      </c>
      <c r="E7008" t="s">
        <v>50</v>
      </c>
      <c r="F7008" t="s">
        <v>1156</v>
      </c>
      <c r="G7008" t="s">
        <v>1157</v>
      </c>
      <c r="H7008" t="s">
        <v>41</v>
      </c>
      <c r="I7008" t="s">
        <v>28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1</v>
      </c>
      <c r="P7008" t="s">
        <v>65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  <c r="V7008" s="2">
        <f>Superstore[[#This Row],[Profit]]/Superstore[[#This Row],[Sales]]</f>
        <v>-0.875</v>
      </c>
      <c r="W7008" t="str">
        <f>TEXT(Superstore[[#This Row],[Order Date]],"mmm-yyyy")</f>
        <v>Dec-2011</v>
      </c>
      <c r="X7008">
        <f>YEAR(Superstore[[#This Row],[Order Date]])</f>
        <v>2011</v>
      </c>
    </row>
    <row r="7009" spans="1:24" x14ac:dyDescent="0.25">
      <c r="A7009">
        <v>7008</v>
      </c>
      <c r="B7009" t="s">
        <v>9237</v>
      </c>
      <c r="C7009" s="1">
        <v>41142</v>
      </c>
      <c r="D7009" s="1">
        <v>41146</v>
      </c>
      <c r="E7009" t="s">
        <v>50</v>
      </c>
      <c r="F7009" t="s">
        <v>3952</v>
      </c>
      <c r="G7009" t="s">
        <v>3953</v>
      </c>
      <c r="H7009" t="s">
        <v>41</v>
      </c>
      <c r="I7009" t="s">
        <v>28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46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Superstore[[#This Row],[Profit]]/Superstore[[#This Row],[Sales]]</f>
        <v>-0.7</v>
      </c>
      <c r="W7009" t="str">
        <f>TEXT(Superstore[[#This Row],[Order Date]],"mmm-yyyy")</f>
        <v>Aug-2012</v>
      </c>
      <c r="X7009">
        <f>YEAR(Superstore[[#This Row],[Order Date]])</f>
        <v>2012</v>
      </c>
    </row>
    <row r="7010" spans="1:24" x14ac:dyDescent="0.25">
      <c r="A7010">
        <v>7009</v>
      </c>
      <c r="B7010" t="s">
        <v>9237</v>
      </c>
      <c r="C7010" s="1">
        <v>41142</v>
      </c>
      <c r="D7010" s="1">
        <v>41146</v>
      </c>
      <c r="E7010" t="s">
        <v>50</v>
      </c>
      <c r="F7010" t="s">
        <v>3952</v>
      </c>
      <c r="G7010" t="s">
        <v>3953</v>
      </c>
      <c r="H7010" t="s">
        <v>41</v>
      </c>
      <c r="I7010" t="s">
        <v>28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1</v>
      </c>
      <c r="P7010" t="s">
        <v>36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  <c r="V7010" s="2">
        <f>Superstore[[#This Row],[Profit]]/Superstore[[#This Row],[Sales]]</f>
        <v>-7.1428571428571438E-2</v>
      </c>
      <c r="W7010" t="str">
        <f>TEXT(Superstore[[#This Row],[Order Date]],"mmm-yyyy")</f>
        <v>Aug-2012</v>
      </c>
      <c r="X7010">
        <f>YEAR(Superstore[[#This Row],[Order Date]])</f>
        <v>2012</v>
      </c>
    </row>
    <row r="7011" spans="1:24" x14ac:dyDescent="0.25">
      <c r="A7011">
        <v>7010</v>
      </c>
      <c r="B7011" t="s">
        <v>9237</v>
      </c>
      <c r="C7011" s="1">
        <v>41142</v>
      </c>
      <c r="D7011" s="1">
        <v>41146</v>
      </c>
      <c r="E7011" t="s">
        <v>50</v>
      </c>
      <c r="F7011" t="s">
        <v>3952</v>
      </c>
      <c r="G7011" t="s">
        <v>3953</v>
      </c>
      <c r="H7011" t="s">
        <v>41</v>
      </c>
      <c r="I7011" t="s">
        <v>28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1</v>
      </c>
      <c r="P7011" t="s">
        <v>65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Superstore[[#This Row],[Profit]]/Superstore[[#This Row],[Sales]]</f>
        <v>-0.15</v>
      </c>
      <c r="W7011" t="str">
        <f>TEXT(Superstore[[#This Row],[Order Date]],"mmm-yyyy")</f>
        <v>Aug-2012</v>
      </c>
      <c r="X7011">
        <f>YEAR(Superstore[[#This Row],[Order Date]])</f>
        <v>2012</v>
      </c>
    </row>
    <row r="7012" spans="1:24" x14ac:dyDescent="0.25">
      <c r="A7012">
        <v>7011</v>
      </c>
      <c r="B7012" t="s">
        <v>9238</v>
      </c>
      <c r="C7012" s="1">
        <v>40686</v>
      </c>
      <c r="D7012" s="1">
        <v>40690</v>
      </c>
      <c r="E7012" t="s">
        <v>50</v>
      </c>
      <c r="F7012" t="s">
        <v>1877</v>
      </c>
      <c r="G7012" t="s">
        <v>1878</v>
      </c>
      <c r="H7012" t="s">
        <v>27</v>
      </c>
      <c r="I7012" t="s">
        <v>28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46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  <c r="V7012" s="2">
        <f>Superstore[[#This Row],[Profit]]/Superstore[[#This Row],[Sales]]</f>
        <v>0.32499999999999996</v>
      </c>
      <c r="W7012" t="str">
        <f>TEXT(Superstore[[#This Row],[Order Date]],"mmm-yyyy")</f>
        <v>May-2011</v>
      </c>
      <c r="X7012">
        <f>YEAR(Superstore[[#This Row],[Order Date]])</f>
        <v>2011</v>
      </c>
    </row>
    <row r="7013" spans="1:24" x14ac:dyDescent="0.25">
      <c r="A7013">
        <v>7012</v>
      </c>
      <c r="B7013" t="s">
        <v>9238</v>
      </c>
      <c r="C7013" s="1">
        <v>40686</v>
      </c>
      <c r="D7013" s="1">
        <v>40690</v>
      </c>
      <c r="E7013" t="s">
        <v>50</v>
      </c>
      <c r="F7013" t="s">
        <v>1877</v>
      </c>
      <c r="G7013" t="s">
        <v>1878</v>
      </c>
      <c r="H7013" t="s">
        <v>27</v>
      </c>
      <c r="I7013" t="s">
        <v>28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46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  <c r="V7013" s="2">
        <f>Superstore[[#This Row],[Profit]]/Superstore[[#This Row],[Sales]]</f>
        <v>0.03</v>
      </c>
      <c r="W7013" t="str">
        <f>TEXT(Superstore[[#This Row],[Order Date]],"mmm-yyyy")</f>
        <v>May-2011</v>
      </c>
      <c r="X7013">
        <f>YEAR(Superstore[[#This Row],[Order Date]])</f>
        <v>2011</v>
      </c>
    </row>
    <row r="7014" spans="1:24" x14ac:dyDescent="0.25">
      <c r="A7014">
        <v>7013</v>
      </c>
      <c r="B7014" t="s">
        <v>9238</v>
      </c>
      <c r="C7014" s="1">
        <v>40686</v>
      </c>
      <c r="D7014" s="1">
        <v>40690</v>
      </c>
      <c r="E7014" t="s">
        <v>50</v>
      </c>
      <c r="F7014" t="s">
        <v>1877</v>
      </c>
      <c r="G7014" t="s">
        <v>1878</v>
      </c>
      <c r="H7014" t="s">
        <v>27</v>
      </c>
      <c r="I7014" t="s">
        <v>28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46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s="2">
        <f>Superstore[[#This Row],[Profit]]/Superstore[[#This Row],[Sales]]</f>
        <v>0.27</v>
      </c>
      <c r="W7014" t="str">
        <f>TEXT(Superstore[[#This Row],[Order Date]],"mmm-yyyy")</f>
        <v>May-2011</v>
      </c>
      <c r="X7014">
        <f>YEAR(Superstore[[#This Row],[Order Date]])</f>
        <v>2011</v>
      </c>
    </row>
    <row r="7015" spans="1:24" x14ac:dyDescent="0.25">
      <c r="A7015">
        <v>7014</v>
      </c>
      <c r="B7015" t="s">
        <v>9239</v>
      </c>
      <c r="C7015" s="1">
        <v>41983</v>
      </c>
      <c r="D7015" s="1">
        <v>41985</v>
      </c>
      <c r="E7015" t="s">
        <v>24</v>
      </c>
      <c r="F7015" t="s">
        <v>5601</v>
      </c>
      <c r="G7015" t="s">
        <v>5602</v>
      </c>
      <c r="H7015" t="s">
        <v>101</v>
      </c>
      <c r="I7015" t="s">
        <v>28</v>
      </c>
      <c r="J7015" t="s">
        <v>2639</v>
      </c>
      <c r="K7015" t="s">
        <v>43</v>
      </c>
      <c r="L7015">
        <v>93905</v>
      </c>
      <c r="M7015" t="s">
        <v>44</v>
      </c>
      <c r="N7015" t="s">
        <v>2608</v>
      </c>
      <c r="O7015" t="s">
        <v>1</v>
      </c>
      <c r="P7015" t="s">
        <v>33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Superstore[[#This Row],[Profit]]/Superstore[[#This Row],[Sales]]</f>
        <v>0.10588235294117647</v>
      </c>
      <c r="W7015" t="str">
        <f>TEXT(Superstore[[#This Row],[Order Date]],"mmm-yyyy")</f>
        <v>Dec-2014</v>
      </c>
      <c r="X7015">
        <f>YEAR(Superstore[[#This Row],[Order Date]])</f>
        <v>2014</v>
      </c>
    </row>
    <row r="7016" spans="1:24" x14ac:dyDescent="0.25">
      <c r="A7016">
        <v>7015</v>
      </c>
      <c r="B7016" t="s">
        <v>9240</v>
      </c>
      <c r="C7016" s="1">
        <v>40613</v>
      </c>
      <c r="D7016" s="1">
        <v>40615</v>
      </c>
      <c r="E7016" t="s">
        <v>24</v>
      </c>
      <c r="F7016" t="s">
        <v>4426</v>
      </c>
      <c r="G7016" t="s">
        <v>4427</v>
      </c>
      <c r="H7016" t="s">
        <v>41</v>
      </c>
      <c r="I7016" t="s">
        <v>28</v>
      </c>
      <c r="J7016" t="s">
        <v>1463</v>
      </c>
      <c r="K7016" t="s">
        <v>30</v>
      </c>
      <c r="L7016">
        <v>40475</v>
      </c>
      <c r="M7016" t="s">
        <v>31</v>
      </c>
      <c r="N7016" t="s">
        <v>1606</v>
      </c>
      <c r="O7016" t="s">
        <v>46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  <c r="V7016" s="2">
        <f>Superstore[[#This Row],[Profit]]/Superstore[[#This Row],[Sales]]</f>
        <v>0.26</v>
      </c>
      <c r="W7016" t="str">
        <f>TEXT(Superstore[[#This Row],[Order Date]],"mmm-yyyy")</f>
        <v>Mar-2011</v>
      </c>
      <c r="X7016">
        <f>YEAR(Superstore[[#This Row],[Order Date]])</f>
        <v>2011</v>
      </c>
    </row>
    <row r="7017" spans="1:24" x14ac:dyDescent="0.25">
      <c r="A7017">
        <v>7016</v>
      </c>
      <c r="B7017" t="s">
        <v>9240</v>
      </c>
      <c r="C7017" s="1">
        <v>40613</v>
      </c>
      <c r="D7017" s="1">
        <v>40615</v>
      </c>
      <c r="E7017" t="s">
        <v>24</v>
      </c>
      <c r="F7017" t="s">
        <v>4426</v>
      </c>
      <c r="G7017" t="s">
        <v>4427</v>
      </c>
      <c r="H7017" t="s">
        <v>41</v>
      </c>
      <c r="I7017" t="s">
        <v>28</v>
      </c>
      <c r="J7017" t="s">
        <v>1463</v>
      </c>
      <c r="K7017" t="s">
        <v>30</v>
      </c>
      <c r="L7017">
        <v>40475</v>
      </c>
      <c r="M7017" t="s">
        <v>31</v>
      </c>
      <c r="N7017" t="s">
        <v>2634</v>
      </c>
      <c r="O7017" t="s">
        <v>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  <c r="V7017" s="2">
        <f>Superstore[[#This Row],[Profit]]/Superstore[[#This Row],[Sales]]</f>
        <v>0.43</v>
      </c>
      <c r="W7017" t="str">
        <f>TEXT(Superstore[[#This Row],[Order Date]],"mmm-yyyy")</f>
        <v>Mar-2011</v>
      </c>
      <c r="X7017">
        <f>YEAR(Superstore[[#This Row],[Order Date]])</f>
        <v>2011</v>
      </c>
    </row>
    <row r="7018" spans="1:24" x14ac:dyDescent="0.25">
      <c r="A7018">
        <v>7017</v>
      </c>
      <c r="B7018" t="s">
        <v>9240</v>
      </c>
      <c r="C7018" s="1">
        <v>40613</v>
      </c>
      <c r="D7018" s="1">
        <v>40615</v>
      </c>
      <c r="E7018" t="s">
        <v>24</v>
      </c>
      <c r="F7018" t="s">
        <v>4426</v>
      </c>
      <c r="G7018" t="s">
        <v>4427</v>
      </c>
      <c r="H7018" t="s">
        <v>41</v>
      </c>
      <c r="I7018" t="s">
        <v>28</v>
      </c>
      <c r="J7018" t="s">
        <v>1463</v>
      </c>
      <c r="K7018" t="s">
        <v>30</v>
      </c>
      <c r="L7018">
        <v>40475</v>
      </c>
      <c r="M7018" t="s">
        <v>31</v>
      </c>
      <c r="N7018" t="s">
        <v>1817</v>
      </c>
      <c r="O7018" t="s">
        <v>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  <c r="V7018" s="2">
        <f>Superstore[[#This Row],[Profit]]/Superstore[[#This Row],[Sales]]</f>
        <v>0.27999999999999997</v>
      </c>
      <c r="W7018" t="str">
        <f>TEXT(Superstore[[#This Row],[Order Date]],"mmm-yyyy")</f>
        <v>Mar-2011</v>
      </c>
      <c r="X7018">
        <f>YEAR(Superstore[[#This Row],[Order Date]])</f>
        <v>2011</v>
      </c>
    </row>
    <row r="7019" spans="1:24" x14ac:dyDescent="0.25">
      <c r="A7019">
        <v>7018</v>
      </c>
      <c r="B7019" t="s">
        <v>9240</v>
      </c>
      <c r="C7019" s="1">
        <v>40613</v>
      </c>
      <c r="D7019" s="1">
        <v>40615</v>
      </c>
      <c r="E7019" t="s">
        <v>24</v>
      </c>
      <c r="F7019" t="s">
        <v>4426</v>
      </c>
      <c r="G7019" t="s">
        <v>4427</v>
      </c>
      <c r="H7019" t="s">
        <v>41</v>
      </c>
      <c r="I7019" t="s">
        <v>28</v>
      </c>
      <c r="J7019" t="s">
        <v>1463</v>
      </c>
      <c r="K7019" t="s">
        <v>30</v>
      </c>
      <c r="L7019">
        <v>40475</v>
      </c>
      <c r="M7019" t="s">
        <v>31</v>
      </c>
      <c r="N7019" t="s">
        <v>6162</v>
      </c>
      <c r="O7019" t="s">
        <v>46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  <c r="V7019" s="2">
        <f>Superstore[[#This Row],[Profit]]/Superstore[[#This Row],[Sales]]</f>
        <v>0.47000000000000003</v>
      </c>
      <c r="W7019" t="str">
        <f>TEXT(Superstore[[#This Row],[Order Date]],"mmm-yyyy")</f>
        <v>Mar-2011</v>
      </c>
      <c r="X7019">
        <f>YEAR(Superstore[[#This Row],[Order Date]])</f>
        <v>2011</v>
      </c>
    </row>
    <row r="7020" spans="1:24" x14ac:dyDescent="0.25">
      <c r="A7020">
        <v>7019</v>
      </c>
      <c r="B7020" t="s">
        <v>9241</v>
      </c>
      <c r="C7020" s="1">
        <v>41449</v>
      </c>
      <c r="D7020" s="1">
        <v>41453</v>
      </c>
      <c r="E7020" t="s">
        <v>24</v>
      </c>
      <c r="F7020" t="s">
        <v>2697</v>
      </c>
      <c r="G7020" t="s">
        <v>2698</v>
      </c>
      <c r="H7020" t="s">
        <v>27</v>
      </c>
      <c r="I7020" t="s">
        <v>28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46</v>
      </c>
      <c r="P7020" t="s">
        <v>47</v>
      </c>
      <c r="Q7020" t="s">
        <v>7381</v>
      </c>
      <c r="R7020">
        <v>25.83</v>
      </c>
      <c r="S7020">
        <v>7</v>
      </c>
      <c r="T7020">
        <v>0</v>
      </c>
      <c r="U7020">
        <v>12.1401</v>
      </c>
      <c r="V7020" s="2">
        <f>Superstore[[#This Row],[Profit]]/Superstore[[#This Row],[Sales]]</f>
        <v>0.47000000000000003</v>
      </c>
      <c r="W7020" t="str">
        <f>TEXT(Superstore[[#This Row],[Order Date]],"mmm-yyyy")</f>
        <v>Jun-2013</v>
      </c>
      <c r="X7020">
        <f>YEAR(Superstore[[#This Row],[Order Date]])</f>
        <v>2013</v>
      </c>
    </row>
    <row r="7021" spans="1:24" x14ac:dyDescent="0.25">
      <c r="A7021">
        <v>7020</v>
      </c>
      <c r="B7021" t="s">
        <v>9242</v>
      </c>
      <c r="C7021" s="1">
        <v>40778</v>
      </c>
      <c r="D7021" s="1">
        <v>40782</v>
      </c>
      <c r="E7021" t="s">
        <v>50</v>
      </c>
      <c r="F7021" t="s">
        <v>2286</v>
      </c>
      <c r="G7021" t="s">
        <v>2287</v>
      </c>
      <c r="H7021" t="s">
        <v>27</v>
      </c>
      <c r="I7021" t="s">
        <v>28</v>
      </c>
      <c r="J7021" t="s">
        <v>806</v>
      </c>
      <c r="K7021" t="s">
        <v>456</v>
      </c>
      <c r="L7021">
        <v>80219</v>
      </c>
      <c r="M7021" t="s">
        <v>44</v>
      </c>
      <c r="N7021" t="s">
        <v>9243</v>
      </c>
      <c r="O7021" t="s">
        <v>46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  <c r="V7021" s="2">
        <f>Superstore[[#This Row],[Profit]]/Superstore[[#This Row],[Sales]]</f>
        <v>0.35000000000000003</v>
      </c>
      <c r="W7021" t="str">
        <f>TEXT(Superstore[[#This Row],[Order Date]],"mmm-yyyy")</f>
        <v>Aug-2011</v>
      </c>
      <c r="X7021">
        <f>YEAR(Superstore[[#This Row],[Order Date]])</f>
        <v>2011</v>
      </c>
    </row>
    <row r="7022" spans="1:24" x14ac:dyDescent="0.25">
      <c r="A7022">
        <v>7021</v>
      </c>
      <c r="B7022" t="s">
        <v>9242</v>
      </c>
      <c r="C7022" s="1">
        <v>40778</v>
      </c>
      <c r="D7022" s="1">
        <v>40782</v>
      </c>
      <c r="E7022" t="s">
        <v>50</v>
      </c>
      <c r="F7022" t="s">
        <v>2286</v>
      </c>
      <c r="G7022" t="s">
        <v>2287</v>
      </c>
      <c r="H7022" t="s">
        <v>27</v>
      </c>
      <c r="I7022" t="s">
        <v>28</v>
      </c>
      <c r="J7022" t="s">
        <v>806</v>
      </c>
      <c r="K7022" t="s">
        <v>456</v>
      </c>
      <c r="L7022">
        <v>80219</v>
      </c>
      <c r="M7022" t="s">
        <v>44</v>
      </c>
      <c r="N7022" t="s">
        <v>8571</v>
      </c>
      <c r="O7022" t="s">
        <v>46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  <c r="V7022" s="2">
        <f>Superstore[[#This Row],[Profit]]/Superstore[[#This Row],[Sales]]</f>
        <v>7.4999999999999997E-2</v>
      </c>
      <c r="W7022" t="str">
        <f>TEXT(Superstore[[#This Row],[Order Date]],"mmm-yyyy")</f>
        <v>Aug-2011</v>
      </c>
      <c r="X7022">
        <f>YEAR(Superstore[[#This Row],[Order Date]])</f>
        <v>2011</v>
      </c>
    </row>
    <row r="7023" spans="1:24" x14ac:dyDescent="0.25">
      <c r="A7023">
        <v>7022</v>
      </c>
      <c r="B7023" t="s">
        <v>9242</v>
      </c>
      <c r="C7023" s="1">
        <v>40778</v>
      </c>
      <c r="D7023" s="1">
        <v>40782</v>
      </c>
      <c r="E7023" t="s">
        <v>50</v>
      </c>
      <c r="F7023" t="s">
        <v>2286</v>
      </c>
      <c r="G7023" t="s">
        <v>2287</v>
      </c>
      <c r="H7023" t="s">
        <v>27</v>
      </c>
      <c r="I7023" t="s">
        <v>28</v>
      </c>
      <c r="J7023" t="s">
        <v>806</v>
      </c>
      <c r="K7023" t="s">
        <v>456</v>
      </c>
      <c r="L7023">
        <v>80219</v>
      </c>
      <c r="M7023" t="s">
        <v>44</v>
      </c>
      <c r="N7023" t="s">
        <v>1019</v>
      </c>
      <c r="O7023" t="s">
        <v>1</v>
      </c>
      <c r="P7023" t="s">
        <v>65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Superstore[[#This Row],[Profit]]/Superstore[[#This Row],[Sales]]</f>
        <v>0.3</v>
      </c>
      <c r="W7023" t="str">
        <f>TEXT(Superstore[[#This Row],[Order Date]],"mmm-yyyy")</f>
        <v>Aug-2011</v>
      </c>
      <c r="X7023">
        <f>YEAR(Superstore[[#This Row],[Order Date]])</f>
        <v>2011</v>
      </c>
    </row>
    <row r="7024" spans="1:24" x14ac:dyDescent="0.25">
      <c r="A7024">
        <v>7023</v>
      </c>
      <c r="B7024" t="s">
        <v>9242</v>
      </c>
      <c r="C7024" s="1">
        <v>40778</v>
      </c>
      <c r="D7024" s="1">
        <v>40782</v>
      </c>
      <c r="E7024" t="s">
        <v>50</v>
      </c>
      <c r="F7024" t="s">
        <v>2286</v>
      </c>
      <c r="G7024" t="s">
        <v>2287</v>
      </c>
      <c r="H7024" t="s">
        <v>27</v>
      </c>
      <c r="I7024" t="s">
        <v>28</v>
      </c>
      <c r="J7024" t="s">
        <v>806</v>
      </c>
      <c r="K7024" t="s">
        <v>456</v>
      </c>
      <c r="L7024">
        <v>80219</v>
      </c>
      <c r="M7024" t="s">
        <v>44</v>
      </c>
      <c r="N7024" t="s">
        <v>1641</v>
      </c>
      <c r="O7024" t="s">
        <v>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  <c r="V7024" s="2">
        <f>Superstore[[#This Row],[Profit]]/Superstore[[#This Row],[Sales]]</f>
        <v>7.5000000000000011E-2</v>
      </c>
      <c r="W7024" t="str">
        <f>TEXT(Superstore[[#This Row],[Order Date]],"mmm-yyyy")</f>
        <v>Aug-2011</v>
      </c>
      <c r="X7024">
        <f>YEAR(Superstore[[#This Row],[Order Date]])</f>
        <v>2011</v>
      </c>
    </row>
    <row r="7025" spans="1:24" x14ac:dyDescent="0.25">
      <c r="A7025">
        <v>7024</v>
      </c>
      <c r="B7025" t="s">
        <v>9242</v>
      </c>
      <c r="C7025" s="1">
        <v>40778</v>
      </c>
      <c r="D7025" s="1">
        <v>40782</v>
      </c>
      <c r="E7025" t="s">
        <v>50</v>
      </c>
      <c r="F7025" t="s">
        <v>2286</v>
      </c>
      <c r="G7025" t="s">
        <v>2287</v>
      </c>
      <c r="H7025" t="s">
        <v>27</v>
      </c>
      <c r="I7025" t="s">
        <v>28</v>
      </c>
      <c r="J7025" t="s">
        <v>806</v>
      </c>
      <c r="K7025" t="s">
        <v>456</v>
      </c>
      <c r="L7025">
        <v>80219</v>
      </c>
      <c r="M7025" t="s">
        <v>44</v>
      </c>
      <c r="N7025" t="s">
        <v>2778</v>
      </c>
      <c r="O7025" t="s">
        <v>46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  <c r="V7025" s="2">
        <f>Superstore[[#This Row],[Profit]]/Superstore[[#This Row],[Sales]]</f>
        <v>0.35000000000000003</v>
      </c>
      <c r="W7025" t="str">
        <f>TEXT(Superstore[[#This Row],[Order Date]],"mmm-yyyy")</f>
        <v>Aug-2011</v>
      </c>
      <c r="X7025">
        <f>YEAR(Superstore[[#This Row],[Order Date]])</f>
        <v>2011</v>
      </c>
    </row>
    <row r="7026" spans="1:24" x14ac:dyDescent="0.25">
      <c r="A7026">
        <v>7025</v>
      </c>
      <c r="B7026" t="s">
        <v>9242</v>
      </c>
      <c r="C7026" s="1">
        <v>40778</v>
      </c>
      <c r="D7026" s="1">
        <v>40782</v>
      </c>
      <c r="E7026" t="s">
        <v>50</v>
      </c>
      <c r="F7026" t="s">
        <v>2286</v>
      </c>
      <c r="G7026" t="s">
        <v>2287</v>
      </c>
      <c r="H7026" t="s">
        <v>27</v>
      </c>
      <c r="I7026" t="s">
        <v>28</v>
      </c>
      <c r="J7026" t="s">
        <v>806</v>
      </c>
      <c r="K7026" t="s">
        <v>456</v>
      </c>
      <c r="L7026">
        <v>80219</v>
      </c>
      <c r="M7026" t="s">
        <v>44</v>
      </c>
      <c r="N7026" t="s">
        <v>4071</v>
      </c>
      <c r="O7026" t="s">
        <v>46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Superstore[[#This Row],[Profit]]/Superstore[[#This Row],[Sales]]</f>
        <v>0.3125</v>
      </c>
      <c r="W7026" t="str">
        <f>TEXT(Superstore[[#This Row],[Order Date]],"mmm-yyyy")</f>
        <v>Aug-2011</v>
      </c>
      <c r="X7026">
        <f>YEAR(Superstore[[#This Row],[Order Date]])</f>
        <v>2011</v>
      </c>
    </row>
    <row r="7027" spans="1:24" x14ac:dyDescent="0.25">
      <c r="A7027">
        <v>7026</v>
      </c>
      <c r="B7027" t="s">
        <v>9245</v>
      </c>
      <c r="C7027" s="1">
        <v>41677</v>
      </c>
      <c r="D7027" s="1">
        <v>41683</v>
      </c>
      <c r="E7027" t="s">
        <v>50</v>
      </c>
      <c r="F7027" t="s">
        <v>2166</v>
      </c>
      <c r="G7027" t="s">
        <v>2167</v>
      </c>
      <c r="H7027" t="s">
        <v>41</v>
      </c>
      <c r="I7027" t="s">
        <v>28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  <c r="V7027" s="2">
        <f>Superstore[[#This Row],[Profit]]/Superstore[[#This Row],[Sales]]</f>
        <v>0.28999999999999998</v>
      </c>
      <c r="W7027" t="str">
        <f>TEXT(Superstore[[#This Row],[Order Date]],"mmm-yyyy")</f>
        <v>Feb-2014</v>
      </c>
      <c r="X7027">
        <f>YEAR(Superstore[[#This Row],[Order Date]])</f>
        <v>2014</v>
      </c>
    </row>
    <row r="7028" spans="1:24" x14ac:dyDescent="0.25">
      <c r="A7028">
        <v>7027</v>
      </c>
      <c r="B7028" t="s">
        <v>9245</v>
      </c>
      <c r="C7028" s="1">
        <v>41677</v>
      </c>
      <c r="D7028" s="1">
        <v>41683</v>
      </c>
      <c r="E7028" t="s">
        <v>50</v>
      </c>
      <c r="F7028" t="s">
        <v>2166</v>
      </c>
      <c r="G7028" t="s">
        <v>2167</v>
      </c>
      <c r="H7028" t="s">
        <v>41</v>
      </c>
      <c r="I7028" t="s">
        <v>28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46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  <c r="V7028" s="2">
        <f>Superstore[[#This Row],[Profit]]/Superstore[[#This Row],[Sales]]</f>
        <v>0.33749999999999997</v>
      </c>
      <c r="W7028" t="str">
        <f>TEXT(Superstore[[#This Row],[Order Date]],"mmm-yyyy")</f>
        <v>Feb-2014</v>
      </c>
      <c r="X7028">
        <f>YEAR(Superstore[[#This Row],[Order Date]])</f>
        <v>2014</v>
      </c>
    </row>
    <row r="7029" spans="1:24" x14ac:dyDescent="0.25">
      <c r="A7029">
        <v>7028</v>
      </c>
      <c r="B7029" t="s">
        <v>9246</v>
      </c>
      <c r="C7029" s="1">
        <v>41669</v>
      </c>
      <c r="D7029" s="1">
        <v>41676</v>
      </c>
      <c r="E7029" t="s">
        <v>50</v>
      </c>
      <c r="F7029" t="s">
        <v>2982</v>
      </c>
      <c r="G7029" t="s">
        <v>2983</v>
      </c>
      <c r="H7029" t="s">
        <v>27</v>
      </c>
      <c r="I7029" t="s">
        <v>28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46</v>
      </c>
      <c r="P7029" t="s">
        <v>47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  <c r="V7029" s="2">
        <f>Superstore[[#This Row],[Profit]]/Superstore[[#This Row],[Sales]]</f>
        <v>0.45999999999999996</v>
      </c>
      <c r="W7029" t="str">
        <f>TEXT(Superstore[[#This Row],[Order Date]],"mmm-yyyy")</f>
        <v>Jan-2014</v>
      </c>
      <c r="X7029">
        <f>YEAR(Superstore[[#This Row],[Order Date]])</f>
        <v>2014</v>
      </c>
    </row>
    <row r="7030" spans="1:24" x14ac:dyDescent="0.25">
      <c r="A7030">
        <v>7029</v>
      </c>
      <c r="B7030" t="s">
        <v>9247</v>
      </c>
      <c r="C7030" s="1">
        <v>41629</v>
      </c>
      <c r="D7030" s="1">
        <v>41632</v>
      </c>
      <c r="E7030" t="s">
        <v>24</v>
      </c>
      <c r="F7030" t="s">
        <v>3643</v>
      </c>
      <c r="G7030" t="s">
        <v>3644</v>
      </c>
      <c r="H7030" t="s">
        <v>27</v>
      </c>
      <c r="I7030" t="s">
        <v>28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46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  <c r="V7030" s="2">
        <f>Superstore[[#This Row],[Profit]]/Superstore[[#This Row],[Sales]]</f>
        <v>0.46</v>
      </c>
      <c r="W7030" t="str">
        <f>TEXT(Superstore[[#This Row],[Order Date]],"mmm-yyyy")</f>
        <v>Dec-2013</v>
      </c>
      <c r="X7030">
        <f>YEAR(Superstore[[#This Row],[Order Date]])</f>
        <v>2013</v>
      </c>
    </row>
    <row r="7031" spans="1:24" x14ac:dyDescent="0.25">
      <c r="A7031">
        <v>7030</v>
      </c>
      <c r="B7031" t="s">
        <v>9248</v>
      </c>
      <c r="C7031" s="1">
        <v>41590</v>
      </c>
      <c r="D7031" s="1">
        <v>41595</v>
      </c>
      <c r="E7031" t="s">
        <v>50</v>
      </c>
      <c r="F7031" t="s">
        <v>4135</v>
      </c>
      <c r="G7031" t="s">
        <v>4136</v>
      </c>
      <c r="H7031" t="s">
        <v>41</v>
      </c>
      <c r="I7031" t="s">
        <v>28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46</v>
      </c>
      <c r="P7031" t="s">
        <v>59</v>
      </c>
      <c r="Q7031" t="s">
        <v>185</v>
      </c>
      <c r="R7031">
        <v>28.14</v>
      </c>
      <c r="S7031">
        <v>3</v>
      </c>
      <c r="T7031">
        <v>0</v>
      </c>
      <c r="U7031">
        <v>7.8792</v>
      </c>
      <c r="V7031" s="2">
        <f>Superstore[[#This Row],[Profit]]/Superstore[[#This Row],[Sales]]</f>
        <v>0.27999999999999997</v>
      </c>
      <c r="W7031" t="str">
        <f>TEXT(Superstore[[#This Row],[Order Date]],"mmm-yyyy")</f>
        <v>Nov-2013</v>
      </c>
      <c r="X7031">
        <f>YEAR(Superstore[[#This Row],[Order Date]])</f>
        <v>2013</v>
      </c>
    </row>
    <row r="7032" spans="1:24" x14ac:dyDescent="0.25">
      <c r="A7032">
        <v>7031</v>
      </c>
      <c r="B7032" t="s">
        <v>9248</v>
      </c>
      <c r="C7032" s="1">
        <v>41590</v>
      </c>
      <c r="D7032" s="1">
        <v>41595</v>
      </c>
      <c r="E7032" t="s">
        <v>50</v>
      </c>
      <c r="F7032" t="s">
        <v>4135</v>
      </c>
      <c r="G7032" t="s">
        <v>4136</v>
      </c>
      <c r="H7032" t="s">
        <v>41</v>
      </c>
      <c r="I7032" t="s">
        <v>28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  <c r="V7032" s="2">
        <f>Superstore[[#This Row],[Profit]]/Superstore[[#This Row],[Sales]]</f>
        <v>0.18000000000000002</v>
      </c>
      <c r="W7032" t="str">
        <f>TEXT(Superstore[[#This Row],[Order Date]],"mmm-yyyy")</f>
        <v>Nov-2013</v>
      </c>
      <c r="X7032">
        <f>YEAR(Superstore[[#This Row],[Order Date]])</f>
        <v>2013</v>
      </c>
    </row>
    <row r="7033" spans="1:24" x14ac:dyDescent="0.25">
      <c r="A7033">
        <v>7032</v>
      </c>
      <c r="B7033" t="s">
        <v>9248</v>
      </c>
      <c r="C7033" s="1">
        <v>41590</v>
      </c>
      <c r="D7033" s="1">
        <v>41595</v>
      </c>
      <c r="E7033" t="s">
        <v>50</v>
      </c>
      <c r="F7033" t="s">
        <v>4135</v>
      </c>
      <c r="G7033" t="s">
        <v>4136</v>
      </c>
      <c r="H7033" t="s">
        <v>41</v>
      </c>
      <c r="I7033" t="s">
        <v>28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46</v>
      </c>
      <c r="P7033" t="s">
        <v>68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  <c r="V7033" s="2">
        <f>Superstore[[#This Row],[Profit]]/Superstore[[#This Row],[Sales]]</f>
        <v>0.27</v>
      </c>
      <c r="W7033" t="str">
        <f>TEXT(Superstore[[#This Row],[Order Date]],"mmm-yyyy")</f>
        <v>Nov-2013</v>
      </c>
      <c r="X7033">
        <f>YEAR(Superstore[[#This Row],[Order Date]])</f>
        <v>2013</v>
      </c>
    </row>
    <row r="7034" spans="1:24" x14ac:dyDescent="0.25">
      <c r="A7034">
        <v>7033</v>
      </c>
      <c r="B7034" t="s">
        <v>9248</v>
      </c>
      <c r="C7034" s="1">
        <v>41590</v>
      </c>
      <c r="D7034" s="1">
        <v>41595</v>
      </c>
      <c r="E7034" t="s">
        <v>50</v>
      </c>
      <c r="F7034" t="s">
        <v>4135</v>
      </c>
      <c r="G7034" t="s">
        <v>4136</v>
      </c>
      <c r="H7034" t="s">
        <v>41</v>
      </c>
      <c r="I7034" t="s">
        <v>28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1</v>
      </c>
      <c r="P7034" t="s">
        <v>36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Superstore[[#This Row],[Profit]]/Superstore[[#This Row],[Sales]]</f>
        <v>3.3333333333333333E-2</v>
      </c>
      <c r="W7034" t="str">
        <f>TEXT(Superstore[[#This Row],[Order Date]],"mmm-yyyy")</f>
        <v>Nov-2013</v>
      </c>
      <c r="X7034">
        <f>YEAR(Superstore[[#This Row],[Order Date]])</f>
        <v>2013</v>
      </c>
    </row>
    <row r="7035" spans="1:24" x14ac:dyDescent="0.25">
      <c r="A7035">
        <v>7034</v>
      </c>
      <c r="B7035" t="s">
        <v>9248</v>
      </c>
      <c r="C7035" s="1">
        <v>41590</v>
      </c>
      <c r="D7035" s="1">
        <v>41595</v>
      </c>
      <c r="E7035" t="s">
        <v>50</v>
      </c>
      <c r="F7035" t="s">
        <v>4135</v>
      </c>
      <c r="G7035" t="s">
        <v>4136</v>
      </c>
      <c r="H7035" t="s">
        <v>41</v>
      </c>
      <c r="I7035" t="s">
        <v>28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46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Superstore[[#This Row],[Profit]]/Superstore[[#This Row],[Sales]]</f>
        <v>0.3125</v>
      </c>
      <c r="W7035" t="str">
        <f>TEXT(Superstore[[#This Row],[Order Date]],"mmm-yyyy")</f>
        <v>Nov-2013</v>
      </c>
      <c r="X7035">
        <f>YEAR(Superstore[[#This Row],[Order Date]])</f>
        <v>2013</v>
      </c>
    </row>
    <row r="7036" spans="1:24" x14ac:dyDescent="0.25">
      <c r="A7036">
        <v>7035</v>
      </c>
      <c r="B7036" t="s">
        <v>9248</v>
      </c>
      <c r="C7036" s="1">
        <v>41590</v>
      </c>
      <c r="D7036" s="1">
        <v>41595</v>
      </c>
      <c r="E7036" t="s">
        <v>50</v>
      </c>
      <c r="F7036" t="s">
        <v>4135</v>
      </c>
      <c r="G7036" t="s">
        <v>4136</v>
      </c>
      <c r="H7036" t="s">
        <v>41</v>
      </c>
      <c r="I7036" t="s">
        <v>28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46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  <c r="V7036" s="2">
        <f>Superstore[[#This Row],[Profit]]/Superstore[[#This Row],[Sales]]</f>
        <v>0.32500000000000001</v>
      </c>
      <c r="W7036" t="str">
        <f>TEXT(Superstore[[#This Row],[Order Date]],"mmm-yyyy")</f>
        <v>Nov-2013</v>
      </c>
      <c r="X7036">
        <f>YEAR(Superstore[[#This Row],[Order Date]])</f>
        <v>2013</v>
      </c>
    </row>
    <row r="7037" spans="1:24" x14ac:dyDescent="0.25">
      <c r="A7037">
        <v>7036</v>
      </c>
      <c r="B7037" t="s">
        <v>9249</v>
      </c>
      <c r="C7037" s="1">
        <v>41953</v>
      </c>
      <c r="D7037" s="1">
        <v>41957</v>
      </c>
      <c r="E7037" t="s">
        <v>50</v>
      </c>
      <c r="F7037" t="s">
        <v>4506</v>
      </c>
      <c r="G7037" t="s">
        <v>4507</v>
      </c>
      <c r="H7037" t="s">
        <v>41</v>
      </c>
      <c r="I7037" t="s">
        <v>28</v>
      </c>
      <c r="J7037" t="s">
        <v>946</v>
      </c>
      <c r="K7037" t="s">
        <v>43</v>
      </c>
      <c r="L7037">
        <v>92105</v>
      </c>
      <c r="M7037" t="s">
        <v>44</v>
      </c>
      <c r="N7037" t="s">
        <v>2475</v>
      </c>
      <c r="O7037" t="s">
        <v>1</v>
      </c>
      <c r="P7037" t="s">
        <v>36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Superstore[[#This Row],[Profit]]/Superstore[[#This Row],[Sales]]</f>
        <v>9.9999999999999992E-2</v>
      </c>
      <c r="W7037" t="str">
        <f>TEXT(Superstore[[#This Row],[Order Date]],"mmm-yyyy")</f>
        <v>Nov-2014</v>
      </c>
      <c r="X7037">
        <f>YEAR(Superstore[[#This Row],[Order Date]])</f>
        <v>2014</v>
      </c>
    </row>
    <row r="7038" spans="1:24" x14ac:dyDescent="0.25">
      <c r="A7038">
        <v>7037</v>
      </c>
      <c r="B7038" t="s">
        <v>9250</v>
      </c>
      <c r="C7038" s="1">
        <v>40665</v>
      </c>
      <c r="D7038" s="1">
        <v>40667</v>
      </c>
      <c r="E7038" t="s">
        <v>24</v>
      </c>
      <c r="F7038" t="s">
        <v>7756</v>
      </c>
      <c r="G7038" t="s">
        <v>7757</v>
      </c>
      <c r="H7038" t="s">
        <v>27</v>
      </c>
      <c r="I7038" t="s">
        <v>28</v>
      </c>
      <c r="J7038" t="s">
        <v>1791</v>
      </c>
      <c r="K7038" t="s">
        <v>54</v>
      </c>
      <c r="L7038">
        <v>33801</v>
      </c>
      <c r="M7038" t="s">
        <v>31</v>
      </c>
      <c r="N7038" t="s">
        <v>3311</v>
      </c>
      <c r="O7038" t="s">
        <v>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  <c r="V7038" s="2">
        <f>Superstore[[#This Row],[Profit]]/Superstore[[#This Row],[Sales]]</f>
        <v>0.1875</v>
      </c>
      <c r="W7038" t="str">
        <f>TEXT(Superstore[[#This Row],[Order Date]],"mmm-yyyy")</f>
        <v>May-2011</v>
      </c>
      <c r="X7038">
        <f>YEAR(Superstore[[#This Row],[Order Date]])</f>
        <v>2011</v>
      </c>
    </row>
    <row r="7039" spans="1:24" x14ac:dyDescent="0.25">
      <c r="A7039">
        <v>7038</v>
      </c>
      <c r="B7039" t="s">
        <v>9251</v>
      </c>
      <c r="C7039" s="1">
        <v>41905</v>
      </c>
      <c r="D7039" s="1">
        <v>41910</v>
      </c>
      <c r="E7039" t="s">
        <v>50</v>
      </c>
      <c r="F7039" t="s">
        <v>2377</v>
      </c>
      <c r="G7039" t="s">
        <v>2378</v>
      </c>
      <c r="H7039" t="s">
        <v>27</v>
      </c>
      <c r="I7039" t="s">
        <v>28</v>
      </c>
      <c r="J7039" t="s">
        <v>3791</v>
      </c>
      <c r="K7039" t="s">
        <v>1271</v>
      </c>
      <c r="L7039">
        <v>30080</v>
      </c>
      <c r="M7039" t="s">
        <v>31</v>
      </c>
      <c r="N7039" t="s">
        <v>5433</v>
      </c>
      <c r="O7039" t="s">
        <v>46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  <c r="V7039" s="2">
        <f>Superstore[[#This Row],[Profit]]/Superstore[[#This Row],[Sales]]</f>
        <v>0.47999999999999993</v>
      </c>
      <c r="W7039" t="str">
        <f>TEXT(Superstore[[#This Row],[Order Date]],"mmm-yyyy")</f>
        <v>Sep-2014</v>
      </c>
      <c r="X7039">
        <f>YEAR(Superstore[[#This Row],[Order Date]])</f>
        <v>2014</v>
      </c>
    </row>
    <row r="7040" spans="1:24" x14ac:dyDescent="0.25">
      <c r="A7040">
        <v>7039</v>
      </c>
      <c r="B7040" t="s">
        <v>9251</v>
      </c>
      <c r="C7040" s="1">
        <v>41905</v>
      </c>
      <c r="D7040" s="1">
        <v>41910</v>
      </c>
      <c r="E7040" t="s">
        <v>50</v>
      </c>
      <c r="F7040" t="s">
        <v>2377</v>
      </c>
      <c r="G7040" t="s">
        <v>2378</v>
      </c>
      <c r="H7040" t="s">
        <v>27</v>
      </c>
      <c r="I7040" t="s">
        <v>28</v>
      </c>
      <c r="J7040" t="s">
        <v>3791</v>
      </c>
      <c r="K7040" t="s">
        <v>1271</v>
      </c>
      <c r="L7040">
        <v>30080</v>
      </c>
      <c r="M7040" t="s">
        <v>31</v>
      </c>
      <c r="N7040" t="s">
        <v>9252</v>
      </c>
      <c r="O7040" t="s">
        <v>46</v>
      </c>
      <c r="P7040" t="s">
        <v>68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  <c r="V7040" s="2">
        <f>Superstore[[#This Row],[Profit]]/Superstore[[#This Row],[Sales]]</f>
        <v>0.36</v>
      </c>
      <c r="W7040" t="str">
        <f>TEXT(Superstore[[#This Row],[Order Date]],"mmm-yyyy")</f>
        <v>Sep-2014</v>
      </c>
      <c r="X7040">
        <f>YEAR(Superstore[[#This Row],[Order Date]])</f>
        <v>2014</v>
      </c>
    </row>
    <row r="7041" spans="1:24" x14ac:dyDescent="0.25">
      <c r="A7041">
        <v>7040</v>
      </c>
      <c r="B7041" t="s">
        <v>9254</v>
      </c>
      <c r="C7041" s="1">
        <v>41991</v>
      </c>
      <c r="D7041" s="1">
        <v>41997</v>
      </c>
      <c r="E7041" t="s">
        <v>50</v>
      </c>
      <c r="F7041" t="s">
        <v>2071</v>
      </c>
      <c r="G7041" t="s">
        <v>2072</v>
      </c>
      <c r="H7041" t="s">
        <v>27</v>
      </c>
      <c r="I7041" t="s">
        <v>28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46</v>
      </c>
      <c r="P7041" t="s">
        <v>59</v>
      </c>
      <c r="Q7041" t="s">
        <v>933</v>
      </c>
      <c r="R7041">
        <v>166.72</v>
      </c>
      <c r="S7041">
        <v>2</v>
      </c>
      <c r="T7041">
        <v>0</v>
      </c>
      <c r="U7041">
        <v>41.68</v>
      </c>
      <c r="V7041" s="2">
        <f>Superstore[[#This Row],[Profit]]/Superstore[[#This Row],[Sales]]</f>
        <v>0.25</v>
      </c>
      <c r="W7041" t="str">
        <f>TEXT(Superstore[[#This Row],[Order Date]],"mmm-yyyy")</f>
        <v>Dec-2014</v>
      </c>
      <c r="X7041">
        <f>YEAR(Superstore[[#This Row],[Order Date]])</f>
        <v>2014</v>
      </c>
    </row>
    <row r="7042" spans="1:24" x14ac:dyDescent="0.25">
      <c r="A7042">
        <v>7041</v>
      </c>
      <c r="B7042" t="s">
        <v>9254</v>
      </c>
      <c r="C7042" s="1">
        <v>41991</v>
      </c>
      <c r="D7042" s="1">
        <v>41997</v>
      </c>
      <c r="E7042" t="s">
        <v>50</v>
      </c>
      <c r="F7042" t="s">
        <v>2071</v>
      </c>
      <c r="G7042" t="s">
        <v>2072</v>
      </c>
      <c r="H7042" t="s">
        <v>27</v>
      </c>
      <c r="I7042" t="s">
        <v>28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46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Superstore[[#This Row],[Profit]]/Superstore[[#This Row],[Sales]]</f>
        <v>0.33750000000000002</v>
      </c>
      <c r="W7042" t="str">
        <f>TEXT(Superstore[[#This Row],[Order Date]],"mmm-yyyy")</f>
        <v>Dec-2014</v>
      </c>
      <c r="X7042">
        <f>YEAR(Superstore[[#This Row],[Order Date]])</f>
        <v>2014</v>
      </c>
    </row>
    <row r="7043" spans="1:24" x14ac:dyDescent="0.25">
      <c r="A7043">
        <v>7042</v>
      </c>
      <c r="B7043" t="s">
        <v>9254</v>
      </c>
      <c r="C7043" s="1">
        <v>41991</v>
      </c>
      <c r="D7043" s="1">
        <v>41997</v>
      </c>
      <c r="E7043" t="s">
        <v>50</v>
      </c>
      <c r="F7043" t="s">
        <v>2071</v>
      </c>
      <c r="G7043" t="s">
        <v>2072</v>
      </c>
      <c r="H7043" t="s">
        <v>27</v>
      </c>
      <c r="I7043" t="s">
        <v>28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1</v>
      </c>
      <c r="P7043" t="s">
        <v>65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  <c r="V7043" s="2">
        <f>Superstore[[#This Row],[Profit]]/Superstore[[#This Row],[Sales]]</f>
        <v>0.22</v>
      </c>
      <c r="W7043" t="str">
        <f>TEXT(Superstore[[#This Row],[Order Date]],"mmm-yyyy")</f>
        <v>Dec-2014</v>
      </c>
      <c r="X7043">
        <f>YEAR(Superstore[[#This Row],[Order Date]])</f>
        <v>2014</v>
      </c>
    </row>
    <row r="7044" spans="1:24" x14ac:dyDescent="0.25">
      <c r="A7044">
        <v>7043</v>
      </c>
      <c r="B7044" t="s">
        <v>9255</v>
      </c>
      <c r="C7044" s="1">
        <v>41839</v>
      </c>
      <c r="D7044" s="1">
        <v>41844</v>
      </c>
      <c r="E7044" t="s">
        <v>50</v>
      </c>
      <c r="F7044" t="s">
        <v>2303</v>
      </c>
      <c r="G7044" t="s">
        <v>2304</v>
      </c>
      <c r="H7044" t="s">
        <v>27</v>
      </c>
      <c r="I7044" t="s">
        <v>28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  <c r="V7044" s="2">
        <f>Superstore[[#This Row],[Profit]]/Superstore[[#This Row],[Sales]]</f>
        <v>0.11666666666666665</v>
      </c>
      <c r="W7044" t="str">
        <f>TEXT(Superstore[[#This Row],[Order Date]],"mmm-yyyy")</f>
        <v>Jul-2014</v>
      </c>
      <c r="X7044">
        <f>YEAR(Superstore[[#This Row],[Order Date]])</f>
        <v>2014</v>
      </c>
    </row>
    <row r="7045" spans="1:24" x14ac:dyDescent="0.25">
      <c r="A7045">
        <v>7044</v>
      </c>
      <c r="B7045" t="s">
        <v>9255</v>
      </c>
      <c r="C7045" s="1">
        <v>41839</v>
      </c>
      <c r="D7045" s="1">
        <v>41844</v>
      </c>
      <c r="E7045" t="s">
        <v>50</v>
      </c>
      <c r="F7045" t="s">
        <v>2303</v>
      </c>
      <c r="G7045" t="s">
        <v>2304</v>
      </c>
      <c r="H7045" t="s">
        <v>27</v>
      </c>
      <c r="I7045" t="s">
        <v>28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1</v>
      </c>
      <c r="P7045" t="s">
        <v>36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  <c r="V7045" s="2">
        <f>Superstore[[#This Row],[Profit]]/Superstore[[#This Row],[Sales]]</f>
        <v>-7.1428571428571425E-2</v>
      </c>
      <c r="W7045" t="str">
        <f>TEXT(Superstore[[#This Row],[Order Date]],"mmm-yyyy")</f>
        <v>Jul-2014</v>
      </c>
      <c r="X7045">
        <f>YEAR(Superstore[[#This Row],[Order Date]])</f>
        <v>2014</v>
      </c>
    </row>
    <row r="7046" spans="1:24" x14ac:dyDescent="0.25">
      <c r="A7046">
        <v>7045</v>
      </c>
      <c r="B7046" t="s">
        <v>9255</v>
      </c>
      <c r="C7046" s="1">
        <v>41839</v>
      </c>
      <c r="D7046" s="1">
        <v>41844</v>
      </c>
      <c r="E7046" t="s">
        <v>50</v>
      </c>
      <c r="F7046" t="s">
        <v>2303</v>
      </c>
      <c r="G7046" t="s">
        <v>2304</v>
      </c>
      <c r="H7046" t="s">
        <v>27</v>
      </c>
      <c r="I7046" t="s">
        <v>28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46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Superstore[[#This Row],[Profit]]/Superstore[[#This Row],[Sales]]</f>
        <v>0.125</v>
      </c>
      <c r="W7046" t="str">
        <f>TEXT(Superstore[[#This Row],[Order Date]],"mmm-yyyy")</f>
        <v>Jul-2014</v>
      </c>
      <c r="X7046">
        <f>YEAR(Superstore[[#This Row],[Order Date]])</f>
        <v>2014</v>
      </c>
    </row>
    <row r="7047" spans="1:24" x14ac:dyDescent="0.25">
      <c r="A7047">
        <v>7046</v>
      </c>
      <c r="B7047" t="s">
        <v>9256</v>
      </c>
      <c r="C7047" s="1">
        <v>41582</v>
      </c>
      <c r="D7047" s="1">
        <v>41588</v>
      </c>
      <c r="E7047" t="s">
        <v>50</v>
      </c>
      <c r="F7047" t="s">
        <v>5286</v>
      </c>
      <c r="G7047" t="s">
        <v>5287</v>
      </c>
      <c r="H7047" t="s">
        <v>41</v>
      </c>
      <c r="I7047" t="s">
        <v>28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46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Superstore[[#This Row],[Profit]]/Superstore[[#This Row],[Sales]]</f>
        <v>0.36249999999999999</v>
      </c>
      <c r="W7047" t="str">
        <f>TEXT(Superstore[[#This Row],[Order Date]],"mmm-yyyy")</f>
        <v>Nov-2013</v>
      </c>
      <c r="X7047">
        <f>YEAR(Superstore[[#This Row],[Order Date]])</f>
        <v>2013</v>
      </c>
    </row>
    <row r="7048" spans="1:24" x14ac:dyDescent="0.25">
      <c r="A7048">
        <v>7047</v>
      </c>
      <c r="B7048" t="s">
        <v>9257</v>
      </c>
      <c r="C7048" s="1">
        <v>40641</v>
      </c>
      <c r="D7048" s="1">
        <v>40645</v>
      </c>
      <c r="E7048" t="s">
        <v>50</v>
      </c>
      <c r="F7048" t="s">
        <v>1161</v>
      </c>
      <c r="G7048" t="s">
        <v>1162</v>
      </c>
      <c r="H7048" t="s">
        <v>101</v>
      </c>
      <c r="I7048" t="s">
        <v>28</v>
      </c>
      <c r="J7048" t="s">
        <v>86</v>
      </c>
      <c r="K7048" t="s">
        <v>43</v>
      </c>
      <c r="L7048">
        <v>94521</v>
      </c>
      <c r="M7048" t="s">
        <v>44</v>
      </c>
      <c r="N7048" t="s">
        <v>882</v>
      </c>
      <c r="O7048" t="s">
        <v>1</v>
      </c>
      <c r="P7048" t="s">
        <v>56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Superstore[[#This Row],[Profit]]/Superstore[[#This Row],[Sales]]</f>
        <v>2.4999999999999998E-2</v>
      </c>
      <c r="W7048" t="str">
        <f>TEXT(Superstore[[#This Row],[Order Date]],"mmm-yyyy")</f>
        <v>Apr-2011</v>
      </c>
      <c r="X7048">
        <f>YEAR(Superstore[[#This Row],[Order Date]])</f>
        <v>2011</v>
      </c>
    </row>
    <row r="7049" spans="1:24" x14ac:dyDescent="0.25">
      <c r="A7049">
        <v>7048</v>
      </c>
      <c r="B7049" t="s">
        <v>9257</v>
      </c>
      <c r="C7049" s="1">
        <v>40641</v>
      </c>
      <c r="D7049" s="1">
        <v>40645</v>
      </c>
      <c r="E7049" t="s">
        <v>50</v>
      </c>
      <c r="F7049" t="s">
        <v>1161</v>
      </c>
      <c r="G7049" t="s">
        <v>1162</v>
      </c>
      <c r="H7049" t="s">
        <v>101</v>
      </c>
      <c r="I7049" t="s">
        <v>28</v>
      </c>
      <c r="J7049" t="s">
        <v>86</v>
      </c>
      <c r="K7049" t="s">
        <v>43</v>
      </c>
      <c r="L7049">
        <v>94521</v>
      </c>
      <c r="M7049" t="s">
        <v>44</v>
      </c>
      <c r="N7049" t="s">
        <v>1179</v>
      </c>
      <c r="O7049" t="s">
        <v>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  <c r="V7049" s="2">
        <f>Superstore[[#This Row],[Profit]]/Superstore[[#This Row],[Sales]]</f>
        <v>0.35</v>
      </c>
      <c r="W7049" t="str">
        <f>TEXT(Superstore[[#This Row],[Order Date]],"mmm-yyyy")</f>
        <v>Apr-2011</v>
      </c>
      <c r="X7049">
        <f>YEAR(Superstore[[#This Row],[Order Date]])</f>
        <v>2011</v>
      </c>
    </row>
    <row r="7050" spans="1:24" x14ac:dyDescent="0.25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27</v>
      </c>
      <c r="I7050" t="s">
        <v>28</v>
      </c>
      <c r="J7050" t="s">
        <v>5659</v>
      </c>
      <c r="K7050" t="s">
        <v>334</v>
      </c>
      <c r="L7050">
        <v>37211</v>
      </c>
      <c r="M7050" t="s">
        <v>31</v>
      </c>
      <c r="N7050" t="s">
        <v>6742</v>
      </c>
      <c r="O7050" t="s">
        <v>46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  <c r="V7050" s="2">
        <f>Superstore[[#This Row],[Profit]]/Superstore[[#This Row],[Sales]]</f>
        <v>0.35000000000000003</v>
      </c>
      <c r="W7050" t="str">
        <f>TEXT(Superstore[[#This Row],[Order Date]],"mmm-yyyy")</f>
        <v>Aug-2013</v>
      </c>
      <c r="X7050">
        <f>YEAR(Superstore[[#This Row],[Order Date]])</f>
        <v>2013</v>
      </c>
    </row>
    <row r="7051" spans="1:24" x14ac:dyDescent="0.25">
      <c r="A7051">
        <v>7050</v>
      </c>
      <c r="B7051" t="s">
        <v>9259</v>
      </c>
      <c r="C7051" s="1">
        <v>40811</v>
      </c>
      <c r="D7051" s="1">
        <v>40816</v>
      </c>
      <c r="E7051" t="s">
        <v>50</v>
      </c>
      <c r="F7051" t="s">
        <v>5219</v>
      </c>
      <c r="G7051" t="s">
        <v>5220</v>
      </c>
      <c r="H7051" t="s">
        <v>101</v>
      </c>
      <c r="I7051" t="s">
        <v>28</v>
      </c>
      <c r="J7051" t="s">
        <v>455</v>
      </c>
      <c r="K7051" t="s">
        <v>456</v>
      </c>
      <c r="L7051">
        <v>80013</v>
      </c>
      <c r="M7051" t="s">
        <v>44</v>
      </c>
      <c r="N7051" t="s">
        <v>6944</v>
      </c>
      <c r="O7051" t="s">
        <v>46</v>
      </c>
      <c r="P7051" t="s">
        <v>68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Superstore[[#This Row],[Profit]]/Superstore[[#This Row],[Sales]]</f>
        <v>0.16249999999999998</v>
      </c>
      <c r="W7051" t="str">
        <f>TEXT(Superstore[[#This Row],[Order Date]],"mmm-yyyy")</f>
        <v>Sep-2011</v>
      </c>
      <c r="X7051">
        <f>YEAR(Superstore[[#This Row],[Order Date]])</f>
        <v>2011</v>
      </c>
    </row>
    <row r="7052" spans="1:24" x14ac:dyDescent="0.25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27</v>
      </c>
      <c r="I7052" t="s">
        <v>28</v>
      </c>
      <c r="J7052" t="s">
        <v>1882</v>
      </c>
      <c r="K7052" t="s">
        <v>43</v>
      </c>
      <c r="L7052">
        <v>92804</v>
      </c>
      <c r="M7052" t="s">
        <v>44</v>
      </c>
      <c r="N7052" t="s">
        <v>1087</v>
      </c>
      <c r="O7052" t="s">
        <v>46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  <c r="V7052" s="2">
        <f>Superstore[[#This Row],[Profit]]/Superstore[[#This Row],[Sales]]</f>
        <v>0.32500000000000001</v>
      </c>
      <c r="W7052" t="str">
        <f>TEXT(Superstore[[#This Row],[Order Date]],"mmm-yyyy")</f>
        <v>Dec-2013</v>
      </c>
      <c r="X7052">
        <f>YEAR(Superstore[[#This Row],[Order Date]])</f>
        <v>2013</v>
      </c>
    </row>
    <row r="7053" spans="1:24" x14ac:dyDescent="0.25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27</v>
      </c>
      <c r="I7053" t="s">
        <v>28</v>
      </c>
      <c r="J7053" t="s">
        <v>1882</v>
      </c>
      <c r="K7053" t="s">
        <v>43</v>
      </c>
      <c r="L7053">
        <v>92804</v>
      </c>
      <c r="M7053" t="s">
        <v>44</v>
      </c>
      <c r="N7053" t="s">
        <v>8408</v>
      </c>
      <c r="O7053" t="s">
        <v>46</v>
      </c>
      <c r="P7053" t="s">
        <v>68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  <c r="V7053" s="2">
        <f>Superstore[[#This Row],[Profit]]/Superstore[[#This Row],[Sales]]</f>
        <v>0.26</v>
      </c>
      <c r="W7053" t="str">
        <f>TEXT(Superstore[[#This Row],[Order Date]],"mmm-yyyy")</f>
        <v>Dec-2013</v>
      </c>
      <c r="X7053">
        <f>YEAR(Superstore[[#This Row],[Order Date]])</f>
        <v>2013</v>
      </c>
    </row>
    <row r="7054" spans="1:24" x14ac:dyDescent="0.25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27</v>
      </c>
      <c r="I7054" t="s">
        <v>28</v>
      </c>
      <c r="J7054" t="s">
        <v>1882</v>
      </c>
      <c r="K7054" t="s">
        <v>43</v>
      </c>
      <c r="L7054">
        <v>92804</v>
      </c>
      <c r="M7054" t="s">
        <v>44</v>
      </c>
      <c r="N7054" t="s">
        <v>4704</v>
      </c>
      <c r="O7054" t="s">
        <v>46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  <c r="V7054" s="2">
        <f>Superstore[[#This Row],[Profit]]/Superstore[[#This Row],[Sales]]</f>
        <v>0.45</v>
      </c>
      <c r="W7054" t="str">
        <f>TEXT(Superstore[[#This Row],[Order Date]],"mmm-yyyy")</f>
        <v>Dec-2013</v>
      </c>
      <c r="X7054">
        <f>YEAR(Superstore[[#This Row],[Order Date]])</f>
        <v>2013</v>
      </c>
    </row>
    <row r="7055" spans="1:24" x14ac:dyDescent="0.25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27</v>
      </c>
      <c r="I7055" t="s">
        <v>28</v>
      </c>
      <c r="J7055" t="s">
        <v>1882</v>
      </c>
      <c r="K7055" t="s">
        <v>43</v>
      </c>
      <c r="L7055">
        <v>92804</v>
      </c>
      <c r="M7055" t="s">
        <v>44</v>
      </c>
      <c r="N7055" t="s">
        <v>2463</v>
      </c>
      <c r="O7055" t="s">
        <v>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  <c r="V7055" s="2">
        <f>Superstore[[#This Row],[Profit]]/Superstore[[#This Row],[Sales]]</f>
        <v>0.21000000000000002</v>
      </c>
      <c r="W7055" t="str">
        <f>TEXT(Superstore[[#This Row],[Order Date]],"mmm-yyyy")</f>
        <v>Dec-2013</v>
      </c>
      <c r="X7055">
        <f>YEAR(Superstore[[#This Row],[Order Date]])</f>
        <v>2013</v>
      </c>
    </row>
    <row r="7056" spans="1:24" x14ac:dyDescent="0.25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27</v>
      </c>
      <c r="I7056" t="s">
        <v>28</v>
      </c>
      <c r="J7056" t="s">
        <v>1882</v>
      </c>
      <c r="K7056" t="s">
        <v>43</v>
      </c>
      <c r="L7056">
        <v>92804</v>
      </c>
      <c r="M7056" t="s">
        <v>44</v>
      </c>
      <c r="N7056" t="s">
        <v>4838</v>
      </c>
      <c r="O7056" t="s">
        <v>1</v>
      </c>
      <c r="P7056" t="s">
        <v>36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  <c r="V7056" s="2">
        <f>Superstore[[#This Row],[Profit]]/Superstore[[#This Row],[Sales]]</f>
        <v>-8.7499999999999994E-2</v>
      </c>
      <c r="W7056" t="str">
        <f>TEXT(Superstore[[#This Row],[Order Date]],"mmm-yyyy")</f>
        <v>Dec-2013</v>
      </c>
      <c r="X7056">
        <f>YEAR(Superstore[[#This Row],[Order Date]])</f>
        <v>2013</v>
      </c>
    </row>
    <row r="7057" spans="1:24" x14ac:dyDescent="0.25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27</v>
      </c>
      <c r="I7057" t="s">
        <v>28</v>
      </c>
      <c r="J7057" t="s">
        <v>1882</v>
      </c>
      <c r="K7057" t="s">
        <v>43</v>
      </c>
      <c r="L7057">
        <v>92804</v>
      </c>
      <c r="M7057" t="s">
        <v>44</v>
      </c>
      <c r="N7057" t="s">
        <v>2046</v>
      </c>
      <c r="O7057" t="s">
        <v>46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  <c r="V7057" s="2">
        <f>Superstore[[#This Row],[Profit]]/Superstore[[#This Row],[Sales]]</f>
        <v>0.3125</v>
      </c>
      <c r="W7057" t="str">
        <f>TEXT(Superstore[[#This Row],[Order Date]],"mmm-yyyy")</f>
        <v>Dec-2013</v>
      </c>
      <c r="X7057">
        <f>YEAR(Superstore[[#This Row],[Order Date]])</f>
        <v>2013</v>
      </c>
    </row>
    <row r="7058" spans="1:24" x14ac:dyDescent="0.25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27</v>
      </c>
      <c r="I7058" t="s">
        <v>28</v>
      </c>
      <c r="J7058" t="s">
        <v>1882</v>
      </c>
      <c r="K7058" t="s">
        <v>43</v>
      </c>
      <c r="L7058">
        <v>92804</v>
      </c>
      <c r="M7058" t="s">
        <v>44</v>
      </c>
      <c r="N7058" t="s">
        <v>3220</v>
      </c>
      <c r="O7058" t="s">
        <v>46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  <c r="V7058" s="2">
        <f>Superstore[[#This Row],[Profit]]/Superstore[[#This Row],[Sales]]</f>
        <v>0.32500000000000001</v>
      </c>
      <c r="W7058" t="str">
        <f>TEXT(Superstore[[#This Row],[Order Date]],"mmm-yyyy")</f>
        <v>Dec-2013</v>
      </c>
      <c r="X7058">
        <f>YEAR(Superstore[[#This Row],[Order Date]])</f>
        <v>2013</v>
      </c>
    </row>
    <row r="7059" spans="1:24" x14ac:dyDescent="0.25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27</v>
      </c>
      <c r="I7059" t="s">
        <v>28</v>
      </c>
      <c r="J7059" t="s">
        <v>1882</v>
      </c>
      <c r="K7059" t="s">
        <v>43</v>
      </c>
      <c r="L7059">
        <v>92804</v>
      </c>
      <c r="M7059" t="s">
        <v>44</v>
      </c>
      <c r="N7059" t="s">
        <v>3488</v>
      </c>
      <c r="O7059" t="s">
        <v>1</v>
      </c>
      <c r="P7059" t="s">
        <v>56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  <c r="V7059" s="2">
        <f>Superstore[[#This Row],[Profit]]/Superstore[[#This Row],[Sales]]</f>
        <v>0.125</v>
      </c>
      <c r="W7059" t="str">
        <f>TEXT(Superstore[[#This Row],[Order Date]],"mmm-yyyy")</f>
        <v>Dec-2013</v>
      </c>
      <c r="X7059">
        <f>YEAR(Superstore[[#This Row],[Order Date]])</f>
        <v>2013</v>
      </c>
    </row>
    <row r="7060" spans="1:24" x14ac:dyDescent="0.25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27</v>
      </c>
      <c r="I7060" t="s">
        <v>28</v>
      </c>
      <c r="J7060" t="s">
        <v>1882</v>
      </c>
      <c r="K7060" t="s">
        <v>43</v>
      </c>
      <c r="L7060">
        <v>92804</v>
      </c>
      <c r="M7060" t="s">
        <v>44</v>
      </c>
      <c r="N7060" t="s">
        <v>8520</v>
      </c>
      <c r="O7060" t="s">
        <v>46</v>
      </c>
      <c r="P7060" t="s">
        <v>59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  <c r="V7060" s="2">
        <f>Superstore[[#This Row],[Profit]]/Superstore[[#This Row],[Sales]]</f>
        <v>0.04</v>
      </c>
      <c r="W7060" t="str">
        <f>TEXT(Superstore[[#This Row],[Order Date]],"mmm-yyyy")</f>
        <v>Dec-2013</v>
      </c>
      <c r="X7060">
        <f>YEAR(Superstore[[#This Row],[Order Date]])</f>
        <v>2013</v>
      </c>
    </row>
    <row r="7061" spans="1:24" x14ac:dyDescent="0.25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27</v>
      </c>
      <c r="I7061" t="s">
        <v>28</v>
      </c>
      <c r="J7061" t="s">
        <v>1882</v>
      </c>
      <c r="K7061" t="s">
        <v>43</v>
      </c>
      <c r="L7061">
        <v>92804</v>
      </c>
      <c r="M7061" t="s">
        <v>44</v>
      </c>
      <c r="N7061" t="s">
        <v>2275</v>
      </c>
      <c r="O7061" t="s">
        <v>46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  <c r="V7061" s="2">
        <f>Superstore[[#This Row],[Profit]]/Superstore[[#This Row],[Sales]]</f>
        <v>0.28999999999999998</v>
      </c>
      <c r="W7061" t="str">
        <f>TEXT(Superstore[[#This Row],[Order Date]],"mmm-yyyy")</f>
        <v>Dec-2013</v>
      </c>
      <c r="X7061">
        <f>YEAR(Superstore[[#This Row],[Order Date]])</f>
        <v>2013</v>
      </c>
    </row>
    <row r="7062" spans="1:24" x14ac:dyDescent="0.25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27</v>
      </c>
      <c r="I7062" t="s">
        <v>28</v>
      </c>
      <c r="J7062" t="s">
        <v>1882</v>
      </c>
      <c r="K7062" t="s">
        <v>43</v>
      </c>
      <c r="L7062">
        <v>92804</v>
      </c>
      <c r="M7062" t="s">
        <v>44</v>
      </c>
      <c r="N7062" t="s">
        <v>9261</v>
      </c>
      <c r="O7062" t="s">
        <v>46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  <c r="V7062" s="2">
        <f>Superstore[[#This Row],[Profit]]/Superstore[[#This Row],[Sales]]</f>
        <v>0.36249999999999999</v>
      </c>
      <c r="W7062" t="str">
        <f>TEXT(Superstore[[#This Row],[Order Date]],"mmm-yyyy")</f>
        <v>Dec-2013</v>
      </c>
      <c r="X7062">
        <f>YEAR(Superstore[[#This Row],[Order Date]])</f>
        <v>2013</v>
      </c>
    </row>
    <row r="7063" spans="1:24" x14ac:dyDescent="0.25">
      <c r="A7063">
        <v>7062</v>
      </c>
      <c r="B7063" t="s">
        <v>9263</v>
      </c>
      <c r="C7063" s="1">
        <v>40942</v>
      </c>
      <c r="D7063" s="1">
        <v>40944</v>
      </c>
      <c r="E7063" t="s">
        <v>24</v>
      </c>
      <c r="F7063" t="s">
        <v>1502</v>
      </c>
      <c r="G7063" t="s">
        <v>1503</v>
      </c>
      <c r="H7063" t="s">
        <v>41</v>
      </c>
      <c r="I7063" t="s">
        <v>28</v>
      </c>
      <c r="J7063" t="s">
        <v>3774</v>
      </c>
      <c r="K7063" t="s">
        <v>120</v>
      </c>
      <c r="L7063">
        <v>84062</v>
      </c>
      <c r="M7063" t="s">
        <v>44</v>
      </c>
      <c r="N7063" t="s">
        <v>3428</v>
      </c>
      <c r="O7063" t="s">
        <v>46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  <c r="V7063" s="2">
        <f>Superstore[[#This Row],[Profit]]/Superstore[[#This Row],[Sales]]</f>
        <v>0.33750000000000002</v>
      </c>
      <c r="W7063" t="str">
        <f>TEXT(Superstore[[#This Row],[Order Date]],"mmm-yyyy")</f>
        <v>Feb-2012</v>
      </c>
      <c r="X7063">
        <f>YEAR(Superstore[[#This Row],[Order Date]])</f>
        <v>2012</v>
      </c>
    </row>
    <row r="7064" spans="1:24" x14ac:dyDescent="0.25">
      <c r="A7064">
        <v>7063</v>
      </c>
      <c r="B7064" t="s">
        <v>9264</v>
      </c>
      <c r="C7064" s="1">
        <v>41638</v>
      </c>
      <c r="D7064" s="1">
        <v>41640</v>
      </c>
      <c r="E7064" t="s">
        <v>24</v>
      </c>
      <c r="F7064" t="s">
        <v>915</v>
      </c>
      <c r="G7064" t="s">
        <v>916</v>
      </c>
      <c r="H7064" t="s">
        <v>27</v>
      </c>
      <c r="I7064" t="s">
        <v>28</v>
      </c>
      <c r="J7064" t="s">
        <v>317</v>
      </c>
      <c r="K7064" t="s">
        <v>419</v>
      </c>
      <c r="L7064">
        <v>97477</v>
      </c>
      <c r="M7064" t="s">
        <v>44</v>
      </c>
      <c r="N7064" t="s">
        <v>8402</v>
      </c>
      <c r="O7064" t="s">
        <v>46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Superstore[[#This Row],[Profit]]/Superstore[[#This Row],[Sales]]</f>
        <v>0.375</v>
      </c>
      <c r="W7064" t="str">
        <f>TEXT(Superstore[[#This Row],[Order Date]],"mmm-yyyy")</f>
        <v>Dec-2013</v>
      </c>
      <c r="X7064">
        <f>YEAR(Superstore[[#This Row],[Order Date]])</f>
        <v>2013</v>
      </c>
    </row>
    <row r="7065" spans="1:24" x14ac:dyDescent="0.25">
      <c r="A7065">
        <v>7064</v>
      </c>
      <c r="B7065" t="s">
        <v>9265</v>
      </c>
      <c r="C7065" s="1">
        <v>41883</v>
      </c>
      <c r="D7065" s="1">
        <v>41888</v>
      </c>
      <c r="E7065" t="s">
        <v>50</v>
      </c>
      <c r="F7065" t="s">
        <v>3762</v>
      </c>
      <c r="G7065" t="s">
        <v>3763</v>
      </c>
      <c r="H7065" t="s">
        <v>101</v>
      </c>
      <c r="I7065" t="s">
        <v>28</v>
      </c>
      <c r="J7065" t="s">
        <v>1975</v>
      </c>
      <c r="K7065" t="s">
        <v>419</v>
      </c>
      <c r="L7065">
        <v>97301</v>
      </c>
      <c r="M7065" t="s">
        <v>44</v>
      </c>
      <c r="N7065" t="s">
        <v>6811</v>
      </c>
      <c r="O7065" t="s">
        <v>46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Superstore[[#This Row],[Profit]]/Superstore[[#This Row],[Sales]]</f>
        <v>0.1125</v>
      </c>
      <c r="W7065" t="str">
        <f>TEXT(Superstore[[#This Row],[Order Date]],"mmm-yyyy")</f>
        <v>Sep-2014</v>
      </c>
      <c r="X7065">
        <f>YEAR(Superstore[[#This Row],[Order Date]])</f>
        <v>2014</v>
      </c>
    </row>
    <row r="7066" spans="1:24" x14ac:dyDescent="0.25">
      <c r="A7066">
        <v>7065</v>
      </c>
      <c r="B7066" t="s">
        <v>9266</v>
      </c>
      <c r="C7066" s="1">
        <v>41675</v>
      </c>
      <c r="D7066" s="1">
        <v>41680</v>
      </c>
      <c r="E7066" t="s">
        <v>50</v>
      </c>
      <c r="F7066" t="s">
        <v>2333</v>
      </c>
      <c r="G7066" t="s">
        <v>2334</v>
      </c>
      <c r="H7066" t="s">
        <v>27</v>
      </c>
      <c r="I7066" t="s">
        <v>28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46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  <c r="V7066" s="2">
        <f>Superstore[[#This Row],[Profit]]/Superstore[[#This Row],[Sales]]</f>
        <v>0.25999999999999995</v>
      </c>
      <c r="W7066" t="str">
        <f>TEXT(Superstore[[#This Row],[Order Date]],"mmm-yyyy")</f>
        <v>Feb-2014</v>
      </c>
      <c r="X7066">
        <f>YEAR(Superstore[[#This Row],[Order Date]])</f>
        <v>2014</v>
      </c>
    </row>
    <row r="7067" spans="1:24" x14ac:dyDescent="0.25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41</v>
      </c>
      <c r="I7067" t="s">
        <v>28</v>
      </c>
      <c r="J7067" t="s">
        <v>42</v>
      </c>
      <c r="K7067" t="s">
        <v>43</v>
      </c>
      <c r="L7067">
        <v>90008</v>
      </c>
      <c r="M7067" t="s">
        <v>44</v>
      </c>
      <c r="N7067" t="s">
        <v>2869</v>
      </c>
      <c r="O7067" t="s">
        <v>46</v>
      </c>
      <c r="P7067" t="s">
        <v>59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  <c r="V7067" s="2">
        <f>Superstore[[#This Row],[Profit]]/Superstore[[#This Row],[Sales]]</f>
        <v>0.26</v>
      </c>
      <c r="W7067" t="str">
        <f>TEXT(Superstore[[#This Row],[Order Date]],"mmm-yyyy")</f>
        <v>Dec-2011</v>
      </c>
      <c r="X7067">
        <f>YEAR(Superstore[[#This Row],[Order Date]])</f>
        <v>2011</v>
      </c>
    </row>
    <row r="7068" spans="1:24" x14ac:dyDescent="0.25">
      <c r="A7068">
        <v>7067</v>
      </c>
      <c r="B7068" t="s">
        <v>9268</v>
      </c>
      <c r="C7068" s="1">
        <v>41425</v>
      </c>
      <c r="D7068" s="1">
        <v>41429</v>
      </c>
      <c r="E7068" t="s">
        <v>50</v>
      </c>
      <c r="F7068" t="s">
        <v>5794</v>
      </c>
      <c r="G7068" t="s">
        <v>5795</v>
      </c>
      <c r="H7068" t="s">
        <v>101</v>
      </c>
      <c r="I7068" t="s">
        <v>28</v>
      </c>
      <c r="J7068" t="s">
        <v>42</v>
      </c>
      <c r="K7068" t="s">
        <v>43</v>
      </c>
      <c r="L7068">
        <v>90049</v>
      </c>
      <c r="M7068" t="s">
        <v>44</v>
      </c>
      <c r="N7068" t="s">
        <v>5985</v>
      </c>
      <c r="O7068" t="s">
        <v>46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  <c r="V7068" s="2">
        <f>Superstore[[#This Row],[Profit]]/Superstore[[#This Row],[Sales]]</f>
        <v>0.48000000000000004</v>
      </c>
      <c r="W7068" t="str">
        <f>TEXT(Superstore[[#This Row],[Order Date]],"mmm-yyyy")</f>
        <v>May-2013</v>
      </c>
      <c r="X7068">
        <f>YEAR(Superstore[[#This Row],[Order Date]])</f>
        <v>2013</v>
      </c>
    </row>
    <row r="7069" spans="1:24" x14ac:dyDescent="0.25">
      <c r="A7069">
        <v>7068</v>
      </c>
      <c r="B7069" t="s">
        <v>9269</v>
      </c>
      <c r="C7069" s="1">
        <v>41416</v>
      </c>
      <c r="D7069" s="1">
        <v>41421</v>
      </c>
      <c r="E7069" t="s">
        <v>50</v>
      </c>
      <c r="F7069" t="s">
        <v>1337</v>
      </c>
      <c r="G7069" t="s">
        <v>1338</v>
      </c>
      <c r="H7069" t="s">
        <v>41</v>
      </c>
      <c r="I7069" t="s">
        <v>28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46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  <c r="V7069" s="2">
        <f>Superstore[[#This Row],[Profit]]/Superstore[[#This Row],[Sales]]</f>
        <v>-1.6500000000000001</v>
      </c>
      <c r="W7069" t="str">
        <f>TEXT(Superstore[[#This Row],[Order Date]],"mmm-yyyy")</f>
        <v>May-2013</v>
      </c>
      <c r="X7069">
        <f>YEAR(Superstore[[#This Row],[Order Date]])</f>
        <v>2013</v>
      </c>
    </row>
    <row r="7070" spans="1:24" x14ac:dyDescent="0.25">
      <c r="A7070">
        <v>7069</v>
      </c>
      <c r="B7070" t="s">
        <v>9269</v>
      </c>
      <c r="C7070" s="1">
        <v>41416</v>
      </c>
      <c r="D7070" s="1">
        <v>41421</v>
      </c>
      <c r="E7070" t="s">
        <v>50</v>
      </c>
      <c r="F7070" t="s">
        <v>1337</v>
      </c>
      <c r="G7070" t="s">
        <v>1338</v>
      </c>
      <c r="H7070" t="s">
        <v>41</v>
      </c>
      <c r="I7070" t="s">
        <v>28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46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Superstore[[#This Row],[Profit]]/Superstore[[#This Row],[Sales]]</f>
        <v>0.37499999999999994</v>
      </c>
      <c r="W7070" t="str">
        <f>TEXT(Superstore[[#This Row],[Order Date]],"mmm-yyyy")</f>
        <v>May-2013</v>
      </c>
      <c r="X7070">
        <f>YEAR(Superstore[[#This Row],[Order Date]])</f>
        <v>2013</v>
      </c>
    </row>
    <row r="7071" spans="1:24" x14ac:dyDescent="0.25">
      <c r="A7071">
        <v>7070</v>
      </c>
      <c r="B7071" t="s">
        <v>9270</v>
      </c>
      <c r="C7071" s="1">
        <v>40764</v>
      </c>
      <c r="D7071" s="1">
        <v>40769</v>
      </c>
      <c r="E7071" t="s">
        <v>50</v>
      </c>
      <c r="F7071" t="s">
        <v>3574</v>
      </c>
      <c r="G7071" t="s">
        <v>3575</v>
      </c>
      <c r="H7071" t="s">
        <v>27</v>
      </c>
      <c r="I7071" t="s">
        <v>28</v>
      </c>
      <c r="J7071" t="s">
        <v>3487</v>
      </c>
      <c r="K7071" t="s">
        <v>43</v>
      </c>
      <c r="L7071">
        <v>93727</v>
      </c>
      <c r="M7071" t="s">
        <v>44</v>
      </c>
      <c r="N7071" t="s">
        <v>1766</v>
      </c>
      <c r="O7071" t="s">
        <v>46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  <c r="V7071" s="2">
        <f>Superstore[[#This Row],[Profit]]/Superstore[[#This Row],[Sales]]</f>
        <v>0.44999999999999996</v>
      </c>
      <c r="W7071" t="str">
        <f>TEXT(Superstore[[#This Row],[Order Date]],"mmm-yyyy")</f>
        <v>Aug-2011</v>
      </c>
      <c r="X7071">
        <f>YEAR(Superstore[[#This Row],[Order Date]])</f>
        <v>2011</v>
      </c>
    </row>
    <row r="7072" spans="1:24" x14ac:dyDescent="0.25">
      <c r="A7072">
        <v>7071</v>
      </c>
      <c r="B7072" t="s">
        <v>9271</v>
      </c>
      <c r="C7072" s="1">
        <v>41523</v>
      </c>
      <c r="D7072" s="1">
        <v>41528</v>
      </c>
      <c r="E7072" t="s">
        <v>24</v>
      </c>
      <c r="F7072" t="s">
        <v>6711</v>
      </c>
      <c r="G7072" t="s">
        <v>6712</v>
      </c>
      <c r="H7072" t="s">
        <v>101</v>
      </c>
      <c r="I7072" t="s">
        <v>28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46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Superstore[[#This Row],[Profit]]/Superstore[[#This Row],[Sales]]</f>
        <v>0.36249999999999999</v>
      </c>
      <c r="W7072" t="str">
        <f>TEXT(Superstore[[#This Row],[Order Date]],"mmm-yyyy")</f>
        <v>Sep-2013</v>
      </c>
      <c r="X7072">
        <f>YEAR(Superstore[[#This Row],[Order Date]])</f>
        <v>2013</v>
      </c>
    </row>
    <row r="7073" spans="1:24" x14ac:dyDescent="0.25">
      <c r="A7073">
        <v>7072</v>
      </c>
      <c r="B7073" t="s">
        <v>9272</v>
      </c>
      <c r="C7073" s="1">
        <v>41479</v>
      </c>
      <c r="D7073" s="1">
        <v>41484</v>
      </c>
      <c r="E7073" t="s">
        <v>50</v>
      </c>
      <c r="F7073" t="s">
        <v>2001</v>
      </c>
      <c r="G7073" t="s">
        <v>2002</v>
      </c>
      <c r="H7073" t="s">
        <v>27</v>
      </c>
      <c r="I7073" t="s">
        <v>28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46</v>
      </c>
      <c r="P7073" t="s">
        <v>68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Superstore[[#This Row],[Profit]]/Superstore[[#This Row],[Sales]]</f>
        <v>7.4999999999999997E-2</v>
      </c>
      <c r="W7073" t="str">
        <f>TEXT(Superstore[[#This Row],[Order Date]],"mmm-yyyy")</f>
        <v>Jul-2013</v>
      </c>
      <c r="X7073">
        <f>YEAR(Superstore[[#This Row],[Order Date]])</f>
        <v>2013</v>
      </c>
    </row>
    <row r="7074" spans="1:24" x14ac:dyDescent="0.25">
      <c r="A7074">
        <v>7073</v>
      </c>
      <c r="B7074" t="s">
        <v>9272</v>
      </c>
      <c r="C7074" s="1">
        <v>41479</v>
      </c>
      <c r="D7074" s="1">
        <v>41484</v>
      </c>
      <c r="E7074" t="s">
        <v>50</v>
      </c>
      <c r="F7074" t="s">
        <v>2001</v>
      </c>
      <c r="G7074" t="s">
        <v>2002</v>
      </c>
      <c r="H7074" t="s">
        <v>27</v>
      </c>
      <c r="I7074" t="s">
        <v>28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46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  <c r="V7074" s="2">
        <f>Superstore[[#This Row],[Profit]]/Superstore[[#This Row],[Sales]]</f>
        <v>0.35</v>
      </c>
      <c r="W7074" t="str">
        <f>TEXT(Superstore[[#This Row],[Order Date]],"mmm-yyyy")</f>
        <v>Jul-2013</v>
      </c>
      <c r="X7074">
        <f>YEAR(Superstore[[#This Row],[Order Date]])</f>
        <v>2013</v>
      </c>
    </row>
    <row r="7075" spans="1:24" x14ac:dyDescent="0.25">
      <c r="A7075">
        <v>7074</v>
      </c>
      <c r="B7075" t="s">
        <v>9272</v>
      </c>
      <c r="C7075" s="1">
        <v>41479</v>
      </c>
      <c r="D7075" s="1">
        <v>41484</v>
      </c>
      <c r="E7075" t="s">
        <v>50</v>
      </c>
      <c r="F7075" t="s">
        <v>2001</v>
      </c>
      <c r="G7075" t="s">
        <v>2002</v>
      </c>
      <c r="H7075" t="s">
        <v>27</v>
      </c>
      <c r="I7075" t="s">
        <v>28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46</v>
      </c>
      <c r="P7075" t="s">
        <v>68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  <c r="V7075" s="2">
        <f>Superstore[[#This Row],[Profit]]/Superstore[[#This Row],[Sales]]</f>
        <v>8.7500000000000008E-2</v>
      </c>
      <c r="W7075" t="str">
        <f>TEXT(Superstore[[#This Row],[Order Date]],"mmm-yyyy")</f>
        <v>Jul-2013</v>
      </c>
      <c r="X7075">
        <f>YEAR(Superstore[[#This Row],[Order Date]])</f>
        <v>2013</v>
      </c>
    </row>
    <row r="7076" spans="1:24" x14ac:dyDescent="0.25">
      <c r="A7076">
        <v>7075</v>
      </c>
      <c r="B7076" t="s">
        <v>9272</v>
      </c>
      <c r="C7076" s="1">
        <v>41479</v>
      </c>
      <c r="D7076" s="1">
        <v>41484</v>
      </c>
      <c r="E7076" t="s">
        <v>50</v>
      </c>
      <c r="F7076" t="s">
        <v>2001</v>
      </c>
      <c r="G7076" t="s">
        <v>2002</v>
      </c>
      <c r="H7076" t="s">
        <v>27</v>
      </c>
      <c r="I7076" t="s">
        <v>28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46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Superstore[[#This Row],[Profit]]/Superstore[[#This Row],[Sales]]</f>
        <v>-1.7500000000000002</v>
      </c>
      <c r="W7076" t="str">
        <f>TEXT(Superstore[[#This Row],[Order Date]],"mmm-yyyy")</f>
        <v>Jul-2013</v>
      </c>
      <c r="X7076">
        <f>YEAR(Superstore[[#This Row],[Order Date]])</f>
        <v>2013</v>
      </c>
    </row>
    <row r="7077" spans="1:24" x14ac:dyDescent="0.25">
      <c r="A7077">
        <v>7076</v>
      </c>
      <c r="B7077" t="s">
        <v>9272</v>
      </c>
      <c r="C7077" s="1">
        <v>41479</v>
      </c>
      <c r="D7077" s="1">
        <v>41484</v>
      </c>
      <c r="E7077" t="s">
        <v>50</v>
      </c>
      <c r="F7077" t="s">
        <v>2001</v>
      </c>
      <c r="G7077" t="s">
        <v>2002</v>
      </c>
      <c r="H7077" t="s">
        <v>27</v>
      </c>
      <c r="I7077" t="s">
        <v>28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46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Superstore[[#This Row],[Profit]]/Superstore[[#This Row],[Sales]]</f>
        <v>7.4999999999999997E-2</v>
      </c>
      <c r="W7077" t="str">
        <f>TEXT(Superstore[[#This Row],[Order Date]],"mmm-yyyy")</f>
        <v>Jul-2013</v>
      </c>
      <c r="X7077">
        <f>YEAR(Superstore[[#This Row],[Order Date]])</f>
        <v>2013</v>
      </c>
    </row>
    <row r="7078" spans="1:24" x14ac:dyDescent="0.25">
      <c r="A7078">
        <v>7077</v>
      </c>
      <c r="B7078" t="s">
        <v>9273</v>
      </c>
      <c r="C7078" s="1">
        <v>41407</v>
      </c>
      <c r="D7078" s="1">
        <v>41412</v>
      </c>
      <c r="E7078" t="s">
        <v>50</v>
      </c>
      <c r="F7078" t="s">
        <v>7981</v>
      </c>
      <c r="G7078" t="s">
        <v>7982</v>
      </c>
      <c r="H7078" t="s">
        <v>27</v>
      </c>
      <c r="I7078" t="s">
        <v>28</v>
      </c>
      <c r="J7078" t="s">
        <v>94</v>
      </c>
      <c r="K7078" t="s">
        <v>95</v>
      </c>
      <c r="L7078">
        <v>98105</v>
      </c>
      <c r="M7078" t="s">
        <v>44</v>
      </c>
      <c r="N7078" t="s">
        <v>2335</v>
      </c>
      <c r="O7078" t="s">
        <v>46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  <c r="V7078" s="2">
        <f>Superstore[[#This Row],[Profit]]/Superstore[[#This Row],[Sales]]</f>
        <v>0.49</v>
      </c>
      <c r="W7078" t="str">
        <f>TEXT(Superstore[[#This Row],[Order Date]],"mmm-yyyy")</f>
        <v>May-2013</v>
      </c>
      <c r="X7078">
        <f>YEAR(Superstore[[#This Row],[Order Date]])</f>
        <v>2013</v>
      </c>
    </row>
    <row r="7079" spans="1:24" x14ac:dyDescent="0.25">
      <c r="A7079">
        <v>7078</v>
      </c>
      <c r="B7079" t="s">
        <v>9274</v>
      </c>
      <c r="C7079" s="1">
        <v>41520</v>
      </c>
      <c r="D7079" s="1">
        <v>41524</v>
      </c>
      <c r="E7079" t="s">
        <v>50</v>
      </c>
      <c r="F7079" t="s">
        <v>4797</v>
      </c>
      <c r="G7079" t="s">
        <v>4798</v>
      </c>
      <c r="H7079" t="s">
        <v>27</v>
      </c>
      <c r="I7079" t="s">
        <v>28</v>
      </c>
      <c r="J7079" t="s">
        <v>466</v>
      </c>
      <c r="K7079" t="s">
        <v>87</v>
      </c>
      <c r="L7079">
        <v>28205</v>
      </c>
      <c r="M7079" t="s">
        <v>31</v>
      </c>
      <c r="N7079" t="s">
        <v>2470</v>
      </c>
      <c r="O7079" t="s">
        <v>46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Superstore[[#This Row],[Profit]]/Superstore[[#This Row],[Sales]]</f>
        <v>-0.76666666666666672</v>
      </c>
      <c r="W7079" t="str">
        <f>TEXT(Superstore[[#This Row],[Order Date]],"mmm-yyyy")</f>
        <v>Sep-2013</v>
      </c>
      <c r="X7079">
        <f>YEAR(Superstore[[#This Row],[Order Date]])</f>
        <v>2013</v>
      </c>
    </row>
    <row r="7080" spans="1:24" x14ac:dyDescent="0.25">
      <c r="A7080">
        <v>7079</v>
      </c>
      <c r="B7080" t="s">
        <v>9274</v>
      </c>
      <c r="C7080" s="1">
        <v>41520</v>
      </c>
      <c r="D7080" s="1">
        <v>41524</v>
      </c>
      <c r="E7080" t="s">
        <v>50</v>
      </c>
      <c r="F7080" t="s">
        <v>4797</v>
      </c>
      <c r="G7080" t="s">
        <v>4798</v>
      </c>
      <c r="H7080" t="s">
        <v>27</v>
      </c>
      <c r="I7080" t="s">
        <v>28</v>
      </c>
      <c r="J7080" t="s">
        <v>466</v>
      </c>
      <c r="K7080" t="s">
        <v>87</v>
      </c>
      <c r="L7080">
        <v>28205</v>
      </c>
      <c r="M7080" t="s">
        <v>31</v>
      </c>
      <c r="N7080" t="s">
        <v>5937</v>
      </c>
      <c r="O7080" t="s">
        <v>46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Superstore[[#This Row],[Profit]]/Superstore[[#This Row],[Sales]]</f>
        <v>0.11249999999999999</v>
      </c>
      <c r="W7080" t="str">
        <f>TEXT(Superstore[[#This Row],[Order Date]],"mmm-yyyy")</f>
        <v>Sep-2013</v>
      </c>
      <c r="X7080">
        <f>YEAR(Superstore[[#This Row],[Order Date]])</f>
        <v>2013</v>
      </c>
    </row>
    <row r="7081" spans="1:24" x14ac:dyDescent="0.25">
      <c r="A7081">
        <v>7080</v>
      </c>
      <c r="B7081" t="s">
        <v>9274</v>
      </c>
      <c r="C7081" s="1">
        <v>41520</v>
      </c>
      <c r="D7081" s="1">
        <v>41524</v>
      </c>
      <c r="E7081" t="s">
        <v>50</v>
      </c>
      <c r="F7081" t="s">
        <v>4797</v>
      </c>
      <c r="G7081" t="s">
        <v>4798</v>
      </c>
      <c r="H7081" t="s">
        <v>27</v>
      </c>
      <c r="I7081" t="s">
        <v>28</v>
      </c>
      <c r="J7081" t="s">
        <v>466</v>
      </c>
      <c r="K7081" t="s">
        <v>87</v>
      </c>
      <c r="L7081">
        <v>28205</v>
      </c>
      <c r="M7081" t="s">
        <v>31</v>
      </c>
      <c r="N7081" t="s">
        <v>1888</v>
      </c>
      <c r="O7081" t="s">
        <v>46</v>
      </c>
      <c r="P7081" t="s">
        <v>68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  <c r="V7081" s="2">
        <f>Superstore[[#This Row],[Profit]]/Superstore[[#This Row],[Sales]]</f>
        <v>0.17499999999999999</v>
      </c>
      <c r="W7081" t="str">
        <f>TEXT(Superstore[[#This Row],[Order Date]],"mmm-yyyy")</f>
        <v>Sep-2013</v>
      </c>
      <c r="X7081">
        <f>YEAR(Superstore[[#This Row],[Order Date]])</f>
        <v>2013</v>
      </c>
    </row>
    <row r="7082" spans="1:24" x14ac:dyDescent="0.25">
      <c r="A7082">
        <v>7081</v>
      </c>
      <c r="B7082" t="s">
        <v>9274</v>
      </c>
      <c r="C7082" s="1">
        <v>41520</v>
      </c>
      <c r="D7082" s="1">
        <v>41524</v>
      </c>
      <c r="E7082" t="s">
        <v>50</v>
      </c>
      <c r="F7082" t="s">
        <v>4797</v>
      </c>
      <c r="G7082" t="s">
        <v>4798</v>
      </c>
      <c r="H7082" t="s">
        <v>27</v>
      </c>
      <c r="I7082" t="s">
        <v>28</v>
      </c>
      <c r="J7082" t="s">
        <v>466</v>
      </c>
      <c r="K7082" t="s">
        <v>87</v>
      </c>
      <c r="L7082">
        <v>28205</v>
      </c>
      <c r="M7082" t="s">
        <v>31</v>
      </c>
      <c r="N7082" t="s">
        <v>509</v>
      </c>
      <c r="O7082" t="s">
        <v>1</v>
      </c>
      <c r="P7082" t="s">
        <v>56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Superstore[[#This Row],[Profit]]/Superstore[[#This Row],[Sales]]</f>
        <v>-0.31666666666666665</v>
      </c>
      <c r="W7082" t="str">
        <f>TEXT(Superstore[[#This Row],[Order Date]],"mmm-yyyy")</f>
        <v>Sep-2013</v>
      </c>
      <c r="X7082">
        <f>YEAR(Superstore[[#This Row],[Order Date]])</f>
        <v>2013</v>
      </c>
    </row>
    <row r="7083" spans="1:24" x14ac:dyDescent="0.25">
      <c r="A7083">
        <v>7082</v>
      </c>
      <c r="B7083" t="s">
        <v>9274</v>
      </c>
      <c r="C7083" s="1">
        <v>41520</v>
      </c>
      <c r="D7083" s="1">
        <v>41524</v>
      </c>
      <c r="E7083" t="s">
        <v>50</v>
      </c>
      <c r="F7083" t="s">
        <v>4797</v>
      </c>
      <c r="G7083" t="s">
        <v>4798</v>
      </c>
      <c r="H7083" t="s">
        <v>27</v>
      </c>
      <c r="I7083" t="s">
        <v>28</v>
      </c>
      <c r="J7083" t="s">
        <v>466</v>
      </c>
      <c r="K7083" t="s">
        <v>87</v>
      </c>
      <c r="L7083">
        <v>28205</v>
      </c>
      <c r="M7083" t="s">
        <v>31</v>
      </c>
      <c r="N7083" t="s">
        <v>2703</v>
      </c>
      <c r="O7083" t="s">
        <v>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  <c r="V7083" s="2">
        <f>Superstore[[#This Row],[Profit]]/Superstore[[#This Row],[Sales]]</f>
        <v>0.3</v>
      </c>
      <c r="W7083" t="str">
        <f>TEXT(Superstore[[#This Row],[Order Date]],"mmm-yyyy")</f>
        <v>Sep-2013</v>
      </c>
      <c r="X7083">
        <f>YEAR(Superstore[[#This Row],[Order Date]])</f>
        <v>2013</v>
      </c>
    </row>
    <row r="7084" spans="1:24" x14ac:dyDescent="0.25">
      <c r="A7084">
        <v>7083</v>
      </c>
      <c r="B7084" t="s">
        <v>9274</v>
      </c>
      <c r="C7084" s="1">
        <v>41520</v>
      </c>
      <c r="D7084" s="1">
        <v>41524</v>
      </c>
      <c r="E7084" t="s">
        <v>50</v>
      </c>
      <c r="F7084" t="s">
        <v>4797</v>
      </c>
      <c r="G7084" t="s">
        <v>4798</v>
      </c>
      <c r="H7084" t="s">
        <v>27</v>
      </c>
      <c r="I7084" t="s">
        <v>28</v>
      </c>
      <c r="J7084" t="s">
        <v>466</v>
      </c>
      <c r="K7084" t="s">
        <v>87</v>
      </c>
      <c r="L7084">
        <v>28205</v>
      </c>
      <c r="M7084" t="s">
        <v>31</v>
      </c>
      <c r="N7084" t="s">
        <v>5932</v>
      </c>
      <c r="O7084" t="s">
        <v>46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  <c r="V7084" s="2">
        <f>Superstore[[#This Row],[Profit]]/Superstore[[#This Row],[Sales]]</f>
        <v>-0.73333333333333339</v>
      </c>
      <c r="W7084" t="str">
        <f>TEXT(Superstore[[#This Row],[Order Date]],"mmm-yyyy")</f>
        <v>Sep-2013</v>
      </c>
      <c r="X7084">
        <f>YEAR(Superstore[[#This Row],[Order Date]])</f>
        <v>2013</v>
      </c>
    </row>
    <row r="7085" spans="1:24" x14ac:dyDescent="0.25">
      <c r="A7085">
        <v>7084</v>
      </c>
      <c r="B7085" t="s">
        <v>9275</v>
      </c>
      <c r="C7085" s="1">
        <v>41842</v>
      </c>
      <c r="D7085" s="1">
        <v>41846</v>
      </c>
      <c r="E7085" t="s">
        <v>24</v>
      </c>
      <c r="F7085" t="s">
        <v>2139</v>
      </c>
      <c r="G7085" t="s">
        <v>2140</v>
      </c>
      <c r="H7085" t="s">
        <v>41</v>
      </c>
      <c r="I7085" t="s">
        <v>28</v>
      </c>
      <c r="J7085" t="s">
        <v>86</v>
      </c>
      <c r="K7085" t="s">
        <v>43</v>
      </c>
      <c r="L7085">
        <v>94521</v>
      </c>
      <c r="M7085" t="s">
        <v>44</v>
      </c>
      <c r="N7085" t="s">
        <v>5169</v>
      </c>
      <c r="O7085" t="s">
        <v>46</v>
      </c>
      <c r="P7085" t="s">
        <v>68</v>
      </c>
      <c r="Q7085" t="s">
        <v>5170</v>
      </c>
      <c r="R7085">
        <v>3.52</v>
      </c>
      <c r="S7085">
        <v>2</v>
      </c>
      <c r="T7085">
        <v>0</v>
      </c>
      <c r="U7085">
        <v>1.6896</v>
      </c>
      <c r="V7085" s="2">
        <f>Superstore[[#This Row],[Profit]]/Superstore[[#This Row],[Sales]]</f>
        <v>0.48</v>
      </c>
      <c r="W7085" t="str">
        <f>TEXT(Superstore[[#This Row],[Order Date]],"mmm-yyyy")</f>
        <v>Jul-2014</v>
      </c>
      <c r="X7085">
        <f>YEAR(Superstore[[#This Row],[Order Date]])</f>
        <v>2014</v>
      </c>
    </row>
    <row r="7086" spans="1:24" x14ac:dyDescent="0.25">
      <c r="A7086">
        <v>7085</v>
      </c>
      <c r="B7086" t="s">
        <v>9275</v>
      </c>
      <c r="C7086" s="1">
        <v>41842</v>
      </c>
      <c r="D7086" s="1">
        <v>41846</v>
      </c>
      <c r="E7086" t="s">
        <v>24</v>
      </c>
      <c r="F7086" t="s">
        <v>2139</v>
      </c>
      <c r="G7086" t="s">
        <v>2140</v>
      </c>
      <c r="H7086" t="s">
        <v>41</v>
      </c>
      <c r="I7086" t="s">
        <v>28</v>
      </c>
      <c r="J7086" t="s">
        <v>86</v>
      </c>
      <c r="K7086" t="s">
        <v>43</v>
      </c>
      <c r="L7086">
        <v>94521</v>
      </c>
      <c r="M7086" t="s">
        <v>44</v>
      </c>
      <c r="N7086" t="s">
        <v>3697</v>
      </c>
      <c r="O7086" t="s">
        <v>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  <c r="V7086" s="2">
        <f>Superstore[[#This Row],[Profit]]/Superstore[[#This Row],[Sales]]</f>
        <v>7.4999999999999997E-2</v>
      </c>
      <c r="W7086" t="str">
        <f>TEXT(Superstore[[#This Row],[Order Date]],"mmm-yyyy")</f>
        <v>Jul-2014</v>
      </c>
      <c r="X7086">
        <f>YEAR(Superstore[[#This Row],[Order Date]])</f>
        <v>2014</v>
      </c>
    </row>
    <row r="7087" spans="1:24" x14ac:dyDescent="0.25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41</v>
      </c>
      <c r="I7087" t="s">
        <v>28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46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Superstore[[#This Row],[Profit]]/Superstore[[#This Row],[Sales]]</f>
        <v>-0.73333333333333328</v>
      </c>
      <c r="W7087" t="str">
        <f>TEXT(Superstore[[#This Row],[Order Date]],"mmm-yyyy")</f>
        <v>Sep-2014</v>
      </c>
      <c r="X7087">
        <f>YEAR(Superstore[[#This Row],[Order Date]])</f>
        <v>2014</v>
      </c>
    </row>
    <row r="7088" spans="1:24" x14ac:dyDescent="0.25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41</v>
      </c>
      <c r="I7088" t="s">
        <v>28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46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Superstore[[#This Row],[Profit]]/Superstore[[#This Row],[Sales]]</f>
        <v>-0.22500000000000001</v>
      </c>
      <c r="W7088" t="str">
        <f>TEXT(Superstore[[#This Row],[Order Date]],"mmm-yyyy")</f>
        <v>Sep-2014</v>
      </c>
      <c r="X7088">
        <f>YEAR(Superstore[[#This Row],[Order Date]])</f>
        <v>2014</v>
      </c>
    </row>
    <row r="7089" spans="1:24" x14ac:dyDescent="0.25">
      <c r="A7089">
        <v>7088</v>
      </c>
      <c r="B7089" t="s">
        <v>9277</v>
      </c>
      <c r="C7089" s="1">
        <v>41855</v>
      </c>
      <c r="D7089" s="1">
        <v>41858</v>
      </c>
      <c r="E7089" t="s">
        <v>24</v>
      </c>
      <c r="F7089" t="s">
        <v>5919</v>
      </c>
      <c r="G7089" t="s">
        <v>5920</v>
      </c>
      <c r="H7089" t="s">
        <v>27</v>
      </c>
      <c r="I7089" t="s">
        <v>28</v>
      </c>
      <c r="J7089" t="s">
        <v>42</v>
      </c>
      <c r="K7089" t="s">
        <v>43</v>
      </c>
      <c r="L7089">
        <v>90004</v>
      </c>
      <c r="M7089" t="s">
        <v>44</v>
      </c>
      <c r="N7089" t="s">
        <v>5266</v>
      </c>
      <c r="O7089" t="s">
        <v>46</v>
      </c>
      <c r="P7089" t="s">
        <v>59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  <c r="V7089" s="2">
        <f>Superstore[[#This Row],[Profit]]/Superstore[[#This Row],[Sales]]</f>
        <v>0.24000000000000002</v>
      </c>
      <c r="W7089" t="str">
        <f>TEXT(Superstore[[#This Row],[Order Date]],"mmm-yyyy")</f>
        <v>Aug-2014</v>
      </c>
      <c r="X7089">
        <f>YEAR(Superstore[[#This Row],[Order Date]])</f>
        <v>2014</v>
      </c>
    </row>
    <row r="7090" spans="1:24" x14ac:dyDescent="0.25">
      <c r="A7090">
        <v>7089</v>
      </c>
      <c r="B7090" t="s">
        <v>9278</v>
      </c>
      <c r="C7090" s="1">
        <v>41207</v>
      </c>
      <c r="D7090" s="1">
        <v>41209</v>
      </c>
      <c r="E7090" t="s">
        <v>24</v>
      </c>
      <c r="F7090" t="s">
        <v>1933</v>
      </c>
      <c r="G7090" t="s">
        <v>1934</v>
      </c>
      <c r="H7090" t="s">
        <v>27</v>
      </c>
      <c r="I7090" t="s">
        <v>28</v>
      </c>
      <c r="J7090" t="s">
        <v>5468</v>
      </c>
      <c r="K7090" t="s">
        <v>1391</v>
      </c>
      <c r="L7090">
        <v>89431</v>
      </c>
      <c r="M7090" t="s">
        <v>44</v>
      </c>
      <c r="N7090" t="s">
        <v>4131</v>
      </c>
      <c r="O7090" t="s">
        <v>46</v>
      </c>
      <c r="P7090" t="s">
        <v>68</v>
      </c>
      <c r="Q7090" t="s">
        <v>4132</v>
      </c>
      <c r="R7090">
        <v>79.36</v>
      </c>
      <c r="S7090">
        <v>4</v>
      </c>
      <c r="T7090">
        <v>0</v>
      </c>
      <c r="U7090">
        <v>23.808</v>
      </c>
      <c r="V7090" s="2">
        <f>Superstore[[#This Row],[Profit]]/Superstore[[#This Row],[Sales]]</f>
        <v>0.3</v>
      </c>
      <c r="W7090" t="str">
        <f>TEXT(Superstore[[#This Row],[Order Date]],"mmm-yyyy")</f>
        <v>Oct-2012</v>
      </c>
      <c r="X7090">
        <f>YEAR(Superstore[[#This Row],[Order Date]])</f>
        <v>2012</v>
      </c>
    </row>
    <row r="7091" spans="1:24" x14ac:dyDescent="0.25">
      <c r="A7091">
        <v>7090</v>
      </c>
      <c r="B7091" t="s">
        <v>9279</v>
      </c>
      <c r="C7091" s="1">
        <v>41806</v>
      </c>
      <c r="D7091" s="1">
        <v>41810</v>
      </c>
      <c r="E7091" t="s">
        <v>24</v>
      </c>
      <c r="F7091" t="s">
        <v>1012</v>
      </c>
      <c r="G7091" t="s">
        <v>1013</v>
      </c>
      <c r="H7091" t="s">
        <v>41</v>
      </c>
      <c r="I7091" t="s">
        <v>28</v>
      </c>
      <c r="J7091" t="s">
        <v>42</v>
      </c>
      <c r="K7091" t="s">
        <v>43</v>
      </c>
      <c r="L7091">
        <v>90032</v>
      </c>
      <c r="M7091" t="s">
        <v>44</v>
      </c>
      <c r="N7091" t="s">
        <v>4760</v>
      </c>
      <c r="O7091" t="s">
        <v>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  <c r="V7091" s="2">
        <f>Superstore[[#This Row],[Profit]]/Superstore[[#This Row],[Sales]]</f>
        <v>6.25E-2</v>
      </c>
      <c r="W7091" t="str">
        <f>TEXT(Superstore[[#This Row],[Order Date]],"mmm-yyyy")</f>
        <v>Jun-2014</v>
      </c>
      <c r="X7091">
        <f>YEAR(Superstore[[#This Row],[Order Date]])</f>
        <v>2014</v>
      </c>
    </row>
    <row r="7092" spans="1:24" x14ac:dyDescent="0.25">
      <c r="A7092">
        <v>7091</v>
      </c>
      <c r="B7092" t="s">
        <v>9280</v>
      </c>
      <c r="C7092" s="1">
        <v>40917</v>
      </c>
      <c r="D7092" s="1">
        <v>40921</v>
      </c>
      <c r="E7092" t="s">
        <v>50</v>
      </c>
      <c r="F7092" t="s">
        <v>4485</v>
      </c>
      <c r="G7092" t="s">
        <v>4486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1053</v>
      </c>
      <c r="O7092" t="s">
        <v>46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s="2">
        <f>Superstore[[#This Row],[Profit]]/Superstore[[#This Row],[Sales]]</f>
        <v>0.47000000000000003</v>
      </c>
      <c r="W7092" t="str">
        <f>TEXT(Superstore[[#This Row],[Order Date]],"mmm-yyyy")</f>
        <v>Jan-2012</v>
      </c>
      <c r="X7092">
        <f>YEAR(Superstore[[#This Row],[Order Date]])</f>
        <v>2012</v>
      </c>
    </row>
    <row r="7093" spans="1:24" x14ac:dyDescent="0.25">
      <c r="A7093">
        <v>7092</v>
      </c>
      <c r="B7093" t="s">
        <v>9280</v>
      </c>
      <c r="C7093" s="1">
        <v>40917</v>
      </c>
      <c r="D7093" s="1">
        <v>40921</v>
      </c>
      <c r="E7093" t="s">
        <v>50</v>
      </c>
      <c r="F7093" t="s">
        <v>4485</v>
      </c>
      <c r="G7093" t="s">
        <v>4486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5365</v>
      </c>
      <c r="O7093" t="s">
        <v>46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  <c r="V7093" s="2">
        <f>Superstore[[#This Row],[Profit]]/Superstore[[#This Row],[Sales]]</f>
        <v>0.27999999999999997</v>
      </c>
      <c r="W7093" t="str">
        <f>TEXT(Superstore[[#This Row],[Order Date]],"mmm-yyyy")</f>
        <v>Jan-2012</v>
      </c>
      <c r="X7093">
        <f>YEAR(Superstore[[#This Row],[Order Date]])</f>
        <v>2012</v>
      </c>
    </row>
    <row r="7094" spans="1:24" x14ac:dyDescent="0.25">
      <c r="A7094">
        <v>7093</v>
      </c>
      <c r="B7094" t="s">
        <v>9280</v>
      </c>
      <c r="C7094" s="1">
        <v>40917</v>
      </c>
      <c r="D7094" s="1">
        <v>40921</v>
      </c>
      <c r="E7094" t="s">
        <v>50</v>
      </c>
      <c r="F7094" t="s">
        <v>4485</v>
      </c>
      <c r="G7094" t="s">
        <v>4486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5761</v>
      </c>
      <c r="O7094" t="s">
        <v>46</v>
      </c>
      <c r="P7094" t="s">
        <v>68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  <c r="V7094" s="2">
        <f>Superstore[[#This Row],[Profit]]/Superstore[[#This Row],[Sales]]</f>
        <v>0.26</v>
      </c>
      <c r="W7094" t="str">
        <f>TEXT(Superstore[[#This Row],[Order Date]],"mmm-yyyy")</f>
        <v>Jan-2012</v>
      </c>
      <c r="X7094">
        <f>YEAR(Superstore[[#This Row],[Order Date]])</f>
        <v>2012</v>
      </c>
    </row>
    <row r="7095" spans="1:24" x14ac:dyDescent="0.25">
      <c r="A7095">
        <v>7094</v>
      </c>
      <c r="B7095" t="s">
        <v>9280</v>
      </c>
      <c r="C7095" s="1">
        <v>40917</v>
      </c>
      <c r="D7095" s="1">
        <v>40921</v>
      </c>
      <c r="E7095" t="s">
        <v>50</v>
      </c>
      <c r="F7095" t="s">
        <v>4485</v>
      </c>
      <c r="G7095" t="s">
        <v>4486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6649</v>
      </c>
      <c r="O7095" t="s">
        <v>46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  <c r="V7095" s="2">
        <f>Superstore[[#This Row],[Profit]]/Superstore[[#This Row],[Sales]]</f>
        <v>0.47000000000000003</v>
      </c>
      <c r="W7095" t="str">
        <f>TEXT(Superstore[[#This Row],[Order Date]],"mmm-yyyy")</f>
        <v>Jan-2012</v>
      </c>
      <c r="X7095">
        <f>YEAR(Superstore[[#This Row],[Order Date]])</f>
        <v>2012</v>
      </c>
    </row>
    <row r="7096" spans="1:24" x14ac:dyDescent="0.25">
      <c r="A7096">
        <v>7095</v>
      </c>
      <c r="B7096" t="s">
        <v>9281</v>
      </c>
      <c r="C7096" s="1">
        <v>40948</v>
      </c>
      <c r="D7096" s="1">
        <v>40952</v>
      </c>
      <c r="E7096" t="s">
        <v>24</v>
      </c>
      <c r="F7096" t="s">
        <v>4535</v>
      </c>
      <c r="G7096" t="s">
        <v>4536</v>
      </c>
      <c r="H7096" t="s">
        <v>27</v>
      </c>
      <c r="I7096" t="s">
        <v>28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  <c r="V7096" s="2">
        <f>Superstore[[#This Row],[Profit]]/Superstore[[#This Row],[Sales]]</f>
        <v>0.1875</v>
      </c>
      <c r="W7096" t="str">
        <f>TEXT(Superstore[[#This Row],[Order Date]],"mmm-yyyy")</f>
        <v>Feb-2012</v>
      </c>
      <c r="X7096">
        <f>YEAR(Superstore[[#This Row],[Order Date]])</f>
        <v>2012</v>
      </c>
    </row>
    <row r="7097" spans="1:24" x14ac:dyDescent="0.25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27</v>
      </c>
      <c r="I7097" t="s">
        <v>28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46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Superstore[[#This Row],[Profit]]/Superstore[[#This Row],[Sales]]</f>
        <v>0.37500000000000006</v>
      </c>
      <c r="W7097" t="str">
        <f>TEXT(Superstore[[#This Row],[Order Date]],"mmm-yyyy")</f>
        <v>Aug-2013</v>
      </c>
      <c r="X7097">
        <f>YEAR(Superstore[[#This Row],[Order Date]])</f>
        <v>2013</v>
      </c>
    </row>
    <row r="7098" spans="1:24" x14ac:dyDescent="0.25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27</v>
      </c>
      <c r="I7098" t="s">
        <v>28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46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Superstore[[#This Row],[Profit]]/Superstore[[#This Row],[Sales]]</f>
        <v>0.32500000000000001</v>
      </c>
      <c r="W7098" t="str">
        <f>TEXT(Superstore[[#This Row],[Order Date]],"mmm-yyyy")</f>
        <v>Aug-2013</v>
      </c>
      <c r="X7098">
        <f>YEAR(Superstore[[#This Row],[Order Date]])</f>
        <v>2013</v>
      </c>
    </row>
    <row r="7099" spans="1:24" x14ac:dyDescent="0.25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27</v>
      </c>
      <c r="I7099" t="s">
        <v>28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46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  <c r="V7099" s="2">
        <f>Superstore[[#This Row],[Profit]]/Superstore[[#This Row],[Sales]]</f>
        <v>0.36249999999999999</v>
      </c>
      <c r="W7099" t="str">
        <f>TEXT(Superstore[[#This Row],[Order Date]],"mmm-yyyy")</f>
        <v>Aug-2013</v>
      </c>
      <c r="X7099">
        <f>YEAR(Superstore[[#This Row],[Order Date]])</f>
        <v>2013</v>
      </c>
    </row>
    <row r="7100" spans="1:24" x14ac:dyDescent="0.25">
      <c r="A7100">
        <v>7099</v>
      </c>
      <c r="B7100" t="s">
        <v>9283</v>
      </c>
      <c r="C7100" s="1">
        <v>41950</v>
      </c>
      <c r="D7100" s="1">
        <v>41954</v>
      </c>
      <c r="E7100" t="s">
        <v>50</v>
      </c>
      <c r="F7100" t="s">
        <v>2199</v>
      </c>
      <c r="G7100" t="s">
        <v>2200</v>
      </c>
      <c r="H7100" t="s">
        <v>27</v>
      </c>
      <c r="I7100" t="s">
        <v>28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46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  <c r="V7100" s="2">
        <f>Superstore[[#This Row],[Profit]]/Superstore[[#This Row],[Sales]]</f>
        <v>0.47000000000000003</v>
      </c>
      <c r="W7100" t="str">
        <f>TEXT(Superstore[[#This Row],[Order Date]],"mmm-yyyy")</f>
        <v>Nov-2014</v>
      </c>
      <c r="X7100">
        <f>YEAR(Superstore[[#This Row],[Order Date]])</f>
        <v>2014</v>
      </c>
    </row>
    <row r="7101" spans="1:24" x14ac:dyDescent="0.25">
      <c r="A7101">
        <v>7100</v>
      </c>
      <c r="B7101" t="s">
        <v>9284</v>
      </c>
      <c r="C7101" s="1">
        <v>41269</v>
      </c>
      <c r="D7101" s="1">
        <v>41273</v>
      </c>
      <c r="E7101" t="s">
        <v>24</v>
      </c>
      <c r="F7101" t="s">
        <v>5877</v>
      </c>
      <c r="G7101" t="s">
        <v>5878</v>
      </c>
      <c r="H7101" t="s">
        <v>27</v>
      </c>
      <c r="I7101" t="s">
        <v>28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46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  <c r="V7101" s="2">
        <f>Superstore[[#This Row],[Profit]]/Superstore[[#This Row],[Sales]]</f>
        <v>0.47000000000000003</v>
      </c>
      <c r="W7101" t="str">
        <f>TEXT(Superstore[[#This Row],[Order Date]],"mmm-yyyy")</f>
        <v>Dec-2012</v>
      </c>
      <c r="X7101">
        <f>YEAR(Superstore[[#This Row],[Order Date]])</f>
        <v>2012</v>
      </c>
    </row>
    <row r="7102" spans="1:24" x14ac:dyDescent="0.25">
      <c r="A7102">
        <v>7101</v>
      </c>
      <c r="B7102" t="s">
        <v>9285</v>
      </c>
      <c r="C7102" s="1">
        <v>40870</v>
      </c>
      <c r="D7102" s="1">
        <v>40875</v>
      </c>
      <c r="E7102" t="s">
        <v>50</v>
      </c>
      <c r="F7102" t="s">
        <v>2697</v>
      </c>
      <c r="G7102" t="s">
        <v>2698</v>
      </c>
      <c r="H7102" t="s">
        <v>27</v>
      </c>
      <c r="I7102" t="s">
        <v>28</v>
      </c>
      <c r="J7102" t="s">
        <v>621</v>
      </c>
      <c r="K7102" t="s">
        <v>309</v>
      </c>
      <c r="L7102">
        <v>85254</v>
      </c>
      <c r="M7102" t="s">
        <v>44</v>
      </c>
      <c r="N7102" t="s">
        <v>4686</v>
      </c>
      <c r="O7102" t="s">
        <v>46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Superstore[[#This Row],[Profit]]/Superstore[[#This Row],[Sales]]</f>
        <v>0.37499999999999994</v>
      </c>
      <c r="W7102" t="str">
        <f>TEXT(Superstore[[#This Row],[Order Date]],"mmm-yyyy")</f>
        <v>Nov-2011</v>
      </c>
      <c r="X7102">
        <f>YEAR(Superstore[[#This Row],[Order Date]])</f>
        <v>2011</v>
      </c>
    </row>
    <row r="7103" spans="1:24" x14ac:dyDescent="0.25">
      <c r="A7103">
        <v>7102</v>
      </c>
      <c r="B7103" t="s">
        <v>9286</v>
      </c>
      <c r="C7103" s="1">
        <v>41488</v>
      </c>
      <c r="D7103" s="1">
        <v>41492</v>
      </c>
      <c r="E7103" t="s">
        <v>24</v>
      </c>
      <c r="F7103" t="s">
        <v>7285</v>
      </c>
      <c r="G7103" t="s">
        <v>7286</v>
      </c>
      <c r="H7103" t="s">
        <v>41</v>
      </c>
      <c r="I7103" t="s">
        <v>28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46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s="2">
        <f>Superstore[[#This Row],[Profit]]/Superstore[[#This Row],[Sales]]</f>
        <v>0.33749999999999997</v>
      </c>
      <c r="W7103" t="str">
        <f>TEXT(Superstore[[#This Row],[Order Date]],"mmm-yyyy")</f>
        <v>Aug-2013</v>
      </c>
      <c r="X7103">
        <f>YEAR(Superstore[[#This Row],[Order Date]])</f>
        <v>2013</v>
      </c>
    </row>
    <row r="7104" spans="1:24" x14ac:dyDescent="0.25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27</v>
      </c>
      <c r="I7104" t="s">
        <v>28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46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  <c r="V7104" s="2">
        <f>Superstore[[#This Row],[Profit]]/Superstore[[#This Row],[Sales]]</f>
        <v>-0.76666666666666661</v>
      </c>
      <c r="W7104" t="str">
        <f>TEXT(Superstore[[#This Row],[Order Date]],"mmm-yyyy")</f>
        <v>Sep-2011</v>
      </c>
      <c r="X7104">
        <f>YEAR(Superstore[[#This Row],[Order Date]])</f>
        <v>2011</v>
      </c>
    </row>
    <row r="7105" spans="1:24" x14ac:dyDescent="0.25">
      <c r="A7105">
        <v>7104</v>
      </c>
      <c r="B7105" t="s">
        <v>9288</v>
      </c>
      <c r="C7105" s="1">
        <v>41887</v>
      </c>
      <c r="D7105" s="1">
        <v>41891</v>
      </c>
      <c r="E7105" t="s">
        <v>50</v>
      </c>
      <c r="F7105" t="s">
        <v>3479</v>
      </c>
      <c r="G7105" t="s">
        <v>3480</v>
      </c>
      <c r="H7105" t="s">
        <v>27</v>
      </c>
      <c r="I7105" t="s">
        <v>28</v>
      </c>
      <c r="J7105" t="s">
        <v>2541</v>
      </c>
      <c r="K7105" t="s">
        <v>43</v>
      </c>
      <c r="L7105">
        <v>92704</v>
      </c>
      <c r="M7105" t="s">
        <v>44</v>
      </c>
      <c r="N7105" t="s">
        <v>7561</v>
      </c>
      <c r="O7105" t="s">
        <v>46</v>
      </c>
      <c r="P7105" t="s">
        <v>59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  <c r="V7105" s="2">
        <f>Superstore[[#This Row],[Profit]]/Superstore[[#This Row],[Sales]]</f>
        <v>0.25</v>
      </c>
      <c r="W7105" t="str">
        <f>TEXT(Superstore[[#This Row],[Order Date]],"mmm-yyyy")</f>
        <v>Sep-2014</v>
      </c>
      <c r="X7105">
        <f>YEAR(Superstore[[#This Row],[Order Date]])</f>
        <v>2014</v>
      </c>
    </row>
    <row r="7106" spans="1:24" x14ac:dyDescent="0.25">
      <c r="A7106">
        <v>7105</v>
      </c>
      <c r="B7106" t="s">
        <v>9289</v>
      </c>
      <c r="C7106" s="1">
        <v>41810</v>
      </c>
      <c r="D7106" s="1">
        <v>41812</v>
      </c>
      <c r="E7106" t="s">
        <v>24</v>
      </c>
      <c r="F7106" t="s">
        <v>4615</v>
      </c>
      <c r="G7106" t="s">
        <v>4616</v>
      </c>
      <c r="H7106" t="s">
        <v>41</v>
      </c>
      <c r="I7106" t="s">
        <v>28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1</v>
      </c>
      <c r="P7106" t="s">
        <v>36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Superstore[[#This Row],[Profit]]/Superstore[[#This Row],[Sales]]</f>
        <v>-5.7142857142857148E-2</v>
      </c>
      <c r="W7106" t="str">
        <f>TEXT(Superstore[[#This Row],[Order Date]],"mmm-yyyy")</f>
        <v>Jun-2014</v>
      </c>
      <c r="X7106">
        <f>YEAR(Superstore[[#This Row],[Order Date]])</f>
        <v>2014</v>
      </c>
    </row>
    <row r="7107" spans="1:24" x14ac:dyDescent="0.25">
      <c r="A7107">
        <v>7106</v>
      </c>
      <c r="B7107" t="s">
        <v>9289</v>
      </c>
      <c r="C7107" s="1">
        <v>41810</v>
      </c>
      <c r="D7107" s="1">
        <v>41812</v>
      </c>
      <c r="E7107" t="s">
        <v>24</v>
      </c>
      <c r="F7107" t="s">
        <v>4615</v>
      </c>
      <c r="G7107" t="s">
        <v>4616</v>
      </c>
      <c r="H7107" t="s">
        <v>41</v>
      </c>
      <c r="I7107" t="s">
        <v>28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1</v>
      </c>
      <c r="P7107" t="s">
        <v>65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Superstore[[#This Row],[Profit]]/Superstore[[#This Row],[Sales]]</f>
        <v>0.1875</v>
      </c>
      <c r="W7107" t="str">
        <f>TEXT(Superstore[[#This Row],[Order Date]],"mmm-yyyy")</f>
        <v>Jun-2014</v>
      </c>
      <c r="X7107">
        <f>YEAR(Superstore[[#This Row],[Order Date]])</f>
        <v>2014</v>
      </c>
    </row>
    <row r="7108" spans="1:24" x14ac:dyDescent="0.25">
      <c r="A7108">
        <v>7107</v>
      </c>
      <c r="B7108" t="s">
        <v>9289</v>
      </c>
      <c r="C7108" s="1">
        <v>41810</v>
      </c>
      <c r="D7108" s="1">
        <v>41812</v>
      </c>
      <c r="E7108" t="s">
        <v>24</v>
      </c>
      <c r="F7108" t="s">
        <v>4615</v>
      </c>
      <c r="G7108" t="s">
        <v>4616</v>
      </c>
      <c r="H7108" t="s">
        <v>41</v>
      </c>
      <c r="I7108" t="s">
        <v>28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  <c r="V7108" s="2">
        <f>Superstore[[#This Row],[Profit]]/Superstore[[#This Row],[Sales]]</f>
        <v>1.2499999999999999E-2</v>
      </c>
      <c r="W7108" t="str">
        <f>TEXT(Superstore[[#This Row],[Order Date]],"mmm-yyyy")</f>
        <v>Jun-2014</v>
      </c>
      <c r="X7108">
        <f>YEAR(Superstore[[#This Row],[Order Date]])</f>
        <v>2014</v>
      </c>
    </row>
    <row r="7109" spans="1:24" x14ac:dyDescent="0.25">
      <c r="A7109">
        <v>7108</v>
      </c>
      <c r="B7109" t="s">
        <v>9290</v>
      </c>
      <c r="C7109" s="1">
        <v>41384</v>
      </c>
      <c r="D7109" s="1">
        <v>41391</v>
      </c>
      <c r="E7109" t="s">
        <v>50</v>
      </c>
      <c r="F7109" t="s">
        <v>289</v>
      </c>
      <c r="G7109" t="s">
        <v>290</v>
      </c>
      <c r="H7109" t="s">
        <v>27</v>
      </c>
      <c r="I7109" t="s">
        <v>28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  <c r="V7109" s="2">
        <f>Superstore[[#This Row],[Profit]]/Superstore[[#This Row],[Sales]]</f>
        <v>0.03</v>
      </c>
      <c r="W7109" t="str">
        <f>TEXT(Superstore[[#This Row],[Order Date]],"mmm-yyyy")</f>
        <v>Apr-2013</v>
      </c>
      <c r="X7109">
        <f>YEAR(Superstore[[#This Row],[Order Date]])</f>
        <v>2013</v>
      </c>
    </row>
    <row r="7110" spans="1:24" x14ac:dyDescent="0.25">
      <c r="A7110">
        <v>7109</v>
      </c>
      <c r="B7110" t="s">
        <v>9290</v>
      </c>
      <c r="C7110" s="1">
        <v>41384</v>
      </c>
      <c r="D7110" s="1">
        <v>41391</v>
      </c>
      <c r="E7110" t="s">
        <v>50</v>
      </c>
      <c r="F7110" t="s">
        <v>289</v>
      </c>
      <c r="G7110" t="s">
        <v>290</v>
      </c>
      <c r="H7110" t="s">
        <v>27</v>
      </c>
      <c r="I7110" t="s">
        <v>28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46</v>
      </c>
      <c r="P7110" t="s">
        <v>68</v>
      </c>
      <c r="Q7110" t="s">
        <v>4810</v>
      </c>
      <c r="R7110">
        <v>3.28</v>
      </c>
      <c r="S7110">
        <v>2</v>
      </c>
      <c r="T7110">
        <v>0</v>
      </c>
      <c r="U7110">
        <v>1.476</v>
      </c>
      <c r="V7110" s="2">
        <f>Superstore[[#This Row],[Profit]]/Superstore[[#This Row],[Sales]]</f>
        <v>0.45</v>
      </c>
      <c r="W7110" t="str">
        <f>TEXT(Superstore[[#This Row],[Order Date]],"mmm-yyyy")</f>
        <v>Apr-2013</v>
      </c>
      <c r="X7110">
        <f>YEAR(Superstore[[#This Row],[Order Date]])</f>
        <v>2013</v>
      </c>
    </row>
    <row r="7111" spans="1:24" x14ac:dyDescent="0.25">
      <c r="A7111">
        <v>7110</v>
      </c>
      <c r="B7111" t="s">
        <v>9290</v>
      </c>
      <c r="C7111" s="1">
        <v>41384</v>
      </c>
      <c r="D7111" s="1">
        <v>41391</v>
      </c>
      <c r="E7111" t="s">
        <v>50</v>
      </c>
      <c r="F7111" t="s">
        <v>289</v>
      </c>
      <c r="G7111" t="s">
        <v>290</v>
      </c>
      <c r="H7111" t="s">
        <v>27</v>
      </c>
      <c r="I7111" t="s">
        <v>28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46</v>
      </c>
      <c r="P7111" t="s">
        <v>59</v>
      </c>
      <c r="Q7111" t="s">
        <v>684</v>
      </c>
      <c r="R7111">
        <v>459.88</v>
      </c>
      <c r="S7111">
        <v>4</v>
      </c>
      <c r="T7111">
        <v>0</v>
      </c>
      <c r="U7111">
        <v>13.7964</v>
      </c>
      <c r="V7111" s="2">
        <f>Superstore[[#This Row],[Profit]]/Superstore[[#This Row],[Sales]]</f>
        <v>3.0000000000000002E-2</v>
      </c>
      <c r="W7111" t="str">
        <f>TEXT(Superstore[[#This Row],[Order Date]],"mmm-yyyy")</f>
        <v>Apr-2013</v>
      </c>
      <c r="X7111">
        <f>YEAR(Superstore[[#This Row],[Order Date]])</f>
        <v>2013</v>
      </c>
    </row>
    <row r="7112" spans="1:24" x14ac:dyDescent="0.25">
      <c r="A7112">
        <v>7111</v>
      </c>
      <c r="B7112" t="s">
        <v>9290</v>
      </c>
      <c r="C7112" s="1">
        <v>41384</v>
      </c>
      <c r="D7112" s="1">
        <v>41391</v>
      </c>
      <c r="E7112" t="s">
        <v>50</v>
      </c>
      <c r="F7112" t="s">
        <v>289</v>
      </c>
      <c r="G7112" t="s">
        <v>290</v>
      </c>
      <c r="H7112" t="s">
        <v>27</v>
      </c>
      <c r="I7112" t="s">
        <v>28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46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  <c r="V7112" s="2">
        <f>Superstore[[#This Row],[Profit]]/Superstore[[#This Row],[Sales]]</f>
        <v>0.28999999999999998</v>
      </c>
      <c r="W7112" t="str">
        <f>TEXT(Superstore[[#This Row],[Order Date]],"mmm-yyyy")</f>
        <v>Apr-2013</v>
      </c>
      <c r="X7112">
        <f>YEAR(Superstore[[#This Row],[Order Date]])</f>
        <v>2013</v>
      </c>
    </row>
    <row r="7113" spans="1:24" x14ac:dyDescent="0.25">
      <c r="A7113">
        <v>7112</v>
      </c>
      <c r="B7113" t="s">
        <v>9290</v>
      </c>
      <c r="C7113" s="1">
        <v>41384</v>
      </c>
      <c r="D7113" s="1">
        <v>41391</v>
      </c>
      <c r="E7113" t="s">
        <v>50</v>
      </c>
      <c r="F7113" t="s">
        <v>289</v>
      </c>
      <c r="G7113" t="s">
        <v>290</v>
      </c>
      <c r="H7113" t="s">
        <v>27</v>
      </c>
      <c r="I7113" t="s">
        <v>28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46</v>
      </c>
      <c r="P7113" t="s">
        <v>68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  <c r="V7113" s="2">
        <f>Superstore[[#This Row],[Profit]]/Superstore[[#This Row],[Sales]]</f>
        <v>0.25</v>
      </c>
      <c r="W7113" t="str">
        <f>TEXT(Superstore[[#This Row],[Order Date]],"mmm-yyyy")</f>
        <v>Apr-2013</v>
      </c>
      <c r="X7113">
        <f>YEAR(Superstore[[#This Row],[Order Date]])</f>
        <v>2013</v>
      </c>
    </row>
    <row r="7114" spans="1:24" x14ac:dyDescent="0.25">
      <c r="A7114">
        <v>7113</v>
      </c>
      <c r="B7114" t="s">
        <v>9290</v>
      </c>
      <c r="C7114" s="1">
        <v>41384</v>
      </c>
      <c r="D7114" s="1">
        <v>41391</v>
      </c>
      <c r="E7114" t="s">
        <v>50</v>
      </c>
      <c r="F7114" t="s">
        <v>289</v>
      </c>
      <c r="G7114" t="s">
        <v>290</v>
      </c>
      <c r="H7114" t="s">
        <v>27</v>
      </c>
      <c r="I7114" t="s">
        <v>28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46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  <c r="V7114" s="2">
        <f>Superstore[[#This Row],[Profit]]/Superstore[[#This Row],[Sales]]</f>
        <v>0.28000000000000003</v>
      </c>
      <c r="W7114" t="str">
        <f>TEXT(Superstore[[#This Row],[Order Date]],"mmm-yyyy")</f>
        <v>Apr-2013</v>
      </c>
      <c r="X7114">
        <f>YEAR(Superstore[[#This Row],[Order Date]])</f>
        <v>2013</v>
      </c>
    </row>
    <row r="7115" spans="1:24" x14ac:dyDescent="0.25">
      <c r="A7115">
        <v>7114</v>
      </c>
      <c r="B7115" t="s">
        <v>9290</v>
      </c>
      <c r="C7115" s="1">
        <v>41384</v>
      </c>
      <c r="D7115" s="1">
        <v>41391</v>
      </c>
      <c r="E7115" t="s">
        <v>50</v>
      </c>
      <c r="F7115" t="s">
        <v>289</v>
      </c>
      <c r="G7115" t="s">
        <v>290</v>
      </c>
      <c r="H7115" t="s">
        <v>27</v>
      </c>
      <c r="I7115" t="s">
        <v>28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46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Superstore[[#This Row],[Profit]]/Superstore[[#This Row],[Sales]]</f>
        <v>0.35000000000000003</v>
      </c>
      <c r="W7115" t="str">
        <f>TEXT(Superstore[[#This Row],[Order Date]],"mmm-yyyy")</f>
        <v>Apr-2013</v>
      </c>
      <c r="X7115">
        <f>YEAR(Superstore[[#This Row],[Order Date]])</f>
        <v>2013</v>
      </c>
    </row>
    <row r="7116" spans="1:24" x14ac:dyDescent="0.25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41</v>
      </c>
      <c r="I7116" t="s">
        <v>28</v>
      </c>
      <c r="J7116" t="s">
        <v>29</v>
      </c>
      <c r="K7116" t="s">
        <v>1391</v>
      </c>
      <c r="L7116">
        <v>89015</v>
      </c>
      <c r="M7116" t="s">
        <v>44</v>
      </c>
      <c r="N7116" t="s">
        <v>7495</v>
      </c>
      <c r="O7116" t="s">
        <v>1</v>
      </c>
      <c r="P7116" t="s">
        <v>56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  <c r="V7116" s="2">
        <f>Superstore[[#This Row],[Profit]]/Superstore[[#This Row],[Sales]]</f>
        <v>0.19</v>
      </c>
      <c r="W7116" t="str">
        <f>TEXT(Superstore[[#This Row],[Order Date]],"mmm-yyyy")</f>
        <v>May-2013</v>
      </c>
      <c r="X7116">
        <f>YEAR(Superstore[[#This Row],[Order Date]])</f>
        <v>2013</v>
      </c>
    </row>
    <row r="7117" spans="1:24" x14ac:dyDescent="0.25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41</v>
      </c>
      <c r="I7117" t="s">
        <v>28</v>
      </c>
      <c r="J7117" t="s">
        <v>29</v>
      </c>
      <c r="K7117" t="s">
        <v>1391</v>
      </c>
      <c r="L7117">
        <v>89015</v>
      </c>
      <c r="M7117" t="s">
        <v>44</v>
      </c>
      <c r="N7117" t="s">
        <v>747</v>
      </c>
      <c r="O7117" t="s">
        <v>46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Superstore[[#This Row],[Profit]]/Superstore[[#This Row],[Sales]]</f>
        <v>0.35</v>
      </c>
      <c r="W7117" t="str">
        <f>TEXT(Superstore[[#This Row],[Order Date]],"mmm-yyyy")</f>
        <v>May-2013</v>
      </c>
      <c r="X7117">
        <f>YEAR(Superstore[[#This Row],[Order Date]])</f>
        <v>2013</v>
      </c>
    </row>
    <row r="7118" spans="1:24" x14ac:dyDescent="0.25">
      <c r="A7118">
        <v>7117</v>
      </c>
      <c r="B7118" t="s">
        <v>9292</v>
      </c>
      <c r="C7118" s="1">
        <v>40834</v>
      </c>
      <c r="D7118" s="1">
        <v>40839</v>
      </c>
      <c r="E7118" t="s">
        <v>24</v>
      </c>
      <c r="F7118" t="s">
        <v>4111</v>
      </c>
      <c r="G7118" t="s">
        <v>4112</v>
      </c>
      <c r="H7118" t="s">
        <v>27</v>
      </c>
      <c r="I7118" t="s">
        <v>28</v>
      </c>
      <c r="J7118" t="s">
        <v>94</v>
      </c>
      <c r="K7118" t="s">
        <v>95</v>
      </c>
      <c r="L7118">
        <v>98103</v>
      </c>
      <c r="M7118" t="s">
        <v>44</v>
      </c>
      <c r="N7118" t="s">
        <v>4335</v>
      </c>
      <c r="O7118" t="s">
        <v>46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  <c r="V7118" s="2">
        <f>Superstore[[#This Row],[Profit]]/Superstore[[#This Row],[Sales]]</f>
        <v>0.45</v>
      </c>
      <c r="W7118" t="str">
        <f>TEXT(Superstore[[#This Row],[Order Date]],"mmm-yyyy")</f>
        <v>Oct-2011</v>
      </c>
      <c r="X7118">
        <f>YEAR(Superstore[[#This Row],[Order Date]])</f>
        <v>2011</v>
      </c>
    </row>
    <row r="7119" spans="1:24" x14ac:dyDescent="0.25">
      <c r="A7119">
        <v>7118</v>
      </c>
      <c r="B7119" t="s">
        <v>9292</v>
      </c>
      <c r="C7119" s="1">
        <v>40834</v>
      </c>
      <c r="D7119" s="1">
        <v>40839</v>
      </c>
      <c r="E7119" t="s">
        <v>24</v>
      </c>
      <c r="F7119" t="s">
        <v>4111</v>
      </c>
      <c r="G7119" t="s">
        <v>4112</v>
      </c>
      <c r="H7119" t="s">
        <v>27</v>
      </c>
      <c r="I7119" t="s">
        <v>28</v>
      </c>
      <c r="J7119" t="s">
        <v>94</v>
      </c>
      <c r="K7119" t="s">
        <v>95</v>
      </c>
      <c r="L7119">
        <v>98103</v>
      </c>
      <c r="M7119" t="s">
        <v>44</v>
      </c>
      <c r="N7119" t="s">
        <v>5483</v>
      </c>
      <c r="O7119" t="s">
        <v>46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Superstore[[#This Row],[Profit]]/Superstore[[#This Row],[Sales]]</f>
        <v>0.35</v>
      </c>
      <c r="W7119" t="str">
        <f>TEXT(Superstore[[#This Row],[Order Date]],"mmm-yyyy")</f>
        <v>Oct-2011</v>
      </c>
      <c r="X7119">
        <f>YEAR(Superstore[[#This Row],[Order Date]])</f>
        <v>2011</v>
      </c>
    </row>
    <row r="7120" spans="1:24" x14ac:dyDescent="0.25">
      <c r="A7120">
        <v>7119</v>
      </c>
      <c r="B7120" t="s">
        <v>9293</v>
      </c>
      <c r="C7120" s="1">
        <v>41684</v>
      </c>
      <c r="D7120" s="1">
        <v>41688</v>
      </c>
      <c r="E7120" t="s">
        <v>50</v>
      </c>
      <c r="F7120" t="s">
        <v>6341</v>
      </c>
      <c r="G7120" t="s">
        <v>6342</v>
      </c>
      <c r="H7120" t="s">
        <v>41</v>
      </c>
      <c r="I7120" t="s">
        <v>28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46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  <c r="V7120" s="2">
        <f>Superstore[[#This Row],[Profit]]/Superstore[[#This Row],[Sales]]</f>
        <v>0.48999999999999994</v>
      </c>
      <c r="W7120" t="str">
        <f>TEXT(Superstore[[#This Row],[Order Date]],"mmm-yyyy")</f>
        <v>Feb-2014</v>
      </c>
      <c r="X7120">
        <f>YEAR(Superstore[[#This Row],[Order Date]])</f>
        <v>2014</v>
      </c>
    </row>
    <row r="7121" spans="1:24" x14ac:dyDescent="0.25">
      <c r="A7121">
        <v>7120</v>
      </c>
      <c r="B7121" t="s">
        <v>9294</v>
      </c>
      <c r="C7121" s="1">
        <v>41961</v>
      </c>
      <c r="D7121" s="1">
        <v>41968</v>
      </c>
      <c r="E7121" t="s">
        <v>50</v>
      </c>
      <c r="F7121" t="s">
        <v>512</v>
      </c>
      <c r="G7121" t="s">
        <v>513</v>
      </c>
      <c r="H7121" t="s">
        <v>41</v>
      </c>
      <c r="I7121" t="s">
        <v>28</v>
      </c>
      <c r="J7121" t="s">
        <v>94</v>
      </c>
      <c r="K7121" t="s">
        <v>95</v>
      </c>
      <c r="L7121">
        <v>98103</v>
      </c>
      <c r="M7121" t="s">
        <v>44</v>
      </c>
      <c r="N7121" t="s">
        <v>2053</v>
      </c>
      <c r="O7121" t="s">
        <v>46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  <c r="V7121" s="2">
        <f>Superstore[[#This Row],[Profit]]/Superstore[[#This Row],[Sales]]</f>
        <v>0.32499999999999996</v>
      </c>
      <c r="W7121" t="str">
        <f>TEXT(Superstore[[#This Row],[Order Date]],"mmm-yyyy")</f>
        <v>Nov-2014</v>
      </c>
      <c r="X7121">
        <f>YEAR(Superstore[[#This Row],[Order Date]])</f>
        <v>2014</v>
      </c>
    </row>
    <row r="7122" spans="1:24" x14ac:dyDescent="0.25">
      <c r="A7122">
        <v>7121</v>
      </c>
      <c r="B7122" t="s">
        <v>9295</v>
      </c>
      <c r="C7122" s="1">
        <v>40564</v>
      </c>
      <c r="D7122" s="1">
        <v>40570</v>
      </c>
      <c r="E7122" t="s">
        <v>50</v>
      </c>
      <c r="F7122" t="s">
        <v>1317</v>
      </c>
      <c r="G7122" t="s">
        <v>1318</v>
      </c>
      <c r="H7122" t="s">
        <v>41</v>
      </c>
      <c r="I7122" t="s">
        <v>28</v>
      </c>
      <c r="J7122" t="s">
        <v>3791</v>
      </c>
      <c r="K7122" t="s">
        <v>334</v>
      </c>
      <c r="L7122">
        <v>37167</v>
      </c>
      <c r="M7122" t="s">
        <v>31</v>
      </c>
      <c r="N7122" t="s">
        <v>4765</v>
      </c>
      <c r="O7122" t="s">
        <v>46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  <c r="V7122" s="2">
        <f>Superstore[[#This Row],[Profit]]/Superstore[[#This Row],[Sales]]</f>
        <v>-0.76666666666666661</v>
      </c>
      <c r="W7122" t="str">
        <f>TEXT(Superstore[[#This Row],[Order Date]],"mmm-yyyy")</f>
        <v>Jan-2011</v>
      </c>
      <c r="X7122">
        <f>YEAR(Superstore[[#This Row],[Order Date]])</f>
        <v>2011</v>
      </c>
    </row>
    <row r="7123" spans="1:24" x14ac:dyDescent="0.25">
      <c r="A7123">
        <v>7122</v>
      </c>
      <c r="B7123" t="s">
        <v>9296</v>
      </c>
      <c r="C7123" s="1">
        <v>41975</v>
      </c>
      <c r="D7123" s="1">
        <v>41982</v>
      </c>
      <c r="E7123" t="s">
        <v>50</v>
      </c>
      <c r="F7123" t="s">
        <v>51</v>
      </c>
      <c r="G7123" t="s">
        <v>52</v>
      </c>
      <c r="H7123" t="s">
        <v>27</v>
      </c>
      <c r="I7123" t="s">
        <v>28</v>
      </c>
      <c r="J7123" t="s">
        <v>94</v>
      </c>
      <c r="K7123" t="s">
        <v>95</v>
      </c>
      <c r="L7123">
        <v>98105</v>
      </c>
      <c r="M7123" t="s">
        <v>44</v>
      </c>
      <c r="N7123" t="s">
        <v>8688</v>
      </c>
      <c r="O7123" t="s">
        <v>46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  <c r="V7123" s="2">
        <f>Superstore[[#This Row],[Profit]]/Superstore[[#This Row],[Sales]]</f>
        <v>0.45</v>
      </c>
      <c r="W7123" t="str">
        <f>TEXT(Superstore[[#This Row],[Order Date]],"mmm-yyyy")</f>
        <v>Dec-2014</v>
      </c>
      <c r="X7123">
        <f>YEAR(Superstore[[#This Row],[Order Date]])</f>
        <v>2014</v>
      </c>
    </row>
    <row r="7124" spans="1:24" x14ac:dyDescent="0.25">
      <c r="A7124">
        <v>7123</v>
      </c>
      <c r="B7124" t="s">
        <v>9296</v>
      </c>
      <c r="C7124" s="1">
        <v>41975</v>
      </c>
      <c r="D7124" s="1">
        <v>41982</v>
      </c>
      <c r="E7124" t="s">
        <v>50</v>
      </c>
      <c r="F7124" t="s">
        <v>51</v>
      </c>
      <c r="G7124" t="s">
        <v>52</v>
      </c>
      <c r="H7124" t="s">
        <v>27</v>
      </c>
      <c r="I7124" t="s">
        <v>28</v>
      </c>
      <c r="J7124" t="s">
        <v>94</v>
      </c>
      <c r="K7124" t="s">
        <v>95</v>
      </c>
      <c r="L7124">
        <v>98105</v>
      </c>
      <c r="M7124" t="s">
        <v>44</v>
      </c>
      <c r="N7124" t="s">
        <v>6575</v>
      </c>
      <c r="O7124" t="s">
        <v>1</v>
      </c>
      <c r="P7124" t="s">
        <v>33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  <c r="V7124" s="2">
        <f>Superstore[[#This Row],[Profit]]/Superstore[[#This Row],[Sales]]</f>
        <v>0.28999999999999998</v>
      </c>
      <c r="W7124" t="str">
        <f>TEXT(Superstore[[#This Row],[Order Date]],"mmm-yyyy")</f>
        <v>Dec-2014</v>
      </c>
      <c r="X7124">
        <f>YEAR(Superstore[[#This Row],[Order Date]])</f>
        <v>2014</v>
      </c>
    </row>
    <row r="7125" spans="1:24" x14ac:dyDescent="0.25">
      <c r="A7125">
        <v>7124</v>
      </c>
      <c r="B7125" t="s">
        <v>9297</v>
      </c>
      <c r="C7125" s="1">
        <v>41130</v>
      </c>
      <c r="D7125" s="1">
        <v>41137</v>
      </c>
      <c r="E7125" t="s">
        <v>50</v>
      </c>
      <c r="F7125" t="s">
        <v>7778</v>
      </c>
      <c r="G7125" t="s">
        <v>7779</v>
      </c>
      <c r="H7125" t="s">
        <v>41</v>
      </c>
      <c r="I7125" t="s">
        <v>28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1</v>
      </c>
      <c r="P7125" t="s">
        <v>65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  <c r="V7125" s="2">
        <f>Superstore[[#This Row],[Profit]]/Superstore[[#This Row],[Sales]]</f>
        <v>0.44000000000000006</v>
      </c>
      <c r="W7125" t="str">
        <f>TEXT(Superstore[[#This Row],[Order Date]],"mmm-yyyy")</f>
        <v>Aug-2012</v>
      </c>
      <c r="X7125">
        <f>YEAR(Superstore[[#This Row],[Order Date]])</f>
        <v>2012</v>
      </c>
    </row>
    <row r="7126" spans="1:24" x14ac:dyDescent="0.25">
      <c r="A7126">
        <v>7125</v>
      </c>
      <c r="B7126" t="s">
        <v>9297</v>
      </c>
      <c r="C7126" s="1">
        <v>41130</v>
      </c>
      <c r="D7126" s="1">
        <v>41137</v>
      </c>
      <c r="E7126" t="s">
        <v>50</v>
      </c>
      <c r="F7126" t="s">
        <v>7778</v>
      </c>
      <c r="G7126" t="s">
        <v>7779</v>
      </c>
      <c r="H7126" t="s">
        <v>41</v>
      </c>
      <c r="I7126" t="s">
        <v>28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46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  <c r="V7126" s="2">
        <f>Superstore[[#This Row],[Profit]]/Superstore[[#This Row],[Sales]]</f>
        <v>0.48</v>
      </c>
      <c r="W7126" t="str">
        <f>TEXT(Superstore[[#This Row],[Order Date]],"mmm-yyyy")</f>
        <v>Aug-2012</v>
      </c>
      <c r="X7126">
        <f>YEAR(Superstore[[#This Row],[Order Date]])</f>
        <v>2012</v>
      </c>
    </row>
    <row r="7127" spans="1:24" x14ac:dyDescent="0.25">
      <c r="A7127">
        <v>7126</v>
      </c>
      <c r="B7127" t="s">
        <v>9298</v>
      </c>
      <c r="C7127" s="1">
        <v>41545</v>
      </c>
      <c r="D7127" s="1">
        <v>41547</v>
      </c>
      <c r="E7127" t="s">
        <v>24</v>
      </c>
      <c r="F7127" t="s">
        <v>4260</v>
      </c>
      <c r="G7127" t="s">
        <v>4261</v>
      </c>
      <c r="H7127" t="s">
        <v>27</v>
      </c>
      <c r="I7127" t="s">
        <v>28</v>
      </c>
      <c r="J7127" t="s">
        <v>1735</v>
      </c>
      <c r="K7127" t="s">
        <v>1271</v>
      </c>
      <c r="L7127">
        <v>30318</v>
      </c>
      <c r="M7127" t="s">
        <v>31</v>
      </c>
      <c r="N7127" t="s">
        <v>5288</v>
      </c>
      <c r="O7127" t="s">
        <v>46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  <c r="V7127" s="2">
        <f>Superstore[[#This Row],[Profit]]/Superstore[[#This Row],[Sales]]</f>
        <v>0.48999999999999994</v>
      </c>
      <c r="W7127" t="str">
        <f>TEXT(Superstore[[#This Row],[Order Date]],"mmm-yyyy")</f>
        <v>Sep-2013</v>
      </c>
      <c r="X7127">
        <f>YEAR(Superstore[[#This Row],[Order Date]])</f>
        <v>2013</v>
      </c>
    </row>
    <row r="7128" spans="1:24" x14ac:dyDescent="0.25">
      <c r="A7128">
        <v>7127</v>
      </c>
      <c r="B7128" t="s">
        <v>9298</v>
      </c>
      <c r="C7128" s="1">
        <v>41545</v>
      </c>
      <c r="D7128" s="1">
        <v>41547</v>
      </c>
      <c r="E7128" t="s">
        <v>24</v>
      </c>
      <c r="F7128" t="s">
        <v>4260</v>
      </c>
      <c r="G7128" t="s">
        <v>4261</v>
      </c>
      <c r="H7128" t="s">
        <v>27</v>
      </c>
      <c r="I7128" t="s">
        <v>28</v>
      </c>
      <c r="J7128" t="s">
        <v>1735</v>
      </c>
      <c r="K7128" t="s">
        <v>1271</v>
      </c>
      <c r="L7128">
        <v>30318</v>
      </c>
      <c r="M7128" t="s">
        <v>31</v>
      </c>
      <c r="N7128" t="s">
        <v>779</v>
      </c>
      <c r="O7128" t="s">
        <v>46</v>
      </c>
      <c r="P7128" t="s">
        <v>68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  <c r="V7128" s="2">
        <f>Superstore[[#This Row],[Profit]]/Superstore[[#This Row],[Sales]]</f>
        <v>0.33</v>
      </c>
      <c r="W7128" t="str">
        <f>TEXT(Superstore[[#This Row],[Order Date]],"mmm-yyyy")</f>
        <v>Sep-2013</v>
      </c>
      <c r="X7128">
        <f>YEAR(Superstore[[#This Row],[Order Date]])</f>
        <v>2013</v>
      </c>
    </row>
    <row r="7129" spans="1:24" x14ac:dyDescent="0.25">
      <c r="A7129">
        <v>7128</v>
      </c>
      <c r="B7129" t="s">
        <v>9299</v>
      </c>
      <c r="C7129" s="1">
        <v>41593</v>
      </c>
      <c r="D7129" s="1">
        <v>41599</v>
      </c>
      <c r="E7129" t="s">
        <v>50</v>
      </c>
      <c r="F7129" t="s">
        <v>5222</v>
      </c>
      <c r="G7129" t="s">
        <v>5223</v>
      </c>
      <c r="H7129" t="s">
        <v>27</v>
      </c>
      <c r="I7129" t="s">
        <v>28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46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  <c r="V7129" s="2">
        <f>Superstore[[#This Row],[Profit]]/Superstore[[#This Row],[Sales]]</f>
        <v>0.46</v>
      </c>
      <c r="W7129" t="str">
        <f>TEXT(Superstore[[#This Row],[Order Date]],"mmm-yyyy")</f>
        <v>Nov-2013</v>
      </c>
      <c r="X7129">
        <f>YEAR(Superstore[[#This Row],[Order Date]])</f>
        <v>2013</v>
      </c>
    </row>
    <row r="7130" spans="1:24" x14ac:dyDescent="0.25">
      <c r="A7130">
        <v>7129</v>
      </c>
      <c r="B7130" t="s">
        <v>9299</v>
      </c>
      <c r="C7130" s="1">
        <v>41593</v>
      </c>
      <c r="D7130" s="1">
        <v>41599</v>
      </c>
      <c r="E7130" t="s">
        <v>50</v>
      </c>
      <c r="F7130" t="s">
        <v>5222</v>
      </c>
      <c r="G7130" t="s">
        <v>5223</v>
      </c>
      <c r="H7130" t="s">
        <v>27</v>
      </c>
      <c r="I7130" t="s">
        <v>28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1</v>
      </c>
      <c r="P7130" t="s">
        <v>65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  <c r="V7130" s="2">
        <f>Superstore[[#This Row],[Profit]]/Superstore[[#This Row],[Sales]]</f>
        <v>0.32999999999999996</v>
      </c>
      <c r="W7130" t="str">
        <f>TEXT(Superstore[[#This Row],[Order Date]],"mmm-yyyy")</f>
        <v>Nov-2013</v>
      </c>
      <c r="X7130">
        <f>YEAR(Superstore[[#This Row],[Order Date]])</f>
        <v>2013</v>
      </c>
    </row>
    <row r="7131" spans="1:24" x14ac:dyDescent="0.25">
      <c r="A7131">
        <v>7130</v>
      </c>
      <c r="B7131" t="s">
        <v>9300</v>
      </c>
      <c r="C7131" s="1">
        <v>41381</v>
      </c>
      <c r="D7131" s="1">
        <v>41387</v>
      </c>
      <c r="E7131" t="s">
        <v>50</v>
      </c>
      <c r="F7131" t="s">
        <v>110</v>
      </c>
      <c r="G7131" t="s">
        <v>111</v>
      </c>
      <c r="H7131" t="s">
        <v>27</v>
      </c>
      <c r="I7131" t="s">
        <v>28</v>
      </c>
      <c r="J7131" t="s">
        <v>5659</v>
      </c>
      <c r="K7131" t="s">
        <v>334</v>
      </c>
      <c r="L7131">
        <v>37211</v>
      </c>
      <c r="M7131" t="s">
        <v>31</v>
      </c>
      <c r="N7131" t="s">
        <v>3555</v>
      </c>
      <c r="O7131" t="s">
        <v>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Superstore[[#This Row],[Profit]]/Superstore[[#This Row],[Sales]]</f>
        <v>0.23749999999999999</v>
      </c>
      <c r="W7131" t="str">
        <f>TEXT(Superstore[[#This Row],[Order Date]],"mmm-yyyy")</f>
        <v>Apr-2013</v>
      </c>
      <c r="X7131">
        <f>YEAR(Superstore[[#This Row],[Order Date]])</f>
        <v>2013</v>
      </c>
    </row>
    <row r="7132" spans="1:24" x14ac:dyDescent="0.25">
      <c r="A7132">
        <v>7131</v>
      </c>
      <c r="B7132" t="s">
        <v>9300</v>
      </c>
      <c r="C7132" s="1">
        <v>41381</v>
      </c>
      <c r="D7132" s="1">
        <v>41387</v>
      </c>
      <c r="E7132" t="s">
        <v>50</v>
      </c>
      <c r="F7132" t="s">
        <v>110</v>
      </c>
      <c r="G7132" t="s">
        <v>111</v>
      </c>
      <c r="H7132" t="s">
        <v>27</v>
      </c>
      <c r="I7132" t="s">
        <v>28</v>
      </c>
      <c r="J7132" t="s">
        <v>5659</v>
      </c>
      <c r="K7132" t="s">
        <v>334</v>
      </c>
      <c r="L7132">
        <v>37211</v>
      </c>
      <c r="M7132" t="s">
        <v>31</v>
      </c>
      <c r="N7132" t="s">
        <v>7515</v>
      </c>
      <c r="O7132" t="s">
        <v>46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Superstore[[#This Row],[Profit]]/Superstore[[#This Row],[Sales]]</f>
        <v>0.32500000000000001</v>
      </c>
      <c r="W7132" t="str">
        <f>TEXT(Superstore[[#This Row],[Order Date]],"mmm-yyyy")</f>
        <v>Apr-2013</v>
      </c>
      <c r="X7132">
        <f>YEAR(Superstore[[#This Row],[Order Date]])</f>
        <v>2013</v>
      </c>
    </row>
    <row r="7133" spans="1:24" x14ac:dyDescent="0.25">
      <c r="A7133">
        <v>7132</v>
      </c>
      <c r="B7133" t="s">
        <v>9301</v>
      </c>
      <c r="C7133" s="1">
        <v>41970</v>
      </c>
      <c r="D7133" s="1">
        <v>41975</v>
      </c>
      <c r="E7133" t="s">
        <v>50</v>
      </c>
      <c r="F7133" t="s">
        <v>4175</v>
      </c>
      <c r="G7133" t="s">
        <v>4176</v>
      </c>
      <c r="H7133" t="s">
        <v>101</v>
      </c>
      <c r="I7133" t="s">
        <v>28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1</v>
      </c>
      <c r="P7133" t="s">
        <v>56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  <c r="V7133" s="2">
        <f>Superstore[[#This Row],[Profit]]/Superstore[[#This Row],[Sales]]</f>
        <v>0.26</v>
      </c>
      <c r="W7133" t="str">
        <f>TEXT(Superstore[[#This Row],[Order Date]],"mmm-yyyy")</f>
        <v>Nov-2014</v>
      </c>
      <c r="X7133">
        <f>YEAR(Superstore[[#This Row],[Order Date]])</f>
        <v>2014</v>
      </c>
    </row>
    <row r="7134" spans="1:24" x14ac:dyDescent="0.25">
      <c r="A7134">
        <v>7133</v>
      </c>
      <c r="B7134" t="s">
        <v>9301</v>
      </c>
      <c r="C7134" s="1">
        <v>41970</v>
      </c>
      <c r="D7134" s="1">
        <v>41975</v>
      </c>
      <c r="E7134" t="s">
        <v>50</v>
      </c>
      <c r="F7134" t="s">
        <v>4175</v>
      </c>
      <c r="G7134" t="s">
        <v>4176</v>
      </c>
      <c r="H7134" t="s">
        <v>101</v>
      </c>
      <c r="I7134" t="s">
        <v>28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  <c r="V7134" s="2">
        <f>Superstore[[#This Row],[Profit]]/Superstore[[#This Row],[Sales]]</f>
        <v>0.28999999999999998</v>
      </c>
      <c r="W7134" t="str">
        <f>TEXT(Superstore[[#This Row],[Order Date]],"mmm-yyyy")</f>
        <v>Nov-2014</v>
      </c>
      <c r="X7134">
        <f>YEAR(Superstore[[#This Row],[Order Date]])</f>
        <v>2014</v>
      </c>
    </row>
    <row r="7135" spans="1:24" x14ac:dyDescent="0.25">
      <c r="A7135">
        <v>7134</v>
      </c>
      <c r="B7135" t="s">
        <v>9301</v>
      </c>
      <c r="C7135" s="1">
        <v>41970</v>
      </c>
      <c r="D7135" s="1">
        <v>41975</v>
      </c>
      <c r="E7135" t="s">
        <v>50</v>
      </c>
      <c r="F7135" t="s">
        <v>4175</v>
      </c>
      <c r="G7135" t="s">
        <v>4176</v>
      </c>
      <c r="H7135" t="s">
        <v>101</v>
      </c>
      <c r="I7135" t="s">
        <v>28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1</v>
      </c>
      <c r="P7135" t="s">
        <v>65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  <c r="V7135" s="2">
        <f>Superstore[[#This Row],[Profit]]/Superstore[[#This Row],[Sales]]</f>
        <v>0.36</v>
      </c>
      <c r="W7135" t="str">
        <f>TEXT(Superstore[[#This Row],[Order Date]],"mmm-yyyy")</f>
        <v>Nov-2014</v>
      </c>
      <c r="X7135">
        <f>YEAR(Superstore[[#This Row],[Order Date]])</f>
        <v>2014</v>
      </c>
    </row>
    <row r="7136" spans="1:24" x14ac:dyDescent="0.25">
      <c r="A7136">
        <v>7135</v>
      </c>
      <c r="B7136" t="s">
        <v>9301</v>
      </c>
      <c r="C7136" s="1">
        <v>41970</v>
      </c>
      <c r="D7136" s="1">
        <v>41975</v>
      </c>
      <c r="E7136" t="s">
        <v>50</v>
      </c>
      <c r="F7136" t="s">
        <v>4175</v>
      </c>
      <c r="G7136" t="s">
        <v>4176</v>
      </c>
      <c r="H7136" t="s">
        <v>101</v>
      </c>
      <c r="I7136" t="s">
        <v>28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  <c r="V7136" s="2">
        <f>Superstore[[#This Row],[Profit]]/Superstore[[#This Row],[Sales]]</f>
        <v>0.47999999999999993</v>
      </c>
      <c r="W7136" t="str">
        <f>TEXT(Superstore[[#This Row],[Order Date]],"mmm-yyyy")</f>
        <v>Nov-2014</v>
      </c>
      <c r="X7136">
        <f>YEAR(Superstore[[#This Row],[Order Date]])</f>
        <v>2014</v>
      </c>
    </row>
    <row r="7137" spans="1:24" x14ac:dyDescent="0.25">
      <c r="A7137">
        <v>7136</v>
      </c>
      <c r="B7137" t="s">
        <v>9301</v>
      </c>
      <c r="C7137" s="1">
        <v>41970</v>
      </c>
      <c r="D7137" s="1">
        <v>41975</v>
      </c>
      <c r="E7137" t="s">
        <v>50</v>
      </c>
      <c r="F7137" t="s">
        <v>4175</v>
      </c>
      <c r="G7137" t="s">
        <v>4176</v>
      </c>
      <c r="H7137" t="s">
        <v>101</v>
      </c>
      <c r="I7137" t="s">
        <v>28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1</v>
      </c>
      <c r="P7137" t="s">
        <v>36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  <c r="V7137" s="2">
        <f>Superstore[[#This Row],[Profit]]/Superstore[[#This Row],[Sales]]</f>
        <v>0.28999999999999998</v>
      </c>
      <c r="W7137" t="str">
        <f>TEXT(Superstore[[#This Row],[Order Date]],"mmm-yyyy")</f>
        <v>Nov-2014</v>
      </c>
      <c r="X7137">
        <f>YEAR(Superstore[[#This Row],[Order Date]])</f>
        <v>2014</v>
      </c>
    </row>
    <row r="7138" spans="1:24" x14ac:dyDescent="0.25">
      <c r="A7138">
        <v>7137</v>
      </c>
      <c r="B7138" t="s">
        <v>9302</v>
      </c>
      <c r="C7138" s="1">
        <v>41233</v>
      </c>
      <c r="D7138" s="1">
        <v>41240</v>
      </c>
      <c r="E7138" t="s">
        <v>50</v>
      </c>
      <c r="F7138" t="s">
        <v>2369</v>
      </c>
      <c r="G7138" t="s">
        <v>2370</v>
      </c>
      <c r="H7138" t="s">
        <v>27</v>
      </c>
      <c r="I7138" t="s">
        <v>28</v>
      </c>
      <c r="J7138" t="s">
        <v>1418</v>
      </c>
      <c r="K7138" t="s">
        <v>54</v>
      </c>
      <c r="L7138">
        <v>33180</v>
      </c>
      <c r="M7138" t="s">
        <v>31</v>
      </c>
      <c r="N7138" t="s">
        <v>2105</v>
      </c>
      <c r="O7138" t="s">
        <v>46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  <c r="V7138" s="2">
        <f>Superstore[[#This Row],[Profit]]/Superstore[[#This Row],[Sales]]</f>
        <v>-0.79999999999999993</v>
      </c>
      <c r="W7138" t="str">
        <f>TEXT(Superstore[[#This Row],[Order Date]],"mmm-yyyy")</f>
        <v>Nov-2012</v>
      </c>
      <c r="X7138">
        <f>YEAR(Superstore[[#This Row],[Order Date]])</f>
        <v>2012</v>
      </c>
    </row>
    <row r="7139" spans="1:24" x14ac:dyDescent="0.25">
      <c r="A7139">
        <v>7138</v>
      </c>
      <c r="B7139" t="s">
        <v>9302</v>
      </c>
      <c r="C7139" s="1">
        <v>41233</v>
      </c>
      <c r="D7139" s="1">
        <v>41240</v>
      </c>
      <c r="E7139" t="s">
        <v>50</v>
      </c>
      <c r="F7139" t="s">
        <v>2369</v>
      </c>
      <c r="G7139" t="s">
        <v>2370</v>
      </c>
      <c r="H7139" t="s">
        <v>27</v>
      </c>
      <c r="I7139" t="s">
        <v>28</v>
      </c>
      <c r="J7139" t="s">
        <v>1418</v>
      </c>
      <c r="K7139" t="s">
        <v>54</v>
      </c>
      <c r="L7139">
        <v>33180</v>
      </c>
      <c r="M7139" t="s">
        <v>31</v>
      </c>
      <c r="N7139" t="s">
        <v>1481</v>
      </c>
      <c r="O7139" t="s">
        <v>46</v>
      </c>
      <c r="P7139" t="s">
        <v>59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Superstore[[#This Row],[Profit]]/Superstore[[#This Row],[Sales]]</f>
        <v>7.4999999999999997E-2</v>
      </c>
      <c r="W7139" t="str">
        <f>TEXT(Superstore[[#This Row],[Order Date]],"mmm-yyyy")</f>
        <v>Nov-2012</v>
      </c>
      <c r="X7139">
        <f>YEAR(Superstore[[#This Row],[Order Date]])</f>
        <v>2012</v>
      </c>
    </row>
    <row r="7140" spans="1:24" x14ac:dyDescent="0.25">
      <c r="A7140">
        <v>7139</v>
      </c>
      <c r="B7140" t="s">
        <v>9302</v>
      </c>
      <c r="C7140" s="1">
        <v>41233</v>
      </c>
      <c r="D7140" s="1">
        <v>41240</v>
      </c>
      <c r="E7140" t="s">
        <v>50</v>
      </c>
      <c r="F7140" t="s">
        <v>2369</v>
      </c>
      <c r="G7140" t="s">
        <v>2370</v>
      </c>
      <c r="H7140" t="s">
        <v>27</v>
      </c>
      <c r="I7140" t="s">
        <v>28</v>
      </c>
      <c r="J7140" t="s">
        <v>1418</v>
      </c>
      <c r="K7140" t="s">
        <v>54</v>
      </c>
      <c r="L7140">
        <v>33180</v>
      </c>
      <c r="M7140" t="s">
        <v>31</v>
      </c>
      <c r="N7140" t="s">
        <v>1087</v>
      </c>
      <c r="O7140" t="s">
        <v>46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  <c r="V7140" s="2">
        <f>Superstore[[#This Row],[Profit]]/Superstore[[#This Row],[Sales]]</f>
        <v>-0.8</v>
      </c>
      <c r="W7140" t="str">
        <f>TEXT(Superstore[[#This Row],[Order Date]],"mmm-yyyy")</f>
        <v>Nov-2012</v>
      </c>
      <c r="X7140">
        <f>YEAR(Superstore[[#This Row],[Order Date]])</f>
        <v>2012</v>
      </c>
    </row>
    <row r="7141" spans="1:24" x14ac:dyDescent="0.25">
      <c r="A7141">
        <v>7140</v>
      </c>
      <c r="B7141" t="s">
        <v>9302</v>
      </c>
      <c r="C7141" s="1">
        <v>41233</v>
      </c>
      <c r="D7141" s="1">
        <v>41240</v>
      </c>
      <c r="E7141" t="s">
        <v>50</v>
      </c>
      <c r="F7141" t="s">
        <v>2369</v>
      </c>
      <c r="G7141" t="s">
        <v>2370</v>
      </c>
      <c r="H7141" t="s">
        <v>27</v>
      </c>
      <c r="I7141" t="s">
        <v>28</v>
      </c>
      <c r="J7141" t="s">
        <v>1418</v>
      </c>
      <c r="K7141" t="s">
        <v>54</v>
      </c>
      <c r="L7141">
        <v>33180</v>
      </c>
      <c r="M7141" t="s">
        <v>31</v>
      </c>
      <c r="N7141" t="s">
        <v>1668</v>
      </c>
      <c r="O7141" t="s">
        <v>1</v>
      </c>
      <c r="P7141" t="s">
        <v>33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Superstore[[#This Row],[Profit]]/Superstore[[#This Row],[Sales]]</f>
        <v>-0.125</v>
      </c>
      <c r="W7141" t="str">
        <f>TEXT(Superstore[[#This Row],[Order Date]],"mmm-yyyy")</f>
        <v>Nov-2012</v>
      </c>
      <c r="X7141">
        <f>YEAR(Superstore[[#This Row],[Order Date]])</f>
        <v>2012</v>
      </c>
    </row>
    <row r="7142" spans="1:24" x14ac:dyDescent="0.25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27</v>
      </c>
      <c r="I7142" t="s">
        <v>28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  <c r="V7142" s="2">
        <f>Superstore[[#This Row],[Profit]]/Superstore[[#This Row],[Sales]]</f>
        <v>0.41000000000000003</v>
      </c>
      <c r="W7142" t="str">
        <f>TEXT(Superstore[[#This Row],[Order Date]],"mmm-yyyy")</f>
        <v>Sep-2014</v>
      </c>
      <c r="X7142">
        <f>YEAR(Superstore[[#This Row],[Order Date]])</f>
        <v>2014</v>
      </c>
    </row>
    <row r="7143" spans="1:24" x14ac:dyDescent="0.25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27</v>
      </c>
      <c r="I7143" t="s">
        <v>28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1</v>
      </c>
      <c r="P7143" t="s">
        <v>65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  <c r="V7143" s="2">
        <f>Superstore[[#This Row],[Profit]]/Superstore[[#This Row],[Sales]]</f>
        <v>0.27999999999999997</v>
      </c>
      <c r="W7143" t="str">
        <f>TEXT(Superstore[[#This Row],[Order Date]],"mmm-yyyy")</f>
        <v>Sep-2014</v>
      </c>
      <c r="X7143">
        <f>YEAR(Superstore[[#This Row],[Order Date]])</f>
        <v>2014</v>
      </c>
    </row>
    <row r="7144" spans="1:24" x14ac:dyDescent="0.25">
      <c r="A7144">
        <v>7143</v>
      </c>
      <c r="B7144" t="s">
        <v>9305</v>
      </c>
      <c r="C7144" s="1">
        <v>40871</v>
      </c>
      <c r="D7144" s="1">
        <v>40876</v>
      </c>
      <c r="E7144" t="s">
        <v>50</v>
      </c>
      <c r="F7144" t="s">
        <v>99</v>
      </c>
      <c r="G7144" t="s">
        <v>100</v>
      </c>
      <c r="H7144" t="s">
        <v>101</v>
      </c>
      <c r="I7144" t="s">
        <v>28</v>
      </c>
      <c r="J7144" t="s">
        <v>2977</v>
      </c>
      <c r="K7144" t="s">
        <v>318</v>
      </c>
      <c r="L7144">
        <v>23464</v>
      </c>
      <c r="M7144" t="s">
        <v>31</v>
      </c>
      <c r="N7144" t="s">
        <v>5691</v>
      </c>
      <c r="O7144" t="s">
        <v>1</v>
      </c>
      <c r="P7144" t="s">
        <v>65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  <c r="V7144" s="2">
        <f>Superstore[[#This Row],[Profit]]/Superstore[[#This Row],[Sales]]</f>
        <v>0.43999999999999995</v>
      </c>
      <c r="W7144" t="str">
        <f>TEXT(Superstore[[#This Row],[Order Date]],"mmm-yyyy")</f>
        <v>Nov-2011</v>
      </c>
      <c r="X7144">
        <f>YEAR(Superstore[[#This Row],[Order Date]])</f>
        <v>2011</v>
      </c>
    </row>
    <row r="7145" spans="1:24" x14ac:dyDescent="0.25">
      <c r="A7145">
        <v>7144</v>
      </c>
      <c r="B7145" t="s">
        <v>9306</v>
      </c>
      <c r="C7145" s="1">
        <v>41710</v>
      </c>
      <c r="D7145" s="1">
        <v>41715</v>
      </c>
      <c r="E7145" t="s">
        <v>50</v>
      </c>
      <c r="F7145" t="s">
        <v>8226</v>
      </c>
      <c r="G7145" t="s">
        <v>8227</v>
      </c>
      <c r="H7145" t="s">
        <v>101</v>
      </c>
      <c r="I7145" t="s">
        <v>28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  <c r="V7145" s="2">
        <f>Superstore[[#This Row],[Profit]]/Superstore[[#This Row],[Sales]]</f>
        <v>-0.23333333333333331</v>
      </c>
      <c r="W7145" t="str">
        <f>TEXT(Superstore[[#This Row],[Order Date]],"mmm-yyyy")</f>
        <v>Mar-2014</v>
      </c>
      <c r="X7145">
        <f>YEAR(Superstore[[#This Row],[Order Date]])</f>
        <v>2014</v>
      </c>
    </row>
    <row r="7146" spans="1:24" x14ac:dyDescent="0.25">
      <c r="A7146">
        <v>7145</v>
      </c>
      <c r="B7146" t="s">
        <v>9306</v>
      </c>
      <c r="C7146" s="1">
        <v>41710</v>
      </c>
      <c r="D7146" s="1">
        <v>41715</v>
      </c>
      <c r="E7146" t="s">
        <v>50</v>
      </c>
      <c r="F7146" t="s">
        <v>8226</v>
      </c>
      <c r="G7146" t="s">
        <v>8227</v>
      </c>
      <c r="H7146" t="s">
        <v>101</v>
      </c>
      <c r="I7146" t="s">
        <v>28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46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s="2">
        <f>Superstore[[#This Row],[Profit]]/Superstore[[#This Row],[Sales]]</f>
        <v>-0.7</v>
      </c>
      <c r="W7146" t="str">
        <f>TEXT(Superstore[[#This Row],[Order Date]],"mmm-yyyy")</f>
        <v>Mar-2014</v>
      </c>
      <c r="X7146">
        <f>YEAR(Superstore[[#This Row],[Order Date]])</f>
        <v>2014</v>
      </c>
    </row>
    <row r="7147" spans="1:24" x14ac:dyDescent="0.25">
      <c r="A7147">
        <v>7146</v>
      </c>
      <c r="B7147" t="s">
        <v>9306</v>
      </c>
      <c r="C7147" s="1">
        <v>41710</v>
      </c>
      <c r="D7147" s="1">
        <v>41715</v>
      </c>
      <c r="E7147" t="s">
        <v>50</v>
      </c>
      <c r="F7147" t="s">
        <v>8226</v>
      </c>
      <c r="G7147" t="s">
        <v>8227</v>
      </c>
      <c r="H7147" t="s">
        <v>101</v>
      </c>
      <c r="I7147" t="s">
        <v>28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1</v>
      </c>
      <c r="P7147" t="s">
        <v>56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Superstore[[#This Row],[Profit]]/Superstore[[#This Row],[Sales]]</f>
        <v>-0.3</v>
      </c>
      <c r="W7147" t="str">
        <f>TEXT(Superstore[[#This Row],[Order Date]],"mmm-yyyy")</f>
        <v>Mar-2014</v>
      </c>
      <c r="X7147">
        <f>YEAR(Superstore[[#This Row],[Order Date]])</f>
        <v>2014</v>
      </c>
    </row>
    <row r="7148" spans="1:24" x14ac:dyDescent="0.25">
      <c r="A7148">
        <v>7147</v>
      </c>
      <c r="B7148" t="s">
        <v>9306</v>
      </c>
      <c r="C7148" s="1">
        <v>41710</v>
      </c>
      <c r="D7148" s="1">
        <v>41715</v>
      </c>
      <c r="E7148" t="s">
        <v>50</v>
      </c>
      <c r="F7148" t="s">
        <v>8226</v>
      </c>
      <c r="G7148" t="s">
        <v>8227</v>
      </c>
      <c r="H7148" t="s">
        <v>101</v>
      </c>
      <c r="I7148" t="s">
        <v>28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46</v>
      </c>
      <c r="P7148" t="s">
        <v>59</v>
      </c>
      <c r="Q7148" t="s">
        <v>8942</v>
      </c>
      <c r="R7148">
        <v>43.28</v>
      </c>
      <c r="S7148">
        <v>1</v>
      </c>
      <c r="T7148">
        <v>0.2</v>
      </c>
      <c r="U7148">
        <v>3.246</v>
      </c>
      <c r="V7148" s="2">
        <f>Superstore[[#This Row],[Profit]]/Superstore[[#This Row],[Sales]]</f>
        <v>7.4999999999999997E-2</v>
      </c>
      <c r="W7148" t="str">
        <f>TEXT(Superstore[[#This Row],[Order Date]],"mmm-yyyy")</f>
        <v>Mar-2014</v>
      </c>
      <c r="X7148">
        <f>YEAR(Superstore[[#This Row],[Order Date]])</f>
        <v>2014</v>
      </c>
    </row>
    <row r="7149" spans="1:24" x14ac:dyDescent="0.25">
      <c r="A7149">
        <v>7148</v>
      </c>
      <c r="B7149" t="s">
        <v>9307</v>
      </c>
      <c r="C7149" s="1">
        <v>41438</v>
      </c>
      <c r="D7149" s="1">
        <v>41443</v>
      </c>
      <c r="E7149" t="s">
        <v>50</v>
      </c>
      <c r="F7149" t="s">
        <v>4851</v>
      </c>
      <c r="G7149" t="s">
        <v>4852</v>
      </c>
      <c r="H7149" t="s">
        <v>27</v>
      </c>
      <c r="I7149" t="s">
        <v>28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46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  <c r="V7149" s="2">
        <f>Superstore[[#This Row],[Profit]]/Superstore[[#This Row],[Sales]]</f>
        <v>0.45</v>
      </c>
      <c r="W7149" t="str">
        <f>TEXT(Superstore[[#This Row],[Order Date]],"mmm-yyyy")</f>
        <v>Jun-2013</v>
      </c>
      <c r="X7149">
        <f>YEAR(Superstore[[#This Row],[Order Date]])</f>
        <v>2013</v>
      </c>
    </row>
    <row r="7150" spans="1:24" x14ac:dyDescent="0.25">
      <c r="A7150">
        <v>7149</v>
      </c>
      <c r="B7150" t="s">
        <v>9307</v>
      </c>
      <c r="C7150" s="1">
        <v>41438</v>
      </c>
      <c r="D7150" s="1">
        <v>41443</v>
      </c>
      <c r="E7150" t="s">
        <v>50</v>
      </c>
      <c r="F7150" t="s">
        <v>4851</v>
      </c>
      <c r="G7150" t="s">
        <v>4852</v>
      </c>
      <c r="H7150" t="s">
        <v>27</v>
      </c>
      <c r="I7150" t="s">
        <v>28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46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  <c r="V7150" s="2">
        <f>Superstore[[#This Row],[Profit]]/Superstore[[#This Row],[Sales]]</f>
        <v>0.35</v>
      </c>
      <c r="W7150" t="str">
        <f>TEXT(Superstore[[#This Row],[Order Date]],"mmm-yyyy")</f>
        <v>Jun-2013</v>
      </c>
      <c r="X7150">
        <f>YEAR(Superstore[[#This Row],[Order Date]])</f>
        <v>2013</v>
      </c>
    </row>
    <row r="7151" spans="1:24" x14ac:dyDescent="0.25">
      <c r="A7151">
        <v>7150</v>
      </c>
      <c r="B7151" t="s">
        <v>9308</v>
      </c>
      <c r="C7151" s="1">
        <v>41086</v>
      </c>
      <c r="D7151" s="1">
        <v>41090</v>
      </c>
      <c r="E7151" t="s">
        <v>50</v>
      </c>
      <c r="F7151" t="s">
        <v>887</v>
      </c>
      <c r="G7151" t="s">
        <v>888</v>
      </c>
      <c r="H7151" t="s">
        <v>27</v>
      </c>
      <c r="I7151" t="s">
        <v>28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  <c r="V7151" s="2">
        <f>Superstore[[#This Row],[Profit]]/Superstore[[#This Row],[Sales]]</f>
        <v>0.1125</v>
      </c>
      <c r="W7151" t="str">
        <f>TEXT(Superstore[[#This Row],[Order Date]],"mmm-yyyy")</f>
        <v>Jun-2012</v>
      </c>
      <c r="X7151">
        <f>YEAR(Superstore[[#This Row],[Order Date]])</f>
        <v>2012</v>
      </c>
    </row>
    <row r="7152" spans="1:24" x14ac:dyDescent="0.25">
      <c r="A7152">
        <v>7151</v>
      </c>
      <c r="B7152" t="s">
        <v>9309</v>
      </c>
      <c r="C7152" s="1">
        <v>41996</v>
      </c>
      <c r="D7152" s="1">
        <v>42000</v>
      </c>
      <c r="E7152" t="s">
        <v>50</v>
      </c>
      <c r="F7152" t="s">
        <v>6210</v>
      </c>
      <c r="G7152" t="s">
        <v>6211</v>
      </c>
      <c r="H7152" t="s">
        <v>101</v>
      </c>
      <c r="I7152" t="s">
        <v>28</v>
      </c>
      <c r="J7152" t="s">
        <v>7879</v>
      </c>
      <c r="K7152" t="s">
        <v>357</v>
      </c>
      <c r="L7152">
        <v>35401</v>
      </c>
      <c r="M7152" t="s">
        <v>31</v>
      </c>
      <c r="N7152" t="s">
        <v>1838</v>
      </c>
      <c r="O7152" t="s">
        <v>1</v>
      </c>
      <c r="P7152" t="s">
        <v>36</v>
      </c>
      <c r="Q7152" t="s">
        <v>1839</v>
      </c>
      <c r="R7152">
        <v>141.96</v>
      </c>
      <c r="S7152">
        <v>2</v>
      </c>
      <c r="T7152">
        <v>0</v>
      </c>
      <c r="U7152">
        <v>35.49</v>
      </c>
      <c r="V7152" s="2">
        <f>Superstore[[#This Row],[Profit]]/Superstore[[#This Row],[Sales]]</f>
        <v>0.25</v>
      </c>
      <c r="W7152" t="str">
        <f>TEXT(Superstore[[#This Row],[Order Date]],"mmm-yyyy")</f>
        <v>Dec-2014</v>
      </c>
      <c r="X7152">
        <f>YEAR(Superstore[[#This Row],[Order Date]])</f>
        <v>2014</v>
      </c>
    </row>
    <row r="7153" spans="1:24" x14ac:dyDescent="0.25">
      <c r="A7153">
        <v>7152</v>
      </c>
      <c r="B7153" t="s">
        <v>9310</v>
      </c>
      <c r="C7153" s="1">
        <v>41996</v>
      </c>
      <c r="D7153" s="1">
        <v>41999</v>
      </c>
      <c r="E7153" t="s">
        <v>24</v>
      </c>
      <c r="F7153" t="s">
        <v>7437</v>
      </c>
      <c r="G7153" t="s">
        <v>7438</v>
      </c>
      <c r="H7153" t="s">
        <v>27</v>
      </c>
      <c r="I7153" t="s">
        <v>28</v>
      </c>
      <c r="J7153" t="s">
        <v>1822</v>
      </c>
      <c r="K7153" t="s">
        <v>309</v>
      </c>
      <c r="L7153">
        <v>85204</v>
      </c>
      <c r="M7153" t="s">
        <v>44</v>
      </c>
      <c r="N7153" t="s">
        <v>3771</v>
      </c>
      <c r="O7153" t="s">
        <v>1</v>
      </c>
      <c r="P7153" t="s">
        <v>56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  <c r="V7153" s="2">
        <f>Superstore[[#This Row],[Profit]]/Superstore[[#This Row],[Sales]]</f>
        <v>-0.73999999999999988</v>
      </c>
      <c r="W7153" t="str">
        <f>TEXT(Superstore[[#This Row],[Order Date]],"mmm-yyyy")</f>
        <v>Dec-2014</v>
      </c>
      <c r="X7153">
        <f>YEAR(Superstore[[#This Row],[Order Date]])</f>
        <v>2014</v>
      </c>
    </row>
    <row r="7154" spans="1:24" x14ac:dyDescent="0.25">
      <c r="A7154">
        <v>7153</v>
      </c>
      <c r="B7154" t="s">
        <v>9311</v>
      </c>
      <c r="C7154" s="1">
        <v>40825</v>
      </c>
      <c r="D7154" s="1">
        <v>40831</v>
      </c>
      <c r="E7154" t="s">
        <v>50</v>
      </c>
      <c r="F7154" t="s">
        <v>1382</v>
      </c>
      <c r="G7154" t="s">
        <v>1383</v>
      </c>
      <c r="H7154" t="s">
        <v>41</v>
      </c>
      <c r="I7154" t="s">
        <v>28</v>
      </c>
      <c r="J7154" t="s">
        <v>1520</v>
      </c>
      <c r="K7154" t="s">
        <v>87</v>
      </c>
      <c r="L7154">
        <v>28540</v>
      </c>
      <c r="M7154" t="s">
        <v>31</v>
      </c>
      <c r="N7154" t="s">
        <v>1623</v>
      </c>
      <c r="O7154" t="s">
        <v>46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  <c r="V7154" s="2">
        <f>Superstore[[#This Row],[Profit]]/Superstore[[#This Row],[Sales]]</f>
        <v>0.35</v>
      </c>
      <c r="W7154" t="str">
        <f>TEXT(Superstore[[#This Row],[Order Date]],"mmm-yyyy")</f>
        <v>Oct-2011</v>
      </c>
      <c r="X7154">
        <f>YEAR(Superstore[[#This Row],[Order Date]])</f>
        <v>2011</v>
      </c>
    </row>
    <row r="7155" spans="1:24" x14ac:dyDescent="0.25">
      <c r="A7155">
        <v>7154</v>
      </c>
      <c r="B7155" t="s">
        <v>9312</v>
      </c>
      <c r="C7155" s="1">
        <v>41253</v>
      </c>
      <c r="D7155" s="1">
        <v>41258</v>
      </c>
      <c r="E7155" t="s">
        <v>50</v>
      </c>
      <c r="F7155" t="s">
        <v>4128</v>
      </c>
      <c r="G7155" t="s">
        <v>4129</v>
      </c>
      <c r="H7155" t="s">
        <v>27</v>
      </c>
      <c r="I7155" t="s">
        <v>28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46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  <c r="V7155" s="2">
        <f>Superstore[[#This Row],[Profit]]/Superstore[[#This Row],[Sales]]</f>
        <v>-2.0499999999999998</v>
      </c>
      <c r="W7155" t="str">
        <f>TEXT(Superstore[[#This Row],[Order Date]],"mmm-yyyy")</f>
        <v>Dec-2012</v>
      </c>
      <c r="X7155">
        <f>YEAR(Superstore[[#This Row],[Order Date]])</f>
        <v>2012</v>
      </c>
    </row>
    <row r="7156" spans="1:24" x14ac:dyDescent="0.25">
      <c r="A7156">
        <v>7155</v>
      </c>
      <c r="B7156" t="s">
        <v>9313</v>
      </c>
      <c r="C7156" s="1">
        <v>41268</v>
      </c>
      <c r="D7156" s="1">
        <v>41270</v>
      </c>
      <c r="E7156" t="s">
        <v>24</v>
      </c>
      <c r="F7156" t="s">
        <v>241</v>
      </c>
      <c r="G7156" t="s">
        <v>242</v>
      </c>
      <c r="H7156" t="s">
        <v>27</v>
      </c>
      <c r="I7156" t="s">
        <v>28</v>
      </c>
      <c r="J7156" t="s">
        <v>496</v>
      </c>
      <c r="K7156" t="s">
        <v>1271</v>
      </c>
      <c r="L7156">
        <v>31907</v>
      </c>
      <c r="M7156" t="s">
        <v>31</v>
      </c>
      <c r="N7156" t="s">
        <v>8501</v>
      </c>
      <c r="O7156" t="s">
        <v>1</v>
      </c>
      <c r="P7156" t="s">
        <v>65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  <c r="V7156" s="2">
        <f>Superstore[[#This Row],[Profit]]/Superstore[[#This Row],[Sales]]</f>
        <v>0.17</v>
      </c>
      <c r="W7156" t="str">
        <f>TEXT(Superstore[[#This Row],[Order Date]],"mmm-yyyy")</f>
        <v>Dec-2012</v>
      </c>
      <c r="X7156">
        <f>YEAR(Superstore[[#This Row],[Order Date]])</f>
        <v>2012</v>
      </c>
    </row>
    <row r="7157" spans="1:24" x14ac:dyDescent="0.25">
      <c r="A7157">
        <v>7156</v>
      </c>
      <c r="B7157" t="s">
        <v>9313</v>
      </c>
      <c r="C7157" s="1">
        <v>41268</v>
      </c>
      <c r="D7157" s="1">
        <v>41270</v>
      </c>
      <c r="E7157" t="s">
        <v>24</v>
      </c>
      <c r="F7157" t="s">
        <v>241</v>
      </c>
      <c r="G7157" t="s">
        <v>242</v>
      </c>
      <c r="H7157" t="s">
        <v>27</v>
      </c>
      <c r="I7157" t="s">
        <v>28</v>
      </c>
      <c r="J7157" t="s">
        <v>496</v>
      </c>
      <c r="K7157" t="s">
        <v>1271</v>
      </c>
      <c r="L7157">
        <v>31907</v>
      </c>
      <c r="M7157" t="s">
        <v>31</v>
      </c>
      <c r="N7157" t="s">
        <v>1392</v>
      </c>
      <c r="O7157" t="s">
        <v>46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  <c r="V7157" s="2">
        <f>Superstore[[#This Row],[Profit]]/Superstore[[#This Row],[Sales]]</f>
        <v>0.46999999999999992</v>
      </c>
      <c r="W7157" t="str">
        <f>TEXT(Superstore[[#This Row],[Order Date]],"mmm-yyyy")</f>
        <v>Dec-2012</v>
      </c>
      <c r="X7157">
        <f>YEAR(Superstore[[#This Row],[Order Date]])</f>
        <v>2012</v>
      </c>
    </row>
    <row r="7158" spans="1:24" x14ac:dyDescent="0.25">
      <c r="A7158">
        <v>7157</v>
      </c>
      <c r="B7158" t="s">
        <v>9314</v>
      </c>
      <c r="C7158" s="1">
        <v>41759</v>
      </c>
      <c r="D7158" s="1">
        <v>41764</v>
      </c>
      <c r="E7158" t="s">
        <v>50</v>
      </c>
      <c r="F7158" t="s">
        <v>3449</v>
      </c>
      <c r="G7158" t="s">
        <v>3450</v>
      </c>
      <c r="H7158" t="s">
        <v>27</v>
      </c>
      <c r="I7158" t="s">
        <v>28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46</v>
      </c>
      <c r="P7158" t="s">
        <v>47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  <c r="V7158" s="2">
        <f>Superstore[[#This Row],[Profit]]/Superstore[[#This Row],[Sales]]</f>
        <v>0.49</v>
      </c>
      <c r="W7158" t="str">
        <f>TEXT(Superstore[[#This Row],[Order Date]],"mmm-yyyy")</f>
        <v>Apr-2014</v>
      </c>
      <c r="X7158">
        <f>YEAR(Superstore[[#This Row],[Order Date]])</f>
        <v>2014</v>
      </c>
    </row>
    <row r="7159" spans="1:24" x14ac:dyDescent="0.25">
      <c r="A7159">
        <v>7158</v>
      </c>
      <c r="B7159" t="s">
        <v>9315</v>
      </c>
      <c r="C7159" s="1">
        <v>41362</v>
      </c>
      <c r="D7159" s="1">
        <v>41365</v>
      </c>
      <c r="E7159" t="s">
        <v>24</v>
      </c>
      <c r="F7159" t="s">
        <v>3524</v>
      </c>
      <c r="G7159" t="s">
        <v>3525</v>
      </c>
      <c r="H7159" t="s">
        <v>27</v>
      </c>
      <c r="I7159" t="s">
        <v>28</v>
      </c>
      <c r="J7159" t="s">
        <v>42</v>
      </c>
      <c r="K7159" t="s">
        <v>43</v>
      </c>
      <c r="L7159">
        <v>90032</v>
      </c>
      <c r="M7159" t="s">
        <v>44</v>
      </c>
      <c r="N7159" t="s">
        <v>884</v>
      </c>
      <c r="O7159" t="s">
        <v>46</v>
      </c>
      <c r="P7159" t="s">
        <v>59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  <c r="V7159" s="2">
        <f>Superstore[[#This Row],[Profit]]/Superstore[[#This Row],[Sales]]</f>
        <v>0.01</v>
      </c>
      <c r="W7159" t="str">
        <f>TEXT(Superstore[[#This Row],[Order Date]],"mmm-yyyy")</f>
        <v>Mar-2013</v>
      </c>
      <c r="X7159">
        <f>YEAR(Superstore[[#This Row],[Order Date]])</f>
        <v>2013</v>
      </c>
    </row>
    <row r="7160" spans="1:24" x14ac:dyDescent="0.25">
      <c r="A7160">
        <v>7159</v>
      </c>
      <c r="B7160" t="s">
        <v>9315</v>
      </c>
      <c r="C7160" s="1">
        <v>41362</v>
      </c>
      <c r="D7160" s="1">
        <v>41365</v>
      </c>
      <c r="E7160" t="s">
        <v>24</v>
      </c>
      <c r="F7160" t="s">
        <v>3524</v>
      </c>
      <c r="G7160" t="s">
        <v>3525</v>
      </c>
      <c r="H7160" t="s">
        <v>27</v>
      </c>
      <c r="I7160" t="s">
        <v>28</v>
      </c>
      <c r="J7160" t="s">
        <v>42</v>
      </c>
      <c r="K7160" t="s">
        <v>43</v>
      </c>
      <c r="L7160">
        <v>90032</v>
      </c>
      <c r="M7160" t="s">
        <v>44</v>
      </c>
      <c r="N7160" t="s">
        <v>9316</v>
      </c>
      <c r="O7160" t="s">
        <v>46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  <c r="V7160" s="2">
        <f>Superstore[[#This Row],[Profit]]/Superstore[[#This Row],[Sales]]</f>
        <v>0.49</v>
      </c>
      <c r="W7160" t="str">
        <f>TEXT(Superstore[[#This Row],[Order Date]],"mmm-yyyy")</f>
        <v>Mar-2013</v>
      </c>
      <c r="X7160">
        <f>YEAR(Superstore[[#This Row],[Order Date]])</f>
        <v>2013</v>
      </c>
    </row>
    <row r="7161" spans="1:24" x14ac:dyDescent="0.25">
      <c r="A7161">
        <v>7160</v>
      </c>
      <c r="B7161" t="s">
        <v>9318</v>
      </c>
      <c r="C7161" s="1">
        <v>41042</v>
      </c>
      <c r="D7161" s="1">
        <v>41047</v>
      </c>
      <c r="E7161" t="s">
        <v>24</v>
      </c>
      <c r="F7161" t="s">
        <v>3435</v>
      </c>
      <c r="G7161" t="s">
        <v>3436</v>
      </c>
      <c r="H7161" t="s">
        <v>101</v>
      </c>
      <c r="I7161" t="s">
        <v>28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Superstore[[#This Row],[Profit]]/Superstore[[#This Row],[Sales]]</f>
        <v>7.4999999999999997E-2</v>
      </c>
      <c r="W7161" t="str">
        <f>TEXT(Superstore[[#This Row],[Order Date]],"mmm-yyyy")</f>
        <v>May-2012</v>
      </c>
      <c r="X7161">
        <f>YEAR(Superstore[[#This Row],[Order Date]])</f>
        <v>2012</v>
      </c>
    </row>
    <row r="7162" spans="1:24" x14ac:dyDescent="0.25">
      <c r="A7162">
        <v>7161</v>
      </c>
      <c r="B7162" t="s">
        <v>9318</v>
      </c>
      <c r="C7162" s="1">
        <v>41042</v>
      </c>
      <c r="D7162" s="1">
        <v>41047</v>
      </c>
      <c r="E7162" t="s">
        <v>24</v>
      </c>
      <c r="F7162" t="s">
        <v>3435</v>
      </c>
      <c r="G7162" t="s">
        <v>3436</v>
      </c>
      <c r="H7162" t="s">
        <v>101</v>
      </c>
      <c r="I7162" t="s">
        <v>28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46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  <c r="V7162" s="2">
        <f>Superstore[[#This Row],[Profit]]/Superstore[[#This Row],[Sales]]</f>
        <v>0.35</v>
      </c>
      <c r="W7162" t="str">
        <f>TEXT(Superstore[[#This Row],[Order Date]],"mmm-yyyy")</f>
        <v>May-2012</v>
      </c>
      <c r="X7162">
        <f>YEAR(Superstore[[#This Row],[Order Date]])</f>
        <v>2012</v>
      </c>
    </row>
    <row r="7163" spans="1:24" x14ac:dyDescent="0.25">
      <c r="A7163">
        <v>7162</v>
      </c>
      <c r="B7163" t="s">
        <v>9319</v>
      </c>
      <c r="C7163" s="1">
        <v>40728</v>
      </c>
      <c r="D7163" s="1">
        <v>40733</v>
      </c>
      <c r="E7163" t="s">
        <v>50</v>
      </c>
      <c r="F7163" t="s">
        <v>3986</v>
      </c>
      <c r="G7163" t="s">
        <v>3987</v>
      </c>
      <c r="H7163" t="s">
        <v>27</v>
      </c>
      <c r="I7163" t="s">
        <v>28</v>
      </c>
      <c r="J7163" t="s">
        <v>1463</v>
      </c>
      <c r="K7163" t="s">
        <v>318</v>
      </c>
      <c r="L7163">
        <v>23223</v>
      </c>
      <c r="M7163" t="s">
        <v>31</v>
      </c>
      <c r="N7163" t="s">
        <v>1339</v>
      </c>
      <c r="O7163" t="s">
        <v>46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  <c r="V7163" s="2">
        <f>Superstore[[#This Row],[Profit]]/Superstore[[#This Row],[Sales]]</f>
        <v>0.5</v>
      </c>
      <c r="W7163" t="str">
        <f>TEXT(Superstore[[#This Row],[Order Date]],"mmm-yyyy")</f>
        <v>Jul-2011</v>
      </c>
      <c r="X7163">
        <f>YEAR(Superstore[[#This Row],[Order Date]])</f>
        <v>2011</v>
      </c>
    </row>
    <row r="7164" spans="1:24" x14ac:dyDescent="0.25">
      <c r="A7164">
        <v>7163</v>
      </c>
      <c r="B7164" t="s">
        <v>9319</v>
      </c>
      <c r="C7164" s="1">
        <v>40728</v>
      </c>
      <c r="D7164" s="1">
        <v>40733</v>
      </c>
      <c r="E7164" t="s">
        <v>50</v>
      </c>
      <c r="F7164" t="s">
        <v>3986</v>
      </c>
      <c r="G7164" t="s">
        <v>3987</v>
      </c>
      <c r="H7164" t="s">
        <v>27</v>
      </c>
      <c r="I7164" t="s">
        <v>28</v>
      </c>
      <c r="J7164" t="s">
        <v>1463</v>
      </c>
      <c r="K7164" t="s">
        <v>318</v>
      </c>
      <c r="L7164">
        <v>23223</v>
      </c>
      <c r="M7164" t="s">
        <v>31</v>
      </c>
      <c r="N7164" t="s">
        <v>2912</v>
      </c>
      <c r="O7164" t="s">
        <v>46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  <c r="V7164" s="2">
        <f>Superstore[[#This Row],[Profit]]/Superstore[[#This Row],[Sales]]</f>
        <v>0.49000000000000005</v>
      </c>
      <c r="W7164" t="str">
        <f>TEXT(Superstore[[#This Row],[Order Date]],"mmm-yyyy")</f>
        <v>Jul-2011</v>
      </c>
      <c r="X7164">
        <f>YEAR(Superstore[[#This Row],[Order Date]])</f>
        <v>2011</v>
      </c>
    </row>
    <row r="7165" spans="1:24" x14ac:dyDescent="0.25">
      <c r="A7165">
        <v>7164</v>
      </c>
      <c r="B7165" t="s">
        <v>9320</v>
      </c>
      <c r="C7165" s="1">
        <v>40655</v>
      </c>
      <c r="D7165" s="1">
        <v>40657</v>
      </c>
      <c r="E7165" t="s">
        <v>24</v>
      </c>
      <c r="F7165" t="s">
        <v>6418</v>
      </c>
      <c r="G7165" t="s">
        <v>6419</v>
      </c>
      <c r="H7165" t="s">
        <v>41</v>
      </c>
      <c r="I7165" t="s">
        <v>28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46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  <c r="V7165" s="2">
        <f>Superstore[[#This Row],[Profit]]/Superstore[[#This Row],[Sales]]</f>
        <v>0.49</v>
      </c>
      <c r="W7165" t="str">
        <f>TEXT(Superstore[[#This Row],[Order Date]],"mmm-yyyy")</f>
        <v>Apr-2011</v>
      </c>
      <c r="X7165">
        <f>YEAR(Superstore[[#This Row],[Order Date]])</f>
        <v>2011</v>
      </c>
    </row>
    <row r="7166" spans="1:24" x14ac:dyDescent="0.25">
      <c r="A7166">
        <v>7165</v>
      </c>
      <c r="B7166" t="s">
        <v>9320</v>
      </c>
      <c r="C7166" s="1">
        <v>40655</v>
      </c>
      <c r="D7166" s="1">
        <v>40657</v>
      </c>
      <c r="E7166" t="s">
        <v>24</v>
      </c>
      <c r="F7166" t="s">
        <v>6418</v>
      </c>
      <c r="G7166" t="s">
        <v>6419</v>
      </c>
      <c r="H7166" t="s">
        <v>41</v>
      </c>
      <c r="I7166" t="s">
        <v>28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46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Superstore[[#This Row],[Profit]]/Superstore[[#This Row],[Sales]]</f>
        <v>0.33749999999999997</v>
      </c>
      <c r="W7166" t="str">
        <f>TEXT(Superstore[[#This Row],[Order Date]],"mmm-yyyy")</f>
        <v>Apr-2011</v>
      </c>
      <c r="X7166">
        <f>YEAR(Superstore[[#This Row],[Order Date]])</f>
        <v>2011</v>
      </c>
    </row>
    <row r="7167" spans="1:24" x14ac:dyDescent="0.25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27</v>
      </c>
      <c r="I7167" t="s">
        <v>28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46</v>
      </c>
      <c r="P7167" t="s">
        <v>59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s="2">
        <f>Superstore[[#This Row],[Profit]]/Superstore[[#This Row],[Sales]]</f>
        <v>0.25</v>
      </c>
      <c r="W7167" t="str">
        <f>TEXT(Superstore[[#This Row],[Order Date]],"mmm-yyyy")</f>
        <v>Sep-2013</v>
      </c>
      <c r="X7167">
        <f>YEAR(Superstore[[#This Row],[Order Date]])</f>
        <v>2013</v>
      </c>
    </row>
    <row r="7168" spans="1:24" x14ac:dyDescent="0.25">
      <c r="A7168">
        <v>7167</v>
      </c>
      <c r="B7168" t="s">
        <v>9322</v>
      </c>
      <c r="C7168" s="1">
        <v>40746</v>
      </c>
      <c r="D7168" s="1">
        <v>40748</v>
      </c>
      <c r="E7168" t="s">
        <v>24</v>
      </c>
      <c r="F7168" t="s">
        <v>2234</v>
      </c>
      <c r="G7168" t="s">
        <v>2235</v>
      </c>
      <c r="H7168" t="s">
        <v>27</v>
      </c>
      <c r="I7168" t="s">
        <v>28</v>
      </c>
      <c r="J7168" t="s">
        <v>126</v>
      </c>
      <c r="K7168" t="s">
        <v>43</v>
      </c>
      <c r="L7168">
        <v>94122</v>
      </c>
      <c r="M7168" t="s">
        <v>44</v>
      </c>
      <c r="N7168" t="s">
        <v>2534</v>
      </c>
      <c r="O7168" t="s">
        <v>46</v>
      </c>
      <c r="P7168" t="s">
        <v>68</v>
      </c>
      <c r="Q7168" t="s">
        <v>2535</v>
      </c>
      <c r="R7168">
        <v>11.52</v>
      </c>
      <c r="S7168">
        <v>4</v>
      </c>
      <c r="T7168">
        <v>0</v>
      </c>
      <c r="U7168">
        <v>3.2256</v>
      </c>
      <c r="V7168" s="2">
        <f>Superstore[[#This Row],[Profit]]/Superstore[[#This Row],[Sales]]</f>
        <v>0.28000000000000003</v>
      </c>
      <c r="W7168" t="str">
        <f>TEXT(Superstore[[#This Row],[Order Date]],"mmm-yyyy")</f>
        <v>Jul-2011</v>
      </c>
      <c r="X7168">
        <f>YEAR(Superstore[[#This Row],[Order Date]])</f>
        <v>2011</v>
      </c>
    </row>
    <row r="7169" spans="1:24" x14ac:dyDescent="0.25">
      <c r="A7169">
        <v>7168</v>
      </c>
      <c r="B7169" t="s">
        <v>9322</v>
      </c>
      <c r="C7169" s="1">
        <v>40746</v>
      </c>
      <c r="D7169" s="1">
        <v>40748</v>
      </c>
      <c r="E7169" t="s">
        <v>24</v>
      </c>
      <c r="F7169" t="s">
        <v>2234</v>
      </c>
      <c r="G7169" t="s">
        <v>2235</v>
      </c>
      <c r="H7169" t="s">
        <v>27</v>
      </c>
      <c r="I7169" t="s">
        <v>28</v>
      </c>
      <c r="J7169" t="s">
        <v>126</v>
      </c>
      <c r="K7169" t="s">
        <v>43</v>
      </c>
      <c r="L7169">
        <v>94122</v>
      </c>
      <c r="M7169" t="s">
        <v>44</v>
      </c>
      <c r="N7169" t="s">
        <v>4729</v>
      </c>
      <c r="O7169" t="s">
        <v>1</v>
      </c>
      <c r="P7169" t="s">
        <v>36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  <c r="V7169" s="2">
        <f>Superstore[[#This Row],[Profit]]/Superstore[[#This Row],[Sales]]</f>
        <v>0.1</v>
      </c>
      <c r="W7169" t="str">
        <f>TEXT(Superstore[[#This Row],[Order Date]],"mmm-yyyy")</f>
        <v>Jul-2011</v>
      </c>
      <c r="X7169">
        <f>YEAR(Superstore[[#This Row],[Order Date]])</f>
        <v>2011</v>
      </c>
    </row>
    <row r="7170" spans="1:24" x14ac:dyDescent="0.25">
      <c r="A7170">
        <v>7169</v>
      </c>
      <c r="B7170" t="s">
        <v>9322</v>
      </c>
      <c r="C7170" s="1">
        <v>40746</v>
      </c>
      <c r="D7170" s="1">
        <v>40748</v>
      </c>
      <c r="E7170" t="s">
        <v>24</v>
      </c>
      <c r="F7170" t="s">
        <v>2234</v>
      </c>
      <c r="G7170" t="s">
        <v>2235</v>
      </c>
      <c r="H7170" t="s">
        <v>27</v>
      </c>
      <c r="I7170" t="s">
        <v>28</v>
      </c>
      <c r="J7170" t="s">
        <v>126</v>
      </c>
      <c r="K7170" t="s">
        <v>43</v>
      </c>
      <c r="L7170">
        <v>94122</v>
      </c>
      <c r="M7170" t="s">
        <v>44</v>
      </c>
      <c r="N7170" t="s">
        <v>1543</v>
      </c>
      <c r="O7170" t="s">
        <v>46</v>
      </c>
      <c r="P7170" t="s">
        <v>59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  <c r="V7170" s="2">
        <f>Superstore[[#This Row],[Profit]]/Superstore[[#This Row],[Sales]]</f>
        <v>0.28999999999999998</v>
      </c>
      <c r="W7170" t="str">
        <f>TEXT(Superstore[[#This Row],[Order Date]],"mmm-yyyy")</f>
        <v>Jul-2011</v>
      </c>
      <c r="X7170">
        <f>YEAR(Superstore[[#This Row],[Order Date]])</f>
        <v>2011</v>
      </c>
    </row>
    <row r="7171" spans="1:24" x14ac:dyDescent="0.25">
      <c r="A7171">
        <v>7170</v>
      </c>
      <c r="B7171" t="s">
        <v>9322</v>
      </c>
      <c r="C7171" s="1">
        <v>40746</v>
      </c>
      <c r="D7171" s="1">
        <v>40748</v>
      </c>
      <c r="E7171" t="s">
        <v>24</v>
      </c>
      <c r="F7171" t="s">
        <v>2234</v>
      </c>
      <c r="G7171" t="s">
        <v>2235</v>
      </c>
      <c r="H7171" t="s">
        <v>27</v>
      </c>
      <c r="I7171" t="s">
        <v>28</v>
      </c>
      <c r="J7171" t="s">
        <v>126</v>
      </c>
      <c r="K7171" t="s">
        <v>43</v>
      </c>
      <c r="L7171">
        <v>94122</v>
      </c>
      <c r="M7171" t="s">
        <v>44</v>
      </c>
      <c r="N7171" t="s">
        <v>4676</v>
      </c>
      <c r="O7171" t="s">
        <v>1</v>
      </c>
      <c r="P7171" t="s">
        <v>56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  <c r="V7171" s="2">
        <f>Superstore[[#This Row],[Profit]]/Superstore[[#This Row],[Sales]]</f>
        <v>0.1125</v>
      </c>
      <c r="W7171" t="str">
        <f>TEXT(Superstore[[#This Row],[Order Date]],"mmm-yyyy")</f>
        <v>Jul-2011</v>
      </c>
      <c r="X7171">
        <f>YEAR(Superstore[[#This Row],[Order Date]])</f>
        <v>2011</v>
      </c>
    </row>
    <row r="7172" spans="1:24" x14ac:dyDescent="0.25">
      <c r="A7172">
        <v>7171</v>
      </c>
      <c r="B7172" t="s">
        <v>9323</v>
      </c>
      <c r="C7172" s="1">
        <v>41921</v>
      </c>
      <c r="D7172" s="1">
        <v>41927</v>
      </c>
      <c r="E7172" t="s">
        <v>50</v>
      </c>
      <c r="F7172" t="s">
        <v>2519</v>
      </c>
      <c r="G7172" t="s">
        <v>2520</v>
      </c>
      <c r="H7172" t="s">
        <v>27</v>
      </c>
      <c r="I7172" t="s">
        <v>28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1</v>
      </c>
      <c r="P7172" t="s">
        <v>36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Superstore[[#This Row],[Profit]]/Superstore[[#This Row],[Sales]]</f>
        <v>2.222222222222222E-2</v>
      </c>
      <c r="W7172" t="str">
        <f>TEXT(Superstore[[#This Row],[Order Date]],"mmm-yyyy")</f>
        <v>Oct-2014</v>
      </c>
      <c r="X7172">
        <f>YEAR(Superstore[[#This Row],[Order Date]])</f>
        <v>2014</v>
      </c>
    </row>
    <row r="7173" spans="1:24" x14ac:dyDescent="0.25">
      <c r="A7173">
        <v>7172</v>
      </c>
      <c r="B7173" t="s">
        <v>9324</v>
      </c>
      <c r="C7173" s="1">
        <v>41755</v>
      </c>
      <c r="D7173" s="1">
        <v>41757</v>
      </c>
      <c r="E7173" t="s">
        <v>24</v>
      </c>
      <c r="F7173" t="s">
        <v>5431</v>
      </c>
      <c r="G7173" t="s">
        <v>5432</v>
      </c>
      <c r="H7173" t="s">
        <v>27</v>
      </c>
      <c r="I7173" t="s">
        <v>28</v>
      </c>
      <c r="J7173" t="s">
        <v>126</v>
      </c>
      <c r="K7173" t="s">
        <v>43</v>
      </c>
      <c r="L7173">
        <v>94109</v>
      </c>
      <c r="M7173" t="s">
        <v>44</v>
      </c>
      <c r="N7173" t="s">
        <v>1413</v>
      </c>
      <c r="O7173" t="s">
        <v>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  <c r="V7173" s="2">
        <f>Superstore[[#This Row],[Profit]]/Superstore[[#This Row],[Sales]]</f>
        <v>0.21</v>
      </c>
      <c r="W7173" t="str">
        <f>TEXT(Superstore[[#This Row],[Order Date]],"mmm-yyyy")</f>
        <v>Apr-2014</v>
      </c>
      <c r="X7173">
        <f>YEAR(Superstore[[#This Row],[Order Date]])</f>
        <v>2014</v>
      </c>
    </row>
    <row r="7174" spans="1:24" x14ac:dyDescent="0.25">
      <c r="A7174">
        <v>7173</v>
      </c>
      <c r="B7174" t="s">
        <v>9325</v>
      </c>
      <c r="C7174" s="1">
        <v>41725</v>
      </c>
      <c r="D7174" s="1">
        <v>41729</v>
      </c>
      <c r="E7174" t="s">
        <v>50</v>
      </c>
      <c r="F7174" t="s">
        <v>818</v>
      </c>
      <c r="G7174" t="s">
        <v>819</v>
      </c>
      <c r="H7174" t="s">
        <v>41</v>
      </c>
      <c r="I7174" t="s">
        <v>28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  <c r="V7174" s="2">
        <f>Superstore[[#This Row],[Profit]]/Superstore[[#This Row],[Sales]]</f>
        <v>1.2500000000000001E-2</v>
      </c>
      <c r="W7174" t="str">
        <f>TEXT(Superstore[[#This Row],[Order Date]],"mmm-yyyy")</f>
        <v>Mar-2014</v>
      </c>
      <c r="X7174">
        <f>YEAR(Superstore[[#This Row],[Order Date]])</f>
        <v>2014</v>
      </c>
    </row>
    <row r="7175" spans="1:24" x14ac:dyDescent="0.25">
      <c r="A7175">
        <v>7174</v>
      </c>
      <c r="B7175" t="s">
        <v>9325</v>
      </c>
      <c r="C7175" s="1">
        <v>41725</v>
      </c>
      <c r="D7175" s="1">
        <v>41729</v>
      </c>
      <c r="E7175" t="s">
        <v>50</v>
      </c>
      <c r="F7175" t="s">
        <v>818</v>
      </c>
      <c r="G7175" t="s">
        <v>819</v>
      </c>
      <c r="H7175" t="s">
        <v>41</v>
      </c>
      <c r="I7175" t="s">
        <v>28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  <c r="V7175" s="2">
        <f>Superstore[[#This Row],[Profit]]/Superstore[[#This Row],[Sales]]</f>
        <v>0.23749999999999999</v>
      </c>
      <c r="W7175" t="str">
        <f>TEXT(Superstore[[#This Row],[Order Date]],"mmm-yyyy")</f>
        <v>Mar-2014</v>
      </c>
      <c r="X7175">
        <f>YEAR(Superstore[[#This Row],[Order Date]])</f>
        <v>2014</v>
      </c>
    </row>
    <row r="7176" spans="1:24" x14ac:dyDescent="0.25">
      <c r="A7176">
        <v>7175</v>
      </c>
      <c r="B7176" t="s">
        <v>9325</v>
      </c>
      <c r="C7176" s="1">
        <v>41725</v>
      </c>
      <c r="D7176" s="1">
        <v>41729</v>
      </c>
      <c r="E7176" t="s">
        <v>50</v>
      </c>
      <c r="F7176" t="s">
        <v>818</v>
      </c>
      <c r="G7176" t="s">
        <v>819</v>
      </c>
      <c r="H7176" t="s">
        <v>41</v>
      </c>
      <c r="I7176" t="s">
        <v>28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46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Superstore[[#This Row],[Profit]]/Superstore[[#This Row],[Sales]]</f>
        <v>0.3125</v>
      </c>
      <c r="W7176" t="str">
        <f>TEXT(Superstore[[#This Row],[Order Date]],"mmm-yyyy")</f>
        <v>Mar-2014</v>
      </c>
      <c r="X7176">
        <f>YEAR(Superstore[[#This Row],[Order Date]])</f>
        <v>2014</v>
      </c>
    </row>
    <row r="7177" spans="1:24" x14ac:dyDescent="0.25">
      <c r="A7177">
        <v>7176</v>
      </c>
      <c r="B7177" t="s">
        <v>9325</v>
      </c>
      <c r="C7177" s="1">
        <v>41725</v>
      </c>
      <c r="D7177" s="1">
        <v>41729</v>
      </c>
      <c r="E7177" t="s">
        <v>50</v>
      </c>
      <c r="F7177" t="s">
        <v>818</v>
      </c>
      <c r="G7177" t="s">
        <v>819</v>
      </c>
      <c r="H7177" t="s">
        <v>41</v>
      </c>
      <c r="I7177" t="s">
        <v>28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46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Superstore[[#This Row],[Profit]]/Superstore[[#This Row],[Sales]]</f>
        <v>-2.5999999999999996</v>
      </c>
      <c r="W7177" t="str">
        <f>TEXT(Superstore[[#This Row],[Order Date]],"mmm-yyyy")</f>
        <v>Mar-2014</v>
      </c>
      <c r="X7177">
        <f>YEAR(Superstore[[#This Row],[Order Date]])</f>
        <v>2014</v>
      </c>
    </row>
    <row r="7178" spans="1:24" x14ac:dyDescent="0.25">
      <c r="A7178">
        <v>7177</v>
      </c>
      <c r="B7178" t="s">
        <v>9325</v>
      </c>
      <c r="C7178" s="1">
        <v>41725</v>
      </c>
      <c r="D7178" s="1">
        <v>41729</v>
      </c>
      <c r="E7178" t="s">
        <v>50</v>
      </c>
      <c r="F7178" t="s">
        <v>818</v>
      </c>
      <c r="G7178" t="s">
        <v>819</v>
      </c>
      <c r="H7178" t="s">
        <v>41</v>
      </c>
      <c r="I7178" t="s">
        <v>28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46</v>
      </c>
      <c r="P7178" t="s">
        <v>59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Superstore[[#This Row],[Profit]]/Superstore[[#This Row],[Sales]]</f>
        <v>7.5000000000000011E-2</v>
      </c>
      <c r="W7178" t="str">
        <f>TEXT(Superstore[[#This Row],[Order Date]],"mmm-yyyy")</f>
        <v>Mar-2014</v>
      </c>
      <c r="X7178">
        <f>YEAR(Superstore[[#This Row],[Order Date]])</f>
        <v>2014</v>
      </c>
    </row>
    <row r="7179" spans="1:24" x14ac:dyDescent="0.25">
      <c r="A7179">
        <v>7178</v>
      </c>
      <c r="B7179" t="s">
        <v>9326</v>
      </c>
      <c r="C7179" s="1">
        <v>41764</v>
      </c>
      <c r="D7179" s="1">
        <v>41770</v>
      </c>
      <c r="E7179" t="s">
        <v>50</v>
      </c>
      <c r="F7179" t="s">
        <v>4192</v>
      </c>
      <c r="G7179" t="s">
        <v>4193</v>
      </c>
      <c r="H7179" t="s">
        <v>41</v>
      </c>
      <c r="I7179" t="s">
        <v>28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46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  <c r="V7179" s="2">
        <f>Superstore[[#This Row],[Profit]]/Superstore[[#This Row],[Sales]]</f>
        <v>-0.70000000000000007</v>
      </c>
      <c r="W7179" t="str">
        <f>TEXT(Superstore[[#This Row],[Order Date]],"mmm-yyyy")</f>
        <v>May-2014</v>
      </c>
      <c r="X7179">
        <f>YEAR(Superstore[[#This Row],[Order Date]])</f>
        <v>2014</v>
      </c>
    </row>
    <row r="7180" spans="1:24" x14ac:dyDescent="0.25">
      <c r="A7180">
        <v>7179</v>
      </c>
      <c r="B7180" t="s">
        <v>9326</v>
      </c>
      <c r="C7180" s="1">
        <v>41764</v>
      </c>
      <c r="D7180" s="1">
        <v>41770</v>
      </c>
      <c r="E7180" t="s">
        <v>50</v>
      </c>
      <c r="F7180" t="s">
        <v>4192</v>
      </c>
      <c r="G7180" t="s">
        <v>4193</v>
      </c>
      <c r="H7180" t="s">
        <v>41</v>
      </c>
      <c r="I7180" t="s">
        <v>28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46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Superstore[[#This Row],[Profit]]/Superstore[[#This Row],[Sales]]</f>
        <v>-0.79999999999999993</v>
      </c>
      <c r="W7180" t="str">
        <f>TEXT(Superstore[[#This Row],[Order Date]],"mmm-yyyy")</f>
        <v>May-2014</v>
      </c>
      <c r="X7180">
        <f>YEAR(Superstore[[#This Row],[Order Date]])</f>
        <v>2014</v>
      </c>
    </row>
    <row r="7181" spans="1:24" x14ac:dyDescent="0.25">
      <c r="A7181">
        <v>7180</v>
      </c>
      <c r="B7181" t="s">
        <v>9327</v>
      </c>
      <c r="C7181" s="1">
        <v>41593</v>
      </c>
      <c r="D7181" s="1">
        <v>41597</v>
      </c>
      <c r="E7181" t="s">
        <v>50</v>
      </c>
      <c r="F7181" t="s">
        <v>494</v>
      </c>
      <c r="G7181" t="s">
        <v>495</v>
      </c>
      <c r="H7181" t="s">
        <v>27</v>
      </c>
      <c r="I7181" t="s">
        <v>28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  <c r="V7181" s="2">
        <f>Superstore[[#This Row],[Profit]]/Superstore[[#This Row],[Sales]]</f>
        <v>0.28000000000000003</v>
      </c>
      <c r="W7181" t="str">
        <f>TEXT(Superstore[[#This Row],[Order Date]],"mmm-yyyy")</f>
        <v>Nov-2013</v>
      </c>
      <c r="X7181">
        <f>YEAR(Superstore[[#This Row],[Order Date]])</f>
        <v>2013</v>
      </c>
    </row>
    <row r="7182" spans="1:24" x14ac:dyDescent="0.25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41</v>
      </c>
      <c r="I7182" t="s">
        <v>28</v>
      </c>
      <c r="J7182" t="s">
        <v>7721</v>
      </c>
      <c r="K7182" t="s">
        <v>1271</v>
      </c>
      <c r="L7182">
        <v>30605</v>
      </c>
      <c r="M7182" t="s">
        <v>31</v>
      </c>
      <c r="N7182" t="s">
        <v>1263</v>
      </c>
      <c r="O7182" t="s">
        <v>46</v>
      </c>
      <c r="P7182" t="s">
        <v>68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  <c r="V7182" s="2">
        <f>Superstore[[#This Row],[Profit]]/Superstore[[#This Row],[Sales]]</f>
        <v>0.41000000000000003</v>
      </c>
      <c r="W7182" t="str">
        <f>TEXT(Superstore[[#This Row],[Order Date]],"mmm-yyyy")</f>
        <v>Jan-2011</v>
      </c>
      <c r="X7182">
        <f>YEAR(Superstore[[#This Row],[Order Date]])</f>
        <v>2011</v>
      </c>
    </row>
    <row r="7183" spans="1:24" x14ac:dyDescent="0.25">
      <c r="A7183">
        <v>7182</v>
      </c>
      <c r="B7183" t="s">
        <v>9329</v>
      </c>
      <c r="C7183" s="1">
        <v>41636</v>
      </c>
      <c r="D7183" s="1">
        <v>41639</v>
      </c>
      <c r="E7183" t="s">
        <v>24</v>
      </c>
      <c r="F7183" t="s">
        <v>5243</v>
      </c>
      <c r="G7183" t="s">
        <v>5244</v>
      </c>
      <c r="H7183" t="s">
        <v>27</v>
      </c>
      <c r="I7183" t="s">
        <v>28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  <c r="V7183" s="2">
        <f>Superstore[[#This Row],[Profit]]/Superstore[[#This Row],[Sales]]</f>
        <v>1.2500000000000001E-2</v>
      </c>
      <c r="W7183" t="str">
        <f>TEXT(Superstore[[#This Row],[Order Date]],"mmm-yyyy")</f>
        <v>Dec-2013</v>
      </c>
      <c r="X7183">
        <f>YEAR(Superstore[[#This Row],[Order Date]])</f>
        <v>2013</v>
      </c>
    </row>
    <row r="7184" spans="1:24" x14ac:dyDescent="0.25">
      <c r="A7184">
        <v>7183</v>
      </c>
      <c r="B7184" t="s">
        <v>9330</v>
      </c>
      <c r="C7184" s="1">
        <v>41760</v>
      </c>
      <c r="D7184" s="1">
        <v>41764</v>
      </c>
      <c r="E7184" t="s">
        <v>50</v>
      </c>
      <c r="F7184" t="s">
        <v>1067</v>
      </c>
      <c r="G7184" t="s">
        <v>1068</v>
      </c>
      <c r="H7184" t="s">
        <v>101</v>
      </c>
      <c r="I7184" t="s">
        <v>28</v>
      </c>
      <c r="J7184" t="s">
        <v>42</v>
      </c>
      <c r="K7184" t="s">
        <v>43</v>
      </c>
      <c r="L7184">
        <v>90032</v>
      </c>
      <c r="M7184" t="s">
        <v>44</v>
      </c>
      <c r="N7184" t="s">
        <v>2726</v>
      </c>
      <c r="O7184" t="s">
        <v>46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  <c r="V7184" s="2">
        <f>Superstore[[#This Row],[Profit]]/Superstore[[#This Row],[Sales]]</f>
        <v>0.32500000000000001</v>
      </c>
      <c r="W7184" t="str">
        <f>TEXT(Superstore[[#This Row],[Order Date]],"mmm-yyyy")</f>
        <v>May-2014</v>
      </c>
      <c r="X7184">
        <f>YEAR(Superstore[[#This Row],[Order Date]])</f>
        <v>2014</v>
      </c>
    </row>
    <row r="7185" spans="1:24" x14ac:dyDescent="0.25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27</v>
      </c>
      <c r="I7185" t="s">
        <v>28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1</v>
      </c>
      <c r="P7185" t="s">
        <v>36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s="2">
        <f>Superstore[[#This Row],[Profit]]/Superstore[[#This Row],[Sales]]</f>
        <v>0.25</v>
      </c>
      <c r="W7185" t="str">
        <f>TEXT(Superstore[[#This Row],[Order Date]],"mmm-yyyy")</f>
        <v>Apr-2014</v>
      </c>
      <c r="X7185">
        <f>YEAR(Superstore[[#This Row],[Order Date]])</f>
        <v>2014</v>
      </c>
    </row>
    <row r="7186" spans="1:24" x14ac:dyDescent="0.25">
      <c r="A7186">
        <v>7185</v>
      </c>
      <c r="B7186" t="s">
        <v>9332</v>
      </c>
      <c r="C7186" s="1">
        <v>41869</v>
      </c>
      <c r="D7186" s="1">
        <v>41876</v>
      </c>
      <c r="E7186" t="s">
        <v>50</v>
      </c>
      <c r="F7186" t="s">
        <v>4442</v>
      </c>
      <c r="G7186" t="s">
        <v>4443</v>
      </c>
      <c r="H7186" t="s">
        <v>101</v>
      </c>
      <c r="I7186" t="s">
        <v>28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46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Superstore[[#This Row],[Profit]]/Superstore[[#This Row],[Sales]]</f>
        <v>-0.1875</v>
      </c>
      <c r="W7186" t="str">
        <f>TEXT(Superstore[[#This Row],[Order Date]],"mmm-yyyy")</f>
        <v>Aug-2014</v>
      </c>
      <c r="X7186">
        <f>YEAR(Superstore[[#This Row],[Order Date]])</f>
        <v>2014</v>
      </c>
    </row>
    <row r="7187" spans="1:24" x14ac:dyDescent="0.25">
      <c r="A7187">
        <v>7186</v>
      </c>
      <c r="B7187" t="s">
        <v>9332</v>
      </c>
      <c r="C7187" s="1">
        <v>41869</v>
      </c>
      <c r="D7187" s="1">
        <v>41876</v>
      </c>
      <c r="E7187" t="s">
        <v>50</v>
      </c>
      <c r="F7187" t="s">
        <v>4442</v>
      </c>
      <c r="G7187" t="s">
        <v>4443</v>
      </c>
      <c r="H7187" t="s">
        <v>101</v>
      </c>
      <c r="I7187" t="s">
        <v>28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46</v>
      </c>
      <c r="P7187" t="s">
        <v>68</v>
      </c>
      <c r="Q7187" t="s">
        <v>5844</v>
      </c>
      <c r="R7187">
        <v>8.016</v>
      </c>
      <c r="S7187">
        <v>3</v>
      </c>
      <c r="T7187">
        <v>0.2</v>
      </c>
      <c r="U7187">
        <v>1.002</v>
      </c>
      <c r="V7187" s="2">
        <f>Superstore[[#This Row],[Profit]]/Superstore[[#This Row],[Sales]]</f>
        <v>0.125</v>
      </c>
      <c r="W7187" t="str">
        <f>TEXT(Superstore[[#This Row],[Order Date]],"mmm-yyyy")</f>
        <v>Aug-2014</v>
      </c>
      <c r="X7187">
        <f>YEAR(Superstore[[#This Row],[Order Date]])</f>
        <v>2014</v>
      </c>
    </row>
    <row r="7188" spans="1:24" x14ac:dyDescent="0.25">
      <c r="A7188">
        <v>7187</v>
      </c>
      <c r="B7188" t="s">
        <v>9332</v>
      </c>
      <c r="C7188" s="1">
        <v>41869</v>
      </c>
      <c r="D7188" s="1">
        <v>41876</v>
      </c>
      <c r="E7188" t="s">
        <v>50</v>
      </c>
      <c r="F7188" t="s">
        <v>4442</v>
      </c>
      <c r="G7188" t="s">
        <v>4443</v>
      </c>
      <c r="H7188" t="s">
        <v>101</v>
      </c>
      <c r="I7188" t="s">
        <v>28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1</v>
      </c>
      <c r="P7188" t="s">
        <v>36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Superstore[[#This Row],[Profit]]/Superstore[[#This Row],[Sales]]</f>
        <v>-2.8571428571428574E-2</v>
      </c>
      <c r="W7188" t="str">
        <f>TEXT(Superstore[[#This Row],[Order Date]],"mmm-yyyy")</f>
        <v>Aug-2014</v>
      </c>
      <c r="X7188">
        <f>YEAR(Superstore[[#This Row],[Order Date]])</f>
        <v>2014</v>
      </c>
    </row>
    <row r="7189" spans="1:24" x14ac:dyDescent="0.25">
      <c r="A7189">
        <v>7188</v>
      </c>
      <c r="B7189" t="s">
        <v>9332</v>
      </c>
      <c r="C7189" s="1">
        <v>41869</v>
      </c>
      <c r="D7189" s="1">
        <v>41876</v>
      </c>
      <c r="E7189" t="s">
        <v>50</v>
      </c>
      <c r="F7189" t="s">
        <v>4442</v>
      </c>
      <c r="G7189" t="s">
        <v>4443</v>
      </c>
      <c r="H7189" t="s">
        <v>101</v>
      </c>
      <c r="I7189" t="s">
        <v>28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1</v>
      </c>
      <c r="P7189" t="s">
        <v>65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Superstore[[#This Row],[Profit]]/Superstore[[#This Row],[Sales]]</f>
        <v>-1.3250000000000002</v>
      </c>
      <c r="W7189" t="str">
        <f>TEXT(Superstore[[#This Row],[Order Date]],"mmm-yyyy")</f>
        <v>Aug-2014</v>
      </c>
      <c r="X7189">
        <f>YEAR(Superstore[[#This Row],[Order Date]])</f>
        <v>2014</v>
      </c>
    </row>
    <row r="7190" spans="1:24" x14ac:dyDescent="0.25">
      <c r="A7190">
        <v>7189</v>
      </c>
      <c r="B7190" t="s">
        <v>9332</v>
      </c>
      <c r="C7190" s="1">
        <v>41869</v>
      </c>
      <c r="D7190" s="1">
        <v>41876</v>
      </c>
      <c r="E7190" t="s">
        <v>50</v>
      </c>
      <c r="F7190" t="s">
        <v>4442</v>
      </c>
      <c r="G7190" t="s">
        <v>4443</v>
      </c>
      <c r="H7190" t="s">
        <v>101</v>
      </c>
      <c r="I7190" t="s">
        <v>28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46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Superstore[[#This Row],[Profit]]/Superstore[[#This Row],[Sales]]</f>
        <v>-2.5500000000000003</v>
      </c>
      <c r="W7190" t="str">
        <f>TEXT(Superstore[[#This Row],[Order Date]],"mmm-yyyy")</f>
        <v>Aug-2014</v>
      </c>
      <c r="X7190">
        <f>YEAR(Superstore[[#This Row],[Order Date]])</f>
        <v>2014</v>
      </c>
    </row>
    <row r="7191" spans="1:24" x14ac:dyDescent="0.25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28</v>
      </c>
      <c r="J7191" t="s">
        <v>946</v>
      </c>
      <c r="K7191" t="s">
        <v>43</v>
      </c>
      <c r="L7191">
        <v>92024</v>
      </c>
      <c r="M7191" t="s">
        <v>44</v>
      </c>
      <c r="N7191" t="s">
        <v>6346</v>
      </c>
      <c r="O7191" t="s">
        <v>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  <c r="V7191" s="2">
        <f>Superstore[[#This Row],[Profit]]/Superstore[[#This Row],[Sales]]</f>
        <v>0.125</v>
      </c>
      <c r="W7191" t="str">
        <f>TEXT(Superstore[[#This Row],[Order Date]],"mmm-yyyy")</f>
        <v>Nov-2013</v>
      </c>
      <c r="X7191">
        <f>YEAR(Superstore[[#This Row],[Order Date]])</f>
        <v>2013</v>
      </c>
    </row>
    <row r="7192" spans="1:24" x14ac:dyDescent="0.25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28</v>
      </c>
      <c r="J7192" t="s">
        <v>946</v>
      </c>
      <c r="K7192" t="s">
        <v>43</v>
      </c>
      <c r="L7192">
        <v>92024</v>
      </c>
      <c r="M7192" t="s">
        <v>44</v>
      </c>
      <c r="N7192" t="s">
        <v>7495</v>
      </c>
      <c r="O7192" t="s">
        <v>1</v>
      </c>
      <c r="P7192" t="s">
        <v>56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Superstore[[#This Row],[Profit]]/Superstore[[#This Row],[Sales]]</f>
        <v>-1.2499999999999999E-2</v>
      </c>
      <c r="W7192" t="str">
        <f>TEXT(Superstore[[#This Row],[Order Date]],"mmm-yyyy")</f>
        <v>Nov-2013</v>
      </c>
      <c r="X7192">
        <f>YEAR(Superstore[[#This Row],[Order Date]])</f>
        <v>2013</v>
      </c>
    </row>
    <row r="7193" spans="1:24" x14ac:dyDescent="0.25">
      <c r="A7193">
        <v>7192</v>
      </c>
      <c r="B7193" t="s">
        <v>9334</v>
      </c>
      <c r="C7193" s="1">
        <v>41549</v>
      </c>
      <c r="D7193" s="1">
        <v>41554</v>
      </c>
      <c r="E7193" t="s">
        <v>24</v>
      </c>
      <c r="F7193" t="s">
        <v>4396</v>
      </c>
      <c r="G7193" t="s">
        <v>4397</v>
      </c>
      <c r="H7193" t="s">
        <v>27</v>
      </c>
      <c r="I7193" t="s">
        <v>28</v>
      </c>
      <c r="J7193" t="s">
        <v>2329</v>
      </c>
      <c r="K7193" t="s">
        <v>54</v>
      </c>
      <c r="L7193">
        <v>33012</v>
      </c>
      <c r="M7193" t="s">
        <v>31</v>
      </c>
      <c r="N7193" t="s">
        <v>1217</v>
      </c>
      <c r="O7193" t="s">
        <v>46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  <c r="V7193" s="2">
        <f>Superstore[[#This Row],[Profit]]/Superstore[[#This Row],[Sales]]</f>
        <v>-0.83333333333333337</v>
      </c>
      <c r="W7193" t="str">
        <f>TEXT(Superstore[[#This Row],[Order Date]],"mmm-yyyy")</f>
        <v>Oct-2013</v>
      </c>
      <c r="X7193">
        <f>YEAR(Superstore[[#This Row],[Order Date]])</f>
        <v>2013</v>
      </c>
    </row>
    <row r="7194" spans="1:24" x14ac:dyDescent="0.25">
      <c r="A7194">
        <v>7193</v>
      </c>
      <c r="B7194" t="s">
        <v>9334</v>
      </c>
      <c r="C7194" s="1">
        <v>41549</v>
      </c>
      <c r="D7194" s="1">
        <v>41554</v>
      </c>
      <c r="E7194" t="s">
        <v>24</v>
      </c>
      <c r="F7194" t="s">
        <v>4396</v>
      </c>
      <c r="G7194" t="s">
        <v>4397</v>
      </c>
      <c r="H7194" t="s">
        <v>27</v>
      </c>
      <c r="I7194" t="s">
        <v>28</v>
      </c>
      <c r="J7194" t="s">
        <v>2329</v>
      </c>
      <c r="K7194" t="s">
        <v>54</v>
      </c>
      <c r="L7194">
        <v>33012</v>
      </c>
      <c r="M7194" t="s">
        <v>31</v>
      </c>
      <c r="N7194" t="s">
        <v>4639</v>
      </c>
      <c r="O7194" t="s">
        <v>46</v>
      </c>
      <c r="P7194" t="s">
        <v>68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Superstore[[#This Row],[Profit]]/Superstore[[#This Row],[Sales]]</f>
        <v>0.16250000000000001</v>
      </c>
      <c r="W7194" t="str">
        <f>TEXT(Superstore[[#This Row],[Order Date]],"mmm-yyyy")</f>
        <v>Oct-2013</v>
      </c>
      <c r="X7194">
        <f>YEAR(Superstore[[#This Row],[Order Date]])</f>
        <v>2013</v>
      </c>
    </row>
    <row r="7195" spans="1:24" x14ac:dyDescent="0.25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27</v>
      </c>
      <c r="I7195" t="s">
        <v>28</v>
      </c>
      <c r="J7195" t="s">
        <v>1735</v>
      </c>
      <c r="K7195" t="s">
        <v>1271</v>
      </c>
      <c r="L7195">
        <v>30318</v>
      </c>
      <c r="M7195" t="s">
        <v>31</v>
      </c>
      <c r="N7195" t="s">
        <v>3509</v>
      </c>
      <c r="O7195" t="s">
        <v>46</v>
      </c>
      <c r="P7195" t="s">
        <v>59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  <c r="V7195" s="2">
        <f>Superstore[[#This Row],[Profit]]/Superstore[[#This Row],[Sales]]</f>
        <v>0.13</v>
      </c>
      <c r="W7195" t="str">
        <f>TEXT(Superstore[[#This Row],[Order Date]],"mmm-yyyy")</f>
        <v>Feb-2013</v>
      </c>
      <c r="X7195">
        <f>YEAR(Superstore[[#This Row],[Order Date]])</f>
        <v>2013</v>
      </c>
    </row>
    <row r="7196" spans="1:24" x14ac:dyDescent="0.25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27</v>
      </c>
      <c r="I7196" t="s">
        <v>28</v>
      </c>
      <c r="J7196" t="s">
        <v>1735</v>
      </c>
      <c r="K7196" t="s">
        <v>1271</v>
      </c>
      <c r="L7196">
        <v>30318</v>
      </c>
      <c r="M7196" t="s">
        <v>31</v>
      </c>
      <c r="N7196" t="s">
        <v>544</v>
      </c>
      <c r="O7196" t="s">
        <v>46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2">
        <f>Superstore[[#This Row],[Profit]]/Superstore[[#This Row],[Sales]]</f>
        <v>0.47000000000000003</v>
      </c>
      <c r="W7196" t="str">
        <f>TEXT(Superstore[[#This Row],[Order Date]],"mmm-yyyy")</f>
        <v>Feb-2013</v>
      </c>
      <c r="X7196">
        <f>YEAR(Superstore[[#This Row],[Order Date]])</f>
        <v>2013</v>
      </c>
    </row>
    <row r="7197" spans="1:24" x14ac:dyDescent="0.25">
      <c r="A7197">
        <v>7196</v>
      </c>
      <c r="B7197" t="s">
        <v>9336</v>
      </c>
      <c r="C7197" s="1">
        <v>41592</v>
      </c>
      <c r="D7197" s="1">
        <v>41596</v>
      </c>
      <c r="E7197" t="s">
        <v>50</v>
      </c>
      <c r="F7197" t="s">
        <v>1526</v>
      </c>
      <c r="G7197" t="s">
        <v>1527</v>
      </c>
      <c r="H7197" t="s">
        <v>101</v>
      </c>
      <c r="I7197" t="s">
        <v>28</v>
      </c>
      <c r="J7197" t="s">
        <v>94</v>
      </c>
      <c r="K7197" t="s">
        <v>95</v>
      </c>
      <c r="L7197">
        <v>98103</v>
      </c>
      <c r="M7197" t="s">
        <v>44</v>
      </c>
      <c r="N7197" t="s">
        <v>169</v>
      </c>
      <c r="O7197" t="s">
        <v>1</v>
      </c>
      <c r="P7197" t="s">
        <v>65</v>
      </c>
      <c r="Q7197" t="s">
        <v>5415</v>
      </c>
      <c r="R7197">
        <v>19.54</v>
      </c>
      <c r="S7197">
        <v>2</v>
      </c>
      <c r="T7197">
        <v>0</v>
      </c>
      <c r="U7197">
        <v>7.2298</v>
      </c>
      <c r="V7197" s="2">
        <f>Superstore[[#This Row],[Profit]]/Superstore[[#This Row],[Sales]]</f>
        <v>0.37</v>
      </c>
      <c r="W7197" t="str">
        <f>TEXT(Superstore[[#This Row],[Order Date]],"mmm-yyyy")</f>
        <v>Nov-2013</v>
      </c>
      <c r="X7197">
        <f>YEAR(Superstore[[#This Row],[Order Date]])</f>
        <v>2013</v>
      </c>
    </row>
    <row r="7198" spans="1:24" x14ac:dyDescent="0.25">
      <c r="A7198">
        <v>7197</v>
      </c>
      <c r="B7198" t="s">
        <v>9337</v>
      </c>
      <c r="C7198" s="1">
        <v>40659</v>
      </c>
      <c r="D7198" s="1">
        <v>40663</v>
      </c>
      <c r="E7198" t="s">
        <v>50</v>
      </c>
      <c r="F7198" t="s">
        <v>8226</v>
      </c>
      <c r="G7198" t="s">
        <v>8227</v>
      </c>
      <c r="H7198" t="s">
        <v>101</v>
      </c>
      <c r="I7198" t="s">
        <v>28</v>
      </c>
      <c r="J7198" t="s">
        <v>42</v>
      </c>
      <c r="K7198" t="s">
        <v>43</v>
      </c>
      <c r="L7198">
        <v>90036</v>
      </c>
      <c r="M7198" t="s">
        <v>44</v>
      </c>
      <c r="N7198" t="s">
        <v>4161</v>
      </c>
      <c r="O7198" t="s">
        <v>46</v>
      </c>
      <c r="P7198" t="s">
        <v>68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  <c r="V7198" s="2">
        <f>Superstore[[#This Row],[Profit]]/Superstore[[#This Row],[Sales]]</f>
        <v>0.29000000000000004</v>
      </c>
      <c r="W7198" t="str">
        <f>TEXT(Superstore[[#This Row],[Order Date]],"mmm-yyyy")</f>
        <v>Apr-2011</v>
      </c>
      <c r="X7198">
        <f>YEAR(Superstore[[#This Row],[Order Date]])</f>
        <v>2011</v>
      </c>
    </row>
    <row r="7199" spans="1:24" x14ac:dyDescent="0.25">
      <c r="A7199">
        <v>7198</v>
      </c>
      <c r="B7199" t="s">
        <v>9337</v>
      </c>
      <c r="C7199" s="1">
        <v>40659</v>
      </c>
      <c r="D7199" s="1">
        <v>40663</v>
      </c>
      <c r="E7199" t="s">
        <v>50</v>
      </c>
      <c r="F7199" t="s">
        <v>8226</v>
      </c>
      <c r="G7199" t="s">
        <v>8227</v>
      </c>
      <c r="H7199" t="s">
        <v>101</v>
      </c>
      <c r="I7199" t="s">
        <v>28</v>
      </c>
      <c r="J7199" t="s">
        <v>42</v>
      </c>
      <c r="K7199" t="s">
        <v>43</v>
      </c>
      <c r="L7199">
        <v>90036</v>
      </c>
      <c r="M7199" t="s">
        <v>44</v>
      </c>
      <c r="N7199" t="s">
        <v>8123</v>
      </c>
      <c r="O7199" t="s">
        <v>46</v>
      </c>
      <c r="P7199" t="s">
        <v>47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  <c r="V7199" s="2">
        <f>Superstore[[#This Row],[Profit]]/Superstore[[#This Row],[Sales]]</f>
        <v>0.46</v>
      </c>
      <c r="W7199" t="str">
        <f>TEXT(Superstore[[#This Row],[Order Date]],"mmm-yyyy")</f>
        <v>Apr-2011</v>
      </c>
      <c r="X7199">
        <f>YEAR(Superstore[[#This Row],[Order Date]])</f>
        <v>2011</v>
      </c>
    </row>
    <row r="7200" spans="1:24" x14ac:dyDescent="0.25">
      <c r="A7200">
        <v>7199</v>
      </c>
      <c r="B7200" t="s">
        <v>9338</v>
      </c>
      <c r="C7200" s="1">
        <v>41132</v>
      </c>
      <c r="D7200" s="1">
        <v>41136</v>
      </c>
      <c r="E7200" t="s">
        <v>50</v>
      </c>
      <c r="F7200" t="s">
        <v>1526</v>
      </c>
      <c r="G7200" t="s">
        <v>1527</v>
      </c>
      <c r="H7200" t="s">
        <v>101</v>
      </c>
      <c r="I7200" t="s">
        <v>28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46</v>
      </c>
      <c r="P7200" t="s">
        <v>68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  <c r="V7200" s="2">
        <f>Superstore[[#This Row],[Profit]]/Superstore[[#This Row],[Sales]]</f>
        <v>0.25999999999999995</v>
      </c>
      <c r="W7200" t="str">
        <f>TEXT(Superstore[[#This Row],[Order Date]],"mmm-yyyy")</f>
        <v>Aug-2012</v>
      </c>
      <c r="X7200">
        <f>YEAR(Superstore[[#This Row],[Order Date]])</f>
        <v>2012</v>
      </c>
    </row>
    <row r="7201" spans="1:24" x14ac:dyDescent="0.25">
      <c r="A7201">
        <v>7200</v>
      </c>
      <c r="B7201" t="s">
        <v>9338</v>
      </c>
      <c r="C7201" s="1">
        <v>41132</v>
      </c>
      <c r="D7201" s="1">
        <v>41136</v>
      </c>
      <c r="E7201" t="s">
        <v>50</v>
      </c>
      <c r="F7201" t="s">
        <v>1526</v>
      </c>
      <c r="G7201" t="s">
        <v>1527</v>
      </c>
      <c r="H7201" t="s">
        <v>101</v>
      </c>
      <c r="I7201" t="s">
        <v>28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  <c r="V7201" s="2">
        <f>Superstore[[#This Row],[Profit]]/Superstore[[#This Row],[Sales]]</f>
        <v>0.25</v>
      </c>
      <c r="W7201" t="str">
        <f>TEXT(Superstore[[#This Row],[Order Date]],"mmm-yyyy")</f>
        <v>Aug-2012</v>
      </c>
      <c r="X7201">
        <f>YEAR(Superstore[[#This Row],[Order Date]])</f>
        <v>2012</v>
      </c>
    </row>
    <row r="7202" spans="1:24" x14ac:dyDescent="0.25">
      <c r="A7202">
        <v>7201</v>
      </c>
      <c r="B7202" t="s">
        <v>9339</v>
      </c>
      <c r="C7202" s="1">
        <v>41606</v>
      </c>
      <c r="D7202" s="1">
        <v>41612</v>
      </c>
      <c r="E7202" t="s">
        <v>50</v>
      </c>
      <c r="F7202" t="s">
        <v>4371</v>
      </c>
      <c r="G7202" t="s">
        <v>4372</v>
      </c>
      <c r="H7202" t="s">
        <v>27</v>
      </c>
      <c r="I7202" t="s">
        <v>28</v>
      </c>
      <c r="J7202" t="s">
        <v>53</v>
      </c>
      <c r="K7202" t="s">
        <v>54</v>
      </c>
      <c r="L7202">
        <v>33311</v>
      </c>
      <c r="M7202" t="s">
        <v>31</v>
      </c>
      <c r="N7202" t="s">
        <v>5234</v>
      </c>
      <c r="O7202" t="s">
        <v>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  <c r="V7202" s="2">
        <f>Superstore[[#This Row],[Profit]]/Superstore[[#This Row],[Sales]]</f>
        <v>0.125</v>
      </c>
      <c r="W7202" t="str">
        <f>TEXT(Superstore[[#This Row],[Order Date]],"mmm-yyyy")</f>
        <v>Nov-2013</v>
      </c>
      <c r="X7202">
        <f>YEAR(Superstore[[#This Row],[Order Date]])</f>
        <v>2013</v>
      </c>
    </row>
    <row r="7203" spans="1:24" x14ac:dyDescent="0.25">
      <c r="A7203">
        <v>7202</v>
      </c>
      <c r="B7203" t="s">
        <v>9339</v>
      </c>
      <c r="C7203" s="1">
        <v>41606</v>
      </c>
      <c r="D7203" s="1">
        <v>41612</v>
      </c>
      <c r="E7203" t="s">
        <v>50</v>
      </c>
      <c r="F7203" t="s">
        <v>4371</v>
      </c>
      <c r="G7203" t="s">
        <v>4372</v>
      </c>
      <c r="H7203" t="s">
        <v>27</v>
      </c>
      <c r="I7203" t="s">
        <v>28</v>
      </c>
      <c r="J7203" t="s">
        <v>53</v>
      </c>
      <c r="K7203" t="s">
        <v>54</v>
      </c>
      <c r="L7203">
        <v>33311</v>
      </c>
      <c r="M7203" t="s">
        <v>31</v>
      </c>
      <c r="N7203" t="s">
        <v>3821</v>
      </c>
      <c r="O7203" t="s">
        <v>1</v>
      </c>
      <c r="P7203" t="s">
        <v>56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Superstore[[#This Row],[Profit]]/Superstore[[#This Row],[Sales]]</f>
        <v>-0.3454545454545454</v>
      </c>
      <c r="W7203" t="str">
        <f>TEXT(Superstore[[#This Row],[Order Date]],"mmm-yyyy")</f>
        <v>Nov-2013</v>
      </c>
      <c r="X7203">
        <f>YEAR(Superstore[[#This Row],[Order Date]])</f>
        <v>2013</v>
      </c>
    </row>
    <row r="7204" spans="1:24" x14ac:dyDescent="0.25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41</v>
      </c>
      <c r="I7204" t="s">
        <v>28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1</v>
      </c>
      <c r="P7204" t="s">
        <v>65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  <c r="V7204" s="2">
        <f>Superstore[[#This Row],[Profit]]/Superstore[[#This Row],[Sales]]</f>
        <v>0.10000000000000002</v>
      </c>
      <c r="W7204" t="str">
        <f>TEXT(Superstore[[#This Row],[Order Date]],"mmm-yyyy")</f>
        <v>Oct-2013</v>
      </c>
      <c r="X7204">
        <f>YEAR(Superstore[[#This Row],[Order Date]])</f>
        <v>2013</v>
      </c>
    </row>
    <row r="7205" spans="1:24" x14ac:dyDescent="0.25">
      <c r="A7205">
        <v>7204</v>
      </c>
      <c r="B7205" t="s">
        <v>9343</v>
      </c>
      <c r="C7205" s="1">
        <v>40906</v>
      </c>
      <c r="D7205" s="1">
        <v>40910</v>
      </c>
      <c r="E7205" t="s">
        <v>50</v>
      </c>
      <c r="F7205" t="s">
        <v>3762</v>
      </c>
      <c r="G7205" t="s">
        <v>3763</v>
      </c>
      <c r="H7205" t="s">
        <v>101</v>
      </c>
      <c r="I7205" t="s">
        <v>28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1</v>
      </c>
      <c r="P7205" t="s">
        <v>65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Superstore[[#This Row],[Profit]]/Superstore[[#This Row],[Sales]]</f>
        <v>-0.54999999999999993</v>
      </c>
      <c r="W7205" t="str">
        <f>TEXT(Superstore[[#This Row],[Order Date]],"mmm-yyyy")</f>
        <v>Dec-2011</v>
      </c>
      <c r="X7205">
        <f>YEAR(Superstore[[#This Row],[Order Date]])</f>
        <v>2011</v>
      </c>
    </row>
    <row r="7206" spans="1:24" x14ac:dyDescent="0.25">
      <c r="A7206">
        <v>7205</v>
      </c>
      <c r="B7206" t="s">
        <v>9344</v>
      </c>
      <c r="C7206" s="1">
        <v>41162</v>
      </c>
      <c r="D7206" s="1">
        <v>41169</v>
      </c>
      <c r="E7206" t="s">
        <v>50</v>
      </c>
      <c r="F7206" t="s">
        <v>4118</v>
      </c>
      <c r="G7206" t="s">
        <v>4119</v>
      </c>
      <c r="H7206" t="s">
        <v>27</v>
      </c>
      <c r="I7206" t="s">
        <v>28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46</v>
      </c>
      <c r="P7206" t="s">
        <v>68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  <c r="V7206" s="2">
        <f>Superstore[[#This Row],[Profit]]/Superstore[[#This Row],[Sales]]</f>
        <v>0.34</v>
      </c>
      <c r="W7206" t="str">
        <f>TEXT(Superstore[[#This Row],[Order Date]],"mmm-yyyy")</f>
        <v>Sep-2012</v>
      </c>
      <c r="X7206">
        <f>YEAR(Superstore[[#This Row],[Order Date]])</f>
        <v>2012</v>
      </c>
    </row>
    <row r="7207" spans="1:24" x14ac:dyDescent="0.25">
      <c r="A7207">
        <v>7206</v>
      </c>
      <c r="B7207" t="s">
        <v>9345</v>
      </c>
      <c r="C7207" s="1">
        <v>41915</v>
      </c>
      <c r="D7207" s="1">
        <v>41919</v>
      </c>
      <c r="E7207" t="s">
        <v>50</v>
      </c>
      <c r="F7207" t="s">
        <v>3693</v>
      </c>
      <c r="G7207" t="s">
        <v>3694</v>
      </c>
      <c r="H7207" t="s">
        <v>27</v>
      </c>
      <c r="I7207" t="s">
        <v>28</v>
      </c>
      <c r="J7207" t="s">
        <v>126</v>
      </c>
      <c r="K7207" t="s">
        <v>43</v>
      </c>
      <c r="L7207">
        <v>94109</v>
      </c>
      <c r="M7207" t="s">
        <v>44</v>
      </c>
      <c r="N7207" t="s">
        <v>2721</v>
      </c>
      <c r="O7207" t="s">
        <v>1</v>
      </c>
      <c r="P7207" t="s">
        <v>65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  <c r="V7207" s="2">
        <f>Superstore[[#This Row],[Profit]]/Superstore[[#This Row],[Sales]]</f>
        <v>0.33999999999999997</v>
      </c>
      <c r="W7207" t="str">
        <f>TEXT(Superstore[[#This Row],[Order Date]],"mmm-yyyy")</f>
        <v>Oct-2014</v>
      </c>
      <c r="X7207">
        <f>YEAR(Superstore[[#This Row],[Order Date]])</f>
        <v>2014</v>
      </c>
    </row>
    <row r="7208" spans="1:24" x14ac:dyDescent="0.25">
      <c r="A7208">
        <v>7207</v>
      </c>
      <c r="B7208" t="s">
        <v>9345</v>
      </c>
      <c r="C7208" s="1">
        <v>41915</v>
      </c>
      <c r="D7208" s="1">
        <v>41919</v>
      </c>
      <c r="E7208" t="s">
        <v>50</v>
      </c>
      <c r="F7208" t="s">
        <v>3693</v>
      </c>
      <c r="G7208" t="s">
        <v>3694</v>
      </c>
      <c r="H7208" t="s">
        <v>27</v>
      </c>
      <c r="I7208" t="s">
        <v>28</v>
      </c>
      <c r="J7208" t="s">
        <v>126</v>
      </c>
      <c r="K7208" t="s">
        <v>43</v>
      </c>
      <c r="L7208">
        <v>94109</v>
      </c>
      <c r="M7208" t="s">
        <v>44</v>
      </c>
      <c r="N7208" t="s">
        <v>9023</v>
      </c>
      <c r="O7208" t="s">
        <v>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  <c r="V7208" s="2">
        <f>Superstore[[#This Row],[Profit]]/Superstore[[#This Row],[Sales]]</f>
        <v>8.7499999999999981E-2</v>
      </c>
      <c r="W7208" t="str">
        <f>TEXT(Superstore[[#This Row],[Order Date]],"mmm-yyyy")</f>
        <v>Oct-2014</v>
      </c>
      <c r="X7208">
        <f>YEAR(Superstore[[#This Row],[Order Date]])</f>
        <v>2014</v>
      </c>
    </row>
    <row r="7209" spans="1:24" x14ac:dyDescent="0.25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41</v>
      </c>
      <c r="I7209" t="s">
        <v>28</v>
      </c>
      <c r="J7209" t="s">
        <v>543</v>
      </c>
      <c r="K7209" t="s">
        <v>309</v>
      </c>
      <c r="L7209">
        <v>85023</v>
      </c>
      <c r="M7209" t="s">
        <v>44</v>
      </c>
      <c r="N7209" t="s">
        <v>3319</v>
      </c>
      <c r="O7209" t="s">
        <v>46</v>
      </c>
      <c r="P7209" t="s">
        <v>68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  <c r="V7209" s="2">
        <f>Superstore[[#This Row],[Profit]]/Superstore[[#This Row],[Sales]]</f>
        <v>0.3125</v>
      </c>
      <c r="W7209" t="str">
        <f>TEXT(Superstore[[#This Row],[Order Date]],"mmm-yyyy")</f>
        <v>Sep-2013</v>
      </c>
      <c r="X7209">
        <f>YEAR(Superstore[[#This Row],[Order Date]])</f>
        <v>2013</v>
      </c>
    </row>
    <row r="7210" spans="1:24" x14ac:dyDescent="0.25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41</v>
      </c>
      <c r="I7210" t="s">
        <v>28</v>
      </c>
      <c r="J7210" t="s">
        <v>543</v>
      </c>
      <c r="K7210" t="s">
        <v>309</v>
      </c>
      <c r="L7210">
        <v>85023</v>
      </c>
      <c r="M7210" t="s">
        <v>44</v>
      </c>
      <c r="N7210" t="s">
        <v>9243</v>
      </c>
      <c r="O7210" t="s">
        <v>46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Superstore[[#This Row],[Profit]]/Superstore[[#This Row],[Sales]]</f>
        <v>0.35</v>
      </c>
      <c r="W7210" t="str">
        <f>TEXT(Superstore[[#This Row],[Order Date]],"mmm-yyyy")</f>
        <v>Sep-2013</v>
      </c>
      <c r="X7210">
        <f>YEAR(Superstore[[#This Row],[Order Date]])</f>
        <v>2013</v>
      </c>
    </row>
    <row r="7211" spans="1:24" x14ac:dyDescent="0.25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41</v>
      </c>
      <c r="I7211" t="s">
        <v>28</v>
      </c>
      <c r="J7211" t="s">
        <v>543</v>
      </c>
      <c r="K7211" t="s">
        <v>309</v>
      </c>
      <c r="L7211">
        <v>85023</v>
      </c>
      <c r="M7211" t="s">
        <v>44</v>
      </c>
      <c r="N7211" t="s">
        <v>1766</v>
      </c>
      <c r="O7211" t="s">
        <v>46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  <c r="V7211" s="2">
        <f>Superstore[[#This Row],[Profit]]/Superstore[[#This Row],[Sales]]</f>
        <v>0.31250000000000006</v>
      </c>
      <c r="W7211" t="str">
        <f>TEXT(Superstore[[#This Row],[Order Date]],"mmm-yyyy")</f>
        <v>Sep-2013</v>
      </c>
      <c r="X7211">
        <f>YEAR(Superstore[[#This Row],[Order Date]])</f>
        <v>2013</v>
      </c>
    </row>
    <row r="7212" spans="1:24" x14ac:dyDescent="0.25">
      <c r="A7212">
        <v>7211</v>
      </c>
      <c r="B7212" t="s">
        <v>9347</v>
      </c>
      <c r="C7212" s="1">
        <v>41428</v>
      </c>
      <c r="D7212" s="1">
        <v>41432</v>
      </c>
      <c r="E7212" t="s">
        <v>50</v>
      </c>
      <c r="F7212" t="s">
        <v>4763</v>
      </c>
      <c r="G7212" t="s">
        <v>4764</v>
      </c>
      <c r="H7212" t="s">
        <v>41</v>
      </c>
      <c r="I7212" t="s">
        <v>28</v>
      </c>
      <c r="J7212" t="s">
        <v>94</v>
      </c>
      <c r="K7212" t="s">
        <v>95</v>
      </c>
      <c r="L7212">
        <v>98115</v>
      </c>
      <c r="M7212" t="s">
        <v>44</v>
      </c>
      <c r="N7212" t="s">
        <v>7057</v>
      </c>
      <c r="O7212" t="s">
        <v>46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  <c r="V7212" s="2">
        <f>Superstore[[#This Row],[Profit]]/Superstore[[#This Row],[Sales]]</f>
        <v>0.45999999999999996</v>
      </c>
      <c r="W7212" t="str">
        <f>TEXT(Superstore[[#This Row],[Order Date]],"mmm-yyyy")</f>
        <v>Jun-2013</v>
      </c>
      <c r="X7212">
        <f>YEAR(Superstore[[#This Row],[Order Date]])</f>
        <v>2013</v>
      </c>
    </row>
    <row r="7213" spans="1:24" x14ac:dyDescent="0.25">
      <c r="A7213">
        <v>7212</v>
      </c>
      <c r="B7213" t="s">
        <v>9347</v>
      </c>
      <c r="C7213" s="1">
        <v>41428</v>
      </c>
      <c r="D7213" s="1">
        <v>41432</v>
      </c>
      <c r="E7213" t="s">
        <v>50</v>
      </c>
      <c r="F7213" t="s">
        <v>4763</v>
      </c>
      <c r="G7213" t="s">
        <v>4764</v>
      </c>
      <c r="H7213" t="s">
        <v>41</v>
      </c>
      <c r="I7213" t="s">
        <v>28</v>
      </c>
      <c r="J7213" t="s">
        <v>94</v>
      </c>
      <c r="K7213" t="s">
        <v>95</v>
      </c>
      <c r="L7213">
        <v>98115</v>
      </c>
      <c r="M7213" t="s">
        <v>44</v>
      </c>
      <c r="N7213" t="s">
        <v>293</v>
      </c>
      <c r="O7213" t="s">
        <v>46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2">
        <f>Superstore[[#This Row],[Profit]]/Superstore[[#This Row],[Sales]]</f>
        <v>0.36249999999999999</v>
      </c>
      <c r="W7213" t="str">
        <f>TEXT(Superstore[[#This Row],[Order Date]],"mmm-yyyy")</f>
        <v>Jun-2013</v>
      </c>
      <c r="X7213">
        <f>YEAR(Superstore[[#This Row],[Order Date]])</f>
        <v>2013</v>
      </c>
    </row>
    <row r="7214" spans="1:24" x14ac:dyDescent="0.25">
      <c r="A7214">
        <v>7213</v>
      </c>
      <c r="B7214" t="s">
        <v>9347</v>
      </c>
      <c r="C7214" s="1">
        <v>41428</v>
      </c>
      <c r="D7214" s="1">
        <v>41432</v>
      </c>
      <c r="E7214" t="s">
        <v>50</v>
      </c>
      <c r="F7214" t="s">
        <v>4763</v>
      </c>
      <c r="G7214" t="s">
        <v>4764</v>
      </c>
      <c r="H7214" t="s">
        <v>41</v>
      </c>
      <c r="I7214" t="s">
        <v>28</v>
      </c>
      <c r="J7214" t="s">
        <v>94</v>
      </c>
      <c r="K7214" t="s">
        <v>95</v>
      </c>
      <c r="L7214">
        <v>98115</v>
      </c>
      <c r="M7214" t="s">
        <v>44</v>
      </c>
      <c r="N7214" t="s">
        <v>2356</v>
      </c>
      <c r="O7214" t="s">
        <v>46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  <c r="V7214" s="2">
        <f>Superstore[[#This Row],[Profit]]/Superstore[[#This Row],[Sales]]</f>
        <v>0.35000000000000003</v>
      </c>
      <c r="W7214" t="str">
        <f>TEXT(Superstore[[#This Row],[Order Date]],"mmm-yyyy")</f>
        <v>Jun-2013</v>
      </c>
      <c r="X7214">
        <f>YEAR(Superstore[[#This Row],[Order Date]])</f>
        <v>2013</v>
      </c>
    </row>
    <row r="7215" spans="1:24" x14ac:dyDescent="0.25">
      <c r="A7215">
        <v>7214</v>
      </c>
      <c r="B7215" t="s">
        <v>9348</v>
      </c>
      <c r="C7215" s="1">
        <v>41928</v>
      </c>
      <c r="D7215" s="1">
        <v>41932</v>
      </c>
      <c r="E7215" t="s">
        <v>50</v>
      </c>
      <c r="F7215" t="s">
        <v>4265</v>
      </c>
      <c r="G7215" t="s">
        <v>4266</v>
      </c>
      <c r="H7215" t="s">
        <v>27</v>
      </c>
      <c r="I7215" t="s">
        <v>28</v>
      </c>
      <c r="J7215" t="s">
        <v>9349</v>
      </c>
      <c r="K7215" t="s">
        <v>43</v>
      </c>
      <c r="L7215">
        <v>93010</v>
      </c>
      <c r="M7215" t="s">
        <v>44</v>
      </c>
      <c r="N7215" t="s">
        <v>4482</v>
      </c>
      <c r="O7215" t="s">
        <v>46</v>
      </c>
      <c r="P7215" t="s">
        <v>47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  <c r="V7215" s="2">
        <f>Superstore[[#This Row],[Profit]]/Superstore[[#This Row],[Sales]]</f>
        <v>0.49</v>
      </c>
      <c r="W7215" t="str">
        <f>TEXT(Superstore[[#This Row],[Order Date]],"mmm-yyyy")</f>
        <v>Oct-2014</v>
      </c>
      <c r="X7215">
        <f>YEAR(Superstore[[#This Row],[Order Date]])</f>
        <v>2014</v>
      </c>
    </row>
    <row r="7216" spans="1:24" x14ac:dyDescent="0.25">
      <c r="A7216">
        <v>7215</v>
      </c>
      <c r="B7216" t="s">
        <v>9350</v>
      </c>
      <c r="C7216" s="1">
        <v>41179</v>
      </c>
      <c r="D7216" s="1">
        <v>41182</v>
      </c>
      <c r="E7216" t="s">
        <v>24</v>
      </c>
      <c r="F7216" t="s">
        <v>2506</v>
      </c>
      <c r="G7216" t="s">
        <v>2507</v>
      </c>
      <c r="H7216" t="s">
        <v>41</v>
      </c>
      <c r="I7216" t="s">
        <v>28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46</v>
      </c>
      <c r="P7216" t="s">
        <v>68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Superstore[[#This Row],[Profit]]/Superstore[[#This Row],[Sales]]</f>
        <v>0.29000000000000004</v>
      </c>
      <c r="W7216" t="str">
        <f>TEXT(Superstore[[#This Row],[Order Date]],"mmm-yyyy")</f>
        <v>Sep-2012</v>
      </c>
      <c r="X7216">
        <f>YEAR(Superstore[[#This Row],[Order Date]])</f>
        <v>2012</v>
      </c>
    </row>
    <row r="7217" spans="1:24" x14ac:dyDescent="0.25">
      <c r="A7217">
        <v>7216</v>
      </c>
      <c r="B7217" t="s">
        <v>9350</v>
      </c>
      <c r="C7217" s="1">
        <v>41179</v>
      </c>
      <c r="D7217" s="1">
        <v>41182</v>
      </c>
      <c r="E7217" t="s">
        <v>24</v>
      </c>
      <c r="F7217" t="s">
        <v>2506</v>
      </c>
      <c r="G7217" t="s">
        <v>2507</v>
      </c>
      <c r="H7217" t="s">
        <v>41</v>
      </c>
      <c r="I7217" t="s">
        <v>28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46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  <c r="V7217" s="2">
        <f>Superstore[[#This Row],[Profit]]/Superstore[[#This Row],[Sales]]</f>
        <v>0.47999999999999993</v>
      </c>
      <c r="W7217" t="str">
        <f>TEXT(Superstore[[#This Row],[Order Date]],"mmm-yyyy")</f>
        <v>Sep-2012</v>
      </c>
      <c r="X7217">
        <f>YEAR(Superstore[[#This Row],[Order Date]])</f>
        <v>2012</v>
      </c>
    </row>
    <row r="7218" spans="1:24" x14ac:dyDescent="0.25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27</v>
      </c>
      <c r="I7218" t="s">
        <v>28</v>
      </c>
      <c r="J7218" t="s">
        <v>126</v>
      </c>
      <c r="K7218" t="s">
        <v>43</v>
      </c>
      <c r="L7218">
        <v>94109</v>
      </c>
      <c r="M7218" t="s">
        <v>44</v>
      </c>
      <c r="N7218" t="s">
        <v>1757</v>
      </c>
      <c r="O7218" t="s">
        <v>46</v>
      </c>
      <c r="P7218" t="s">
        <v>68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  <c r="V7218" s="2">
        <f>Superstore[[#This Row],[Profit]]/Superstore[[#This Row],[Sales]]</f>
        <v>0.28999999999999998</v>
      </c>
      <c r="W7218" t="str">
        <f>TEXT(Superstore[[#This Row],[Order Date]],"mmm-yyyy")</f>
        <v>May-2012</v>
      </c>
      <c r="X7218">
        <f>YEAR(Superstore[[#This Row],[Order Date]])</f>
        <v>2012</v>
      </c>
    </row>
    <row r="7219" spans="1:24" x14ac:dyDescent="0.25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27</v>
      </c>
      <c r="I7219" t="s">
        <v>28</v>
      </c>
      <c r="J7219" t="s">
        <v>126</v>
      </c>
      <c r="K7219" t="s">
        <v>43</v>
      </c>
      <c r="L7219">
        <v>94109</v>
      </c>
      <c r="M7219" t="s">
        <v>44</v>
      </c>
      <c r="N7219" t="s">
        <v>3566</v>
      </c>
      <c r="O7219" t="s">
        <v>46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  <c r="V7219" s="2">
        <f>Superstore[[#This Row],[Profit]]/Superstore[[#This Row],[Sales]]</f>
        <v>0.35</v>
      </c>
      <c r="W7219" t="str">
        <f>TEXT(Superstore[[#This Row],[Order Date]],"mmm-yyyy")</f>
        <v>May-2012</v>
      </c>
      <c r="X7219">
        <f>YEAR(Superstore[[#This Row],[Order Date]])</f>
        <v>2012</v>
      </c>
    </row>
    <row r="7220" spans="1:24" x14ac:dyDescent="0.25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27</v>
      </c>
      <c r="I7220" t="s">
        <v>28</v>
      </c>
      <c r="J7220" t="s">
        <v>126</v>
      </c>
      <c r="K7220" t="s">
        <v>43</v>
      </c>
      <c r="L7220">
        <v>94109</v>
      </c>
      <c r="M7220" t="s">
        <v>44</v>
      </c>
      <c r="N7220" t="s">
        <v>477</v>
      </c>
      <c r="O7220" t="s">
        <v>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s="2">
        <f>Superstore[[#This Row],[Profit]]/Superstore[[#This Row],[Sales]]</f>
        <v>0.36</v>
      </c>
      <c r="W7220" t="str">
        <f>TEXT(Superstore[[#This Row],[Order Date]],"mmm-yyyy")</f>
        <v>May-2012</v>
      </c>
      <c r="X7220">
        <f>YEAR(Superstore[[#This Row],[Order Date]])</f>
        <v>2012</v>
      </c>
    </row>
    <row r="7221" spans="1:24" x14ac:dyDescent="0.25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27</v>
      </c>
      <c r="I7221" t="s">
        <v>28</v>
      </c>
      <c r="J7221" t="s">
        <v>126</v>
      </c>
      <c r="K7221" t="s">
        <v>43</v>
      </c>
      <c r="L7221">
        <v>94109</v>
      </c>
      <c r="M7221" t="s">
        <v>44</v>
      </c>
      <c r="N7221" t="s">
        <v>2258</v>
      </c>
      <c r="O7221" t="s">
        <v>46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Superstore[[#This Row],[Profit]]/Superstore[[#This Row],[Sales]]</f>
        <v>0.35000000000000003</v>
      </c>
      <c r="W7221" t="str">
        <f>TEXT(Superstore[[#This Row],[Order Date]],"mmm-yyyy")</f>
        <v>May-2012</v>
      </c>
      <c r="X7221">
        <f>YEAR(Superstore[[#This Row],[Order Date]])</f>
        <v>2012</v>
      </c>
    </row>
    <row r="7222" spans="1:24" x14ac:dyDescent="0.25">
      <c r="A7222">
        <v>7221</v>
      </c>
      <c r="B7222" t="s">
        <v>9352</v>
      </c>
      <c r="C7222" s="1">
        <v>41649</v>
      </c>
      <c r="D7222" s="1">
        <v>41653</v>
      </c>
      <c r="E7222" t="s">
        <v>50</v>
      </c>
      <c r="F7222" t="s">
        <v>3722</v>
      </c>
      <c r="G7222" t="s">
        <v>3723</v>
      </c>
      <c r="H7222" t="s">
        <v>27</v>
      </c>
      <c r="I7222" t="s">
        <v>28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46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Superstore[[#This Row],[Profit]]/Superstore[[#This Row],[Sales]]</f>
        <v>-0.83333333333333337</v>
      </c>
      <c r="W7222" t="str">
        <f>TEXT(Superstore[[#This Row],[Order Date]],"mmm-yyyy")</f>
        <v>Jan-2014</v>
      </c>
      <c r="X7222">
        <f>YEAR(Superstore[[#This Row],[Order Date]])</f>
        <v>2014</v>
      </c>
    </row>
    <row r="7223" spans="1:24" x14ac:dyDescent="0.25">
      <c r="A7223">
        <v>7222</v>
      </c>
      <c r="B7223" t="s">
        <v>9353</v>
      </c>
      <c r="C7223" s="1">
        <v>41667</v>
      </c>
      <c r="D7223" s="1">
        <v>41671</v>
      </c>
      <c r="E7223" t="s">
        <v>50</v>
      </c>
      <c r="F7223" t="s">
        <v>5213</v>
      </c>
      <c r="G7223" t="s">
        <v>5214</v>
      </c>
      <c r="H7223" t="s">
        <v>27</v>
      </c>
      <c r="I7223" t="s">
        <v>28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  <c r="V7223" s="2">
        <f>Superstore[[#This Row],[Profit]]/Superstore[[#This Row],[Sales]]</f>
        <v>0.26</v>
      </c>
      <c r="W7223" t="str">
        <f>TEXT(Superstore[[#This Row],[Order Date]],"mmm-yyyy")</f>
        <v>Jan-2014</v>
      </c>
      <c r="X7223">
        <f>YEAR(Superstore[[#This Row],[Order Date]])</f>
        <v>2014</v>
      </c>
    </row>
    <row r="7224" spans="1:24" x14ac:dyDescent="0.25">
      <c r="A7224">
        <v>7223</v>
      </c>
      <c r="B7224" t="s">
        <v>9354</v>
      </c>
      <c r="C7224" s="1">
        <v>41885</v>
      </c>
      <c r="D7224" s="1">
        <v>41889</v>
      </c>
      <c r="E7224" t="s">
        <v>50</v>
      </c>
      <c r="F7224" t="s">
        <v>4169</v>
      </c>
      <c r="G7224" t="s">
        <v>4170</v>
      </c>
      <c r="H7224" t="s">
        <v>27</v>
      </c>
      <c r="I7224" t="s">
        <v>28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  <c r="V7224" s="2">
        <f>Superstore[[#This Row],[Profit]]/Superstore[[#This Row],[Sales]]</f>
        <v>-0.17499999999999999</v>
      </c>
      <c r="W7224" t="str">
        <f>TEXT(Superstore[[#This Row],[Order Date]],"mmm-yyyy")</f>
        <v>Sep-2014</v>
      </c>
      <c r="X7224">
        <f>YEAR(Superstore[[#This Row],[Order Date]])</f>
        <v>2014</v>
      </c>
    </row>
    <row r="7225" spans="1:24" x14ac:dyDescent="0.25">
      <c r="A7225">
        <v>7224</v>
      </c>
      <c r="B7225" t="s">
        <v>9355</v>
      </c>
      <c r="C7225" s="1">
        <v>41470</v>
      </c>
      <c r="D7225" s="1">
        <v>41474</v>
      </c>
      <c r="E7225" t="s">
        <v>50</v>
      </c>
      <c r="F7225" t="s">
        <v>1557</v>
      </c>
      <c r="G7225" t="s">
        <v>1558</v>
      </c>
      <c r="H7225" t="s">
        <v>27</v>
      </c>
      <c r="I7225" t="s">
        <v>28</v>
      </c>
      <c r="J7225" t="s">
        <v>126</v>
      </c>
      <c r="K7225" t="s">
        <v>43</v>
      </c>
      <c r="L7225">
        <v>94122</v>
      </c>
      <c r="M7225" t="s">
        <v>44</v>
      </c>
      <c r="N7225" t="s">
        <v>211</v>
      </c>
      <c r="O7225" t="s">
        <v>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s="2">
        <f>Superstore[[#This Row],[Profit]]/Superstore[[#This Row],[Sales]]</f>
        <v>0.11249999999999999</v>
      </c>
      <c r="W7225" t="str">
        <f>TEXT(Superstore[[#This Row],[Order Date]],"mmm-yyyy")</f>
        <v>Jul-2013</v>
      </c>
      <c r="X7225">
        <f>YEAR(Superstore[[#This Row],[Order Date]])</f>
        <v>2013</v>
      </c>
    </row>
    <row r="7226" spans="1:24" x14ac:dyDescent="0.25">
      <c r="A7226">
        <v>7225</v>
      </c>
      <c r="B7226" t="s">
        <v>9355</v>
      </c>
      <c r="C7226" s="1">
        <v>41470</v>
      </c>
      <c r="D7226" s="1">
        <v>41474</v>
      </c>
      <c r="E7226" t="s">
        <v>50</v>
      </c>
      <c r="F7226" t="s">
        <v>1557</v>
      </c>
      <c r="G7226" t="s">
        <v>1558</v>
      </c>
      <c r="H7226" t="s">
        <v>27</v>
      </c>
      <c r="I7226" t="s">
        <v>28</v>
      </c>
      <c r="J7226" t="s">
        <v>126</v>
      </c>
      <c r="K7226" t="s">
        <v>43</v>
      </c>
      <c r="L7226">
        <v>94122</v>
      </c>
      <c r="M7226" t="s">
        <v>44</v>
      </c>
      <c r="N7226" t="s">
        <v>7455</v>
      </c>
      <c r="O7226" t="s">
        <v>46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  <c r="V7226" s="2">
        <f>Superstore[[#This Row],[Profit]]/Superstore[[#This Row],[Sales]]</f>
        <v>0.32999999999999996</v>
      </c>
      <c r="W7226" t="str">
        <f>TEXT(Superstore[[#This Row],[Order Date]],"mmm-yyyy")</f>
        <v>Jul-2013</v>
      </c>
      <c r="X7226">
        <f>YEAR(Superstore[[#This Row],[Order Date]])</f>
        <v>2013</v>
      </c>
    </row>
    <row r="7227" spans="1:24" x14ac:dyDescent="0.25">
      <c r="A7227">
        <v>7226</v>
      </c>
      <c r="B7227" t="s">
        <v>9355</v>
      </c>
      <c r="C7227" s="1">
        <v>41470</v>
      </c>
      <c r="D7227" s="1">
        <v>41474</v>
      </c>
      <c r="E7227" t="s">
        <v>50</v>
      </c>
      <c r="F7227" t="s">
        <v>1557</v>
      </c>
      <c r="G7227" t="s">
        <v>1558</v>
      </c>
      <c r="H7227" t="s">
        <v>27</v>
      </c>
      <c r="I7227" t="s">
        <v>28</v>
      </c>
      <c r="J7227" t="s">
        <v>126</v>
      </c>
      <c r="K7227" t="s">
        <v>43</v>
      </c>
      <c r="L7227">
        <v>94122</v>
      </c>
      <c r="M7227" t="s">
        <v>44</v>
      </c>
      <c r="N7227" t="s">
        <v>1715</v>
      </c>
      <c r="O7227" t="s">
        <v>1</v>
      </c>
      <c r="P7227" t="s">
        <v>65</v>
      </c>
      <c r="Q7227" t="s">
        <v>1716</v>
      </c>
      <c r="R7227">
        <v>30.8</v>
      </c>
      <c r="S7227">
        <v>4</v>
      </c>
      <c r="T7227">
        <v>0</v>
      </c>
      <c r="U7227">
        <v>10.164</v>
      </c>
      <c r="V7227" s="2">
        <f>Superstore[[#This Row],[Profit]]/Superstore[[#This Row],[Sales]]</f>
        <v>0.32999999999999996</v>
      </c>
      <c r="W7227" t="str">
        <f>TEXT(Superstore[[#This Row],[Order Date]],"mmm-yyyy")</f>
        <v>Jul-2013</v>
      </c>
      <c r="X7227">
        <f>YEAR(Superstore[[#This Row],[Order Date]])</f>
        <v>2013</v>
      </c>
    </row>
    <row r="7228" spans="1:24" x14ac:dyDescent="0.25">
      <c r="A7228">
        <v>7227</v>
      </c>
      <c r="B7228" t="s">
        <v>9356</v>
      </c>
      <c r="C7228" s="1">
        <v>41695</v>
      </c>
      <c r="D7228" s="1">
        <v>41699</v>
      </c>
      <c r="E7228" t="s">
        <v>50</v>
      </c>
      <c r="F7228" t="s">
        <v>219</v>
      </c>
      <c r="G7228" t="s">
        <v>220</v>
      </c>
      <c r="H7228" t="s">
        <v>41</v>
      </c>
      <c r="I7228" t="s">
        <v>28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46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  <c r="V7228" s="2">
        <f>Superstore[[#This Row],[Profit]]/Superstore[[#This Row],[Sales]]</f>
        <v>0.3125</v>
      </c>
      <c r="W7228" t="str">
        <f>TEXT(Superstore[[#This Row],[Order Date]],"mmm-yyyy")</f>
        <v>Feb-2014</v>
      </c>
      <c r="X7228">
        <f>YEAR(Superstore[[#This Row],[Order Date]])</f>
        <v>2014</v>
      </c>
    </row>
    <row r="7229" spans="1:24" x14ac:dyDescent="0.25">
      <c r="A7229">
        <v>7228</v>
      </c>
      <c r="B7229" t="s">
        <v>9356</v>
      </c>
      <c r="C7229" s="1">
        <v>41695</v>
      </c>
      <c r="D7229" s="1">
        <v>41699</v>
      </c>
      <c r="E7229" t="s">
        <v>50</v>
      </c>
      <c r="F7229" t="s">
        <v>219</v>
      </c>
      <c r="G7229" t="s">
        <v>220</v>
      </c>
      <c r="H7229" t="s">
        <v>41</v>
      </c>
      <c r="I7229" t="s">
        <v>28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  <c r="V7229" s="2">
        <f>Superstore[[#This Row],[Profit]]/Superstore[[#This Row],[Sales]]</f>
        <v>0.16250000000000001</v>
      </c>
      <c r="W7229" t="str">
        <f>TEXT(Superstore[[#This Row],[Order Date]],"mmm-yyyy")</f>
        <v>Feb-2014</v>
      </c>
      <c r="X7229">
        <f>YEAR(Superstore[[#This Row],[Order Date]])</f>
        <v>2014</v>
      </c>
    </row>
    <row r="7230" spans="1:24" x14ac:dyDescent="0.25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27</v>
      </c>
      <c r="I7230" t="s">
        <v>28</v>
      </c>
      <c r="J7230" t="s">
        <v>126</v>
      </c>
      <c r="K7230" t="s">
        <v>43</v>
      </c>
      <c r="L7230">
        <v>94122</v>
      </c>
      <c r="M7230" t="s">
        <v>44</v>
      </c>
      <c r="N7230" t="s">
        <v>1711</v>
      </c>
      <c r="O7230" t="s">
        <v>46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Superstore[[#This Row],[Profit]]/Superstore[[#This Row],[Sales]]</f>
        <v>0.33749999999999997</v>
      </c>
      <c r="W7230" t="str">
        <f>TEXT(Superstore[[#This Row],[Order Date]],"mmm-yyyy")</f>
        <v>Jul-2011</v>
      </c>
      <c r="X7230">
        <f>YEAR(Superstore[[#This Row],[Order Date]])</f>
        <v>2011</v>
      </c>
    </row>
    <row r="7231" spans="1:24" x14ac:dyDescent="0.25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27</v>
      </c>
      <c r="I7231" t="s">
        <v>28</v>
      </c>
      <c r="J7231" t="s">
        <v>126</v>
      </c>
      <c r="K7231" t="s">
        <v>43</v>
      </c>
      <c r="L7231">
        <v>94122</v>
      </c>
      <c r="M7231" t="s">
        <v>44</v>
      </c>
      <c r="N7231" t="s">
        <v>947</v>
      </c>
      <c r="O7231" t="s">
        <v>46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  <c r="V7231" s="2">
        <f>Superstore[[#This Row],[Profit]]/Superstore[[#This Row],[Sales]]</f>
        <v>0.47000000000000003</v>
      </c>
      <c r="W7231" t="str">
        <f>TEXT(Superstore[[#This Row],[Order Date]],"mmm-yyyy")</f>
        <v>Jul-2011</v>
      </c>
      <c r="X7231">
        <f>YEAR(Superstore[[#This Row],[Order Date]])</f>
        <v>2011</v>
      </c>
    </row>
    <row r="7232" spans="1:24" x14ac:dyDescent="0.25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27</v>
      </c>
      <c r="I7232" t="s">
        <v>28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46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  <c r="V7232" s="2">
        <f>Superstore[[#This Row],[Profit]]/Superstore[[#This Row],[Sales]]</f>
        <v>0.5</v>
      </c>
      <c r="W7232" t="str">
        <f>TEXT(Superstore[[#This Row],[Order Date]],"mmm-yyyy")</f>
        <v>Mar-2014</v>
      </c>
      <c r="X7232">
        <f>YEAR(Superstore[[#This Row],[Order Date]])</f>
        <v>2014</v>
      </c>
    </row>
    <row r="7233" spans="1:24" x14ac:dyDescent="0.25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27</v>
      </c>
      <c r="I7233" t="s">
        <v>28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46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  <c r="V7233" s="2">
        <f>Superstore[[#This Row],[Profit]]/Superstore[[#This Row],[Sales]]</f>
        <v>0.25999999999999995</v>
      </c>
      <c r="W7233" t="str">
        <f>TEXT(Superstore[[#This Row],[Order Date]],"mmm-yyyy")</f>
        <v>Mar-2014</v>
      </c>
      <c r="X7233">
        <f>YEAR(Superstore[[#This Row],[Order Date]])</f>
        <v>2014</v>
      </c>
    </row>
    <row r="7234" spans="1:24" x14ac:dyDescent="0.25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27</v>
      </c>
      <c r="I7234" t="s">
        <v>28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46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  <c r="V7234" s="2">
        <f>Superstore[[#This Row],[Profit]]/Superstore[[#This Row],[Sales]]</f>
        <v>0.45999999999999996</v>
      </c>
      <c r="W7234" t="str">
        <f>TEXT(Superstore[[#This Row],[Order Date]],"mmm-yyyy")</f>
        <v>Mar-2014</v>
      </c>
      <c r="X7234">
        <f>YEAR(Superstore[[#This Row],[Order Date]])</f>
        <v>2014</v>
      </c>
    </row>
    <row r="7235" spans="1:24" x14ac:dyDescent="0.25">
      <c r="A7235">
        <v>7234</v>
      </c>
      <c r="B7235" t="s">
        <v>9359</v>
      </c>
      <c r="C7235" s="1">
        <v>41342</v>
      </c>
      <c r="D7235" s="1">
        <v>41346</v>
      </c>
      <c r="E7235" t="s">
        <v>50</v>
      </c>
      <c r="F7235" t="s">
        <v>6171</v>
      </c>
      <c r="G7235" t="s">
        <v>6172</v>
      </c>
      <c r="H7235" t="s">
        <v>27</v>
      </c>
      <c r="I7235" t="s">
        <v>28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1</v>
      </c>
      <c r="P7235" t="s">
        <v>65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  <c r="V7235" s="2">
        <f>Superstore[[#This Row],[Profit]]/Superstore[[#This Row],[Sales]]</f>
        <v>0.39</v>
      </c>
      <c r="W7235" t="str">
        <f>TEXT(Superstore[[#This Row],[Order Date]],"mmm-yyyy")</f>
        <v>Mar-2013</v>
      </c>
      <c r="X7235">
        <f>YEAR(Superstore[[#This Row],[Order Date]])</f>
        <v>2013</v>
      </c>
    </row>
    <row r="7236" spans="1:24" x14ac:dyDescent="0.25">
      <c r="A7236">
        <v>7235</v>
      </c>
      <c r="B7236" t="s">
        <v>9359</v>
      </c>
      <c r="C7236" s="1">
        <v>41342</v>
      </c>
      <c r="D7236" s="1">
        <v>41346</v>
      </c>
      <c r="E7236" t="s">
        <v>50</v>
      </c>
      <c r="F7236" t="s">
        <v>6171</v>
      </c>
      <c r="G7236" t="s">
        <v>6172</v>
      </c>
      <c r="H7236" t="s">
        <v>27</v>
      </c>
      <c r="I7236" t="s">
        <v>28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46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  <c r="V7236" s="2">
        <f>Superstore[[#This Row],[Profit]]/Superstore[[#This Row],[Sales]]</f>
        <v>0.48999999999999994</v>
      </c>
      <c r="W7236" t="str">
        <f>TEXT(Superstore[[#This Row],[Order Date]],"mmm-yyyy")</f>
        <v>Mar-2013</v>
      </c>
      <c r="X7236">
        <f>YEAR(Superstore[[#This Row],[Order Date]])</f>
        <v>2013</v>
      </c>
    </row>
    <row r="7237" spans="1:24" x14ac:dyDescent="0.25">
      <c r="A7237">
        <v>7236</v>
      </c>
      <c r="B7237" t="s">
        <v>9359</v>
      </c>
      <c r="C7237" s="1">
        <v>41342</v>
      </c>
      <c r="D7237" s="1">
        <v>41346</v>
      </c>
      <c r="E7237" t="s">
        <v>50</v>
      </c>
      <c r="F7237" t="s">
        <v>6171</v>
      </c>
      <c r="G7237" t="s">
        <v>6172</v>
      </c>
      <c r="H7237" t="s">
        <v>27</v>
      </c>
      <c r="I7237" t="s">
        <v>28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46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  <c r="V7237" s="2">
        <f>Superstore[[#This Row],[Profit]]/Superstore[[#This Row],[Sales]]</f>
        <v>0.32500000000000001</v>
      </c>
      <c r="W7237" t="str">
        <f>TEXT(Superstore[[#This Row],[Order Date]],"mmm-yyyy")</f>
        <v>Mar-2013</v>
      </c>
      <c r="X7237">
        <f>YEAR(Superstore[[#This Row],[Order Date]])</f>
        <v>2013</v>
      </c>
    </row>
    <row r="7238" spans="1:24" x14ac:dyDescent="0.25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27</v>
      </c>
      <c r="I7238" t="s">
        <v>28</v>
      </c>
      <c r="J7238" t="s">
        <v>42</v>
      </c>
      <c r="K7238" t="s">
        <v>43</v>
      </c>
      <c r="L7238">
        <v>90049</v>
      </c>
      <c r="M7238" t="s">
        <v>44</v>
      </c>
      <c r="N7238" t="s">
        <v>2534</v>
      </c>
      <c r="O7238" t="s">
        <v>46</v>
      </c>
      <c r="P7238" t="s">
        <v>68</v>
      </c>
      <c r="Q7238" t="s">
        <v>2535</v>
      </c>
      <c r="R7238">
        <v>8.64</v>
      </c>
      <c r="S7238">
        <v>3</v>
      </c>
      <c r="T7238">
        <v>0</v>
      </c>
      <c r="U7238">
        <v>2.4192</v>
      </c>
      <c r="V7238" s="2">
        <f>Superstore[[#This Row],[Profit]]/Superstore[[#This Row],[Sales]]</f>
        <v>0.27999999999999997</v>
      </c>
      <c r="W7238" t="str">
        <f>TEXT(Superstore[[#This Row],[Order Date]],"mmm-yyyy")</f>
        <v>Dec-2011</v>
      </c>
      <c r="X7238">
        <f>YEAR(Superstore[[#This Row],[Order Date]])</f>
        <v>2011</v>
      </c>
    </row>
    <row r="7239" spans="1:24" x14ac:dyDescent="0.25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41</v>
      </c>
      <c r="I7239" t="s">
        <v>28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Superstore[[#This Row],[Profit]]/Superstore[[#This Row],[Sales]]</f>
        <v>-0.93333333333333335</v>
      </c>
      <c r="W7239" t="str">
        <f>TEXT(Superstore[[#This Row],[Order Date]],"mmm-yyyy")</f>
        <v>Jul-2013</v>
      </c>
      <c r="X7239">
        <f>YEAR(Superstore[[#This Row],[Order Date]])</f>
        <v>2013</v>
      </c>
    </row>
    <row r="7240" spans="1:24" x14ac:dyDescent="0.25">
      <c r="A7240">
        <v>7239</v>
      </c>
      <c r="B7240" t="s">
        <v>9364</v>
      </c>
      <c r="C7240" s="1">
        <v>41633</v>
      </c>
      <c r="D7240" s="1">
        <v>41639</v>
      </c>
      <c r="E7240" t="s">
        <v>50</v>
      </c>
      <c r="F7240" t="s">
        <v>2121</v>
      </c>
      <c r="G7240" t="s">
        <v>2122</v>
      </c>
      <c r="H7240" t="s">
        <v>27</v>
      </c>
      <c r="I7240" t="s">
        <v>28</v>
      </c>
      <c r="J7240" t="s">
        <v>629</v>
      </c>
      <c r="K7240" t="s">
        <v>43</v>
      </c>
      <c r="L7240">
        <v>95123</v>
      </c>
      <c r="M7240" t="s">
        <v>44</v>
      </c>
      <c r="N7240" t="s">
        <v>6081</v>
      </c>
      <c r="O7240" t="s">
        <v>1</v>
      </c>
      <c r="P7240" t="s">
        <v>65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  <c r="V7240" s="2">
        <f>Superstore[[#This Row],[Profit]]/Superstore[[#This Row],[Sales]]</f>
        <v>0.42</v>
      </c>
      <c r="W7240" t="str">
        <f>TEXT(Superstore[[#This Row],[Order Date]],"mmm-yyyy")</f>
        <v>Dec-2013</v>
      </c>
      <c r="X7240">
        <f>YEAR(Superstore[[#This Row],[Order Date]])</f>
        <v>2013</v>
      </c>
    </row>
    <row r="7241" spans="1:24" x14ac:dyDescent="0.25">
      <c r="A7241">
        <v>7240</v>
      </c>
      <c r="B7241" t="s">
        <v>9364</v>
      </c>
      <c r="C7241" s="1">
        <v>41633</v>
      </c>
      <c r="D7241" s="1">
        <v>41639</v>
      </c>
      <c r="E7241" t="s">
        <v>50</v>
      </c>
      <c r="F7241" t="s">
        <v>2121</v>
      </c>
      <c r="G7241" t="s">
        <v>2122</v>
      </c>
      <c r="H7241" t="s">
        <v>27</v>
      </c>
      <c r="I7241" t="s">
        <v>28</v>
      </c>
      <c r="J7241" t="s">
        <v>629</v>
      </c>
      <c r="K7241" t="s">
        <v>43</v>
      </c>
      <c r="L7241">
        <v>95123</v>
      </c>
      <c r="M7241" t="s">
        <v>44</v>
      </c>
      <c r="N7241" t="s">
        <v>668</v>
      </c>
      <c r="O7241" t="s">
        <v>46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  <c r="V7241" s="2">
        <f>Superstore[[#This Row],[Profit]]/Superstore[[#This Row],[Sales]]</f>
        <v>0.47000000000000003</v>
      </c>
      <c r="W7241" t="str">
        <f>TEXT(Superstore[[#This Row],[Order Date]],"mmm-yyyy")</f>
        <v>Dec-2013</v>
      </c>
      <c r="X7241">
        <f>YEAR(Superstore[[#This Row],[Order Date]])</f>
        <v>2013</v>
      </c>
    </row>
    <row r="7242" spans="1:24" x14ac:dyDescent="0.25">
      <c r="A7242">
        <v>7241</v>
      </c>
      <c r="B7242" t="s">
        <v>9365</v>
      </c>
      <c r="C7242" s="1">
        <v>41753</v>
      </c>
      <c r="D7242" s="1">
        <v>41755</v>
      </c>
      <c r="E7242" t="s">
        <v>24</v>
      </c>
      <c r="F7242" t="s">
        <v>2333</v>
      </c>
      <c r="G7242" t="s">
        <v>2334</v>
      </c>
      <c r="H7242" t="s">
        <v>27</v>
      </c>
      <c r="I7242" t="s">
        <v>28</v>
      </c>
      <c r="J7242" t="s">
        <v>601</v>
      </c>
      <c r="K7242" t="s">
        <v>43</v>
      </c>
      <c r="L7242">
        <v>91104</v>
      </c>
      <c r="M7242" t="s">
        <v>44</v>
      </c>
      <c r="N7242" t="s">
        <v>6156</v>
      </c>
      <c r="O7242" t="s">
        <v>1</v>
      </c>
      <c r="P7242" t="s">
        <v>65</v>
      </c>
      <c r="Q7242" t="s">
        <v>6157</v>
      </c>
      <c r="R7242">
        <v>66.36</v>
      </c>
      <c r="S7242">
        <v>7</v>
      </c>
      <c r="T7242">
        <v>0</v>
      </c>
      <c r="U7242">
        <v>26.544</v>
      </c>
      <c r="V7242" s="2">
        <f>Superstore[[#This Row],[Profit]]/Superstore[[#This Row],[Sales]]</f>
        <v>0.4</v>
      </c>
      <c r="W7242" t="str">
        <f>TEXT(Superstore[[#This Row],[Order Date]],"mmm-yyyy")</f>
        <v>Apr-2014</v>
      </c>
      <c r="X7242">
        <f>YEAR(Superstore[[#This Row],[Order Date]])</f>
        <v>2014</v>
      </c>
    </row>
    <row r="7243" spans="1:24" x14ac:dyDescent="0.25">
      <c r="A7243">
        <v>7242</v>
      </c>
      <c r="B7243" t="s">
        <v>9365</v>
      </c>
      <c r="C7243" s="1">
        <v>41753</v>
      </c>
      <c r="D7243" s="1">
        <v>41755</v>
      </c>
      <c r="E7243" t="s">
        <v>24</v>
      </c>
      <c r="F7243" t="s">
        <v>2333</v>
      </c>
      <c r="G7243" t="s">
        <v>2334</v>
      </c>
      <c r="H7243" t="s">
        <v>27</v>
      </c>
      <c r="I7243" t="s">
        <v>28</v>
      </c>
      <c r="J7243" t="s">
        <v>601</v>
      </c>
      <c r="K7243" t="s">
        <v>43</v>
      </c>
      <c r="L7243">
        <v>91104</v>
      </c>
      <c r="M7243" t="s">
        <v>44</v>
      </c>
      <c r="N7243" t="s">
        <v>2386</v>
      </c>
      <c r="O7243" t="s">
        <v>46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  <c r="V7243" s="2">
        <f>Superstore[[#This Row],[Profit]]/Superstore[[#This Row],[Sales]]</f>
        <v>0.32500000000000001</v>
      </c>
      <c r="W7243" t="str">
        <f>TEXT(Superstore[[#This Row],[Order Date]],"mmm-yyyy")</f>
        <v>Apr-2014</v>
      </c>
      <c r="X7243">
        <f>YEAR(Superstore[[#This Row],[Order Date]])</f>
        <v>2014</v>
      </c>
    </row>
    <row r="7244" spans="1:24" x14ac:dyDescent="0.25">
      <c r="A7244">
        <v>7243</v>
      </c>
      <c r="B7244" t="s">
        <v>9365</v>
      </c>
      <c r="C7244" s="1">
        <v>41753</v>
      </c>
      <c r="D7244" s="1">
        <v>41755</v>
      </c>
      <c r="E7244" t="s">
        <v>24</v>
      </c>
      <c r="F7244" t="s">
        <v>2333</v>
      </c>
      <c r="G7244" t="s">
        <v>2334</v>
      </c>
      <c r="H7244" t="s">
        <v>27</v>
      </c>
      <c r="I7244" t="s">
        <v>28</v>
      </c>
      <c r="J7244" t="s">
        <v>601</v>
      </c>
      <c r="K7244" t="s">
        <v>43</v>
      </c>
      <c r="L7244">
        <v>91104</v>
      </c>
      <c r="M7244" t="s">
        <v>44</v>
      </c>
      <c r="N7244" t="s">
        <v>1713</v>
      </c>
      <c r="O7244" t="s">
        <v>1</v>
      </c>
      <c r="P7244" t="s">
        <v>65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  <c r="V7244" s="2">
        <f>Superstore[[#This Row],[Profit]]/Superstore[[#This Row],[Sales]]</f>
        <v>0.32999999999999996</v>
      </c>
      <c r="W7244" t="str">
        <f>TEXT(Superstore[[#This Row],[Order Date]],"mmm-yyyy")</f>
        <v>Apr-2014</v>
      </c>
      <c r="X7244">
        <f>YEAR(Superstore[[#This Row],[Order Date]])</f>
        <v>2014</v>
      </c>
    </row>
    <row r="7245" spans="1:24" x14ac:dyDescent="0.25">
      <c r="A7245">
        <v>7244</v>
      </c>
      <c r="B7245" t="s">
        <v>9366</v>
      </c>
      <c r="C7245" s="1">
        <v>41869</v>
      </c>
      <c r="D7245" s="1">
        <v>41874</v>
      </c>
      <c r="E7245" t="s">
        <v>24</v>
      </c>
      <c r="F7245" t="s">
        <v>5257</v>
      </c>
      <c r="G7245" t="s">
        <v>5258</v>
      </c>
      <c r="H7245" t="s">
        <v>27</v>
      </c>
      <c r="I7245" t="s">
        <v>28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1</v>
      </c>
      <c r="P7245" t="s">
        <v>36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  <c r="V7245" s="2">
        <f>Superstore[[#This Row],[Profit]]/Superstore[[#This Row],[Sales]]</f>
        <v>-0.14285714285714285</v>
      </c>
      <c r="W7245" t="str">
        <f>TEXT(Superstore[[#This Row],[Order Date]],"mmm-yyyy")</f>
        <v>Aug-2014</v>
      </c>
      <c r="X7245">
        <f>YEAR(Superstore[[#This Row],[Order Date]])</f>
        <v>2014</v>
      </c>
    </row>
    <row r="7246" spans="1:24" x14ac:dyDescent="0.25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27</v>
      </c>
      <c r="I7246" t="s">
        <v>28</v>
      </c>
      <c r="J7246" t="s">
        <v>42</v>
      </c>
      <c r="K7246" t="s">
        <v>43</v>
      </c>
      <c r="L7246">
        <v>90049</v>
      </c>
      <c r="M7246" t="s">
        <v>44</v>
      </c>
      <c r="N7246" t="s">
        <v>7472</v>
      </c>
      <c r="O7246" t="s">
        <v>46</v>
      </c>
      <c r="P7246" t="s">
        <v>68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  <c r="V7246" s="2">
        <f>Superstore[[#This Row],[Profit]]/Superstore[[#This Row],[Sales]]</f>
        <v>0.37999999999999995</v>
      </c>
      <c r="W7246" t="str">
        <f>TEXT(Superstore[[#This Row],[Order Date]],"mmm-yyyy")</f>
        <v>May-2014</v>
      </c>
      <c r="X7246">
        <f>YEAR(Superstore[[#This Row],[Order Date]])</f>
        <v>2014</v>
      </c>
    </row>
    <row r="7247" spans="1:24" x14ac:dyDescent="0.25">
      <c r="A7247">
        <v>7246</v>
      </c>
      <c r="B7247" t="s">
        <v>9368</v>
      </c>
      <c r="C7247" s="1">
        <v>41680</v>
      </c>
      <c r="D7247" s="1">
        <v>41684</v>
      </c>
      <c r="E7247" t="s">
        <v>50</v>
      </c>
      <c r="F7247" t="s">
        <v>5757</v>
      </c>
      <c r="G7247" t="s">
        <v>5758</v>
      </c>
      <c r="H7247" t="s">
        <v>27</v>
      </c>
      <c r="I7247" t="s">
        <v>28</v>
      </c>
      <c r="J7247" t="s">
        <v>42</v>
      </c>
      <c r="K7247" t="s">
        <v>43</v>
      </c>
      <c r="L7247">
        <v>90032</v>
      </c>
      <c r="M7247" t="s">
        <v>44</v>
      </c>
      <c r="N7247" t="s">
        <v>4148</v>
      </c>
      <c r="O7247" t="s">
        <v>46</v>
      </c>
      <c r="P7247" t="s">
        <v>59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  <c r="V7247" s="2">
        <f>Superstore[[#This Row],[Profit]]/Superstore[[#This Row],[Sales]]</f>
        <v>0.05</v>
      </c>
      <c r="W7247" t="str">
        <f>TEXT(Superstore[[#This Row],[Order Date]],"mmm-yyyy")</f>
        <v>Feb-2014</v>
      </c>
      <c r="X7247">
        <f>YEAR(Superstore[[#This Row],[Order Date]])</f>
        <v>2014</v>
      </c>
    </row>
    <row r="7248" spans="1:24" x14ac:dyDescent="0.25">
      <c r="A7248">
        <v>7247</v>
      </c>
      <c r="B7248" t="s">
        <v>9369</v>
      </c>
      <c r="C7248" s="1">
        <v>40605</v>
      </c>
      <c r="D7248" s="1">
        <v>40610</v>
      </c>
      <c r="E7248" t="s">
        <v>50</v>
      </c>
      <c r="F7248" t="s">
        <v>2724</v>
      </c>
      <c r="G7248" t="s">
        <v>2725</v>
      </c>
      <c r="H7248" t="s">
        <v>41</v>
      </c>
      <c r="I7248" t="s">
        <v>28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46</v>
      </c>
      <c r="P7248" t="s">
        <v>47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  <c r="V7248" s="2">
        <f>Superstore[[#This Row],[Profit]]/Superstore[[#This Row],[Sales]]</f>
        <v>0.32500000000000001</v>
      </c>
      <c r="W7248" t="str">
        <f>TEXT(Superstore[[#This Row],[Order Date]],"mmm-yyyy")</f>
        <v>Mar-2011</v>
      </c>
      <c r="X7248">
        <f>YEAR(Superstore[[#This Row],[Order Date]])</f>
        <v>2011</v>
      </c>
    </row>
    <row r="7249" spans="1:24" x14ac:dyDescent="0.25">
      <c r="A7249">
        <v>7248</v>
      </c>
      <c r="B7249" t="s">
        <v>9369</v>
      </c>
      <c r="C7249" s="1">
        <v>40605</v>
      </c>
      <c r="D7249" s="1">
        <v>40610</v>
      </c>
      <c r="E7249" t="s">
        <v>50</v>
      </c>
      <c r="F7249" t="s">
        <v>2724</v>
      </c>
      <c r="G7249" t="s">
        <v>2725</v>
      </c>
      <c r="H7249" t="s">
        <v>41</v>
      </c>
      <c r="I7249" t="s">
        <v>28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1</v>
      </c>
      <c r="P7249" t="s">
        <v>33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  <c r="V7249" s="2">
        <f>Superstore[[#This Row],[Profit]]/Superstore[[#This Row],[Sales]]</f>
        <v>-0.66</v>
      </c>
      <c r="W7249" t="str">
        <f>TEXT(Superstore[[#This Row],[Order Date]],"mmm-yyyy")</f>
        <v>Mar-2011</v>
      </c>
      <c r="X7249">
        <f>YEAR(Superstore[[#This Row],[Order Date]])</f>
        <v>2011</v>
      </c>
    </row>
    <row r="7250" spans="1:24" x14ac:dyDescent="0.25">
      <c r="A7250">
        <v>7249</v>
      </c>
      <c r="B7250" t="s">
        <v>9369</v>
      </c>
      <c r="C7250" s="1">
        <v>40605</v>
      </c>
      <c r="D7250" s="1">
        <v>40610</v>
      </c>
      <c r="E7250" t="s">
        <v>50</v>
      </c>
      <c r="F7250" t="s">
        <v>2724</v>
      </c>
      <c r="G7250" t="s">
        <v>2725</v>
      </c>
      <c r="H7250" t="s">
        <v>41</v>
      </c>
      <c r="I7250" t="s">
        <v>28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46</v>
      </c>
      <c r="P7250" t="s">
        <v>59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  <c r="V7250" s="2">
        <f>Superstore[[#This Row],[Profit]]/Superstore[[#This Row],[Sales]]</f>
        <v>-0.22500000000000001</v>
      </c>
      <c r="W7250" t="str">
        <f>TEXT(Superstore[[#This Row],[Order Date]],"mmm-yyyy")</f>
        <v>Mar-2011</v>
      </c>
      <c r="X7250">
        <f>YEAR(Superstore[[#This Row],[Order Date]])</f>
        <v>2011</v>
      </c>
    </row>
    <row r="7251" spans="1:24" x14ac:dyDescent="0.25">
      <c r="A7251">
        <v>7250</v>
      </c>
      <c r="B7251" t="s">
        <v>9370</v>
      </c>
      <c r="C7251" s="1">
        <v>41064</v>
      </c>
      <c r="D7251" s="1">
        <v>41069</v>
      </c>
      <c r="E7251" t="s">
        <v>24</v>
      </c>
      <c r="F7251" t="s">
        <v>6117</v>
      </c>
      <c r="G7251" t="s">
        <v>6118</v>
      </c>
      <c r="H7251" t="s">
        <v>27</v>
      </c>
      <c r="I7251" t="s">
        <v>28</v>
      </c>
      <c r="J7251" t="s">
        <v>42</v>
      </c>
      <c r="K7251" t="s">
        <v>43</v>
      </c>
      <c r="L7251">
        <v>90008</v>
      </c>
      <c r="M7251" t="s">
        <v>44</v>
      </c>
      <c r="N7251" t="s">
        <v>6918</v>
      </c>
      <c r="O7251" t="s">
        <v>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  <c r="V7251" s="2">
        <f>Superstore[[#This Row],[Profit]]/Superstore[[#This Row],[Sales]]</f>
        <v>0.3</v>
      </c>
      <c r="W7251" t="str">
        <f>TEXT(Superstore[[#This Row],[Order Date]],"mmm-yyyy")</f>
        <v>Jun-2012</v>
      </c>
      <c r="X7251">
        <f>YEAR(Superstore[[#This Row],[Order Date]])</f>
        <v>2012</v>
      </c>
    </row>
    <row r="7252" spans="1:24" x14ac:dyDescent="0.25">
      <c r="A7252">
        <v>7251</v>
      </c>
      <c r="B7252" t="s">
        <v>9370</v>
      </c>
      <c r="C7252" s="1">
        <v>41064</v>
      </c>
      <c r="D7252" s="1">
        <v>41069</v>
      </c>
      <c r="E7252" t="s">
        <v>24</v>
      </c>
      <c r="F7252" t="s">
        <v>6117</v>
      </c>
      <c r="G7252" t="s">
        <v>6118</v>
      </c>
      <c r="H7252" t="s">
        <v>27</v>
      </c>
      <c r="I7252" t="s">
        <v>28</v>
      </c>
      <c r="J7252" t="s">
        <v>42</v>
      </c>
      <c r="K7252" t="s">
        <v>43</v>
      </c>
      <c r="L7252">
        <v>90008</v>
      </c>
      <c r="M7252" t="s">
        <v>44</v>
      </c>
      <c r="N7252" t="s">
        <v>8223</v>
      </c>
      <c r="O7252" t="s">
        <v>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  <c r="V7252" s="2">
        <f>Superstore[[#This Row],[Profit]]/Superstore[[#This Row],[Sales]]</f>
        <v>0.39999999999999997</v>
      </c>
      <c r="W7252" t="str">
        <f>TEXT(Superstore[[#This Row],[Order Date]],"mmm-yyyy")</f>
        <v>Jun-2012</v>
      </c>
      <c r="X7252">
        <f>YEAR(Superstore[[#This Row],[Order Date]])</f>
        <v>2012</v>
      </c>
    </row>
    <row r="7253" spans="1:24" x14ac:dyDescent="0.25">
      <c r="A7253">
        <v>7252</v>
      </c>
      <c r="B7253" t="s">
        <v>9371</v>
      </c>
      <c r="C7253" s="1">
        <v>41514</v>
      </c>
      <c r="D7253" s="1">
        <v>41520</v>
      </c>
      <c r="E7253" t="s">
        <v>50</v>
      </c>
      <c r="F7253" t="s">
        <v>5321</v>
      </c>
      <c r="G7253" t="s">
        <v>5322</v>
      </c>
      <c r="H7253" t="s">
        <v>41</v>
      </c>
      <c r="I7253" t="s">
        <v>28</v>
      </c>
      <c r="J7253" t="s">
        <v>7236</v>
      </c>
      <c r="K7253" t="s">
        <v>54</v>
      </c>
      <c r="L7253">
        <v>33021</v>
      </c>
      <c r="M7253" t="s">
        <v>31</v>
      </c>
      <c r="N7253" t="s">
        <v>9372</v>
      </c>
      <c r="O7253" t="s">
        <v>46</v>
      </c>
      <c r="P7253" t="s">
        <v>47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Superstore[[#This Row],[Profit]]/Superstore[[#This Row],[Sales]]</f>
        <v>0.36250000000000004</v>
      </c>
      <c r="W7253" t="str">
        <f>TEXT(Superstore[[#This Row],[Order Date]],"mmm-yyyy")</f>
        <v>Aug-2013</v>
      </c>
      <c r="X7253">
        <f>YEAR(Superstore[[#This Row],[Order Date]])</f>
        <v>2013</v>
      </c>
    </row>
    <row r="7254" spans="1:24" x14ac:dyDescent="0.25">
      <c r="A7254">
        <v>7253</v>
      </c>
      <c r="B7254" t="s">
        <v>9374</v>
      </c>
      <c r="C7254" s="1">
        <v>41530</v>
      </c>
      <c r="D7254" s="1">
        <v>41536</v>
      </c>
      <c r="E7254" t="s">
        <v>50</v>
      </c>
      <c r="F7254" t="s">
        <v>2327</v>
      </c>
      <c r="G7254" t="s">
        <v>2328</v>
      </c>
      <c r="H7254" t="s">
        <v>41</v>
      </c>
      <c r="I7254" t="s">
        <v>28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46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  <c r="V7254" s="2">
        <f>Superstore[[#This Row],[Profit]]/Superstore[[#This Row],[Sales]]</f>
        <v>0.46</v>
      </c>
      <c r="W7254" t="str">
        <f>TEXT(Superstore[[#This Row],[Order Date]],"mmm-yyyy")</f>
        <v>Sep-2013</v>
      </c>
      <c r="X7254">
        <f>YEAR(Superstore[[#This Row],[Order Date]])</f>
        <v>2013</v>
      </c>
    </row>
    <row r="7255" spans="1:24" x14ac:dyDescent="0.25">
      <c r="A7255">
        <v>7254</v>
      </c>
      <c r="B7255" t="s">
        <v>9375</v>
      </c>
      <c r="C7255" s="1">
        <v>41425</v>
      </c>
      <c r="D7255" s="1">
        <v>41430</v>
      </c>
      <c r="E7255" t="s">
        <v>50</v>
      </c>
      <c r="F7255" t="s">
        <v>6138</v>
      </c>
      <c r="G7255" t="s">
        <v>6139</v>
      </c>
      <c r="H7255" t="s">
        <v>101</v>
      </c>
      <c r="I7255" t="s">
        <v>28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46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  <c r="V7255" s="2">
        <f>Superstore[[#This Row],[Profit]]/Superstore[[#This Row],[Sales]]</f>
        <v>0.3</v>
      </c>
      <c r="W7255" t="str">
        <f>TEXT(Superstore[[#This Row],[Order Date]],"mmm-yyyy")</f>
        <v>May-2013</v>
      </c>
      <c r="X7255">
        <f>YEAR(Superstore[[#This Row],[Order Date]])</f>
        <v>2013</v>
      </c>
    </row>
    <row r="7256" spans="1:24" x14ac:dyDescent="0.25">
      <c r="A7256">
        <v>7255</v>
      </c>
      <c r="B7256" t="s">
        <v>9375</v>
      </c>
      <c r="C7256" s="1">
        <v>41425</v>
      </c>
      <c r="D7256" s="1">
        <v>41430</v>
      </c>
      <c r="E7256" t="s">
        <v>50</v>
      </c>
      <c r="F7256" t="s">
        <v>6138</v>
      </c>
      <c r="G7256" t="s">
        <v>6139</v>
      </c>
      <c r="H7256" t="s">
        <v>101</v>
      </c>
      <c r="I7256" t="s">
        <v>28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1</v>
      </c>
      <c r="P7256" t="s">
        <v>65</v>
      </c>
      <c r="Q7256" t="s">
        <v>4745</v>
      </c>
      <c r="R7256">
        <v>47.4</v>
      </c>
      <c r="S7256">
        <v>5</v>
      </c>
      <c r="T7256">
        <v>0</v>
      </c>
      <c r="U7256">
        <v>21.33</v>
      </c>
      <c r="V7256" s="2">
        <f>Superstore[[#This Row],[Profit]]/Superstore[[#This Row],[Sales]]</f>
        <v>0.44999999999999996</v>
      </c>
      <c r="W7256" t="str">
        <f>TEXT(Superstore[[#This Row],[Order Date]],"mmm-yyyy")</f>
        <v>May-2013</v>
      </c>
      <c r="X7256">
        <f>YEAR(Superstore[[#This Row],[Order Date]])</f>
        <v>2013</v>
      </c>
    </row>
    <row r="7257" spans="1:24" x14ac:dyDescent="0.25">
      <c r="A7257">
        <v>7256</v>
      </c>
      <c r="B7257" t="s">
        <v>9375</v>
      </c>
      <c r="C7257" s="1">
        <v>41425</v>
      </c>
      <c r="D7257" s="1">
        <v>41430</v>
      </c>
      <c r="E7257" t="s">
        <v>50</v>
      </c>
      <c r="F7257" t="s">
        <v>6138</v>
      </c>
      <c r="G7257" t="s">
        <v>6139</v>
      </c>
      <c r="H7257" t="s">
        <v>101</v>
      </c>
      <c r="I7257" t="s">
        <v>28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46</v>
      </c>
      <c r="P7257" t="s">
        <v>59</v>
      </c>
      <c r="Q7257" t="s">
        <v>1039</v>
      </c>
      <c r="R7257">
        <v>49.76</v>
      </c>
      <c r="S7257">
        <v>4</v>
      </c>
      <c r="T7257">
        <v>0</v>
      </c>
      <c r="U7257">
        <v>13.9328</v>
      </c>
      <c r="V7257" s="2">
        <f>Superstore[[#This Row],[Profit]]/Superstore[[#This Row],[Sales]]</f>
        <v>0.28000000000000003</v>
      </c>
      <c r="W7257" t="str">
        <f>TEXT(Superstore[[#This Row],[Order Date]],"mmm-yyyy")</f>
        <v>May-2013</v>
      </c>
      <c r="X7257">
        <f>YEAR(Superstore[[#This Row],[Order Date]])</f>
        <v>2013</v>
      </c>
    </row>
    <row r="7258" spans="1:24" x14ac:dyDescent="0.25">
      <c r="A7258">
        <v>7257</v>
      </c>
      <c r="B7258" t="s">
        <v>9375</v>
      </c>
      <c r="C7258" s="1">
        <v>41425</v>
      </c>
      <c r="D7258" s="1">
        <v>41430</v>
      </c>
      <c r="E7258" t="s">
        <v>50</v>
      </c>
      <c r="F7258" t="s">
        <v>6138</v>
      </c>
      <c r="G7258" t="s">
        <v>6139</v>
      </c>
      <c r="H7258" t="s">
        <v>101</v>
      </c>
      <c r="I7258" t="s">
        <v>28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46</v>
      </c>
      <c r="P7258" t="s">
        <v>68</v>
      </c>
      <c r="Q7258" t="s">
        <v>1282</v>
      </c>
      <c r="R7258">
        <v>5.56</v>
      </c>
      <c r="S7258">
        <v>2</v>
      </c>
      <c r="T7258">
        <v>0</v>
      </c>
      <c r="U7258">
        <v>1.4456</v>
      </c>
      <c r="V7258" s="2">
        <f>Superstore[[#This Row],[Profit]]/Superstore[[#This Row],[Sales]]</f>
        <v>0.26</v>
      </c>
      <c r="W7258" t="str">
        <f>TEXT(Superstore[[#This Row],[Order Date]],"mmm-yyyy")</f>
        <v>May-2013</v>
      </c>
      <c r="X7258">
        <f>YEAR(Superstore[[#This Row],[Order Date]])</f>
        <v>2013</v>
      </c>
    </row>
    <row r="7259" spans="1:24" x14ac:dyDescent="0.25">
      <c r="A7259">
        <v>7258</v>
      </c>
      <c r="B7259" t="s">
        <v>9375</v>
      </c>
      <c r="C7259" s="1">
        <v>41425</v>
      </c>
      <c r="D7259" s="1">
        <v>41430</v>
      </c>
      <c r="E7259" t="s">
        <v>50</v>
      </c>
      <c r="F7259" t="s">
        <v>6138</v>
      </c>
      <c r="G7259" t="s">
        <v>6139</v>
      </c>
      <c r="H7259" t="s">
        <v>101</v>
      </c>
      <c r="I7259" t="s">
        <v>28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46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  <c r="V7259" s="2">
        <f>Superstore[[#This Row],[Profit]]/Superstore[[#This Row],[Sales]]</f>
        <v>0.48000000000000004</v>
      </c>
      <c r="W7259" t="str">
        <f>TEXT(Superstore[[#This Row],[Order Date]],"mmm-yyyy")</f>
        <v>May-2013</v>
      </c>
      <c r="X7259">
        <f>YEAR(Superstore[[#This Row],[Order Date]])</f>
        <v>2013</v>
      </c>
    </row>
    <row r="7260" spans="1:24" x14ac:dyDescent="0.25">
      <c r="A7260">
        <v>7259</v>
      </c>
      <c r="B7260" t="s">
        <v>9375</v>
      </c>
      <c r="C7260" s="1">
        <v>41425</v>
      </c>
      <c r="D7260" s="1">
        <v>41430</v>
      </c>
      <c r="E7260" t="s">
        <v>50</v>
      </c>
      <c r="F7260" t="s">
        <v>6138</v>
      </c>
      <c r="G7260" t="s">
        <v>6139</v>
      </c>
      <c r="H7260" t="s">
        <v>101</v>
      </c>
      <c r="I7260" t="s">
        <v>28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46</v>
      </c>
      <c r="P7260" t="s">
        <v>68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  <c r="V7260" s="2">
        <f>Superstore[[#This Row],[Profit]]/Superstore[[#This Row],[Sales]]</f>
        <v>0.27</v>
      </c>
      <c r="W7260" t="str">
        <f>TEXT(Superstore[[#This Row],[Order Date]],"mmm-yyyy")</f>
        <v>May-2013</v>
      </c>
      <c r="X7260">
        <f>YEAR(Superstore[[#This Row],[Order Date]])</f>
        <v>2013</v>
      </c>
    </row>
    <row r="7261" spans="1:24" x14ac:dyDescent="0.25">
      <c r="A7261">
        <v>7260</v>
      </c>
      <c r="B7261" t="s">
        <v>9375</v>
      </c>
      <c r="C7261" s="1">
        <v>41425</v>
      </c>
      <c r="D7261" s="1">
        <v>41430</v>
      </c>
      <c r="E7261" t="s">
        <v>50</v>
      </c>
      <c r="F7261" t="s">
        <v>6138</v>
      </c>
      <c r="G7261" t="s">
        <v>6139</v>
      </c>
      <c r="H7261" t="s">
        <v>101</v>
      </c>
      <c r="I7261" t="s">
        <v>28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46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  <c r="V7261" s="2">
        <f>Superstore[[#This Row],[Profit]]/Superstore[[#This Row],[Sales]]</f>
        <v>0.48</v>
      </c>
      <c r="W7261" t="str">
        <f>TEXT(Superstore[[#This Row],[Order Date]],"mmm-yyyy")</f>
        <v>May-2013</v>
      </c>
      <c r="X7261">
        <f>YEAR(Superstore[[#This Row],[Order Date]])</f>
        <v>2013</v>
      </c>
    </row>
    <row r="7262" spans="1:24" x14ac:dyDescent="0.25">
      <c r="A7262">
        <v>7261</v>
      </c>
      <c r="B7262" t="s">
        <v>9375</v>
      </c>
      <c r="C7262" s="1">
        <v>41425</v>
      </c>
      <c r="D7262" s="1">
        <v>41430</v>
      </c>
      <c r="E7262" t="s">
        <v>50</v>
      </c>
      <c r="F7262" t="s">
        <v>6138</v>
      </c>
      <c r="G7262" t="s">
        <v>6139</v>
      </c>
      <c r="H7262" t="s">
        <v>101</v>
      </c>
      <c r="I7262" t="s">
        <v>28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  <c r="V7262" s="2">
        <f>Superstore[[#This Row],[Profit]]/Superstore[[#This Row],[Sales]]</f>
        <v>0.28000000000000003</v>
      </c>
      <c r="W7262" t="str">
        <f>TEXT(Superstore[[#This Row],[Order Date]],"mmm-yyyy")</f>
        <v>May-2013</v>
      </c>
      <c r="X7262">
        <f>YEAR(Superstore[[#This Row],[Order Date]])</f>
        <v>2013</v>
      </c>
    </row>
    <row r="7263" spans="1:24" x14ac:dyDescent="0.25">
      <c r="A7263">
        <v>7262</v>
      </c>
      <c r="B7263" t="s">
        <v>9376</v>
      </c>
      <c r="C7263" s="1">
        <v>41801</v>
      </c>
      <c r="D7263" s="1">
        <v>41804</v>
      </c>
      <c r="E7263" t="s">
        <v>24</v>
      </c>
      <c r="F7263" t="s">
        <v>3657</v>
      </c>
      <c r="G7263" t="s">
        <v>3658</v>
      </c>
      <c r="H7263" t="s">
        <v>41</v>
      </c>
      <c r="I7263" t="s">
        <v>28</v>
      </c>
      <c r="J7263" t="s">
        <v>5411</v>
      </c>
      <c r="K7263" t="s">
        <v>43</v>
      </c>
      <c r="L7263">
        <v>91360</v>
      </c>
      <c r="M7263" t="s">
        <v>44</v>
      </c>
      <c r="N7263" t="s">
        <v>7843</v>
      </c>
      <c r="O7263" t="s">
        <v>46</v>
      </c>
      <c r="P7263" t="s">
        <v>68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  <c r="V7263" s="2">
        <f>Superstore[[#This Row],[Profit]]/Superstore[[#This Row],[Sales]]</f>
        <v>0.27999999999999997</v>
      </c>
      <c r="W7263" t="str">
        <f>TEXT(Superstore[[#This Row],[Order Date]],"mmm-yyyy")</f>
        <v>Jun-2014</v>
      </c>
      <c r="X7263">
        <f>YEAR(Superstore[[#This Row],[Order Date]])</f>
        <v>2014</v>
      </c>
    </row>
    <row r="7264" spans="1:24" x14ac:dyDescent="0.25">
      <c r="A7264">
        <v>7263</v>
      </c>
      <c r="B7264" t="s">
        <v>9377</v>
      </c>
      <c r="C7264" s="1">
        <v>41935</v>
      </c>
      <c r="D7264" s="1">
        <v>41941</v>
      </c>
      <c r="E7264" t="s">
        <v>50</v>
      </c>
      <c r="F7264" t="s">
        <v>4235</v>
      </c>
      <c r="G7264" t="s">
        <v>4236</v>
      </c>
      <c r="H7264" t="s">
        <v>41</v>
      </c>
      <c r="I7264" t="s">
        <v>28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s="2">
        <f>Superstore[[#This Row],[Profit]]/Superstore[[#This Row],[Sales]]</f>
        <v>-0.19999999999999998</v>
      </c>
      <c r="W7264" t="str">
        <f>TEXT(Superstore[[#This Row],[Order Date]],"mmm-yyyy")</f>
        <v>Oct-2014</v>
      </c>
      <c r="X7264">
        <f>YEAR(Superstore[[#This Row],[Order Date]])</f>
        <v>2014</v>
      </c>
    </row>
    <row r="7265" spans="1:24" x14ac:dyDescent="0.25">
      <c r="A7265">
        <v>7264</v>
      </c>
      <c r="B7265" t="s">
        <v>9377</v>
      </c>
      <c r="C7265" s="1">
        <v>41935</v>
      </c>
      <c r="D7265" s="1">
        <v>41941</v>
      </c>
      <c r="E7265" t="s">
        <v>50</v>
      </c>
      <c r="F7265" t="s">
        <v>4235</v>
      </c>
      <c r="G7265" t="s">
        <v>4236</v>
      </c>
      <c r="H7265" t="s">
        <v>41</v>
      </c>
      <c r="I7265" t="s">
        <v>28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46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  <c r="V7265" s="2">
        <f>Superstore[[#This Row],[Profit]]/Superstore[[#This Row],[Sales]]</f>
        <v>0.35</v>
      </c>
      <c r="W7265" t="str">
        <f>TEXT(Superstore[[#This Row],[Order Date]],"mmm-yyyy")</f>
        <v>Oct-2014</v>
      </c>
      <c r="X7265">
        <f>YEAR(Superstore[[#This Row],[Order Date]])</f>
        <v>2014</v>
      </c>
    </row>
    <row r="7266" spans="1:24" x14ac:dyDescent="0.25">
      <c r="A7266">
        <v>7265</v>
      </c>
      <c r="B7266" t="s">
        <v>9378</v>
      </c>
      <c r="C7266" s="1">
        <v>41804</v>
      </c>
      <c r="D7266" s="1">
        <v>41808</v>
      </c>
      <c r="E7266" t="s">
        <v>50</v>
      </c>
      <c r="F7266" t="s">
        <v>386</v>
      </c>
      <c r="G7266" t="s">
        <v>387</v>
      </c>
      <c r="H7266" t="s">
        <v>27</v>
      </c>
      <c r="I7266" t="s">
        <v>28</v>
      </c>
      <c r="J7266" t="s">
        <v>317</v>
      </c>
      <c r="K7266" t="s">
        <v>318</v>
      </c>
      <c r="L7266">
        <v>22153</v>
      </c>
      <c r="M7266" t="s">
        <v>31</v>
      </c>
      <c r="N7266" t="s">
        <v>6387</v>
      </c>
      <c r="O7266" t="s">
        <v>46</v>
      </c>
      <c r="P7266" t="s">
        <v>68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  <c r="V7266" s="2">
        <f>Superstore[[#This Row],[Profit]]/Superstore[[#This Row],[Sales]]</f>
        <v>0.27999999999999997</v>
      </c>
      <c r="W7266" t="str">
        <f>TEXT(Superstore[[#This Row],[Order Date]],"mmm-yyyy")</f>
        <v>Jun-2014</v>
      </c>
      <c r="X7266">
        <f>YEAR(Superstore[[#This Row],[Order Date]])</f>
        <v>2014</v>
      </c>
    </row>
    <row r="7267" spans="1:24" x14ac:dyDescent="0.25">
      <c r="A7267">
        <v>7266</v>
      </c>
      <c r="B7267" t="s">
        <v>9379</v>
      </c>
      <c r="C7267" s="1">
        <v>40870</v>
      </c>
      <c r="D7267" s="1">
        <v>40873</v>
      </c>
      <c r="E7267" t="s">
        <v>24</v>
      </c>
      <c r="F7267" t="s">
        <v>3855</v>
      </c>
      <c r="G7267" t="s">
        <v>3856</v>
      </c>
      <c r="H7267" t="s">
        <v>41</v>
      </c>
      <c r="I7267" t="s">
        <v>28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1</v>
      </c>
      <c r="P7267" t="s">
        <v>36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Superstore[[#This Row],[Profit]]/Superstore[[#This Row],[Sales]]</f>
        <v>-0.22857142857142854</v>
      </c>
      <c r="W7267" t="str">
        <f>TEXT(Superstore[[#This Row],[Order Date]],"mmm-yyyy")</f>
        <v>Nov-2011</v>
      </c>
      <c r="X7267">
        <f>YEAR(Superstore[[#This Row],[Order Date]])</f>
        <v>2011</v>
      </c>
    </row>
    <row r="7268" spans="1:24" x14ac:dyDescent="0.25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27</v>
      </c>
      <c r="I7268" t="s">
        <v>28</v>
      </c>
      <c r="J7268" t="s">
        <v>381</v>
      </c>
      <c r="K7268" t="s">
        <v>334</v>
      </c>
      <c r="L7268">
        <v>38401</v>
      </c>
      <c r="M7268" t="s">
        <v>31</v>
      </c>
      <c r="N7268" t="s">
        <v>2046</v>
      </c>
      <c r="O7268" t="s">
        <v>46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  <c r="V7268" s="2">
        <f>Superstore[[#This Row],[Profit]]/Superstore[[#This Row],[Sales]]</f>
        <v>-0.83333333333333326</v>
      </c>
      <c r="W7268" t="str">
        <f>TEXT(Superstore[[#This Row],[Order Date]],"mmm-yyyy")</f>
        <v>Aug-2014</v>
      </c>
      <c r="X7268">
        <f>YEAR(Superstore[[#This Row],[Order Date]])</f>
        <v>2014</v>
      </c>
    </row>
    <row r="7269" spans="1:24" x14ac:dyDescent="0.25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27</v>
      </c>
      <c r="I7269" t="s">
        <v>28</v>
      </c>
      <c r="J7269" t="s">
        <v>381</v>
      </c>
      <c r="K7269" t="s">
        <v>334</v>
      </c>
      <c r="L7269">
        <v>38401</v>
      </c>
      <c r="M7269" t="s">
        <v>31</v>
      </c>
      <c r="N7269" t="s">
        <v>4013</v>
      </c>
      <c r="O7269" t="s">
        <v>46</v>
      </c>
      <c r="P7269" t="s">
        <v>59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Superstore[[#This Row],[Profit]]/Superstore[[#This Row],[Sales]]</f>
        <v>-1.2500000000000001E-2</v>
      </c>
      <c r="W7269" t="str">
        <f>TEXT(Superstore[[#This Row],[Order Date]],"mmm-yyyy")</f>
        <v>Aug-2014</v>
      </c>
      <c r="X7269">
        <f>YEAR(Superstore[[#This Row],[Order Date]])</f>
        <v>2014</v>
      </c>
    </row>
    <row r="7270" spans="1:24" x14ac:dyDescent="0.25">
      <c r="A7270">
        <v>7269</v>
      </c>
      <c r="B7270" t="s">
        <v>9381</v>
      </c>
      <c r="C7270" s="1">
        <v>41288</v>
      </c>
      <c r="D7270" s="1">
        <v>41294</v>
      </c>
      <c r="E7270" t="s">
        <v>50</v>
      </c>
      <c r="F7270" t="s">
        <v>1407</v>
      </c>
      <c r="G7270" t="s">
        <v>1408</v>
      </c>
      <c r="H7270" t="s">
        <v>27</v>
      </c>
      <c r="I7270" t="s">
        <v>28</v>
      </c>
      <c r="J7270" t="s">
        <v>86</v>
      </c>
      <c r="K7270" t="s">
        <v>87</v>
      </c>
      <c r="L7270">
        <v>28027</v>
      </c>
      <c r="M7270" t="s">
        <v>31</v>
      </c>
      <c r="N7270" t="s">
        <v>6799</v>
      </c>
      <c r="O7270" t="s">
        <v>46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Superstore[[#This Row],[Profit]]/Superstore[[#This Row],[Sales]]</f>
        <v>0.36250000000000004</v>
      </c>
      <c r="W7270" t="str">
        <f>TEXT(Superstore[[#This Row],[Order Date]],"mmm-yyyy")</f>
        <v>Jan-2013</v>
      </c>
      <c r="X7270">
        <f>YEAR(Superstore[[#This Row],[Order Date]])</f>
        <v>2013</v>
      </c>
    </row>
    <row r="7271" spans="1:24" x14ac:dyDescent="0.25">
      <c r="A7271">
        <v>7270</v>
      </c>
      <c r="B7271" t="s">
        <v>9381</v>
      </c>
      <c r="C7271" s="1">
        <v>41288</v>
      </c>
      <c r="D7271" s="1">
        <v>41294</v>
      </c>
      <c r="E7271" t="s">
        <v>50</v>
      </c>
      <c r="F7271" t="s">
        <v>1407</v>
      </c>
      <c r="G7271" t="s">
        <v>1408</v>
      </c>
      <c r="H7271" t="s">
        <v>27</v>
      </c>
      <c r="I7271" t="s">
        <v>28</v>
      </c>
      <c r="J7271" t="s">
        <v>86</v>
      </c>
      <c r="K7271" t="s">
        <v>87</v>
      </c>
      <c r="L7271">
        <v>28027</v>
      </c>
      <c r="M7271" t="s">
        <v>31</v>
      </c>
      <c r="N7271" t="s">
        <v>9382</v>
      </c>
      <c r="O7271" t="s">
        <v>1</v>
      </c>
      <c r="P7271" t="s">
        <v>65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  <c r="V7271" s="2">
        <f>Superstore[[#This Row],[Profit]]/Superstore[[#This Row],[Sales]]</f>
        <v>9.9999999999999992E-2</v>
      </c>
      <c r="W7271" t="str">
        <f>TEXT(Superstore[[#This Row],[Order Date]],"mmm-yyyy")</f>
        <v>Jan-2013</v>
      </c>
      <c r="X7271">
        <f>YEAR(Superstore[[#This Row],[Order Date]])</f>
        <v>2013</v>
      </c>
    </row>
    <row r="7272" spans="1:24" x14ac:dyDescent="0.25">
      <c r="A7272">
        <v>7271</v>
      </c>
      <c r="B7272" t="s">
        <v>9384</v>
      </c>
      <c r="C7272" s="1">
        <v>41534</v>
      </c>
      <c r="D7272" s="1">
        <v>41540</v>
      </c>
      <c r="E7272" t="s">
        <v>50</v>
      </c>
      <c r="F7272" t="s">
        <v>3938</v>
      </c>
      <c r="G7272" t="s">
        <v>3939</v>
      </c>
      <c r="H7272" t="s">
        <v>41</v>
      </c>
      <c r="I7272" t="s">
        <v>28</v>
      </c>
      <c r="J7272" t="s">
        <v>629</v>
      </c>
      <c r="K7272" t="s">
        <v>43</v>
      </c>
      <c r="L7272">
        <v>95123</v>
      </c>
      <c r="M7272" t="s">
        <v>44</v>
      </c>
      <c r="N7272" t="s">
        <v>4647</v>
      </c>
      <c r="O7272" t="s">
        <v>1</v>
      </c>
      <c r="P7272" t="s">
        <v>33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  <c r="V7272" s="2">
        <f>Superstore[[#This Row],[Profit]]/Superstore[[#This Row],[Sales]]</f>
        <v>-4.7058823529411764E-2</v>
      </c>
      <c r="W7272" t="str">
        <f>TEXT(Superstore[[#This Row],[Order Date]],"mmm-yyyy")</f>
        <v>Sep-2013</v>
      </c>
      <c r="X7272">
        <f>YEAR(Superstore[[#This Row],[Order Date]])</f>
        <v>2013</v>
      </c>
    </row>
    <row r="7273" spans="1:24" x14ac:dyDescent="0.25">
      <c r="A7273">
        <v>7272</v>
      </c>
      <c r="B7273" t="s">
        <v>9384</v>
      </c>
      <c r="C7273" s="1">
        <v>41534</v>
      </c>
      <c r="D7273" s="1">
        <v>41540</v>
      </c>
      <c r="E7273" t="s">
        <v>50</v>
      </c>
      <c r="F7273" t="s">
        <v>3938</v>
      </c>
      <c r="G7273" t="s">
        <v>3939</v>
      </c>
      <c r="H7273" t="s">
        <v>41</v>
      </c>
      <c r="I7273" t="s">
        <v>28</v>
      </c>
      <c r="J7273" t="s">
        <v>629</v>
      </c>
      <c r="K7273" t="s">
        <v>43</v>
      </c>
      <c r="L7273">
        <v>95123</v>
      </c>
      <c r="M7273" t="s">
        <v>44</v>
      </c>
      <c r="N7273" t="s">
        <v>5294</v>
      </c>
      <c r="O7273" t="s">
        <v>46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  <c r="V7273" s="2">
        <f>Superstore[[#This Row],[Profit]]/Superstore[[#This Row],[Sales]]</f>
        <v>0.26</v>
      </c>
      <c r="W7273" t="str">
        <f>TEXT(Superstore[[#This Row],[Order Date]],"mmm-yyyy")</f>
        <v>Sep-2013</v>
      </c>
      <c r="X7273">
        <f>YEAR(Superstore[[#This Row],[Order Date]])</f>
        <v>2013</v>
      </c>
    </row>
    <row r="7274" spans="1:24" x14ac:dyDescent="0.25">
      <c r="A7274">
        <v>7273</v>
      </c>
      <c r="B7274" t="s">
        <v>9385</v>
      </c>
      <c r="C7274" s="1">
        <v>41558</v>
      </c>
      <c r="D7274" s="1">
        <v>41562</v>
      </c>
      <c r="E7274" t="s">
        <v>50</v>
      </c>
      <c r="F7274" t="s">
        <v>3596</v>
      </c>
      <c r="G7274" t="s">
        <v>3597</v>
      </c>
      <c r="H7274" t="s">
        <v>41</v>
      </c>
      <c r="I7274" t="s">
        <v>28</v>
      </c>
      <c r="J7274" t="s">
        <v>4487</v>
      </c>
      <c r="K7274" t="s">
        <v>87</v>
      </c>
      <c r="L7274">
        <v>27405</v>
      </c>
      <c r="M7274" t="s">
        <v>31</v>
      </c>
      <c r="N7274" t="s">
        <v>1958</v>
      </c>
      <c r="O7274" t="s">
        <v>46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  <c r="V7274" s="2">
        <f>Superstore[[#This Row],[Profit]]/Superstore[[#This Row],[Sales]]</f>
        <v>-0.21249999999999999</v>
      </c>
      <c r="W7274" t="str">
        <f>TEXT(Superstore[[#This Row],[Order Date]],"mmm-yyyy")</f>
        <v>Oct-2013</v>
      </c>
      <c r="X7274">
        <f>YEAR(Superstore[[#This Row],[Order Date]])</f>
        <v>2013</v>
      </c>
    </row>
    <row r="7275" spans="1:24" x14ac:dyDescent="0.25">
      <c r="A7275">
        <v>7274</v>
      </c>
      <c r="B7275" t="s">
        <v>9385</v>
      </c>
      <c r="C7275" s="1">
        <v>41558</v>
      </c>
      <c r="D7275" s="1">
        <v>41562</v>
      </c>
      <c r="E7275" t="s">
        <v>50</v>
      </c>
      <c r="F7275" t="s">
        <v>3596</v>
      </c>
      <c r="G7275" t="s">
        <v>3597</v>
      </c>
      <c r="H7275" t="s">
        <v>41</v>
      </c>
      <c r="I7275" t="s">
        <v>28</v>
      </c>
      <c r="J7275" t="s">
        <v>4487</v>
      </c>
      <c r="K7275" t="s">
        <v>87</v>
      </c>
      <c r="L7275">
        <v>27405</v>
      </c>
      <c r="M7275" t="s">
        <v>31</v>
      </c>
      <c r="N7275" t="s">
        <v>1021</v>
      </c>
      <c r="O7275" t="s">
        <v>46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  <c r="V7275" s="2">
        <f>Superstore[[#This Row],[Profit]]/Superstore[[#This Row],[Sales]]</f>
        <v>-0.66666666666666674</v>
      </c>
      <c r="W7275" t="str">
        <f>TEXT(Superstore[[#This Row],[Order Date]],"mmm-yyyy")</f>
        <v>Oct-2013</v>
      </c>
      <c r="X7275">
        <f>YEAR(Superstore[[#This Row],[Order Date]])</f>
        <v>2013</v>
      </c>
    </row>
    <row r="7276" spans="1:24" x14ac:dyDescent="0.25">
      <c r="A7276">
        <v>7275</v>
      </c>
      <c r="B7276" t="s">
        <v>9386</v>
      </c>
      <c r="C7276" s="1">
        <v>41226</v>
      </c>
      <c r="D7276" s="1">
        <v>41230</v>
      </c>
      <c r="E7276" t="s">
        <v>50</v>
      </c>
      <c r="F7276" t="s">
        <v>5150</v>
      </c>
      <c r="G7276" t="s">
        <v>5151</v>
      </c>
      <c r="H7276" t="s">
        <v>101</v>
      </c>
      <c r="I7276" t="s">
        <v>28</v>
      </c>
      <c r="J7276" t="s">
        <v>8029</v>
      </c>
      <c r="K7276" t="s">
        <v>1761</v>
      </c>
      <c r="L7276">
        <v>59601</v>
      </c>
      <c r="M7276" t="s">
        <v>44</v>
      </c>
      <c r="N7276" t="s">
        <v>6346</v>
      </c>
      <c r="O7276" t="s">
        <v>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  <c r="V7276" s="2">
        <f>Superstore[[#This Row],[Profit]]/Superstore[[#This Row],[Sales]]</f>
        <v>0.125</v>
      </c>
      <c r="W7276" t="str">
        <f>TEXT(Superstore[[#This Row],[Order Date]],"mmm-yyyy")</f>
        <v>Nov-2012</v>
      </c>
      <c r="X7276">
        <f>YEAR(Superstore[[#This Row],[Order Date]])</f>
        <v>2012</v>
      </c>
    </row>
    <row r="7277" spans="1:24" x14ac:dyDescent="0.25">
      <c r="A7277">
        <v>7276</v>
      </c>
      <c r="B7277" t="s">
        <v>9386</v>
      </c>
      <c r="C7277" s="1">
        <v>41226</v>
      </c>
      <c r="D7277" s="1">
        <v>41230</v>
      </c>
      <c r="E7277" t="s">
        <v>50</v>
      </c>
      <c r="F7277" t="s">
        <v>5150</v>
      </c>
      <c r="G7277" t="s">
        <v>5151</v>
      </c>
      <c r="H7277" t="s">
        <v>101</v>
      </c>
      <c r="I7277" t="s">
        <v>28</v>
      </c>
      <c r="J7277" t="s">
        <v>8029</v>
      </c>
      <c r="K7277" t="s">
        <v>1761</v>
      </c>
      <c r="L7277">
        <v>59601</v>
      </c>
      <c r="M7277" t="s">
        <v>44</v>
      </c>
      <c r="N7277" t="s">
        <v>2521</v>
      </c>
      <c r="O7277" t="s">
        <v>1</v>
      </c>
      <c r="P7277" t="s">
        <v>65</v>
      </c>
      <c r="Q7277" t="s">
        <v>2522</v>
      </c>
      <c r="R7277">
        <v>63.98</v>
      </c>
      <c r="S7277">
        <v>7</v>
      </c>
      <c r="T7277">
        <v>0</v>
      </c>
      <c r="U7277">
        <v>21.7532</v>
      </c>
      <c r="V7277" s="2">
        <f>Superstore[[#This Row],[Profit]]/Superstore[[#This Row],[Sales]]</f>
        <v>0.34</v>
      </c>
      <c r="W7277" t="str">
        <f>TEXT(Superstore[[#This Row],[Order Date]],"mmm-yyyy")</f>
        <v>Nov-2012</v>
      </c>
      <c r="X7277">
        <f>YEAR(Superstore[[#This Row],[Order Date]])</f>
        <v>2012</v>
      </c>
    </row>
    <row r="7278" spans="1:24" x14ac:dyDescent="0.25">
      <c r="A7278">
        <v>7277</v>
      </c>
      <c r="B7278" t="s">
        <v>9387</v>
      </c>
      <c r="C7278" s="1">
        <v>40849</v>
      </c>
      <c r="D7278" s="1">
        <v>40853</v>
      </c>
      <c r="E7278" t="s">
        <v>50</v>
      </c>
      <c r="F7278" t="s">
        <v>3786</v>
      </c>
      <c r="G7278" t="s">
        <v>3787</v>
      </c>
      <c r="H7278" t="s">
        <v>101</v>
      </c>
      <c r="I7278" t="s">
        <v>28</v>
      </c>
      <c r="J7278" t="s">
        <v>53</v>
      </c>
      <c r="K7278" t="s">
        <v>54</v>
      </c>
      <c r="L7278">
        <v>33311</v>
      </c>
      <c r="M7278" t="s">
        <v>31</v>
      </c>
      <c r="N7278" t="s">
        <v>5473</v>
      </c>
      <c r="O7278" t="s">
        <v>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  <c r="V7278" s="2">
        <f>Superstore[[#This Row],[Profit]]/Superstore[[#This Row],[Sales]]</f>
        <v>0.3</v>
      </c>
      <c r="W7278" t="str">
        <f>TEXT(Superstore[[#This Row],[Order Date]],"mmm-yyyy")</f>
        <v>Nov-2011</v>
      </c>
      <c r="X7278">
        <f>YEAR(Superstore[[#This Row],[Order Date]])</f>
        <v>2011</v>
      </c>
    </row>
    <row r="7279" spans="1:24" x14ac:dyDescent="0.25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28</v>
      </c>
      <c r="J7279" t="s">
        <v>126</v>
      </c>
      <c r="K7279" t="s">
        <v>43</v>
      </c>
      <c r="L7279">
        <v>94110</v>
      </c>
      <c r="M7279" t="s">
        <v>44</v>
      </c>
      <c r="N7279" t="s">
        <v>9181</v>
      </c>
      <c r="O7279" t="s">
        <v>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Superstore[[#This Row],[Profit]]/Superstore[[#This Row],[Sales]]</f>
        <v>0.125</v>
      </c>
      <c r="W7279" t="str">
        <f>TEXT(Superstore[[#This Row],[Order Date]],"mmm-yyyy")</f>
        <v>Jul-2013</v>
      </c>
      <c r="X7279">
        <f>YEAR(Superstore[[#This Row],[Order Date]])</f>
        <v>2013</v>
      </c>
    </row>
    <row r="7280" spans="1:24" x14ac:dyDescent="0.25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28</v>
      </c>
      <c r="J7280" t="s">
        <v>126</v>
      </c>
      <c r="K7280" t="s">
        <v>43</v>
      </c>
      <c r="L7280">
        <v>94110</v>
      </c>
      <c r="M7280" t="s">
        <v>44</v>
      </c>
      <c r="N7280" t="s">
        <v>5325</v>
      </c>
      <c r="O7280" t="s">
        <v>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  <c r="V7280" s="2">
        <f>Superstore[[#This Row],[Profit]]/Superstore[[#This Row],[Sales]]</f>
        <v>0.33999999999999997</v>
      </c>
      <c r="W7280" t="str">
        <f>TEXT(Superstore[[#This Row],[Order Date]],"mmm-yyyy")</f>
        <v>Jul-2013</v>
      </c>
      <c r="X7280">
        <f>YEAR(Superstore[[#This Row],[Order Date]])</f>
        <v>2013</v>
      </c>
    </row>
    <row r="7281" spans="1:24" x14ac:dyDescent="0.25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41</v>
      </c>
      <c r="I7281" t="s">
        <v>28</v>
      </c>
      <c r="J7281" t="s">
        <v>7799</v>
      </c>
      <c r="K7281" t="s">
        <v>309</v>
      </c>
      <c r="L7281">
        <v>85364</v>
      </c>
      <c r="M7281" t="s">
        <v>44</v>
      </c>
      <c r="N7281" t="s">
        <v>906</v>
      </c>
      <c r="O7281" t="s">
        <v>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Superstore[[#This Row],[Profit]]/Superstore[[#This Row],[Sales]]</f>
        <v>0.26250000000000001</v>
      </c>
      <c r="W7281" t="str">
        <f>TEXT(Superstore[[#This Row],[Order Date]],"mmm-yyyy")</f>
        <v>May-2013</v>
      </c>
      <c r="X7281">
        <f>YEAR(Superstore[[#This Row],[Order Date]])</f>
        <v>2013</v>
      </c>
    </row>
    <row r="7282" spans="1:24" x14ac:dyDescent="0.25">
      <c r="A7282">
        <v>7281</v>
      </c>
      <c r="B7282" t="s">
        <v>9390</v>
      </c>
      <c r="C7282" s="1">
        <v>40960</v>
      </c>
      <c r="D7282" s="1">
        <v>40966</v>
      </c>
      <c r="E7282" t="s">
        <v>50</v>
      </c>
      <c r="F7282" t="s">
        <v>5500</v>
      </c>
      <c r="G7282" t="s">
        <v>5501</v>
      </c>
      <c r="H7282" t="s">
        <v>27</v>
      </c>
      <c r="I7282" t="s">
        <v>28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46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  <c r="V7282" s="2">
        <f>Superstore[[#This Row],[Profit]]/Superstore[[#This Row],[Sales]]</f>
        <v>0.5</v>
      </c>
      <c r="W7282" t="str">
        <f>TEXT(Superstore[[#This Row],[Order Date]],"mmm-yyyy")</f>
        <v>Feb-2012</v>
      </c>
      <c r="X7282">
        <f>YEAR(Superstore[[#This Row],[Order Date]])</f>
        <v>2012</v>
      </c>
    </row>
    <row r="7283" spans="1:24" x14ac:dyDescent="0.25">
      <c r="A7283">
        <v>7282</v>
      </c>
      <c r="B7283" t="s">
        <v>9391</v>
      </c>
      <c r="C7283" s="1">
        <v>41929</v>
      </c>
      <c r="D7283" s="1">
        <v>41934</v>
      </c>
      <c r="E7283" t="s">
        <v>50</v>
      </c>
      <c r="F7283" t="s">
        <v>6368</v>
      </c>
      <c r="G7283" t="s">
        <v>6369</v>
      </c>
      <c r="H7283" t="s">
        <v>101</v>
      </c>
      <c r="I7283" t="s">
        <v>28</v>
      </c>
      <c r="J7283" t="s">
        <v>7799</v>
      </c>
      <c r="K7283" t="s">
        <v>309</v>
      </c>
      <c r="L7283">
        <v>85364</v>
      </c>
      <c r="M7283" t="s">
        <v>44</v>
      </c>
      <c r="N7283" t="s">
        <v>872</v>
      </c>
      <c r="O7283" t="s">
        <v>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  <c r="V7283" s="2">
        <f>Superstore[[#This Row],[Profit]]/Superstore[[#This Row],[Sales]]</f>
        <v>-0.79999999999999993</v>
      </c>
      <c r="W7283" t="str">
        <f>TEXT(Superstore[[#This Row],[Order Date]],"mmm-yyyy")</f>
        <v>Oct-2014</v>
      </c>
      <c r="X7283">
        <f>YEAR(Superstore[[#This Row],[Order Date]])</f>
        <v>2014</v>
      </c>
    </row>
    <row r="7284" spans="1:24" x14ac:dyDescent="0.25">
      <c r="A7284">
        <v>7283</v>
      </c>
      <c r="B7284" t="s">
        <v>9392</v>
      </c>
      <c r="C7284" s="1">
        <v>41813</v>
      </c>
      <c r="D7284" s="1">
        <v>41820</v>
      </c>
      <c r="E7284" t="s">
        <v>50</v>
      </c>
      <c r="F7284" t="s">
        <v>2483</v>
      </c>
      <c r="G7284" t="s">
        <v>2484</v>
      </c>
      <c r="H7284" t="s">
        <v>27</v>
      </c>
      <c r="I7284" t="s">
        <v>28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46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  <c r="V7284" s="2">
        <f>Superstore[[#This Row],[Profit]]/Superstore[[#This Row],[Sales]]</f>
        <v>-1.6500000000000001</v>
      </c>
      <c r="W7284" t="str">
        <f>TEXT(Superstore[[#This Row],[Order Date]],"mmm-yyyy")</f>
        <v>Jun-2014</v>
      </c>
      <c r="X7284">
        <f>YEAR(Superstore[[#This Row],[Order Date]])</f>
        <v>2014</v>
      </c>
    </row>
    <row r="7285" spans="1:24" x14ac:dyDescent="0.25">
      <c r="A7285">
        <v>7284</v>
      </c>
      <c r="B7285" t="s">
        <v>9393</v>
      </c>
      <c r="C7285" s="1">
        <v>41892</v>
      </c>
      <c r="D7285" s="1">
        <v>41896</v>
      </c>
      <c r="E7285" t="s">
        <v>50</v>
      </c>
      <c r="F7285" t="s">
        <v>812</v>
      </c>
      <c r="G7285" t="s">
        <v>813</v>
      </c>
      <c r="H7285" t="s">
        <v>27</v>
      </c>
      <c r="I7285" t="s">
        <v>28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46</v>
      </c>
      <c r="P7285" t="s">
        <v>68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  <c r="V7285" s="2">
        <f>Superstore[[#This Row],[Profit]]/Superstore[[#This Row],[Sales]]</f>
        <v>0.15</v>
      </c>
      <c r="W7285" t="str">
        <f>TEXT(Superstore[[#This Row],[Order Date]],"mmm-yyyy")</f>
        <v>Sep-2014</v>
      </c>
      <c r="X7285">
        <f>YEAR(Superstore[[#This Row],[Order Date]])</f>
        <v>2014</v>
      </c>
    </row>
    <row r="7286" spans="1:24" x14ac:dyDescent="0.25">
      <c r="A7286">
        <v>7285</v>
      </c>
      <c r="B7286" t="s">
        <v>9393</v>
      </c>
      <c r="C7286" s="1">
        <v>41892</v>
      </c>
      <c r="D7286" s="1">
        <v>41896</v>
      </c>
      <c r="E7286" t="s">
        <v>50</v>
      </c>
      <c r="F7286" t="s">
        <v>812</v>
      </c>
      <c r="G7286" t="s">
        <v>813</v>
      </c>
      <c r="H7286" t="s">
        <v>27</v>
      </c>
      <c r="I7286" t="s">
        <v>28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1</v>
      </c>
      <c r="P7286" t="s">
        <v>65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Superstore[[#This Row],[Profit]]/Superstore[[#This Row],[Sales]]</f>
        <v>-0.13750000000000001</v>
      </c>
      <c r="W7286" t="str">
        <f>TEXT(Superstore[[#This Row],[Order Date]],"mmm-yyyy")</f>
        <v>Sep-2014</v>
      </c>
      <c r="X7286">
        <f>YEAR(Superstore[[#This Row],[Order Date]])</f>
        <v>2014</v>
      </c>
    </row>
    <row r="7287" spans="1:24" x14ac:dyDescent="0.25">
      <c r="A7287">
        <v>7286</v>
      </c>
      <c r="B7287" t="s">
        <v>9394</v>
      </c>
      <c r="C7287" s="1">
        <v>41927</v>
      </c>
      <c r="D7287" s="1">
        <v>41932</v>
      </c>
      <c r="E7287" t="s">
        <v>50</v>
      </c>
      <c r="F7287" t="s">
        <v>2647</v>
      </c>
      <c r="G7287" t="s">
        <v>2648</v>
      </c>
      <c r="H7287" t="s">
        <v>27</v>
      </c>
      <c r="I7287" t="s">
        <v>28</v>
      </c>
      <c r="J7287" t="s">
        <v>126</v>
      </c>
      <c r="K7287" t="s">
        <v>43</v>
      </c>
      <c r="L7287">
        <v>94110</v>
      </c>
      <c r="M7287" t="s">
        <v>44</v>
      </c>
      <c r="N7287" t="s">
        <v>2204</v>
      </c>
      <c r="O7287" t="s">
        <v>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  <c r="V7287" s="2">
        <f>Superstore[[#This Row],[Profit]]/Superstore[[#This Row],[Sales]]</f>
        <v>0.33</v>
      </c>
      <c r="W7287" t="str">
        <f>TEXT(Superstore[[#This Row],[Order Date]],"mmm-yyyy")</f>
        <v>Oct-2014</v>
      </c>
      <c r="X7287">
        <f>YEAR(Superstore[[#This Row],[Order Date]])</f>
        <v>2014</v>
      </c>
    </row>
    <row r="7288" spans="1:24" x14ac:dyDescent="0.25">
      <c r="A7288">
        <v>7287</v>
      </c>
      <c r="B7288" t="s">
        <v>9395</v>
      </c>
      <c r="C7288" s="1">
        <v>41446</v>
      </c>
      <c r="D7288" s="1">
        <v>41451</v>
      </c>
      <c r="E7288" t="s">
        <v>50</v>
      </c>
      <c r="F7288" t="s">
        <v>7352</v>
      </c>
      <c r="G7288" t="s">
        <v>7353</v>
      </c>
      <c r="H7288" t="s">
        <v>41</v>
      </c>
      <c r="I7288" t="s">
        <v>28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  <c r="V7288" s="2">
        <f>Superstore[[#This Row],[Profit]]/Superstore[[#This Row],[Sales]]</f>
        <v>0.08</v>
      </c>
      <c r="W7288" t="str">
        <f>TEXT(Superstore[[#This Row],[Order Date]],"mmm-yyyy")</f>
        <v>Jun-2013</v>
      </c>
      <c r="X7288">
        <f>YEAR(Superstore[[#This Row],[Order Date]])</f>
        <v>2013</v>
      </c>
    </row>
    <row r="7289" spans="1:24" x14ac:dyDescent="0.25">
      <c r="A7289">
        <v>7288</v>
      </c>
      <c r="B7289" t="s">
        <v>9395</v>
      </c>
      <c r="C7289" s="1">
        <v>41446</v>
      </c>
      <c r="D7289" s="1">
        <v>41451</v>
      </c>
      <c r="E7289" t="s">
        <v>50</v>
      </c>
      <c r="F7289" t="s">
        <v>7352</v>
      </c>
      <c r="G7289" t="s">
        <v>7353</v>
      </c>
      <c r="H7289" t="s">
        <v>41</v>
      </c>
      <c r="I7289" t="s">
        <v>28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1</v>
      </c>
      <c r="P7289" t="s">
        <v>65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  <c r="V7289" s="2">
        <f>Superstore[[#This Row],[Profit]]/Superstore[[#This Row],[Sales]]</f>
        <v>0.41</v>
      </c>
      <c r="W7289" t="str">
        <f>TEXT(Superstore[[#This Row],[Order Date]],"mmm-yyyy")</f>
        <v>Jun-2013</v>
      </c>
      <c r="X7289">
        <f>YEAR(Superstore[[#This Row],[Order Date]])</f>
        <v>2013</v>
      </c>
    </row>
    <row r="7290" spans="1:24" x14ac:dyDescent="0.25">
      <c r="A7290">
        <v>7289</v>
      </c>
      <c r="B7290" t="s">
        <v>9396</v>
      </c>
      <c r="C7290" s="1">
        <v>40788</v>
      </c>
      <c r="D7290" s="1">
        <v>40793</v>
      </c>
      <c r="E7290" t="s">
        <v>50</v>
      </c>
      <c r="F7290" t="s">
        <v>1148</v>
      </c>
      <c r="G7290" t="s">
        <v>1149</v>
      </c>
      <c r="H7290" t="s">
        <v>41</v>
      </c>
      <c r="I7290" t="s">
        <v>28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  <c r="V7290" s="2">
        <f>Superstore[[#This Row],[Profit]]/Superstore[[#This Row],[Sales]]</f>
        <v>-0.21666666666666665</v>
      </c>
      <c r="W7290" t="str">
        <f>TEXT(Superstore[[#This Row],[Order Date]],"mmm-yyyy")</f>
        <v>Sep-2011</v>
      </c>
      <c r="X7290">
        <f>YEAR(Superstore[[#This Row],[Order Date]])</f>
        <v>2011</v>
      </c>
    </row>
    <row r="7291" spans="1:24" x14ac:dyDescent="0.25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27</v>
      </c>
      <c r="I7291" t="s">
        <v>28</v>
      </c>
      <c r="J7291" t="s">
        <v>126</v>
      </c>
      <c r="K7291" t="s">
        <v>43</v>
      </c>
      <c r="L7291">
        <v>94122</v>
      </c>
      <c r="M7291" t="s">
        <v>44</v>
      </c>
      <c r="N7291" t="s">
        <v>1192</v>
      </c>
      <c r="O7291" t="s">
        <v>46</v>
      </c>
      <c r="P7291" t="s">
        <v>59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  <c r="V7291" s="2">
        <f>Superstore[[#This Row],[Profit]]/Superstore[[#This Row],[Sales]]</f>
        <v>0.25</v>
      </c>
      <c r="W7291" t="str">
        <f>TEXT(Superstore[[#This Row],[Order Date]],"mmm-yyyy")</f>
        <v>Jan-2013</v>
      </c>
      <c r="X7291">
        <f>YEAR(Superstore[[#This Row],[Order Date]])</f>
        <v>2013</v>
      </c>
    </row>
    <row r="7292" spans="1:24" x14ac:dyDescent="0.25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27</v>
      </c>
      <c r="I7292" t="s">
        <v>28</v>
      </c>
      <c r="J7292" t="s">
        <v>126</v>
      </c>
      <c r="K7292" t="s">
        <v>43</v>
      </c>
      <c r="L7292">
        <v>94122</v>
      </c>
      <c r="M7292" t="s">
        <v>44</v>
      </c>
      <c r="N7292" t="s">
        <v>574</v>
      </c>
      <c r="O7292" t="s">
        <v>46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  <c r="V7292" s="2">
        <f>Superstore[[#This Row],[Profit]]/Superstore[[#This Row],[Sales]]</f>
        <v>0.35000000000000003</v>
      </c>
      <c r="W7292" t="str">
        <f>TEXT(Superstore[[#This Row],[Order Date]],"mmm-yyyy")</f>
        <v>Jan-2013</v>
      </c>
      <c r="X7292">
        <f>YEAR(Superstore[[#This Row],[Order Date]])</f>
        <v>2013</v>
      </c>
    </row>
    <row r="7293" spans="1:24" x14ac:dyDescent="0.25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27</v>
      </c>
      <c r="I7293" t="s">
        <v>28</v>
      </c>
      <c r="J7293" t="s">
        <v>126</v>
      </c>
      <c r="K7293" t="s">
        <v>43</v>
      </c>
      <c r="L7293">
        <v>94122</v>
      </c>
      <c r="M7293" t="s">
        <v>44</v>
      </c>
      <c r="N7293" t="s">
        <v>1071</v>
      </c>
      <c r="O7293" t="s">
        <v>46</v>
      </c>
      <c r="P7293" t="s">
        <v>47</v>
      </c>
      <c r="Q7293" t="s">
        <v>1072</v>
      </c>
      <c r="R7293">
        <v>26.01</v>
      </c>
      <c r="S7293">
        <v>9</v>
      </c>
      <c r="T7293">
        <v>0</v>
      </c>
      <c r="U7293">
        <v>12.2247</v>
      </c>
      <c r="V7293" s="2">
        <f>Superstore[[#This Row],[Profit]]/Superstore[[#This Row],[Sales]]</f>
        <v>0.47</v>
      </c>
      <c r="W7293" t="str">
        <f>TEXT(Superstore[[#This Row],[Order Date]],"mmm-yyyy")</f>
        <v>Jan-2013</v>
      </c>
      <c r="X7293">
        <f>YEAR(Superstore[[#This Row],[Order Date]])</f>
        <v>2013</v>
      </c>
    </row>
    <row r="7294" spans="1:24" x14ac:dyDescent="0.25">
      <c r="A7294">
        <v>7293</v>
      </c>
      <c r="B7294" t="s">
        <v>9398</v>
      </c>
      <c r="C7294" s="1">
        <v>41978</v>
      </c>
      <c r="D7294" s="1">
        <v>41983</v>
      </c>
      <c r="E7294" t="s">
        <v>50</v>
      </c>
      <c r="F7294" t="s">
        <v>1989</v>
      </c>
      <c r="G7294" t="s">
        <v>1990</v>
      </c>
      <c r="H7294" t="s">
        <v>27</v>
      </c>
      <c r="I7294" t="s">
        <v>28</v>
      </c>
      <c r="J7294" t="s">
        <v>5659</v>
      </c>
      <c r="K7294" t="s">
        <v>334</v>
      </c>
      <c r="L7294">
        <v>37211</v>
      </c>
      <c r="M7294" t="s">
        <v>31</v>
      </c>
      <c r="N7294" t="s">
        <v>9399</v>
      </c>
      <c r="O7294" t="s">
        <v>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  <c r="V7294" s="2">
        <f>Superstore[[#This Row],[Profit]]/Superstore[[#This Row],[Sales]]</f>
        <v>-0.42</v>
      </c>
      <c r="W7294" t="str">
        <f>TEXT(Superstore[[#This Row],[Order Date]],"mmm-yyyy")</f>
        <v>Dec-2014</v>
      </c>
      <c r="X7294">
        <f>YEAR(Superstore[[#This Row],[Order Date]])</f>
        <v>2014</v>
      </c>
    </row>
    <row r="7295" spans="1:24" x14ac:dyDescent="0.25">
      <c r="A7295">
        <v>7294</v>
      </c>
      <c r="B7295" t="s">
        <v>9400</v>
      </c>
      <c r="C7295" s="1">
        <v>41297</v>
      </c>
      <c r="D7295" s="1">
        <v>41303</v>
      </c>
      <c r="E7295" t="s">
        <v>50</v>
      </c>
      <c r="F7295" t="s">
        <v>4851</v>
      </c>
      <c r="G7295" t="s">
        <v>4852</v>
      </c>
      <c r="H7295" t="s">
        <v>27</v>
      </c>
      <c r="I7295" t="s">
        <v>28</v>
      </c>
      <c r="J7295" t="s">
        <v>42</v>
      </c>
      <c r="K7295" t="s">
        <v>43</v>
      </c>
      <c r="L7295">
        <v>90036</v>
      </c>
      <c r="M7295" t="s">
        <v>44</v>
      </c>
      <c r="N7295" t="s">
        <v>7652</v>
      </c>
      <c r="O7295" t="s">
        <v>1</v>
      </c>
      <c r="P7295" t="s">
        <v>65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  <c r="V7295" s="2">
        <f>Superstore[[#This Row],[Profit]]/Superstore[[#This Row],[Sales]]</f>
        <v>0.36</v>
      </c>
      <c r="W7295" t="str">
        <f>TEXT(Superstore[[#This Row],[Order Date]],"mmm-yyyy")</f>
        <v>Jan-2013</v>
      </c>
      <c r="X7295">
        <f>YEAR(Superstore[[#This Row],[Order Date]])</f>
        <v>2013</v>
      </c>
    </row>
    <row r="7296" spans="1:24" x14ac:dyDescent="0.25">
      <c r="A7296">
        <v>7295</v>
      </c>
      <c r="B7296" t="s">
        <v>9401</v>
      </c>
      <c r="C7296" s="1">
        <v>41055</v>
      </c>
      <c r="D7296" s="1">
        <v>41060</v>
      </c>
      <c r="E7296" t="s">
        <v>50</v>
      </c>
      <c r="F7296" t="s">
        <v>664</v>
      </c>
      <c r="G7296" t="s">
        <v>665</v>
      </c>
      <c r="H7296" t="s">
        <v>27</v>
      </c>
      <c r="I7296" t="s">
        <v>28</v>
      </c>
      <c r="J7296" t="s">
        <v>4121</v>
      </c>
      <c r="K7296" t="s">
        <v>95</v>
      </c>
      <c r="L7296">
        <v>98006</v>
      </c>
      <c r="M7296" t="s">
        <v>44</v>
      </c>
      <c r="N7296" t="s">
        <v>2042</v>
      </c>
      <c r="O7296" t="s">
        <v>1</v>
      </c>
      <c r="P7296" t="s">
        <v>65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  <c r="V7296" s="2">
        <f>Superstore[[#This Row],[Profit]]/Superstore[[#This Row],[Sales]]</f>
        <v>0.39</v>
      </c>
      <c r="W7296" t="str">
        <f>TEXT(Superstore[[#This Row],[Order Date]],"mmm-yyyy")</f>
        <v>May-2012</v>
      </c>
      <c r="X7296">
        <f>YEAR(Superstore[[#This Row],[Order Date]])</f>
        <v>2012</v>
      </c>
    </row>
    <row r="7297" spans="1:24" x14ac:dyDescent="0.25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27</v>
      </c>
      <c r="I7297" t="s">
        <v>28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46</v>
      </c>
      <c r="P7297" t="s">
        <v>68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Superstore[[#This Row],[Profit]]/Superstore[[#This Row],[Sales]]</f>
        <v>7.4999999999999997E-2</v>
      </c>
      <c r="W7297" t="str">
        <f>TEXT(Superstore[[#This Row],[Order Date]],"mmm-yyyy")</f>
        <v>May-2011</v>
      </c>
      <c r="X7297">
        <f>YEAR(Superstore[[#This Row],[Order Date]])</f>
        <v>2011</v>
      </c>
    </row>
    <row r="7298" spans="1:24" x14ac:dyDescent="0.25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27</v>
      </c>
      <c r="I7298" t="s">
        <v>28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46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  <c r="V7298" s="2">
        <f>Superstore[[#This Row],[Profit]]/Superstore[[#This Row],[Sales]]</f>
        <v>0.33749999999999997</v>
      </c>
      <c r="W7298" t="str">
        <f>TEXT(Superstore[[#This Row],[Order Date]],"mmm-yyyy")</f>
        <v>May-2011</v>
      </c>
      <c r="X7298">
        <f>YEAR(Superstore[[#This Row],[Order Date]])</f>
        <v>2011</v>
      </c>
    </row>
    <row r="7299" spans="1:24" x14ac:dyDescent="0.25">
      <c r="A7299">
        <v>7298</v>
      </c>
      <c r="B7299" t="s">
        <v>9403</v>
      </c>
      <c r="C7299" s="1">
        <v>40949</v>
      </c>
      <c r="D7299" s="1">
        <v>40953</v>
      </c>
      <c r="E7299" t="s">
        <v>24</v>
      </c>
      <c r="F7299" t="s">
        <v>2022</v>
      </c>
      <c r="G7299" t="s">
        <v>2023</v>
      </c>
      <c r="H7299" t="s">
        <v>41</v>
      </c>
      <c r="I7299" t="s">
        <v>28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46</v>
      </c>
      <c r="P7299" t="s">
        <v>59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Superstore[[#This Row],[Profit]]/Superstore[[#This Row],[Sales]]</f>
        <v>0.1</v>
      </c>
      <c r="W7299" t="str">
        <f>TEXT(Superstore[[#This Row],[Order Date]],"mmm-yyyy")</f>
        <v>Feb-2012</v>
      </c>
      <c r="X7299">
        <f>YEAR(Superstore[[#This Row],[Order Date]])</f>
        <v>2012</v>
      </c>
    </row>
    <row r="7300" spans="1:24" x14ac:dyDescent="0.25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27</v>
      </c>
      <c r="I7300" t="s">
        <v>28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1</v>
      </c>
      <c r="P7300" t="s">
        <v>56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  <c r="V7300" s="2">
        <f>Superstore[[#This Row],[Profit]]/Superstore[[#This Row],[Sales]]</f>
        <v>-0.59999999999999987</v>
      </c>
      <c r="W7300" t="str">
        <f>TEXT(Superstore[[#This Row],[Order Date]],"mmm-yyyy")</f>
        <v>Nov-2011</v>
      </c>
      <c r="X7300">
        <f>YEAR(Superstore[[#This Row],[Order Date]])</f>
        <v>2011</v>
      </c>
    </row>
    <row r="7301" spans="1:24" x14ac:dyDescent="0.25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27</v>
      </c>
      <c r="I7301" t="s">
        <v>28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1</v>
      </c>
      <c r="P7301" t="s">
        <v>65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  <c r="V7301" s="2">
        <f>Superstore[[#This Row],[Profit]]/Superstore[[#This Row],[Sales]]</f>
        <v>-0.875</v>
      </c>
      <c r="W7301" t="str">
        <f>TEXT(Superstore[[#This Row],[Order Date]],"mmm-yyyy")</f>
        <v>Nov-2011</v>
      </c>
      <c r="X7301">
        <f>YEAR(Superstore[[#This Row],[Order Date]])</f>
        <v>2011</v>
      </c>
    </row>
    <row r="7302" spans="1:24" x14ac:dyDescent="0.25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27</v>
      </c>
      <c r="I7302" t="s">
        <v>28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1</v>
      </c>
      <c r="P7302" t="s">
        <v>33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  <c r="V7302" s="2">
        <f>Superstore[[#This Row],[Profit]]/Superstore[[#This Row],[Sales]]</f>
        <v>-7.1428571428571438E-2</v>
      </c>
      <c r="W7302" t="str">
        <f>TEXT(Superstore[[#This Row],[Order Date]],"mmm-yyyy")</f>
        <v>Nov-2011</v>
      </c>
      <c r="X7302">
        <f>YEAR(Superstore[[#This Row],[Order Date]])</f>
        <v>2011</v>
      </c>
    </row>
    <row r="7303" spans="1:24" x14ac:dyDescent="0.25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27</v>
      </c>
      <c r="I7303" t="s">
        <v>28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46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Superstore[[#This Row],[Profit]]/Superstore[[#This Row],[Sales]]</f>
        <v>-1.7000000000000002</v>
      </c>
      <c r="W7303" t="str">
        <f>TEXT(Superstore[[#This Row],[Order Date]],"mmm-yyyy")</f>
        <v>Nov-2011</v>
      </c>
      <c r="X7303">
        <f>YEAR(Superstore[[#This Row],[Order Date]])</f>
        <v>2011</v>
      </c>
    </row>
    <row r="7304" spans="1:24" x14ac:dyDescent="0.25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27</v>
      </c>
      <c r="I7304" t="s">
        <v>28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46</v>
      </c>
      <c r="P7304" t="s">
        <v>59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  <c r="V7304" s="2">
        <f>Superstore[[#This Row],[Profit]]/Superstore[[#This Row],[Sales]]</f>
        <v>-0.17499999999999999</v>
      </c>
      <c r="W7304" t="str">
        <f>TEXT(Superstore[[#This Row],[Order Date]],"mmm-yyyy")</f>
        <v>Nov-2011</v>
      </c>
      <c r="X7304">
        <f>YEAR(Superstore[[#This Row],[Order Date]])</f>
        <v>2011</v>
      </c>
    </row>
    <row r="7305" spans="1:24" x14ac:dyDescent="0.25">
      <c r="A7305">
        <v>7304</v>
      </c>
      <c r="B7305" t="s">
        <v>9405</v>
      </c>
      <c r="C7305" s="1">
        <v>41887</v>
      </c>
      <c r="D7305" s="1">
        <v>41891</v>
      </c>
      <c r="E7305" t="s">
        <v>50</v>
      </c>
      <c r="F7305" t="s">
        <v>8515</v>
      </c>
      <c r="G7305" t="s">
        <v>8516</v>
      </c>
      <c r="H7305" t="s">
        <v>27</v>
      </c>
      <c r="I7305" t="s">
        <v>28</v>
      </c>
      <c r="J7305" t="s">
        <v>3460</v>
      </c>
      <c r="K7305" t="s">
        <v>54</v>
      </c>
      <c r="L7305">
        <v>33437</v>
      </c>
      <c r="M7305" t="s">
        <v>31</v>
      </c>
      <c r="N7305" t="s">
        <v>700</v>
      </c>
      <c r="O7305" t="s">
        <v>1</v>
      </c>
      <c r="P7305" t="s">
        <v>36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Superstore[[#This Row],[Profit]]/Superstore[[#This Row],[Sales]]</f>
        <v>6.25E-2</v>
      </c>
      <c r="W7305" t="str">
        <f>TEXT(Superstore[[#This Row],[Order Date]],"mmm-yyyy")</f>
        <v>Sep-2014</v>
      </c>
      <c r="X7305">
        <f>YEAR(Superstore[[#This Row],[Order Date]])</f>
        <v>2014</v>
      </c>
    </row>
    <row r="7306" spans="1:24" x14ac:dyDescent="0.25">
      <c r="A7306">
        <v>7305</v>
      </c>
      <c r="B7306" t="s">
        <v>9405</v>
      </c>
      <c r="C7306" s="1">
        <v>41887</v>
      </c>
      <c r="D7306" s="1">
        <v>41891</v>
      </c>
      <c r="E7306" t="s">
        <v>50</v>
      </c>
      <c r="F7306" t="s">
        <v>8515</v>
      </c>
      <c r="G7306" t="s">
        <v>8516</v>
      </c>
      <c r="H7306" t="s">
        <v>27</v>
      </c>
      <c r="I7306" t="s">
        <v>28</v>
      </c>
      <c r="J7306" t="s">
        <v>3460</v>
      </c>
      <c r="K7306" t="s">
        <v>54</v>
      </c>
      <c r="L7306">
        <v>33437</v>
      </c>
      <c r="M7306" t="s">
        <v>31</v>
      </c>
      <c r="N7306" t="s">
        <v>2855</v>
      </c>
      <c r="O7306" t="s">
        <v>46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  <c r="V7306" s="2">
        <f>Superstore[[#This Row],[Profit]]/Superstore[[#This Row],[Sales]]</f>
        <v>0.35</v>
      </c>
      <c r="W7306" t="str">
        <f>TEXT(Superstore[[#This Row],[Order Date]],"mmm-yyyy")</f>
        <v>Sep-2014</v>
      </c>
      <c r="X7306">
        <f>YEAR(Superstore[[#This Row],[Order Date]])</f>
        <v>2014</v>
      </c>
    </row>
    <row r="7307" spans="1:24" x14ac:dyDescent="0.25">
      <c r="A7307">
        <v>7306</v>
      </c>
      <c r="B7307" t="s">
        <v>9406</v>
      </c>
      <c r="C7307" s="1">
        <v>40631</v>
      </c>
      <c r="D7307" s="1">
        <v>40635</v>
      </c>
      <c r="E7307" t="s">
        <v>50</v>
      </c>
      <c r="F7307" t="s">
        <v>1795</v>
      </c>
      <c r="G7307" t="s">
        <v>1796</v>
      </c>
      <c r="H7307" t="s">
        <v>27</v>
      </c>
      <c r="I7307" t="s">
        <v>28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1</v>
      </c>
      <c r="P7307" t="s">
        <v>56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Superstore[[#This Row],[Profit]]/Superstore[[#This Row],[Sales]]</f>
        <v>-0.17142857142857143</v>
      </c>
      <c r="W7307" t="str">
        <f>TEXT(Superstore[[#This Row],[Order Date]],"mmm-yyyy")</f>
        <v>Mar-2011</v>
      </c>
      <c r="X7307">
        <f>YEAR(Superstore[[#This Row],[Order Date]])</f>
        <v>2011</v>
      </c>
    </row>
    <row r="7308" spans="1:24" x14ac:dyDescent="0.25">
      <c r="A7308">
        <v>7307</v>
      </c>
      <c r="B7308" t="s">
        <v>9407</v>
      </c>
      <c r="C7308" s="1">
        <v>41584</v>
      </c>
      <c r="D7308" s="1">
        <v>41586</v>
      </c>
      <c r="E7308" t="s">
        <v>24</v>
      </c>
      <c r="F7308" t="s">
        <v>939</v>
      </c>
      <c r="G7308" t="s">
        <v>940</v>
      </c>
      <c r="H7308" t="s">
        <v>27</v>
      </c>
      <c r="I7308" t="s">
        <v>28</v>
      </c>
      <c r="J7308" t="s">
        <v>629</v>
      </c>
      <c r="K7308" t="s">
        <v>43</v>
      </c>
      <c r="L7308">
        <v>95123</v>
      </c>
      <c r="M7308" t="s">
        <v>44</v>
      </c>
      <c r="N7308" t="s">
        <v>6683</v>
      </c>
      <c r="O7308" t="s">
        <v>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  <c r="V7308" s="2">
        <f>Superstore[[#This Row],[Profit]]/Superstore[[#This Row],[Sales]]</f>
        <v>0.18000000000000002</v>
      </c>
      <c r="W7308" t="str">
        <f>TEXT(Superstore[[#This Row],[Order Date]],"mmm-yyyy")</f>
        <v>Nov-2013</v>
      </c>
      <c r="X7308">
        <f>YEAR(Superstore[[#This Row],[Order Date]])</f>
        <v>2013</v>
      </c>
    </row>
    <row r="7309" spans="1:24" x14ac:dyDescent="0.25">
      <c r="A7309">
        <v>7308</v>
      </c>
      <c r="B7309" t="s">
        <v>9407</v>
      </c>
      <c r="C7309" s="1">
        <v>41584</v>
      </c>
      <c r="D7309" s="1">
        <v>41586</v>
      </c>
      <c r="E7309" t="s">
        <v>24</v>
      </c>
      <c r="F7309" t="s">
        <v>939</v>
      </c>
      <c r="G7309" t="s">
        <v>940</v>
      </c>
      <c r="H7309" t="s">
        <v>27</v>
      </c>
      <c r="I7309" t="s">
        <v>28</v>
      </c>
      <c r="J7309" t="s">
        <v>629</v>
      </c>
      <c r="K7309" t="s">
        <v>43</v>
      </c>
      <c r="L7309">
        <v>95123</v>
      </c>
      <c r="M7309" t="s">
        <v>44</v>
      </c>
      <c r="N7309" t="s">
        <v>6140</v>
      </c>
      <c r="O7309" t="s">
        <v>1</v>
      </c>
      <c r="P7309" t="s">
        <v>36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Superstore[[#This Row],[Profit]]/Superstore[[#This Row],[Sales]]</f>
        <v>8.7499999999999994E-2</v>
      </c>
      <c r="W7309" t="str">
        <f>TEXT(Superstore[[#This Row],[Order Date]],"mmm-yyyy")</f>
        <v>Nov-2013</v>
      </c>
      <c r="X7309">
        <f>YEAR(Superstore[[#This Row],[Order Date]])</f>
        <v>2013</v>
      </c>
    </row>
    <row r="7310" spans="1:24" x14ac:dyDescent="0.25">
      <c r="A7310">
        <v>7309</v>
      </c>
      <c r="B7310" t="s">
        <v>9407</v>
      </c>
      <c r="C7310" s="1">
        <v>41584</v>
      </c>
      <c r="D7310" s="1">
        <v>41586</v>
      </c>
      <c r="E7310" t="s">
        <v>24</v>
      </c>
      <c r="F7310" t="s">
        <v>939</v>
      </c>
      <c r="G7310" t="s">
        <v>940</v>
      </c>
      <c r="H7310" t="s">
        <v>27</v>
      </c>
      <c r="I7310" t="s">
        <v>28</v>
      </c>
      <c r="J7310" t="s">
        <v>629</v>
      </c>
      <c r="K7310" t="s">
        <v>43</v>
      </c>
      <c r="L7310">
        <v>95123</v>
      </c>
      <c r="M7310" t="s">
        <v>44</v>
      </c>
      <c r="N7310" t="s">
        <v>1707</v>
      </c>
      <c r="O7310" t="s">
        <v>46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  <c r="V7310" s="2">
        <f>Superstore[[#This Row],[Profit]]/Superstore[[#This Row],[Sales]]</f>
        <v>0.49</v>
      </c>
      <c r="W7310" t="str">
        <f>TEXT(Superstore[[#This Row],[Order Date]],"mmm-yyyy")</f>
        <v>Nov-2013</v>
      </c>
      <c r="X7310">
        <f>YEAR(Superstore[[#This Row],[Order Date]])</f>
        <v>2013</v>
      </c>
    </row>
    <row r="7311" spans="1:24" x14ac:dyDescent="0.25">
      <c r="A7311">
        <v>7310</v>
      </c>
      <c r="B7311" t="s">
        <v>9408</v>
      </c>
      <c r="C7311" s="1">
        <v>41801</v>
      </c>
      <c r="D7311" s="1">
        <v>41805</v>
      </c>
      <c r="E7311" t="s">
        <v>24</v>
      </c>
      <c r="F7311" t="s">
        <v>1317</v>
      </c>
      <c r="G7311" t="s">
        <v>1318</v>
      </c>
      <c r="H7311" t="s">
        <v>41</v>
      </c>
      <c r="I7311" t="s">
        <v>28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46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  <c r="V7311" s="2">
        <f>Superstore[[#This Row],[Profit]]/Superstore[[#This Row],[Sales]]</f>
        <v>4.9999999999999996E-2</v>
      </c>
      <c r="W7311" t="str">
        <f>TEXT(Superstore[[#This Row],[Order Date]],"mmm-yyyy")</f>
        <v>Jun-2014</v>
      </c>
      <c r="X7311">
        <f>YEAR(Superstore[[#This Row],[Order Date]])</f>
        <v>2014</v>
      </c>
    </row>
    <row r="7312" spans="1:24" x14ac:dyDescent="0.25">
      <c r="A7312">
        <v>7311</v>
      </c>
      <c r="B7312" t="s">
        <v>9409</v>
      </c>
      <c r="C7312" s="1">
        <v>41131</v>
      </c>
      <c r="D7312" s="1">
        <v>41135</v>
      </c>
      <c r="E7312" t="s">
        <v>50</v>
      </c>
      <c r="F7312" t="s">
        <v>1869</v>
      </c>
      <c r="G7312" t="s">
        <v>1870</v>
      </c>
      <c r="H7312" t="s">
        <v>27</v>
      </c>
      <c r="I7312" t="s">
        <v>28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46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  <c r="V7312" s="2">
        <f>Superstore[[#This Row],[Profit]]/Superstore[[#This Row],[Sales]]</f>
        <v>0.45</v>
      </c>
      <c r="W7312" t="str">
        <f>TEXT(Superstore[[#This Row],[Order Date]],"mmm-yyyy")</f>
        <v>Aug-2012</v>
      </c>
      <c r="X7312">
        <f>YEAR(Superstore[[#This Row],[Order Date]])</f>
        <v>2012</v>
      </c>
    </row>
    <row r="7313" spans="1:24" x14ac:dyDescent="0.25">
      <c r="A7313">
        <v>7312</v>
      </c>
      <c r="B7313" t="s">
        <v>9410</v>
      </c>
      <c r="C7313" s="1">
        <v>41191</v>
      </c>
      <c r="D7313" s="1">
        <v>41195</v>
      </c>
      <c r="E7313" t="s">
        <v>50</v>
      </c>
      <c r="F7313" t="s">
        <v>5573</v>
      </c>
      <c r="G7313" t="s">
        <v>5574</v>
      </c>
      <c r="H7313" t="s">
        <v>27</v>
      </c>
      <c r="I7313" t="s">
        <v>28</v>
      </c>
      <c r="J7313" t="s">
        <v>1418</v>
      </c>
      <c r="K7313" t="s">
        <v>54</v>
      </c>
      <c r="L7313">
        <v>33178</v>
      </c>
      <c r="M7313" t="s">
        <v>31</v>
      </c>
      <c r="N7313" t="s">
        <v>2912</v>
      </c>
      <c r="O7313" t="s">
        <v>46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  <c r="V7313" s="2">
        <f>Superstore[[#This Row],[Profit]]/Superstore[[#This Row],[Sales]]</f>
        <v>-0.7</v>
      </c>
      <c r="W7313" t="str">
        <f>TEXT(Superstore[[#This Row],[Order Date]],"mmm-yyyy")</f>
        <v>Oct-2012</v>
      </c>
      <c r="X7313">
        <f>YEAR(Superstore[[#This Row],[Order Date]])</f>
        <v>2012</v>
      </c>
    </row>
    <row r="7314" spans="1:24" x14ac:dyDescent="0.25">
      <c r="A7314">
        <v>7313</v>
      </c>
      <c r="B7314" t="s">
        <v>9410</v>
      </c>
      <c r="C7314" s="1">
        <v>41191</v>
      </c>
      <c r="D7314" s="1">
        <v>41195</v>
      </c>
      <c r="E7314" t="s">
        <v>50</v>
      </c>
      <c r="F7314" t="s">
        <v>5573</v>
      </c>
      <c r="G7314" t="s">
        <v>5574</v>
      </c>
      <c r="H7314" t="s">
        <v>27</v>
      </c>
      <c r="I7314" t="s">
        <v>28</v>
      </c>
      <c r="J7314" t="s">
        <v>1418</v>
      </c>
      <c r="K7314" t="s">
        <v>54</v>
      </c>
      <c r="L7314">
        <v>33178</v>
      </c>
      <c r="M7314" t="s">
        <v>31</v>
      </c>
      <c r="N7314" t="s">
        <v>1711</v>
      </c>
      <c r="O7314" t="s">
        <v>46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  <c r="V7314" s="2">
        <f>Superstore[[#This Row],[Profit]]/Superstore[[#This Row],[Sales]]</f>
        <v>-0.76666666666666672</v>
      </c>
      <c r="W7314" t="str">
        <f>TEXT(Superstore[[#This Row],[Order Date]],"mmm-yyyy")</f>
        <v>Oct-2012</v>
      </c>
      <c r="X7314">
        <f>YEAR(Superstore[[#This Row],[Order Date]])</f>
        <v>2012</v>
      </c>
    </row>
    <row r="7315" spans="1:24" x14ac:dyDescent="0.25">
      <c r="A7315">
        <v>7314</v>
      </c>
      <c r="B7315" t="s">
        <v>9410</v>
      </c>
      <c r="C7315" s="1">
        <v>41191</v>
      </c>
      <c r="D7315" s="1">
        <v>41195</v>
      </c>
      <c r="E7315" t="s">
        <v>50</v>
      </c>
      <c r="F7315" t="s">
        <v>5573</v>
      </c>
      <c r="G7315" t="s">
        <v>5574</v>
      </c>
      <c r="H7315" t="s">
        <v>27</v>
      </c>
      <c r="I7315" t="s">
        <v>28</v>
      </c>
      <c r="J7315" t="s">
        <v>1418</v>
      </c>
      <c r="K7315" t="s">
        <v>54</v>
      </c>
      <c r="L7315">
        <v>33178</v>
      </c>
      <c r="M7315" t="s">
        <v>31</v>
      </c>
      <c r="N7315" t="s">
        <v>7504</v>
      </c>
      <c r="O7315" t="s">
        <v>46</v>
      </c>
      <c r="P7315" t="s">
        <v>68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Superstore[[#This Row],[Profit]]/Superstore[[#This Row],[Sales]]</f>
        <v>0.2</v>
      </c>
      <c r="W7315" t="str">
        <f>TEXT(Superstore[[#This Row],[Order Date]],"mmm-yyyy")</f>
        <v>Oct-2012</v>
      </c>
      <c r="X7315">
        <f>YEAR(Superstore[[#This Row],[Order Date]])</f>
        <v>2012</v>
      </c>
    </row>
    <row r="7316" spans="1:24" x14ac:dyDescent="0.25">
      <c r="A7316">
        <v>7315</v>
      </c>
      <c r="B7316" t="s">
        <v>9411</v>
      </c>
      <c r="C7316" s="1">
        <v>41423</v>
      </c>
      <c r="D7316" s="1">
        <v>41428</v>
      </c>
      <c r="E7316" t="s">
        <v>50</v>
      </c>
      <c r="F7316" t="s">
        <v>1598</v>
      </c>
      <c r="G7316" t="s">
        <v>1599</v>
      </c>
      <c r="H7316" t="s">
        <v>101</v>
      </c>
      <c r="I7316" t="s">
        <v>28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  <c r="V7316" s="2">
        <f>Superstore[[#This Row],[Profit]]/Superstore[[#This Row],[Sales]]</f>
        <v>8.7500000000000008E-2</v>
      </c>
      <c r="W7316" t="str">
        <f>TEXT(Superstore[[#This Row],[Order Date]],"mmm-yyyy")</f>
        <v>May-2013</v>
      </c>
      <c r="X7316">
        <f>YEAR(Superstore[[#This Row],[Order Date]])</f>
        <v>2013</v>
      </c>
    </row>
    <row r="7317" spans="1:24" x14ac:dyDescent="0.25">
      <c r="A7317">
        <v>7316</v>
      </c>
      <c r="B7317" t="s">
        <v>9412</v>
      </c>
      <c r="C7317" s="1">
        <v>41771</v>
      </c>
      <c r="D7317" s="1">
        <v>41776</v>
      </c>
      <c r="E7317" t="s">
        <v>24</v>
      </c>
      <c r="F7317" t="s">
        <v>1973</v>
      </c>
      <c r="G7317" t="s">
        <v>1974</v>
      </c>
      <c r="H7317" t="s">
        <v>27</v>
      </c>
      <c r="I7317" t="s">
        <v>28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46</v>
      </c>
      <c r="P7317" t="s">
        <v>68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  <c r="V7317" s="2">
        <f>Superstore[[#This Row],[Profit]]/Superstore[[#This Row],[Sales]]</f>
        <v>0.28999999999999998</v>
      </c>
      <c r="W7317" t="str">
        <f>TEXT(Superstore[[#This Row],[Order Date]],"mmm-yyyy")</f>
        <v>May-2014</v>
      </c>
      <c r="X7317">
        <f>YEAR(Superstore[[#This Row],[Order Date]])</f>
        <v>2014</v>
      </c>
    </row>
    <row r="7318" spans="1:24" x14ac:dyDescent="0.25">
      <c r="A7318">
        <v>7317</v>
      </c>
      <c r="B7318" t="s">
        <v>9413</v>
      </c>
      <c r="C7318" s="1">
        <v>41564</v>
      </c>
      <c r="D7318" s="1">
        <v>41568</v>
      </c>
      <c r="E7318" t="s">
        <v>50</v>
      </c>
      <c r="F7318" t="s">
        <v>2022</v>
      </c>
      <c r="G7318" t="s">
        <v>2023</v>
      </c>
      <c r="H7318" t="s">
        <v>41</v>
      </c>
      <c r="I7318" t="s">
        <v>28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1</v>
      </c>
      <c r="P7318" t="s">
        <v>56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Superstore[[#This Row],[Profit]]/Superstore[[#This Row],[Sales]]</f>
        <v>-0.26666666666666666</v>
      </c>
      <c r="W7318" t="str">
        <f>TEXT(Superstore[[#This Row],[Order Date]],"mmm-yyyy")</f>
        <v>Oct-2013</v>
      </c>
      <c r="X7318">
        <f>YEAR(Superstore[[#This Row],[Order Date]])</f>
        <v>2013</v>
      </c>
    </row>
    <row r="7319" spans="1:24" x14ac:dyDescent="0.25">
      <c r="A7319">
        <v>7318</v>
      </c>
      <c r="B7319" t="s">
        <v>9414</v>
      </c>
      <c r="C7319" s="1">
        <v>41961</v>
      </c>
      <c r="D7319" s="1">
        <v>41965</v>
      </c>
      <c r="E7319" t="s">
        <v>50</v>
      </c>
      <c r="F7319" t="s">
        <v>4615</v>
      </c>
      <c r="G7319" t="s">
        <v>4616</v>
      </c>
      <c r="H7319" t="s">
        <v>41</v>
      </c>
      <c r="I7319" t="s">
        <v>28</v>
      </c>
      <c r="J7319" t="s">
        <v>9415</v>
      </c>
      <c r="K7319" t="s">
        <v>419</v>
      </c>
      <c r="L7319">
        <v>97123</v>
      </c>
      <c r="M7319" t="s">
        <v>44</v>
      </c>
      <c r="N7319" t="s">
        <v>9039</v>
      </c>
      <c r="O7319" t="s">
        <v>46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Superstore[[#This Row],[Profit]]/Superstore[[#This Row],[Sales]]</f>
        <v>0.33750000000000002</v>
      </c>
      <c r="W7319" t="str">
        <f>TEXT(Superstore[[#This Row],[Order Date]],"mmm-yyyy")</f>
        <v>Nov-2014</v>
      </c>
      <c r="X7319">
        <f>YEAR(Superstore[[#This Row],[Order Date]])</f>
        <v>2014</v>
      </c>
    </row>
    <row r="7320" spans="1:24" x14ac:dyDescent="0.25">
      <c r="A7320">
        <v>7319</v>
      </c>
      <c r="B7320" t="s">
        <v>9414</v>
      </c>
      <c r="C7320" s="1">
        <v>41961</v>
      </c>
      <c r="D7320" s="1">
        <v>41965</v>
      </c>
      <c r="E7320" t="s">
        <v>50</v>
      </c>
      <c r="F7320" t="s">
        <v>4615</v>
      </c>
      <c r="G7320" t="s">
        <v>4616</v>
      </c>
      <c r="H7320" t="s">
        <v>41</v>
      </c>
      <c r="I7320" t="s">
        <v>28</v>
      </c>
      <c r="J7320" t="s">
        <v>9415</v>
      </c>
      <c r="K7320" t="s">
        <v>419</v>
      </c>
      <c r="L7320">
        <v>97123</v>
      </c>
      <c r="M7320" t="s">
        <v>44</v>
      </c>
      <c r="N7320" t="s">
        <v>3571</v>
      </c>
      <c r="O7320" t="s">
        <v>46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Superstore[[#This Row],[Profit]]/Superstore[[#This Row],[Sales]]</f>
        <v>-0.83333333333333326</v>
      </c>
      <c r="W7320" t="str">
        <f>TEXT(Superstore[[#This Row],[Order Date]],"mmm-yyyy")</f>
        <v>Nov-2014</v>
      </c>
      <c r="X7320">
        <f>YEAR(Superstore[[#This Row],[Order Date]])</f>
        <v>2014</v>
      </c>
    </row>
    <row r="7321" spans="1:24" x14ac:dyDescent="0.25">
      <c r="A7321">
        <v>7320</v>
      </c>
      <c r="B7321" t="s">
        <v>9416</v>
      </c>
      <c r="C7321" s="1">
        <v>41970</v>
      </c>
      <c r="D7321" s="1">
        <v>41973</v>
      </c>
      <c r="E7321" t="s">
        <v>24</v>
      </c>
      <c r="F7321" t="s">
        <v>3678</v>
      </c>
      <c r="G7321" t="s">
        <v>3679</v>
      </c>
      <c r="H7321" t="s">
        <v>27</v>
      </c>
      <c r="I7321" t="s">
        <v>28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  <c r="V7321" s="2">
        <f>Superstore[[#This Row],[Profit]]/Superstore[[#This Row],[Sales]]</f>
        <v>0.26999999999999996</v>
      </c>
      <c r="W7321" t="str">
        <f>TEXT(Superstore[[#This Row],[Order Date]],"mmm-yyyy")</f>
        <v>Nov-2014</v>
      </c>
      <c r="X7321">
        <f>YEAR(Superstore[[#This Row],[Order Date]])</f>
        <v>2014</v>
      </c>
    </row>
    <row r="7322" spans="1:24" x14ac:dyDescent="0.25">
      <c r="A7322">
        <v>7321</v>
      </c>
      <c r="B7322" t="s">
        <v>9416</v>
      </c>
      <c r="C7322" s="1">
        <v>41970</v>
      </c>
      <c r="D7322" s="1">
        <v>41973</v>
      </c>
      <c r="E7322" t="s">
        <v>24</v>
      </c>
      <c r="F7322" t="s">
        <v>3678</v>
      </c>
      <c r="G7322" t="s">
        <v>3679</v>
      </c>
      <c r="H7322" t="s">
        <v>27</v>
      </c>
      <c r="I7322" t="s">
        <v>28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1</v>
      </c>
      <c r="P7322" t="s">
        <v>65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  <c r="V7322" s="2">
        <f>Superstore[[#This Row],[Profit]]/Superstore[[#This Row],[Sales]]</f>
        <v>0.27999999999999997</v>
      </c>
      <c r="W7322" t="str">
        <f>TEXT(Superstore[[#This Row],[Order Date]],"mmm-yyyy")</f>
        <v>Nov-2014</v>
      </c>
      <c r="X7322">
        <f>YEAR(Superstore[[#This Row],[Order Date]])</f>
        <v>2014</v>
      </c>
    </row>
    <row r="7323" spans="1:24" x14ac:dyDescent="0.25">
      <c r="A7323">
        <v>7322</v>
      </c>
      <c r="B7323" t="s">
        <v>9417</v>
      </c>
      <c r="C7323" s="1">
        <v>41886</v>
      </c>
      <c r="D7323" s="1">
        <v>41890</v>
      </c>
      <c r="E7323" t="s">
        <v>50</v>
      </c>
      <c r="F7323" t="s">
        <v>4192</v>
      </c>
      <c r="G7323" t="s">
        <v>4193</v>
      </c>
      <c r="H7323" t="s">
        <v>41</v>
      </c>
      <c r="I7323" t="s">
        <v>28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46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  <c r="V7323" s="2">
        <f>Superstore[[#This Row],[Profit]]/Superstore[[#This Row],[Sales]]</f>
        <v>0.375</v>
      </c>
      <c r="W7323" t="str">
        <f>TEXT(Superstore[[#This Row],[Order Date]],"mmm-yyyy")</f>
        <v>Sep-2014</v>
      </c>
      <c r="X7323">
        <f>YEAR(Superstore[[#This Row],[Order Date]])</f>
        <v>2014</v>
      </c>
    </row>
    <row r="7324" spans="1:24" x14ac:dyDescent="0.25">
      <c r="A7324">
        <v>7323</v>
      </c>
      <c r="B7324" t="s">
        <v>9417</v>
      </c>
      <c r="C7324" s="1">
        <v>41886</v>
      </c>
      <c r="D7324" s="1">
        <v>41890</v>
      </c>
      <c r="E7324" t="s">
        <v>50</v>
      </c>
      <c r="F7324" t="s">
        <v>4192</v>
      </c>
      <c r="G7324" t="s">
        <v>4193</v>
      </c>
      <c r="H7324" t="s">
        <v>41</v>
      </c>
      <c r="I7324" t="s">
        <v>28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  <c r="V7324" s="2">
        <f>Superstore[[#This Row],[Profit]]/Superstore[[#This Row],[Sales]]</f>
        <v>0.21250000000000002</v>
      </c>
      <c r="W7324" t="str">
        <f>TEXT(Superstore[[#This Row],[Order Date]],"mmm-yyyy")</f>
        <v>Sep-2014</v>
      </c>
      <c r="X7324">
        <f>YEAR(Superstore[[#This Row],[Order Date]])</f>
        <v>2014</v>
      </c>
    </row>
    <row r="7325" spans="1:24" x14ac:dyDescent="0.25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27</v>
      </c>
      <c r="I7325" t="s">
        <v>28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1</v>
      </c>
      <c r="P7325" t="s">
        <v>65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s="2">
        <f>Superstore[[#This Row],[Profit]]/Superstore[[#This Row],[Sales]]</f>
        <v>0.25999999999999995</v>
      </c>
      <c r="W7325" t="str">
        <f>TEXT(Superstore[[#This Row],[Order Date]],"mmm-yyyy")</f>
        <v>Dec-2014</v>
      </c>
      <c r="X7325">
        <f>YEAR(Superstore[[#This Row],[Order Date]])</f>
        <v>2014</v>
      </c>
    </row>
    <row r="7326" spans="1:24" x14ac:dyDescent="0.25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27</v>
      </c>
      <c r="I7326" t="s">
        <v>28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46</v>
      </c>
      <c r="P7326" t="s">
        <v>47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  <c r="V7326" s="2">
        <f>Superstore[[#This Row],[Profit]]/Superstore[[#This Row],[Sales]]</f>
        <v>0.48</v>
      </c>
      <c r="W7326" t="str">
        <f>TEXT(Superstore[[#This Row],[Order Date]],"mmm-yyyy")</f>
        <v>Dec-2014</v>
      </c>
      <c r="X7326">
        <f>YEAR(Superstore[[#This Row],[Order Date]])</f>
        <v>2014</v>
      </c>
    </row>
    <row r="7327" spans="1:24" x14ac:dyDescent="0.25">
      <c r="A7327">
        <v>7326</v>
      </c>
      <c r="B7327" t="s">
        <v>9419</v>
      </c>
      <c r="C7327" s="1">
        <v>41954</v>
      </c>
      <c r="D7327" s="1">
        <v>41961</v>
      </c>
      <c r="E7327" t="s">
        <v>50</v>
      </c>
      <c r="F7327" t="s">
        <v>2224</v>
      </c>
      <c r="G7327" t="s">
        <v>2225</v>
      </c>
      <c r="H7327" t="s">
        <v>27</v>
      </c>
      <c r="I7327" t="s">
        <v>28</v>
      </c>
      <c r="J7327" t="s">
        <v>7818</v>
      </c>
      <c r="K7327" t="s">
        <v>95</v>
      </c>
      <c r="L7327">
        <v>99301</v>
      </c>
      <c r="M7327" t="s">
        <v>44</v>
      </c>
      <c r="N7327" t="s">
        <v>5390</v>
      </c>
      <c r="O7327" t="s">
        <v>46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  <c r="V7327" s="2">
        <f>Superstore[[#This Row],[Profit]]/Superstore[[#This Row],[Sales]]</f>
        <v>0.28000000000000003</v>
      </c>
      <c r="W7327" t="str">
        <f>TEXT(Superstore[[#This Row],[Order Date]],"mmm-yyyy")</f>
        <v>Nov-2014</v>
      </c>
      <c r="X7327">
        <f>YEAR(Superstore[[#This Row],[Order Date]])</f>
        <v>2014</v>
      </c>
    </row>
    <row r="7328" spans="1:24" x14ac:dyDescent="0.25">
      <c r="A7328">
        <v>7327</v>
      </c>
      <c r="B7328" t="s">
        <v>9419</v>
      </c>
      <c r="C7328" s="1">
        <v>41954</v>
      </c>
      <c r="D7328" s="1">
        <v>41961</v>
      </c>
      <c r="E7328" t="s">
        <v>50</v>
      </c>
      <c r="F7328" t="s">
        <v>2224</v>
      </c>
      <c r="G7328" t="s">
        <v>2225</v>
      </c>
      <c r="H7328" t="s">
        <v>27</v>
      </c>
      <c r="I7328" t="s">
        <v>28</v>
      </c>
      <c r="J7328" t="s">
        <v>7818</v>
      </c>
      <c r="K7328" t="s">
        <v>95</v>
      </c>
      <c r="L7328">
        <v>99301</v>
      </c>
      <c r="M7328" t="s">
        <v>44</v>
      </c>
      <c r="N7328" t="s">
        <v>1493</v>
      </c>
      <c r="O7328" t="s">
        <v>46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Superstore[[#This Row],[Profit]]/Superstore[[#This Row],[Sales]]</f>
        <v>0.35</v>
      </c>
      <c r="W7328" t="str">
        <f>TEXT(Superstore[[#This Row],[Order Date]],"mmm-yyyy")</f>
        <v>Nov-2014</v>
      </c>
      <c r="X7328">
        <f>YEAR(Superstore[[#This Row],[Order Date]])</f>
        <v>2014</v>
      </c>
    </row>
    <row r="7329" spans="1:24" x14ac:dyDescent="0.25">
      <c r="A7329">
        <v>7328</v>
      </c>
      <c r="B7329" t="s">
        <v>9420</v>
      </c>
      <c r="C7329" s="1">
        <v>40620</v>
      </c>
      <c r="D7329" s="1">
        <v>40626</v>
      </c>
      <c r="E7329" t="s">
        <v>50</v>
      </c>
      <c r="F7329" t="s">
        <v>2797</v>
      </c>
      <c r="G7329" t="s">
        <v>2798</v>
      </c>
      <c r="H7329" t="s">
        <v>101</v>
      </c>
      <c r="I7329" t="s">
        <v>28</v>
      </c>
      <c r="J7329" t="s">
        <v>9421</v>
      </c>
      <c r="K7329" t="s">
        <v>43</v>
      </c>
      <c r="L7329">
        <v>91505</v>
      </c>
      <c r="M7329" t="s">
        <v>44</v>
      </c>
      <c r="N7329" t="s">
        <v>5210</v>
      </c>
      <c r="O7329" t="s">
        <v>1</v>
      </c>
      <c r="P7329" t="s">
        <v>65</v>
      </c>
      <c r="Q7329" t="s">
        <v>5211</v>
      </c>
      <c r="R7329">
        <v>111</v>
      </c>
      <c r="S7329">
        <v>2</v>
      </c>
      <c r="T7329">
        <v>0</v>
      </c>
      <c r="U7329">
        <v>14.43</v>
      </c>
      <c r="V7329" s="2">
        <f>Superstore[[#This Row],[Profit]]/Superstore[[#This Row],[Sales]]</f>
        <v>0.13</v>
      </c>
      <c r="W7329" t="str">
        <f>TEXT(Superstore[[#This Row],[Order Date]],"mmm-yyyy")</f>
        <v>Mar-2011</v>
      </c>
      <c r="X7329">
        <f>YEAR(Superstore[[#This Row],[Order Date]])</f>
        <v>2011</v>
      </c>
    </row>
    <row r="7330" spans="1:24" x14ac:dyDescent="0.25">
      <c r="A7330">
        <v>7329</v>
      </c>
      <c r="B7330" t="s">
        <v>9420</v>
      </c>
      <c r="C7330" s="1">
        <v>40620</v>
      </c>
      <c r="D7330" s="1">
        <v>40626</v>
      </c>
      <c r="E7330" t="s">
        <v>50</v>
      </c>
      <c r="F7330" t="s">
        <v>2797</v>
      </c>
      <c r="G7330" t="s">
        <v>2798</v>
      </c>
      <c r="H7330" t="s">
        <v>101</v>
      </c>
      <c r="I7330" t="s">
        <v>28</v>
      </c>
      <c r="J7330" t="s">
        <v>9421</v>
      </c>
      <c r="K7330" t="s">
        <v>43</v>
      </c>
      <c r="L7330">
        <v>91505</v>
      </c>
      <c r="M7330" t="s">
        <v>44</v>
      </c>
      <c r="N7330" t="s">
        <v>872</v>
      </c>
      <c r="O7330" t="s">
        <v>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  <c r="V7330" s="2">
        <f>Superstore[[#This Row],[Profit]]/Superstore[[#This Row],[Sales]]</f>
        <v>0.32499999999999996</v>
      </c>
      <c r="W7330" t="str">
        <f>TEXT(Superstore[[#This Row],[Order Date]],"mmm-yyyy")</f>
        <v>Mar-2011</v>
      </c>
      <c r="X7330">
        <f>YEAR(Superstore[[#This Row],[Order Date]])</f>
        <v>2011</v>
      </c>
    </row>
    <row r="7331" spans="1:24" x14ac:dyDescent="0.25">
      <c r="A7331">
        <v>7330</v>
      </c>
      <c r="B7331" t="s">
        <v>9420</v>
      </c>
      <c r="C7331" s="1">
        <v>40620</v>
      </c>
      <c r="D7331" s="1">
        <v>40626</v>
      </c>
      <c r="E7331" t="s">
        <v>50</v>
      </c>
      <c r="F7331" t="s">
        <v>2797</v>
      </c>
      <c r="G7331" t="s">
        <v>2798</v>
      </c>
      <c r="H7331" t="s">
        <v>101</v>
      </c>
      <c r="I7331" t="s">
        <v>28</v>
      </c>
      <c r="J7331" t="s">
        <v>9421</v>
      </c>
      <c r="K7331" t="s">
        <v>43</v>
      </c>
      <c r="L7331">
        <v>91505</v>
      </c>
      <c r="M7331" t="s">
        <v>44</v>
      </c>
      <c r="N7331" t="s">
        <v>4999</v>
      </c>
      <c r="O7331" t="s">
        <v>46</v>
      </c>
      <c r="P7331" t="s">
        <v>59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  <c r="V7331" s="2">
        <f>Superstore[[#This Row],[Profit]]/Superstore[[#This Row],[Sales]]</f>
        <v>0.18</v>
      </c>
      <c r="W7331" t="str">
        <f>TEXT(Superstore[[#This Row],[Order Date]],"mmm-yyyy")</f>
        <v>Mar-2011</v>
      </c>
      <c r="X7331">
        <f>YEAR(Superstore[[#This Row],[Order Date]])</f>
        <v>2011</v>
      </c>
    </row>
    <row r="7332" spans="1:24" x14ac:dyDescent="0.25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41</v>
      </c>
      <c r="I7332" t="s">
        <v>28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1</v>
      </c>
      <c r="P7332" t="s">
        <v>65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  <c r="V7332" s="2">
        <f>Superstore[[#This Row],[Profit]]/Superstore[[#This Row],[Sales]]</f>
        <v>-0.375</v>
      </c>
      <c r="W7332" t="str">
        <f>TEXT(Superstore[[#This Row],[Order Date]],"mmm-yyyy")</f>
        <v>Nov-2013</v>
      </c>
      <c r="X7332">
        <f>YEAR(Superstore[[#This Row],[Order Date]])</f>
        <v>2013</v>
      </c>
    </row>
    <row r="7333" spans="1:24" x14ac:dyDescent="0.25">
      <c r="A7333">
        <v>7332</v>
      </c>
      <c r="B7333" t="s">
        <v>9423</v>
      </c>
      <c r="C7333" s="1">
        <v>41939</v>
      </c>
      <c r="D7333" s="1">
        <v>41943</v>
      </c>
      <c r="E7333" t="s">
        <v>50</v>
      </c>
      <c r="F7333" t="s">
        <v>3886</v>
      </c>
      <c r="G7333" t="s">
        <v>3887</v>
      </c>
      <c r="H7333" t="s">
        <v>41</v>
      </c>
      <c r="I7333" t="s">
        <v>28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Superstore[[#This Row],[Profit]]/Superstore[[#This Row],[Sales]]</f>
        <v>-0.21666666666666665</v>
      </c>
      <c r="W7333" t="str">
        <f>TEXT(Superstore[[#This Row],[Order Date]],"mmm-yyyy")</f>
        <v>Oct-2014</v>
      </c>
      <c r="X7333">
        <f>YEAR(Superstore[[#This Row],[Order Date]])</f>
        <v>2014</v>
      </c>
    </row>
    <row r="7334" spans="1:24" x14ac:dyDescent="0.25">
      <c r="A7334">
        <v>7333</v>
      </c>
      <c r="B7334" t="s">
        <v>9423</v>
      </c>
      <c r="C7334" s="1">
        <v>41939</v>
      </c>
      <c r="D7334" s="1">
        <v>41943</v>
      </c>
      <c r="E7334" t="s">
        <v>50</v>
      </c>
      <c r="F7334" t="s">
        <v>3886</v>
      </c>
      <c r="G7334" t="s">
        <v>3887</v>
      </c>
      <c r="H7334" t="s">
        <v>41</v>
      </c>
      <c r="I7334" t="s">
        <v>28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46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Superstore[[#This Row],[Profit]]/Superstore[[#This Row],[Sales]]</f>
        <v>-0.8</v>
      </c>
      <c r="W7334" t="str">
        <f>TEXT(Superstore[[#This Row],[Order Date]],"mmm-yyyy")</f>
        <v>Oct-2014</v>
      </c>
      <c r="X7334">
        <f>YEAR(Superstore[[#This Row],[Order Date]])</f>
        <v>2014</v>
      </c>
    </row>
    <row r="7335" spans="1:24" x14ac:dyDescent="0.25">
      <c r="A7335">
        <v>7334</v>
      </c>
      <c r="B7335" t="s">
        <v>9424</v>
      </c>
      <c r="C7335" s="1">
        <v>41010</v>
      </c>
      <c r="D7335" s="1">
        <v>41016</v>
      </c>
      <c r="E7335" t="s">
        <v>50</v>
      </c>
      <c r="F7335" t="s">
        <v>6542</v>
      </c>
      <c r="G7335" t="s">
        <v>6543</v>
      </c>
      <c r="H7335" t="s">
        <v>27</v>
      </c>
      <c r="I7335" t="s">
        <v>28</v>
      </c>
      <c r="J7335" t="s">
        <v>899</v>
      </c>
      <c r="K7335" t="s">
        <v>54</v>
      </c>
      <c r="L7335">
        <v>33614</v>
      </c>
      <c r="M7335" t="s">
        <v>31</v>
      </c>
      <c r="N7335" t="s">
        <v>1747</v>
      </c>
      <c r="O7335" t="s">
        <v>1</v>
      </c>
      <c r="P7335" t="s">
        <v>65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  <c r="V7335" s="2">
        <f>Superstore[[#This Row],[Profit]]/Superstore[[#This Row],[Sales]]</f>
        <v>0.15</v>
      </c>
      <c r="W7335" t="str">
        <f>TEXT(Superstore[[#This Row],[Order Date]],"mmm-yyyy")</f>
        <v>Apr-2012</v>
      </c>
      <c r="X7335">
        <f>YEAR(Superstore[[#This Row],[Order Date]])</f>
        <v>2012</v>
      </c>
    </row>
    <row r="7336" spans="1:24" x14ac:dyDescent="0.25">
      <c r="A7336">
        <v>7335</v>
      </c>
      <c r="B7336" t="s">
        <v>9424</v>
      </c>
      <c r="C7336" s="1">
        <v>41010</v>
      </c>
      <c r="D7336" s="1">
        <v>41016</v>
      </c>
      <c r="E7336" t="s">
        <v>50</v>
      </c>
      <c r="F7336" t="s">
        <v>6542</v>
      </c>
      <c r="G7336" t="s">
        <v>6543</v>
      </c>
      <c r="H7336" t="s">
        <v>27</v>
      </c>
      <c r="I7336" t="s">
        <v>28</v>
      </c>
      <c r="J7336" t="s">
        <v>899</v>
      </c>
      <c r="K7336" t="s">
        <v>54</v>
      </c>
      <c r="L7336">
        <v>33614</v>
      </c>
      <c r="M7336" t="s">
        <v>31</v>
      </c>
      <c r="N7336" t="s">
        <v>870</v>
      </c>
      <c r="O7336" t="s">
        <v>1</v>
      </c>
      <c r="P7336" t="s">
        <v>65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Superstore[[#This Row],[Profit]]/Superstore[[#This Row],[Sales]]</f>
        <v>0.26250000000000001</v>
      </c>
      <c r="W7336" t="str">
        <f>TEXT(Superstore[[#This Row],[Order Date]],"mmm-yyyy")</f>
        <v>Apr-2012</v>
      </c>
      <c r="X7336">
        <f>YEAR(Superstore[[#This Row],[Order Date]])</f>
        <v>2012</v>
      </c>
    </row>
    <row r="7337" spans="1:24" x14ac:dyDescent="0.25">
      <c r="A7337">
        <v>7336</v>
      </c>
      <c r="B7337" t="s">
        <v>9425</v>
      </c>
      <c r="C7337" s="1">
        <v>41268</v>
      </c>
      <c r="D7337" s="1">
        <v>41273</v>
      </c>
      <c r="E7337" t="s">
        <v>50</v>
      </c>
      <c r="F7337" t="s">
        <v>5279</v>
      </c>
      <c r="G7337" t="s">
        <v>5280</v>
      </c>
      <c r="H7337" t="s">
        <v>27</v>
      </c>
      <c r="I7337" t="s">
        <v>28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  <c r="V7337" s="2">
        <f>Superstore[[#This Row],[Profit]]/Superstore[[#This Row],[Sales]]</f>
        <v>0.44</v>
      </c>
      <c r="W7337" t="str">
        <f>TEXT(Superstore[[#This Row],[Order Date]],"mmm-yyyy")</f>
        <v>Dec-2012</v>
      </c>
      <c r="X7337">
        <f>YEAR(Superstore[[#This Row],[Order Date]])</f>
        <v>2012</v>
      </c>
    </row>
    <row r="7338" spans="1:24" x14ac:dyDescent="0.25">
      <c r="A7338">
        <v>7337</v>
      </c>
      <c r="B7338" t="s">
        <v>9425</v>
      </c>
      <c r="C7338" s="1">
        <v>41268</v>
      </c>
      <c r="D7338" s="1">
        <v>41273</v>
      </c>
      <c r="E7338" t="s">
        <v>50</v>
      </c>
      <c r="F7338" t="s">
        <v>5279</v>
      </c>
      <c r="G7338" t="s">
        <v>5280</v>
      </c>
      <c r="H7338" t="s">
        <v>27</v>
      </c>
      <c r="I7338" t="s">
        <v>28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1</v>
      </c>
      <c r="P7338" t="s">
        <v>33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Superstore[[#This Row],[Profit]]/Superstore[[#This Row],[Sales]]</f>
        <v>0.125</v>
      </c>
      <c r="W7338" t="str">
        <f>TEXT(Superstore[[#This Row],[Order Date]],"mmm-yyyy")</f>
        <v>Dec-2012</v>
      </c>
      <c r="X7338">
        <f>YEAR(Superstore[[#This Row],[Order Date]])</f>
        <v>2012</v>
      </c>
    </row>
    <row r="7339" spans="1:24" x14ac:dyDescent="0.25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41</v>
      </c>
      <c r="I7339" t="s">
        <v>28</v>
      </c>
      <c r="J7339" t="s">
        <v>42</v>
      </c>
      <c r="K7339" t="s">
        <v>43</v>
      </c>
      <c r="L7339">
        <v>90045</v>
      </c>
      <c r="M7339" t="s">
        <v>44</v>
      </c>
      <c r="N7339" t="s">
        <v>4013</v>
      </c>
      <c r="O7339" t="s">
        <v>46</v>
      </c>
      <c r="P7339" t="s">
        <v>59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  <c r="V7339" s="2">
        <f>Superstore[[#This Row],[Profit]]/Superstore[[#This Row],[Sales]]</f>
        <v>0.25</v>
      </c>
      <c r="W7339" t="str">
        <f>TEXT(Superstore[[#This Row],[Order Date]],"mmm-yyyy")</f>
        <v>Sep-2014</v>
      </c>
      <c r="X7339">
        <f>YEAR(Superstore[[#This Row],[Order Date]])</f>
        <v>2014</v>
      </c>
    </row>
    <row r="7340" spans="1:24" x14ac:dyDescent="0.25">
      <c r="A7340">
        <v>7339</v>
      </c>
      <c r="B7340" t="s">
        <v>9427</v>
      </c>
      <c r="C7340" s="1">
        <v>40897</v>
      </c>
      <c r="D7340" s="1">
        <v>40900</v>
      </c>
      <c r="E7340" t="s">
        <v>24</v>
      </c>
      <c r="F7340" t="s">
        <v>3517</v>
      </c>
      <c r="G7340" t="s">
        <v>3518</v>
      </c>
      <c r="H7340" t="s">
        <v>41</v>
      </c>
      <c r="I7340" t="s">
        <v>28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1</v>
      </c>
      <c r="P7340" t="s">
        <v>36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  <c r="V7340" s="2">
        <f>Superstore[[#This Row],[Profit]]/Superstore[[#This Row],[Sales]]</f>
        <v>0.18888888888888888</v>
      </c>
      <c r="W7340" t="str">
        <f>TEXT(Superstore[[#This Row],[Order Date]],"mmm-yyyy")</f>
        <v>Dec-2011</v>
      </c>
      <c r="X7340">
        <f>YEAR(Superstore[[#This Row],[Order Date]])</f>
        <v>2011</v>
      </c>
    </row>
    <row r="7341" spans="1:24" x14ac:dyDescent="0.25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41</v>
      </c>
      <c r="I7341" t="s">
        <v>28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46</v>
      </c>
      <c r="P7341" t="s">
        <v>68</v>
      </c>
      <c r="Q7341" t="s">
        <v>2535</v>
      </c>
      <c r="R7341">
        <v>5.76</v>
      </c>
      <c r="S7341">
        <v>2</v>
      </c>
      <c r="T7341">
        <v>0</v>
      </c>
      <c r="U7341">
        <v>1.6128</v>
      </c>
      <c r="V7341" s="2">
        <f>Superstore[[#This Row],[Profit]]/Superstore[[#This Row],[Sales]]</f>
        <v>0.28000000000000003</v>
      </c>
      <c r="W7341" t="str">
        <f>TEXT(Superstore[[#This Row],[Order Date]],"mmm-yyyy")</f>
        <v>Jul-2012</v>
      </c>
      <c r="X7341">
        <f>YEAR(Superstore[[#This Row],[Order Date]])</f>
        <v>2012</v>
      </c>
    </row>
    <row r="7342" spans="1:24" x14ac:dyDescent="0.25">
      <c r="A7342">
        <v>7341</v>
      </c>
      <c r="B7342" t="s">
        <v>9429</v>
      </c>
      <c r="C7342" s="1">
        <v>40750</v>
      </c>
      <c r="D7342" s="1">
        <v>40756</v>
      </c>
      <c r="E7342" t="s">
        <v>50</v>
      </c>
      <c r="F7342" t="s">
        <v>4142</v>
      </c>
      <c r="G7342" t="s">
        <v>4143</v>
      </c>
      <c r="H7342" t="s">
        <v>27</v>
      </c>
      <c r="I7342" t="s">
        <v>28</v>
      </c>
      <c r="J7342" t="s">
        <v>1735</v>
      </c>
      <c r="K7342" t="s">
        <v>1271</v>
      </c>
      <c r="L7342">
        <v>30318</v>
      </c>
      <c r="M7342" t="s">
        <v>31</v>
      </c>
      <c r="N7342" t="s">
        <v>5164</v>
      </c>
      <c r="O7342" t="s">
        <v>1</v>
      </c>
      <c r="P7342" t="s">
        <v>36</v>
      </c>
      <c r="Q7342" t="s">
        <v>5165</v>
      </c>
      <c r="R7342">
        <v>67.88</v>
      </c>
      <c r="S7342">
        <v>2</v>
      </c>
      <c r="T7342">
        <v>0</v>
      </c>
      <c r="U7342">
        <v>18.3276</v>
      </c>
      <c r="V7342" s="2">
        <f>Superstore[[#This Row],[Profit]]/Superstore[[#This Row],[Sales]]</f>
        <v>0.27</v>
      </c>
      <c r="W7342" t="str">
        <f>TEXT(Superstore[[#This Row],[Order Date]],"mmm-yyyy")</f>
        <v>Jul-2011</v>
      </c>
      <c r="X7342">
        <f>YEAR(Superstore[[#This Row],[Order Date]])</f>
        <v>2011</v>
      </c>
    </row>
    <row r="7343" spans="1:24" x14ac:dyDescent="0.25">
      <c r="A7343">
        <v>7342</v>
      </c>
      <c r="B7343" t="s">
        <v>9429</v>
      </c>
      <c r="C7343" s="1">
        <v>40750</v>
      </c>
      <c r="D7343" s="1">
        <v>40756</v>
      </c>
      <c r="E7343" t="s">
        <v>50</v>
      </c>
      <c r="F7343" t="s">
        <v>4142</v>
      </c>
      <c r="G7343" t="s">
        <v>4143</v>
      </c>
      <c r="H7343" t="s">
        <v>27</v>
      </c>
      <c r="I7343" t="s">
        <v>28</v>
      </c>
      <c r="J7343" t="s">
        <v>1735</v>
      </c>
      <c r="K7343" t="s">
        <v>1271</v>
      </c>
      <c r="L7343">
        <v>30318</v>
      </c>
      <c r="M7343" t="s">
        <v>31</v>
      </c>
      <c r="N7343" t="s">
        <v>256</v>
      </c>
      <c r="O7343" t="s">
        <v>46</v>
      </c>
      <c r="P7343" t="s">
        <v>47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Superstore[[#This Row],[Profit]]/Superstore[[#This Row],[Sales]]</f>
        <v>0.47000000000000003</v>
      </c>
      <c r="W7343" t="str">
        <f>TEXT(Superstore[[#This Row],[Order Date]],"mmm-yyyy")</f>
        <v>Jul-2011</v>
      </c>
      <c r="X7343">
        <f>YEAR(Superstore[[#This Row],[Order Date]])</f>
        <v>2011</v>
      </c>
    </row>
    <row r="7344" spans="1:24" x14ac:dyDescent="0.25">
      <c r="A7344">
        <v>7343</v>
      </c>
      <c r="B7344" t="s">
        <v>9429</v>
      </c>
      <c r="C7344" s="1">
        <v>40750</v>
      </c>
      <c r="D7344" s="1">
        <v>40756</v>
      </c>
      <c r="E7344" t="s">
        <v>50</v>
      </c>
      <c r="F7344" t="s">
        <v>4142</v>
      </c>
      <c r="G7344" t="s">
        <v>4143</v>
      </c>
      <c r="H7344" t="s">
        <v>27</v>
      </c>
      <c r="I7344" t="s">
        <v>28</v>
      </c>
      <c r="J7344" t="s">
        <v>1735</v>
      </c>
      <c r="K7344" t="s">
        <v>1271</v>
      </c>
      <c r="L7344">
        <v>30318</v>
      </c>
      <c r="M7344" t="s">
        <v>31</v>
      </c>
      <c r="N7344" t="s">
        <v>7652</v>
      </c>
      <c r="O7344" t="s">
        <v>1</v>
      </c>
      <c r="P7344" t="s">
        <v>65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  <c r="V7344" s="2">
        <f>Superstore[[#This Row],[Profit]]/Superstore[[#This Row],[Sales]]</f>
        <v>0.36</v>
      </c>
      <c r="W7344" t="str">
        <f>TEXT(Superstore[[#This Row],[Order Date]],"mmm-yyyy")</f>
        <v>Jul-2011</v>
      </c>
      <c r="X7344">
        <f>YEAR(Superstore[[#This Row],[Order Date]])</f>
        <v>2011</v>
      </c>
    </row>
    <row r="7345" spans="1:24" x14ac:dyDescent="0.25">
      <c r="A7345">
        <v>7344</v>
      </c>
      <c r="B7345" t="s">
        <v>9430</v>
      </c>
      <c r="C7345" s="1">
        <v>40903</v>
      </c>
      <c r="D7345" s="1">
        <v>40909</v>
      </c>
      <c r="E7345" t="s">
        <v>50</v>
      </c>
      <c r="F7345" t="s">
        <v>163</v>
      </c>
      <c r="G7345" t="s">
        <v>164</v>
      </c>
      <c r="H7345" t="s">
        <v>27</v>
      </c>
      <c r="I7345" t="s">
        <v>28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46</v>
      </c>
      <c r="P7345" t="s">
        <v>59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  <c r="V7345" s="2">
        <f>Superstore[[#This Row],[Profit]]/Superstore[[#This Row],[Sales]]</f>
        <v>9.9999999999999992E-2</v>
      </c>
      <c r="W7345" t="str">
        <f>TEXT(Superstore[[#This Row],[Order Date]],"mmm-yyyy")</f>
        <v>Dec-2011</v>
      </c>
      <c r="X7345">
        <f>YEAR(Superstore[[#This Row],[Order Date]])</f>
        <v>2011</v>
      </c>
    </row>
    <row r="7346" spans="1:24" x14ac:dyDescent="0.25">
      <c r="A7346">
        <v>7345</v>
      </c>
      <c r="B7346" t="s">
        <v>9431</v>
      </c>
      <c r="C7346" s="1">
        <v>41985</v>
      </c>
      <c r="D7346" s="1">
        <v>41991</v>
      </c>
      <c r="E7346" t="s">
        <v>50</v>
      </c>
      <c r="F7346" t="s">
        <v>39</v>
      </c>
      <c r="G7346" t="s">
        <v>40</v>
      </c>
      <c r="H7346" t="s">
        <v>41</v>
      </c>
      <c r="I7346" t="s">
        <v>28</v>
      </c>
      <c r="J7346" t="s">
        <v>1520</v>
      </c>
      <c r="K7346" t="s">
        <v>54</v>
      </c>
      <c r="L7346">
        <v>32216</v>
      </c>
      <c r="M7346" t="s">
        <v>31</v>
      </c>
      <c r="N7346" t="s">
        <v>807</v>
      </c>
      <c r="O7346" t="s">
        <v>1</v>
      </c>
      <c r="P7346" t="s">
        <v>56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  <c r="V7346" s="2">
        <f>Superstore[[#This Row],[Profit]]/Superstore[[#This Row],[Sales]]</f>
        <v>-0.58181818181818179</v>
      </c>
      <c r="W7346" t="str">
        <f>TEXT(Superstore[[#This Row],[Order Date]],"mmm-yyyy")</f>
        <v>Dec-2014</v>
      </c>
      <c r="X7346">
        <f>YEAR(Superstore[[#This Row],[Order Date]])</f>
        <v>2014</v>
      </c>
    </row>
    <row r="7347" spans="1:24" x14ac:dyDescent="0.25">
      <c r="A7347">
        <v>7346</v>
      </c>
      <c r="B7347" t="s">
        <v>9431</v>
      </c>
      <c r="C7347" s="1">
        <v>41985</v>
      </c>
      <c r="D7347" s="1">
        <v>41991</v>
      </c>
      <c r="E7347" t="s">
        <v>50</v>
      </c>
      <c r="F7347" t="s">
        <v>39</v>
      </c>
      <c r="G7347" t="s">
        <v>40</v>
      </c>
      <c r="H7347" t="s">
        <v>41</v>
      </c>
      <c r="I7347" t="s">
        <v>28</v>
      </c>
      <c r="J7347" t="s">
        <v>1520</v>
      </c>
      <c r="K7347" t="s">
        <v>54</v>
      </c>
      <c r="L7347">
        <v>32216</v>
      </c>
      <c r="M7347" t="s">
        <v>31</v>
      </c>
      <c r="N7347" t="s">
        <v>1781</v>
      </c>
      <c r="O7347" t="s">
        <v>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Superstore[[#This Row],[Profit]]/Superstore[[#This Row],[Sales]]</f>
        <v>-0.22500000000000003</v>
      </c>
      <c r="W7347" t="str">
        <f>TEXT(Superstore[[#This Row],[Order Date]],"mmm-yyyy")</f>
        <v>Dec-2014</v>
      </c>
      <c r="X7347">
        <f>YEAR(Superstore[[#This Row],[Order Date]])</f>
        <v>2014</v>
      </c>
    </row>
    <row r="7348" spans="1:24" x14ac:dyDescent="0.25">
      <c r="A7348">
        <v>7347</v>
      </c>
      <c r="B7348" t="s">
        <v>9431</v>
      </c>
      <c r="C7348" s="1">
        <v>41985</v>
      </c>
      <c r="D7348" s="1">
        <v>41991</v>
      </c>
      <c r="E7348" t="s">
        <v>50</v>
      </c>
      <c r="F7348" t="s">
        <v>39</v>
      </c>
      <c r="G7348" t="s">
        <v>40</v>
      </c>
      <c r="H7348" t="s">
        <v>41</v>
      </c>
      <c r="I7348" t="s">
        <v>28</v>
      </c>
      <c r="J7348" t="s">
        <v>1520</v>
      </c>
      <c r="K7348" t="s">
        <v>54</v>
      </c>
      <c r="L7348">
        <v>32216</v>
      </c>
      <c r="M7348" t="s">
        <v>31</v>
      </c>
      <c r="N7348" t="s">
        <v>874</v>
      </c>
      <c r="O7348" t="s">
        <v>46</v>
      </c>
      <c r="P7348" t="s">
        <v>68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  <c r="V7348" s="2">
        <f>Superstore[[#This Row],[Profit]]/Superstore[[#This Row],[Sales]]</f>
        <v>0.1</v>
      </c>
      <c r="W7348" t="str">
        <f>TEXT(Superstore[[#This Row],[Order Date]],"mmm-yyyy")</f>
        <v>Dec-2014</v>
      </c>
      <c r="X7348">
        <f>YEAR(Superstore[[#This Row],[Order Date]])</f>
        <v>2014</v>
      </c>
    </row>
    <row r="7349" spans="1:24" x14ac:dyDescent="0.25">
      <c r="A7349">
        <v>7348</v>
      </c>
      <c r="B7349" t="s">
        <v>9431</v>
      </c>
      <c r="C7349" s="1">
        <v>41985</v>
      </c>
      <c r="D7349" s="1">
        <v>41991</v>
      </c>
      <c r="E7349" t="s">
        <v>50</v>
      </c>
      <c r="F7349" t="s">
        <v>39</v>
      </c>
      <c r="G7349" t="s">
        <v>40</v>
      </c>
      <c r="H7349" t="s">
        <v>41</v>
      </c>
      <c r="I7349" t="s">
        <v>28</v>
      </c>
      <c r="J7349" t="s">
        <v>1520</v>
      </c>
      <c r="K7349" t="s">
        <v>54</v>
      </c>
      <c r="L7349">
        <v>32216</v>
      </c>
      <c r="M7349" t="s">
        <v>31</v>
      </c>
      <c r="N7349" t="s">
        <v>1584</v>
      </c>
      <c r="O7349" t="s">
        <v>1</v>
      </c>
      <c r="P7349" t="s">
        <v>36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  <c r="V7349" s="2">
        <f>Superstore[[#This Row],[Profit]]/Superstore[[#This Row],[Sales]]</f>
        <v>-0.1875</v>
      </c>
      <c r="W7349" t="str">
        <f>TEXT(Superstore[[#This Row],[Order Date]],"mmm-yyyy")</f>
        <v>Dec-2014</v>
      </c>
      <c r="X7349">
        <f>YEAR(Superstore[[#This Row],[Order Date]])</f>
        <v>2014</v>
      </c>
    </row>
    <row r="7350" spans="1:24" x14ac:dyDescent="0.25">
      <c r="A7350">
        <v>7349</v>
      </c>
      <c r="B7350" t="s">
        <v>9432</v>
      </c>
      <c r="C7350" s="1">
        <v>40605</v>
      </c>
      <c r="D7350" s="1">
        <v>40609</v>
      </c>
      <c r="E7350" t="s">
        <v>50</v>
      </c>
      <c r="F7350" t="s">
        <v>6694</v>
      </c>
      <c r="G7350" t="s">
        <v>6695</v>
      </c>
      <c r="H7350" t="s">
        <v>27</v>
      </c>
      <c r="I7350" t="s">
        <v>28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46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Superstore[[#This Row],[Profit]]/Superstore[[#This Row],[Sales]]</f>
        <v>-2.6</v>
      </c>
      <c r="W7350" t="str">
        <f>TEXT(Superstore[[#This Row],[Order Date]],"mmm-yyyy")</f>
        <v>Mar-2011</v>
      </c>
      <c r="X7350">
        <f>YEAR(Superstore[[#This Row],[Order Date]])</f>
        <v>2011</v>
      </c>
    </row>
    <row r="7351" spans="1:24" x14ac:dyDescent="0.25">
      <c r="A7351">
        <v>7350</v>
      </c>
      <c r="B7351" t="s">
        <v>9433</v>
      </c>
      <c r="C7351" s="1">
        <v>41934</v>
      </c>
      <c r="D7351" s="1">
        <v>41940</v>
      </c>
      <c r="E7351" t="s">
        <v>50</v>
      </c>
      <c r="F7351" t="s">
        <v>703</v>
      </c>
      <c r="G7351" t="s">
        <v>704</v>
      </c>
      <c r="H7351" t="s">
        <v>41</v>
      </c>
      <c r="I7351" t="s">
        <v>28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46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  <c r="V7351" s="2">
        <f>Superstore[[#This Row],[Profit]]/Superstore[[#This Row],[Sales]]</f>
        <v>0.5</v>
      </c>
      <c r="W7351" t="str">
        <f>TEXT(Superstore[[#This Row],[Order Date]],"mmm-yyyy")</f>
        <v>Oct-2014</v>
      </c>
      <c r="X7351">
        <f>YEAR(Superstore[[#This Row],[Order Date]])</f>
        <v>2014</v>
      </c>
    </row>
    <row r="7352" spans="1:24" x14ac:dyDescent="0.25">
      <c r="A7352">
        <v>7351</v>
      </c>
      <c r="B7352" t="s">
        <v>9433</v>
      </c>
      <c r="C7352" s="1">
        <v>41934</v>
      </c>
      <c r="D7352" s="1">
        <v>41940</v>
      </c>
      <c r="E7352" t="s">
        <v>50</v>
      </c>
      <c r="F7352" t="s">
        <v>703</v>
      </c>
      <c r="G7352" t="s">
        <v>704</v>
      </c>
      <c r="H7352" t="s">
        <v>41</v>
      </c>
      <c r="I7352" t="s">
        <v>28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46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  <c r="V7352" s="2">
        <f>Superstore[[#This Row],[Profit]]/Superstore[[#This Row],[Sales]]</f>
        <v>0.48000000000000004</v>
      </c>
      <c r="W7352" t="str">
        <f>TEXT(Superstore[[#This Row],[Order Date]],"mmm-yyyy")</f>
        <v>Oct-2014</v>
      </c>
      <c r="X7352">
        <f>YEAR(Superstore[[#This Row],[Order Date]])</f>
        <v>2014</v>
      </c>
    </row>
    <row r="7353" spans="1:24" x14ac:dyDescent="0.25">
      <c r="A7353">
        <v>7352</v>
      </c>
      <c r="B7353" t="s">
        <v>9434</v>
      </c>
      <c r="C7353" s="1">
        <v>41954</v>
      </c>
      <c r="D7353" s="1">
        <v>41960</v>
      </c>
      <c r="E7353" t="s">
        <v>50</v>
      </c>
      <c r="F7353" t="s">
        <v>4055</v>
      </c>
      <c r="G7353" t="s">
        <v>4056</v>
      </c>
      <c r="H7353" t="s">
        <v>27</v>
      </c>
      <c r="I7353" t="s">
        <v>28</v>
      </c>
      <c r="J7353" t="s">
        <v>9435</v>
      </c>
      <c r="K7353" t="s">
        <v>43</v>
      </c>
      <c r="L7353">
        <v>95351</v>
      </c>
      <c r="M7353" t="s">
        <v>44</v>
      </c>
      <c r="N7353" t="s">
        <v>1579</v>
      </c>
      <c r="O7353" t="s">
        <v>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  <c r="V7353" s="2">
        <f>Superstore[[#This Row],[Profit]]/Superstore[[#This Row],[Sales]]</f>
        <v>0.39</v>
      </c>
      <c r="W7353" t="str">
        <f>TEXT(Superstore[[#This Row],[Order Date]],"mmm-yyyy")</f>
        <v>Nov-2014</v>
      </c>
      <c r="X7353">
        <f>YEAR(Superstore[[#This Row],[Order Date]])</f>
        <v>2014</v>
      </c>
    </row>
    <row r="7354" spans="1:24" x14ac:dyDescent="0.25">
      <c r="A7354">
        <v>7353</v>
      </c>
      <c r="B7354" t="s">
        <v>9436</v>
      </c>
      <c r="C7354" s="1">
        <v>41715</v>
      </c>
      <c r="D7354" s="1">
        <v>41717</v>
      </c>
      <c r="E7354" t="s">
        <v>24</v>
      </c>
      <c r="F7354" t="s">
        <v>3129</v>
      </c>
      <c r="G7354" t="s">
        <v>3130</v>
      </c>
      <c r="H7354" t="s">
        <v>101</v>
      </c>
      <c r="I7354" t="s">
        <v>28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  <c r="V7354" s="2">
        <f>Superstore[[#This Row],[Profit]]/Superstore[[#This Row],[Sales]]</f>
        <v>-0.18333333333333335</v>
      </c>
      <c r="W7354" t="str">
        <f>TEXT(Superstore[[#This Row],[Order Date]],"mmm-yyyy")</f>
        <v>Mar-2014</v>
      </c>
      <c r="X7354">
        <f>YEAR(Superstore[[#This Row],[Order Date]])</f>
        <v>2014</v>
      </c>
    </row>
    <row r="7355" spans="1:24" x14ac:dyDescent="0.25">
      <c r="A7355">
        <v>7354</v>
      </c>
      <c r="B7355" t="s">
        <v>9437</v>
      </c>
      <c r="C7355" s="1">
        <v>41540</v>
      </c>
      <c r="D7355" s="1">
        <v>41547</v>
      </c>
      <c r="E7355" t="s">
        <v>50</v>
      </c>
      <c r="F7355" t="s">
        <v>3082</v>
      </c>
      <c r="G7355" t="s">
        <v>3083</v>
      </c>
      <c r="H7355" t="s">
        <v>101</v>
      </c>
      <c r="I7355" t="s">
        <v>28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46</v>
      </c>
      <c r="P7355" t="s">
        <v>47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  <c r="V7355" s="2">
        <f>Superstore[[#This Row],[Profit]]/Superstore[[#This Row],[Sales]]</f>
        <v>0.32500000000000001</v>
      </c>
      <c r="W7355" t="str">
        <f>TEXT(Superstore[[#This Row],[Order Date]],"mmm-yyyy")</f>
        <v>Sep-2013</v>
      </c>
      <c r="X7355">
        <f>YEAR(Superstore[[#This Row],[Order Date]])</f>
        <v>2013</v>
      </c>
    </row>
    <row r="7356" spans="1:24" x14ac:dyDescent="0.25">
      <c r="A7356">
        <v>7355</v>
      </c>
      <c r="B7356" t="s">
        <v>9438</v>
      </c>
      <c r="C7356" s="1">
        <v>41677</v>
      </c>
      <c r="D7356" s="1">
        <v>41684</v>
      </c>
      <c r="E7356" t="s">
        <v>50</v>
      </c>
      <c r="F7356" t="s">
        <v>3154</v>
      </c>
      <c r="G7356" t="s">
        <v>3155</v>
      </c>
      <c r="H7356" t="s">
        <v>101</v>
      </c>
      <c r="I7356" t="s">
        <v>28</v>
      </c>
      <c r="J7356" t="s">
        <v>126</v>
      </c>
      <c r="K7356" t="s">
        <v>43</v>
      </c>
      <c r="L7356">
        <v>94109</v>
      </c>
      <c r="M7356" t="s">
        <v>44</v>
      </c>
      <c r="N7356" t="s">
        <v>8688</v>
      </c>
      <c r="O7356" t="s">
        <v>46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  <c r="V7356" s="2">
        <f>Superstore[[#This Row],[Profit]]/Superstore[[#This Row],[Sales]]</f>
        <v>0.45</v>
      </c>
      <c r="W7356" t="str">
        <f>TEXT(Superstore[[#This Row],[Order Date]],"mmm-yyyy")</f>
        <v>Feb-2014</v>
      </c>
      <c r="X7356">
        <f>YEAR(Superstore[[#This Row],[Order Date]])</f>
        <v>2014</v>
      </c>
    </row>
    <row r="7357" spans="1:24" x14ac:dyDescent="0.25">
      <c r="A7357">
        <v>7356</v>
      </c>
      <c r="B7357" t="s">
        <v>9439</v>
      </c>
      <c r="C7357" s="1">
        <v>41274</v>
      </c>
      <c r="D7357" s="1">
        <v>41276</v>
      </c>
      <c r="E7357" t="s">
        <v>24</v>
      </c>
      <c r="F7357" t="s">
        <v>6636</v>
      </c>
      <c r="G7357" t="s">
        <v>6637</v>
      </c>
      <c r="H7357" t="s">
        <v>41</v>
      </c>
      <c r="I7357" t="s">
        <v>28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46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  <c r="V7357" s="2">
        <f>Superstore[[#This Row],[Profit]]/Superstore[[#This Row],[Sales]]</f>
        <v>0.45</v>
      </c>
      <c r="W7357" t="str">
        <f>TEXT(Superstore[[#This Row],[Order Date]],"mmm-yyyy")</f>
        <v>Dec-2012</v>
      </c>
      <c r="X7357">
        <f>YEAR(Superstore[[#This Row],[Order Date]])</f>
        <v>2012</v>
      </c>
    </row>
    <row r="7358" spans="1:24" x14ac:dyDescent="0.25">
      <c r="A7358">
        <v>7357</v>
      </c>
      <c r="B7358" t="s">
        <v>9440</v>
      </c>
      <c r="C7358" s="1">
        <v>41557</v>
      </c>
      <c r="D7358" s="1">
        <v>41562</v>
      </c>
      <c r="E7358" t="s">
        <v>50</v>
      </c>
      <c r="F7358" t="s">
        <v>5240</v>
      </c>
      <c r="G7358" t="s">
        <v>5241</v>
      </c>
      <c r="H7358" t="s">
        <v>101</v>
      </c>
      <c r="I7358" t="s">
        <v>28</v>
      </c>
      <c r="J7358" t="s">
        <v>543</v>
      </c>
      <c r="K7358" t="s">
        <v>309</v>
      </c>
      <c r="L7358">
        <v>85023</v>
      </c>
      <c r="M7358" t="s">
        <v>44</v>
      </c>
      <c r="N7358" t="s">
        <v>4122</v>
      </c>
      <c r="O7358" t="s">
        <v>46</v>
      </c>
      <c r="P7358" t="s">
        <v>68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Superstore[[#This Row],[Profit]]/Superstore[[#This Row],[Sales]]</f>
        <v>0.11250000000000002</v>
      </c>
      <c r="W7358" t="str">
        <f>TEXT(Superstore[[#This Row],[Order Date]],"mmm-yyyy")</f>
        <v>Oct-2013</v>
      </c>
      <c r="X7358">
        <f>YEAR(Superstore[[#This Row],[Order Date]])</f>
        <v>2013</v>
      </c>
    </row>
    <row r="7359" spans="1:24" x14ac:dyDescent="0.25">
      <c r="A7359">
        <v>7358</v>
      </c>
      <c r="B7359" t="s">
        <v>9440</v>
      </c>
      <c r="C7359" s="1">
        <v>41557</v>
      </c>
      <c r="D7359" s="1">
        <v>41562</v>
      </c>
      <c r="E7359" t="s">
        <v>50</v>
      </c>
      <c r="F7359" t="s">
        <v>5240</v>
      </c>
      <c r="G7359" t="s">
        <v>5241</v>
      </c>
      <c r="H7359" t="s">
        <v>101</v>
      </c>
      <c r="I7359" t="s">
        <v>28</v>
      </c>
      <c r="J7359" t="s">
        <v>543</v>
      </c>
      <c r="K7359" t="s">
        <v>309</v>
      </c>
      <c r="L7359">
        <v>85023</v>
      </c>
      <c r="M7359" t="s">
        <v>44</v>
      </c>
      <c r="N7359" t="s">
        <v>4219</v>
      </c>
      <c r="O7359" t="s">
        <v>1</v>
      </c>
      <c r="P7359" t="s">
        <v>65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  <c r="V7359" s="2">
        <f>Superstore[[#This Row],[Profit]]/Superstore[[#This Row],[Sales]]</f>
        <v>0</v>
      </c>
      <c r="W7359" t="str">
        <f>TEXT(Superstore[[#This Row],[Order Date]],"mmm-yyyy")</f>
        <v>Oct-2013</v>
      </c>
      <c r="X7359">
        <f>YEAR(Superstore[[#This Row],[Order Date]])</f>
        <v>2013</v>
      </c>
    </row>
    <row r="7360" spans="1:24" x14ac:dyDescent="0.25">
      <c r="A7360">
        <v>7359</v>
      </c>
      <c r="B7360" t="s">
        <v>9441</v>
      </c>
      <c r="C7360" s="1">
        <v>40907</v>
      </c>
      <c r="D7360" s="1">
        <v>40911</v>
      </c>
      <c r="E7360" t="s">
        <v>24</v>
      </c>
      <c r="F7360" t="s">
        <v>7865</v>
      </c>
      <c r="G7360" t="s">
        <v>7866</v>
      </c>
      <c r="H7360" t="s">
        <v>41</v>
      </c>
      <c r="I7360" t="s">
        <v>28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  <c r="V7360" s="2">
        <f>Superstore[[#This Row],[Profit]]/Superstore[[#This Row],[Sales]]</f>
        <v>-0.2</v>
      </c>
      <c r="W7360" t="str">
        <f>TEXT(Superstore[[#This Row],[Order Date]],"mmm-yyyy")</f>
        <v>Dec-2011</v>
      </c>
      <c r="X7360">
        <f>YEAR(Superstore[[#This Row],[Order Date]])</f>
        <v>2011</v>
      </c>
    </row>
    <row r="7361" spans="1:24" x14ac:dyDescent="0.25">
      <c r="A7361">
        <v>7360</v>
      </c>
      <c r="B7361" t="s">
        <v>9441</v>
      </c>
      <c r="C7361" s="1">
        <v>40907</v>
      </c>
      <c r="D7361" s="1">
        <v>40911</v>
      </c>
      <c r="E7361" t="s">
        <v>24</v>
      </c>
      <c r="F7361" t="s">
        <v>7865</v>
      </c>
      <c r="G7361" t="s">
        <v>7866</v>
      </c>
      <c r="H7361" t="s">
        <v>41</v>
      </c>
      <c r="I7361" t="s">
        <v>28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1</v>
      </c>
      <c r="P7361" t="s">
        <v>56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Superstore[[#This Row],[Profit]]/Superstore[[#This Row],[Sales]]</f>
        <v>-0.36666666666666664</v>
      </c>
      <c r="W7361" t="str">
        <f>TEXT(Superstore[[#This Row],[Order Date]],"mmm-yyyy")</f>
        <v>Dec-2011</v>
      </c>
      <c r="X7361">
        <f>YEAR(Superstore[[#This Row],[Order Date]])</f>
        <v>2011</v>
      </c>
    </row>
    <row r="7362" spans="1:24" x14ac:dyDescent="0.25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27</v>
      </c>
      <c r="I7362" t="s">
        <v>28</v>
      </c>
      <c r="J7362" t="s">
        <v>42</v>
      </c>
      <c r="K7362" t="s">
        <v>43</v>
      </c>
      <c r="L7362">
        <v>90036</v>
      </c>
      <c r="M7362" t="s">
        <v>44</v>
      </c>
      <c r="N7362" t="s">
        <v>4578</v>
      </c>
      <c r="O7362" t="s">
        <v>46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  <c r="V7362" s="2">
        <f>Superstore[[#This Row],[Profit]]/Superstore[[#This Row],[Sales]]</f>
        <v>0.48000000000000004</v>
      </c>
      <c r="W7362" t="str">
        <f>TEXT(Superstore[[#This Row],[Order Date]],"mmm-yyyy")</f>
        <v>Apr-2013</v>
      </c>
      <c r="X7362">
        <f>YEAR(Superstore[[#This Row],[Order Date]])</f>
        <v>2013</v>
      </c>
    </row>
    <row r="7363" spans="1:24" x14ac:dyDescent="0.25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27</v>
      </c>
      <c r="I7363" t="s">
        <v>28</v>
      </c>
      <c r="J7363" t="s">
        <v>42</v>
      </c>
      <c r="K7363" t="s">
        <v>43</v>
      </c>
      <c r="L7363">
        <v>90036</v>
      </c>
      <c r="M7363" t="s">
        <v>44</v>
      </c>
      <c r="N7363" t="s">
        <v>1584</v>
      </c>
      <c r="O7363" t="s">
        <v>1</v>
      </c>
      <c r="P7363" t="s">
        <v>36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  <c r="V7363" s="2">
        <f>Superstore[[#This Row],[Profit]]/Superstore[[#This Row],[Sales]]</f>
        <v>-0.1875</v>
      </c>
      <c r="W7363" t="str">
        <f>TEXT(Superstore[[#This Row],[Order Date]],"mmm-yyyy")</f>
        <v>Apr-2013</v>
      </c>
      <c r="X7363">
        <f>YEAR(Superstore[[#This Row],[Order Date]])</f>
        <v>2013</v>
      </c>
    </row>
    <row r="7364" spans="1:24" x14ac:dyDescent="0.25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27</v>
      </c>
      <c r="I7364" t="s">
        <v>28</v>
      </c>
      <c r="J7364" t="s">
        <v>42</v>
      </c>
      <c r="K7364" t="s">
        <v>43</v>
      </c>
      <c r="L7364">
        <v>90036</v>
      </c>
      <c r="M7364" t="s">
        <v>44</v>
      </c>
      <c r="N7364" t="s">
        <v>3073</v>
      </c>
      <c r="O7364" t="s">
        <v>46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  <c r="V7364" s="2">
        <f>Superstore[[#This Row],[Profit]]/Superstore[[#This Row],[Sales]]</f>
        <v>0.375</v>
      </c>
      <c r="W7364" t="str">
        <f>TEXT(Superstore[[#This Row],[Order Date]],"mmm-yyyy")</f>
        <v>Apr-2013</v>
      </c>
      <c r="X7364">
        <f>YEAR(Superstore[[#This Row],[Order Date]])</f>
        <v>2013</v>
      </c>
    </row>
    <row r="7365" spans="1:24" x14ac:dyDescent="0.25">
      <c r="A7365">
        <v>7364</v>
      </c>
      <c r="B7365" t="s">
        <v>9443</v>
      </c>
      <c r="C7365" s="1">
        <v>41607</v>
      </c>
      <c r="D7365" s="1">
        <v>41613</v>
      </c>
      <c r="E7365" t="s">
        <v>50</v>
      </c>
      <c r="F7365" t="s">
        <v>877</v>
      </c>
      <c r="G7365" t="s">
        <v>878</v>
      </c>
      <c r="H7365" t="s">
        <v>41</v>
      </c>
      <c r="I7365" t="s">
        <v>28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Superstore[[#This Row],[Profit]]/Superstore[[#This Row],[Sales]]</f>
        <v>-0.21666666666666667</v>
      </c>
      <c r="W7365" t="str">
        <f>TEXT(Superstore[[#This Row],[Order Date]],"mmm-yyyy")</f>
        <v>Nov-2013</v>
      </c>
      <c r="X7365">
        <f>YEAR(Superstore[[#This Row],[Order Date]])</f>
        <v>2013</v>
      </c>
    </row>
    <row r="7366" spans="1:24" x14ac:dyDescent="0.25">
      <c r="A7366">
        <v>7365</v>
      </c>
      <c r="B7366" t="s">
        <v>9443</v>
      </c>
      <c r="C7366" s="1">
        <v>41607</v>
      </c>
      <c r="D7366" s="1">
        <v>41613</v>
      </c>
      <c r="E7366" t="s">
        <v>50</v>
      </c>
      <c r="F7366" t="s">
        <v>877</v>
      </c>
      <c r="G7366" t="s">
        <v>878</v>
      </c>
      <c r="H7366" t="s">
        <v>41</v>
      </c>
      <c r="I7366" t="s">
        <v>28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46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Superstore[[#This Row],[Profit]]/Superstore[[#This Row],[Sales]]</f>
        <v>0.21249999999999999</v>
      </c>
      <c r="W7366" t="str">
        <f>TEXT(Superstore[[#This Row],[Order Date]],"mmm-yyyy")</f>
        <v>Nov-2013</v>
      </c>
      <c r="X7366">
        <f>YEAR(Superstore[[#This Row],[Order Date]])</f>
        <v>2013</v>
      </c>
    </row>
    <row r="7367" spans="1:24" x14ac:dyDescent="0.25">
      <c r="A7367">
        <v>7366</v>
      </c>
      <c r="B7367" t="s">
        <v>9443</v>
      </c>
      <c r="C7367" s="1">
        <v>41607</v>
      </c>
      <c r="D7367" s="1">
        <v>41613</v>
      </c>
      <c r="E7367" t="s">
        <v>50</v>
      </c>
      <c r="F7367" t="s">
        <v>877</v>
      </c>
      <c r="G7367" t="s">
        <v>878</v>
      </c>
      <c r="H7367" t="s">
        <v>41</v>
      </c>
      <c r="I7367" t="s">
        <v>28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46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Superstore[[#This Row],[Profit]]/Superstore[[#This Row],[Sales]]</f>
        <v>-0.73333333333333328</v>
      </c>
      <c r="W7367" t="str">
        <f>TEXT(Superstore[[#This Row],[Order Date]],"mmm-yyyy")</f>
        <v>Nov-2013</v>
      </c>
      <c r="X7367">
        <f>YEAR(Superstore[[#This Row],[Order Date]])</f>
        <v>2013</v>
      </c>
    </row>
    <row r="7368" spans="1:24" x14ac:dyDescent="0.25">
      <c r="A7368">
        <v>7367</v>
      </c>
      <c r="B7368" t="s">
        <v>9443</v>
      </c>
      <c r="C7368" s="1">
        <v>41607</v>
      </c>
      <c r="D7368" s="1">
        <v>41613</v>
      </c>
      <c r="E7368" t="s">
        <v>50</v>
      </c>
      <c r="F7368" t="s">
        <v>877</v>
      </c>
      <c r="G7368" t="s">
        <v>878</v>
      </c>
      <c r="H7368" t="s">
        <v>41</v>
      </c>
      <c r="I7368" t="s">
        <v>28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46</v>
      </c>
      <c r="P7368" t="s">
        <v>59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Superstore[[#This Row],[Profit]]/Superstore[[#This Row],[Sales]]</f>
        <v>-0.23750000000000002</v>
      </c>
      <c r="W7368" t="str">
        <f>TEXT(Superstore[[#This Row],[Order Date]],"mmm-yyyy")</f>
        <v>Nov-2013</v>
      </c>
      <c r="X7368">
        <f>YEAR(Superstore[[#This Row],[Order Date]])</f>
        <v>2013</v>
      </c>
    </row>
    <row r="7369" spans="1:24" x14ac:dyDescent="0.25">
      <c r="A7369">
        <v>7368</v>
      </c>
      <c r="B7369" t="s">
        <v>9443</v>
      </c>
      <c r="C7369" s="1">
        <v>41607</v>
      </c>
      <c r="D7369" s="1">
        <v>41613</v>
      </c>
      <c r="E7369" t="s">
        <v>50</v>
      </c>
      <c r="F7369" t="s">
        <v>877</v>
      </c>
      <c r="G7369" t="s">
        <v>878</v>
      </c>
      <c r="H7369" t="s">
        <v>41</v>
      </c>
      <c r="I7369" t="s">
        <v>28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1</v>
      </c>
      <c r="P7369" t="s">
        <v>36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  <c r="V7369" s="2">
        <f>Superstore[[#This Row],[Profit]]/Superstore[[#This Row],[Sales]]</f>
        <v>-7.1428571428571425E-2</v>
      </c>
      <c r="W7369" t="str">
        <f>TEXT(Superstore[[#This Row],[Order Date]],"mmm-yyyy")</f>
        <v>Nov-2013</v>
      </c>
      <c r="X7369">
        <f>YEAR(Superstore[[#This Row],[Order Date]])</f>
        <v>2013</v>
      </c>
    </row>
    <row r="7370" spans="1:24" x14ac:dyDescent="0.25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41</v>
      </c>
      <c r="I7370" t="s">
        <v>28</v>
      </c>
      <c r="J7370" t="s">
        <v>1418</v>
      </c>
      <c r="K7370" t="s">
        <v>54</v>
      </c>
      <c r="L7370">
        <v>33180</v>
      </c>
      <c r="M7370" t="s">
        <v>31</v>
      </c>
      <c r="N7370" t="s">
        <v>324</v>
      </c>
      <c r="O7370" t="s">
        <v>46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  <c r="V7370" s="2">
        <f>Superstore[[#This Row],[Profit]]/Superstore[[#This Row],[Sales]]</f>
        <v>-0.76666666666666661</v>
      </c>
      <c r="W7370" t="str">
        <f>TEXT(Superstore[[#This Row],[Order Date]],"mmm-yyyy")</f>
        <v>Apr-2014</v>
      </c>
      <c r="X7370">
        <f>YEAR(Superstore[[#This Row],[Order Date]])</f>
        <v>2014</v>
      </c>
    </row>
    <row r="7371" spans="1:24" x14ac:dyDescent="0.25">
      <c r="A7371">
        <v>7370</v>
      </c>
      <c r="B7371" t="s">
        <v>9445</v>
      </c>
      <c r="C7371" s="1">
        <v>40977</v>
      </c>
      <c r="D7371" s="1">
        <v>40979</v>
      </c>
      <c r="E7371" t="s">
        <v>24</v>
      </c>
      <c r="F7371" t="s">
        <v>5213</v>
      </c>
      <c r="G7371" t="s">
        <v>5214</v>
      </c>
      <c r="H7371" t="s">
        <v>27</v>
      </c>
      <c r="I7371" t="s">
        <v>28</v>
      </c>
      <c r="J7371" t="s">
        <v>4587</v>
      </c>
      <c r="K7371" t="s">
        <v>87</v>
      </c>
      <c r="L7371">
        <v>27604</v>
      </c>
      <c r="M7371" t="s">
        <v>31</v>
      </c>
      <c r="N7371" t="s">
        <v>3059</v>
      </c>
      <c r="O7371" t="s">
        <v>46</v>
      </c>
      <c r="P7371" t="s">
        <v>47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Superstore[[#This Row],[Profit]]/Superstore[[#This Row],[Sales]]</f>
        <v>0.36250000000000004</v>
      </c>
      <c r="W7371" t="str">
        <f>TEXT(Superstore[[#This Row],[Order Date]],"mmm-yyyy")</f>
        <v>Mar-2012</v>
      </c>
      <c r="X7371">
        <f>YEAR(Superstore[[#This Row],[Order Date]])</f>
        <v>2012</v>
      </c>
    </row>
    <row r="7372" spans="1:24" x14ac:dyDescent="0.25">
      <c r="A7372">
        <v>7371</v>
      </c>
      <c r="B7372" t="s">
        <v>9446</v>
      </c>
      <c r="C7372" s="1">
        <v>40844</v>
      </c>
      <c r="D7372" s="1">
        <v>40848</v>
      </c>
      <c r="E7372" t="s">
        <v>50</v>
      </c>
      <c r="F7372" t="s">
        <v>3182</v>
      </c>
      <c r="G7372" t="s">
        <v>3183</v>
      </c>
      <c r="H7372" t="s">
        <v>41</v>
      </c>
      <c r="I7372" t="s">
        <v>28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  <c r="V7372" s="2">
        <f>Superstore[[#This Row],[Profit]]/Superstore[[#This Row],[Sales]]</f>
        <v>0.28999999999999998</v>
      </c>
      <c r="W7372" t="str">
        <f>TEXT(Superstore[[#This Row],[Order Date]],"mmm-yyyy")</f>
        <v>Oct-2011</v>
      </c>
      <c r="X7372">
        <f>YEAR(Superstore[[#This Row],[Order Date]])</f>
        <v>2011</v>
      </c>
    </row>
    <row r="7373" spans="1:24" x14ac:dyDescent="0.25">
      <c r="A7373">
        <v>7372</v>
      </c>
      <c r="B7373" t="s">
        <v>9448</v>
      </c>
      <c r="C7373" s="1">
        <v>41647</v>
      </c>
      <c r="D7373" s="1">
        <v>41649</v>
      </c>
      <c r="E7373" t="s">
        <v>24</v>
      </c>
      <c r="F7373" t="s">
        <v>3690</v>
      </c>
      <c r="G7373" t="s">
        <v>3691</v>
      </c>
      <c r="H7373" t="s">
        <v>27</v>
      </c>
      <c r="I7373" t="s">
        <v>28</v>
      </c>
      <c r="J7373" t="s">
        <v>1172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>
        <v>153.78</v>
      </c>
      <c r="S7373">
        <v>11</v>
      </c>
      <c r="T7373">
        <v>0</v>
      </c>
      <c r="U7373">
        <v>44.596200000000003</v>
      </c>
      <c r="V7373" s="2">
        <f>Superstore[[#This Row],[Profit]]/Superstore[[#This Row],[Sales]]</f>
        <v>0.29000000000000004</v>
      </c>
      <c r="W7373" t="str">
        <f>TEXT(Superstore[[#This Row],[Order Date]],"mmm-yyyy")</f>
        <v>Jan-2014</v>
      </c>
      <c r="X7373">
        <f>YEAR(Superstore[[#This Row],[Order Date]])</f>
        <v>2014</v>
      </c>
    </row>
    <row r="7374" spans="1:24" x14ac:dyDescent="0.25">
      <c r="A7374">
        <v>7373</v>
      </c>
      <c r="B7374" t="s">
        <v>9448</v>
      </c>
      <c r="C7374" s="1">
        <v>41647</v>
      </c>
      <c r="D7374" s="1">
        <v>41649</v>
      </c>
      <c r="E7374" t="s">
        <v>24</v>
      </c>
      <c r="F7374" t="s">
        <v>3690</v>
      </c>
      <c r="G7374" t="s">
        <v>3691</v>
      </c>
      <c r="H7374" t="s">
        <v>27</v>
      </c>
      <c r="I7374" t="s">
        <v>28</v>
      </c>
      <c r="J7374" t="s">
        <v>1172</v>
      </c>
      <c r="K7374" t="s">
        <v>43</v>
      </c>
      <c r="L7374">
        <v>90805</v>
      </c>
      <c r="M7374" t="s">
        <v>44</v>
      </c>
      <c r="N7374" t="s">
        <v>6444</v>
      </c>
      <c r="O7374" t="s">
        <v>46</v>
      </c>
      <c r="P7374" t="s">
        <v>59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  <c r="V7374" s="2">
        <f>Superstore[[#This Row],[Profit]]/Superstore[[#This Row],[Sales]]</f>
        <v>9.9999999999999985E-3</v>
      </c>
      <c r="W7374" t="str">
        <f>TEXT(Superstore[[#This Row],[Order Date]],"mmm-yyyy")</f>
        <v>Jan-2014</v>
      </c>
      <c r="X7374">
        <f>YEAR(Superstore[[#This Row],[Order Date]])</f>
        <v>2014</v>
      </c>
    </row>
    <row r="7375" spans="1:24" x14ac:dyDescent="0.25">
      <c r="A7375">
        <v>7374</v>
      </c>
      <c r="B7375" t="s">
        <v>9448</v>
      </c>
      <c r="C7375" s="1">
        <v>41647</v>
      </c>
      <c r="D7375" s="1">
        <v>41649</v>
      </c>
      <c r="E7375" t="s">
        <v>24</v>
      </c>
      <c r="F7375" t="s">
        <v>3690</v>
      </c>
      <c r="G7375" t="s">
        <v>3691</v>
      </c>
      <c r="H7375" t="s">
        <v>27</v>
      </c>
      <c r="I7375" t="s">
        <v>28</v>
      </c>
      <c r="J7375" t="s">
        <v>1172</v>
      </c>
      <c r="K7375" t="s">
        <v>43</v>
      </c>
      <c r="L7375">
        <v>90805</v>
      </c>
      <c r="M7375" t="s">
        <v>44</v>
      </c>
      <c r="N7375" t="s">
        <v>9092</v>
      </c>
      <c r="O7375" t="s">
        <v>46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  <c r="V7375" s="2">
        <f>Superstore[[#This Row],[Profit]]/Superstore[[#This Row],[Sales]]</f>
        <v>0.28999999999999998</v>
      </c>
      <c r="W7375" t="str">
        <f>TEXT(Superstore[[#This Row],[Order Date]],"mmm-yyyy")</f>
        <v>Jan-2014</v>
      </c>
      <c r="X7375">
        <f>YEAR(Superstore[[#This Row],[Order Date]])</f>
        <v>2014</v>
      </c>
    </row>
    <row r="7376" spans="1:24" x14ac:dyDescent="0.25">
      <c r="A7376">
        <v>7375</v>
      </c>
      <c r="B7376" t="s">
        <v>9448</v>
      </c>
      <c r="C7376" s="1">
        <v>41647</v>
      </c>
      <c r="D7376" s="1">
        <v>41649</v>
      </c>
      <c r="E7376" t="s">
        <v>24</v>
      </c>
      <c r="F7376" t="s">
        <v>3690</v>
      </c>
      <c r="G7376" t="s">
        <v>3691</v>
      </c>
      <c r="H7376" t="s">
        <v>27</v>
      </c>
      <c r="I7376" t="s">
        <v>28</v>
      </c>
      <c r="J7376" t="s">
        <v>1172</v>
      </c>
      <c r="K7376" t="s">
        <v>43</v>
      </c>
      <c r="L7376">
        <v>90805</v>
      </c>
      <c r="M7376" t="s">
        <v>44</v>
      </c>
      <c r="N7376" t="s">
        <v>2135</v>
      </c>
      <c r="O7376" t="s">
        <v>46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  <c r="V7376" s="2">
        <f>Superstore[[#This Row],[Profit]]/Superstore[[#This Row],[Sales]]</f>
        <v>0.45</v>
      </c>
      <c r="W7376" t="str">
        <f>TEXT(Superstore[[#This Row],[Order Date]],"mmm-yyyy")</f>
        <v>Jan-2014</v>
      </c>
      <c r="X7376">
        <f>YEAR(Superstore[[#This Row],[Order Date]])</f>
        <v>2014</v>
      </c>
    </row>
    <row r="7377" spans="1:24" x14ac:dyDescent="0.25">
      <c r="A7377">
        <v>7376</v>
      </c>
      <c r="B7377" t="s">
        <v>9449</v>
      </c>
      <c r="C7377" s="1">
        <v>41865</v>
      </c>
      <c r="D7377" s="1">
        <v>41872</v>
      </c>
      <c r="E7377" t="s">
        <v>50</v>
      </c>
      <c r="F7377" t="s">
        <v>1290</v>
      </c>
      <c r="G7377" t="s">
        <v>1291</v>
      </c>
      <c r="H7377" t="s">
        <v>41</v>
      </c>
      <c r="I7377" t="s">
        <v>28</v>
      </c>
      <c r="J7377" t="s">
        <v>946</v>
      </c>
      <c r="K7377" t="s">
        <v>43</v>
      </c>
      <c r="L7377">
        <v>92037</v>
      </c>
      <c r="M7377" t="s">
        <v>44</v>
      </c>
      <c r="N7377" t="s">
        <v>1902</v>
      </c>
      <c r="O7377" t="s">
        <v>46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Superstore[[#This Row],[Profit]]/Superstore[[#This Row],[Sales]]</f>
        <v>0.32500000000000001</v>
      </c>
      <c r="W7377" t="str">
        <f>TEXT(Superstore[[#This Row],[Order Date]],"mmm-yyyy")</f>
        <v>Aug-2014</v>
      </c>
      <c r="X7377">
        <f>YEAR(Superstore[[#This Row],[Order Date]])</f>
        <v>2014</v>
      </c>
    </row>
    <row r="7378" spans="1:24" x14ac:dyDescent="0.25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41</v>
      </c>
      <c r="I7378" t="s">
        <v>28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46</v>
      </c>
      <c r="P7378" t="s">
        <v>68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Superstore[[#This Row],[Profit]]/Superstore[[#This Row],[Sales]]</f>
        <v>0.1</v>
      </c>
      <c r="W7378" t="str">
        <f>TEXT(Superstore[[#This Row],[Order Date]],"mmm-yyyy")</f>
        <v>Nov-2014</v>
      </c>
      <c r="X7378">
        <f>YEAR(Superstore[[#This Row],[Order Date]])</f>
        <v>2014</v>
      </c>
    </row>
    <row r="7379" spans="1:24" x14ac:dyDescent="0.25">
      <c r="A7379">
        <v>7378</v>
      </c>
      <c r="B7379" t="s">
        <v>9451</v>
      </c>
      <c r="C7379" s="1">
        <v>40805</v>
      </c>
      <c r="D7379" s="1">
        <v>40809</v>
      </c>
      <c r="E7379" t="s">
        <v>50</v>
      </c>
      <c r="F7379" t="s">
        <v>2514</v>
      </c>
      <c r="G7379" t="s">
        <v>2515</v>
      </c>
      <c r="H7379" t="s">
        <v>41</v>
      </c>
      <c r="I7379" t="s">
        <v>28</v>
      </c>
      <c r="J7379" t="s">
        <v>94</v>
      </c>
      <c r="K7379" t="s">
        <v>95</v>
      </c>
      <c r="L7379">
        <v>98115</v>
      </c>
      <c r="M7379" t="s">
        <v>44</v>
      </c>
      <c r="N7379" t="s">
        <v>1634</v>
      </c>
      <c r="O7379" t="s">
        <v>46</v>
      </c>
      <c r="P7379" t="s">
        <v>59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  <c r="V7379" s="2">
        <f>Superstore[[#This Row],[Profit]]/Superstore[[#This Row],[Sales]]</f>
        <v>0.27</v>
      </c>
      <c r="W7379" t="str">
        <f>TEXT(Superstore[[#This Row],[Order Date]],"mmm-yyyy")</f>
        <v>Sep-2011</v>
      </c>
      <c r="X7379">
        <f>YEAR(Superstore[[#This Row],[Order Date]])</f>
        <v>2011</v>
      </c>
    </row>
    <row r="7380" spans="1:24" x14ac:dyDescent="0.25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27</v>
      </c>
      <c r="I7380" t="s">
        <v>28</v>
      </c>
      <c r="J7380" t="s">
        <v>1705</v>
      </c>
      <c r="K7380" t="s">
        <v>87</v>
      </c>
      <c r="L7380">
        <v>28314</v>
      </c>
      <c r="M7380" t="s">
        <v>31</v>
      </c>
      <c r="N7380" t="s">
        <v>4161</v>
      </c>
      <c r="O7380" t="s">
        <v>46</v>
      </c>
      <c r="P7380" t="s">
        <v>68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  <c r="V7380" s="2">
        <f>Superstore[[#This Row],[Profit]]/Superstore[[#This Row],[Sales]]</f>
        <v>0.11249999999999999</v>
      </c>
      <c r="W7380" t="str">
        <f>TEXT(Superstore[[#This Row],[Order Date]],"mmm-yyyy")</f>
        <v>May-2012</v>
      </c>
      <c r="X7380">
        <f>YEAR(Superstore[[#This Row],[Order Date]])</f>
        <v>2012</v>
      </c>
    </row>
    <row r="7381" spans="1:24" x14ac:dyDescent="0.25">
      <c r="A7381">
        <v>7380</v>
      </c>
      <c r="B7381" t="s">
        <v>9453</v>
      </c>
      <c r="C7381" s="1">
        <v>41531</v>
      </c>
      <c r="D7381" s="1">
        <v>41536</v>
      </c>
      <c r="E7381" t="s">
        <v>50</v>
      </c>
      <c r="F7381" t="s">
        <v>117</v>
      </c>
      <c r="G7381" t="s">
        <v>118</v>
      </c>
      <c r="H7381" t="s">
        <v>27</v>
      </c>
      <c r="I7381" t="s">
        <v>28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46</v>
      </c>
      <c r="P7381" t="s">
        <v>59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  <c r="V7381" s="2">
        <f>Superstore[[#This Row],[Profit]]/Superstore[[#This Row],[Sales]]</f>
        <v>9.9999999999999985E-3</v>
      </c>
      <c r="W7381" t="str">
        <f>TEXT(Superstore[[#This Row],[Order Date]],"mmm-yyyy")</f>
        <v>Sep-2013</v>
      </c>
      <c r="X7381">
        <f>YEAR(Superstore[[#This Row],[Order Date]])</f>
        <v>2013</v>
      </c>
    </row>
    <row r="7382" spans="1:24" x14ac:dyDescent="0.25">
      <c r="A7382">
        <v>7381</v>
      </c>
      <c r="B7382" t="s">
        <v>9453</v>
      </c>
      <c r="C7382" s="1">
        <v>41531</v>
      </c>
      <c r="D7382" s="1">
        <v>41536</v>
      </c>
      <c r="E7382" t="s">
        <v>50</v>
      </c>
      <c r="F7382" t="s">
        <v>117</v>
      </c>
      <c r="G7382" t="s">
        <v>118</v>
      </c>
      <c r="H7382" t="s">
        <v>27</v>
      </c>
      <c r="I7382" t="s">
        <v>28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46</v>
      </c>
      <c r="P7382" t="s">
        <v>47</v>
      </c>
      <c r="Q7382" t="s">
        <v>5609</v>
      </c>
      <c r="R7382">
        <v>14.4</v>
      </c>
      <c r="S7382">
        <v>5</v>
      </c>
      <c r="T7382">
        <v>0</v>
      </c>
      <c r="U7382">
        <v>7.056</v>
      </c>
      <c r="V7382" s="2">
        <f>Superstore[[#This Row],[Profit]]/Superstore[[#This Row],[Sales]]</f>
        <v>0.49</v>
      </c>
      <c r="W7382" t="str">
        <f>TEXT(Superstore[[#This Row],[Order Date]],"mmm-yyyy")</f>
        <v>Sep-2013</v>
      </c>
      <c r="X7382">
        <f>YEAR(Superstore[[#This Row],[Order Date]])</f>
        <v>2013</v>
      </c>
    </row>
    <row r="7383" spans="1:24" x14ac:dyDescent="0.25">
      <c r="A7383">
        <v>7382</v>
      </c>
      <c r="B7383" t="s">
        <v>9453</v>
      </c>
      <c r="C7383" s="1">
        <v>41531</v>
      </c>
      <c r="D7383" s="1">
        <v>41536</v>
      </c>
      <c r="E7383" t="s">
        <v>50</v>
      </c>
      <c r="F7383" t="s">
        <v>117</v>
      </c>
      <c r="G7383" t="s">
        <v>118</v>
      </c>
      <c r="H7383" t="s">
        <v>27</v>
      </c>
      <c r="I7383" t="s">
        <v>28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  <c r="V7383" s="2">
        <f>Superstore[[#This Row],[Profit]]/Superstore[[#This Row],[Sales]]</f>
        <v>0.28000000000000003</v>
      </c>
      <c r="W7383" t="str">
        <f>TEXT(Superstore[[#This Row],[Order Date]],"mmm-yyyy")</f>
        <v>Sep-2013</v>
      </c>
      <c r="X7383">
        <f>YEAR(Superstore[[#This Row],[Order Date]])</f>
        <v>2013</v>
      </c>
    </row>
    <row r="7384" spans="1:24" x14ac:dyDescent="0.25">
      <c r="A7384">
        <v>7383</v>
      </c>
      <c r="B7384" t="s">
        <v>9453</v>
      </c>
      <c r="C7384" s="1">
        <v>41531</v>
      </c>
      <c r="D7384" s="1">
        <v>41536</v>
      </c>
      <c r="E7384" t="s">
        <v>50</v>
      </c>
      <c r="F7384" t="s">
        <v>117</v>
      </c>
      <c r="G7384" t="s">
        <v>118</v>
      </c>
      <c r="H7384" t="s">
        <v>27</v>
      </c>
      <c r="I7384" t="s">
        <v>28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46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  <c r="V7384" s="2">
        <f>Superstore[[#This Row],[Profit]]/Superstore[[#This Row],[Sales]]</f>
        <v>0.30000000000000004</v>
      </c>
      <c r="W7384" t="str">
        <f>TEXT(Superstore[[#This Row],[Order Date]],"mmm-yyyy")</f>
        <v>Sep-2013</v>
      </c>
      <c r="X7384">
        <f>YEAR(Superstore[[#This Row],[Order Date]])</f>
        <v>2013</v>
      </c>
    </row>
    <row r="7385" spans="1:24" x14ac:dyDescent="0.25">
      <c r="A7385">
        <v>7384</v>
      </c>
      <c r="B7385" t="s">
        <v>9453</v>
      </c>
      <c r="C7385" s="1">
        <v>41531</v>
      </c>
      <c r="D7385" s="1">
        <v>41536</v>
      </c>
      <c r="E7385" t="s">
        <v>50</v>
      </c>
      <c r="F7385" t="s">
        <v>117</v>
      </c>
      <c r="G7385" t="s">
        <v>118</v>
      </c>
      <c r="H7385" t="s">
        <v>27</v>
      </c>
      <c r="I7385" t="s">
        <v>28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46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  <c r="V7385" s="2">
        <f>Superstore[[#This Row],[Profit]]/Superstore[[#This Row],[Sales]]</f>
        <v>0.48</v>
      </c>
      <c r="W7385" t="str">
        <f>TEXT(Superstore[[#This Row],[Order Date]],"mmm-yyyy")</f>
        <v>Sep-2013</v>
      </c>
      <c r="X7385">
        <f>YEAR(Superstore[[#This Row],[Order Date]])</f>
        <v>2013</v>
      </c>
    </row>
    <row r="7386" spans="1:24" x14ac:dyDescent="0.25">
      <c r="A7386">
        <v>7385</v>
      </c>
      <c r="B7386" t="s">
        <v>9453</v>
      </c>
      <c r="C7386" s="1">
        <v>41531</v>
      </c>
      <c r="D7386" s="1">
        <v>41536</v>
      </c>
      <c r="E7386" t="s">
        <v>50</v>
      </c>
      <c r="F7386" t="s">
        <v>117</v>
      </c>
      <c r="G7386" t="s">
        <v>118</v>
      </c>
      <c r="H7386" t="s">
        <v>27</v>
      </c>
      <c r="I7386" t="s">
        <v>28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46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  <c r="V7386" s="2">
        <f>Superstore[[#This Row],[Profit]]/Superstore[[#This Row],[Sales]]</f>
        <v>0.36000000000000004</v>
      </c>
      <c r="W7386" t="str">
        <f>TEXT(Superstore[[#This Row],[Order Date]],"mmm-yyyy")</f>
        <v>Sep-2013</v>
      </c>
      <c r="X7386">
        <f>YEAR(Superstore[[#This Row],[Order Date]])</f>
        <v>2013</v>
      </c>
    </row>
    <row r="7387" spans="1:24" x14ac:dyDescent="0.25">
      <c r="A7387">
        <v>7386</v>
      </c>
      <c r="B7387" t="s">
        <v>9453</v>
      </c>
      <c r="C7387" s="1">
        <v>41531</v>
      </c>
      <c r="D7387" s="1">
        <v>41536</v>
      </c>
      <c r="E7387" t="s">
        <v>50</v>
      </c>
      <c r="F7387" t="s">
        <v>117</v>
      </c>
      <c r="G7387" t="s">
        <v>118</v>
      </c>
      <c r="H7387" t="s">
        <v>27</v>
      </c>
      <c r="I7387" t="s">
        <v>28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46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  <c r="V7387" s="2">
        <f>Superstore[[#This Row],[Profit]]/Superstore[[#This Row],[Sales]]</f>
        <v>0.48999999999999994</v>
      </c>
      <c r="W7387" t="str">
        <f>TEXT(Superstore[[#This Row],[Order Date]],"mmm-yyyy")</f>
        <v>Sep-2013</v>
      </c>
      <c r="X7387">
        <f>YEAR(Superstore[[#This Row],[Order Date]])</f>
        <v>2013</v>
      </c>
    </row>
    <row r="7388" spans="1:24" x14ac:dyDescent="0.25">
      <c r="A7388">
        <v>7387</v>
      </c>
      <c r="B7388" t="s">
        <v>9453</v>
      </c>
      <c r="C7388" s="1">
        <v>41531</v>
      </c>
      <c r="D7388" s="1">
        <v>41536</v>
      </c>
      <c r="E7388" t="s">
        <v>50</v>
      </c>
      <c r="F7388" t="s">
        <v>117</v>
      </c>
      <c r="G7388" t="s">
        <v>118</v>
      </c>
      <c r="H7388" t="s">
        <v>27</v>
      </c>
      <c r="I7388" t="s">
        <v>28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46</v>
      </c>
      <c r="P7388" t="s">
        <v>59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  <c r="V7388" s="2">
        <f>Superstore[[#This Row],[Profit]]/Superstore[[#This Row],[Sales]]</f>
        <v>0.27</v>
      </c>
      <c r="W7388" t="str">
        <f>TEXT(Superstore[[#This Row],[Order Date]],"mmm-yyyy")</f>
        <v>Sep-2013</v>
      </c>
      <c r="X7388">
        <f>YEAR(Superstore[[#This Row],[Order Date]])</f>
        <v>2013</v>
      </c>
    </row>
    <row r="7389" spans="1:24" x14ac:dyDescent="0.25">
      <c r="A7389">
        <v>7388</v>
      </c>
      <c r="B7389" t="s">
        <v>9453</v>
      </c>
      <c r="C7389" s="1">
        <v>41531</v>
      </c>
      <c r="D7389" s="1">
        <v>41536</v>
      </c>
      <c r="E7389" t="s">
        <v>50</v>
      </c>
      <c r="F7389" t="s">
        <v>117</v>
      </c>
      <c r="G7389" t="s">
        <v>118</v>
      </c>
      <c r="H7389" t="s">
        <v>27</v>
      </c>
      <c r="I7389" t="s">
        <v>28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1</v>
      </c>
      <c r="P7389" t="s">
        <v>65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s="2">
        <f>Superstore[[#This Row],[Profit]]/Superstore[[#This Row],[Sales]]</f>
        <v>0.29000000000000004</v>
      </c>
      <c r="W7389" t="str">
        <f>TEXT(Superstore[[#This Row],[Order Date]],"mmm-yyyy")</f>
        <v>Sep-2013</v>
      </c>
      <c r="X7389">
        <f>YEAR(Superstore[[#This Row],[Order Date]])</f>
        <v>2013</v>
      </c>
    </row>
    <row r="7390" spans="1:24" x14ac:dyDescent="0.25">
      <c r="A7390">
        <v>7389</v>
      </c>
      <c r="B7390" t="s">
        <v>9453</v>
      </c>
      <c r="C7390" s="1">
        <v>41531</v>
      </c>
      <c r="D7390" s="1">
        <v>41536</v>
      </c>
      <c r="E7390" t="s">
        <v>50</v>
      </c>
      <c r="F7390" t="s">
        <v>117</v>
      </c>
      <c r="G7390" t="s">
        <v>118</v>
      </c>
      <c r="H7390" t="s">
        <v>27</v>
      </c>
      <c r="I7390" t="s">
        <v>28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  <c r="V7390" s="2">
        <f>Superstore[[#This Row],[Profit]]/Superstore[[#This Row],[Sales]]</f>
        <v>1.0000000000000002E-2</v>
      </c>
      <c r="W7390" t="str">
        <f>TEXT(Superstore[[#This Row],[Order Date]],"mmm-yyyy")</f>
        <v>Sep-2013</v>
      </c>
      <c r="X7390">
        <f>YEAR(Superstore[[#This Row],[Order Date]])</f>
        <v>2013</v>
      </c>
    </row>
    <row r="7391" spans="1:24" x14ac:dyDescent="0.25">
      <c r="A7391">
        <v>7390</v>
      </c>
      <c r="B7391" t="s">
        <v>9454</v>
      </c>
      <c r="C7391" s="1">
        <v>41973</v>
      </c>
      <c r="D7391" s="1">
        <v>41977</v>
      </c>
      <c r="E7391" t="s">
        <v>50</v>
      </c>
      <c r="F7391" t="s">
        <v>654</v>
      </c>
      <c r="G7391" t="s">
        <v>655</v>
      </c>
      <c r="H7391" t="s">
        <v>27</v>
      </c>
      <c r="I7391" t="s">
        <v>28</v>
      </c>
      <c r="J7391" t="s">
        <v>6242</v>
      </c>
      <c r="K7391" t="s">
        <v>334</v>
      </c>
      <c r="L7391">
        <v>37421</v>
      </c>
      <c r="M7391" t="s">
        <v>31</v>
      </c>
      <c r="N7391" t="s">
        <v>35</v>
      </c>
      <c r="O7391" t="s">
        <v>1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Superstore[[#This Row],[Profit]]/Superstore[[#This Row],[Sales]]</f>
        <v>0.125</v>
      </c>
      <c r="W7391" t="str">
        <f>TEXT(Superstore[[#This Row],[Order Date]],"mmm-yyyy")</f>
        <v>Nov-2014</v>
      </c>
      <c r="X7391">
        <f>YEAR(Superstore[[#This Row],[Order Date]])</f>
        <v>2014</v>
      </c>
    </row>
    <row r="7392" spans="1:24" x14ac:dyDescent="0.25">
      <c r="A7392">
        <v>7391</v>
      </c>
      <c r="B7392" t="s">
        <v>9454</v>
      </c>
      <c r="C7392" s="1">
        <v>41973</v>
      </c>
      <c r="D7392" s="1">
        <v>41977</v>
      </c>
      <c r="E7392" t="s">
        <v>50</v>
      </c>
      <c r="F7392" t="s">
        <v>654</v>
      </c>
      <c r="G7392" t="s">
        <v>655</v>
      </c>
      <c r="H7392" t="s">
        <v>27</v>
      </c>
      <c r="I7392" t="s">
        <v>28</v>
      </c>
      <c r="J7392" t="s">
        <v>6242</v>
      </c>
      <c r="K7392" t="s">
        <v>334</v>
      </c>
      <c r="L7392">
        <v>37421</v>
      </c>
      <c r="M7392" t="s">
        <v>31</v>
      </c>
      <c r="N7392" t="s">
        <v>904</v>
      </c>
      <c r="O7392" t="s">
        <v>1</v>
      </c>
      <c r="P7392" t="s">
        <v>65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  <c r="V7392" s="2">
        <f>Superstore[[#This Row],[Profit]]/Superstore[[#This Row],[Sales]]</f>
        <v>0.1875</v>
      </c>
      <c r="W7392" t="str">
        <f>TEXT(Superstore[[#This Row],[Order Date]],"mmm-yyyy")</f>
        <v>Nov-2014</v>
      </c>
      <c r="X7392">
        <f>YEAR(Superstore[[#This Row],[Order Date]])</f>
        <v>2014</v>
      </c>
    </row>
    <row r="7393" spans="1:24" x14ac:dyDescent="0.25">
      <c r="A7393">
        <v>7392</v>
      </c>
      <c r="B7393" t="s">
        <v>9455</v>
      </c>
      <c r="C7393" s="1">
        <v>41978</v>
      </c>
      <c r="D7393" s="1">
        <v>41981</v>
      </c>
      <c r="E7393" t="s">
        <v>24</v>
      </c>
      <c r="F7393" t="s">
        <v>3335</v>
      </c>
      <c r="G7393" t="s">
        <v>3336</v>
      </c>
      <c r="H7393" t="s">
        <v>27</v>
      </c>
      <c r="I7393" t="s">
        <v>28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46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Superstore[[#This Row],[Profit]]/Superstore[[#This Row],[Sales]]</f>
        <v>0.3125</v>
      </c>
      <c r="W7393" t="str">
        <f>TEXT(Superstore[[#This Row],[Order Date]],"mmm-yyyy")</f>
        <v>Dec-2014</v>
      </c>
      <c r="X7393">
        <f>YEAR(Superstore[[#This Row],[Order Date]])</f>
        <v>2014</v>
      </c>
    </row>
    <row r="7394" spans="1:24" x14ac:dyDescent="0.25">
      <c r="A7394">
        <v>7393</v>
      </c>
      <c r="B7394" t="s">
        <v>9456</v>
      </c>
      <c r="C7394" s="1">
        <v>41762</v>
      </c>
      <c r="D7394" s="1">
        <v>41766</v>
      </c>
      <c r="E7394" t="s">
        <v>50</v>
      </c>
      <c r="F7394" t="s">
        <v>7214</v>
      </c>
      <c r="G7394" t="s">
        <v>7215</v>
      </c>
      <c r="H7394" t="s">
        <v>27</v>
      </c>
      <c r="I7394" t="s">
        <v>28</v>
      </c>
      <c r="J7394" t="s">
        <v>42</v>
      </c>
      <c r="K7394" t="s">
        <v>43</v>
      </c>
      <c r="L7394">
        <v>90049</v>
      </c>
      <c r="M7394" t="s">
        <v>44</v>
      </c>
      <c r="N7394" t="s">
        <v>5823</v>
      </c>
      <c r="O7394" t="s">
        <v>46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  <c r="V7394" s="2">
        <f>Superstore[[#This Row],[Profit]]/Superstore[[#This Row],[Sales]]</f>
        <v>0.45000000000000007</v>
      </c>
      <c r="W7394" t="str">
        <f>TEXT(Superstore[[#This Row],[Order Date]],"mmm-yyyy")</f>
        <v>May-2014</v>
      </c>
      <c r="X7394">
        <f>YEAR(Superstore[[#This Row],[Order Date]])</f>
        <v>2014</v>
      </c>
    </row>
    <row r="7395" spans="1:24" x14ac:dyDescent="0.25">
      <c r="A7395">
        <v>7394</v>
      </c>
      <c r="B7395" t="s">
        <v>9456</v>
      </c>
      <c r="C7395" s="1">
        <v>41762</v>
      </c>
      <c r="D7395" s="1">
        <v>41766</v>
      </c>
      <c r="E7395" t="s">
        <v>50</v>
      </c>
      <c r="F7395" t="s">
        <v>7214</v>
      </c>
      <c r="G7395" t="s">
        <v>7215</v>
      </c>
      <c r="H7395" t="s">
        <v>27</v>
      </c>
      <c r="I7395" t="s">
        <v>28</v>
      </c>
      <c r="J7395" t="s">
        <v>42</v>
      </c>
      <c r="K7395" t="s">
        <v>43</v>
      </c>
      <c r="L7395">
        <v>90049</v>
      </c>
      <c r="M7395" t="s">
        <v>44</v>
      </c>
      <c r="N7395" t="s">
        <v>6378</v>
      </c>
      <c r="O7395" t="s">
        <v>46</v>
      </c>
      <c r="P7395" t="s">
        <v>68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  <c r="V7395" s="2">
        <f>Superstore[[#This Row],[Profit]]/Superstore[[#This Row],[Sales]]</f>
        <v>0.25999999999999995</v>
      </c>
      <c r="W7395" t="str">
        <f>TEXT(Superstore[[#This Row],[Order Date]],"mmm-yyyy")</f>
        <v>May-2014</v>
      </c>
      <c r="X7395">
        <f>YEAR(Superstore[[#This Row],[Order Date]])</f>
        <v>2014</v>
      </c>
    </row>
    <row r="7396" spans="1:24" x14ac:dyDescent="0.25">
      <c r="A7396">
        <v>7395</v>
      </c>
      <c r="B7396" t="s">
        <v>9456</v>
      </c>
      <c r="C7396" s="1">
        <v>41762</v>
      </c>
      <c r="D7396" s="1">
        <v>41766</v>
      </c>
      <c r="E7396" t="s">
        <v>50</v>
      </c>
      <c r="F7396" t="s">
        <v>7214</v>
      </c>
      <c r="G7396" t="s">
        <v>7215</v>
      </c>
      <c r="H7396" t="s">
        <v>27</v>
      </c>
      <c r="I7396" t="s">
        <v>28</v>
      </c>
      <c r="J7396" t="s">
        <v>42</v>
      </c>
      <c r="K7396" t="s">
        <v>43</v>
      </c>
      <c r="L7396">
        <v>90049</v>
      </c>
      <c r="M7396" t="s">
        <v>44</v>
      </c>
      <c r="N7396" t="s">
        <v>1265</v>
      </c>
      <c r="O7396" t="s">
        <v>46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  <c r="V7396" s="2">
        <f>Superstore[[#This Row],[Profit]]/Superstore[[#This Row],[Sales]]</f>
        <v>0.46</v>
      </c>
      <c r="W7396" t="str">
        <f>TEXT(Superstore[[#This Row],[Order Date]],"mmm-yyyy")</f>
        <v>May-2014</v>
      </c>
      <c r="X7396">
        <f>YEAR(Superstore[[#This Row],[Order Date]])</f>
        <v>2014</v>
      </c>
    </row>
    <row r="7397" spans="1:24" x14ac:dyDescent="0.25">
      <c r="A7397">
        <v>7396</v>
      </c>
      <c r="B7397" t="s">
        <v>9457</v>
      </c>
      <c r="C7397" s="1">
        <v>41634</v>
      </c>
      <c r="D7397" s="1">
        <v>41639</v>
      </c>
      <c r="E7397" t="s">
        <v>50</v>
      </c>
      <c r="F7397" t="s">
        <v>6796</v>
      </c>
      <c r="G7397" t="s">
        <v>6797</v>
      </c>
      <c r="H7397" t="s">
        <v>41</v>
      </c>
      <c r="I7397" t="s">
        <v>28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1</v>
      </c>
      <c r="P7397" t="s">
        <v>56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  <c r="V7397" s="2">
        <f>Superstore[[#This Row],[Profit]]/Superstore[[#This Row],[Sales]]</f>
        <v>-0.38333333333333336</v>
      </c>
      <c r="W7397" t="str">
        <f>TEXT(Superstore[[#This Row],[Order Date]],"mmm-yyyy")</f>
        <v>Dec-2013</v>
      </c>
      <c r="X7397">
        <f>YEAR(Superstore[[#This Row],[Order Date]])</f>
        <v>2013</v>
      </c>
    </row>
    <row r="7398" spans="1:24" x14ac:dyDescent="0.25">
      <c r="A7398">
        <v>7397</v>
      </c>
      <c r="B7398" t="s">
        <v>9457</v>
      </c>
      <c r="C7398" s="1">
        <v>41634</v>
      </c>
      <c r="D7398" s="1">
        <v>41639</v>
      </c>
      <c r="E7398" t="s">
        <v>50</v>
      </c>
      <c r="F7398" t="s">
        <v>6796</v>
      </c>
      <c r="G7398" t="s">
        <v>6797</v>
      </c>
      <c r="H7398" t="s">
        <v>41</v>
      </c>
      <c r="I7398" t="s">
        <v>28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1</v>
      </c>
      <c r="P7398" t="s">
        <v>36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Superstore[[#This Row],[Profit]]/Superstore[[#This Row],[Sales]]</f>
        <v>0.19999999999999998</v>
      </c>
      <c r="W7398" t="str">
        <f>TEXT(Superstore[[#This Row],[Order Date]],"mmm-yyyy")</f>
        <v>Dec-2013</v>
      </c>
      <c r="X7398">
        <f>YEAR(Superstore[[#This Row],[Order Date]])</f>
        <v>2013</v>
      </c>
    </row>
    <row r="7399" spans="1:24" x14ac:dyDescent="0.25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41</v>
      </c>
      <c r="I7399" t="s">
        <v>28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46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  <c r="V7399" s="2">
        <f>Superstore[[#This Row],[Profit]]/Superstore[[#This Row],[Sales]]</f>
        <v>7.4999999999999997E-2</v>
      </c>
      <c r="W7399" t="str">
        <f>TEXT(Superstore[[#This Row],[Order Date]],"mmm-yyyy")</f>
        <v>Sep-2011</v>
      </c>
      <c r="X7399">
        <f>YEAR(Superstore[[#This Row],[Order Date]])</f>
        <v>2011</v>
      </c>
    </row>
    <row r="7400" spans="1:24" x14ac:dyDescent="0.25">
      <c r="A7400">
        <v>7399</v>
      </c>
      <c r="B7400" t="s">
        <v>9459</v>
      </c>
      <c r="C7400" s="1">
        <v>40736</v>
      </c>
      <c r="D7400" s="1">
        <v>40739</v>
      </c>
      <c r="E7400" t="s">
        <v>24</v>
      </c>
      <c r="F7400" t="s">
        <v>2097</v>
      </c>
      <c r="G7400" t="s">
        <v>2098</v>
      </c>
      <c r="H7400" t="s">
        <v>27</v>
      </c>
      <c r="I7400" t="s">
        <v>28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46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  <c r="V7400" s="2">
        <f>Superstore[[#This Row],[Profit]]/Superstore[[#This Row],[Sales]]</f>
        <v>0.36249999999999999</v>
      </c>
      <c r="W7400" t="str">
        <f>TEXT(Superstore[[#This Row],[Order Date]],"mmm-yyyy")</f>
        <v>Jul-2011</v>
      </c>
      <c r="X7400">
        <f>YEAR(Superstore[[#This Row],[Order Date]])</f>
        <v>2011</v>
      </c>
    </row>
    <row r="7401" spans="1:24" x14ac:dyDescent="0.25">
      <c r="A7401">
        <v>7400</v>
      </c>
      <c r="B7401" t="s">
        <v>9459</v>
      </c>
      <c r="C7401" s="1">
        <v>40736</v>
      </c>
      <c r="D7401" s="1">
        <v>40739</v>
      </c>
      <c r="E7401" t="s">
        <v>24</v>
      </c>
      <c r="F7401" t="s">
        <v>2097</v>
      </c>
      <c r="G7401" t="s">
        <v>2098</v>
      </c>
      <c r="H7401" t="s">
        <v>27</v>
      </c>
      <c r="I7401" t="s">
        <v>28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  <c r="V7401" s="2">
        <f>Superstore[[#This Row],[Profit]]/Superstore[[#This Row],[Sales]]</f>
        <v>0.13750000000000001</v>
      </c>
      <c r="W7401" t="str">
        <f>TEXT(Superstore[[#This Row],[Order Date]],"mmm-yyyy")</f>
        <v>Jul-2011</v>
      </c>
      <c r="X7401">
        <f>YEAR(Superstore[[#This Row],[Order Date]])</f>
        <v>2011</v>
      </c>
    </row>
    <row r="7402" spans="1:24" x14ac:dyDescent="0.25">
      <c r="A7402">
        <v>7401</v>
      </c>
      <c r="B7402" t="s">
        <v>9460</v>
      </c>
      <c r="C7402" s="1">
        <v>41526</v>
      </c>
      <c r="D7402" s="1">
        <v>41531</v>
      </c>
      <c r="E7402" t="s">
        <v>50</v>
      </c>
      <c r="F7402" t="s">
        <v>2561</v>
      </c>
      <c r="G7402" t="s">
        <v>2562</v>
      </c>
      <c r="H7402" t="s">
        <v>27</v>
      </c>
      <c r="I7402" t="s">
        <v>28</v>
      </c>
      <c r="J7402" t="s">
        <v>94</v>
      </c>
      <c r="K7402" t="s">
        <v>95</v>
      </c>
      <c r="L7402">
        <v>98103</v>
      </c>
      <c r="M7402" t="s">
        <v>44</v>
      </c>
      <c r="N7402" t="s">
        <v>1874</v>
      </c>
      <c r="O7402" t="s">
        <v>1</v>
      </c>
      <c r="P7402" t="s">
        <v>65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  <c r="V7402" s="2">
        <f>Superstore[[#This Row],[Profit]]/Superstore[[#This Row],[Sales]]</f>
        <v>0.33999999999999997</v>
      </c>
      <c r="W7402" t="str">
        <f>TEXT(Superstore[[#This Row],[Order Date]],"mmm-yyyy")</f>
        <v>Sep-2013</v>
      </c>
      <c r="X7402">
        <f>YEAR(Superstore[[#This Row],[Order Date]])</f>
        <v>2013</v>
      </c>
    </row>
    <row r="7403" spans="1:24" x14ac:dyDescent="0.25">
      <c r="A7403">
        <v>7402</v>
      </c>
      <c r="B7403" t="s">
        <v>9460</v>
      </c>
      <c r="C7403" s="1">
        <v>41526</v>
      </c>
      <c r="D7403" s="1">
        <v>41531</v>
      </c>
      <c r="E7403" t="s">
        <v>50</v>
      </c>
      <c r="F7403" t="s">
        <v>2561</v>
      </c>
      <c r="G7403" t="s">
        <v>2562</v>
      </c>
      <c r="H7403" t="s">
        <v>27</v>
      </c>
      <c r="I7403" t="s">
        <v>28</v>
      </c>
      <c r="J7403" t="s">
        <v>94</v>
      </c>
      <c r="K7403" t="s">
        <v>95</v>
      </c>
      <c r="L7403">
        <v>98103</v>
      </c>
      <c r="M7403" t="s">
        <v>44</v>
      </c>
      <c r="N7403" t="s">
        <v>1027</v>
      </c>
      <c r="O7403" t="s">
        <v>46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  <c r="V7403" s="2">
        <f>Superstore[[#This Row],[Profit]]/Superstore[[#This Row],[Sales]]</f>
        <v>0.46</v>
      </c>
      <c r="W7403" t="str">
        <f>TEXT(Superstore[[#This Row],[Order Date]],"mmm-yyyy")</f>
        <v>Sep-2013</v>
      </c>
      <c r="X7403">
        <f>YEAR(Superstore[[#This Row],[Order Date]])</f>
        <v>2013</v>
      </c>
    </row>
    <row r="7404" spans="1:24" x14ac:dyDescent="0.25">
      <c r="A7404">
        <v>7403</v>
      </c>
      <c r="B7404" t="s">
        <v>9461</v>
      </c>
      <c r="C7404" s="1">
        <v>41858</v>
      </c>
      <c r="D7404" s="1">
        <v>41862</v>
      </c>
      <c r="E7404" t="s">
        <v>50</v>
      </c>
      <c r="F7404" t="s">
        <v>1124</v>
      </c>
      <c r="G7404" t="s">
        <v>1125</v>
      </c>
      <c r="H7404" t="s">
        <v>27</v>
      </c>
      <c r="I7404" t="s">
        <v>28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46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  <c r="V7404" s="2">
        <f>Superstore[[#This Row],[Profit]]/Superstore[[#This Row],[Sales]]</f>
        <v>0.3</v>
      </c>
      <c r="W7404" t="str">
        <f>TEXT(Superstore[[#This Row],[Order Date]],"mmm-yyyy")</f>
        <v>Aug-2014</v>
      </c>
      <c r="X7404">
        <f>YEAR(Superstore[[#This Row],[Order Date]])</f>
        <v>2014</v>
      </c>
    </row>
    <row r="7405" spans="1:24" x14ac:dyDescent="0.25">
      <c r="A7405">
        <v>7404</v>
      </c>
      <c r="B7405" t="s">
        <v>9462</v>
      </c>
      <c r="C7405" s="1">
        <v>41043</v>
      </c>
      <c r="D7405" s="1">
        <v>41048</v>
      </c>
      <c r="E7405" t="s">
        <v>50</v>
      </c>
      <c r="F7405" t="s">
        <v>994</v>
      </c>
      <c r="G7405" t="s">
        <v>995</v>
      </c>
      <c r="H7405" t="s">
        <v>41</v>
      </c>
      <c r="I7405" t="s">
        <v>28</v>
      </c>
      <c r="J7405" t="s">
        <v>9349</v>
      </c>
      <c r="K7405" t="s">
        <v>43</v>
      </c>
      <c r="L7405">
        <v>93010</v>
      </c>
      <c r="M7405" t="s">
        <v>44</v>
      </c>
      <c r="N7405" t="s">
        <v>2231</v>
      </c>
      <c r="O7405" t="s">
        <v>1</v>
      </c>
      <c r="P7405" t="s">
        <v>33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Superstore[[#This Row],[Profit]]/Superstore[[#This Row],[Sales]]</f>
        <v>8.2352941176470587E-2</v>
      </c>
      <c r="W7405" t="str">
        <f>TEXT(Superstore[[#This Row],[Order Date]],"mmm-yyyy")</f>
        <v>May-2012</v>
      </c>
      <c r="X7405">
        <f>YEAR(Superstore[[#This Row],[Order Date]])</f>
        <v>2012</v>
      </c>
    </row>
    <row r="7406" spans="1:24" x14ac:dyDescent="0.25">
      <c r="A7406">
        <v>7405</v>
      </c>
      <c r="B7406" t="s">
        <v>9462</v>
      </c>
      <c r="C7406" s="1">
        <v>41043</v>
      </c>
      <c r="D7406" s="1">
        <v>41048</v>
      </c>
      <c r="E7406" t="s">
        <v>50</v>
      </c>
      <c r="F7406" t="s">
        <v>994</v>
      </c>
      <c r="G7406" t="s">
        <v>995</v>
      </c>
      <c r="H7406" t="s">
        <v>41</v>
      </c>
      <c r="I7406" t="s">
        <v>28</v>
      </c>
      <c r="J7406" t="s">
        <v>9349</v>
      </c>
      <c r="K7406" t="s">
        <v>43</v>
      </c>
      <c r="L7406">
        <v>93010</v>
      </c>
      <c r="M7406" t="s">
        <v>44</v>
      </c>
      <c r="N7406" t="s">
        <v>1993</v>
      </c>
      <c r="O7406" t="s">
        <v>1</v>
      </c>
      <c r="P7406" t="s">
        <v>65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  <c r="V7406" s="2">
        <f>Superstore[[#This Row],[Profit]]/Superstore[[#This Row],[Sales]]</f>
        <v>0.28000000000000003</v>
      </c>
      <c r="W7406" t="str">
        <f>TEXT(Superstore[[#This Row],[Order Date]],"mmm-yyyy")</f>
        <v>May-2012</v>
      </c>
      <c r="X7406">
        <f>YEAR(Superstore[[#This Row],[Order Date]])</f>
        <v>2012</v>
      </c>
    </row>
    <row r="7407" spans="1:24" x14ac:dyDescent="0.25">
      <c r="A7407">
        <v>7406</v>
      </c>
      <c r="B7407" t="s">
        <v>9462</v>
      </c>
      <c r="C7407" s="1">
        <v>41043</v>
      </c>
      <c r="D7407" s="1">
        <v>41048</v>
      </c>
      <c r="E7407" t="s">
        <v>50</v>
      </c>
      <c r="F7407" t="s">
        <v>994</v>
      </c>
      <c r="G7407" t="s">
        <v>995</v>
      </c>
      <c r="H7407" t="s">
        <v>41</v>
      </c>
      <c r="I7407" t="s">
        <v>28</v>
      </c>
      <c r="J7407" t="s">
        <v>9349</v>
      </c>
      <c r="K7407" t="s">
        <v>43</v>
      </c>
      <c r="L7407">
        <v>93010</v>
      </c>
      <c r="M7407" t="s">
        <v>44</v>
      </c>
      <c r="N7407" t="s">
        <v>4927</v>
      </c>
      <c r="O7407" t="s">
        <v>1</v>
      </c>
      <c r="P7407" t="s">
        <v>36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Superstore[[#This Row],[Profit]]/Superstore[[#This Row],[Sales]]</f>
        <v>-6.25E-2</v>
      </c>
      <c r="W7407" t="str">
        <f>TEXT(Superstore[[#This Row],[Order Date]],"mmm-yyyy")</f>
        <v>May-2012</v>
      </c>
      <c r="X7407">
        <f>YEAR(Superstore[[#This Row],[Order Date]])</f>
        <v>2012</v>
      </c>
    </row>
    <row r="7408" spans="1:24" x14ac:dyDescent="0.25">
      <c r="A7408">
        <v>7407</v>
      </c>
      <c r="B7408" t="s">
        <v>9462</v>
      </c>
      <c r="C7408" s="1">
        <v>41043</v>
      </c>
      <c r="D7408" s="1">
        <v>41048</v>
      </c>
      <c r="E7408" t="s">
        <v>50</v>
      </c>
      <c r="F7408" t="s">
        <v>994</v>
      </c>
      <c r="G7408" t="s">
        <v>995</v>
      </c>
      <c r="H7408" t="s">
        <v>41</v>
      </c>
      <c r="I7408" t="s">
        <v>28</v>
      </c>
      <c r="J7408" t="s">
        <v>9349</v>
      </c>
      <c r="K7408" t="s">
        <v>43</v>
      </c>
      <c r="L7408">
        <v>93010</v>
      </c>
      <c r="M7408" t="s">
        <v>44</v>
      </c>
      <c r="N7408" t="s">
        <v>6355</v>
      </c>
      <c r="O7408" t="s">
        <v>1</v>
      </c>
      <c r="P7408" t="s">
        <v>36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Superstore[[#This Row],[Profit]]/Superstore[[#This Row],[Sales]]</f>
        <v>0.1125</v>
      </c>
      <c r="W7408" t="str">
        <f>TEXT(Superstore[[#This Row],[Order Date]],"mmm-yyyy")</f>
        <v>May-2012</v>
      </c>
      <c r="X7408">
        <f>YEAR(Superstore[[#This Row],[Order Date]])</f>
        <v>2012</v>
      </c>
    </row>
    <row r="7409" spans="1:24" x14ac:dyDescent="0.25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27</v>
      </c>
      <c r="I7409" t="s">
        <v>28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46</v>
      </c>
      <c r="P7409" t="s">
        <v>47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  <c r="V7409" s="2">
        <f>Superstore[[#This Row],[Profit]]/Superstore[[#This Row],[Sales]]</f>
        <v>0.36250000000000004</v>
      </c>
      <c r="W7409" t="str">
        <f>TEXT(Superstore[[#This Row],[Order Date]],"mmm-yyyy")</f>
        <v>Jan-2014</v>
      </c>
      <c r="X7409">
        <f>YEAR(Superstore[[#This Row],[Order Date]])</f>
        <v>2014</v>
      </c>
    </row>
    <row r="7410" spans="1:24" x14ac:dyDescent="0.25">
      <c r="A7410">
        <v>7409</v>
      </c>
      <c r="B7410" t="s">
        <v>9464</v>
      </c>
      <c r="C7410" s="1">
        <v>41425</v>
      </c>
      <c r="D7410" s="1">
        <v>41432</v>
      </c>
      <c r="E7410" t="s">
        <v>50</v>
      </c>
      <c r="F7410" t="s">
        <v>6309</v>
      </c>
      <c r="G7410" t="s">
        <v>6310</v>
      </c>
      <c r="H7410" t="s">
        <v>41</v>
      </c>
      <c r="I7410" t="s">
        <v>28</v>
      </c>
      <c r="J7410" t="s">
        <v>42</v>
      </c>
      <c r="K7410" t="s">
        <v>43</v>
      </c>
      <c r="L7410">
        <v>90032</v>
      </c>
      <c r="M7410" t="s">
        <v>44</v>
      </c>
      <c r="N7410" t="s">
        <v>6259</v>
      </c>
      <c r="O7410" t="s">
        <v>1</v>
      </c>
      <c r="P7410" t="s">
        <v>65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  <c r="V7410" s="2">
        <f>Superstore[[#This Row],[Profit]]/Superstore[[#This Row],[Sales]]</f>
        <v>6.9999999999999993E-2</v>
      </c>
      <c r="W7410" t="str">
        <f>TEXT(Superstore[[#This Row],[Order Date]],"mmm-yyyy")</f>
        <v>May-2013</v>
      </c>
      <c r="X7410">
        <f>YEAR(Superstore[[#This Row],[Order Date]])</f>
        <v>2013</v>
      </c>
    </row>
    <row r="7411" spans="1:24" x14ac:dyDescent="0.25">
      <c r="A7411">
        <v>7410</v>
      </c>
      <c r="B7411" t="s">
        <v>9465</v>
      </c>
      <c r="C7411" s="1">
        <v>40641</v>
      </c>
      <c r="D7411" s="1">
        <v>40645</v>
      </c>
      <c r="E7411" t="s">
        <v>50</v>
      </c>
      <c r="F7411" t="s">
        <v>3018</v>
      </c>
      <c r="G7411" t="s">
        <v>3019</v>
      </c>
      <c r="H7411" t="s">
        <v>27</v>
      </c>
      <c r="I7411" t="s">
        <v>28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1</v>
      </c>
      <c r="P7411" t="s">
        <v>56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  <c r="V7411" s="2">
        <f>Superstore[[#This Row],[Profit]]/Superstore[[#This Row],[Sales]]</f>
        <v>-0.54999999999999993</v>
      </c>
      <c r="W7411" t="str">
        <f>TEXT(Superstore[[#This Row],[Order Date]],"mmm-yyyy")</f>
        <v>Apr-2011</v>
      </c>
      <c r="X7411">
        <f>YEAR(Superstore[[#This Row],[Order Date]])</f>
        <v>2011</v>
      </c>
    </row>
    <row r="7412" spans="1:24" x14ac:dyDescent="0.25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27</v>
      </c>
      <c r="I7412" t="s">
        <v>28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  <c r="V7412" s="2">
        <f>Superstore[[#This Row],[Profit]]/Superstore[[#This Row],[Sales]]</f>
        <v>0.08</v>
      </c>
      <c r="W7412" t="str">
        <f>TEXT(Superstore[[#This Row],[Order Date]],"mmm-yyyy")</f>
        <v>Jul-2011</v>
      </c>
      <c r="X7412">
        <f>YEAR(Superstore[[#This Row],[Order Date]])</f>
        <v>2011</v>
      </c>
    </row>
    <row r="7413" spans="1:24" x14ac:dyDescent="0.25">
      <c r="A7413">
        <v>7412</v>
      </c>
      <c r="B7413" t="s">
        <v>9467</v>
      </c>
      <c r="C7413" s="1">
        <v>41790</v>
      </c>
      <c r="D7413" s="1">
        <v>41794</v>
      </c>
      <c r="E7413" t="s">
        <v>50</v>
      </c>
      <c r="F7413" t="s">
        <v>3762</v>
      </c>
      <c r="G7413" t="s">
        <v>3763</v>
      </c>
      <c r="H7413" t="s">
        <v>101</v>
      </c>
      <c r="I7413" t="s">
        <v>28</v>
      </c>
      <c r="J7413" t="s">
        <v>4277</v>
      </c>
      <c r="K7413" t="s">
        <v>419</v>
      </c>
      <c r="L7413">
        <v>97224</v>
      </c>
      <c r="M7413" t="s">
        <v>44</v>
      </c>
      <c r="N7413" t="s">
        <v>7053</v>
      </c>
      <c r="O7413" t="s">
        <v>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  <c r="V7413" s="2">
        <f>Superstore[[#This Row],[Profit]]/Superstore[[#This Row],[Sales]]</f>
        <v>0.11249999999999999</v>
      </c>
      <c r="W7413" t="str">
        <f>TEXT(Superstore[[#This Row],[Order Date]],"mmm-yyyy")</f>
        <v>May-2014</v>
      </c>
      <c r="X7413">
        <f>YEAR(Superstore[[#This Row],[Order Date]])</f>
        <v>2014</v>
      </c>
    </row>
    <row r="7414" spans="1:24" x14ac:dyDescent="0.25">
      <c r="A7414">
        <v>7413</v>
      </c>
      <c r="B7414" t="s">
        <v>9467</v>
      </c>
      <c r="C7414" s="1">
        <v>41790</v>
      </c>
      <c r="D7414" s="1">
        <v>41794</v>
      </c>
      <c r="E7414" t="s">
        <v>50</v>
      </c>
      <c r="F7414" t="s">
        <v>3762</v>
      </c>
      <c r="G7414" t="s">
        <v>3763</v>
      </c>
      <c r="H7414" t="s">
        <v>101</v>
      </c>
      <c r="I7414" t="s">
        <v>28</v>
      </c>
      <c r="J7414" t="s">
        <v>4277</v>
      </c>
      <c r="K7414" t="s">
        <v>419</v>
      </c>
      <c r="L7414">
        <v>97224</v>
      </c>
      <c r="M7414" t="s">
        <v>44</v>
      </c>
      <c r="N7414" t="s">
        <v>752</v>
      </c>
      <c r="O7414" t="s">
        <v>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  <c r="V7414" s="2">
        <f>Superstore[[#This Row],[Profit]]/Superstore[[#This Row],[Sales]]</f>
        <v>-8.7499999999999994E-2</v>
      </c>
      <c r="W7414" t="str">
        <f>TEXT(Superstore[[#This Row],[Order Date]],"mmm-yyyy")</f>
        <v>May-2014</v>
      </c>
      <c r="X7414">
        <f>YEAR(Superstore[[#This Row],[Order Date]])</f>
        <v>2014</v>
      </c>
    </row>
    <row r="7415" spans="1:24" x14ac:dyDescent="0.25">
      <c r="A7415">
        <v>7414</v>
      </c>
      <c r="B7415" t="s">
        <v>9467</v>
      </c>
      <c r="C7415" s="1">
        <v>41790</v>
      </c>
      <c r="D7415" s="1">
        <v>41794</v>
      </c>
      <c r="E7415" t="s">
        <v>50</v>
      </c>
      <c r="F7415" t="s">
        <v>3762</v>
      </c>
      <c r="G7415" t="s">
        <v>3763</v>
      </c>
      <c r="H7415" t="s">
        <v>101</v>
      </c>
      <c r="I7415" t="s">
        <v>28</v>
      </c>
      <c r="J7415" t="s">
        <v>4277</v>
      </c>
      <c r="K7415" t="s">
        <v>419</v>
      </c>
      <c r="L7415">
        <v>97224</v>
      </c>
      <c r="M7415" t="s">
        <v>44</v>
      </c>
      <c r="N7415" t="s">
        <v>9020</v>
      </c>
      <c r="O7415" t="s">
        <v>1</v>
      </c>
      <c r="P7415" t="s">
        <v>65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Superstore[[#This Row],[Profit]]/Superstore[[#This Row],[Sales]]</f>
        <v>-2.4999999999999998E-2</v>
      </c>
      <c r="W7415" t="str">
        <f>TEXT(Superstore[[#This Row],[Order Date]],"mmm-yyyy")</f>
        <v>May-2014</v>
      </c>
      <c r="X7415">
        <f>YEAR(Superstore[[#This Row],[Order Date]])</f>
        <v>2014</v>
      </c>
    </row>
    <row r="7416" spans="1:24" x14ac:dyDescent="0.25">
      <c r="A7416">
        <v>7415</v>
      </c>
      <c r="B7416" t="s">
        <v>9468</v>
      </c>
      <c r="C7416" s="1">
        <v>41347</v>
      </c>
      <c r="D7416" s="1">
        <v>41349</v>
      </c>
      <c r="E7416" t="s">
        <v>24</v>
      </c>
      <c r="F7416" t="s">
        <v>354</v>
      </c>
      <c r="G7416" t="s">
        <v>355</v>
      </c>
      <c r="H7416" t="s">
        <v>41</v>
      </c>
      <c r="I7416" t="s">
        <v>28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1</v>
      </c>
      <c r="P7416" t="s">
        <v>36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  <c r="V7416" s="2">
        <f>Superstore[[#This Row],[Profit]]/Superstore[[#This Row],[Sales]]</f>
        <v>-1.4285714285714285E-2</v>
      </c>
      <c r="W7416" t="str">
        <f>TEXT(Superstore[[#This Row],[Order Date]],"mmm-yyyy")</f>
        <v>Mar-2013</v>
      </c>
      <c r="X7416">
        <f>YEAR(Superstore[[#This Row],[Order Date]])</f>
        <v>2013</v>
      </c>
    </row>
    <row r="7417" spans="1:24" x14ac:dyDescent="0.25">
      <c r="A7417">
        <v>7416</v>
      </c>
      <c r="B7417" t="s">
        <v>9468</v>
      </c>
      <c r="C7417" s="1">
        <v>41347</v>
      </c>
      <c r="D7417" s="1">
        <v>41349</v>
      </c>
      <c r="E7417" t="s">
        <v>24</v>
      </c>
      <c r="F7417" t="s">
        <v>354</v>
      </c>
      <c r="G7417" t="s">
        <v>355</v>
      </c>
      <c r="H7417" t="s">
        <v>41</v>
      </c>
      <c r="I7417" t="s">
        <v>28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  <c r="V7417" s="2">
        <f>Superstore[[#This Row],[Profit]]/Superstore[[#This Row],[Sales]]</f>
        <v>0.125</v>
      </c>
      <c r="W7417" t="str">
        <f>TEXT(Superstore[[#This Row],[Order Date]],"mmm-yyyy")</f>
        <v>Mar-2013</v>
      </c>
      <c r="X7417">
        <f>YEAR(Superstore[[#This Row],[Order Date]])</f>
        <v>2013</v>
      </c>
    </row>
    <row r="7418" spans="1:24" x14ac:dyDescent="0.25">
      <c r="A7418">
        <v>7417</v>
      </c>
      <c r="B7418" t="s">
        <v>9468</v>
      </c>
      <c r="C7418" s="1">
        <v>41347</v>
      </c>
      <c r="D7418" s="1">
        <v>41349</v>
      </c>
      <c r="E7418" t="s">
        <v>24</v>
      </c>
      <c r="F7418" t="s">
        <v>354</v>
      </c>
      <c r="G7418" t="s">
        <v>355</v>
      </c>
      <c r="H7418" t="s">
        <v>41</v>
      </c>
      <c r="I7418" t="s">
        <v>28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  <c r="V7418" s="2">
        <f>Superstore[[#This Row],[Profit]]/Superstore[[#This Row],[Sales]]</f>
        <v>-0.2166666666666667</v>
      </c>
      <c r="W7418" t="str">
        <f>TEXT(Superstore[[#This Row],[Order Date]],"mmm-yyyy")</f>
        <v>Mar-2013</v>
      </c>
      <c r="X7418">
        <f>YEAR(Superstore[[#This Row],[Order Date]])</f>
        <v>2013</v>
      </c>
    </row>
    <row r="7419" spans="1:24" x14ac:dyDescent="0.25">
      <c r="A7419">
        <v>7418</v>
      </c>
      <c r="B7419" t="s">
        <v>9468</v>
      </c>
      <c r="C7419" s="1">
        <v>41347</v>
      </c>
      <c r="D7419" s="1">
        <v>41349</v>
      </c>
      <c r="E7419" t="s">
        <v>24</v>
      </c>
      <c r="F7419" t="s">
        <v>354</v>
      </c>
      <c r="G7419" t="s">
        <v>355</v>
      </c>
      <c r="H7419" t="s">
        <v>41</v>
      </c>
      <c r="I7419" t="s">
        <v>28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46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  <c r="V7419" s="2">
        <f>Superstore[[#This Row],[Profit]]/Superstore[[#This Row],[Sales]]</f>
        <v>0.33749999999999997</v>
      </c>
      <c r="W7419" t="str">
        <f>TEXT(Superstore[[#This Row],[Order Date]],"mmm-yyyy")</f>
        <v>Mar-2013</v>
      </c>
      <c r="X7419">
        <f>YEAR(Superstore[[#This Row],[Order Date]])</f>
        <v>2013</v>
      </c>
    </row>
    <row r="7420" spans="1:24" x14ac:dyDescent="0.25">
      <c r="A7420">
        <v>7419</v>
      </c>
      <c r="B7420" t="s">
        <v>9468</v>
      </c>
      <c r="C7420" s="1">
        <v>41347</v>
      </c>
      <c r="D7420" s="1">
        <v>41349</v>
      </c>
      <c r="E7420" t="s">
        <v>24</v>
      </c>
      <c r="F7420" t="s">
        <v>354</v>
      </c>
      <c r="G7420" t="s">
        <v>355</v>
      </c>
      <c r="H7420" t="s">
        <v>41</v>
      </c>
      <c r="I7420" t="s">
        <v>28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46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Superstore[[#This Row],[Profit]]/Superstore[[#This Row],[Sales]]</f>
        <v>-0.8</v>
      </c>
      <c r="W7420" t="str">
        <f>TEXT(Superstore[[#This Row],[Order Date]],"mmm-yyyy")</f>
        <v>Mar-2013</v>
      </c>
      <c r="X7420">
        <f>YEAR(Superstore[[#This Row],[Order Date]])</f>
        <v>2013</v>
      </c>
    </row>
    <row r="7421" spans="1:24" x14ac:dyDescent="0.25">
      <c r="A7421">
        <v>7420</v>
      </c>
      <c r="B7421" t="s">
        <v>9468</v>
      </c>
      <c r="C7421" s="1">
        <v>41347</v>
      </c>
      <c r="D7421" s="1">
        <v>41349</v>
      </c>
      <c r="E7421" t="s">
        <v>24</v>
      </c>
      <c r="F7421" t="s">
        <v>354</v>
      </c>
      <c r="G7421" t="s">
        <v>355</v>
      </c>
      <c r="H7421" t="s">
        <v>41</v>
      </c>
      <c r="I7421" t="s">
        <v>28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46</v>
      </c>
      <c r="P7421" t="s">
        <v>59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Superstore[[#This Row],[Profit]]/Superstore[[#This Row],[Sales]]</f>
        <v>-0.25</v>
      </c>
      <c r="W7421" t="str">
        <f>TEXT(Superstore[[#This Row],[Order Date]],"mmm-yyyy")</f>
        <v>Mar-2013</v>
      </c>
      <c r="X7421">
        <f>YEAR(Superstore[[#This Row],[Order Date]])</f>
        <v>2013</v>
      </c>
    </row>
    <row r="7422" spans="1:24" x14ac:dyDescent="0.25">
      <c r="A7422">
        <v>7421</v>
      </c>
      <c r="B7422" t="s">
        <v>9468</v>
      </c>
      <c r="C7422" s="1">
        <v>41347</v>
      </c>
      <c r="D7422" s="1">
        <v>41349</v>
      </c>
      <c r="E7422" t="s">
        <v>24</v>
      </c>
      <c r="F7422" t="s">
        <v>354</v>
      </c>
      <c r="G7422" t="s">
        <v>355</v>
      </c>
      <c r="H7422" t="s">
        <v>41</v>
      </c>
      <c r="I7422" t="s">
        <v>28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46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  <c r="V7422" s="2">
        <f>Superstore[[#This Row],[Profit]]/Superstore[[#This Row],[Sales]]</f>
        <v>-0.66666666666666663</v>
      </c>
      <c r="W7422" t="str">
        <f>TEXT(Superstore[[#This Row],[Order Date]],"mmm-yyyy")</f>
        <v>Mar-2013</v>
      </c>
      <c r="X7422">
        <f>YEAR(Superstore[[#This Row],[Order Date]])</f>
        <v>2013</v>
      </c>
    </row>
    <row r="7423" spans="1:24" x14ac:dyDescent="0.25">
      <c r="A7423">
        <v>7422</v>
      </c>
      <c r="B7423" t="s">
        <v>9468</v>
      </c>
      <c r="C7423" s="1">
        <v>41347</v>
      </c>
      <c r="D7423" s="1">
        <v>41349</v>
      </c>
      <c r="E7423" t="s">
        <v>24</v>
      </c>
      <c r="F7423" t="s">
        <v>354</v>
      </c>
      <c r="G7423" t="s">
        <v>355</v>
      </c>
      <c r="H7423" t="s">
        <v>41</v>
      </c>
      <c r="I7423" t="s">
        <v>28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46</v>
      </c>
      <c r="P7423" t="s">
        <v>59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  <c r="V7423" s="2">
        <f>Superstore[[#This Row],[Profit]]/Superstore[[#This Row],[Sales]]</f>
        <v>-0.22499999999999998</v>
      </c>
      <c r="W7423" t="str">
        <f>TEXT(Superstore[[#This Row],[Order Date]],"mmm-yyyy")</f>
        <v>Mar-2013</v>
      </c>
      <c r="X7423">
        <f>YEAR(Superstore[[#This Row],[Order Date]])</f>
        <v>2013</v>
      </c>
    </row>
    <row r="7424" spans="1:24" x14ac:dyDescent="0.25">
      <c r="A7424">
        <v>7423</v>
      </c>
      <c r="B7424" t="s">
        <v>9468</v>
      </c>
      <c r="C7424" s="1">
        <v>41347</v>
      </c>
      <c r="D7424" s="1">
        <v>41349</v>
      </c>
      <c r="E7424" t="s">
        <v>24</v>
      </c>
      <c r="F7424" t="s">
        <v>354</v>
      </c>
      <c r="G7424" t="s">
        <v>355</v>
      </c>
      <c r="H7424" t="s">
        <v>41</v>
      </c>
      <c r="I7424" t="s">
        <v>28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  <c r="V7424" s="2">
        <f>Superstore[[#This Row],[Profit]]/Superstore[[#This Row],[Sales]]</f>
        <v>-1.4333333333333333</v>
      </c>
      <c r="W7424" t="str">
        <f>TEXT(Superstore[[#This Row],[Order Date]],"mmm-yyyy")</f>
        <v>Mar-2013</v>
      </c>
      <c r="X7424">
        <f>YEAR(Superstore[[#This Row],[Order Date]])</f>
        <v>2013</v>
      </c>
    </row>
    <row r="7425" spans="1:24" x14ac:dyDescent="0.25">
      <c r="A7425">
        <v>7424</v>
      </c>
      <c r="B7425" t="s">
        <v>9471</v>
      </c>
      <c r="C7425" s="1">
        <v>41740</v>
      </c>
      <c r="D7425" s="1">
        <v>41744</v>
      </c>
      <c r="E7425" t="s">
        <v>50</v>
      </c>
      <c r="F7425" t="s">
        <v>804</v>
      </c>
      <c r="G7425" t="s">
        <v>805</v>
      </c>
      <c r="H7425" t="s">
        <v>27</v>
      </c>
      <c r="I7425" t="s">
        <v>28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46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Superstore[[#This Row],[Profit]]/Superstore[[#This Row],[Sales]]</f>
        <v>0.1125</v>
      </c>
      <c r="W7425" t="str">
        <f>TEXT(Superstore[[#This Row],[Order Date]],"mmm-yyyy")</f>
        <v>Apr-2014</v>
      </c>
      <c r="X7425">
        <f>YEAR(Superstore[[#This Row],[Order Date]])</f>
        <v>2014</v>
      </c>
    </row>
    <row r="7426" spans="1:24" x14ac:dyDescent="0.25">
      <c r="A7426">
        <v>7425</v>
      </c>
      <c r="B7426" t="s">
        <v>9471</v>
      </c>
      <c r="C7426" s="1">
        <v>41740</v>
      </c>
      <c r="D7426" s="1">
        <v>41744</v>
      </c>
      <c r="E7426" t="s">
        <v>50</v>
      </c>
      <c r="F7426" t="s">
        <v>804</v>
      </c>
      <c r="G7426" t="s">
        <v>805</v>
      </c>
      <c r="H7426" t="s">
        <v>27</v>
      </c>
      <c r="I7426" t="s">
        <v>28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1</v>
      </c>
      <c r="P7426" t="s">
        <v>65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Superstore[[#This Row],[Profit]]/Superstore[[#This Row],[Sales]]</f>
        <v>0.17500000000000002</v>
      </c>
      <c r="W7426" t="str">
        <f>TEXT(Superstore[[#This Row],[Order Date]],"mmm-yyyy")</f>
        <v>Apr-2014</v>
      </c>
      <c r="X7426">
        <f>YEAR(Superstore[[#This Row],[Order Date]])</f>
        <v>2014</v>
      </c>
    </row>
    <row r="7427" spans="1:24" x14ac:dyDescent="0.25">
      <c r="A7427">
        <v>7426</v>
      </c>
      <c r="B7427" t="s">
        <v>9472</v>
      </c>
      <c r="C7427" s="1">
        <v>41451</v>
      </c>
      <c r="D7427" s="1">
        <v>41453</v>
      </c>
      <c r="E7427" t="s">
        <v>24</v>
      </c>
      <c r="F7427" t="s">
        <v>812</v>
      </c>
      <c r="G7427" t="s">
        <v>813</v>
      </c>
      <c r="H7427" t="s">
        <v>27</v>
      </c>
      <c r="I7427" t="s">
        <v>28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1</v>
      </c>
      <c r="P7427" t="s">
        <v>36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Superstore[[#This Row],[Profit]]/Superstore[[#This Row],[Sales]]</f>
        <v>-7.1428571428571438E-2</v>
      </c>
      <c r="W7427" t="str">
        <f>TEXT(Superstore[[#This Row],[Order Date]],"mmm-yyyy")</f>
        <v>Jun-2013</v>
      </c>
      <c r="X7427">
        <f>YEAR(Superstore[[#This Row],[Order Date]])</f>
        <v>2013</v>
      </c>
    </row>
    <row r="7428" spans="1:24" x14ac:dyDescent="0.25">
      <c r="A7428">
        <v>7427</v>
      </c>
      <c r="B7428" t="s">
        <v>9472</v>
      </c>
      <c r="C7428" s="1">
        <v>41451</v>
      </c>
      <c r="D7428" s="1">
        <v>41453</v>
      </c>
      <c r="E7428" t="s">
        <v>24</v>
      </c>
      <c r="F7428" t="s">
        <v>812</v>
      </c>
      <c r="G7428" t="s">
        <v>813</v>
      </c>
      <c r="H7428" t="s">
        <v>27</v>
      </c>
      <c r="I7428" t="s">
        <v>28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1</v>
      </c>
      <c r="P7428" t="s">
        <v>65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Superstore[[#This Row],[Profit]]/Superstore[[#This Row],[Sales]]</f>
        <v>-0.79999999999999993</v>
      </c>
      <c r="W7428" t="str">
        <f>TEXT(Superstore[[#This Row],[Order Date]],"mmm-yyyy")</f>
        <v>Jun-2013</v>
      </c>
      <c r="X7428">
        <f>YEAR(Superstore[[#This Row],[Order Date]])</f>
        <v>2013</v>
      </c>
    </row>
    <row r="7429" spans="1:24" x14ac:dyDescent="0.25">
      <c r="A7429">
        <v>7428</v>
      </c>
      <c r="B7429" t="s">
        <v>9473</v>
      </c>
      <c r="C7429" s="1">
        <v>40619</v>
      </c>
      <c r="D7429" s="1">
        <v>40623</v>
      </c>
      <c r="E7429" t="s">
        <v>50</v>
      </c>
      <c r="F7429" t="s">
        <v>8726</v>
      </c>
      <c r="G7429" t="s">
        <v>8727</v>
      </c>
      <c r="H7429" t="s">
        <v>41</v>
      </c>
      <c r="I7429" t="s">
        <v>28</v>
      </c>
      <c r="J7429" t="s">
        <v>327</v>
      </c>
      <c r="K7429" t="s">
        <v>1486</v>
      </c>
      <c r="L7429">
        <v>39212</v>
      </c>
      <c r="M7429" t="s">
        <v>31</v>
      </c>
      <c r="N7429" t="s">
        <v>2076</v>
      </c>
      <c r="O7429" t="s">
        <v>46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  <c r="V7429" s="2">
        <f>Superstore[[#This Row],[Profit]]/Superstore[[#This Row],[Sales]]</f>
        <v>0.47</v>
      </c>
      <c r="W7429" t="str">
        <f>TEXT(Superstore[[#This Row],[Order Date]],"mmm-yyyy")</f>
        <v>Mar-2011</v>
      </c>
      <c r="X7429">
        <f>YEAR(Superstore[[#This Row],[Order Date]])</f>
        <v>2011</v>
      </c>
    </row>
    <row r="7430" spans="1:24" x14ac:dyDescent="0.25">
      <c r="A7430">
        <v>7429</v>
      </c>
      <c r="B7430" t="s">
        <v>9473</v>
      </c>
      <c r="C7430" s="1">
        <v>40619</v>
      </c>
      <c r="D7430" s="1">
        <v>40623</v>
      </c>
      <c r="E7430" t="s">
        <v>50</v>
      </c>
      <c r="F7430" t="s">
        <v>8726</v>
      </c>
      <c r="G7430" t="s">
        <v>8727</v>
      </c>
      <c r="H7430" t="s">
        <v>41</v>
      </c>
      <c r="I7430" t="s">
        <v>28</v>
      </c>
      <c r="J7430" t="s">
        <v>327</v>
      </c>
      <c r="K7430" t="s">
        <v>1486</v>
      </c>
      <c r="L7430">
        <v>39212</v>
      </c>
      <c r="M7430" t="s">
        <v>31</v>
      </c>
      <c r="N7430" t="s">
        <v>1334</v>
      </c>
      <c r="O7430" t="s">
        <v>46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  <c r="V7430" s="2">
        <f>Superstore[[#This Row],[Profit]]/Superstore[[#This Row],[Sales]]</f>
        <v>0.49</v>
      </c>
      <c r="W7430" t="str">
        <f>TEXT(Superstore[[#This Row],[Order Date]],"mmm-yyyy")</f>
        <v>Mar-2011</v>
      </c>
      <c r="X7430">
        <f>YEAR(Superstore[[#This Row],[Order Date]])</f>
        <v>2011</v>
      </c>
    </row>
    <row r="7431" spans="1:24" x14ac:dyDescent="0.25">
      <c r="A7431">
        <v>7430</v>
      </c>
      <c r="B7431" t="s">
        <v>9473</v>
      </c>
      <c r="C7431" s="1">
        <v>40619</v>
      </c>
      <c r="D7431" s="1">
        <v>40623</v>
      </c>
      <c r="E7431" t="s">
        <v>50</v>
      </c>
      <c r="F7431" t="s">
        <v>8726</v>
      </c>
      <c r="G7431" t="s">
        <v>8727</v>
      </c>
      <c r="H7431" t="s">
        <v>41</v>
      </c>
      <c r="I7431" t="s">
        <v>28</v>
      </c>
      <c r="J7431" t="s">
        <v>327</v>
      </c>
      <c r="K7431" t="s">
        <v>1486</v>
      </c>
      <c r="L7431">
        <v>39212</v>
      </c>
      <c r="M7431" t="s">
        <v>31</v>
      </c>
      <c r="N7431" t="s">
        <v>917</v>
      </c>
      <c r="O7431" t="s">
        <v>46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  <c r="V7431" s="2">
        <f>Superstore[[#This Row],[Profit]]/Superstore[[#This Row],[Sales]]</f>
        <v>0.48999999999999994</v>
      </c>
      <c r="W7431" t="str">
        <f>TEXT(Superstore[[#This Row],[Order Date]],"mmm-yyyy")</f>
        <v>Mar-2011</v>
      </c>
      <c r="X7431">
        <f>YEAR(Superstore[[#This Row],[Order Date]])</f>
        <v>2011</v>
      </c>
    </row>
    <row r="7432" spans="1:24" x14ac:dyDescent="0.25">
      <c r="A7432">
        <v>7431</v>
      </c>
      <c r="B7432" t="s">
        <v>9473</v>
      </c>
      <c r="C7432" s="1">
        <v>40619</v>
      </c>
      <c r="D7432" s="1">
        <v>40623</v>
      </c>
      <c r="E7432" t="s">
        <v>50</v>
      </c>
      <c r="F7432" t="s">
        <v>8726</v>
      </c>
      <c r="G7432" t="s">
        <v>8727</v>
      </c>
      <c r="H7432" t="s">
        <v>41</v>
      </c>
      <c r="I7432" t="s">
        <v>28</v>
      </c>
      <c r="J7432" t="s">
        <v>327</v>
      </c>
      <c r="K7432" t="s">
        <v>1486</v>
      </c>
      <c r="L7432">
        <v>39212</v>
      </c>
      <c r="M7432" t="s">
        <v>31</v>
      </c>
      <c r="N7432" t="s">
        <v>8165</v>
      </c>
      <c r="O7432" t="s">
        <v>46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  <c r="V7432" s="2">
        <f>Superstore[[#This Row],[Profit]]/Superstore[[#This Row],[Sales]]</f>
        <v>0.48</v>
      </c>
      <c r="W7432" t="str">
        <f>TEXT(Superstore[[#This Row],[Order Date]],"mmm-yyyy")</f>
        <v>Mar-2011</v>
      </c>
      <c r="X7432">
        <f>YEAR(Superstore[[#This Row],[Order Date]])</f>
        <v>2011</v>
      </c>
    </row>
    <row r="7433" spans="1:24" x14ac:dyDescent="0.25">
      <c r="A7433">
        <v>7432</v>
      </c>
      <c r="B7433" t="s">
        <v>9473</v>
      </c>
      <c r="C7433" s="1">
        <v>40619</v>
      </c>
      <c r="D7433" s="1">
        <v>40623</v>
      </c>
      <c r="E7433" t="s">
        <v>50</v>
      </c>
      <c r="F7433" t="s">
        <v>8726</v>
      </c>
      <c r="G7433" t="s">
        <v>8727</v>
      </c>
      <c r="H7433" t="s">
        <v>41</v>
      </c>
      <c r="I7433" t="s">
        <v>28</v>
      </c>
      <c r="J7433" t="s">
        <v>327</v>
      </c>
      <c r="K7433" t="s">
        <v>1486</v>
      </c>
      <c r="L7433">
        <v>39212</v>
      </c>
      <c r="M7433" t="s">
        <v>31</v>
      </c>
      <c r="N7433" t="s">
        <v>3618</v>
      </c>
      <c r="O7433" t="s">
        <v>46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  <c r="V7433" s="2">
        <f>Superstore[[#This Row],[Profit]]/Superstore[[#This Row],[Sales]]</f>
        <v>0.25999999999999995</v>
      </c>
      <c r="W7433" t="str">
        <f>TEXT(Superstore[[#This Row],[Order Date]],"mmm-yyyy")</f>
        <v>Mar-2011</v>
      </c>
      <c r="X7433">
        <f>YEAR(Superstore[[#This Row],[Order Date]])</f>
        <v>2011</v>
      </c>
    </row>
    <row r="7434" spans="1:24" x14ac:dyDescent="0.25">
      <c r="A7434">
        <v>7433</v>
      </c>
      <c r="B7434" t="s">
        <v>9474</v>
      </c>
      <c r="C7434" s="1">
        <v>40764</v>
      </c>
      <c r="D7434" s="1">
        <v>40768</v>
      </c>
      <c r="E7434" t="s">
        <v>50</v>
      </c>
      <c r="F7434" t="s">
        <v>7416</v>
      </c>
      <c r="G7434" t="s">
        <v>7417</v>
      </c>
      <c r="H7434" t="s">
        <v>27</v>
      </c>
      <c r="I7434" t="s">
        <v>28</v>
      </c>
      <c r="J7434" t="s">
        <v>543</v>
      </c>
      <c r="K7434" t="s">
        <v>309</v>
      </c>
      <c r="L7434">
        <v>85023</v>
      </c>
      <c r="M7434" t="s">
        <v>44</v>
      </c>
      <c r="N7434" t="s">
        <v>3137</v>
      </c>
      <c r="O7434" t="s">
        <v>46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  <c r="V7434" s="2">
        <f>Superstore[[#This Row],[Profit]]/Superstore[[#This Row],[Sales]]</f>
        <v>-0.21249999999999997</v>
      </c>
      <c r="W7434" t="str">
        <f>TEXT(Superstore[[#This Row],[Order Date]],"mmm-yyyy")</f>
        <v>Aug-2011</v>
      </c>
      <c r="X7434">
        <f>YEAR(Superstore[[#This Row],[Order Date]])</f>
        <v>2011</v>
      </c>
    </row>
    <row r="7435" spans="1:24" x14ac:dyDescent="0.25">
      <c r="A7435">
        <v>7434</v>
      </c>
      <c r="B7435" t="s">
        <v>9474</v>
      </c>
      <c r="C7435" s="1">
        <v>40764</v>
      </c>
      <c r="D7435" s="1">
        <v>40768</v>
      </c>
      <c r="E7435" t="s">
        <v>50</v>
      </c>
      <c r="F7435" t="s">
        <v>7416</v>
      </c>
      <c r="G7435" t="s">
        <v>7417</v>
      </c>
      <c r="H7435" t="s">
        <v>27</v>
      </c>
      <c r="I7435" t="s">
        <v>28</v>
      </c>
      <c r="J7435" t="s">
        <v>543</v>
      </c>
      <c r="K7435" t="s">
        <v>309</v>
      </c>
      <c r="L7435">
        <v>85023</v>
      </c>
      <c r="M7435" t="s">
        <v>44</v>
      </c>
      <c r="N7435" t="s">
        <v>3124</v>
      </c>
      <c r="O7435" t="s">
        <v>46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Superstore[[#This Row],[Profit]]/Superstore[[#This Row],[Sales]]</f>
        <v>-0.7</v>
      </c>
      <c r="W7435" t="str">
        <f>TEXT(Superstore[[#This Row],[Order Date]],"mmm-yyyy")</f>
        <v>Aug-2011</v>
      </c>
      <c r="X7435">
        <f>YEAR(Superstore[[#This Row],[Order Date]])</f>
        <v>2011</v>
      </c>
    </row>
    <row r="7436" spans="1:24" x14ac:dyDescent="0.25">
      <c r="A7436">
        <v>7435</v>
      </c>
      <c r="B7436" t="s">
        <v>9475</v>
      </c>
      <c r="C7436" s="1">
        <v>41116</v>
      </c>
      <c r="D7436" s="1">
        <v>41121</v>
      </c>
      <c r="E7436" t="s">
        <v>50</v>
      </c>
      <c r="F7436" t="s">
        <v>1382</v>
      </c>
      <c r="G7436" t="s">
        <v>1383</v>
      </c>
      <c r="H7436" t="s">
        <v>41</v>
      </c>
      <c r="I7436" t="s">
        <v>28</v>
      </c>
      <c r="J7436" t="s">
        <v>8824</v>
      </c>
      <c r="K7436" t="s">
        <v>43</v>
      </c>
      <c r="L7436">
        <v>93030</v>
      </c>
      <c r="M7436" t="s">
        <v>44</v>
      </c>
      <c r="N7436" t="s">
        <v>2076</v>
      </c>
      <c r="O7436" t="s">
        <v>46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Superstore[[#This Row],[Profit]]/Superstore[[#This Row],[Sales]]</f>
        <v>0.33750000000000002</v>
      </c>
      <c r="W7436" t="str">
        <f>TEXT(Superstore[[#This Row],[Order Date]],"mmm-yyyy")</f>
        <v>Jul-2012</v>
      </c>
      <c r="X7436">
        <f>YEAR(Superstore[[#This Row],[Order Date]])</f>
        <v>2012</v>
      </c>
    </row>
    <row r="7437" spans="1:24" x14ac:dyDescent="0.25">
      <c r="A7437">
        <v>7436</v>
      </c>
      <c r="B7437" t="s">
        <v>9475</v>
      </c>
      <c r="C7437" s="1">
        <v>41116</v>
      </c>
      <c r="D7437" s="1">
        <v>41121</v>
      </c>
      <c r="E7437" t="s">
        <v>50</v>
      </c>
      <c r="F7437" t="s">
        <v>1382</v>
      </c>
      <c r="G7437" t="s">
        <v>1383</v>
      </c>
      <c r="H7437" t="s">
        <v>41</v>
      </c>
      <c r="I7437" t="s">
        <v>28</v>
      </c>
      <c r="J7437" t="s">
        <v>8824</v>
      </c>
      <c r="K7437" t="s">
        <v>43</v>
      </c>
      <c r="L7437">
        <v>93030</v>
      </c>
      <c r="M7437" t="s">
        <v>44</v>
      </c>
      <c r="N7437" t="s">
        <v>1222</v>
      </c>
      <c r="O7437" t="s">
        <v>46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Superstore[[#This Row],[Profit]]/Superstore[[#This Row],[Sales]]</f>
        <v>0.36249999999999999</v>
      </c>
      <c r="W7437" t="str">
        <f>TEXT(Superstore[[#This Row],[Order Date]],"mmm-yyyy")</f>
        <v>Jul-2012</v>
      </c>
      <c r="X7437">
        <f>YEAR(Superstore[[#This Row],[Order Date]])</f>
        <v>2012</v>
      </c>
    </row>
    <row r="7438" spans="1:24" x14ac:dyDescent="0.25">
      <c r="A7438">
        <v>7437</v>
      </c>
      <c r="B7438" t="s">
        <v>9475</v>
      </c>
      <c r="C7438" s="1">
        <v>41116</v>
      </c>
      <c r="D7438" s="1">
        <v>41121</v>
      </c>
      <c r="E7438" t="s">
        <v>50</v>
      </c>
      <c r="F7438" t="s">
        <v>1382</v>
      </c>
      <c r="G7438" t="s">
        <v>1383</v>
      </c>
      <c r="H7438" t="s">
        <v>41</v>
      </c>
      <c r="I7438" t="s">
        <v>28</v>
      </c>
      <c r="J7438" t="s">
        <v>8824</v>
      </c>
      <c r="K7438" t="s">
        <v>43</v>
      </c>
      <c r="L7438">
        <v>93030</v>
      </c>
      <c r="M7438" t="s">
        <v>44</v>
      </c>
      <c r="N7438" t="s">
        <v>4668</v>
      </c>
      <c r="O7438" t="s">
        <v>46</v>
      </c>
      <c r="P7438" t="s">
        <v>68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  <c r="V7438" s="2">
        <f>Superstore[[#This Row],[Profit]]/Superstore[[#This Row],[Sales]]</f>
        <v>0.26</v>
      </c>
      <c r="W7438" t="str">
        <f>TEXT(Superstore[[#This Row],[Order Date]],"mmm-yyyy")</f>
        <v>Jul-2012</v>
      </c>
      <c r="X7438">
        <f>YEAR(Superstore[[#This Row],[Order Date]])</f>
        <v>2012</v>
      </c>
    </row>
    <row r="7439" spans="1:24" x14ac:dyDescent="0.25">
      <c r="A7439">
        <v>7438</v>
      </c>
      <c r="B7439" t="s">
        <v>9476</v>
      </c>
      <c r="C7439" s="1">
        <v>40590</v>
      </c>
      <c r="D7439" s="1">
        <v>40594</v>
      </c>
      <c r="E7439" t="s">
        <v>50</v>
      </c>
      <c r="F7439" t="s">
        <v>2409</v>
      </c>
      <c r="G7439" t="s">
        <v>2410</v>
      </c>
      <c r="H7439" t="s">
        <v>41</v>
      </c>
      <c r="I7439" t="s">
        <v>28</v>
      </c>
      <c r="J7439" t="s">
        <v>94</v>
      </c>
      <c r="K7439" t="s">
        <v>95</v>
      </c>
      <c r="L7439">
        <v>98105</v>
      </c>
      <c r="M7439" t="s">
        <v>44</v>
      </c>
      <c r="N7439" t="s">
        <v>3423</v>
      </c>
      <c r="O7439" t="s">
        <v>46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  <c r="V7439" s="2">
        <f>Superstore[[#This Row],[Profit]]/Superstore[[#This Row],[Sales]]</f>
        <v>0.33749999999999997</v>
      </c>
      <c r="W7439" t="str">
        <f>TEXT(Superstore[[#This Row],[Order Date]],"mmm-yyyy")</f>
        <v>Feb-2011</v>
      </c>
      <c r="X7439">
        <f>YEAR(Superstore[[#This Row],[Order Date]])</f>
        <v>2011</v>
      </c>
    </row>
    <row r="7440" spans="1:24" x14ac:dyDescent="0.25">
      <c r="A7440">
        <v>7439</v>
      </c>
      <c r="B7440" t="s">
        <v>9477</v>
      </c>
      <c r="C7440" s="1">
        <v>40992</v>
      </c>
      <c r="D7440" s="1">
        <v>40995</v>
      </c>
      <c r="E7440" t="s">
        <v>24</v>
      </c>
      <c r="F7440" t="s">
        <v>3664</v>
      </c>
      <c r="G7440" t="s">
        <v>3665</v>
      </c>
      <c r="H7440" t="s">
        <v>41</v>
      </c>
      <c r="I7440" t="s">
        <v>28</v>
      </c>
      <c r="J7440" t="s">
        <v>7165</v>
      </c>
      <c r="K7440" t="s">
        <v>95</v>
      </c>
      <c r="L7440">
        <v>98042</v>
      </c>
      <c r="M7440" t="s">
        <v>44</v>
      </c>
      <c r="N7440" t="s">
        <v>6029</v>
      </c>
      <c r="O7440" t="s">
        <v>1</v>
      </c>
      <c r="P7440" t="s">
        <v>65</v>
      </c>
      <c r="Q7440" t="s">
        <v>6030</v>
      </c>
      <c r="R7440">
        <v>46.9</v>
      </c>
      <c r="S7440">
        <v>5</v>
      </c>
      <c r="T7440">
        <v>0</v>
      </c>
      <c r="U7440">
        <v>13.132</v>
      </c>
      <c r="V7440" s="2">
        <f>Superstore[[#This Row],[Profit]]/Superstore[[#This Row],[Sales]]</f>
        <v>0.28000000000000003</v>
      </c>
      <c r="W7440" t="str">
        <f>TEXT(Superstore[[#This Row],[Order Date]],"mmm-yyyy")</f>
        <v>Mar-2012</v>
      </c>
      <c r="X7440">
        <f>YEAR(Superstore[[#This Row],[Order Date]])</f>
        <v>2012</v>
      </c>
    </row>
    <row r="7441" spans="1:24" x14ac:dyDescent="0.25">
      <c r="A7441">
        <v>7440</v>
      </c>
      <c r="B7441" t="s">
        <v>9478</v>
      </c>
      <c r="C7441" s="1">
        <v>41885</v>
      </c>
      <c r="D7441" s="1">
        <v>41889</v>
      </c>
      <c r="E7441" t="s">
        <v>50</v>
      </c>
      <c r="F7441" t="s">
        <v>4567</v>
      </c>
      <c r="G7441" t="s">
        <v>4568</v>
      </c>
      <c r="H7441" t="s">
        <v>27</v>
      </c>
      <c r="I7441" t="s">
        <v>28</v>
      </c>
      <c r="J7441" t="s">
        <v>42</v>
      </c>
      <c r="K7441" t="s">
        <v>43</v>
      </c>
      <c r="L7441">
        <v>90049</v>
      </c>
      <c r="M7441" t="s">
        <v>44</v>
      </c>
      <c r="N7441" t="s">
        <v>2356</v>
      </c>
      <c r="O7441" t="s">
        <v>46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  <c r="V7441" s="2">
        <f>Superstore[[#This Row],[Profit]]/Superstore[[#This Row],[Sales]]</f>
        <v>0.35</v>
      </c>
      <c r="W7441" t="str">
        <f>TEXT(Superstore[[#This Row],[Order Date]],"mmm-yyyy")</f>
        <v>Sep-2014</v>
      </c>
      <c r="X7441">
        <f>YEAR(Superstore[[#This Row],[Order Date]])</f>
        <v>2014</v>
      </c>
    </row>
    <row r="7442" spans="1:24" x14ac:dyDescent="0.25">
      <c r="A7442">
        <v>7441</v>
      </c>
      <c r="B7442" t="s">
        <v>9478</v>
      </c>
      <c r="C7442" s="1">
        <v>41885</v>
      </c>
      <c r="D7442" s="1">
        <v>41889</v>
      </c>
      <c r="E7442" t="s">
        <v>50</v>
      </c>
      <c r="F7442" t="s">
        <v>4567</v>
      </c>
      <c r="G7442" t="s">
        <v>4568</v>
      </c>
      <c r="H7442" t="s">
        <v>27</v>
      </c>
      <c r="I7442" t="s">
        <v>28</v>
      </c>
      <c r="J7442" t="s">
        <v>42</v>
      </c>
      <c r="K7442" t="s">
        <v>43</v>
      </c>
      <c r="L7442">
        <v>90049</v>
      </c>
      <c r="M7442" t="s">
        <v>44</v>
      </c>
      <c r="N7442" t="s">
        <v>4454</v>
      </c>
      <c r="O7442" t="s">
        <v>1</v>
      </c>
      <c r="P7442" t="s">
        <v>56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Superstore[[#This Row],[Profit]]/Superstore[[#This Row],[Sales]]</f>
        <v>-1.2500000000000001E-2</v>
      </c>
      <c r="W7442" t="str">
        <f>TEXT(Superstore[[#This Row],[Order Date]],"mmm-yyyy")</f>
        <v>Sep-2014</v>
      </c>
      <c r="X7442">
        <f>YEAR(Superstore[[#This Row],[Order Date]])</f>
        <v>2014</v>
      </c>
    </row>
    <row r="7443" spans="1:24" x14ac:dyDescent="0.25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41</v>
      </c>
      <c r="I7443" t="s">
        <v>28</v>
      </c>
      <c r="J7443" t="s">
        <v>946</v>
      </c>
      <c r="K7443" t="s">
        <v>43</v>
      </c>
      <c r="L7443">
        <v>92105</v>
      </c>
      <c r="M7443" t="s">
        <v>44</v>
      </c>
      <c r="N7443" t="s">
        <v>707</v>
      </c>
      <c r="O7443" t="s">
        <v>46</v>
      </c>
      <c r="P7443" t="s">
        <v>47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  <c r="V7443" s="2">
        <f>Superstore[[#This Row],[Profit]]/Superstore[[#This Row],[Sales]]</f>
        <v>0.46000000000000008</v>
      </c>
      <c r="W7443" t="str">
        <f>TEXT(Superstore[[#This Row],[Order Date]],"mmm-yyyy")</f>
        <v>Nov-2012</v>
      </c>
      <c r="X7443">
        <f>YEAR(Superstore[[#This Row],[Order Date]])</f>
        <v>2012</v>
      </c>
    </row>
    <row r="7444" spans="1:24" x14ac:dyDescent="0.25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41</v>
      </c>
      <c r="I7444" t="s">
        <v>28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46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Superstore[[#This Row],[Profit]]/Superstore[[#This Row],[Sales]]</f>
        <v>0.35</v>
      </c>
      <c r="W7444" t="str">
        <f>TEXT(Superstore[[#This Row],[Order Date]],"mmm-yyyy")</f>
        <v>Dec-2011</v>
      </c>
      <c r="X7444">
        <f>YEAR(Superstore[[#This Row],[Order Date]])</f>
        <v>2011</v>
      </c>
    </row>
    <row r="7445" spans="1:24" x14ac:dyDescent="0.25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41</v>
      </c>
      <c r="I7445" t="s">
        <v>28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46</v>
      </c>
      <c r="P7445" t="s">
        <v>59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  <c r="V7445" s="2">
        <f>Superstore[[#This Row],[Profit]]/Superstore[[#This Row],[Sales]]</f>
        <v>8.7499999999999994E-2</v>
      </c>
      <c r="W7445" t="str">
        <f>TEXT(Superstore[[#This Row],[Order Date]],"mmm-yyyy")</f>
        <v>Dec-2011</v>
      </c>
      <c r="X7445">
        <f>YEAR(Superstore[[#This Row],[Order Date]])</f>
        <v>2011</v>
      </c>
    </row>
    <row r="7446" spans="1:24" x14ac:dyDescent="0.25">
      <c r="A7446">
        <v>7445</v>
      </c>
      <c r="B7446" t="s">
        <v>9481</v>
      </c>
      <c r="C7446" s="1">
        <v>41674</v>
      </c>
      <c r="D7446" s="1">
        <v>41678</v>
      </c>
      <c r="E7446" t="s">
        <v>24</v>
      </c>
      <c r="F7446" t="s">
        <v>2312</v>
      </c>
      <c r="G7446" t="s">
        <v>2313</v>
      </c>
      <c r="H7446" t="s">
        <v>101</v>
      </c>
      <c r="I7446" t="s">
        <v>28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46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  <c r="V7446" s="2">
        <f>Superstore[[#This Row],[Profit]]/Superstore[[#This Row],[Sales]]</f>
        <v>0.35</v>
      </c>
      <c r="W7446" t="str">
        <f>TEXT(Superstore[[#This Row],[Order Date]],"mmm-yyyy")</f>
        <v>Feb-2014</v>
      </c>
      <c r="X7446">
        <f>YEAR(Superstore[[#This Row],[Order Date]])</f>
        <v>2014</v>
      </c>
    </row>
    <row r="7447" spans="1:24" x14ac:dyDescent="0.25">
      <c r="A7447">
        <v>7446</v>
      </c>
      <c r="B7447" t="s">
        <v>9481</v>
      </c>
      <c r="C7447" s="1">
        <v>41674</v>
      </c>
      <c r="D7447" s="1">
        <v>41678</v>
      </c>
      <c r="E7447" t="s">
        <v>24</v>
      </c>
      <c r="F7447" t="s">
        <v>2312</v>
      </c>
      <c r="G7447" t="s">
        <v>2313</v>
      </c>
      <c r="H7447" t="s">
        <v>101</v>
      </c>
      <c r="I7447" t="s">
        <v>28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46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  <c r="V7447" s="2">
        <f>Superstore[[#This Row],[Profit]]/Superstore[[#This Row],[Sales]]</f>
        <v>0.36249999999999999</v>
      </c>
      <c r="W7447" t="str">
        <f>TEXT(Superstore[[#This Row],[Order Date]],"mmm-yyyy")</f>
        <v>Feb-2014</v>
      </c>
      <c r="X7447">
        <f>YEAR(Superstore[[#This Row],[Order Date]])</f>
        <v>2014</v>
      </c>
    </row>
    <row r="7448" spans="1:24" x14ac:dyDescent="0.25">
      <c r="A7448">
        <v>7447</v>
      </c>
      <c r="B7448" t="s">
        <v>9481</v>
      </c>
      <c r="C7448" s="1">
        <v>41674</v>
      </c>
      <c r="D7448" s="1">
        <v>41678</v>
      </c>
      <c r="E7448" t="s">
        <v>24</v>
      </c>
      <c r="F7448" t="s">
        <v>2312</v>
      </c>
      <c r="G7448" t="s">
        <v>2313</v>
      </c>
      <c r="H7448" t="s">
        <v>101</v>
      </c>
      <c r="I7448" t="s">
        <v>28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1</v>
      </c>
      <c r="P7448" t="s">
        <v>65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  <c r="V7448" s="2">
        <f>Superstore[[#This Row],[Profit]]/Superstore[[#This Row],[Sales]]</f>
        <v>-1.175</v>
      </c>
      <c r="W7448" t="str">
        <f>TEXT(Superstore[[#This Row],[Order Date]],"mmm-yyyy")</f>
        <v>Feb-2014</v>
      </c>
      <c r="X7448">
        <f>YEAR(Superstore[[#This Row],[Order Date]])</f>
        <v>2014</v>
      </c>
    </row>
    <row r="7449" spans="1:24" x14ac:dyDescent="0.25">
      <c r="A7449">
        <v>7448</v>
      </c>
      <c r="B7449" t="s">
        <v>9481</v>
      </c>
      <c r="C7449" s="1">
        <v>41674</v>
      </c>
      <c r="D7449" s="1">
        <v>41678</v>
      </c>
      <c r="E7449" t="s">
        <v>24</v>
      </c>
      <c r="F7449" t="s">
        <v>2312</v>
      </c>
      <c r="G7449" t="s">
        <v>2313</v>
      </c>
      <c r="H7449" t="s">
        <v>101</v>
      </c>
      <c r="I7449" t="s">
        <v>28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46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  <c r="V7449" s="2">
        <f>Superstore[[#This Row],[Profit]]/Superstore[[#This Row],[Sales]]</f>
        <v>0.35</v>
      </c>
      <c r="W7449" t="str">
        <f>TEXT(Superstore[[#This Row],[Order Date]],"mmm-yyyy")</f>
        <v>Feb-2014</v>
      </c>
      <c r="X7449">
        <f>YEAR(Superstore[[#This Row],[Order Date]])</f>
        <v>2014</v>
      </c>
    </row>
    <row r="7450" spans="1:24" x14ac:dyDescent="0.25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27</v>
      </c>
      <c r="I7450" t="s">
        <v>28</v>
      </c>
      <c r="J7450" t="s">
        <v>5136</v>
      </c>
      <c r="K7450" t="s">
        <v>334</v>
      </c>
      <c r="L7450">
        <v>37918</v>
      </c>
      <c r="M7450" t="s">
        <v>31</v>
      </c>
      <c r="N7450" t="s">
        <v>2508</v>
      </c>
      <c r="O7450" t="s">
        <v>1</v>
      </c>
      <c r="P7450" t="s">
        <v>65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  <c r="V7450" s="2">
        <f>Superstore[[#This Row],[Profit]]/Superstore[[#This Row],[Sales]]</f>
        <v>0.16250000000000001</v>
      </c>
      <c r="W7450" t="str">
        <f>TEXT(Superstore[[#This Row],[Order Date]],"mmm-yyyy")</f>
        <v>Nov-2014</v>
      </c>
      <c r="X7450">
        <f>YEAR(Superstore[[#This Row],[Order Date]])</f>
        <v>2014</v>
      </c>
    </row>
    <row r="7451" spans="1:24" x14ac:dyDescent="0.25">
      <c r="A7451">
        <v>7450</v>
      </c>
      <c r="B7451" t="s">
        <v>9483</v>
      </c>
      <c r="C7451" s="1">
        <v>41900</v>
      </c>
      <c r="D7451" s="1">
        <v>41905</v>
      </c>
      <c r="E7451" t="s">
        <v>24</v>
      </c>
      <c r="F7451" t="s">
        <v>2655</v>
      </c>
      <c r="G7451" t="s">
        <v>2656</v>
      </c>
      <c r="H7451" t="s">
        <v>101</v>
      </c>
      <c r="I7451" t="s">
        <v>28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46</v>
      </c>
      <c r="P7451" t="s">
        <v>68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s="2">
        <f>Superstore[[#This Row],[Profit]]/Superstore[[#This Row],[Sales]]</f>
        <v>0.32499999999999996</v>
      </c>
      <c r="W7451" t="str">
        <f>TEXT(Superstore[[#This Row],[Order Date]],"mmm-yyyy")</f>
        <v>Sep-2014</v>
      </c>
      <c r="X7451">
        <f>YEAR(Superstore[[#This Row],[Order Date]])</f>
        <v>2014</v>
      </c>
    </row>
    <row r="7452" spans="1:24" x14ac:dyDescent="0.25">
      <c r="A7452">
        <v>7451</v>
      </c>
      <c r="B7452" t="s">
        <v>9483</v>
      </c>
      <c r="C7452" s="1">
        <v>41900</v>
      </c>
      <c r="D7452" s="1">
        <v>41905</v>
      </c>
      <c r="E7452" t="s">
        <v>24</v>
      </c>
      <c r="F7452" t="s">
        <v>2655</v>
      </c>
      <c r="G7452" t="s">
        <v>2656</v>
      </c>
      <c r="H7452" t="s">
        <v>101</v>
      </c>
      <c r="I7452" t="s">
        <v>28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1</v>
      </c>
      <c r="P7452" t="s">
        <v>36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  <c r="V7452" s="2">
        <f>Superstore[[#This Row],[Profit]]/Superstore[[#This Row],[Sales]]</f>
        <v>-0.24285714285714285</v>
      </c>
      <c r="W7452" t="str">
        <f>TEXT(Superstore[[#This Row],[Order Date]],"mmm-yyyy")</f>
        <v>Sep-2014</v>
      </c>
      <c r="X7452">
        <f>YEAR(Superstore[[#This Row],[Order Date]])</f>
        <v>2014</v>
      </c>
    </row>
    <row r="7453" spans="1:24" x14ac:dyDescent="0.25">
      <c r="A7453">
        <v>7452</v>
      </c>
      <c r="B7453" t="s">
        <v>9483</v>
      </c>
      <c r="C7453" s="1">
        <v>41900</v>
      </c>
      <c r="D7453" s="1">
        <v>41905</v>
      </c>
      <c r="E7453" t="s">
        <v>24</v>
      </c>
      <c r="F7453" t="s">
        <v>2655</v>
      </c>
      <c r="G7453" t="s">
        <v>2656</v>
      </c>
      <c r="H7453" t="s">
        <v>101</v>
      </c>
      <c r="I7453" t="s">
        <v>28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46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  <c r="V7453" s="2">
        <f>Superstore[[#This Row],[Profit]]/Superstore[[#This Row],[Sales]]</f>
        <v>-1.7500000000000002</v>
      </c>
      <c r="W7453" t="str">
        <f>TEXT(Superstore[[#This Row],[Order Date]],"mmm-yyyy")</f>
        <v>Sep-2014</v>
      </c>
      <c r="X7453">
        <f>YEAR(Superstore[[#This Row],[Order Date]])</f>
        <v>2014</v>
      </c>
    </row>
    <row r="7454" spans="1:24" x14ac:dyDescent="0.25">
      <c r="A7454">
        <v>7453</v>
      </c>
      <c r="B7454" t="s">
        <v>9483</v>
      </c>
      <c r="C7454" s="1">
        <v>41900</v>
      </c>
      <c r="D7454" s="1">
        <v>41905</v>
      </c>
      <c r="E7454" t="s">
        <v>24</v>
      </c>
      <c r="F7454" t="s">
        <v>2655</v>
      </c>
      <c r="G7454" t="s">
        <v>2656</v>
      </c>
      <c r="H7454" t="s">
        <v>101</v>
      </c>
      <c r="I7454" t="s">
        <v>28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  <c r="V7454" s="2">
        <f>Superstore[[#This Row],[Profit]]/Superstore[[#This Row],[Sales]]</f>
        <v>6.25E-2</v>
      </c>
      <c r="W7454" t="str">
        <f>TEXT(Superstore[[#This Row],[Order Date]],"mmm-yyyy")</f>
        <v>Sep-2014</v>
      </c>
      <c r="X7454">
        <f>YEAR(Superstore[[#This Row],[Order Date]])</f>
        <v>2014</v>
      </c>
    </row>
    <row r="7455" spans="1:24" x14ac:dyDescent="0.25">
      <c r="A7455">
        <v>7454</v>
      </c>
      <c r="B7455" t="s">
        <v>9484</v>
      </c>
      <c r="C7455" s="1">
        <v>41816</v>
      </c>
      <c r="D7455" s="1">
        <v>41822</v>
      </c>
      <c r="E7455" t="s">
        <v>50</v>
      </c>
      <c r="F7455" t="s">
        <v>2079</v>
      </c>
      <c r="G7455" t="s">
        <v>2080</v>
      </c>
      <c r="H7455" t="s">
        <v>27</v>
      </c>
      <c r="I7455" t="s">
        <v>28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Superstore[[#This Row],[Profit]]/Superstore[[#This Row],[Sales]]</f>
        <v>0.11250000000000002</v>
      </c>
      <c r="W7455" t="str">
        <f>TEXT(Superstore[[#This Row],[Order Date]],"mmm-yyyy")</f>
        <v>Jun-2014</v>
      </c>
      <c r="X7455">
        <f>YEAR(Superstore[[#This Row],[Order Date]])</f>
        <v>2014</v>
      </c>
    </row>
    <row r="7456" spans="1:24" x14ac:dyDescent="0.25">
      <c r="A7456">
        <v>7455</v>
      </c>
      <c r="B7456" t="s">
        <v>9485</v>
      </c>
      <c r="C7456" s="1">
        <v>41486</v>
      </c>
      <c r="D7456" s="1">
        <v>41491</v>
      </c>
      <c r="E7456" t="s">
        <v>50</v>
      </c>
      <c r="F7456" t="s">
        <v>2884</v>
      </c>
      <c r="G7456" t="s">
        <v>2885</v>
      </c>
      <c r="H7456" t="s">
        <v>27</v>
      </c>
      <c r="I7456" t="s">
        <v>28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46</v>
      </c>
      <c r="P7456" t="s">
        <v>47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  <c r="V7456" s="2">
        <f>Superstore[[#This Row],[Profit]]/Superstore[[#This Row],[Sales]]</f>
        <v>0.33750000000000002</v>
      </c>
      <c r="W7456" t="str">
        <f>TEXT(Superstore[[#This Row],[Order Date]],"mmm-yyyy")</f>
        <v>Jul-2013</v>
      </c>
      <c r="X7456">
        <f>YEAR(Superstore[[#This Row],[Order Date]])</f>
        <v>2013</v>
      </c>
    </row>
    <row r="7457" spans="1:24" x14ac:dyDescent="0.25">
      <c r="A7457">
        <v>7456</v>
      </c>
      <c r="B7457" t="s">
        <v>9485</v>
      </c>
      <c r="C7457" s="1">
        <v>41486</v>
      </c>
      <c r="D7457" s="1">
        <v>41491</v>
      </c>
      <c r="E7457" t="s">
        <v>50</v>
      </c>
      <c r="F7457" t="s">
        <v>2884</v>
      </c>
      <c r="G7457" t="s">
        <v>2885</v>
      </c>
      <c r="H7457" t="s">
        <v>27</v>
      </c>
      <c r="I7457" t="s">
        <v>28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46</v>
      </c>
      <c r="P7457" t="s">
        <v>59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  <c r="V7457" s="2">
        <f>Superstore[[#This Row],[Profit]]/Superstore[[#This Row],[Sales]]</f>
        <v>0.05</v>
      </c>
      <c r="W7457" t="str">
        <f>TEXT(Superstore[[#This Row],[Order Date]],"mmm-yyyy")</f>
        <v>Jul-2013</v>
      </c>
      <c r="X7457">
        <f>YEAR(Superstore[[#This Row],[Order Date]])</f>
        <v>2013</v>
      </c>
    </row>
    <row r="7458" spans="1:24" x14ac:dyDescent="0.25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27</v>
      </c>
      <c r="I7458" t="s">
        <v>28</v>
      </c>
      <c r="J7458" t="s">
        <v>2236</v>
      </c>
      <c r="K7458" t="s">
        <v>318</v>
      </c>
      <c r="L7458">
        <v>22980</v>
      </c>
      <c r="M7458" t="s">
        <v>31</v>
      </c>
      <c r="N7458" t="s">
        <v>81</v>
      </c>
      <c r="O7458" t="s">
        <v>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2">
        <f>Superstore[[#This Row],[Profit]]/Superstore[[#This Row],[Sales]]</f>
        <v>0.26</v>
      </c>
      <c r="W7458" t="str">
        <f>TEXT(Superstore[[#This Row],[Order Date]],"mmm-yyyy")</f>
        <v>Apr-2012</v>
      </c>
      <c r="X7458">
        <f>YEAR(Superstore[[#This Row],[Order Date]])</f>
        <v>2012</v>
      </c>
    </row>
    <row r="7459" spans="1:24" x14ac:dyDescent="0.25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27</v>
      </c>
      <c r="I7459" t="s">
        <v>28</v>
      </c>
      <c r="J7459" t="s">
        <v>2236</v>
      </c>
      <c r="K7459" t="s">
        <v>318</v>
      </c>
      <c r="L7459">
        <v>22980</v>
      </c>
      <c r="M7459" t="s">
        <v>31</v>
      </c>
      <c r="N7459" t="s">
        <v>2440</v>
      </c>
      <c r="O7459" t="s">
        <v>46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  <c r="V7459" s="2">
        <f>Superstore[[#This Row],[Profit]]/Superstore[[#This Row],[Sales]]</f>
        <v>0.5</v>
      </c>
      <c r="W7459" t="str">
        <f>TEXT(Superstore[[#This Row],[Order Date]],"mmm-yyyy")</f>
        <v>Apr-2012</v>
      </c>
      <c r="X7459">
        <f>YEAR(Superstore[[#This Row],[Order Date]])</f>
        <v>2012</v>
      </c>
    </row>
    <row r="7460" spans="1:24" x14ac:dyDescent="0.25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27</v>
      </c>
      <c r="I7460" t="s">
        <v>28</v>
      </c>
      <c r="J7460" t="s">
        <v>2236</v>
      </c>
      <c r="K7460" t="s">
        <v>318</v>
      </c>
      <c r="L7460">
        <v>22980</v>
      </c>
      <c r="M7460" t="s">
        <v>31</v>
      </c>
      <c r="N7460" t="s">
        <v>5342</v>
      </c>
      <c r="O7460" t="s">
        <v>1</v>
      </c>
      <c r="P7460" t="s">
        <v>65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Superstore[[#This Row],[Profit]]/Superstore[[#This Row],[Sales]]</f>
        <v>0.10000000000000002</v>
      </c>
      <c r="W7460" t="str">
        <f>TEXT(Superstore[[#This Row],[Order Date]],"mmm-yyyy")</f>
        <v>Apr-2012</v>
      </c>
      <c r="X7460">
        <f>YEAR(Superstore[[#This Row],[Order Date]])</f>
        <v>2012</v>
      </c>
    </row>
    <row r="7461" spans="1:24" x14ac:dyDescent="0.25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27</v>
      </c>
      <c r="I7461" t="s">
        <v>28</v>
      </c>
      <c r="J7461" t="s">
        <v>2236</v>
      </c>
      <c r="K7461" t="s">
        <v>318</v>
      </c>
      <c r="L7461">
        <v>22980</v>
      </c>
      <c r="M7461" t="s">
        <v>31</v>
      </c>
      <c r="N7461" t="s">
        <v>2608</v>
      </c>
      <c r="O7461" t="s">
        <v>1</v>
      </c>
      <c r="P7461" t="s">
        <v>33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  <c r="V7461" s="2">
        <f>Superstore[[#This Row],[Profit]]/Superstore[[#This Row],[Sales]]</f>
        <v>0.24000000000000002</v>
      </c>
      <c r="W7461" t="str">
        <f>TEXT(Superstore[[#This Row],[Order Date]],"mmm-yyyy")</f>
        <v>Apr-2012</v>
      </c>
      <c r="X7461">
        <f>YEAR(Superstore[[#This Row],[Order Date]])</f>
        <v>2012</v>
      </c>
    </row>
    <row r="7462" spans="1:24" x14ac:dyDescent="0.25">
      <c r="A7462">
        <v>7461</v>
      </c>
      <c r="B7462" t="s">
        <v>9487</v>
      </c>
      <c r="C7462" s="1">
        <v>41010</v>
      </c>
      <c r="D7462" s="1">
        <v>41013</v>
      </c>
      <c r="E7462" t="s">
        <v>24</v>
      </c>
      <c r="F7462" t="s">
        <v>4028</v>
      </c>
      <c r="G7462" t="s">
        <v>4029</v>
      </c>
      <c r="H7462" t="s">
        <v>27</v>
      </c>
      <c r="I7462" t="s">
        <v>28</v>
      </c>
      <c r="J7462" t="s">
        <v>42</v>
      </c>
      <c r="K7462" t="s">
        <v>43</v>
      </c>
      <c r="L7462">
        <v>90004</v>
      </c>
      <c r="M7462" t="s">
        <v>44</v>
      </c>
      <c r="N7462" t="s">
        <v>7661</v>
      </c>
      <c r="O7462" t="s">
        <v>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Superstore[[#This Row],[Profit]]/Superstore[[#This Row],[Sales]]</f>
        <v>0.33750000000000002</v>
      </c>
      <c r="W7462" t="str">
        <f>TEXT(Superstore[[#This Row],[Order Date]],"mmm-yyyy")</f>
        <v>Apr-2012</v>
      </c>
      <c r="X7462">
        <f>YEAR(Superstore[[#This Row],[Order Date]])</f>
        <v>2012</v>
      </c>
    </row>
    <row r="7463" spans="1:24" x14ac:dyDescent="0.25">
      <c r="A7463">
        <v>7462</v>
      </c>
      <c r="B7463" t="s">
        <v>9487</v>
      </c>
      <c r="C7463" s="1">
        <v>41010</v>
      </c>
      <c r="D7463" s="1">
        <v>41013</v>
      </c>
      <c r="E7463" t="s">
        <v>24</v>
      </c>
      <c r="F7463" t="s">
        <v>4028</v>
      </c>
      <c r="G7463" t="s">
        <v>4029</v>
      </c>
      <c r="H7463" t="s">
        <v>27</v>
      </c>
      <c r="I7463" t="s">
        <v>28</v>
      </c>
      <c r="J7463" t="s">
        <v>42</v>
      </c>
      <c r="K7463" t="s">
        <v>43</v>
      </c>
      <c r="L7463">
        <v>90004</v>
      </c>
      <c r="M7463" t="s">
        <v>44</v>
      </c>
      <c r="N7463" t="s">
        <v>3189</v>
      </c>
      <c r="O7463" t="s">
        <v>46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s="2">
        <f>Superstore[[#This Row],[Profit]]/Superstore[[#This Row],[Sales]]</f>
        <v>0.46</v>
      </c>
      <c r="W7463" t="str">
        <f>TEXT(Superstore[[#This Row],[Order Date]],"mmm-yyyy")</f>
        <v>Apr-2012</v>
      </c>
      <c r="X7463">
        <f>YEAR(Superstore[[#This Row],[Order Date]])</f>
        <v>2012</v>
      </c>
    </row>
    <row r="7464" spans="1:24" x14ac:dyDescent="0.25">
      <c r="A7464">
        <v>7463</v>
      </c>
      <c r="B7464" t="s">
        <v>9488</v>
      </c>
      <c r="C7464" s="1">
        <v>40966</v>
      </c>
      <c r="D7464" s="1">
        <v>40969</v>
      </c>
      <c r="E7464" t="s">
        <v>24</v>
      </c>
      <c r="F7464" t="s">
        <v>645</v>
      </c>
      <c r="G7464" t="s">
        <v>646</v>
      </c>
      <c r="H7464" t="s">
        <v>27</v>
      </c>
      <c r="I7464" t="s">
        <v>28</v>
      </c>
      <c r="J7464" t="s">
        <v>94</v>
      </c>
      <c r="K7464" t="s">
        <v>95</v>
      </c>
      <c r="L7464">
        <v>98105</v>
      </c>
      <c r="M7464" t="s">
        <v>44</v>
      </c>
      <c r="N7464" t="s">
        <v>1314</v>
      </c>
      <c r="O7464" t="s">
        <v>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Superstore[[#This Row],[Profit]]/Superstore[[#This Row],[Sales]]</f>
        <v>0.15</v>
      </c>
      <c r="W7464" t="str">
        <f>TEXT(Superstore[[#This Row],[Order Date]],"mmm-yyyy")</f>
        <v>Feb-2012</v>
      </c>
      <c r="X7464">
        <f>YEAR(Superstore[[#This Row],[Order Date]])</f>
        <v>2012</v>
      </c>
    </row>
    <row r="7465" spans="1:24" x14ac:dyDescent="0.25">
      <c r="A7465">
        <v>7464</v>
      </c>
      <c r="B7465" t="s">
        <v>9489</v>
      </c>
      <c r="C7465" s="1">
        <v>41526</v>
      </c>
      <c r="D7465" s="1">
        <v>41533</v>
      </c>
      <c r="E7465" t="s">
        <v>50</v>
      </c>
      <c r="F7465" t="s">
        <v>3646</v>
      </c>
      <c r="G7465" t="s">
        <v>3647</v>
      </c>
      <c r="H7465" t="s">
        <v>27</v>
      </c>
      <c r="I7465" t="s">
        <v>28</v>
      </c>
      <c r="J7465" t="s">
        <v>6494</v>
      </c>
      <c r="K7465" t="s">
        <v>43</v>
      </c>
      <c r="L7465">
        <v>93277</v>
      </c>
      <c r="M7465" t="s">
        <v>44</v>
      </c>
      <c r="N7465" t="s">
        <v>6107</v>
      </c>
      <c r="O7465" t="s">
        <v>46</v>
      </c>
      <c r="P7465" t="s">
        <v>68</v>
      </c>
      <c r="Q7465" t="s">
        <v>6108</v>
      </c>
      <c r="R7465">
        <v>14.88</v>
      </c>
      <c r="S7465">
        <v>2</v>
      </c>
      <c r="T7465">
        <v>0</v>
      </c>
      <c r="U7465">
        <v>3.72</v>
      </c>
      <c r="V7465" s="2">
        <f>Superstore[[#This Row],[Profit]]/Superstore[[#This Row],[Sales]]</f>
        <v>0.25</v>
      </c>
      <c r="W7465" t="str">
        <f>TEXT(Superstore[[#This Row],[Order Date]],"mmm-yyyy")</f>
        <v>Sep-2013</v>
      </c>
      <c r="X7465">
        <f>YEAR(Superstore[[#This Row],[Order Date]])</f>
        <v>2013</v>
      </c>
    </row>
    <row r="7466" spans="1:24" x14ac:dyDescent="0.25">
      <c r="A7466">
        <v>7465</v>
      </c>
      <c r="B7466" t="s">
        <v>9489</v>
      </c>
      <c r="C7466" s="1">
        <v>41526</v>
      </c>
      <c r="D7466" s="1">
        <v>41533</v>
      </c>
      <c r="E7466" t="s">
        <v>50</v>
      </c>
      <c r="F7466" t="s">
        <v>3646</v>
      </c>
      <c r="G7466" t="s">
        <v>3647</v>
      </c>
      <c r="H7466" t="s">
        <v>27</v>
      </c>
      <c r="I7466" t="s">
        <v>28</v>
      </c>
      <c r="J7466" t="s">
        <v>6494</v>
      </c>
      <c r="K7466" t="s">
        <v>43</v>
      </c>
      <c r="L7466">
        <v>93277</v>
      </c>
      <c r="M7466" t="s">
        <v>44</v>
      </c>
      <c r="N7466" t="s">
        <v>6586</v>
      </c>
      <c r="O7466" t="s">
        <v>46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  <c r="V7466" s="2">
        <f>Superstore[[#This Row],[Profit]]/Superstore[[#This Row],[Sales]]</f>
        <v>0.44999999999999996</v>
      </c>
      <c r="W7466" t="str">
        <f>TEXT(Superstore[[#This Row],[Order Date]],"mmm-yyyy")</f>
        <v>Sep-2013</v>
      </c>
      <c r="X7466">
        <f>YEAR(Superstore[[#This Row],[Order Date]])</f>
        <v>2013</v>
      </c>
    </row>
    <row r="7467" spans="1:24" x14ac:dyDescent="0.25">
      <c r="A7467">
        <v>7466</v>
      </c>
      <c r="B7467" t="s">
        <v>9489</v>
      </c>
      <c r="C7467" s="1">
        <v>41526</v>
      </c>
      <c r="D7467" s="1">
        <v>41533</v>
      </c>
      <c r="E7467" t="s">
        <v>50</v>
      </c>
      <c r="F7467" t="s">
        <v>3646</v>
      </c>
      <c r="G7467" t="s">
        <v>3647</v>
      </c>
      <c r="H7467" t="s">
        <v>27</v>
      </c>
      <c r="I7467" t="s">
        <v>28</v>
      </c>
      <c r="J7467" t="s">
        <v>6494</v>
      </c>
      <c r="K7467" t="s">
        <v>43</v>
      </c>
      <c r="L7467">
        <v>93277</v>
      </c>
      <c r="M7467" t="s">
        <v>44</v>
      </c>
      <c r="N7467" t="s">
        <v>2063</v>
      </c>
      <c r="O7467" t="s">
        <v>46</v>
      </c>
      <c r="P7467" t="s">
        <v>59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  <c r="V7467" s="2">
        <f>Superstore[[#This Row],[Profit]]/Superstore[[#This Row],[Sales]]</f>
        <v>0.25</v>
      </c>
      <c r="W7467" t="str">
        <f>TEXT(Superstore[[#This Row],[Order Date]],"mmm-yyyy")</f>
        <v>Sep-2013</v>
      </c>
      <c r="X7467">
        <f>YEAR(Superstore[[#This Row],[Order Date]])</f>
        <v>2013</v>
      </c>
    </row>
    <row r="7468" spans="1:24" x14ac:dyDescent="0.25">
      <c r="A7468">
        <v>7467</v>
      </c>
      <c r="B7468" t="s">
        <v>9490</v>
      </c>
      <c r="C7468" s="1">
        <v>41414</v>
      </c>
      <c r="D7468" s="1">
        <v>41418</v>
      </c>
      <c r="E7468" t="s">
        <v>50</v>
      </c>
      <c r="F7468" t="s">
        <v>6636</v>
      </c>
      <c r="G7468" t="s">
        <v>6637</v>
      </c>
      <c r="H7468" t="s">
        <v>41</v>
      </c>
      <c r="I7468" t="s">
        <v>28</v>
      </c>
      <c r="J7468" t="s">
        <v>42</v>
      </c>
      <c r="K7468" t="s">
        <v>43</v>
      </c>
      <c r="L7468">
        <v>90008</v>
      </c>
      <c r="M7468" t="s">
        <v>44</v>
      </c>
      <c r="N7468" t="s">
        <v>7346</v>
      </c>
      <c r="O7468" t="s">
        <v>46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  <c r="V7468" s="2">
        <f>Superstore[[#This Row],[Profit]]/Superstore[[#This Row],[Sales]]</f>
        <v>0.26999999999999996</v>
      </c>
      <c r="W7468" t="str">
        <f>TEXT(Superstore[[#This Row],[Order Date]],"mmm-yyyy")</f>
        <v>May-2013</v>
      </c>
      <c r="X7468">
        <f>YEAR(Superstore[[#This Row],[Order Date]])</f>
        <v>2013</v>
      </c>
    </row>
    <row r="7469" spans="1:24" x14ac:dyDescent="0.25">
      <c r="A7469">
        <v>7468</v>
      </c>
      <c r="B7469" t="s">
        <v>9491</v>
      </c>
      <c r="C7469" s="1">
        <v>41955</v>
      </c>
      <c r="D7469" s="1">
        <v>41959</v>
      </c>
      <c r="E7469" t="s">
        <v>24</v>
      </c>
      <c r="F7469" t="s">
        <v>2910</v>
      </c>
      <c r="G7469" t="s">
        <v>2911</v>
      </c>
      <c r="H7469" t="s">
        <v>101</v>
      </c>
      <c r="I7469" t="s">
        <v>28</v>
      </c>
      <c r="J7469" t="s">
        <v>42</v>
      </c>
      <c r="K7469" t="s">
        <v>43</v>
      </c>
      <c r="L7469">
        <v>90045</v>
      </c>
      <c r="M7469" t="s">
        <v>44</v>
      </c>
      <c r="N7469" t="s">
        <v>2721</v>
      </c>
      <c r="O7469" t="s">
        <v>1</v>
      </c>
      <c r="P7469" t="s">
        <v>65</v>
      </c>
      <c r="Q7469" t="s">
        <v>2722</v>
      </c>
      <c r="R7469">
        <v>34.92</v>
      </c>
      <c r="S7469">
        <v>4</v>
      </c>
      <c r="T7469">
        <v>0</v>
      </c>
      <c r="U7469">
        <v>11.8728</v>
      </c>
      <c r="V7469" s="2">
        <f>Superstore[[#This Row],[Profit]]/Superstore[[#This Row],[Sales]]</f>
        <v>0.33999999999999997</v>
      </c>
      <c r="W7469" t="str">
        <f>TEXT(Superstore[[#This Row],[Order Date]],"mmm-yyyy")</f>
        <v>Nov-2014</v>
      </c>
      <c r="X7469">
        <f>YEAR(Superstore[[#This Row],[Order Date]])</f>
        <v>2014</v>
      </c>
    </row>
    <row r="7470" spans="1:24" x14ac:dyDescent="0.25">
      <c r="A7470">
        <v>7469</v>
      </c>
      <c r="B7470" t="s">
        <v>9492</v>
      </c>
      <c r="C7470" s="1">
        <v>40801</v>
      </c>
      <c r="D7470" s="1">
        <v>40806</v>
      </c>
      <c r="E7470" t="s">
        <v>50</v>
      </c>
      <c r="F7470" t="s">
        <v>3331</v>
      </c>
      <c r="G7470" t="s">
        <v>3332</v>
      </c>
      <c r="H7470" t="s">
        <v>27</v>
      </c>
      <c r="I7470" t="s">
        <v>28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46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s="2">
        <f>Superstore[[#This Row],[Profit]]/Superstore[[#This Row],[Sales]]</f>
        <v>0.47000000000000003</v>
      </c>
      <c r="W7470" t="str">
        <f>TEXT(Superstore[[#This Row],[Order Date]],"mmm-yyyy")</f>
        <v>Sep-2011</v>
      </c>
      <c r="X7470">
        <f>YEAR(Superstore[[#This Row],[Order Date]])</f>
        <v>2011</v>
      </c>
    </row>
    <row r="7471" spans="1:24" x14ac:dyDescent="0.25">
      <c r="A7471">
        <v>7470</v>
      </c>
      <c r="B7471" t="s">
        <v>9492</v>
      </c>
      <c r="C7471" s="1">
        <v>40801</v>
      </c>
      <c r="D7471" s="1">
        <v>40806</v>
      </c>
      <c r="E7471" t="s">
        <v>50</v>
      </c>
      <c r="F7471" t="s">
        <v>3331</v>
      </c>
      <c r="G7471" t="s">
        <v>3332</v>
      </c>
      <c r="H7471" t="s">
        <v>27</v>
      </c>
      <c r="I7471" t="s">
        <v>28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1</v>
      </c>
      <c r="P7471" t="s">
        <v>65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  <c r="V7471" s="2">
        <f>Superstore[[#This Row],[Profit]]/Superstore[[#This Row],[Sales]]</f>
        <v>0.42999999999999994</v>
      </c>
      <c r="W7471" t="str">
        <f>TEXT(Superstore[[#This Row],[Order Date]],"mmm-yyyy")</f>
        <v>Sep-2011</v>
      </c>
      <c r="X7471">
        <f>YEAR(Superstore[[#This Row],[Order Date]])</f>
        <v>2011</v>
      </c>
    </row>
    <row r="7472" spans="1:24" x14ac:dyDescent="0.25">
      <c r="A7472">
        <v>7471</v>
      </c>
      <c r="B7472" t="s">
        <v>9493</v>
      </c>
      <c r="C7472" s="1">
        <v>41167</v>
      </c>
      <c r="D7472" s="1">
        <v>41172</v>
      </c>
      <c r="E7472" t="s">
        <v>50</v>
      </c>
      <c r="F7472" t="s">
        <v>4807</v>
      </c>
      <c r="G7472" t="s">
        <v>4808</v>
      </c>
      <c r="H7472" t="s">
        <v>41</v>
      </c>
      <c r="I7472" t="s">
        <v>28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46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Superstore[[#This Row],[Profit]]/Superstore[[#This Row],[Sales]]</f>
        <v>-0.79999999999999993</v>
      </c>
      <c r="W7472" t="str">
        <f>TEXT(Superstore[[#This Row],[Order Date]],"mmm-yyyy")</f>
        <v>Sep-2012</v>
      </c>
      <c r="X7472">
        <f>YEAR(Superstore[[#This Row],[Order Date]])</f>
        <v>2012</v>
      </c>
    </row>
    <row r="7473" spans="1:24" x14ac:dyDescent="0.25">
      <c r="A7473">
        <v>7472</v>
      </c>
      <c r="B7473" t="s">
        <v>9493</v>
      </c>
      <c r="C7473" s="1">
        <v>41167</v>
      </c>
      <c r="D7473" s="1">
        <v>41172</v>
      </c>
      <c r="E7473" t="s">
        <v>50</v>
      </c>
      <c r="F7473" t="s">
        <v>4807</v>
      </c>
      <c r="G7473" t="s">
        <v>4808</v>
      </c>
      <c r="H7473" t="s">
        <v>41</v>
      </c>
      <c r="I7473" t="s">
        <v>28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46</v>
      </c>
      <c r="P7473" t="s">
        <v>59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  <c r="V7473" s="2">
        <f>Superstore[[#This Row],[Profit]]/Superstore[[#This Row],[Sales]]</f>
        <v>-0.2</v>
      </c>
      <c r="W7473" t="str">
        <f>TEXT(Superstore[[#This Row],[Order Date]],"mmm-yyyy")</f>
        <v>Sep-2012</v>
      </c>
      <c r="X7473">
        <f>YEAR(Superstore[[#This Row],[Order Date]])</f>
        <v>2012</v>
      </c>
    </row>
    <row r="7474" spans="1:24" x14ac:dyDescent="0.25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28</v>
      </c>
      <c r="J7474" t="s">
        <v>7875</v>
      </c>
      <c r="K7474" t="s">
        <v>120</v>
      </c>
      <c r="L7474">
        <v>84043</v>
      </c>
      <c r="M7474" t="s">
        <v>44</v>
      </c>
      <c r="N7474" t="s">
        <v>5424</v>
      </c>
      <c r="O7474" t="s">
        <v>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  <c r="V7474" s="2">
        <f>Superstore[[#This Row],[Profit]]/Superstore[[#This Row],[Sales]]</f>
        <v>0.3</v>
      </c>
      <c r="W7474" t="str">
        <f>TEXT(Superstore[[#This Row],[Order Date]],"mmm-yyyy")</f>
        <v>Jul-2013</v>
      </c>
      <c r="X7474">
        <f>YEAR(Superstore[[#This Row],[Order Date]])</f>
        <v>2013</v>
      </c>
    </row>
    <row r="7475" spans="1:24" x14ac:dyDescent="0.25">
      <c r="A7475">
        <v>7474</v>
      </c>
      <c r="B7475" t="s">
        <v>9495</v>
      </c>
      <c r="C7475" s="1">
        <v>41375</v>
      </c>
      <c r="D7475" s="1">
        <v>41380</v>
      </c>
      <c r="E7475" t="s">
        <v>50</v>
      </c>
      <c r="F7475" t="s">
        <v>3600</v>
      </c>
      <c r="G7475" t="s">
        <v>3601</v>
      </c>
      <c r="H7475" t="s">
        <v>41</v>
      </c>
      <c r="I7475" t="s">
        <v>28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46</v>
      </c>
      <c r="P7475" t="s">
        <v>68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  <c r="V7475" s="2">
        <f>Superstore[[#This Row],[Profit]]/Superstore[[#This Row],[Sales]]</f>
        <v>0.23749999999999999</v>
      </c>
      <c r="W7475" t="str">
        <f>TEXT(Superstore[[#This Row],[Order Date]],"mmm-yyyy")</f>
        <v>Apr-2013</v>
      </c>
      <c r="X7475">
        <f>YEAR(Superstore[[#This Row],[Order Date]])</f>
        <v>2013</v>
      </c>
    </row>
    <row r="7476" spans="1:24" x14ac:dyDescent="0.25">
      <c r="A7476">
        <v>7475</v>
      </c>
      <c r="B7476" t="s">
        <v>9496</v>
      </c>
      <c r="C7476" s="1">
        <v>40550</v>
      </c>
      <c r="D7476" s="1">
        <v>40554</v>
      </c>
      <c r="E7476" t="s">
        <v>50</v>
      </c>
      <c r="F7476" t="s">
        <v>3914</v>
      </c>
      <c r="G7476" t="s">
        <v>3915</v>
      </c>
      <c r="H7476" t="s">
        <v>101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532</v>
      </c>
      <c r="O7476" t="s">
        <v>1</v>
      </c>
      <c r="P7476" t="s">
        <v>36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s="2">
        <f>Superstore[[#This Row],[Profit]]/Superstore[[#This Row],[Sales]]</f>
        <v>0.28999999999999998</v>
      </c>
      <c r="W7476" t="str">
        <f>TEXT(Superstore[[#This Row],[Order Date]],"mmm-yyyy")</f>
        <v>Jan-2011</v>
      </c>
      <c r="X7476">
        <f>YEAR(Superstore[[#This Row],[Order Date]])</f>
        <v>2011</v>
      </c>
    </row>
    <row r="7477" spans="1:24" x14ac:dyDescent="0.25">
      <c r="A7477">
        <v>7476</v>
      </c>
      <c r="B7477" t="s">
        <v>9496</v>
      </c>
      <c r="C7477" s="1">
        <v>40550</v>
      </c>
      <c r="D7477" s="1">
        <v>40554</v>
      </c>
      <c r="E7477" t="s">
        <v>50</v>
      </c>
      <c r="F7477" t="s">
        <v>3914</v>
      </c>
      <c r="G7477" t="s">
        <v>3915</v>
      </c>
      <c r="H7477" t="s">
        <v>101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2208</v>
      </c>
      <c r="O7477" t="s">
        <v>46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  <c r="V7477" s="2">
        <f>Superstore[[#This Row],[Profit]]/Superstore[[#This Row],[Sales]]</f>
        <v>0.44999999999999996</v>
      </c>
      <c r="W7477" t="str">
        <f>TEXT(Superstore[[#This Row],[Order Date]],"mmm-yyyy")</f>
        <v>Jan-2011</v>
      </c>
      <c r="X7477">
        <f>YEAR(Superstore[[#This Row],[Order Date]])</f>
        <v>2011</v>
      </c>
    </row>
    <row r="7478" spans="1:24" x14ac:dyDescent="0.25">
      <c r="A7478">
        <v>7477</v>
      </c>
      <c r="B7478" t="s">
        <v>9496</v>
      </c>
      <c r="C7478" s="1">
        <v>40550</v>
      </c>
      <c r="D7478" s="1">
        <v>40554</v>
      </c>
      <c r="E7478" t="s">
        <v>50</v>
      </c>
      <c r="F7478" t="s">
        <v>3914</v>
      </c>
      <c r="G7478" t="s">
        <v>3915</v>
      </c>
      <c r="H7478" t="s">
        <v>101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1736</v>
      </c>
      <c r="O7478" t="s">
        <v>46</v>
      </c>
      <c r="P7478" t="s">
        <v>68</v>
      </c>
      <c r="Q7478" t="s">
        <v>1737</v>
      </c>
      <c r="R7478">
        <v>5.48</v>
      </c>
      <c r="S7478">
        <v>2</v>
      </c>
      <c r="T7478">
        <v>0</v>
      </c>
      <c r="U7478">
        <v>1.4796</v>
      </c>
      <c r="V7478" s="2">
        <f>Superstore[[#This Row],[Profit]]/Superstore[[#This Row],[Sales]]</f>
        <v>0.26999999999999996</v>
      </c>
      <c r="W7478" t="str">
        <f>TEXT(Superstore[[#This Row],[Order Date]],"mmm-yyyy")</f>
        <v>Jan-2011</v>
      </c>
      <c r="X7478">
        <f>YEAR(Superstore[[#This Row],[Order Date]])</f>
        <v>2011</v>
      </c>
    </row>
    <row r="7479" spans="1:24" x14ac:dyDescent="0.25">
      <c r="A7479">
        <v>7478</v>
      </c>
      <c r="B7479" t="s">
        <v>9496</v>
      </c>
      <c r="C7479" s="1">
        <v>40550</v>
      </c>
      <c r="D7479" s="1">
        <v>40554</v>
      </c>
      <c r="E7479" t="s">
        <v>50</v>
      </c>
      <c r="F7479" t="s">
        <v>3914</v>
      </c>
      <c r="G7479" t="s">
        <v>3915</v>
      </c>
      <c r="H7479" t="s">
        <v>101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191</v>
      </c>
      <c r="O7479" t="s">
        <v>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s="2">
        <f>Superstore[[#This Row],[Profit]]/Superstore[[#This Row],[Sales]]</f>
        <v>0.28999999999999998</v>
      </c>
      <c r="W7479" t="str">
        <f>TEXT(Superstore[[#This Row],[Order Date]],"mmm-yyyy")</f>
        <v>Jan-2011</v>
      </c>
      <c r="X7479">
        <f>YEAR(Superstore[[#This Row],[Order Date]])</f>
        <v>2011</v>
      </c>
    </row>
    <row r="7480" spans="1:24" x14ac:dyDescent="0.25">
      <c r="A7480">
        <v>7479</v>
      </c>
      <c r="B7480" t="s">
        <v>9496</v>
      </c>
      <c r="C7480" s="1">
        <v>40550</v>
      </c>
      <c r="D7480" s="1">
        <v>40554</v>
      </c>
      <c r="E7480" t="s">
        <v>50</v>
      </c>
      <c r="F7480" t="s">
        <v>3914</v>
      </c>
      <c r="G7480" t="s">
        <v>3915</v>
      </c>
      <c r="H7480" t="s">
        <v>101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3380</v>
      </c>
      <c r="O7480" t="s">
        <v>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  <c r="V7480" s="2">
        <f>Superstore[[#This Row],[Profit]]/Superstore[[#This Row],[Sales]]</f>
        <v>0.26999999999999996</v>
      </c>
      <c r="W7480" t="str">
        <f>TEXT(Superstore[[#This Row],[Order Date]],"mmm-yyyy")</f>
        <v>Jan-2011</v>
      </c>
      <c r="X7480">
        <f>YEAR(Superstore[[#This Row],[Order Date]])</f>
        <v>2011</v>
      </c>
    </row>
    <row r="7481" spans="1:24" x14ac:dyDescent="0.25">
      <c r="A7481">
        <v>7480</v>
      </c>
      <c r="B7481" t="s">
        <v>9496</v>
      </c>
      <c r="C7481" s="1">
        <v>40550</v>
      </c>
      <c r="D7481" s="1">
        <v>40554</v>
      </c>
      <c r="E7481" t="s">
        <v>50</v>
      </c>
      <c r="F7481" t="s">
        <v>3914</v>
      </c>
      <c r="G7481" t="s">
        <v>3915</v>
      </c>
      <c r="H7481" t="s">
        <v>101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6410</v>
      </c>
      <c r="O7481" t="s">
        <v>46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  <c r="V7481" s="2">
        <f>Superstore[[#This Row],[Profit]]/Superstore[[#This Row],[Sales]]</f>
        <v>9.9999999999999985E-3</v>
      </c>
      <c r="W7481" t="str">
        <f>TEXT(Superstore[[#This Row],[Order Date]],"mmm-yyyy")</f>
        <v>Jan-2011</v>
      </c>
      <c r="X7481">
        <f>YEAR(Superstore[[#This Row],[Order Date]])</f>
        <v>2011</v>
      </c>
    </row>
    <row r="7482" spans="1:24" x14ac:dyDescent="0.25">
      <c r="A7482">
        <v>7481</v>
      </c>
      <c r="B7482" t="s">
        <v>9496</v>
      </c>
      <c r="C7482" s="1">
        <v>40550</v>
      </c>
      <c r="D7482" s="1">
        <v>40554</v>
      </c>
      <c r="E7482" t="s">
        <v>50</v>
      </c>
      <c r="F7482" t="s">
        <v>3914</v>
      </c>
      <c r="G7482" t="s">
        <v>3915</v>
      </c>
      <c r="H7482" t="s">
        <v>101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3064</v>
      </c>
      <c r="O7482" t="s">
        <v>46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  <c r="V7482" s="2">
        <f>Superstore[[#This Row],[Profit]]/Superstore[[#This Row],[Sales]]</f>
        <v>0.45999999999999996</v>
      </c>
      <c r="W7482" t="str">
        <f>TEXT(Superstore[[#This Row],[Order Date]],"mmm-yyyy")</f>
        <v>Jan-2011</v>
      </c>
      <c r="X7482">
        <f>YEAR(Superstore[[#This Row],[Order Date]])</f>
        <v>2011</v>
      </c>
    </row>
    <row r="7483" spans="1:24" x14ac:dyDescent="0.25">
      <c r="A7483">
        <v>7482</v>
      </c>
      <c r="B7483" t="s">
        <v>9497</v>
      </c>
      <c r="C7483" s="1">
        <v>41519</v>
      </c>
      <c r="D7483" s="1">
        <v>41521</v>
      </c>
      <c r="E7483" t="s">
        <v>24</v>
      </c>
      <c r="F7483" t="s">
        <v>6477</v>
      </c>
      <c r="G7483" t="s">
        <v>6478</v>
      </c>
      <c r="H7483" t="s">
        <v>101</v>
      </c>
      <c r="I7483" t="s">
        <v>28</v>
      </c>
      <c r="J7483" t="s">
        <v>1454</v>
      </c>
      <c r="K7483" t="s">
        <v>43</v>
      </c>
      <c r="L7483">
        <v>92646</v>
      </c>
      <c r="M7483" t="s">
        <v>44</v>
      </c>
      <c r="N7483" t="s">
        <v>525</v>
      </c>
      <c r="O7483" t="s">
        <v>46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s="2">
        <f>Superstore[[#This Row],[Profit]]/Superstore[[#This Row],[Sales]]</f>
        <v>0.45000000000000007</v>
      </c>
      <c r="W7483" t="str">
        <f>TEXT(Superstore[[#This Row],[Order Date]],"mmm-yyyy")</f>
        <v>Sep-2013</v>
      </c>
      <c r="X7483">
        <f>YEAR(Superstore[[#This Row],[Order Date]])</f>
        <v>2013</v>
      </c>
    </row>
    <row r="7484" spans="1:24" x14ac:dyDescent="0.25">
      <c r="A7484">
        <v>7483</v>
      </c>
      <c r="B7484" t="s">
        <v>9498</v>
      </c>
      <c r="C7484" s="1">
        <v>40809</v>
      </c>
      <c r="D7484" s="1">
        <v>40816</v>
      </c>
      <c r="E7484" t="s">
        <v>50</v>
      </c>
      <c r="F7484" t="s">
        <v>5923</v>
      </c>
      <c r="G7484" t="s">
        <v>5924</v>
      </c>
      <c r="H7484" t="s">
        <v>101</v>
      </c>
      <c r="I7484" t="s">
        <v>28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46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Superstore[[#This Row],[Profit]]/Superstore[[#This Row],[Sales]]</f>
        <v>0.37500000000000006</v>
      </c>
      <c r="W7484" t="str">
        <f>TEXT(Superstore[[#This Row],[Order Date]],"mmm-yyyy")</f>
        <v>Sep-2011</v>
      </c>
      <c r="X7484">
        <f>YEAR(Superstore[[#This Row],[Order Date]])</f>
        <v>2011</v>
      </c>
    </row>
    <row r="7485" spans="1:24" x14ac:dyDescent="0.25">
      <c r="A7485">
        <v>7484</v>
      </c>
      <c r="B7485" t="s">
        <v>9499</v>
      </c>
      <c r="C7485" s="1">
        <v>40892</v>
      </c>
      <c r="D7485" s="1">
        <v>40894</v>
      </c>
      <c r="E7485" t="s">
        <v>24</v>
      </c>
      <c r="F7485" t="s">
        <v>1573</v>
      </c>
      <c r="G7485" t="s">
        <v>1574</v>
      </c>
      <c r="H7485" t="s">
        <v>41</v>
      </c>
      <c r="I7485" t="s">
        <v>28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1</v>
      </c>
      <c r="P7485" t="s">
        <v>36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  <c r="V7485" s="2">
        <f>Superstore[[#This Row],[Profit]]/Superstore[[#This Row],[Sales]]</f>
        <v>-0.24285714285714283</v>
      </c>
      <c r="W7485" t="str">
        <f>TEXT(Superstore[[#This Row],[Order Date]],"mmm-yyyy")</f>
        <v>Dec-2011</v>
      </c>
      <c r="X7485">
        <f>YEAR(Superstore[[#This Row],[Order Date]])</f>
        <v>2011</v>
      </c>
    </row>
    <row r="7486" spans="1:24" x14ac:dyDescent="0.25">
      <c r="A7486">
        <v>7485</v>
      </c>
      <c r="B7486" t="s">
        <v>9500</v>
      </c>
      <c r="C7486" s="1">
        <v>42002</v>
      </c>
      <c r="D7486" s="1">
        <v>42007</v>
      </c>
      <c r="E7486" t="s">
        <v>50</v>
      </c>
      <c r="F7486" t="s">
        <v>376</v>
      </c>
      <c r="G7486" t="s">
        <v>377</v>
      </c>
      <c r="H7486" t="s">
        <v>101</v>
      </c>
      <c r="I7486" t="s">
        <v>28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46</v>
      </c>
      <c r="P7486" t="s">
        <v>68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  <c r="V7486" s="2">
        <f>Superstore[[#This Row],[Profit]]/Superstore[[#This Row],[Sales]]</f>
        <v>0.35</v>
      </c>
      <c r="W7486" t="str">
        <f>TEXT(Superstore[[#This Row],[Order Date]],"mmm-yyyy")</f>
        <v>Dec-2014</v>
      </c>
      <c r="X7486">
        <f>YEAR(Superstore[[#This Row],[Order Date]])</f>
        <v>2014</v>
      </c>
    </row>
    <row r="7487" spans="1:24" x14ac:dyDescent="0.25">
      <c r="A7487">
        <v>7486</v>
      </c>
      <c r="B7487" t="s">
        <v>9500</v>
      </c>
      <c r="C7487" s="1">
        <v>42002</v>
      </c>
      <c r="D7487" s="1">
        <v>42007</v>
      </c>
      <c r="E7487" t="s">
        <v>50</v>
      </c>
      <c r="F7487" t="s">
        <v>376</v>
      </c>
      <c r="G7487" t="s">
        <v>377</v>
      </c>
      <c r="H7487" t="s">
        <v>101</v>
      </c>
      <c r="I7487" t="s">
        <v>28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46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  <c r="V7487" s="2">
        <f>Superstore[[#This Row],[Profit]]/Superstore[[#This Row],[Sales]]</f>
        <v>0.49000000000000005</v>
      </c>
      <c r="W7487" t="str">
        <f>TEXT(Superstore[[#This Row],[Order Date]],"mmm-yyyy")</f>
        <v>Dec-2014</v>
      </c>
      <c r="X7487">
        <f>YEAR(Superstore[[#This Row],[Order Date]])</f>
        <v>2014</v>
      </c>
    </row>
    <row r="7488" spans="1:24" x14ac:dyDescent="0.25">
      <c r="A7488">
        <v>7487</v>
      </c>
      <c r="B7488" t="s">
        <v>9502</v>
      </c>
      <c r="C7488" s="1">
        <v>41262</v>
      </c>
      <c r="D7488" s="1">
        <v>41267</v>
      </c>
      <c r="E7488" t="s">
        <v>24</v>
      </c>
      <c r="F7488" t="s">
        <v>2716</v>
      </c>
      <c r="G7488" t="s">
        <v>2717</v>
      </c>
      <c r="H7488" t="s">
        <v>101</v>
      </c>
      <c r="I7488" t="s">
        <v>28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46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  <c r="V7488" s="2">
        <f>Superstore[[#This Row],[Profit]]/Superstore[[#This Row],[Sales]]</f>
        <v>0.49</v>
      </c>
      <c r="W7488" t="str">
        <f>TEXT(Superstore[[#This Row],[Order Date]],"mmm-yyyy")</f>
        <v>Dec-2012</v>
      </c>
      <c r="X7488">
        <f>YEAR(Superstore[[#This Row],[Order Date]])</f>
        <v>2012</v>
      </c>
    </row>
    <row r="7489" spans="1:24" x14ac:dyDescent="0.25">
      <c r="A7489">
        <v>7488</v>
      </c>
      <c r="B7489" t="s">
        <v>9502</v>
      </c>
      <c r="C7489" s="1">
        <v>41262</v>
      </c>
      <c r="D7489" s="1">
        <v>41267</v>
      </c>
      <c r="E7489" t="s">
        <v>24</v>
      </c>
      <c r="F7489" t="s">
        <v>2716</v>
      </c>
      <c r="G7489" t="s">
        <v>2717</v>
      </c>
      <c r="H7489" t="s">
        <v>101</v>
      </c>
      <c r="I7489" t="s">
        <v>28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  <c r="V7489" s="2">
        <f>Superstore[[#This Row],[Profit]]/Superstore[[#This Row],[Sales]]</f>
        <v>0.23</v>
      </c>
      <c r="W7489" t="str">
        <f>TEXT(Superstore[[#This Row],[Order Date]],"mmm-yyyy")</f>
        <v>Dec-2012</v>
      </c>
      <c r="X7489">
        <f>YEAR(Superstore[[#This Row],[Order Date]])</f>
        <v>2012</v>
      </c>
    </row>
    <row r="7490" spans="1:24" x14ac:dyDescent="0.25">
      <c r="A7490">
        <v>7489</v>
      </c>
      <c r="B7490" t="s">
        <v>9502</v>
      </c>
      <c r="C7490" s="1">
        <v>41262</v>
      </c>
      <c r="D7490" s="1">
        <v>41267</v>
      </c>
      <c r="E7490" t="s">
        <v>24</v>
      </c>
      <c r="F7490" t="s">
        <v>2716</v>
      </c>
      <c r="G7490" t="s">
        <v>2717</v>
      </c>
      <c r="H7490" t="s">
        <v>101</v>
      </c>
      <c r="I7490" t="s">
        <v>28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1</v>
      </c>
      <c r="P7490" t="s">
        <v>56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  <c r="V7490" s="2">
        <f>Superstore[[#This Row],[Profit]]/Superstore[[#This Row],[Sales]]</f>
        <v>-0.1</v>
      </c>
      <c r="W7490" t="str">
        <f>TEXT(Superstore[[#This Row],[Order Date]],"mmm-yyyy")</f>
        <v>Dec-2012</v>
      </c>
      <c r="X7490">
        <f>YEAR(Superstore[[#This Row],[Order Date]])</f>
        <v>2012</v>
      </c>
    </row>
    <row r="7491" spans="1:24" x14ac:dyDescent="0.25">
      <c r="A7491">
        <v>7490</v>
      </c>
      <c r="B7491" t="s">
        <v>9503</v>
      </c>
      <c r="C7491" s="1">
        <v>41949</v>
      </c>
      <c r="D7491" s="1">
        <v>41953</v>
      </c>
      <c r="E7491" t="s">
        <v>50</v>
      </c>
      <c r="F7491" t="s">
        <v>7156</v>
      </c>
      <c r="G7491" t="s">
        <v>7157</v>
      </c>
      <c r="H7491" t="s">
        <v>27</v>
      </c>
      <c r="I7491" t="s">
        <v>28</v>
      </c>
      <c r="J7491" t="s">
        <v>946</v>
      </c>
      <c r="K7491" t="s">
        <v>43</v>
      </c>
      <c r="L7491">
        <v>92105</v>
      </c>
      <c r="M7491" t="s">
        <v>44</v>
      </c>
      <c r="N7491" t="s">
        <v>3352</v>
      </c>
      <c r="O7491" t="s">
        <v>46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  <c r="V7491" s="2">
        <f>Superstore[[#This Row],[Profit]]/Superstore[[#This Row],[Sales]]</f>
        <v>0.47999999999999993</v>
      </c>
      <c r="W7491" t="str">
        <f>TEXT(Superstore[[#This Row],[Order Date]],"mmm-yyyy")</f>
        <v>Nov-2014</v>
      </c>
      <c r="X7491">
        <f>YEAR(Superstore[[#This Row],[Order Date]])</f>
        <v>2014</v>
      </c>
    </row>
    <row r="7492" spans="1:24" x14ac:dyDescent="0.25">
      <c r="A7492">
        <v>7491</v>
      </c>
      <c r="B7492" t="s">
        <v>9504</v>
      </c>
      <c r="C7492" s="1">
        <v>41162</v>
      </c>
      <c r="D7492" s="1">
        <v>41168</v>
      </c>
      <c r="E7492" t="s">
        <v>50</v>
      </c>
      <c r="F7492" t="s">
        <v>1170</v>
      </c>
      <c r="G7492" t="s">
        <v>1171</v>
      </c>
      <c r="H7492" t="s">
        <v>41</v>
      </c>
      <c r="I7492" t="s">
        <v>28</v>
      </c>
      <c r="J7492" t="s">
        <v>42</v>
      </c>
      <c r="K7492" t="s">
        <v>43</v>
      </c>
      <c r="L7492">
        <v>90032</v>
      </c>
      <c r="M7492" t="s">
        <v>44</v>
      </c>
      <c r="N7492" t="s">
        <v>411</v>
      </c>
      <c r="O7492" t="s">
        <v>1</v>
      </c>
      <c r="P7492" t="s">
        <v>65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s="2">
        <f>Superstore[[#This Row],[Profit]]/Superstore[[#This Row],[Sales]]</f>
        <v>0.30999999999999994</v>
      </c>
      <c r="W7492" t="str">
        <f>TEXT(Superstore[[#This Row],[Order Date]],"mmm-yyyy")</f>
        <v>Sep-2012</v>
      </c>
      <c r="X7492">
        <f>YEAR(Superstore[[#This Row],[Order Date]])</f>
        <v>2012</v>
      </c>
    </row>
    <row r="7493" spans="1:24" x14ac:dyDescent="0.25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27</v>
      </c>
      <c r="I7493" t="s">
        <v>28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  <c r="V7493" s="2">
        <f>Superstore[[#This Row],[Profit]]/Superstore[[#This Row],[Sales]]</f>
        <v>0.05</v>
      </c>
      <c r="W7493" t="str">
        <f>TEXT(Superstore[[#This Row],[Order Date]],"mmm-yyyy")</f>
        <v>Nov-2014</v>
      </c>
      <c r="X7493">
        <f>YEAR(Superstore[[#This Row],[Order Date]])</f>
        <v>2014</v>
      </c>
    </row>
    <row r="7494" spans="1:24" x14ac:dyDescent="0.25">
      <c r="A7494">
        <v>7493</v>
      </c>
      <c r="B7494" t="s">
        <v>9506</v>
      </c>
      <c r="C7494" s="1">
        <v>41894</v>
      </c>
      <c r="D7494" s="1">
        <v>41899</v>
      </c>
      <c r="E7494" t="s">
        <v>50</v>
      </c>
      <c r="F7494" t="s">
        <v>6449</v>
      </c>
      <c r="G7494" t="s">
        <v>6450</v>
      </c>
      <c r="H7494" t="s">
        <v>27</v>
      </c>
      <c r="I7494" t="s">
        <v>28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46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  <c r="V7494" s="2">
        <f>Superstore[[#This Row],[Profit]]/Superstore[[#This Row],[Sales]]</f>
        <v>0.3125</v>
      </c>
      <c r="W7494" t="str">
        <f>TEXT(Superstore[[#This Row],[Order Date]],"mmm-yyyy")</f>
        <v>Sep-2014</v>
      </c>
      <c r="X7494">
        <f>YEAR(Superstore[[#This Row],[Order Date]])</f>
        <v>2014</v>
      </c>
    </row>
    <row r="7495" spans="1:24" x14ac:dyDescent="0.25">
      <c r="A7495">
        <v>7494</v>
      </c>
      <c r="B7495" t="s">
        <v>9506</v>
      </c>
      <c r="C7495" s="1">
        <v>41894</v>
      </c>
      <c r="D7495" s="1">
        <v>41899</v>
      </c>
      <c r="E7495" t="s">
        <v>50</v>
      </c>
      <c r="F7495" t="s">
        <v>6449</v>
      </c>
      <c r="G7495" t="s">
        <v>6450</v>
      </c>
      <c r="H7495" t="s">
        <v>27</v>
      </c>
      <c r="I7495" t="s">
        <v>28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1</v>
      </c>
      <c r="P7495" t="s">
        <v>56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Superstore[[#This Row],[Profit]]/Superstore[[#This Row],[Sales]]</f>
        <v>-0.12857142857142856</v>
      </c>
      <c r="W7495" t="str">
        <f>TEXT(Superstore[[#This Row],[Order Date]],"mmm-yyyy")</f>
        <v>Sep-2014</v>
      </c>
      <c r="X7495">
        <f>YEAR(Superstore[[#This Row],[Order Date]])</f>
        <v>2014</v>
      </c>
    </row>
    <row r="7496" spans="1:24" x14ac:dyDescent="0.25">
      <c r="A7496">
        <v>7495</v>
      </c>
      <c r="B7496" t="s">
        <v>9506</v>
      </c>
      <c r="C7496" s="1">
        <v>41894</v>
      </c>
      <c r="D7496" s="1">
        <v>41899</v>
      </c>
      <c r="E7496" t="s">
        <v>50</v>
      </c>
      <c r="F7496" t="s">
        <v>6449</v>
      </c>
      <c r="G7496" t="s">
        <v>6450</v>
      </c>
      <c r="H7496" t="s">
        <v>27</v>
      </c>
      <c r="I7496" t="s">
        <v>28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46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  <c r="V7496" s="2">
        <f>Superstore[[#This Row],[Profit]]/Superstore[[#This Row],[Sales]]</f>
        <v>-2.6999999999999997</v>
      </c>
      <c r="W7496" t="str">
        <f>TEXT(Superstore[[#This Row],[Order Date]],"mmm-yyyy")</f>
        <v>Sep-2014</v>
      </c>
      <c r="X7496">
        <f>YEAR(Superstore[[#This Row],[Order Date]])</f>
        <v>2014</v>
      </c>
    </row>
    <row r="7497" spans="1:24" x14ac:dyDescent="0.25">
      <c r="A7497">
        <v>7496</v>
      </c>
      <c r="B7497" t="s">
        <v>9507</v>
      </c>
      <c r="C7497" s="1">
        <v>41835</v>
      </c>
      <c r="D7497" s="1">
        <v>41839</v>
      </c>
      <c r="E7497" t="s">
        <v>50</v>
      </c>
      <c r="F7497" t="s">
        <v>5804</v>
      </c>
      <c r="G7497" t="s">
        <v>5805</v>
      </c>
      <c r="H7497" t="s">
        <v>27</v>
      </c>
      <c r="I7497" t="s">
        <v>28</v>
      </c>
      <c r="J7497" t="s">
        <v>3971</v>
      </c>
      <c r="K7497" t="s">
        <v>43</v>
      </c>
      <c r="L7497">
        <v>92683</v>
      </c>
      <c r="M7497" t="s">
        <v>44</v>
      </c>
      <c r="N7497" t="s">
        <v>2962</v>
      </c>
      <c r="O7497" t="s">
        <v>46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  <c r="V7497" s="2">
        <f>Superstore[[#This Row],[Profit]]/Superstore[[#This Row],[Sales]]</f>
        <v>0.32499999999999996</v>
      </c>
      <c r="W7497" t="str">
        <f>TEXT(Superstore[[#This Row],[Order Date]],"mmm-yyyy")</f>
        <v>Jul-2014</v>
      </c>
      <c r="X7497">
        <f>YEAR(Superstore[[#This Row],[Order Date]])</f>
        <v>2014</v>
      </c>
    </row>
    <row r="7498" spans="1:24" x14ac:dyDescent="0.25">
      <c r="A7498">
        <v>7497</v>
      </c>
      <c r="B7498" t="s">
        <v>9507</v>
      </c>
      <c r="C7498" s="1">
        <v>41835</v>
      </c>
      <c r="D7498" s="1">
        <v>41839</v>
      </c>
      <c r="E7498" t="s">
        <v>50</v>
      </c>
      <c r="F7498" t="s">
        <v>5804</v>
      </c>
      <c r="G7498" t="s">
        <v>5805</v>
      </c>
      <c r="H7498" t="s">
        <v>27</v>
      </c>
      <c r="I7498" t="s">
        <v>28</v>
      </c>
      <c r="J7498" t="s">
        <v>3971</v>
      </c>
      <c r="K7498" t="s">
        <v>43</v>
      </c>
      <c r="L7498">
        <v>92683</v>
      </c>
      <c r="M7498" t="s">
        <v>44</v>
      </c>
      <c r="N7498" t="s">
        <v>2877</v>
      </c>
      <c r="O7498" t="s">
        <v>1</v>
      </c>
      <c r="P7498" t="s">
        <v>65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  <c r="V7498" s="2">
        <f>Superstore[[#This Row],[Profit]]/Superstore[[#This Row],[Sales]]</f>
        <v>0.18</v>
      </c>
      <c r="W7498" t="str">
        <f>TEXT(Superstore[[#This Row],[Order Date]],"mmm-yyyy")</f>
        <v>Jul-2014</v>
      </c>
      <c r="X7498">
        <f>YEAR(Superstore[[#This Row],[Order Date]])</f>
        <v>2014</v>
      </c>
    </row>
    <row r="7499" spans="1:24" x14ac:dyDescent="0.25">
      <c r="A7499">
        <v>7498</v>
      </c>
      <c r="B7499" t="s">
        <v>9507</v>
      </c>
      <c r="C7499" s="1">
        <v>41835</v>
      </c>
      <c r="D7499" s="1">
        <v>41839</v>
      </c>
      <c r="E7499" t="s">
        <v>50</v>
      </c>
      <c r="F7499" t="s">
        <v>5804</v>
      </c>
      <c r="G7499" t="s">
        <v>5805</v>
      </c>
      <c r="H7499" t="s">
        <v>27</v>
      </c>
      <c r="I7499" t="s">
        <v>28</v>
      </c>
      <c r="J7499" t="s">
        <v>3971</v>
      </c>
      <c r="K7499" t="s">
        <v>43</v>
      </c>
      <c r="L7499">
        <v>92683</v>
      </c>
      <c r="M7499" t="s">
        <v>44</v>
      </c>
      <c r="N7499" t="s">
        <v>1228</v>
      </c>
      <c r="O7499" t="s">
        <v>46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  <c r="V7499" s="2">
        <f>Superstore[[#This Row],[Profit]]/Superstore[[#This Row],[Sales]]</f>
        <v>0.47</v>
      </c>
      <c r="W7499" t="str">
        <f>TEXT(Superstore[[#This Row],[Order Date]],"mmm-yyyy")</f>
        <v>Jul-2014</v>
      </c>
      <c r="X7499">
        <f>YEAR(Superstore[[#This Row],[Order Date]])</f>
        <v>2014</v>
      </c>
    </row>
    <row r="7500" spans="1:24" x14ac:dyDescent="0.25">
      <c r="A7500">
        <v>7499</v>
      </c>
      <c r="B7500" t="s">
        <v>9507</v>
      </c>
      <c r="C7500" s="1">
        <v>41835</v>
      </c>
      <c r="D7500" s="1">
        <v>41839</v>
      </c>
      <c r="E7500" t="s">
        <v>50</v>
      </c>
      <c r="F7500" t="s">
        <v>5804</v>
      </c>
      <c r="G7500" t="s">
        <v>5805</v>
      </c>
      <c r="H7500" t="s">
        <v>27</v>
      </c>
      <c r="I7500" t="s">
        <v>28</v>
      </c>
      <c r="J7500" t="s">
        <v>3971</v>
      </c>
      <c r="K7500" t="s">
        <v>43</v>
      </c>
      <c r="L7500">
        <v>92683</v>
      </c>
      <c r="M7500" t="s">
        <v>44</v>
      </c>
      <c r="N7500" t="s">
        <v>174</v>
      </c>
      <c r="O7500" t="s">
        <v>46</v>
      </c>
      <c r="P7500" t="s">
        <v>68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s="2">
        <f>Superstore[[#This Row],[Profit]]/Superstore[[#This Row],[Sales]]</f>
        <v>0.28999999999999998</v>
      </c>
      <c r="W7500" t="str">
        <f>TEXT(Superstore[[#This Row],[Order Date]],"mmm-yyyy")</f>
        <v>Jul-2014</v>
      </c>
      <c r="X7500">
        <f>YEAR(Superstore[[#This Row],[Order Date]])</f>
        <v>2014</v>
      </c>
    </row>
    <row r="7501" spans="1:24" x14ac:dyDescent="0.25">
      <c r="A7501">
        <v>7500</v>
      </c>
      <c r="B7501" t="s">
        <v>9507</v>
      </c>
      <c r="C7501" s="1">
        <v>41835</v>
      </c>
      <c r="D7501" s="1">
        <v>41839</v>
      </c>
      <c r="E7501" t="s">
        <v>50</v>
      </c>
      <c r="F7501" t="s">
        <v>5804</v>
      </c>
      <c r="G7501" t="s">
        <v>5805</v>
      </c>
      <c r="H7501" t="s">
        <v>27</v>
      </c>
      <c r="I7501" t="s">
        <v>28</v>
      </c>
      <c r="J7501" t="s">
        <v>3971</v>
      </c>
      <c r="K7501" t="s">
        <v>43</v>
      </c>
      <c r="L7501">
        <v>92683</v>
      </c>
      <c r="M7501" t="s">
        <v>44</v>
      </c>
      <c r="N7501" t="s">
        <v>820</v>
      </c>
      <c r="O7501" t="s">
        <v>1</v>
      </c>
      <c r="P7501" t="s">
        <v>65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  <c r="V7501" s="2">
        <f>Superstore[[#This Row],[Profit]]/Superstore[[#This Row],[Sales]]</f>
        <v>0.42</v>
      </c>
      <c r="W7501" t="str">
        <f>TEXT(Superstore[[#This Row],[Order Date]],"mmm-yyyy")</f>
        <v>Jul-2014</v>
      </c>
      <c r="X7501">
        <f>YEAR(Superstore[[#This Row],[Order Date]])</f>
        <v>2014</v>
      </c>
    </row>
    <row r="7502" spans="1:24" x14ac:dyDescent="0.25">
      <c r="A7502">
        <v>7501</v>
      </c>
      <c r="B7502" t="s">
        <v>9507</v>
      </c>
      <c r="C7502" s="1">
        <v>41835</v>
      </c>
      <c r="D7502" s="1">
        <v>41839</v>
      </c>
      <c r="E7502" t="s">
        <v>50</v>
      </c>
      <c r="F7502" t="s">
        <v>5804</v>
      </c>
      <c r="G7502" t="s">
        <v>5805</v>
      </c>
      <c r="H7502" t="s">
        <v>27</v>
      </c>
      <c r="I7502" t="s">
        <v>28</v>
      </c>
      <c r="J7502" t="s">
        <v>3971</v>
      </c>
      <c r="K7502" t="s">
        <v>43</v>
      </c>
      <c r="L7502">
        <v>92683</v>
      </c>
      <c r="M7502" t="s">
        <v>44</v>
      </c>
      <c r="N7502" t="s">
        <v>1695</v>
      </c>
      <c r="O7502" t="s">
        <v>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  <c r="V7502" s="2">
        <f>Superstore[[#This Row],[Profit]]/Superstore[[#This Row],[Sales]]</f>
        <v>0.14000000000000001</v>
      </c>
      <c r="W7502" t="str">
        <f>TEXT(Superstore[[#This Row],[Order Date]],"mmm-yyyy")</f>
        <v>Jul-2014</v>
      </c>
      <c r="X7502">
        <f>YEAR(Superstore[[#This Row],[Order Date]])</f>
        <v>2014</v>
      </c>
    </row>
    <row r="7503" spans="1:24" x14ac:dyDescent="0.25">
      <c r="A7503">
        <v>7502</v>
      </c>
      <c r="B7503" t="s">
        <v>9507</v>
      </c>
      <c r="C7503" s="1">
        <v>41835</v>
      </c>
      <c r="D7503" s="1">
        <v>41839</v>
      </c>
      <c r="E7503" t="s">
        <v>50</v>
      </c>
      <c r="F7503" t="s">
        <v>5804</v>
      </c>
      <c r="G7503" t="s">
        <v>5805</v>
      </c>
      <c r="H7503" t="s">
        <v>27</v>
      </c>
      <c r="I7503" t="s">
        <v>28</v>
      </c>
      <c r="J7503" t="s">
        <v>3971</v>
      </c>
      <c r="K7503" t="s">
        <v>43</v>
      </c>
      <c r="L7503">
        <v>92683</v>
      </c>
      <c r="M7503" t="s">
        <v>44</v>
      </c>
      <c r="N7503" t="s">
        <v>191</v>
      </c>
      <c r="O7503" t="s">
        <v>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Superstore[[#This Row],[Profit]]/Superstore[[#This Row],[Sales]]</f>
        <v>0.1125</v>
      </c>
      <c r="W7503" t="str">
        <f>TEXT(Superstore[[#This Row],[Order Date]],"mmm-yyyy")</f>
        <v>Jul-2014</v>
      </c>
      <c r="X7503">
        <f>YEAR(Superstore[[#This Row],[Order Date]])</f>
        <v>2014</v>
      </c>
    </row>
    <row r="7504" spans="1:24" x14ac:dyDescent="0.25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27</v>
      </c>
      <c r="I7504" t="s">
        <v>28</v>
      </c>
      <c r="J7504" t="s">
        <v>42</v>
      </c>
      <c r="K7504" t="s">
        <v>43</v>
      </c>
      <c r="L7504">
        <v>90036</v>
      </c>
      <c r="M7504" t="s">
        <v>44</v>
      </c>
      <c r="N7504" t="s">
        <v>5204</v>
      </c>
      <c r="O7504" t="s">
        <v>46</v>
      </c>
      <c r="P7504" t="s">
        <v>68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  <c r="V7504" s="2">
        <f>Superstore[[#This Row],[Profit]]/Superstore[[#This Row],[Sales]]</f>
        <v>0.34</v>
      </c>
      <c r="W7504" t="str">
        <f>TEXT(Superstore[[#This Row],[Order Date]],"mmm-yyyy")</f>
        <v>Mar-2014</v>
      </c>
      <c r="X7504">
        <f>YEAR(Superstore[[#This Row],[Order Date]])</f>
        <v>2014</v>
      </c>
    </row>
    <row r="7505" spans="1:24" x14ac:dyDescent="0.25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27</v>
      </c>
      <c r="I7505" t="s">
        <v>28</v>
      </c>
      <c r="J7505" t="s">
        <v>42</v>
      </c>
      <c r="K7505" t="s">
        <v>43</v>
      </c>
      <c r="L7505">
        <v>90036</v>
      </c>
      <c r="M7505" t="s">
        <v>44</v>
      </c>
      <c r="N7505" t="s">
        <v>270</v>
      </c>
      <c r="O7505" t="s">
        <v>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s="2">
        <f>Superstore[[#This Row],[Profit]]/Superstore[[#This Row],[Sales]]</f>
        <v>0.1125</v>
      </c>
      <c r="W7505" t="str">
        <f>TEXT(Superstore[[#This Row],[Order Date]],"mmm-yyyy")</f>
        <v>Mar-2014</v>
      </c>
      <c r="X7505">
        <f>YEAR(Superstore[[#This Row],[Order Date]])</f>
        <v>2014</v>
      </c>
    </row>
    <row r="7506" spans="1:24" x14ac:dyDescent="0.25">
      <c r="A7506">
        <v>7505</v>
      </c>
      <c r="B7506" t="s">
        <v>9509</v>
      </c>
      <c r="C7506" s="1">
        <v>41305</v>
      </c>
      <c r="D7506" s="1">
        <v>41309</v>
      </c>
      <c r="E7506" t="s">
        <v>24</v>
      </c>
      <c r="F7506" t="s">
        <v>8155</v>
      </c>
      <c r="G7506" t="s">
        <v>8156</v>
      </c>
      <c r="H7506" t="s">
        <v>41</v>
      </c>
      <c r="I7506" t="s">
        <v>28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46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  <c r="V7506" s="2">
        <f>Superstore[[#This Row],[Profit]]/Superstore[[#This Row],[Sales]]</f>
        <v>0.5</v>
      </c>
      <c r="W7506" t="str">
        <f>TEXT(Superstore[[#This Row],[Order Date]],"mmm-yyyy")</f>
        <v>Jan-2013</v>
      </c>
      <c r="X7506">
        <f>YEAR(Superstore[[#This Row],[Order Date]])</f>
        <v>2013</v>
      </c>
    </row>
    <row r="7507" spans="1:24" x14ac:dyDescent="0.25">
      <c r="A7507">
        <v>7506</v>
      </c>
      <c r="B7507" t="s">
        <v>9511</v>
      </c>
      <c r="C7507" s="1">
        <v>41799</v>
      </c>
      <c r="D7507" s="1">
        <v>41804</v>
      </c>
      <c r="E7507" t="s">
        <v>50</v>
      </c>
      <c r="F7507" t="s">
        <v>5007</v>
      </c>
      <c r="G7507" t="s">
        <v>5008</v>
      </c>
      <c r="H7507" t="s">
        <v>27</v>
      </c>
      <c r="I7507" t="s">
        <v>28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46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  <c r="V7507" s="2">
        <f>Superstore[[#This Row],[Profit]]/Superstore[[#This Row],[Sales]]</f>
        <v>-1.55</v>
      </c>
      <c r="W7507" t="str">
        <f>TEXT(Superstore[[#This Row],[Order Date]],"mmm-yyyy")</f>
        <v>Jun-2014</v>
      </c>
      <c r="X7507">
        <f>YEAR(Superstore[[#This Row],[Order Date]])</f>
        <v>2014</v>
      </c>
    </row>
    <row r="7508" spans="1:24" x14ac:dyDescent="0.25">
      <c r="A7508">
        <v>7507</v>
      </c>
      <c r="B7508" t="s">
        <v>9512</v>
      </c>
      <c r="C7508" s="1">
        <v>40849</v>
      </c>
      <c r="D7508" s="1">
        <v>40853</v>
      </c>
      <c r="E7508" t="s">
        <v>50</v>
      </c>
      <c r="F7508" t="s">
        <v>1124</v>
      </c>
      <c r="G7508" t="s">
        <v>1125</v>
      </c>
      <c r="H7508" t="s">
        <v>27</v>
      </c>
      <c r="I7508" t="s">
        <v>28</v>
      </c>
      <c r="J7508" t="s">
        <v>126</v>
      </c>
      <c r="K7508" t="s">
        <v>43</v>
      </c>
      <c r="L7508">
        <v>94122</v>
      </c>
      <c r="M7508" t="s">
        <v>44</v>
      </c>
      <c r="N7508" t="s">
        <v>4508</v>
      </c>
      <c r="O7508" t="s">
        <v>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  <c r="V7508" s="2">
        <f>Superstore[[#This Row],[Profit]]/Superstore[[#This Row],[Sales]]</f>
        <v>0.1125</v>
      </c>
      <c r="W7508" t="str">
        <f>TEXT(Superstore[[#This Row],[Order Date]],"mmm-yyyy")</f>
        <v>Nov-2011</v>
      </c>
      <c r="X7508">
        <f>YEAR(Superstore[[#This Row],[Order Date]])</f>
        <v>2011</v>
      </c>
    </row>
    <row r="7509" spans="1:24" x14ac:dyDescent="0.25">
      <c r="A7509">
        <v>7508</v>
      </c>
      <c r="B7509" t="s">
        <v>9512</v>
      </c>
      <c r="C7509" s="1">
        <v>40849</v>
      </c>
      <c r="D7509" s="1">
        <v>40853</v>
      </c>
      <c r="E7509" t="s">
        <v>50</v>
      </c>
      <c r="F7509" t="s">
        <v>1124</v>
      </c>
      <c r="G7509" t="s">
        <v>1125</v>
      </c>
      <c r="H7509" t="s">
        <v>27</v>
      </c>
      <c r="I7509" t="s">
        <v>28</v>
      </c>
      <c r="J7509" t="s">
        <v>126</v>
      </c>
      <c r="K7509" t="s">
        <v>43</v>
      </c>
      <c r="L7509">
        <v>94122</v>
      </c>
      <c r="M7509" t="s">
        <v>44</v>
      </c>
      <c r="N7509" t="s">
        <v>1014</v>
      </c>
      <c r="O7509" t="s">
        <v>46</v>
      </c>
      <c r="P7509" t="s">
        <v>59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  <c r="V7509" s="2">
        <f>Superstore[[#This Row],[Profit]]/Superstore[[#This Row],[Sales]]</f>
        <v>0.28999999999999998</v>
      </c>
      <c r="W7509" t="str">
        <f>TEXT(Superstore[[#This Row],[Order Date]],"mmm-yyyy")</f>
        <v>Nov-2011</v>
      </c>
      <c r="X7509">
        <f>YEAR(Superstore[[#This Row],[Order Date]])</f>
        <v>2011</v>
      </c>
    </row>
    <row r="7510" spans="1:24" x14ac:dyDescent="0.25">
      <c r="A7510">
        <v>7509</v>
      </c>
      <c r="B7510" t="s">
        <v>9513</v>
      </c>
      <c r="C7510" s="1">
        <v>41835</v>
      </c>
      <c r="D7510" s="1">
        <v>41839</v>
      </c>
      <c r="E7510" t="s">
        <v>50</v>
      </c>
      <c r="F7510" t="s">
        <v>2113</v>
      </c>
      <c r="G7510" t="s">
        <v>2114</v>
      </c>
      <c r="H7510" t="s">
        <v>27</v>
      </c>
      <c r="I7510" t="s">
        <v>28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46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Superstore[[#This Row],[Profit]]/Superstore[[#This Row],[Sales]]</f>
        <v>0.36249999999999999</v>
      </c>
      <c r="W7510" t="str">
        <f>TEXT(Superstore[[#This Row],[Order Date]],"mmm-yyyy")</f>
        <v>Jul-2014</v>
      </c>
      <c r="X7510">
        <f>YEAR(Superstore[[#This Row],[Order Date]])</f>
        <v>2014</v>
      </c>
    </row>
    <row r="7511" spans="1:24" x14ac:dyDescent="0.25">
      <c r="A7511">
        <v>7510</v>
      </c>
      <c r="B7511" t="s">
        <v>9513</v>
      </c>
      <c r="C7511" s="1">
        <v>41835</v>
      </c>
      <c r="D7511" s="1">
        <v>41839</v>
      </c>
      <c r="E7511" t="s">
        <v>50</v>
      </c>
      <c r="F7511" t="s">
        <v>2113</v>
      </c>
      <c r="G7511" t="s">
        <v>2114</v>
      </c>
      <c r="H7511" t="s">
        <v>27</v>
      </c>
      <c r="I7511" t="s">
        <v>28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Superstore[[#This Row],[Profit]]/Superstore[[#This Row],[Sales]]</f>
        <v>-0.2</v>
      </c>
      <c r="W7511" t="str">
        <f>TEXT(Superstore[[#This Row],[Order Date]],"mmm-yyyy")</f>
        <v>Jul-2014</v>
      </c>
      <c r="X7511">
        <f>YEAR(Superstore[[#This Row],[Order Date]])</f>
        <v>2014</v>
      </c>
    </row>
    <row r="7512" spans="1:24" x14ac:dyDescent="0.25">
      <c r="A7512">
        <v>7511</v>
      </c>
      <c r="B7512" t="s">
        <v>9513</v>
      </c>
      <c r="C7512" s="1">
        <v>41835</v>
      </c>
      <c r="D7512" s="1">
        <v>41839</v>
      </c>
      <c r="E7512" t="s">
        <v>50</v>
      </c>
      <c r="F7512" t="s">
        <v>2113</v>
      </c>
      <c r="G7512" t="s">
        <v>2114</v>
      </c>
      <c r="H7512" t="s">
        <v>27</v>
      </c>
      <c r="I7512" t="s">
        <v>28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46</v>
      </c>
      <c r="P7512" t="s">
        <v>59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  <c r="V7512" s="2">
        <f>Superstore[[#This Row],[Profit]]/Superstore[[#This Row],[Sales]]</f>
        <v>7.4999999999999997E-2</v>
      </c>
      <c r="W7512" t="str">
        <f>TEXT(Superstore[[#This Row],[Order Date]],"mmm-yyyy")</f>
        <v>Jul-2014</v>
      </c>
      <c r="X7512">
        <f>YEAR(Superstore[[#This Row],[Order Date]])</f>
        <v>2014</v>
      </c>
    </row>
    <row r="7513" spans="1:24" x14ac:dyDescent="0.25">
      <c r="A7513">
        <v>7512</v>
      </c>
      <c r="B7513" t="s">
        <v>9513</v>
      </c>
      <c r="C7513" s="1">
        <v>41835</v>
      </c>
      <c r="D7513" s="1">
        <v>41839</v>
      </c>
      <c r="E7513" t="s">
        <v>50</v>
      </c>
      <c r="F7513" t="s">
        <v>2113</v>
      </c>
      <c r="G7513" t="s">
        <v>2114</v>
      </c>
      <c r="H7513" t="s">
        <v>27</v>
      </c>
      <c r="I7513" t="s">
        <v>28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1</v>
      </c>
      <c r="P7513" t="s">
        <v>65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  <c r="V7513" s="2">
        <f>Superstore[[#This Row],[Profit]]/Superstore[[#This Row],[Sales]]</f>
        <v>0.375</v>
      </c>
      <c r="W7513" t="str">
        <f>TEXT(Superstore[[#This Row],[Order Date]],"mmm-yyyy")</f>
        <v>Jul-2014</v>
      </c>
      <c r="X7513">
        <f>YEAR(Superstore[[#This Row],[Order Date]])</f>
        <v>2014</v>
      </c>
    </row>
    <row r="7514" spans="1:24" x14ac:dyDescent="0.25">
      <c r="A7514">
        <v>7513</v>
      </c>
      <c r="B7514" t="s">
        <v>9513</v>
      </c>
      <c r="C7514" s="1">
        <v>41835</v>
      </c>
      <c r="D7514" s="1">
        <v>41839</v>
      </c>
      <c r="E7514" t="s">
        <v>50</v>
      </c>
      <c r="F7514" t="s">
        <v>2113</v>
      </c>
      <c r="G7514" t="s">
        <v>2114</v>
      </c>
      <c r="H7514" t="s">
        <v>27</v>
      </c>
      <c r="I7514" t="s">
        <v>28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46</v>
      </c>
      <c r="P7514" t="s">
        <v>59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Superstore[[#This Row],[Profit]]/Superstore[[#This Row],[Sales]]</f>
        <v>7.4999999999999997E-2</v>
      </c>
      <c r="W7514" t="str">
        <f>TEXT(Superstore[[#This Row],[Order Date]],"mmm-yyyy")</f>
        <v>Jul-2014</v>
      </c>
      <c r="X7514">
        <f>YEAR(Superstore[[#This Row],[Order Date]])</f>
        <v>2014</v>
      </c>
    </row>
    <row r="7515" spans="1:24" x14ac:dyDescent="0.25">
      <c r="A7515">
        <v>7514</v>
      </c>
      <c r="B7515" t="s">
        <v>9513</v>
      </c>
      <c r="C7515" s="1">
        <v>41835</v>
      </c>
      <c r="D7515" s="1">
        <v>41839</v>
      </c>
      <c r="E7515" t="s">
        <v>50</v>
      </c>
      <c r="F7515" t="s">
        <v>2113</v>
      </c>
      <c r="G7515" t="s">
        <v>2114</v>
      </c>
      <c r="H7515" t="s">
        <v>27</v>
      </c>
      <c r="I7515" t="s">
        <v>28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46</v>
      </c>
      <c r="P7515" t="s">
        <v>68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  <c r="V7515" s="2">
        <f>Superstore[[#This Row],[Profit]]/Superstore[[#This Row],[Sales]]</f>
        <v>0.16250000000000001</v>
      </c>
      <c r="W7515" t="str">
        <f>TEXT(Superstore[[#This Row],[Order Date]],"mmm-yyyy")</f>
        <v>Jul-2014</v>
      </c>
      <c r="X7515">
        <f>YEAR(Superstore[[#This Row],[Order Date]])</f>
        <v>2014</v>
      </c>
    </row>
    <row r="7516" spans="1:24" x14ac:dyDescent="0.25">
      <c r="A7516">
        <v>7515</v>
      </c>
      <c r="B7516" t="s">
        <v>9514</v>
      </c>
      <c r="C7516" s="1">
        <v>41983</v>
      </c>
      <c r="D7516" s="1">
        <v>41986</v>
      </c>
      <c r="E7516" t="s">
        <v>24</v>
      </c>
      <c r="F7516" t="s">
        <v>2113</v>
      </c>
      <c r="G7516" t="s">
        <v>2114</v>
      </c>
      <c r="H7516" t="s">
        <v>27</v>
      </c>
      <c r="I7516" t="s">
        <v>28</v>
      </c>
      <c r="J7516" t="s">
        <v>1463</v>
      </c>
      <c r="K7516" t="s">
        <v>30</v>
      </c>
      <c r="L7516">
        <v>40475</v>
      </c>
      <c r="M7516" t="s">
        <v>31</v>
      </c>
      <c r="N7516" t="s">
        <v>3520</v>
      </c>
      <c r="O7516" t="s">
        <v>46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  <c r="V7516" s="2">
        <f>Superstore[[#This Row],[Profit]]/Superstore[[#This Row],[Sales]]</f>
        <v>0.45999999999999996</v>
      </c>
      <c r="W7516" t="str">
        <f>TEXT(Superstore[[#This Row],[Order Date]],"mmm-yyyy")</f>
        <v>Dec-2014</v>
      </c>
      <c r="X7516">
        <f>YEAR(Superstore[[#This Row],[Order Date]])</f>
        <v>2014</v>
      </c>
    </row>
    <row r="7517" spans="1:24" x14ac:dyDescent="0.25">
      <c r="A7517">
        <v>7516</v>
      </c>
      <c r="B7517" t="s">
        <v>9514</v>
      </c>
      <c r="C7517" s="1">
        <v>41983</v>
      </c>
      <c r="D7517" s="1">
        <v>41986</v>
      </c>
      <c r="E7517" t="s">
        <v>24</v>
      </c>
      <c r="F7517" t="s">
        <v>2113</v>
      </c>
      <c r="G7517" t="s">
        <v>2114</v>
      </c>
      <c r="H7517" t="s">
        <v>27</v>
      </c>
      <c r="I7517" t="s">
        <v>28</v>
      </c>
      <c r="J7517" t="s">
        <v>1463</v>
      </c>
      <c r="K7517" t="s">
        <v>30</v>
      </c>
      <c r="L7517">
        <v>40475</v>
      </c>
      <c r="M7517" t="s">
        <v>31</v>
      </c>
      <c r="N7517" t="s">
        <v>5937</v>
      </c>
      <c r="O7517" t="s">
        <v>46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  <c r="V7517" s="2">
        <f>Superstore[[#This Row],[Profit]]/Superstore[[#This Row],[Sales]]</f>
        <v>0.28999999999999998</v>
      </c>
      <c r="W7517" t="str">
        <f>TEXT(Superstore[[#This Row],[Order Date]],"mmm-yyyy")</f>
        <v>Dec-2014</v>
      </c>
      <c r="X7517">
        <f>YEAR(Superstore[[#This Row],[Order Date]])</f>
        <v>2014</v>
      </c>
    </row>
    <row r="7518" spans="1:24" x14ac:dyDescent="0.25">
      <c r="A7518">
        <v>7517</v>
      </c>
      <c r="B7518" t="s">
        <v>9514</v>
      </c>
      <c r="C7518" s="1">
        <v>41983</v>
      </c>
      <c r="D7518" s="1">
        <v>41986</v>
      </c>
      <c r="E7518" t="s">
        <v>24</v>
      </c>
      <c r="F7518" t="s">
        <v>2113</v>
      </c>
      <c r="G7518" t="s">
        <v>2114</v>
      </c>
      <c r="H7518" t="s">
        <v>27</v>
      </c>
      <c r="I7518" t="s">
        <v>28</v>
      </c>
      <c r="J7518" t="s">
        <v>1463</v>
      </c>
      <c r="K7518" t="s">
        <v>30</v>
      </c>
      <c r="L7518">
        <v>40475</v>
      </c>
      <c r="M7518" t="s">
        <v>31</v>
      </c>
      <c r="N7518" t="s">
        <v>544</v>
      </c>
      <c r="O7518" t="s">
        <v>46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2">
        <f>Superstore[[#This Row],[Profit]]/Superstore[[#This Row],[Sales]]</f>
        <v>0.47000000000000003</v>
      </c>
      <c r="W7518" t="str">
        <f>TEXT(Superstore[[#This Row],[Order Date]],"mmm-yyyy")</f>
        <v>Dec-2014</v>
      </c>
      <c r="X7518">
        <f>YEAR(Superstore[[#This Row],[Order Date]])</f>
        <v>2014</v>
      </c>
    </row>
    <row r="7519" spans="1:24" x14ac:dyDescent="0.25">
      <c r="A7519">
        <v>7518</v>
      </c>
      <c r="B7519" t="s">
        <v>9514</v>
      </c>
      <c r="C7519" s="1">
        <v>41983</v>
      </c>
      <c r="D7519" s="1">
        <v>41986</v>
      </c>
      <c r="E7519" t="s">
        <v>24</v>
      </c>
      <c r="F7519" t="s">
        <v>2113</v>
      </c>
      <c r="G7519" t="s">
        <v>2114</v>
      </c>
      <c r="H7519" t="s">
        <v>27</v>
      </c>
      <c r="I7519" t="s">
        <v>28</v>
      </c>
      <c r="J7519" t="s">
        <v>1463</v>
      </c>
      <c r="K7519" t="s">
        <v>30</v>
      </c>
      <c r="L7519">
        <v>40475</v>
      </c>
      <c r="M7519" t="s">
        <v>31</v>
      </c>
      <c r="N7519" t="s">
        <v>3230</v>
      </c>
      <c r="O7519" t="s">
        <v>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  <c r="V7519" s="2">
        <f>Superstore[[#This Row],[Profit]]/Superstore[[#This Row],[Sales]]</f>
        <v>0.33</v>
      </c>
      <c r="W7519" t="str">
        <f>TEXT(Superstore[[#This Row],[Order Date]],"mmm-yyyy")</f>
        <v>Dec-2014</v>
      </c>
      <c r="X7519">
        <f>YEAR(Superstore[[#This Row],[Order Date]])</f>
        <v>2014</v>
      </c>
    </row>
    <row r="7520" spans="1:24" x14ac:dyDescent="0.25">
      <c r="A7520">
        <v>7519</v>
      </c>
      <c r="B7520" t="s">
        <v>9514</v>
      </c>
      <c r="C7520" s="1">
        <v>41983</v>
      </c>
      <c r="D7520" s="1">
        <v>41986</v>
      </c>
      <c r="E7520" t="s">
        <v>24</v>
      </c>
      <c r="F7520" t="s">
        <v>2113</v>
      </c>
      <c r="G7520" t="s">
        <v>2114</v>
      </c>
      <c r="H7520" t="s">
        <v>27</v>
      </c>
      <c r="I7520" t="s">
        <v>28</v>
      </c>
      <c r="J7520" t="s">
        <v>1463</v>
      </c>
      <c r="K7520" t="s">
        <v>30</v>
      </c>
      <c r="L7520">
        <v>40475</v>
      </c>
      <c r="M7520" t="s">
        <v>31</v>
      </c>
      <c r="N7520" t="s">
        <v>1797</v>
      </c>
      <c r="O7520" t="s">
        <v>46</v>
      </c>
      <c r="P7520" t="s">
        <v>59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  <c r="V7520" s="2">
        <f>Superstore[[#This Row],[Profit]]/Superstore[[#This Row],[Sales]]</f>
        <v>0.04</v>
      </c>
      <c r="W7520" t="str">
        <f>TEXT(Superstore[[#This Row],[Order Date]],"mmm-yyyy")</f>
        <v>Dec-2014</v>
      </c>
      <c r="X7520">
        <f>YEAR(Superstore[[#This Row],[Order Date]])</f>
        <v>2014</v>
      </c>
    </row>
    <row r="7521" spans="1:24" x14ac:dyDescent="0.25">
      <c r="A7521">
        <v>7520</v>
      </c>
      <c r="B7521" t="s">
        <v>9514</v>
      </c>
      <c r="C7521" s="1">
        <v>41983</v>
      </c>
      <c r="D7521" s="1">
        <v>41986</v>
      </c>
      <c r="E7521" t="s">
        <v>24</v>
      </c>
      <c r="F7521" t="s">
        <v>2113</v>
      </c>
      <c r="G7521" t="s">
        <v>2114</v>
      </c>
      <c r="H7521" t="s">
        <v>27</v>
      </c>
      <c r="I7521" t="s">
        <v>28</v>
      </c>
      <c r="J7521" t="s">
        <v>1463</v>
      </c>
      <c r="K7521" t="s">
        <v>30</v>
      </c>
      <c r="L7521">
        <v>40475</v>
      </c>
      <c r="M7521" t="s">
        <v>31</v>
      </c>
      <c r="N7521" t="s">
        <v>6834</v>
      </c>
      <c r="O7521" t="s">
        <v>46</v>
      </c>
      <c r="P7521" t="s">
        <v>47</v>
      </c>
      <c r="Q7521" t="s">
        <v>6835</v>
      </c>
      <c r="R7521">
        <v>5.76</v>
      </c>
      <c r="S7521">
        <v>2</v>
      </c>
      <c r="T7521">
        <v>0</v>
      </c>
      <c r="U7521">
        <v>2.6496</v>
      </c>
      <c r="V7521" s="2">
        <f>Superstore[[#This Row],[Profit]]/Superstore[[#This Row],[Sales]]</f>
        <v>0.46</v>
      </c>
      <c r="W7521" t="str">
        <f>TEXT(Superstore[[#This Row],[Order Date]],"mmm-yyyy")</f>
        <v>Dec-2014</v>
      </c>
      <c r="X7521">
        <f>YEAR(Superstore[[#This Row],[Order Date]])</f>
        <v>2014</v>
      </c>
    </row>
    <row r="7522" spans="1:24" x14ac:dyDescent="0.25">
      <c r="A7522">
        <v>7521</v>
      </c>
      <c r="B7522" t="s">
        <v>9514</v>
      </c>
      <c r="C7522" s="1">
        <v>41983</v>
      </c>
      <c r="D7522" s="1">
        <v>41986</v>
      </c>
      <c r="E7522" t="s">
        <v>24</v>
      </c>
      <c r="F7522" t="s">
        <v>2113</v>
      </c>
      <c r="G7522" t="s">
        <v>2114</v>
      </c>
      <c r="H7522" t="s">
        <v>27</v>
      </c>
      <c r="I7522" t="s">
        <v>28</v>
      </c>
      <c r="J7522" t="s">
        <v>1463</v>
      </c>
      <c r="K7522" t="s">
        <v>30</v>
      </c>
      <c r="L7522">
        <v>40475</v>
      </c>
      <c r="M7522" t="s">
        <v>31</v>
      </c>
      <c r="N7522" t="s">
        <v>3457</v>
      </c>
      <c r="O7522" t="s">
        <v>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  <c r="V7522" s="2">
        <f>Superstore[[#This Row],[Profit]]/Superstore[[#This Row],[Sales]]</f>
        <v>0.45</v>
      </c>
      <c r="W7522" t="str">
        <f>TEXT(Superstore[[#This Row],[Order Date]],"mmm-yyyy")</f>
        <v>Dec-2014</v>
      </c>
      <c r="X7522">
        <f>YEAR(Superstore[[#This Row],[Order Date]])</f>
        <v>2014</v>
      </c>
    </row>
    <row r="7523" spans="1:24" x14ac:dyDescent="0.25">
      <c r="A7523">
        <v>7522</v>
      </c>
      <c r="B7523" t="s">
        <v>9515</v>
      </c>
      <c r="C7523" s="1">
        <v>41523</v>
      </c>
      <c r="D7523" s="1">
        <v>41529</v>
      </c>
      <c r="E7523" t="s">
        <v>50</v>
      </c>
      <c r="F7523" t="s">
        <v>1703</v>
      </c>
      <c r="G7523" t="s">
        <v>1704</v>
      </c>
      <c r="H7523" t="s">
        <v>27</v>
      </c>
      <c r="I7523" t="s">
        <v>28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46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  <c r="V7523" s="2">
        <f>Superstore[[#This Row],[Profit]]/Superstore[[#This Row],[Sales]]</f>
        <v>-0.83333333333333337</v>
      </c>
      <c r="W7523" t="str">
        <f>TEXT(Superstore[[#This Row],[Order Date]],"mmm-yyyy")</f>
        <v>Sep-2013</v>
      </c>
      <c r="X7523">
        <f>YEAR(Superstore[[#This Row],[Order Date]])</f>
        <v>2013</v>
      </c>
    </row>
    <row r="7524" spans="1:24" x14ac:dyDescent="0.25">
      <c r="A7524">
        <v>7523</v>
      </c>
      <c r="B7524" t="s">
        <v>9515</v>
      </c>
      <c r="C7524" s="1">
        <v>41523</v>
      </c>
      <c r="D7524" s="1">
        <v>41529</v>
      </c>
      <c r="E7524" t="s">
        <v>50</v>
      </c>
      <c r="F7524" t="s">
        <v>1703</v>
      </c>
      <c r="G7524" t="s">
        <v>1704</v>
      </c>
      <c r="H7524" t="s">
        <v>27</v>
      </c>
      <c r="I7524" t="s">
        <v>28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46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Superstore[[#This Row],[Profit]]/Superstore[[#This Row],[Sales]]</f>
        <v>-0.73333333333333328</v>
      </c>
      <c r="W7524" t="str">
        <f>TEXT(Superstore[[#This Row],[Order Date]],"mmm-yyyy")</f>
        <v>Sep-2013</v>
      </c>
      <c r="X7524">
        <f>YEAR(Superstore[[#This Row],[Order Date]])</f>
        <v>2013</v>
      </c>
    </row>
    <row r="7525" spans="1:24" x14ac:dyDescent="0.25">
      <c r="A7525">
        <v>7524</v>
      </c>
      <c r="B7525" t="s">
        <v>9515</v>
      </c>
      <c r="C7525" s="1">
        <v>41523</v>
      </c>
      <c r="D7525" s="1">
        <v>41529</v>
      </c>
      <c r="E7525" t="s">
        <v>50</v>
      </c>
      <c r="F7525" t="s">
        <v>1703</v>
      </c>
      <c r="G7525" t="s">
        <v>1704</v>
      </c>
      <c r="H7525" t="s">
        <v>27</v>
      </c>
      <c r="I7525" t="s">
        <v>28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1</v>
      </c>
      <c r="P7525" t="s">
        <v>36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  <c r="V7525" s="2">
        <f>Superstore[[#This Row],[Profit]]/Superstore[[#This Row],[Sales]]</f>
        <v>-1.4285714285714287E-2</v>
      </c>
      <c r="W7525" t="str">
        <f>TEXT(Superstore[[#This Row],[Order Date]],"mmm-yyyy")</f>
        <v>Sep-2013</v>
      </c>
      <c r="X7525">
        <f>YEAR(Superstore[[#This Row],[Order Date]])</f>
        <v>2013</v>
      </c>
    </row>
    <row r="7526" spans="1:24" x14ac:dyDescent="0.25">
      <c r="A7526">
        <v>7525</v>
      </c>
      <c r="B7526" t="s">
        <v>9516</v>
      </c>
      <c r="C7526" s="1">
        <v>40796</v>
      </c>
      <c r="D7526" s="1">
        <v>40802</v>
      </c>
      <c r="E7526" t="s">
        <v>50</v>
      </c>
      <c r="F7526" t="s">
        <v>485</v>
      </c>
      <c r="G7526" t="s">
        <v>486</v>
      </c>
      <c r="H7526" t="s">
        <v>27</v>
      </c>
      <c r="I7526" t="s">
        <v>28</v>
      </c>
      <c r="J7526" t="s">
        <v>6229</v>
      </c>
      <c r="K7526" t="s">
        <v>419</v>
      </c>
      <c r="L7526">
        <v>97030</v>
      </c>
      <c r="M7526" t="s">
        <v>44</v>
      </c>
      <c r="N7526" t="s">
        <v>3040</v>
      </c>
      <c r="O7526" t="s">
        <v>46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  <c r="V7526" s="2">
        <f>Superstore[[#This Row],[Profit]]/Superstore[[#This Row],[Sales]]</f>
        <v>0.35</v>
      </c>
      <c r="W7526" t="str">
        <f>TEXT(Superstore[[#This Row],[Order Date]],"mmm-yyyy")</f>
        <v>Sep-2011</v>
      </c>
      <c r="X7526">
        <f>YEAR(Superstore[[#This Row],[Order Date]])</f>
        <v>2011</v>
      </c>
    </row>
    <row r="7527" spans="1:24" x14ac:dyDescent="0.25">
      <c r="A7527">
        <v>7526</v>
      </c>
      <c r="B7527" t="s">
        <v>9516</v>
      </c>
      <c r="C7527" s="1">
        <v>40796</v>
      </c>
      <c r="D7527" s="1">
        <v>40802</v>
      </c>
      <c r="E7527" t="s">
        <v>50</v>
      </c>
      <c r="F7527" t="s">
        <v>485</v>
      </c>
      <c r="G7527" t="s">
        <v>486</v>
      </c>
      <c r="H7527" t="s">
        <v>27</v>
      </c>
      <c r="I7527" t="s">
        <v>28</v>
      </c>
      <c r="J7527" t="s">
        <v>6229</v>
      </c>
      <c r="K7527" t="s">
        <v>419</v>
      </c>
      <c r="L7527">
        <v>97030</v>
      </c>
      <c r="M7527" t="s">
        <v>44</v>
      </c>
      <c r="N7527" t="s">
        <v>3399</v>
      </c>
      <c r="O7527" t="s">
        <v>1</v>
      </c>
      <c r="P7527" t="s">
        <v>36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  <c r="V7527" s="2">
        <f>Superstore[[#This Row],[Profit]]/Superstore[[#This Row],[Sales]]</f>
        <v>0.1</v>
      </c>
      <c r="W7527" t="str">
        <f>TEXT(Superstore[[#This Row],[Order Date]],"mmm-yyyy")</f>
        <v>Sep-2011</v>
      </c>
      <c r="X7527">
        <f>YEAR(Superstore[[#This Row],[Order Date]])</f>
        <v>2011</v>
      </c>
    </row>
    <row r="7528" spans="1:24" x14ac:dyDescent="0.25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41</v>
      </c>
      <c r="I7528" t="s">
        <v>28</v>
      </c>
      <c r="J7528" t="s">
        <v>126</v>
      </c>
      <c r="K7528" t="s">
        <v>43</v>
      </c>
      <c r="L7528">
        <v>94109</v>
      </c>
      <c r="M7528" t="s">
        <v>44</v>
      </c>
      <c r="N7528" t="s">
        <v>7071</v>
      </c>
      <c r="O7528" t="s">
        <v>46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  <c r="V7528" s="2">
        <f>Superstore[[#This Row],[Profit]]/Superstore[[#This Row],[Sales]]</f>
        <v>0.46</v>
      </c>
      <c r="W7528" t="str">
        <f>TEXT(Superstore[[#This Row],[Order Date]],"mmm-yyyy")</f>
        <v>Sep-2014</v>
      </c>
      <c r="X7528">
        <f>YEAR(Superstore[[#This Row],[Order Date]])</f>
        <v>2014</v>
      </c>
    </row>
    <row r="7529" spans="1:24" x14ac:dyDescent="0.25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41</v>
      </c>
      <c r="I7529" t="s">
        <v>28</v>
      </c>
      <c r="J7529" t="s">
        <v>126</v>
      </c>
      <c r="K7529" t="s">
        <v>43</v>
      </c>
      <c r="L7529">
        <v>94109</v>
      </c>
      <c r="M7529" t="s">
        <v>44</v>
      </c>
      <c r="N7529" t="s">
        <v>5751</v>
      </c>
      <c r="O7529" t="s">
        <v>1</v>
      </c>
      <c r="P7529" t="s">
        <v>65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  <c r="V7529" s="2">
        <f>Superstore[[#This Row],[Profit]]/Superstore[[#This Row],[Sales]]</f>
        <v>0.31999999999999995</v>
      </c>
      <c r="W7529" t="str">
        <f>TEXT(Superstore[[#This Row],[Order Date]],"mmm-yyyy")</f>
        <v>Sep-2014</v>
      </c>
      <c r="X7529">
        <f>YEAR(Superstore[[#This Row],[Order Date]])</f>
        <v>2014</v>
      </c>
    </row>
    <row r="7530" spans="1:24" x14ac:dyDescent="0.25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41</v>
      </c>
      <c r="I7530" t="s">
        <v>28</v>
      </c>
      <c r="J7530" t="s">
        <v>126</v>
      </c>
      <c r="K7530" t="s">
        <v>43</v>
      </c>
      <c r="L7530">
        <v>94109</v>
      </c>
      <c r="M7530" t="s">
        <v>44</v>
      </c>
      <c r="N7530" t="s">
        <v>5564</v>
      </c>
      <c r="O7530" t="s">
        <v>46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  <c r="V7530" s="2">
        <f>Superstore[[#This Row],[Profit]]/Superstore[[#This Row],[Sales]]</f>
        <v>0.45</v>
      </c>
      <c r="W7530" t="str">
        <f>TEXT(Superstore[[#This Row],[Order Date]],"mmm-yyyy")</f>
        <v>Sep-2014</v>
      </c>
      <c r="X7530">
        <f>YEAR(Superstore[[#This Row],[Order Date]])</f>
        <v>2014</v>
      </c>
    </row>
    <row r="7531" spans="1:24" x14ac:dyDescent="0.25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41</v>
      </c>
      <c r="I7531" t="s">
        <v>28</v>
      </c>
      <c r="J7531" t="s">
        <v>126</v>
      </c>
      <c r="K7531" t="s">
        <v>43</v>
      </c>
      <c r="L7531">
        <v>94109</v>
      </c>
      <c r="M7531" t="s">
        <v>44</v>
      </c>
      <c r="N7531" t="s">
        <v>131</v>
      </c>
      <c r="O7531" t="s">
        <v>46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s="2">
        <f>Superstore[[#This Row],[Profit]]/Superstore[[#This Row],[Sales]]</f>
        <v>0.32500000000000001</v>
      </c>
      <c r="W7531" t="str">
        <f>TEXT(Superstore[[#This Row],[Order Date]],"mmm-yyyy")</f>
        <v>Sep-2014</v>
      </c>
      <c r="X7531">
        <f>YEAR(Superstore[[#This Row],[Order Date]])</f>
        <v>2014</v>
      </c>
    </row>
    <row r="7532" spans="1:24" x14ac:dyDescent="0.25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41</v>
      </c>
      <c r="I7532" t="s">
        <v>28</v>
      </c>
      <c r="J7532" t="s">
        <v>126</v>
      </c>
      <c r="K7532" t="s">
        <v>43</v>
      </c>
      <c r="L7532">
        <v>94109</v>
      </c>
      <c r="M7532" t="s">
        <v>44</v>
      </c>
      <c r="N7532" t="s">
        <v>2978</v>
      </c>
      <c r="O7532" t="s">
        <v>46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Superstore[[#This Row],[Profit]]/Superstore[[#This Row],[Sales]]</f>
        <v>0.33750000000000002</v>
      </c>
      <c r="W7532" t="str">
        <f>TEXT(Superstore[[#This Row],[Order Date]],"mmm-yyyy")</f>
        <v>Sep-2014</v>
      </c>
      <c r="X7532">
        <f>YEAR(Superstore[[#This Row],[Order Date]])</f>
        <v>2014</v>
      </c>
    </row>
    <row r="7533" spans="1:24" x14ac:dyDescent="0.25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27</v>
      </c>
      <c r="I7533" t="s">
        <v>28</v>
      </c>
      <c r="J7533" t="s">
        <v>9519</v>
      </c>
      <c r="K7533" t="s">
        <v>456</v>
      </c>
      <c r="L7533">
        <v>80501</v>
      </c>
      <c r="M7533" t="s">
        <v>44</v>
      </c>
      <c r="N7533" t="s">
        <v>5398</v>
      </c>
      <c r="O7533" t="s">
        <v>1</v>
      </c>
      <c r="P7533" t="s">
        <v>65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Superstore[[#This Row],[Profit]]/Superstore[[#This Row],[Sales]]</f>
        <v>-5.000000000000001E-2</v>
      </c>
      <c r="W7533" t="str">
        <f>TEXT(Superstore[[#This Row],[Order Date]],"mmm-yyyy")</f>
        <v>Jun-2013</v>
      </c>
      <c r="X7533">
        <f>YEAR(Superstore[[#This Row],[Order Date]])</f>
        <v>2013</v>
      </c>
    </row>
    <row r="7534" spans="1:24" x14ac:dyDescent="0.25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27</v>
      </c>
      <c r="I7534" t="s">
        <v>28</v>
      </c>
      <c r="J7534" t="s">
        <v>9519</v>
      </c>
      <c r="K7534" t="s">
        <v>456</v>
      </c>
      <c r="L7534">
        <v>80501</v>
      </c>
      <c r="M7534" t="s">
        <v>44</v>
      </c>
      <c r="N7534" t="s">
        <v>2059</v>
      </c>
      <c r="O7534" t="s">
        <v>1</v>
      </c>
      <c r="P7534" t="s">
        <v>36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Superstore[[#This Row],[Profit]]/Superstore[[#This Row],[Sales]]</f>
        <v>0.1125</v>
      </c>
      <c r="W7534" t="str">
        <f>TEXT(Superstore[[#This Row],[Order Date]],"mmm-yyyy")</f>
        <v>Jun-2013</v>
      </c>
      <c r="X7534">
        <f>YEAR(Superstore[[#This Row],[Order Date]])</f>
        <v>2013</v>
      </c>
    </row>
    <row r="7535" spans="1:24" x14ac:dyDescent="0.25">
      <c r="A7535">
        <v>7534</v>
      </c>
      <c r="B7535" t="s">
        <v>9520</v>
      </c>
      <c r="C7535" s="1">
        <v>41696</v>
      </c>
      <c r="D7535" s="1">
        <v>41700</v>
      </c>
      <c r="E7535" t="s">
        <v>50</v>
      </c>
      <c r="F7535" t="s">
        <v>5022</v>
      </c>
      <c r="G7535" t="s">
        <v>5023</v>
      </c>
      <c r="H7535" t="s">
        <v>27</v>
      </c>
      <c r="I7535" t="s">
        <v>28</v>
      </c>
      <c r="J7535" t="s">
        <v>3519</v>
      </c>
      <c r="K7535" t="s">
        <v>87</v>
      </c>
      <c r="L7535">
        <v>27834</v>
      </c>
      <c r="M7535" t="s">
        <v>31</v>
      </c>
      <c r="N7535" t="s">
        <v>3185</v>
      </c>
      <c r="O7535" t="s">
        <v>1</v>
      </c>
      <c r="P7535" t="s">
        <v>36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Superstore[[#This Row],[Profit]]/Superstore[[#This Row],[Sales]]</f>
        <v>-0.11250000000000002</v>
      </c>
      <c r="W7535" t="str">
        <f>TEXT(Superstore[[#This Row],[Order Date]],"mmm-yyyy")</f>
        <v>Feb-2014</v>
      </c>
      <c r="X7535">
        <f>YEAR(Superstore[[#This Row],[Order Date]])</f>
        <v>2014</v>
      </c>
    </row>
    <row r="7536" spans="1:24" x14ac:dyDescent="0.25">
      <c r="A7536">
        <v>7535</v>
      </c>
      <c r="B7536" t="s">
        <v>9520</v>
      </c>
      <c r="C7536" s="1">
        <v>41696</v>
      </c>
      <c r="D7536" s="1">
        <v>41700</v>
      </c>
      <c r="E7536" t="s">
        <v>50</v>
      </c>
      <c r="F7536" t="s">
        <v>5022</v>
      </c>
      <c r="G7536" t="s">
        <v>5023</v>
      </c>
      <c r="H7536" t="s">
        <v>27</v>
      </c>
      <c r="I7536" t="s">
        <v>28</v>
      </c>
      <c r="J7536" t="s">
        <v>3519</v>
      </c>
      <c r="K7536" t="s">
        <v>87</v>
      </c>
      <c r="L7536">
        <v>27834</v>
      </c>
      <c r="M7536" t="s">
        <v>31</v>
      </c>
      <c r="N7536" t="s">
        <v>1075</v>
      </c>
      <c r="O7536" t="s">
        <v>1</v>
      </c>
      <c r="P7536" t="s">
        <v>33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  <c r="V7536" s="2">
        <f>Superstore[[#This Row],[Profit]]/Superstore[[#This Row],[Sales]]</f>
        <v>2.5000000000000001E-2</v>
      </c>
      <c r="W7536" t="str">
        <f>TEXT(Superstore[[#This Row],[Order Date]],"mmm-yyyy")</f>
        <v>Feb-2014</v>
      </c>
      <c r="X7536">
        <f>YEAR(Superstore[[#This Row],[Order Date]])</f>
        <v>2014</v>
      </c>
    </row>
    <row r="7537" spans="1:24" x14ac:dyDescent="0.25">
      <c r="A7537">
        <v>7536</v>
      </c>
      <c r="B7537" t="s">
        <v>9521</v>
      </c>
      <c r="C7537" s="1">
        <v>41730</v>
      </c>
      <c r="D7537" s="1">
        <v>41737</v>
      </c>
      <c r="E7537" t="s">
        <v>50</v>
      </c>
      <c r="F7537" t="s">
        <v>3629</v>
      </c>
      <c r="G7537" t="s">
        <v>3630</v>
      </c>
      <c r="H7537" t="s">
        <v>41</v>
      </c>
      <c r="I7537" t="s">
        <v>28</v>
      </c>
      <c r="J7537" t="s">
        <v>42</v>
      </c>
      <c r="K7537" t="s">
        <v>43</v>
      </c>
      <c r="L7537">
        <v>90004</v>
      </c>
      <c r="M7537" t="s">
        <v>44</v>
      </c>
      <c r="N7537" t="s">
        <v>2172</v>
      </c>
      <c r="O7537" t="s">
        <v>46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  <c r="V7537" s="2">
        <f>Superstore[[#This Row],[Profit]]/Superstore[[#This Row],[Sales]]</f>
        <v>0.27</v>
      </c>
      <c r="W7537" t="str">
        <f>TEXT(Superstore[[#This Row],[Order Date]],"mmm-yyyy")</f>
        <v>Apr-2014</v>
      </c>
      <c r="X7537">
        <f>YEAR(Superstore[[#This Row],[Order Date]])</f>
        <v>2014</v>
      </c>
    </row>
    <row r="7538" spans="1:24" x14ac:dyDescent="0.25">
      <c r="A7538">
        <v>7537</v>
      </c>
      <c r="B7538" t="s">
        <v>9522</v>
      </c>
      <c r="C7538" s="1">
        <v>41977</v>
      </c>
      <c r="D7538" s="1">
        <v>41982</v>
      </c>
      <c r="E7538" t="s">
        <v>50</v>
      </c>
      <c r="F7538" t="s">
        <v>5246</v>
      </c>
      <c r="G7538" t="s">
        <v>5247</v>
      </c>
      <c r="H7538" t="s">
        <v>27</v>
      </c>
      <c r="I7538" t="s">
        <v>28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1</v>
      </c>
      <c r="P7538" t="s">
        <v>65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Superstore[[#This Row],[Profit]]/Superstore[[#This Row],[Sales]]</f>
        <v>-1.0499999999999998</v>
      </c>
      <c r="W7538" t="str">
        <f>TEXT(Superstore[[#This Row],[Order Date]],"mmm-yyyy")</f>
        <v>Dec-2014</v>
      </c>
      <c r="X7538">
        <f>YEAR(Superstore[[#This Row],[Order Date]])</f>
        <v>2014</v>
      </c>
    </row>
    <row r="7539" spans="1:24" x14ac:dyDescent="0.25">
      <c r="A7539">
        <v>7538</v>
      </c>
      <c r="B7539" t="s">
        <v>9523</v>
      </c>
      <c r="C7539" s="1">
        <v>41324</v>
      </c>
      <c r="D7539" s="1">
        <v>41327</v>
      </c>
      <c r="E7539" t="s">
        <v>24</v>
      </c>
      <c r="F7539" t="s">
        <v>1877</v>
      </c>
      <c r="G7539" t="s">
        <v>1878</v>
      </c>
      <c r="H7539" t="s">
        <v>27</v>
      </c>
      <c r="I7539" t="s">
        <v>28</v>
      </c>
      <c r="J7539" t="s">
        <v>126</v>
      </c>
      <c r="K7539" t="s">
        <v>43</v>
      </c>
      <c r="L7539">
        <v>94109</v>
      </c>
      <c r="M7539" t="s">
        <v>44</v>
      </c>
      <c r="N7539" t="s">
        <v>568</v>
      </c>
      <c r="O7539" t="s">
        <v>46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  <c r="V7539" s="2">
        <f>Superstore[[#This Row],[Profit]]/Superstore[[#This Row],[Sales]]</f>
        <v>0.47000000000000003</v>
      </c>
      <c r="W7539" t="str">
        <f>TEXT(Superstore[[#This Row],[Order Date]],"mmm-yyyy")</f>
        <v>Feb-2013</v>
      </c>
      <c r="X7539">
        <f>YEAR(Superstore[[#This Row],[Order Date]])</f>
        <v>2013</v>
      </c>
    </row>
    <row r="7540" spans="1:24" x14ac:dyDescent="0.25">
      <c r="A7540">
        <v>7539</v>
      </c>
      <c r="B7540" t="s">
        <v>9524</v>
      </c>
      <c r="C7540" s="1">
        <v>41976</v>
      </c>
      <c r="D7540" s="1">
        <v>41980</v>
      </c>
      <c r="E7540" t="s">
        <v>50</v>
      </c>
      <c r="F7540" t="s">
        <v>4286</v>
      </c>
      <c r="G7540" t="s">
        <v>4287</v>
      </c>
      <c r="H7540" t="s">
        <v>41</v>
      </c>
      <c r="I7540" t="s">
        <v>28</v>
      </c>
      <c r="J7540" t="s">
        <v>806</v>
      </c>
      <c r="K7540" t="s">
        <v>456</v>
      </c>
      <c r="L7540">
        <v>80219</v>
      </c>
      <c r="M7540" t="s">
        <v>44</v>
      </c>
      <c r="N7540" t="s">
        <v>1515</v>
      </c>
      <c r="O7540" t="s">
        <v>46</v>
      </c>
      <c r="P7540" t="s">
        <v>59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  <c r="V7540" s="2">
        <f>Superstore[[#This Row],[Profit]]/Superstore[[#This Row],[Sales]]</f>
        <v>0.1125</v>
      </c>
      <c r="W7540" t="str">
        <f>TEXT(Superstore[[#This Row],[Order Date]],"mmm-yyyy")</f>
        <v>Dec-2014</v>
      </c>
      <c r="X7540">
        <f>YEAR(Superstore[[#This Row],[Order Date]])</f>
        <v>2014</v>
      </c>
    </row>
    <row r="7541" spans="1:24" x14ac:dyDescent="0.25">
      <c r="A7541">
        <v>7540</v>
      </c>
      <c r="B7541" t="s">
        <v>9524</v>
      </c>
      <c r="C7541" s="1">
        <v>41976</v>
      </c>
      <c r="D7541" s="1">
        <v>41980</v>
      </c>
      <c r="E7541" t="s">
        <v>50</v>
      </c>
      <c r="F7541" t="s">
        <v>4286</v>
      </c>
      <c r="G7541" t="s">
        <v>4287</v>
      </c>
      <c r="H7541" t="s">
        <v>41</v>
      </c>
      <c r="I7541" t="s">
        <v>28</v>
      </c>
      <c r="J7541" t="s">
        <v>806</v>
      </c>
      <c r="K7541" t="s">
        <v>456</v>
      </c>
      <c r="L7541">
        <v>80219</v>
      </c>
      <c r="M7541" t="s">
        <v>44</v>
      </c>
      <c r="N7541" t="s">
        <v>3073</v>
      </c>
      <c r="O7541" t="s">
        <v>46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  <c r="V7541" s="2">
        <f>Superstore[[#This Row],[Profit]]/Superstore[[#This Row],[Sales]]</f>
        <v>-0.66666666666666663</v>
      </c>
      <c r="W7541" t="str">
        <f>TEXT(Superstore[[#This Row],[Order Date]],"mmm-yyyy")</f>
        <v>Dec-2014</v>
      </c>
      <c r="X7541">
        <f>YEAR(Superstore[[#This Row],[Order Date]])</f>
        <v>2014</v>
      </c>
    </row>
    <row r="7542" spans="1:24" x14ac:dyDescent="0.25">
      <c r="A7542">
        <v>7541</v>
      </c>
      <c r="B7542" t="s">
        <v>9524</v>
      </c>
      <c r="C7542" s="1">
        <v>41976</v>
      </c>
      <c r="D7542" s="1">
        <v>41980</v>
      </c>
      <c r="E7542" t="s">
        <v>50</v>
      </c>
      <c r="F7542" t="s">
        <v>4286</v>
      </c>
      <c r="G7542" t="s">
        <v>4287</v>
      </c>
      <c r="H7542" t="s">
        <v>41</v>
      </c>
      <c r="I7542" t="s">
        <v>28</v>
      </c>
      <c r="J7542" t="s">
        <v>806</v>
      </c>
      <c r="K7542" t="s">
        <v>456</v>
      </c>
      <c r="L7542">
        <v>80219</v>
      </c>
      <c r="M7542" t="s">
        <v>44</v>
      </c>
      <c r="N7542" t="s">
        <v>7489</v>
      </c>
      <c r="O7542" t="s">
        <v>1</v>
      </c>
      <c r="P7542" t="s">
        <v>33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  <c r="V7542" s="2">
        <f>Superstore[[#This Row],[Profit]]/Superstore[[#This Row],[Sales]]</f>
        <v>-1.5</v>
      </c>
      <c r="W7542" t="str">
        <f>TEXT(Superstore[[#This Row],[Order Date]],"mmm-yyyy")</f>
        <v>Dec-2014</v>
      </c>
      <c r="X7542">
        <f>YEAR(Superstore[[#This Row],[Order Date]])</f>
        <v>2014</v>
      </c>
    </row>
    <row r="7543" spans="1:24" x14ac:dyDescent="0.25">
      <c r="A7543">
        <v>7542</v>
      </c>
      <c r="B7543" t="s">
        <v>9524</v>
      </c>
      <c r="C7543" s="1">
        <v>41976</v>
      </c>
      <c r="D7543" s="1">
        <v>41980</v>
      </c>
      <c r="E7543" t="s">
        <v>50</v>
      </c>
      <c r="F7543" t="s">
        <v>4286</v>
      </c>
      <c r="G7543" t="s">
        <v>4287</v>
      </c>
      <c r="H7543" t="s">
        <v>41</v>
      </c>
      <c r="I7543" t="s">
        <v>28</v>
      </c>
      <c r="J7543" t="s">
        <v>806</v>
      </c>
      <c r="K7543" t="s">
        <v>456</v>
      </c>
      <c r="L7543">
        <v>80219</v>
      </c>
      <c r="M7543" t="s">
        <v>44</v>
      </c>
      <c r="N7543" t="s">
        <v>7545</v>
      </c>
      <c r="O7543" t="s">
        <v>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  <c r="V7543" s="2">
        <f>Superstore[[#This Row],[Profit]]/Superstore[[#This Row],[Sales]]</f>
        <v>9.9999999999999992E-2</v>
      </c>
      <c r="W7543" t="str">
        <f>TEXT(Superstore[[#This Row],[Order Date]],"mmm-yyyy")</f>
        <v>Dec-2014</v>
      </c>
      <c r="X7543">
        <f>YEAR(Superstore[[#This Row],[Order Date]])</f>
        <v>2014</v>
      </c>
    </row>
    <row r="7544" spans="1:24" x14ac:dyDescent="0.25">
      <c r="A7544">
        <v>7543</v>
      </c>
      <c r="B7544" t="s">
        <v>9524</v>
      </c>
      <c r="C7544" s="1">
        <v>41976</v>
      </c>
      <c r="D7544" s="1">
        <v>41980</v>
      </c>
      <c r="E7544" t="s">
        <v>50</v>
      </c>
      <c r="F7544" t="s">
        <v>4286</v>
      </c>
      <c r="G7544" t="s">
        <v>4287</v>
      </c>
      <c r="H7544" t="s">
        <v>41</v>
      </c>
      <c r="I7544" t="s">
        <v>28</v>
      </c>
      <c r="J7544" t="s">
        <v>806</v>
      </c>
      <c r="K7544" t="s">
        <v>456</v>
      </c>
      <c r="L7544">
        <v>80219</v>
      </c>
      <c r="M7544" t="s">
        <v>44</v>
      </c>
      <c r="N7544" t="s">
        <v>4219</v>
      </c>
      <c r="O7544" t="s">
        <v>1</v>
      </c>
      <c r="P7544" t="s">
        <v>65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  <c r="V7544" s="2">
        <f>Superstore[[#This Row],[Profit]]/Superstore[[#This Row],[Sales]]</f>
        <v>0</v>
      </c>
      <c r="W7544" t="str">
        <f>TEXT(Superstore[[#This Row],[Order Date]],"mmm-yyyy")</f>
        <v>Dec-2014</v>
      </c>
      <c r="X7544">
        <f>YEAR(Superstore[[#This Row],[Order Date]])</f>
        <v>2014</v>
      </c>
    </row>
    <row r="7545" spans="1:24" x14ac:dyDescent="0.25">
      <c r="A7545">
        <v>7544</v>
      </c>
      <c r="B7545" t="s">
        <v>9524</v>
      </c>
      <c r="C7545" s="1">
        <v>41976</v>
      </c>
      <c r="D7545" s="1">
        <v>41980</v>
      </c>
      <c r="E7545" t="s">
        <v>50</v>
      </c>
      <c r="F7545" t="s">
        <v>4286</v>
      </c>
      <c r="G7545" t="s">
        <v>4287</v>
      </c>
      <c r="H7545" t="s">
        <v>41</v>
      </c>
      <c r="I7545" t="s">
        <v>28</v>
      </c>
      <c r="J7545" t="s">
        <v>806</v>
      </c>
      <c r="K7545" t="s">
        <v>456</v>
      </c>
      <c r="L7545">
        <v>80219</v>
      </c>
      <c r="M7545" t="s">
        <v>44</v>
      </c>
      <c r="N7545" t="s">
        <v>5684</v>
      </c>
      <c r="O7545" t="s">
        <v>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  <c r="V7545" s="2">
        <f>Superstore[[#This Row],[Profit]]/Superstore[[#This Row],[Sales]]</f>
        <v>-0.25</v>
      </c>
      <c r="W7545" t="str">
        <f>TEXT(Superstore[[#This Row],[Order Date]],"mmm-yyyy")</f>
        <v>Dec-2014</v>
      </c>
      <c r="X7545">
        <f>YEAR(Superstore[[#This Row],[Order Date]])</f>
        <v>2014</v>
      </c>
    </row>
    <row r="7546" spans="1:24" x14ac:dyDescent="0.25">
      <c r="A7546">
        <v>7545</v>
      </c>
      <c r="B7546" t="s">
        <v>9524</v>
      </c>
      <c r="C7546" s="1">
        <v>41976</v>
      </c>
      <c r="D7546" s="1">
        <v>41980</v>
      </c>
      <c r="E7546" t="s">
        <v>50</v>
      </c>
      <c r="F7546" t="s">
        <v>4286</v>
      </c>
      <c r="G7546" t="s">
        <v>4287</v>
      </c>
      <c r="H7546" t="s">
        <v>41</v>
      </c>
      <c r="I7546" t="s">
        <v>28</v>
      </c>
      <c r="J7546" t="s">
        <v>806</v>
      </c>
      <c r="K7546" t="s">
        <v>456</v>
      </c>
      <c r="L7546">
        <v>80219</v>
      </c>
      <c r="M7546" t="s">
        <v>44</v>
      </c>
      <c r="N7546" t="s">
        <v>2454</v>
      </c>
      <c r="O7546" t="s">
        <v>1</v>
      </c>
      <c r="P7546" t="s">
        <v>36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  <c r="V7546" s="2">
        <f>Superstore[[#This Row],[Profit]]/Superstore[[#This Row],[Sales]]</f>
        <v>7.5000000000000011E-2</v>
      </c>
      <c r="W7546" t="str">
        <f>TEXT(Superstore[[#This Row],[Order Date]],"mmm-yyyy")</f>
        <v>Dec-2014</v>
      </c>
      <c r="X7546">
        <f>YEAR(Superstore[[#This Row],[Order Date]])</f>
        <v>2014</v>
      </c>
    </row>
    <row r="7547" spans="1:24" x14ac:dyDescent="0.25">
      <c r="A7547">
        <v>7546</v>
      </c>
      <c r="B7547" t="s">
        <v>9525</v>
      </c>
      <c r="C7547" s="1">
        <v>40826</v>
      </c>
      <c r="D7547" s="1">
        <v>40831</v>
      </c>
      <c r="E7547" t="s">
        <v>50</v>
      </c>
      <c r="F7547" t="s">
        <v>9526</v>
      </c>
      <c r="G7547" t="s">
        <v>9527</v>
      </c>
      <c r="H7547" t="s">
        <v>41</v>
      </c>
      <c r="I7547" t="s">
        <v>28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  <c r="V7547" s="2">
        <f>Superstore[[#This Row],[Profit]]/Superstore[[#This Row],[Sales]]</f>
        <v>9.9999999999999992E-2</v>
      </c>
      <c r="W7547" t="str">
        <f>TEXT(Superstore[[#This Row],[Order Date]],"mmm-yyyy")</f>
        <v>Oct-2011</v>
      </c>
      <c r="X7547">
        <f>YEAR(Superstore[[#This Row],[Order Date]])</f>
        <v>2011</v>
      </c>
    </row>
    <row r="7548" spans="1:24" x14ac:dyDescent="0.25">
      <c r="A7548">
        <v>7547</v>
      </c>
      <c r="B7548" t="s">
        <v>9525</v>
      </c>
      <c r="C7548" s="1">
        <v>40826</v>
      </c>
      <c r="D7548" s="1">
        <v>40831</v>
      </c>
      <c r="E7548" t="s">
        <v>50</v>
      </c>
      <c r="F7548" t="s">
        <v>9526</v>
      </c>
      <c r="G7548" t="s">
        <v>9527</v>
      </c>
      <c r="H7548" t="s">
        <v>41</v>
      </c>
      <c r="I7548" t="s">
        <v>28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Superstore[[#This Row],[Profit]]/Superstore[[#This Row],[Sales]]</f>
        <v>8.7500000000000008E-2</v>
      </c>
      <c r="W7548" t="str">
        <f>TEXT(Superstore[[#This Row],[Order Date]],"mmm-yyyy")</f>
        <v>Oct-2011</v>
      </c>
      <c r="X7548">
        <f>YEAR(Superstore[[#This Row],[Order Date]])</f>
        <v>2011</v>
      </c>
    </row>
    <row r="7549" spans="1:24" x14ac:dyDescent="0.25">
      <c r="A7549">
        <v>7548</v>
      </c>
      <c r="B7549" t="s">
        <v>9525</v>
      </c>
      <c r="C7549" s="1">
        <v>40826</v>
      </c>
      <c r="D7549" s="1">
        <v>40831</v>
      </c>
      <c r="E7549" t="s">
        <v>50</v>
      </c>
      <c r="F7549" t="s">
        <v>9526</v>
      </c>
      <c r="G7549" t="s">
        <v>9527</v>
      </c>
      <c r="H7549" t="s">
        <v>41</v>
      </c>
      <c r="I7549" t="s">
        <v>28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46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  <c r="V7549" s="2">
        <f>Superstore[[#This Row],[Profit]]/Superstore[[#This Row],[Sales]]</f>
        <v>-1.5999999999999999</v>
      </c>
      <c r="W7549" t="str">
        <f>TEXT(Superstore[[#This Row],[Order Date]],"mmm-yyyy")</f>
        <v>Oct-2011</v>
      </c>
      <c r="X7549">
        <f>YEAR(Superstore[[#This Row],[Order Date]])</f>
        <v>2011</v>
      </c>
    </row>
    <row r="7550" spans="1:24" x14ac:dyDescent="0.25">
      <c r="A7550">
        <v>7549</v>
      </c>
      <c r="B7550" t="s">
        <v>9525</v>
      </c>
      <c r="C7550" s="1">
        <v>40826</v>
      </c>
      <c r="D7550" s="1">
        <v>40831</v>
      </c>
      <c r="E7550" t="s">
        <v>50</v>
      </c>
      <c r="F7550" t="s">
        <v>9526</v>
      </c>
      <c r="G7550" t="s">
        <v>9527</v>
      </c>
      <c r="H7550" t="s">
        <v>41</v>
      </c>
      <c r="I7550" t="s">
        <v>28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46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Superstore[[#This Row],[Profit]]/Superstore[[#This Row],[Sales]]</f>
        <v>-1.7499999999999998</v>
      </c>
      <c r="W7550" t="str">
        <f>TEXT(Superstore[[#This Row],[Order Date]],"mmm-yyyy")</f>
        <v>Oct-2011</v>
      </c>
      <c r="X7550">
        <f>YEAR(Superstore[[#This Row],[Order Date]])</f>
        <v>2011</v>
      </c>
    </row>
    <row r="7551" spans="1:24" x14ac:dyDescent="0.25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41</v>
      </c>
      <c r="I7551" t="s">
        <v>28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1</v>
      </c>
      <c r="P7551" t="s">
        <v>65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  <c r="V7551" s="2">
        <f>Superstore[[#This Row],[Profit]]/Superstore[[#This Row],[Sales]]</f>
        <v>-0.55000000000000004</v>
      </c>
      <c r="W7551" t="str">
        <f>TEXT(Superstore[[#This Row],[Order Date]],"mmm-yyyy")</f>
        <v>Sep-2013</v>
      </c>
      <c r="X7551">
        <f>YEAR(Superstore[[#This Row],[Order Date]])</f>
        <v>2013</v>
      </c>
    </row>
    <row r="7552" spans="1:24" x14ac:dyDescent="0.25">
      <c r="A7552">
        <v>7551</v>
      </c>
      <c r="B7552" t="s">
        <v>9529</v>
      </c>
      <c r="C7552" s="1">
        <v>40867</v>
      </c>
      <c r="D7552" s="1">
        <v>40872</v>
      </c>
      <c r="E7552" t="s">
        <v>50</v>
      </c>
      <c r="F7552" t="s">
        <v>4615</v>
      </c>
      <c r="G7552" t="s">
        <v>4616</v>
      </c>
      <c r="H7552" t="s">
        <v>41</v>
      </c>
      <c r="I7552" t="s">
        <v>28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46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  <c r="V7552" s="2">
        <f>Superstore[[#This Row],[Profit]]/Superstore[[#This Row],[Sales]]</f>
        <v>0.5</v>
      </c>
      <c r="W7552" t="str">
        <f>TEXT(Superstore[[#This Row],[Order Date]],"mmm-yyyy")</f>
        <v>Nov-2011</v>
      </c>
      <c r="X7552">
        <f>YEAR(Superstore[[#This Row],[Order Date]])</f>
        <v>2011</v>
      </c>
    </row>
    <row r="7553" spans="1:24" x14ac:dyDescent="0.25">
      <c r="A7553">
        <v>7552</v>
      </c>
      <c r="B7553" t="s">
        <v>9529</v>
      </c>
      <c r="C7553" s="1">
        <v>40867</v>
      </c>
      <c r="D7553" s="1">
        <v>40872</v>
      </c>
      <c r="E7553" t="s">
        <v>50</v>
      </c>
      <c r="F7553" t="s">
        <v>4615</v>
      </c>
      <c r="G7553" t="s">
        <v>4616</v>
      </c>
      <c r="H7553" t="s">
        <v>41</v>
      </c>
      <c r="I7553" t="s">
        <v>28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  <c r="V7553" s="2">
        <f>Superstore[[#This Row],[Profit]]/Superstore[[#This Row],[Sales]]</f>
        <v>0.25999999999999995</v>
      </c>
      <c r="W7553" t="str">
        <f>TEXT(Superstore[[#This Row],[Order Date]],"mmm-yyyy")</f>
        <v>Nov-2011</v>
      </c>
      <c r="X7553">
        <f>YEAR(Superstore[[#This Row],[Order Date]])</f>
        <v>2011</v>
      </c>
    </row>
    <row r="7554" spans="1:24" x14ac:dyDescent="0.25">
      <c r="A7554">
        <v>7553</v>
      </c>
      <c r="B7554" t="s">
        <v>9529</v>
      </c>
      <c r="C7554" s="1">
        <v>40867</v>
      </c>
      <c r="D7554" s="1">
        <v>40872</v>
      </c>
      <c r="E7554" t="s">
        <v>50</v>
      </c>
      <c r="F7554" t="s">
        <v>4615</v>
      </c>
      <c r="G7554" t="s">
        <v>4616</v>
      </c>
      <c r="H7554" t="s">
        <v>41</v>
      </c>
      <c r="I7554" t="s">
        <v>28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46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  <c r="V7554" s="2">
        <f>Superstore[[#This Row],[Profit]]/Superstore[[#This Row],[Sales]]</f>
        <v>0.34999999999999992</v>
      </c>
      <c r="W7554" t="str">
        <f>TEXT(Superstore[[#This Row],[Order Date]],"mmm-yyyy")</f>
        <v>Nov-2011</v>
      </c>
      <c r="X7554">
        <f>YEAR(Superstore[[#This Row],[Order Date]])</f>
        <v>2011</v>
      </c>
    </row>
    <row r="7555" spans="1:24" x14ac:dyDescent="0.25">
      <c r="A7555">
        <v>7554</v>
      </c>
      <c r="B7555" t="s">
        <v>9529</v>
      </c>
      <c r="C7555" s="1">
        <v>40867</v>
      </c>
      <c r="D7555" s="1">
        <v>40872</v>
      </c>
      <c r="E7555" t="s">
        <v>50</v>
      </c>
      <c r="F7555" t="s">
        <v>4615</v>
      </c>
      <c r="G7555" t="s">
        <v>4616</v>
      </c>
      <c r="H7555" t="s">
        <v>41</v>
      </c>
      <c r="I7555" t="s">
        <v>28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46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  <c r="V7555" s="2">
        <f>Superstore[[#This Row],[Profit]]/Superstore[[#This Row],[Sales]]</f>
        <v>0.47999999999999993</v>
      </c>
      <c r="W7555" t="str">
        <f>TEXT(Superstore[[#This Row],[Order Date]],"mmm-yyyy")</f>
        <v>Nov-2011</v>
      </c>
      <c r="X7555">
        <f>YEAR(Superstore[[#This Row],[Order Date]])</f>
        <v>2011</v>
      </c>
    </row>
    <row r="7556" spans="1:24" x14ac:dyDescent="0.25">
      <c r="A7556">
        <v>7555</v>
      </c>
      <c r="B7556" t="s">
        <v>9530</v>
      </c>
      <c r="C7556" s="1">
        <v>40673</v>
      </c>
      <c r="D7556" s="1">
        <v>40677</v>
      </c>
      <c r="E7556" t="s">
        <v>24</v>
      </c>
      <c r="F7556" t="s">
        <v>2622</v>
      </c>
      <c r="G7556" t="s">
        <v>2623</v>
      </c>
      <c r="H7556" t="s">
        <v>27</v>
      </c>
      <c r="I7556" t="s">
        <v>28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1</v>
      </c>
      <c r="P7556" t="s">
        <v>33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Superstore[[#This Row],[Profit]]/Superstore[[#This Row],[Sales]]</f>
        <v>-0.62</v>
      </c>
      <c r="W7556" t="str">
        <f>TEXT(Superstore[[#This Row],[Order Date]],"mmm-yyyy")</f>
        <v>May-2011</v>
      </c>
      <c r="X7556">
        <f>YEAR(Superstore[[#This Row],[Order Date]])</f>
        <v>2011</v>
      </c>
    </row>
    <row r="7557" spans="1:24" x14ac:dyDescent="0.25">
      <c r="A7557">
        <v>7556</v>
      </c>
      <c r="B7557" t="s">
        <v>9530</v>
      </c>
      <c r="C7557" s="1">
        <v>40673</v>
      </c>
      <c r="D7557" s="1">
        <v>40677</v>
      </c>
      <c r="E7557" t="s">
        <v>24</v>
      </c>
      <c r="F7557" t="s">
        <v>2622</v>
      </c>
      <c r="G7557" t="s">
        <v>2623</v>
      </c>
      <c r="H7557" t="s">
        <v>27</v>
      </c>
      <c r="I7557" t="s">
        <v>28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46</v>
      </c>
      <c r="P7557" t="s">
        <v>68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  <c r="V7557" s="2">
        <f>Superstore[[#This Row],[Profit]]/Superstore[[#This Row],[Sales]]</f>
        <v>0.23750000000000002</v>
      </c>
      <c r="W7557" t="str">
        <f>TEXT(Superstore[[#This Row],[Order Date]],"mmm-yyyy")</f>
        <v>May-2011</v>
      </c>
      <c r="X7557">
        <f>YEAR(Superstore[[#This Row],[Order Date]])</f>
        <v>2011</v>
      </c>
    </row>
    <row r="7558" spans="1:24" x14ac:dyDescent="0.25">
      <c r="A7558">
        <v>7557</v>
      </c>
      <c r="B7558" t="s">
        <v>9531</v>
      </c>
      <c r="C7558" s="1">
        <v>41971</v>
      </c>
      <c r="D7558" s="1">
        <v>41976</v>
      </c>
      <c r="E7558" t="s">
        <v>50</v>
      </c>
      <c r="F7558" t="s">
        <v>2764</v>
      </c>
      <c r="G7558" t="s">
        <v>2765</v>
      </c>
      <c r="H7558" t="s">
        <v>41</v>
      </c>
      <c r="I7558" t="s">
        <v>28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46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  <c r="V7558" s="2">
        <f>Superstore[[#This Row],[Profit]]/Superstore[[#This Row],[Sales]]</f>
        <v>0.46</v>
      </c>
      <c r="W7558" t="str">
        <f>TEXT(Superstore[[#This Row],[Order Date]],"mmm-yyyy")</f>
        <v>Nov-2014</v>
      </c>
      <c r="X7558">
        <f>YEAR(Superstore[[#This Row],[Order Date]])</f>
        <v>2014</v>
      </c>
    </row>
    <row r="7559" spans="1:24" x14ac:dyDescent="0.25">
      <c r="A7559">
        <v>7558</v>
      </c>
      <c r="B7559" t="s">
        <v>9531</v>
      </c>
      <c r="C7559" s="1">
        <v>41971</v>
      </c>
      <c r="D7559" s="1">
        <v>41976</v>
      </c>
      <c r="E7559" t="s">
        <v>50</v>
      </c>
      <c r="F7559" t="s">
        <v>2764</v>
      </c>
      <c r="G7559" t="s">
        <v>2765</v>
      </c>
      <c r="H7559" t="s">
        <v>41</v>
      </c>
      <c r="I7559" t="s">
        <v>28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46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  <c r="V7559" s="2">
        <f>Superstore[[#This Row],[Profit]]/Superstore[[#This Row],[Sales]]</f>
        <v>0.45</v>
      </c>
      <c r="W7559" t="str">
        <f>TEXT(Superstore[[#This Row],[Order Date]],"mmm-yyyy")</f>
        <v>Nov-2014</v>
      </c>
      <c r="X7559">
        <f>YEAR(Superstore[[#This Row],[Order Date]])</f>
        <v>2014</v>
      </c>
    </row>
    <row r="7560" spans="1:24" x14ac:dyDescent="0.25">
      <c r="A7560">
        <v>7559</v>
      </c>
      <c r="B7560" t="s">
        <v>9532</v>
      </c>
      <c r="C7560" s="1">
        <v>40848</v>
      </c>
      <c r="D7560" s="1">
        <v>40852</v>
      </c>
      <c r="E7560" t="s">
        <v>50</v>
      </c>
      <c r="F7560" t="s">
        <v>2902</v>
      </c>
      <c r="G7560" t="s">
        <v>2903</v>
      </c>
      <c r="H7560" t="s">
        <v>27</v>
      </c>
      <c r="I7560" t="s">
        <v>28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46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  <c r="V7560" s="2">
        <f>Superstore[[#This Row],[Profit]]/Superstore[[#This Row],[Sales]]</f>
        <v>0.28999999999999998</v>
      </c>
      <c r="W7560" t="str">
        <f>TEXT(Superstore[[#This Row],[Order Date]],"mmm-yyyy")</f>
        <v>Nov-2011</v>
      </c>
      <c r="X7560">
        <f>YEAR(Superstore[[#This Row],[Order Date]])</f>
        <v>2011</v>
      </c>
    </row>
    <row r="7561" spans="1:24" x14ac:dyDescent="0.25">
      <c r="A7561">
        <v>7560</v>
      </c>
      <c r="B7561" t="s">
        <v>9532</v>
      </c>
      <c r="C7561" s="1">
        <v>40848</v>
      </c>
      <c r="D7561" s="1">
        <v>40852</v>
      </c>
      <c r="E7561" t="s">
        <v>50</v>
      </c>
      <c r="F7561" t="s">
        <v>2902</v>
      </c>
      <c r="G7561" t="s">
        <v>2903</v>
      </c>
      <c r="H7561" t="s">
        <v>27</v>
      </c>
      <c r="I7561" t="s">
        <v>28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46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  <c r="V7561" s="2">
        <f>Superstore[[#This Row],[Profit]]/Superstore[[#This Row],[Sales]]</f>
        <v>0.49</v>
      </c>
      <c r="W7561" t="str">
        <f>TEXT(Superstore[[#This Row],[Order Date]],"mmm-yyyy")</f>
        <v>Nov-2011</v>
      </c>
      <c r="X7561">
        <f>YEAR(Superstore[[#This Row],[Order Date]])</f>
        <v>2011</v>
      </c>
    </row>
    <row r="7562" spans="1:24" x14ac:dyDescent="0.25">
      <c r="A7562">
        <v>7561</v>
      </c>
      <c r="B7562" t="s">
        <v>9532</v>
      </c>
      <c r="C7562" s="1">
        <v>40848</v>
      </c>
      <c r="D7562" s="1">
        <v>40852</v>
      </c>
      <c r="E7562" t="s">
        <v>50</v>
      </c>
      <c r="F7562" t="s">
        <v>2902</v>
      </c>
      <c r="G7562" t="s">
        <v>2903</v>
      </c>
      <c r="H7562" t="s">
        <v>27</v>
      </c>
      <c r="I7562" t="s">
        <v>28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1</v>
      </c>
      <c r="P7562" t="s">
        <v>65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  <c r="V7562" s="2">
        <f>Superstore[[#This Row],[Profit]]/Superstore[[#This Row],[Sales]]</f>
        <v>0.31</v>
      </c>
      <c r="W7562" t="str">
        <f>TEXT(Superstore[[#This Row],[Order Date]],"mmm-yyyy")</f>
        <v>Nov-2011</v>
      </c>
      <c r="X7562">
        <f>YEAR(Superstore[[#This Row],[Order Date]])</f>
        <v>2011</v>
      </c>
    </row>
    <row r="7563" spans="1:24" x14ac:dyDescent="0.25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27</v>
      </c>
      <c r="I7563" t="s">
        <v>28</v>
      </c>
      <c r="J7563" t="s">
        <v>2469</v>
      </c>
      <c r="K7563" t="s">
        <v>146</v>
      </c>
      <c r="L7563">
        <v>17602</v>
      </c>
      <c r="M7563" t="s">
        <v>147</v>
      </c>
      <c r="N7563" t="s">
        <v>35</v>
      </c>
      <c r="O7563" t="s">
        <v>1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  <c r="V7563" s="2">
        <f>Superstore[[#This Row],[Profit]]/Superstore[[#This Row],[Sales]]</f>
        <v>0</v>
      </c>
      <c r="W7563" t="str">
        <f>TEXT(Superstore[[#This Row],[Order Date]],"mmm-yyyy")</f>
        <v>Dec-2013</v>
      </c>
      <c r="X7563">
        <f>YEAR(Superstore[[#This Row],[Order Date]])</f>
        <v>2013</v>
      </c>
    </row>
    <row r="7564" spans="1:24" x14ac:dyDescent="0.25">
      <c r="A7564">
        <v>7563</v>
      </c>
      <c r="B7564" t="s">
        <v>9534</v>
      </c>
      <c r="C7564" s="1">
        <v>41521</v>
      </c>
      <c r="D7564" s="1">
        <v>41525</v>
      </c>
      <c r="E7564" t="s">
        <v>50</v>
      </c>
      <c r="F7564" t="s">
        <v>2192</v>
      </c>
      <c r="G7564" t="s">
        <v>2193</v>
      </c>
      <c r="H7564" t="s">
        <v>27</v>
      </c>
      <c r="I7564" t="s">
        <v>28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1</v>
      </c>
      <c r="P7564" t="s">
        <v>33</v>
      </c>
      <c r="Q7564" t="s">
        <v>7320</v>
      </c>
      <c r="R7564">
        <v>198.744</v>
      </c>
      <c r="S7564">
        <v>4</v>
      </c>
      <c r="T7564">
        <v>0.3</v>
      </c>
      <c r="U7564">
        <v>0</v>
      </c>
      <c r="V7564" s="2">
        <f>Superstore[[#This Row],[Profit]]/Superstore[[#This Row],[Sales]]</f>
        <v>0</v>
      </c>
      <c r="W7564" t="str">
        <f>TEXT(Superstore[[#This Row],[Order Date]],"mmm-yyyy")</f>
        <v>Sep-2013</v>
      </c>
      <c r="X7564">
        <f>YEAR(Superstore[[#This Row],[Order Date]])</f>
        <v>2013</v>
      </c>
    </row>
    <row r="7565" spans="1:24" x14ac:dyDescent="0.25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28</v>
      </c>
      <c r="J7565" t="s">
        <v>806</v>
      </c>
      <c r="K7565" t="s">
        <v>456</v>
      </c>
      <c r="L7565">
        <v>80219</v>
      </c>
      <c r="M7565" t="s">
        <v>44</v>
      </c>
      <c r="N7565" t="s">
        <v>2664</v>
      </c>
      <c r="O7565" t="s">
        <v>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  <c r="V7565" s="2">
        <f>Superstore[[#This Row],[Profit]]/Superstore[[#This Row],[Sales]]</f>
        <v>0.21249999999999999</v>
      </c>
      <c r="W7565" t="str">
        <f>TEXT(Superstore[[#This Row],[Order Date]],"mmm-yyyy")</f>
        <v>Oct-2014</v>
      </c>
      <c r="X7565">
        <f>YEAR(Superstore[[#This Row],[Order Date]])</f>
        <v>2014</v>
      </c>
    </row>
    <row r="7566" spans="1:24" x14ac:dyDescent="0.25">
      <c r="A7566">
        <v>7565</v>
      </c>
      <c r="B7566" t="s">
        <v>9536</v>
      </c>
      <c r="C7566" s="1">
        <v>41304</v>
      </c>
      <c r="D7566" s="1">
        <v>41306</v>
      </c>
      <c r="E7566" t="s">
        <v>24</v>
      </c>
      <c r="F7566" t="s">
        <v>5560</v>
      </c>
      <c r="G7566" t="s">
        <v>5561</v>
      </c>
      <c r="H7566" t="s">
        <v>27</v>
      </c>
      <c r="I7566" t="s">
        <v>28</v>
      </c>
      <c r="J7566" t="s">
        <v>94</v>
      </c>
      <c r="K7566" t="s">
        <v>95</v>
      </c>
      <c r="L7566">
        <v>98103</v>
      </c>
      <c r="M7566" t="s">
        <v>44</v>
      </c>
      <c r="N7566" t="s">
        <v>5537</v>
      </c>
      <c r="O7566" t="s">
        <v>1</v>
      </c>
      <c r="P7566" t="s">
        <v>36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Superstore[[#This Row],[Profit]]/Superstore[[#This Row],[Sales]]</f>
        <v>-0.13749999999999998</v>
      </c>
      <c r="W7566" t="str">
        <f>TEXT(Superstore[[#This Row],[Order Date]],"mmm-yyyy")</f>
        <v>Jan-2013</v>
      </c>
      <c r="X7566">
        <f>YEAR(Superstore[[#This Row],[Order Date]])</f>
        <v>2013</v>
      </c>
    </row>
    <row r="7567" spans="1:24" x14ac:dyDescent="0.25">
      <c r="A7567">
        <v>7566</v>
      </c>
      <c r="B7567" t="s">
        <v>9536</v>
      </c>
      <c r="C7567" s="1">
        <v>41304</v>
      </c>
      <c r="D7567" s="1">
        <v>41306</v>
      </c>
      <c r="E7567" t="s">
        <v>24</v>
      </c>
      <c r="F7567" t="s">
        <v>5560</v>
      </c>
      <c r="G7567" t="s">
        <v>5561</v>
      </c>
      <c r="H7567" t="s">
        <v>27</v>
      </c>
      <c r="I7567" t="s">
        <v>28</v>
      </c>
      <c r="J7567" t="s">
        <v>94</v>
      </c>
      <c r="K7567" t="s">
        <v>95</v>
      </c>
      <c r="L7567">
        <v>98103</v>
      </c>
      <c r="M7567" t="s">
        <v>44</v>
      </c>
      <c r="N7567" t="s">
        <v>4790</v>
      </c>
      <c r="O7567" t="s">
        <v>1</v>
      </c>
      <c r="P7567" t="s">
        <v>33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  <c r="V7567" s="2">
        <f>Superstore[[#This Row],[Profit]]/Superstore[[#This Row],[Sales]]</f>
        <v>0.16</v>
      </c>
      <c r="W7567" t="str">
        <f>TEXT(Superstore[[#This Row],[Order Date]],"mmm-yyyy")</f>
        <v>Jan-2013</v>
      </c>
      <c r="X7567">
        <f>YEAR(Superstore[[#This Row],[Order Date]])</f>
        <v>2013</v>
      </c>
    </row>
    <row r="7568" spans="1:24" x14ac:dyDescent="0.25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41</v>
      </c>
      <c r="I7568" t="s">
        <v>28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Superstore[[#This Row],[Profit]]/Superstore[[#This Row],[Sales]]</f>
        <v>0.17499999999999999</v>
      </c>
      <c r="W7568" t="str">
        <f>TEXT(Superstore[[#This Row],[Order Date]],"mmm-yyyy")</f>
        <v>Apr-2014</v>
      </c>
      <c r="X7568">
        <f>YEAR(Superstore[[#This Row],[Order Date]])</f>
        <v>2014</v>
      </c>
    </row>
    <row r="7569" spans="1:24" x14ac:dyDescent="0.25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41</v>
      </c>
      <c r="I7569" t="s">
        <v>28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46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Superstore[[#This Row],[Profit]]/Superstore[[#This Row],[Sales]]</f>
        <v>0.35</v>
      </c>
      <c r="W7569" t="str">
        <f>TEXT(Superstore[[#This Row],[Order Date]],"mmm-yyyy")</f>
        <v>Apr-2014</v>
      </c>
      <c r="X7569">
        <f>YEAR(Superstore[[#This Row],[Order Date]])</f>
        <v>2014</v>
      </c>
    </row>
    <row r="7570" spans="1:24" x14ac:dyDescent="0.25">
      <c r="A7570">
        <v>7569</v>
      </c>
      <c r="B7570" t="s">
        <v>9538</v>
      </c>
      <c r="C7570" s="1">
        <v>40882</v>
      </c>
      <c r="D7570" s="1">
        <v>40887</v>
      </c>
      <c r="E7570" t="s">
        <v>50</v>
      </c>
      <c r="F7570" t="s">
        <v>1814</v>
      </c>
      <c r="G7570" t="s">
        <v>1815</v>
      </c>
      <c r="H7570" t="s">
        <v>27</v>
      </c>
      <c r="I7570" t="s">
        <v>28</v>
      </c>
      <c r="J7570" t="s">
        <v>42</v>
      </c>
      <c r="K7570" t="s">
        <v>43</v>
      </c>
      <c r="L7570">
        <v>90045</v>
      </c>
      <c r="M7570" t="s">
        <v>44</v>
      </c>
      <c r="N7570" t="s">
        <v>1649</v>
      </c>
      <c r="O7570" t="s">
        <v>46</v>
      </c>
      <c r="P7570" t="s">
        <v>68</v>
      </c>
      <c r="Q7570" t="s">
        <v>1650</v>
      </c>
      <c r="R7570">
        <v>26.46</v>
      </c>
      <c r="S7570">
        <v>9</v>
      </c>
      <c r="T7570">
        <v>0</v>
      </c>
      <c r="U7570">
        <v>11.907</v>
      </c>
      <c r="V7570" s="2">
        <f>Superstore[[#This Row],[Profit]]/Superstore[[#This Row],[Sales]]</f>
        <v>0.45</v>
      </c>
      <c r="W7570" t="str">
        <f>TEXT(Superstore[[#This Row],[Order Date]],"mmm-yyyy")</f>
        <v>Dec-2011</v>
      </c>
      <c r="X7570">
        <f>YEAR(Superstore[[#This Row],[Order Date]])</f>
        <v>2011</v>
      </c>
    </row>
    <row r="7571" spans="1:24" x14ac:dyDescent="0.25">
      <c r="A7571">
        <v>7570</v>
      </c>
      <c r="B7571" t="s">
        <v>9538</v>
      </c>
      <c r="C7571" s="1">
        <v>40882</v>
      </c>
      <c r="D7571" s="1">
        <v>40887</v>
      </c>
      <c r="E7571" t="s">
        <v>50</v>
      </c>
      <c r="F7571" t="s">
        <v>1814</v>
      </c>
      <c r="G7571" t="s">
        <v>1815</v>
      </c>
      <c r="H7571" t="s">
        <v>27</v>
      </c>
      <c r="I7571" t="s">
        <v>28</v>
      </c>
      <c r="J7571" t="s">
        <v>42</v>
      </c>
      <c r="K7571" t="s">
        <v>43</v>
      </c>
      <c r="L7571">
        <v>90045</v>
      </c>
      <c r="M7571" t="s">
        <v>44</v>
      </c>
      <c r="N7571" t="s">
        <v>7309</v>
      </c>
      <c r="O7571" t="s">
        <v>46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  <c r="V7571" s="2">
        <f>Superstore[[#This Row],[Profit]]/Superstore[[#This Row],[Sales]]</f>
        <v>0.47000000000000003</v>
      </c>
      <c r="W7571" t="str">
        <f>TEXT(Superstore[[#This Row],[Order Date]],"mmm-yyyy")</f>
        <v>Dec-2011</v>
      </c>
      <c r="X7571">
        <f>YEAR(Superstore[[#This Row],[Order Date]])</f>
        <v>2011</v>
      </c>
    </row>
    <row r="7572" spans="1:24" x14ac:dyDescent="0.25">
      <c r="A7572">
        <v>7571</v>
      </c>
      <c r="B7572" t="s">
        <v>9538</v>
      </c>
      <c r="C7572" s="1">
        <v>40882</v>
      </c>
      <c r="D7572" s="1">
        <v>40887</v>
      </c>
      <c r="E7572" t="s">
        <v>50</v>
      </c>
      <c r="F7572" t="s">
        <v>1814</v>
      </c>
      <c r="G7572" t="s">
        <v>1815</v>
      </c>
      <c r="H7572" t="s">
        <v>27</v>
      </c>
      <c r="I7572" t="s">
        <v>28</v>
      </c>
      <c r="J7572" t="s">
        <v>42</v>
      </c>
      <c r="K7572" t="s">
        <v>43</v>
      </c>
      <c r="L7572">
        <v>90045</v>
      </c>
      <c r="M7572" t="s">
        <v>44</v>
      </c>
      <c r="N7572" t="s">
        <v>2571</v>
      </c>
      <c r="O7572" t="s">
        <v>46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  <c r="V7572" s="2">
        <f>Superstore[[#This Row],[Profit]]/Superstore[[#This Row],[Sales]]</f>
        <v>0.48000000000000004</v>
      </c>
      <c r="W7572" t="str">
        <f>TEXT(Superstore[[#This Row],[Order Date]],"mmm-yyyy")</f>
        <v>Dec-2011</v>
      </c>
      <c r="X7572">
        <f>YEAR(Superstore[[#This Row],[Order Date]])</f>
        <v>2011</v>
      </c>
    </row>
    <row r="7573" spans="1:24" x14ac:dyDescent="0.25">
      <c r="A7573">
        <v>7572</v>
      </c>
      <c r="B7573" t="s">
        <v>9539</v>
      </c>
      <c r="C7573" s="1">
        <v>40837</v>
      </c>
      <c r="D7573" s="1">
        <v>40842</v>
      </c>
      <c r="E7573" t="s">
        <v>50</v>
      </c>
      <c r="F7573" t="s">
        <v>3286</v>
      </c>
      <c r="G7573" t="s">
        <v>3287</v>
      </c>
      <c r="H7573" t="s">
        <v>41</v>
      </c>
      <c r="I7573" t="s">
        <v>28</v>
      </c>
      <c r="J7573" t="s">
        <v>5525</v>
      </c>
      <c r="K7573" t="s">
        <v>318</v>
      </c>
      <c r="L7573">
        <v>23602</v>
      </c>
      <c r="M7573" t="s">
        <v>31</v>
      </c>
      <c r="N7573" t="s">
        <v>216</v>
      </c>
      <c r="O7573" t="s">
        <v>46</v>
      </c>
      <c r="P7573" t="s">
        <v>59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s="2">
        <f>Superstore[[#This Row],[Profit]]/Superstore[[#This Row],[Sales]]</f>
        <v>0.05</v>
      </c>
      <c r="W7573" t="str">
        <f>TEXT(Superstore[[#This Row],[Order Date]],"mmm-yyyy")</f>
        <v>Oct-2011</v>
      </c>
      <c r="X7573">
        <f>YEAR(Superstore[[#This Row],[Order Date]])</f>
        <v>2011</v>
      </c>
    </row>
    <row r="7574" spans="1:24" x14ac:dyDescent="0.25">
      <c r="A7574">
        <v>7573</v>
      </c>
      <c r="B7574" t="s">
        <v>9539</v>
      </c>
      <c r="C7574" s="1">
        <v>40837</v>
      </c>
      <c r="D7574" s="1">
        <v>40842</v>
      </c>
      <c r="E7574" t="s">
        <v>50</v>
      </c>
      <c r="F7574" t="s">
        <v>3286</v>
      </c>
      <c r="G7574" t="s">
        <v>3287</v>
      </c>
      <c r="H7574" t="s">
        <v>41</v>
      </c>
      <c r="I7574" t="s">
        <v>28</v>
      </c>
      <c r="J7574" t="s">
        <v>5525</v>
      </c>
      <c r="K7574" t="s">
        <v>318</v>
      </c>
      <c r="L7574">
        <v>23602</v>
      </c>
      <c r="M7574" t="s">
        <v>31</v>
      </c>
      <c r="N7574" t="s">
        <v>4454</v>
      </c>
      <c r="O7574" t="s">
        <v>1</v>
      </c>
      <c r="P7574" t="s">
        <v>56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  <c r="V7574" s="2">
        <f>Superstore[[#This Row],[Profit]]/Superstore[[#This Row],[Sales]]</f>
        <v>0.19</v>
      </c>
      <c r="W7574" t="str">
        <f>TEXT(Superstore[[#This Row],[Order Date]],"mmm-yyyy")</f>
        <v>Oct-2011</v>
      </c>
      <c r="X7574">
        <f>YEAR(Superstore[[#This Row],[Order Date]])</f>
        <v>2011</v>
      </c>
    </row>
    <row r="7575" spans="1:24" x14ac:dyDescent="0.25">
      <c r="A7575">
        <v>7574</v>
      </c>
      <c r="B7575" t="s">
        <v>9539</v>
      </c>
      <c r="C7575" s="1">
        <v>40837</v>
      </c>
      <c r="D7575" s="1">
        <v>40842</v>
      </c>
      <c r="E7575" t="s">
        <v>50</v>
      </c>
      <c r="F7575" t="s">
        <v>3286</v>
      </c>
      <c r="G7575" t="s">
        <v>3287</v>
      </c>
      <c r="H7575" t="s">
        <v>41</v>
      </c>
      <c r="I7575" t="s">
        <v>28</v>
      </c>
      <c r="J7575" t="s">
        <v>5525</v>
      </c>
      <c r="K7575" t="s">
        <v>318</v>
      </c>
      <c r="L7575">
        <v>23602</v>
      </c>
      <c r="M7575" t="s">
        <v>31</v>
      </c>
      <c r="N7575" t="s">
        <v>3446</v>
      </c>
      <c r="O7575" t="s">
        <v>46</v>
      </c>
      <c r="P7575" t="s">
        <v>68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  <c r="V7575" s="2">
        <f>Superstore[[#This Row],[Profit]]/Superstore[[#This Row],[Sales]]</f>
        <v>0.31</v>
      </c>
      <c r="W7575" t="str">
        <f>TEXT(Superstore[[#This Row],[Order Date]],"mmm-yyyy")</f>
        <v>Oct-2011</v>
      </c>
      <c r="X7575">
        <f>YEAR(Superstore[[#This Row],[Order Date]])</f>
        <v>2011</v>
      </c>
    </row>
    <row r="7576" spans="1:24" x14ac:dyDescent="0.25">
      <c r="A7576">
        <v>7575</v>
      </c>
      <c r="B7576" t="s">
        <v>9540</v>
      </c>
      <c r="C7576" s="1">
        <v>41251</v>
      </c>
      <c r="D7576" s="1">
        <v>41255</v>
      </c>
      <c r="E7576" t="s">
        <v>50</v>
      </c>
      <c r="F7576" t="s">
        <v>3800</v>
      </c>
      <c r="G7576" t="s">
        <v>3801</v>
      </c>
      <c r="H7576" t="s">
        <v>41</v>
      </c>
      <c r="I7576" t="s">
        <v>28</v>
      </c>
      <c r="J7576" t="s">
        <v>42</v>
      </c>
      <c r="K7576" t="s">
        <v>43</v>
      </c>
      <c r="L7576">
        <v>90036</v>
      </c>
      <c r="M7576" t="s">
        <v>44</v>
      </c>
      <c r="N7576" t="s">
        <v>114</v>
      </c>
      <c r="O7576" t="s">
        <v>46</v>
      </c>
      <c r="P7576" t="s">
        <v>59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2">
        <f>Superstore[[#This Row],[Profit]]/Superstore[[#This Row],[Sales]]</f>
        <v>1.9999999999999997E-2</v>
      </c>
      <c r="W7576" t="str">
        <f>TEXT(Superstore[[#This Row],[Order Date]],"mmm-yyyy")</f>
        <v>Dec-2012</v>
      </c>
      <c r="X7576">
        <f>YEAR(Superstore[[#This Row],[Order Date]])</f>
        <v>2012</v>
      </c>
    </row>
    <row r="7577" spans="1:24" x14ac:dyDescent="0.25">
      <c r="A7577">
        <v>7576</v>
      </c>
      <c r="B7577" t="s">
        <v>9540</v>
      </c>
      <c r="C7577" s="1">
        <v>41251</v>
      </c>
      <c r="D7577" s="1">
        <v>41255</v>
      </c>
      <c r="E7577" t="s">
        <v>50</v>
      </c>
      <c r="F7577" t="s">
        <v>3800</v>
      </c>
      <c r="G7577" t="s">
        <v>3801</v>
      </c>
      <c r="H7577" t="s">
        <v>41</v>
      </c>
      <c r="I7577" t="s">
        <v>28</v>
      </c>
      <c r="J7577" t="s">
        <v>42</v>
      </c>
      <c r="K7577" t="s">
        <v>43</v>
      </c>
      <c r="L7577">
        <v>90036</v>
      </c>
      <c r="M7577" t="s">
        <v>44</v>
      </c>
      <c r="N7577" t="s">
        <v>3983</v>
      </c>
      <c r="O7577" t="s">
        <v>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  <c r="V7577" s="2">
        <f>Superstore[[#This Row],[Profit]]/Superstore[[#This Row],[Sales]]</f>
        <v>0.16999999999999998</v>
      </c>
      <c r="W7577" t="str">
        <f>TEXT(Superstore[[#This Row],[Order Date]],"mmm-yyyy")</f>
        <v>Dec-2012</v>
      </c>
      <c r="X7577">
        <f>YEAR(Superstore[[#This Row],[Order Date]])</f>
        <v>2012</v>
      </c>
    </row>
    <row r="7578" spans="1:24" x14ac:dyDescent="0.25">
      <c r="A7578">
        <v>7577</v>
      </c>
      <c r="B7578" t="s">
        <v>9541</v>
      </c>
      <c r="C7578" s="1">
        <v>40849</v>
      </c>
      <c r="D7578" s="1">
        <v>40854</v>
      </c>
      <c r="E7578" t="s">
        <v>24</v>
      </c>
      <c r="F7578" t="s">
        <v>3419</v>
      </c>
      <c r="G7578" t="s">
        <v>3420</v>
      </c>
      <c r="H7578" t="s">
        <v>41</v>
      </c>
      <c r="I7578" t="s">
        <v>28</v>
      </c>
      <c r="J7578" t="s">
        <v>94</v>
      </c>
      <c r="K7578" t="s">
        <v>95</v>
      </c>
      <c r="L7578">
        <v>98115</v>
      </c>
      <c r="M7578" t="s">
        <v>44</v>
      </c>
      <c r="N7578" t="s">
        <v>3557</v>
      </c>
      <c r="O7578" t="s">
        <v>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  <c r="V7578" s="2">
        <f>Superstore[[#This Row],[Profit]]/Superstore[[#This Row],[Sales]]</f>
        <v>0.36000000000000004</v>
      </c>
      <c r="W7578" t="str">
        <f>TEXT(Superstore[[#This Row],[Order Date]],"mmm-yyyy")</f>
        <v>Nov-2011</v>
      </c>
      <c r="X7578">
        <f>YEAR(Superstore[[#This Row],[Order Date]])</f>
        <v>2011</v>
      </c>
    </row>
    <row r="7579" spans="1:24" x14ac:dyDescent="0.25">
      <c r="A7579">
        <v>7578</v>
      </c>
      <c r="B7579" t="s">
        <v>9541</v>
      </c>
      <c r="C7579" s="1">
        <v>40849</v>
      </c>
      <c r="D7579" s="1">
        <v>40854</v>
      </c>
      <c r="E7579" t="s">
        <v>24</v>
      </c>
      <c r="F7579" t="s">
        <v>3419</v>
      </c>
      <c r="G7579" t="s">
        <v>3420</v>
      </c>
      <c r="H7579" t="s">
        <v>41</v>
      </c>
      <c r="I7579" t="s">
        <v>28</v>
      </c>
      <c r="J7579" t="s">
        <v>94</v>
      </c>
      <c r="K7579" t="s">
        <v>95</v>
      </c>
      <c r="L7579">
        <v>98115</v>
      </c>
      <c r="M7579" t="s">
        <v>44</v>
      </c>
      <c r="N7579" t="s">
        <v>3852</v>
      </c>
      <c r="O7579" t="s">
        <v>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  <c r="V7579" s="2">
        <f>Superstore[[#This Row],[Profit]]/Superstore[[#This Row],[Sales]]</f>
        <v>8.7499999999999994E-2</v>
      </c>
      <c r="W7579" t="str">
        <f>TEXT(Superstore[[#This Row],[Order Date]],"mmm-yyyy")</f>
        <v>Nov-2011</v>
      </c>
      <c r="X7579">
        <f>YEAR(Superstore[[#This Row],[Order Date]])</f>
        <v>2011</v>
      </c>
    </row>
    <row r="7580" spans="1:24" x14ac:dyDescent="0.25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28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1</v>
      </c>
      <c r="P7580" t="s">
        <v>36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  <c r="V7580" s="2">
        <f>Superstore[[#This Row],[Profit]]/Superstore[[#This Row],[Sales]]</f>
        <v>0.19999999999999998</v>
      </c>
      <c r="W7580" t="str">
        <f>TEXT(Superstore[[#This Row],[Order Date]],"mmm-yyyy")</f>
        <v>Dec-2013</v>
      </c>
      <c r="X7580">
        <f>YEAR(Superstore[[#This Row],[Order Date]])</f>
        <v>2013</v>
      </c>
    </row>
    <row r="7581" spans="1:24" x14ac:dyDescent="0.25">
      <c r="A7581">
        <v>7580</v>
      </c>
      <c r="B7581" t="s">
        <v>9543</v>
      </c>
      <c r="C7581" s="1">
        <v>41236</v>
      </c>
      <c r="D7581" s="1">
        <v>41240</v>
      </c>
      <c r="E7581" t="s">
        <v>24</v>
      </c>
      <c r="F7581" t="s">
        <v>2071</v>
      </c>
      <c r="G7581" t="s">
        <v>2072</v>
      </c>
      <c r="H7581" t="s">
        <v>27</v>
      </c>
      <c r="I7581" t="s">
        <v>28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46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  <c r="V7581" s="2">
        <f>Superstore[[#This Row],[Profit]]/Superstore[[#This Row],[Sales]]</f>
        <v>0.28000000000000003</v>
      </c>
      <c r="W7581" t="str">
        <f>TEXT(Superstore[[#This Row],[Order Date]],"mmm-yyyy")</f>
        <v>Nov-2012</v>
      </c>
      <c r="X7581">
        <f>YEAR(Superstore[[#This Row],[Order Date]])</f>
        <v>2012</v>
      </c>
    </row>
    <row r="7582" spans="1:24" x14ac:dyDescent="0.25">
      <c r="A7582">
        <v>7581</v>
      </c>
      <c r="B7582" t="s">
        <v>9543</v>
      </c>
      <c r="C7582" s="1">
        <v>41236</v>
      </c>
      <c r="D7582" s="1">
        <v>41240</v>
      </c>
      <c r="E7582" t="s">
        <v>24</v>
      </c>
      <c r="F7582" t="s">
        <v>2071</v>
      </c>
      <c r="G7582" t="s">
        <v>2072</v>
      </c>
      <c r="H7582" t="s">
        <v>27</v>
      </c>
      <c r="I7582" t="s">
        <v>28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46</v>
      </c>
      <c r="P7582" t="s">
        <v>68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  <c r="V7582" s="2">
        <f>Superstore[[#This Row],[Profit]]/Superstore[[#This Row],[Sales]]</f>
        <v>0.25</v>
      </c>
      <c r="W7582" t="str">
        <f>TEXT(Superstore[[#This Row],[Order Date]],"mmm-yyyy")</f>
        <v>Nov-2012</v>
      </c>
      <c r="X7582">
        <f>YEAR(Superstore[[#This Row],[Order Date]])</f>
        <v>2012</v>
      </c>
    </row>
    <row r="7583" spans="1:24" x14ac:dyDescent="0.25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27</v>
      </c>
      <c r="I7583" t="s">
        <v>28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46</v>
      </c>
      <c r="P7583" t="s">
        <v>59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Superstore[[#This Row],[Profit]]/Superstore[[#This Row],[Sales]]</f>
        <v>3.7500000000000006E-2</v>
      </c>
      <c r="W7583" t="str">
        <f>TEXT(Superstore[[#This Row],[Order Date]],"mmm-yyyy")</f>
        <v>Aug-2012</v>
      </c>
      <c r="X7583">
        <f>YEAR(Superstore[[#This Row],[Order Date]])</f>
        <v>2012</v>
      </c>
    </row>
    <row r="7584" spans="1:24" x14ac:dyDescent="0.25">
      <c r="A7584">
        <v>7583</v>
      </c>
      <c r="B7584" t="s">
        <v>9545</v>
      </c>
      <c r="C7584" s="1">
        <v>41015</v>
      </c>
      <c r="D7584" s="1">
        <v>41020</v>
      </c>
      <c r="E7584" t="s">
        <v>50</v>
      </c>
      <c r="F7584" t="s">
        <v>6027</v>
      </c>
      <c r="G7584" t="s">
        <v>6028</v>
      </c>
      <c r="H7584" t="s">
        <v>41</v>
      </c>
      <c r="I7584" t="s">
        <v>28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1</v>
      </c>
      <c r="P7584" t="s">
        <v>36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s="2">
        <f>Superstore[[#This Row],[Profit]]/Superstore[[#This Row],[Sales]]</f>
        <v>2.2222222222222223E-2</v>
      </c>
      <c r="W7584" t="str">
        <f>TEXT(Superstore[[#This Row],[Order Date]],"mmm-yyyy")</f>
        <v>Apr-2012</v>
      </c>
      <c r="X7584">
        <f>YEAR(Superstore[[#This Row],[Order Date]])</f>
        <v>2012</v>
      </c>
    </row>
    <row r="7585" spans="1:24" x14ac:dyDescent="0.25">
      <c r="A7585">
        <v>7584</v>
      </c>
      <c r="B7585" t="s">
        <v>9546</v>
      </c>
      <c r="C7585" s="1">
        <v>40623</v>
      </c>
      <c r="D7585" s="1">
        <v>40627</v>
      </c>
      <c r="E7585" t="s">
        <v>50</v>
      </c>
      <c r="F7585" t="s">
        <v>1012</v>
      </c>
      <c r="G7585" t="s">
        <v>1013</v>
      </c>
      <c r="H7585" t="s">
        <v>41</v>
      </c>
      <c r="I7585" t="s">
        <v>28</v>
      </c>
      <c r="J7585" t="s">
        <v>317</v>
      </c>
      <c r="K7585" t="s">
        <v>318</v>
      </c>
      <c r="L7585">
        <v>22153</v>
      </c>
      <c r="M7585" t="s">
        <v>31</v>
      </c>
      <c r="N7585" t="s">
        <v>6885</v>
      </c>
      <c r="O7585" t="s">
        <v>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  <c r="V7585" s="2">
        <f>Superstore[[#This Row],[Profit]]/Superstore[[#This Row],[Sales]]</f>
        <v>0.26</v>
      </c>
      <c r="W7585" t="str">
        <f>TEXT(Superstore[[#This Row],[Order Date]],"mmm-yyyy")</f>
        <v>Mar-2011</v>
      </c>
      <c r="X7585">
        <f>YEAR(Superstore[[#This Row],[Order Date]])</f>
        <v>2011</v>
      </c>
    </row>
    <row r="7586" spans="1:24" x14ac:dyDescent="0.25">
      <c r="A7586">
        <v>7585</v>
      </c>
      <c r="B7586" t="s">
        <v>9546</v>
      </c>
      <c r="C7586" s="1">
        <v>40623</v>
      </c>
      <c r="D7586" s="1">
        <v>40627</v>
      </c>
      <c r="E7586" t="s">
        <v>50</v>
      </c>
      <c r="F7586" t="s">
        <v>1012</v>
      </c>
      <c r="G7586" t="s">
        <v>1013</v>
      </c>
      <c r="H7586" t="s">
        <v>41</v>
      </c>
      <c r="I7586" t="s">
        <v>28</v>
      </c>
      <c r="J7586" t="s">
        <v>317</v>
      </c>
      <c r="K7586" t="s">
        <v>318</v>
      </c>
      <c r="L7586">
        <v>22153</v>
      </c>
      <c r="M7586" t="s">
        <v>31</v>
      </c>
      <c r="N7586" t="s">
        <v>6834</v>
      </c>
      <c r="O7586" t="s">
        <v>46</v>
      </c>
      <c r="P7586" t="s">
        <v>47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  <c r="V7586" s="2">
        <f>Superstore[[#This Row],[Profit]]/Superstore[[#This Row],[Sales]]</f>
        <v>0.45999999999999996</v>
      </c>
      <c r="W7586" t="str">
        <f>TEXT(Superstore[[#This Row],[Order Date]],"mmm-yyyy")</f>
        <v>Mar-2011</v>
      </c>
      <c r="X7586">
        <f>YEAR(Superstore[[#This Row],[Order Date]])</f>
        <v>2011</v>
      </c>
    </row>
    <row r="7587" spans="1:24" x14ac:dyDescent="0.25">
      <c r="A7587">
        <v>7586</v>
      </c>
      <c r="B7587" t="s">
        <v>9546</v>
      </c>
      <c r="C7587" s="1">
        <v>40623</v>
      </c>
      <c r="D7587" s="1">
        <v>40627</v>
      </c>
      <c r="E7587" t="s">
        <v>50</v>
      </c>
      <c r="F7587" t="s">
        <v>1012</v>
      </c>
      <c r="G7587" t="s">
        <v>1013</v>
      </c>
      <c r="H7587" t="s">
        <v>41</v>
      </c>
      <c r="I7587" t="s">
        <v>28</v>
      </c>
      <c r="J7587" t="s">
        <v>317</v>
      </c>
      <c r="K7587" t="s">
        <v>318</v>
      </c>
      <c r="L7587">
        <v>22153</v>
      </c>
      <c r="M7587" t="s">
        <v>31</v>
      </c>
      <c r="N7587" t="s">
        <v>4499</v>
      </c>
      <c r="O7587" t="s">
        <v>46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  <c r="V7587" s="2">
        <f>Superstore[[#This Row],[Profit]]/Superstore[[#This Row],[Sales]]</f>
        <v>0.49</v>
      </c>
      <c r="W7587" t="str">
        <f>TEXT(Superstore[[#This Row],[Order Date]],"mmm-yyyy")</f>
        <v>Mar-2011</v>
      </c>
      <c r="X7587">
        <f>YEAR(Superstore[[#This Row],[Order Date]])</f>
        <v>2011</v>
      </c>
    </row>
    <row r="7588" spans="1:24" x14ac:dyDescent="0.25">
      <c r="A7588">
        <v>7587</v>
      </c>
      <c r="B7588" t="s">
        <v>9546</v>
      </c>
      <c r="C7588" s="1">
        <v>40623</v>
      </c>
      <c r="D7588" s="1">
        <v>40627</v>
      </c>
      <c r="E7588" t="s">
        <v>50</v>
      </c>
      <c r="F7588" t="s">
        <v>1012</v>
      </c>
      <c r="G7588" t="s">
        <v>1013</v>
      </c>
      <c r="H7588" t="s">
        <v>41</v>
      </c>
      <c r="I7588" t="s">
        <v>28</v>
      </c>
      <c r="J7588" t="s">
        <v>317</v>
      </c>
      <c r="K7588" t="s">
        <v>318</v>
      </c>
      <c r="L7588">
        <v>22153</v>
      </c>
      <c r="M7588" t="s">
        <v>31</v>
      </c>
      <c r="N7588" t="s">
        <v>1467</v>
      </c>
      <c r="O7588" t="s">
        <v>46</v>
      </c>
      <c r="P7588" t="s">
        <v>68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  <c r="V7588" s="2">
        <f>Superstore[[#This Row],[Profit]]/Superstore[[#This Row],[Sales]]</f>
        <v>0.28999999999999998</v>
      </c>
      <c r="W7588" t="str">
        <f>TEXT(Superstore[[#This Row],[Order Date]],"mmm-yyyy")</f>
        <v>Mar-2011</v>
      </c>
      <c r="X7588">
        <f>YEAR(Superstore[[#This Row],[Order Date]])</f>
        <v>2011</v>
      </c>
    </row>
    <row r="7589" spans="1:24" x14ac:dyDescent="0.25">
      <c r="A7589">
        <v>7588</v>
      </c>
      <c r="B7589" t="s">
        <v>9546</v>
      </c>
      <c r="C7589" s="1">
        <v>40623</v>
      </c>
      <c r="D7589" s="1">
        <v>40627</v>
      </c>
      <c r="E7589" t="s">
        <v>50</v>
      </c>
      <c r="F7589" t="s">
        <v>1012</v>
      </c>
      <c r="G7589" t="s">
        <v>1013</v>
      </c>
      <c r="H7589" t="s">
        <v>41</v>
      </c>
      <c r="I7589" t="s">
        <v>28</v>
      </c>
      <c r="J7589" t="s">
        <v>317</v>
      </c>
      <c r="K7589" t="s">
        <v>318</v>
      </c>
      <c r="L7589">
        <v>22153</v>
      </c>
      <c r="M7589" t="s">
        <v>31</v>
      </c>
      <c r="N7589" t="s">
        <v>3126</v>
      </c>
      <c r="O7589" t="s">
        <v>46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  <c r="V7589" s="2">
        <f>Superstore[[#This Row],[Profit]]/Superstore[[#This Row],[Sales]]</f>
        <v>0.48000000000000004</v>
      </c>
      <c r="W7589" t="str">
        <f>TEXT(Superstore[[#This Row],[Order Date]],"mmm-yyyy")</f>
        <v>Mar-2011</v>
      </c>
      <c r="X7589">
        <f>YEAR(Superstore[[#This Row],[Order Date]])</f>
        <v>2011</v>
      </c>
    </row>
    <row r="7590" spans="1:24" x14ac:dyDescent="0.25">
      <c r="A7590">
        <v>7589</v>
      </c>
      <c r="B7590" t="s">
        <v>9547</v>
      </c>
      <c r="C7590" s="1">
        <v>41960</v>
      </c>
      <c r="D7590" s="1">
        <v>41966</v>
      </c>
      <c r="E7590" t="s">
        <v>50</v>
      </c>
      <c r="F7590" t="s">
        <v>3933</v>
      </c>
      <c r="G7590" t="s">
        <v>3934</v>
      </c>
      <c r="H7590" t="s">
        <v>27</v>
      </c>
      <c r="I7590" t="s">
        <v>28</v>
      </c>
      <c r="J7590" t="s">
        <v>565</v>
      </c>
      <c r="K7590" t="s">
        <v>43</v>
      </c>
      <c r="L7590">
        <v>95661</v>
      </c>
      <c r="M7590" t="s">
        <v>44</v>
      </c>
      <c r="N7590" t="s">
        <v>4551</v>
      </c>
      <c r="O7590" t="s">
        <v>1</v>
      </c>
      <c r="P7590" t="s">
        <v>65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  <c r="V7590" s="2">
        <f>Superstore[[#This Row],[Profit]]/Superstore[[#This Row],[Sales]]</f>
        <v>0.3</v>
      </c>
      <c r="W7590" t="str">
        <f>TEXT(Superstore[[#This Row],[Order Date]],"mmm-yyyy")</f>
        <v>Nov-2014</v>
      </c>
      <c r="X7590">
        <f>YEAR(Superstore[[#This Row],[Order Date]])</f>
        <v>2014</v>
      </c>
    </row>
    <row r="7591" spans="1:24" x14ac:dyDescent="0.25">
      <c r="A7591">
        <v>7590</v>
      </c>
      <c r="B7591" t="s">
        <v>9548</v>
      </c>
      <c r="C7591" s="1">
        <v>41177</v>
      </c>
      <c r="D7591" s="1">
        <v>41181</v>
      </c>
      <c r="E7591" t="s">
        <v>50</v>
      </c>
      <c r="F7591" t="s">
        <v>7129</v>
      </c>
      <c r="G7591" t="s">
        <v>7130</v>
      </c>
      <c r="H7591" t="s">
        <v>27</v>
      </c>
      <c r="I7591" t="s">
        <v>28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46</v>
      </c>
      <c r="P7591" t="s">
        <v>68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  <c r="V7591" s="2">
        <f>Superstore[[#This Row],[Profit]]/Superstore[[#This Row],[Sales]]</f>
        <v>9.9999999999999992E-2</v>
      </c>
      <c r="W7591" t="str">
        <f>TEXT(Superstore[[#This Row],[Order Date]],"mmm-yyyy")</f>
        <v>Sep-2012</v>
      </c>
      <c r="X7591">
        <f>YEAR(Superstore[[#This Row],[Order Date]])</f>
        <v>2012</v>
      </c>
    </row>
    <row r="7592" spans="1:24" x14ac:dyDescent="0.25">
      <c r="A7592">
        <v>7591</v>
      </c>
      <c r="B7592" t="s">
        <v>9549</v>
      </c>
      <c r="C7592" s="1">
        <v>41523</v>
      </c>
      <c r="D7592" s="1">
        <v>41527</v>
      </c>
      <c r="E7592" t="s">
        <v>50</v>
      </c>
      <c r="F7592" t="s">
        <v>1771</v>
      </c>
      <c r="G7592" t="s">
        <v>1772</v>
      </c>
      <c r="H7592" t="s">
        <v>27</v>
      </c>
      <c r="I7592" t="s">
        <v>28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1</v>
      </c>
      <c r="P7592" t="s">
        <v>65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s="2">
        <f>Superstore[[#This Row],[Profit]]/Superstore[[#This Row],[Sales]]</f>
        <v>0.2</v>
      </c>
      <c r="W7592" t="str">
        <f>TEXT(Superstore[[#This Row],[Order Date]],"mmm-yyyy")</f>
        <v>Sep-2013</v>
      </c>
      <c r="X7592">
        <f>YEAR(Superstore[[#This Row],[Order Date]])</f>
        <v>2013</v>
      </c>
    </row>
    <row r="7593" spans="1:24" x14ac:dyDescent="0.25">
      <c r="A7593">
        <v>7592</v>
      </c>
      <c r="B7593" t="s">
        <v>9549</v>
      </c>
      <c r="C7593" s="1">
        <v>41523</v>
      </c>
      <c r="D7593" s="1">
        <v>41527</v>
      </c>
      <c r="E7593" t="s">
        <v>50</v>
      </c>
      <c r="F7593" t="s">
        <v>1771</v>
      </c>
      <c r="G7593" t="s">
        <v>1772</v>
      </c>
      <c r="H7593" t="s">
        <v>27</v>
      </c>
      <c r="I7593" t="s">
        <v>28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1</v>
      </c>
      <c r="P7593" t="s">
        <v>36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Superstore[[#This Row],[Profit]]/Superstore[[#This Row],[Sales]]</f>
        <v>-0.27142857142857146</v>
      </c>
      <c r="W7593" t="str">
        <f>TEXT(Superstore[[#This Row],[Order Date]],"mmm-yyyy")</f>
        <v>Sep-2013</v>
      </c>
      <c r="X7593">
        <f>YEAR(Superstore[[#This Row],[Order Date]])</f>
        <v>2013</v>
      </c>
    </row>
    <row r="7594" spans="1:24" x14ac:dyDescent="0.25">
      <c r="A7594">
        <v>7593</v>
      </c>
      <c r="B7594" t="s">
        <v>9549</v>
      </c>
      <c r="C7594" s="1">
        <v>41523</v>
      </c>
      <c r="D7594" s="1">
        <v>41527</v>
      </c>
      <c r="E7594" t="s">
        <v>50</v>
      </c>
      <c r="F7594" t="s">
        <v>1771</v>
      </c>
      <c r="G7594" t="s">
        <v>1772</v>
      </c>
      <c r="H7594" t="s">
        <v>27</v>
      </c>
      <c r="I7594" t="s">
        <v>28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46</v>
      </c>
      <c r="P7594" t="s">
        <v>68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Superstore[[#This Row],[Profit]]/Superstore[[#This Row],[Sales]]</f>
        <v>7.5000000000000011E-2</v>
      </c>
      <c r="W7594" t="str">
        <f>TEXT(Superstore[[#This Row],[Order Date]],"mmm-yyyy")</f>
        <v>Sep-2013</v>
      </c>
      <c r="X7594">
        <f>YEAR(Superstore[[#This Row],[Order Date]])</f>
        <v>2013</v>
      </c>
    </row>
    <row r="7595" spans="1:24" x14ac:dyDescent="0.25">
      <c r="A7595">
        <v>7594</v>
      </c>
      <c r="B7595" t="s">
        <v>9549</v>
      </c>
      <c r="C7595" s="1">
        <v>41523</v>
      </c>
      <c r="D7595" s="1">
        <v>41527</v>
      </c>
      <c r="E7595" t="s">
        <v>50</v>
      </c>
      <c r="F7595" t="s">
        <v>1771</v>
      </c>
      <c r="G7595" t="s">
        <v>1772</v>
      </c>
      <c r="H7595" t="s">
        <v>27</v>
      </c>
      <c r="I7595" t="s">
        <v>28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1</v>
      </c>
      <c r="P7595" t="s">
        <v>36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  <c r="V7595" s="2">
        <f>Superstore[[#This Row],[Profit]]/Superstore[[#This Row],[Sales]]</f>
        <v>-7.1428571428571438E-2</v>
      </c>
      <c r="W7595" t="str">
        <f>TEXT(Superstore[[#This Row],[Order Date]],"mmm-yyyy")</f>
        <v>Sep-2013</v>
      </c>
      <c r="X7595">
        <f>YEAR(Superstore[[#This Row],[Order Date]])</f>
        <v>2013</v>
      </c>
    </row>
    <row r="7596" spans="1:24" x14ac:dyDescent="0.25">
      <c r="A7596">
        <v>7595</v>
      </c>
      <c r="B7596" t="s">
        <v>9550</v>
      </c>
      <c r="C7596" s="1">
        <v>41750</v>
      </c>
      <c r="D7596" s="1">
        <v>41754</v>
      </c>
      <c r="E7596" t="s">
        <v>50</v>
      </c>
      <c r="F7596" t="s">
        <v>5417</v>
      </c>
      <c r="G7596" t="s">
        <v>5418</v>
      </c>
      <c r="H7596" t="s">
        <v>27</v>
      </c>
      <c r="I7596" t="s">
        <v>28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46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  <c r="V7596" s="2">
        <f>Superstore[[#This Row],[Profit]]/Superstore[[#This Row],[Sales]]</f>
        <v>0.48</v>
      </c>
      <c r="W7596" t="str">
        <f>TEXT(Superstore[[#This Row],[Order Date]],"mmm-yyyy")</f>
        <v>Apr-2014</v>
      </c>
      <c r="X7596">
        <f>YEAR(Superstore[[#This Row],[Order Date]])</f>
        <v>2014</v>
      </c>
    </row>
    <row r="7597" spans="1:24" x14ac:dyDescent="0.25">
      <c r="A7597">
        <v>7596</v>
      </c>
      <c r="B7597" t="s">
        <v>9550</v>
      </c>
      <c r="C7597" s="1">
        <v>41750</v>
      </c>
      <c r="D7597" s="1">
        <v>41754</v>
      </c>
      <c r="E7597" t="s">
        <v>50</v>
      </c>
      <c r="F7597" t="s">
        <v>5417</v>
      </c>
      <c r="G7597" t="s">
        <v>5418</v>
      </c>
      <c r="H7597" t="s">
        <v>27</v>
      </c>
      <c r="I7597" t="s">
        <v>28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46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  <c r="V7597" s="2">
        <f>Superstore[[#This Row],[Profit]]/Superstore[[#This Row],[Sales]]</f>
        <v>0.5</v>
      </c>
      <c r="W7597" t="str">
        <f>TEXT(Superstore[[#This Row],[Order Date]],"mmm-yyyy")</f>
        <v>Apr-2014</v>
      </c>
      <c r="X7597">
        <f>YEAR(Superstore[[#This Row],[Order Date]])</f>
        <v>2014</v>
      </c>
    </row>
    <row r="7598" spans="1:24" x14ac:dyDescent="0.25">
      <c r="A7598">
        <v>7597</v>
      </c>
      <c r="B7598" t="s">
        <v>9551</v>
      </c>
      <c r="C7598" s="1">
        <v>41075</v>
      </c>
      <c r="D7598" s="1">
        <v>41079</v>
      </c>
      <c r="E7598" t="s">
        <v>50</v>
      </c>
      <c r="F7598" t="s">
        <v>1176</v>
      </c>
      <c r="G7598" t="s">
        <v>1177</v>
      </c>
      <c r="H7598" t="s">
        <v>41</v>
      </c>
      <c r="I7598" t="s">
        <v>28</v>
      </c>
      <c r="J7598" t="s">
        <v>42</v>
      </c>
      <c r="K7598" t="s">
        <v>43</v>
      </c>
      <c r="L7598">
        <v>90004</v>
      </c>
      <c r="M7598" t="s">
        <v>44</v>
      </c>
      <c r="N7598" t="s">
        <v>2085</v>
      </c>
      <c r="O7598" t="s">
        <v>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Superstore[[#This Row],[Profit]]/Superstore[[#This Row],[Sales]]</f>
        <v>0.1</v>
      </c>
      <c r="W7598" t="str">
        <f>TEXT(Superstore[[#This Row],[Order Date]],"mmm-yyyy")</f>
        <v>Jun-2012</v>
      </c>
      <c r="X7598">
        <f>YEAR(Superstore[[#This Row],[Order Date]])</f>
        <v>2012</v>
      </c>
    </row>
    <row r="7599" spans="1:24" x14ac:dyDescent="0.25">
      <c r="A7599">
        <v>7598</v>
      </c>
      <c r="B7599" t="s">
        <v>9552</v>
      </c>
      <c r="C7599" s="1">
        <v>40803</v>
      </c>
      <c r="D7599" s="1">
        <v>40808</v>
      </c>
      <c r="E7599" t="s">
        <v>50</v>
      </c>
      <c r="F7599" t="s">
        <v>2895</v>
      </c>
      <c r="G7599" t="s">
        <v>2896</v>
      </c>
      <c r="H7599" t="s">
        <v>27</v>
      </c>
      <c r="I7599" t="s">
        <v>28</v>
      </c>
      <c r="J7599" t="s">
        <v>317</v>
      </c>
      <c r="K7599" t="s">
        <v>419</v>
      </c>
      <c r="L7599">
        <v>97477</v>
      </c>
      <c r="M7599" t="s">
        <v>44</v>
      </c>
      <c r="N7599" t="s">
        <v>5557</v>
      </c>
      <c r="O7599" t="s">
        <v>46</v>
      </c>
      <c r="P7599" t="s">
        <v>68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  <c r="V7599" s="2">
        <f>Superstore[[#This Row],[Profit]]/Superstore[[#This Row],[Sales]]</f>
        <v>8.7499999999999994E-2</v>
      </c>
      <c r="W7599" t="str">
        <f>TEXT(Superstore[[#This Row],[Order Date]],"mmm-yyyy")</f>
        <v>Sep-2011</v>
      </c>
      <c r="X7599">
        <f>YEAR(Superstore[[#This Row],[Order Date]])</f>
        <v>2011</v>
      </c>
    </row>
    <row r="7600" spans="1:24" x14ac:dyDescent="0.25">
      <c r="A7600">
        <v>7599</v>
      </c>
      <c r="B7600" t="s">
        <v>9552</v>
      </c>
      <c r="C7600" s="1">
        <v>40803</v>
      </c>
      <c r="D7600" s="1">
        <v>40808</v>
      </c>
      <c r="E7600" t="s">
        <v>50</v>
      </c>
      <c r="F7600" t="s">
        <v>2895</v>
      </c>
      <c r="G7600" t="s">
        <v>2896</v>
      </c>
      <c r="H7600" t="s">
        <v>27</v>
      </c>
      <c r="I7600" t="s">
        <v>28</v>
      </c>
      <c r="J7600" t="s">
        <v>317</v>
      </c>
      <c r="K7600" t="s">
        <v>419</v>
      </c>
      <c r="L7600">
        <v>97477</v>
      </c>
      <c r="M7600" t="s">
        <v>44</v>
      </c>
      <c r="N7600" t="s">
        <v>3708</v>
      </c>
      <c r="O7600" t="s">
        <v>46</v>
      </c>
      <c r="P7600" t="s">
        <v>68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  <c r="V7600" s="2">
        <f>Superstore[[#This Row],[Profit]]/Superstore[[#This Row],[Sales]]</f>
        <v>0.125</v>
      </c>
      <c r="W7600" t="str">
        <f>TEXT(Superstore[[#This Row],[Order Date]],"mmm-yyyy")</f>
        <v>Sep-2011</v>
      </c>
      <c r="X7600">
        <f>YEAR(Superstore[[#This Row],[Order Date]])</f>
        <v>2011</v>
      </c>
    </row>
    <row r="7601" spans="1:24" x14ac:dyDescent="0.25">
      <c r="A7601">
        <v>7600</v>
      </c>
      <c r="B7601" t="s">
        <v>9552</v>
      </c>
      <c r="C7601" s="1">
        <v>40803</v>
      </c>
      <c r="D7601" s="1">
        <v>40808</v>
      </c>
      <c r="E7601" t="s">
        <v>50</v>
      </c>
      <c r="F7601" t="s">
        <v>2895</v>
      </c>
      <c r="G7601" t="s">
        <v>2896</v>
      </c>
      <c r="H7601" t="s">
        <v>27</v>
      </c>
      <c r="I7601" t="s">
        <v>28</v>
      </c>
      <c r="J7601" t="s">
        <v>317</v>
      </c>
      <c r="K7601" t="s">
        <v>419</v>
      </c>
      <c r="L7601">
        <v>97477</v>
      </c>
      <c r="M7601" t="s">
        <v>44</v>
      </c>
      <c r="N7601" t="s">
        <v>7057</v>
      </c>
      <c r="O7601" t="s">
        <v>46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  <c r="V7601" s="2">
        <f>Superstore[[#This Row],[Profit]]/Superstore[[#This Row],[Sales]]</f>
        <v>0.32499999999999996</v>
      </c>
      <c r="W7601" t="str">
        <f>TEXT(Superstore[[#This Row],[Order Date]],"mmm-yyyy")</f>
        <v>Sep-2011</v>
      </c>
      <c r="X7601">
        <f>YEAR(Superstore[[#This Row],[Order Date]])</f>
        <v>2011</v>
      </c>
    </row>
    <row r="7602" spans="1:24" x14ac:dyDescent="0.25">
      <c r="A7602">
        <v>7601</v>
      </c>
      <c r="B7602" t="s">
        <v>9552</v>
      </c>
      <c r="C7602" s="1">
        <v>40803</v>
      </c>
      <c r="D7602" s="1">
        <v>40808</v>
      </c>
      <c r="E7602" t="s">
        <v>50</v>
      </c>
      <c r="F7602" t="s">
        <v>2895</v>
      </c>
      <c r="G7602" t="s">
        <v>2896</v>
      </c>
      <c r="H7602" t="s">
        <v>27</v>
      </c>
      <c r="I7602" t="s">
        <v>28</v>
      </c>
      <c r="J7602" t="s">
        <v>317</v>
      </c>
      <c r="K7602" t="s">
        <v>419</v>
      </c>
      <c r="L7602">
        <v>97477</v>
      </c>
      <c r="M7602" t="s">
        <v>44</v>
      </c>
      <c r="N7602" t="s">
        <v>9553</v>
      </c>
      <c r="O7602" t="s">
        <v>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  <c r="V7602" s="2">
        <f>Superstore[[#This Row],[Profit]]/Superstore[[#This Row],[Sales]]</f>
        <v>-0.73333333333333328</v>
      </c>
      <c r="W7602" t="str">
        <f>TEXT(Superstore[[#This Row],[Order Date]],"mmm-yyyy")</f>
        <v>Sep-2011</v>
      </c>
      <c r="X7602">
        <f>YEAR(Superstore[[#This Row],[Order Date]])</f>
        <v>2011</v>
      </c>
    </row>
    <row r="7603" spans="1:24" x14ac:dyDescent="0.25">
      <c r="A7603">
        <v>7602</v>
      </c>
      <c r="B7603" t="s">
        <v>9552</v>
      </c>
      <c r="C7603" s="1">
        <v>40803</v>
      </c>
      <c r="D7603" s="1">
        <v>40808</v>
      </c>
      <c r="E7603" t="s">
        <v>50</v>
      </c>
      <c r="F7603" t="s">
        <v>2895</v>
      </c>
      <c r="G7603" t="s">
        <v>2896</v>
      </c>
      <c r="H7603" t="s">
        <v>27</v>
      </c>
      <c r="I7603" t="s">
        <v>28</v>
      </c>
      <c r="J7603" t="s">
        <v>317</v>
      </c>
      <c r="K7603" t="s">
        <v>419</v>
      </c>
      <c r="L7603">
        <v>97477</v>
      </c>
      <c r="M7603" t="s">
        <v>44</v>
      </c>
      <c r="N7603" t="s">
        <v>1320</v>
      </c>
      <c r="O7603" t="s">
        <v>46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  <c r="V7603" s="2">
        <f>Superstore[[#This Row],[Profit]]/Superstore[[#This Row],[Sales]]</f>
        <v>0.3125</v>
      </c>
      <c r="W7603" t="str">
        <f>TEXT(Superstore[[#This Row],[Order Date]],"mmm-yyyy")</f>
        <v>Sep-2011</v>
      </c>
      <c r="X7603">
        <f>YEAR(Superstore[[#This Row],[Order Date]])</f>
        <v>2011</v>
      </c>
    </row>
    <row r="7604" spans="1:24" x14ac:dyDescent="0.25">
      <c r="A7604">
        <v>7603</v>
      </c>
      <c r="B7604" t="s">
        <v>9552</v>
      </c>
      <c r="C7604" s="1">
        <v>40803</v>
      </c>
      <c r="D7604" s="1">
        <v>40808</v>
      </c>
      <c r="E7604" t="s">
        <v>50</v>
      </c>
      <c r="F7604" t="s">
        <v>2895</v>
      </c>
      <c r="G7604" t="s">
        <v>2896</v>
      </c>
      <c r="H7604" t="s">
        <v>27</v>
      </c>
      <c r="I7604" t="s">
        <v>28</v>
      </c>
      <c r="J7604" t="s">
        <v>317</v>
      </c>
      <c r="K7604" t="s">
        <v>419</v>
      </c>
      <c r="L7604">
        <v>97477</v>
      </c>
      <c r="M7604" t="s">
        <v>44</v>
      </c>
      <c r="N7604" t="s">
        <v>291</v>
      </c>
      <c r="O7604" t="s">
        <v>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s="2">
        <f>Superstore[[#This Row],[Profit]]/Superstore[[#This Row],[Sales]]</f>
        <v>0.3</v>
      </c>
      <c r="W7604" t="str">
        <f>TEXT(Superstore[[#This Row],[Order Date]],"mmm-yyyy")</f>
        <v>Sep-2011</v>
      </c>
      <c r="X7604">
        <f>YEAR(Superstore[[#This Row],[Order Date]])</f>
        <v>2011</v>
      </c>
    </row>
    <row r="7605" spans="1:24" x14ac:dyDescent="0.25">
      <c r="A7605">
        <v>7604</v>
      </c>
      <c r="B7605" t="s">
        <v>9555</v>
      </c>
      <c r="C7605" s="1">
        <v>41464</v>
      </c>
      <c r="D7605" s="1">
        <v>41468</v>
      </c>
      <c r="E7605" t="s">
        <v>50</v>
      </c>
      <c r="F7605" t="s">
        <v>8286</v>
      </c>
      <c r="G7605" t="s">
        <v>8287</v>
      </c>
      <c r="H7605" t="s">
        <v>41</v>
      </c>
      <c r="I7605" t="s">
        <v>28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46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  <c r="V7605" s="2">
        <f>Superstore[[#This Row],[Profit]]/Superstore[[#This Row],[Sales]]</f>
        <v>0.47999999999999993</v>
      </c>
      <c r="W7605" t="str">
        <f>TEXT(Superstore[[#This Row],[Order Date]],"mmm-yyyy")</f>
        <v>Jul-2013</v>
      </c>
      <c r="X7605">
        <f>YEAR(Superstore[[#This Row],[Order Date]])</f>
        <v>2013</v>
      </c>
    </row>
    <row r="7606" spans="1:24" x14ac:dyDescent="0.25">
      <c r="A7606">
        <v>7605</v>
      </c>
      <c r="B7606" t="s">
        <v>9556</v>
      </c>
      <c r="C7606" s="1">
        <v>41422</v>
      </c>
      <c r="D7606" s="1">
        <v>41426</v>
      </c>
      <c r="E7606" t="s">
        <v>50</v>
      </c>
      <c r="F7606" t="s">
        <v>5037</v>
      </c>
      <c r="G7606" t="s">
        <v>5038</v>
      </c>
      <c r="H7606" t="s">
        <v>27</v>
      </c>
      <c r="I7606" t="s">
        <v>28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1</v>
      </c>
      <c r="P7606" t="s">
        <v>65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Superstore[[#This Row],[Profit]]/Superstore[[#This Row],[Sales]]</f>
        <v>-1.325</v>
      </c>
      <c r="W7606" t="str">
        <f>TEXT(Superstore[[#This Row],[Order Date]],"mmm-yyyy")</f>
        <v>May-2013</v>
      </c>
      <c r="X7606">
        <f>YEAR(Superstore[[#This Row],[Order Date]])</f>
        <v>2013</v>
      </c>
    </row>
    <row r="7607" spans="1:24" x14ac:dyDescent="0.25">
      <c r="A7607">
        <v>7606</v>
      </c>
      <c r="B7607" t="s">
        <v>9556</v>
      </c>
      <c r="C7607" s="1">
        <v>41422</v>
      </c>
      <c r="D7607" s="1">
        <v>41426</v>
      </c>
      <c r="E7607" t="s">
        <v>50</v>
      </c>
      <c r="F7607" t="s">
        <v>5037</v>
      </c>
      <c r="G7607" t="s">
        <v>5038</v>
      </c>
      <c r="H7607" t="s">
        <v>27</v>
      </c>
      <c r="I7607" t="s">
        <v>28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1</v>
      </c>
      <c r="P7607" t="s">
        <v>65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  <c r="V7607" s="2">
        <f>Superstore[[#This Row],[Profit]]/Superstore[[#This Row],[Sales]]</f>
        <v>-0.30000000000000004</v>
      </c>
      <c r="W7607" t="str">
        <f>TEXT(Superstore[[#This Row],[Order Date]],"mmm-yyyy")</f>
        <v>May-2013</v>
      </c>
      <c r="X7607">
        <f>YEAR(Superstore[[#This Row],[Order Date]])</f>
        <v>2013</v>
      </c>
    </row>
    <row r="7608" spans="1:24" x14ac:dyDescent="0.25">
      <c r="A7608">
        <v>7607</v>
      </c>
      <c r="B7608" t="s">
        <v>9556</v>
      </c>
      <c r="C7608" s="1">
        <v>41422</v>
      </c>
      <c r="D7608" s="1">
        <v>41426</v>
      </c>
      <c r="E7608" t="s">
        <v>50</v>
      </c>
      <c r="F7608" t="s">
        <v>5037</v>
      </c>
      <c r="G7608" t="s">
        <v>5038</v>
      </c>
      <c r="H7608" t="s">
        <v>27</v>
      </c>
      <c r="I7608" t="s">
        <v>28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46</v>
      </c>
      <c r="P7608" t="s">
        <v>59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Superstore[[#This Row],[Profit]]/Superstore[[#This Row],[Sales]]</f>
        <v>7.4999999999999997E-2</v>
      </c>
      <c r="W7608" t="str">
        <f>TEXT(Superstore[[#This Row],[Order Date]],"mmm-yyyy")</f>
        <v>May-2013</v>
      </c>
      <c r="X7608">
        <f>YEAR(Superstore[[#This Row],[Order Date]])</f>
        <v>2013</v>
      </c>
    </row>
    <row r="7609" spans="1:24" x14ac:dyDescent="0.25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27</v>
      </c>
      <c r="I7609" t="s">
        <v>28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46</v>
      </c>
      <c r="P7609" t="s">
        <v>59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  <c r="V7609" s="2">
        <f>Superstore[[#This Row],[Profit]]/Superstore[[#This Row],[Sales]]</f>
        <v>7.5000000000000011E-2</v>
      </c>
      <c r="W7609" t="str">
        <f>TEXT(Superstore[[#This Row],[Order Date]],"mmm-yyyy")</f>
        <v>Dec-2014</v>
      </c>
      <c r="X7609">
        <f>YEAR(Superstore[[#This Row],[Order Date]])</f>
        <v>2014</v>
      </c>
    </row>
    <row r="7610" spans="1:24" x14ac:dyDescent="0.25">
      <c r="A7610">
        <v>7609</v>
      </c>
      <c r="B7610" t="s">
        <v>9558</v>
      </c>
      <c r="C7610" s="1">
        <v>41763</v>
      </c>
      <c r="D7610" s="1">
        <v>41767</v>
      </c>
      <c r="E7610" t="s">
        <v>50</v>
      </c>
      <c r="F7610" t="s">
        <v>1518</v>
      </c>
      <c r="G7610" t="s">
        <v>1519</v>
      </c>
      <c r="H7610" t="s">
        <v>27</v>
      </c>
      <c r="I7610" t="s">
        <v>28</v>
      </c>
      <c r="J7610" t="s">
        <v>126</v>
      </c>
      <c r="K7610" t="s">
        <v>43</v>
      </c>
      <c r="L7610">
        <v>94122</v>
      </c>
      <c r="M7610" t="s">
        <v>44</v>
      </c>
      <c r="N7610" t="s">
        <v>3050</v>
      </c>
      <c r="O7610" t="s">
        <v>46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  <c r="V7610" s="2">
        <f>Superstore[[#This Row],[Profit]]/Superstore[[#This Row],[Sales]]</f>
        <v>0.47999999999999993</v>
      </c>
      <c r="W7610" t="str">
        <f>TEXT(Superstore[[#This Row],[Order Date]],"mmm-yyyy")</f>
        <v>May-2014</v>
      </c>
      <c r="X7610">
        <f>YEAR(Superstore[[#This Row],[Order Date]])</f>
        <v>2014</v>
      </c>
    </row>
    <row r="7611" spans="1:24" x14ac:dyDescent="0.25">
      <c r="A7611">
        <v>7610</v>
      </c>
      <c r="B7611" t="s">
        <v>9558</v>
      </c>
      <c r="C7611" s="1">
        <v>41763</v>
      </c>
      <c r="D7611" s="1">
        <v>41767</v>
      </c>
      <c r="E7611" t="s">
        <v>50</v>
      </c>
      <c r="F7611" t="s">
        <v>1518</v>
      </c>
      <c r="G7611" t="s">
        <v>1519</v>
      </c>
      <c r="H7611" t="s">
        <v>27</v>
      </c>
      <c r="I7611" t="s">
        <v>28</v>
      </c>
      <c r="J7611" t="s">
        <v>126</v>
      </c>
      <c r="K7611" t="s">
        <v>43</v>
      </c>
      <c r="L7611">
        <v>94122</v>
      </c>
      <c r="M7611" t="s">
        <v>44</v>
      </c>
      <c r="N7611" t="s">
        <v>1113</v>
      </c>
      <c r="O7611" t="s">
        <v>46</v>
      </c>
      <c r="P7611" t="s">
        <v>68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  <c r="V7611" s="2">
        <f>Superstore[[#This Row],[Profit]]/Superstore[[#This Row],[Sales]]</f>
        <v>0.28999999999999998</v>
      </c>
      <c r="W7611" t="str">
        <f>TEXT(Superstore[[#This Row],[Order Date]],"mmm-yyyy")</f>
        <v>May-2014</v>
      </c>
      <c r="X7611">
        <f>YEAR(Superstore[[#This Row],[Order Date]])</f>
        <v>2014</v>
      </c>
    </row>
    <row r="7612" spans="1:24" x14ac:dyDescent="0.25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27</v>
      </c>
      <c r="I7612" t="s">
        <v>28</v>
      </c>
      <c r="J7612" t="s">
        <v>7965</v>
      </c>
      <c r="K7612" t="s">
        <v>43</v>
      </c>
      <c r="L7612">
        <v>92553</v>
      </c>
      <c r="M7612" t="s">
        <v>44</v>
      </c>
      <c r="N7612" t="s">
        <v>2273</v>
      </c>
      <c r="O7612" t="s">
        <v>46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Superstore[[#This Row],[Profit]]/Superstore[[#This Row],[Sales]]</f>
        <v>0.48000000000000004</v>
      </c>
      <c r="W7612" t="str">
        <f>TEXT(Superstore[[#This Row],[Order Date]],"mmm-yyyy")</f>
        <v>Feb-2011</v>
      </c>
      <c r="X7612">
        <f>YEAR(Superstore[[#This Row],[Order Date]])</f>
        <v>2011</v>
      </c>
    </row>
    <row r="7613" spans="1:24" x14ac:dyDescent="0.25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62</v>
      </c>
      <c r="G7613" t="s">
        <v>63</v>
      </c>
      <c r="H7613" t="s">
        <v>27</v>
      </c>
      <c r="I7613" t="s">
        <v>28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46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  <c r="V7613" s="2">
        <f>Superstore[[#This Row],[Profit]]/Superstore[[#This Row],[Sales]]</f>
        <v>0.45000000000000007</v>
      </c>
      <c r="W7613" t="str">
        <f>TEXT(Superstore[[#This Row],[Order Date]],"mmm-yyyy")</f>
        <v>Feb-2012</v>
      </c>
      <c r="X7613">
        <f>YEAR(Superstore[[#This Row],[Order Date]])</f>
        <v>2012</v>
      </c>
    </row>
    <row r="7614" spans="1:24" x14ac:dyDescent="0.25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62</v>
      </c>
      <c r="G7614" t="s">
        <v>63</v>
      </c>
      <c r="H7614" t="s">
        <v>27</v>
      </c>
      <c r="I7614" t="s">
        <v>28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46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  <c r="V7614" s="2">
        <f>Superstore[[#This Row],[Profit]]/Superstore[[#This Row],[Sales]]</f>
        <v>0.31</v>
      </c>
      <c r="W7614" t="str">
        <f>TEXT(Superstore[[#This Row],[Order Date]],"mmm-yyyy")</f>
        <v>Feb-2012</v>
      </c>
      <c r="X7614">
        <f>YEAR(Superstore[[#This Row],[Order Date]])</f>
        <v>2012</v>
      </c>
    </row>
    <row r="7615" spans="1:24" x14ac:dyDescent="0.25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62</v>
      </c>
      <c r="G7615" t="s">
        <v>63</v>
      </c>
      <c r="H7615" t="s">
        <v>27</v>
      </c>
      <c r="I7615" t="s">
        <v>28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46</v>
      </c>
      <c r="P7615" t="s">
        <v>68</v>
      </c>
      <c r="Q7615" t="s">
        <v>571</v>
      </c>
      <c r="R7615">
        <v>5.76</v>
      </c>
      <c r="S7615">
        <v>2</v>
      </c>
      <c r="T7615">
        <v>0</v>
      </c>
      <c r="U7615">
        <v>1.728</v>
      </c>
      <c r="V7615" s="2">
        <f>Superstore[[#This Row],[Profit]]/Superstore[[#This Row],[Sales]]</f>
        <v>0.3</v>
      </c>
      <c r="W7615" t="str">
        <f>TEXT(Superstore[[#This Row],[Order Date]],"mmm-yyyy")</f>
        <v>Feb-2012</v>
      </c>
      <c r="X7615">
        <f>YEAR(Superstore[[#This Row],[Order Date]])</f>
        <v>2012</v>
      </c>
    </row>
    <row r="7616" spans="1:24" x14ac:dyDescent="0.25">
      <c r="A7616">
        <v>7615</v>
      </c>
      <c r="B7616" t="s">
        <v>9561</v>
      </c>
      <c r="C7616" s="1">
        <v>41145</v>
      </c>
      <c r="D7616" s="1">
        <v>41149</v>
      </c>
      <c r="E7616" t="s">
        <v>24</v>
      </c>
      <c r="F7616" t="s">
        <v>5521</v>
      </c>
      <c r="G7616" t="s">
        <v>5522</v>
      </c>
      <c r="H7616" t="s">
        <v>27</v>
      </c>
      <c r="I7616" t="s">
        <v>28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1</v>
      </c>
      <c r="P7616" t="s">
        <v>65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  <c r="V7616" s="2">
        <f>Superstore[[#This Row],[Profit]]/Superstore[[#This Row],[Sales]]</f>
        <v>0.31</v>
      </c>
      <c r="W7616" t="str">
        <f>TEXT(Superstore[[#This Row],[Order Date]],"mmm-yyyy")</f>
        <v>Aug-2012</v>
      </c>
      <c r="X7616">
        <f>YEAR(Superstore[[#This Row],[Order Date]])</f>
        <v>2012</v>
      </c>
    </row>
    <row r="7617" spans="1:24" x14ac:dyDescent="0.25">
      <c r="A7617">
        <v>7616</v>
      </c>
      <c r="B7617" t="s">
        <v>9562</v>
      </c>
      <c r="C7617" s="1">
        <v>40877</v>
      </c>
      <c r="D7617" s="1">
        <v>40881</v>
      </c>
      <c r="E7617" t="s">
        <v>50</v>
      </c>
      <c r="F7617" t="s">
        <v>5043</v>
      </c>
      <c r="G7617" t="s">
        <v>5044</v>
      </c>
      <c r="H7617" t="s">
        <v>41</v>
      </c>
      <c r="I7617" t="s">
        <v>28</v>
      </c>
      <c r="J7617" t="s">
        <v>6049</v>
      </c>
      <c r="K7617" t="s">
        <v>54</v>
      </c>
      <c r="L7617">
        <v>32839</v>
      </c>
      <c r="M7617" t="s">
        <v>31</v>
      </c>
      <c r="N7617" t="s">
        <v>7769</v>
      </c>
      <c r="O7617" t="s">
        <v>46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Superstore[[#This Row],[Profit]]/Superstore[[#This Row],[Sales]]</f>
        <v>-0.66666666666666663</v>
      </c>
      <c r="W7617" t="str">
        <f>TEXT(Superstore[[#This Row],[Order Date]],"mmm-yyyy")</f>
        <v>Nov-2011</v>
      </c>
      <c r="X7617">
        <f>YEAR(Superstore[[#This Row],[Order Date]])</f>
        <v>2011</v>
      </c>
    </row>
    <row r="7618" spans="1:24" x14ac:dyDescent="0.25">
      <c r="A7618">
        <v>7617</v>
      </c>
      <c r="B7618" t="s">
        <v>9563</v>
      </c>
      <c r="C7618" s="1">
        <v>41619</v>
      </c>
      <c r="D7618" s="1">
        <v>41625</v>
      </c>
      <c r="E7618" t="s">
        <v>50</v>
      </c>
      <c r="F7618" t="s">
        <v>5675</v>
      </c>
      <c r="G7618" t="s">
        <v>5676</v>
      </c>
      <c r="H7618" t="s">
        <v>27</v>
      </c>
      <c r="I7618" t="s">
        <v>28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46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  <c r="V7618" s="2">
        <f>Superstore[[#This Row],[Profit]]/Superstore[[#This Row],[Sales]]</f>
        <v>0.47000000000000008</v>
      </c>
      <c r="W7618" t="str">
        <f>TEXT(Superstore[[#This Row],[Order Date]],"mmm-yyyy")</f>
        <v>Dec-2013</v>
      </c>
      <c r="X7618">
        <f>YEAR(Superstore[[#This Row],[Order Date]])</f>
        <v>2013</v>
      </c>
    </row>
    <row r="7619" spans="1:24" x14ac:dyDescent="0.25">
      <c r="A7619">
        <v>7618</v>
      </c>
      <c r="B7619" t="s">
        <v>9563</v>
      </c>
      <c r="C7619" s="1">
        <v>41619</v>
      </c>
      <c r="D7619" s="1">
        <v>41625</v>
      </c>
      <c r="E7619" t="s">
        <v>50</v>
      </c>
      <c r="F7619" t="s">
        <v>5675</v>
      </c>
      <c r="G7619" t="s">
        <v>5676</v>
      </c>
      <c r="H7619" t="s">
        <v>27</v>
      </c>
      <c r="I7619" t="s">
        <v>28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46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s="2">
        <f>Superstore[[#This Row],[Profit]]/Superstore[[#This Row],[Sales]]</f>
        <v>0.32499999999999996</v>
      </c>
      <c r="W7619" t="str">
        <f>TEXT(Superstore[[#This Row],[Order Date]],"mmm-yyyy")</f>
        <v>Dec-2013</v>
      </c>
      <c r="X7619">
        <f>YEAR(Superstore[[#This Row],[Order Date]])</f>
        <v>2013</v>
      </c>
    </row>
    <row r="7620" spans="1:24" x14ac:dyDescent="0.25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41</v>
      </c>
      <c r="I7620" t="s">
        <v>28</v>
      </c>
      <c r="J7620" t="s">
        <v>42</v>
      </c>
      <c r="K7620" t="s">
        <v>43</v>
      </c>
      <c r="L7620">
        <v>90032</v>
      </c>
      <c r="M7620" t="s">
        <v>44</v>
      </c>
      <c r="N7620" t="s">
        <v>79</v>
      </c>
      <c r="O7620" t="s">
        <v>1</v>
      </c>
      <c r="P7620" t="s">
        <v>56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Superstore[[#This Row],[Profit]]/Superstore[[#This Row],[Sales]]</f>
        <v>0.05</v>
      </c>
      <c r="W7620" t="str">
        <f>TEXT(Superstore[[#This Row],[Order Date]],"mmm-yyyy")</f>
        <v>Oct-2014</v>
      </c>
      <c r="X7620">
        <f>YEAR(Superstore[[#This Row],[Order Date]])</f>
        <v>2014</v>
      </c>
    </row>
    <row r="7621" spans="1:24" x14ac:dyDescent="0.25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41</v>
      </c>
      <c r="I7621" t="s">
        <v>28</v>
      </c>
      <c r="J7621" t="s">
        <v>42</v>
      </c>
      <c r="K7621" t="s">
        <v>43</v>
      </c>
      <c r="L7621">
        <v>90032</v>
      </c>
      <c r="M7621" t="s">
        <v>44</v>
      </c>
      <c r="N7621" t="s">
        <v>8517</v>
      </c>
      <c r="O7621" t="s">
        <v>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Superstore[[#This Row],[Profit]]/Superstore[[#This Row],[Sales]]</f>
        <v>0.1</v>
      </c>
      <c r="W7621" t="str">
        <f>TEXT(Superstore[[#This Row],[Order Date]],"mmm-yyyy")</f>
        <v>Oct-2014</v>
      </c>
      <c r="X7621">
        <f>YEAR(Superstore[[#This Row],[Order Date]])</f>
        <v>2014</v>
      </c>
    </row>
    <row r="7622" spans="1:24" x14ac:dyDescent="0.25">
      <c r="A7622">
        <v>7621</v>
      </c>
      <c r="B7622" t="s">
        <v>9565</v>
      </c>
      <c r="C7622" s="1">
        <v>40872</v>
      </c>
      <c r="D7622" s="1">
        <v>40876</v>
      </c>
      <c r="E7622" t="s">
        <v>50</v>
      </c>
      <c r="F7622" t="s">
        <v>5080</v>
      </c>
      <c r="G7622" t="s">
        <v>5081</v>
      </c>
      <c r="H7622" t="s">
        <v>27</v>
      </c>
      <c r="I7622" t="s">
        <v>28</v>
      </c>
      <c r="J7622" t="s">
        <v>42</v>
      </c>
      <c r="K7622" t="s">
        <v>43</v>
      </c>
      <c r="L7622">
        <v>90004</v>
      </c>
      <c r="M7622" t="s">
        <v>44</v>
      </c>
      <c r="N7622" t="s">
        <v>961</v>
      </c>
      <c r="O7622" t="s">
        <v>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Superstore[[#This Row],[Profit]]/Superstore[[#This Row],[Sales]]</f>
        <v>8.7500000000000008E-2</v>
      </c>
      <c r="W7622" t="str">
        <f>TEXT(Superstore[[#This Row],[Order Date]],"mmm-yyyy")</f>
        <v>Nov-2011</v>
      </c>
      <c r="X7622">
        <f>YEAR(Superstore[[#This Row],[Order Date]])</f>
        <v>2011</v>
      </c>
    </row>
    <row r="7623" spans="1:24" x14ac:dyDescent="0.25">
      <c r="A7623">
        <v>7622</v>
      </c>
      <c r="B7623" t="s">
        <v>9565</v>
      </c>
      <c r="C7623" s="1">
        <v>40872</v>
      </c>
      <c r="D7623" s="1">
        <v>40876</v>
      </c>
      <c r="E7623" t="s">
        <v>50</v>
      </c>
      <c r="F7623" t="s">
        <v>5080</v>
      </c>
      <c r="G7623" t="s">
        <v>5081</v>
      </c>
      <c r="H7623" t="s">
        <v>27</v>
      </c>
      <c r="I7623" t="s">
        <v>28</v>
      </c>
      <c r="J7623" t="s">
        <v>42</v>
      </c>
      <c r="K7623" t="s">
        <v>43</v>
      </c>
      <c r="L7623">
        <v>90004</v>
      </c>
      <c r="M7623" t="s">
        <v>44</v>
      </c>
      <c r="N7623" t="s">
        <v>2454</v>
      </c>
      <c r="O7623" t="s">
        <v>1</v>
      </c>
      <c r="P7623" t="s">
        <v>36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Superstore[[#This Row],[Profit]]/Superstore[[#This Row],[Sales]]</f>
        <v>7.4999999999999983E-2</v>
      </c>
      <c r="W7623" t="str">
        <f>TEXT(Superstore[[#This Row],[Order Date]],"mmm-yyyy")</f>
        <v>Nov-2011</v>
      </c>
      <c r="X7623">
        <f>YEAR(Superstore[[#This Row],[Order Date]])</f>
        <v>2011</v>
      </c>
    </row>
    <row r="7624" spans="1:24" x14ac:dyDescent="0.25">
      <c r="A7624">
        <v>7623</v>
      </c>
      <c r="B7624" t="s">
        <v>9565</v>
      </c>
      <c r="C7624" s="1">
        <v>40872</v>
      </c>
      <c r="D7624" s="1">
        <v>40876</v>
      </c>
      <c r="E7624" t="s">
        <v>50</v>
      </c>
      <c r="F7624" t="s">
        <v>5080</v>
      </c>
      <c r="G7624" t="s">
        <v>5081</v>
      </c>
      <c r="H7624" t="s">
        <v>27</v>
      </c>
      <c r="I7624" t="s">
        <v>28</v>
      </c>
      <c r="J7624" t="s">
        <v>42</v>
      </c>
      <c r="K7624" t="s">
        <v>43</v>
      </c>
      <c r="L7624">
        <v>90004</v>
      </c>
      <c r="M7624" t="s">
        <v>44</v>
      </c>
      <c r="N7624" t="s">
        <v>9501</v>
      </c>
      <c r="O7624" t="s">
        <v>46</v>
      </c>
      <c r="P7624" t="s">
        <v>68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  <c r="V7624" s="2">
        <f>Superstore[[#This Row],[Profit]]/Superstore[[#This Row],[Sales]]</f>
        <v>0.35</v>
      </c>
      <c r="W7624" t="str">
        <f>TEXT(Superstore[[#This Row],[Order Date]],"mmm-yyyy")</f>
        <v>Nov-2011</v>
      </c>
      <c r="X7624">
        <f>YEAR(Superstore[[#This Row],[Order Date]])</f>
        <v>2011</v>
      </c>
    </row>
    <row r="7625" spans="1:24" x14ac:dyDescent="0.25">
      <c r="A7625">
        <v>7624</v>
      </c>
      <c r="B7625" t="s">
        <v>9566</v>
      </c>
      <c r="C7625" s="1">
        <v>40738</v>
      </c>
      <c r="D7625" s="1">
        <v>40744</v>
      </c>
      <c r="E7625" t="s">
        <v>50</v>
      </c>
      <c r="F7625" t="s">
        <v>8924</v>
      </c>
      <c r="G7625" t="s">
        <v>8925</v>
      </c>
      <c r="H7625" t="s">
        <v>101</v>
      </c>
      <c r="I7625" t="s">
        <v>28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46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  <c r="V7625" s="2">
        <f>Superstore[[#This Row],[Profit]]/Superstore[[#This Row],[Sales]]</f>
        <v>0.28000000000000003</v>
      </c>
      <c r="W7625" t="str">
        <f>TEXT(Superstore[[#This Row],[Order Date]],"mmm-yyyy")</f>
        <v>Jul-2011</v>
      </c>
      <c r="X7625">
        <f>YEAR(Superstore[[#This Row],[Order Date]])</f>
        <v>2011</v>
      </c>
    </row>
    <row r="7626" spans="1:24" x14ac:dyDescent="0.25">
      <c r="A7626">
        <v>7625</v>
      </c>
      <c r="B7626" t="s">
        <v>9567</v>
      </c>
      <c r="C7626" s="1">
        <v>41052</v>
      </c>
      <c r="D7626" s="1">
        <v>41056</v>
      </c>
      <c r="E7626" t="s">
        <v>24</v>
      </c>
      <c r="F7626" t="s">
        <v>1161</v>
      </c>
      <c r="G7626" t="s">
        <v>1162</v>
      </c>
      <c r="H7626" t="s">
        <v>101</v>
      </c>
      <c r="I7626" t="s">
        <v>28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46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  <c r="V7626" s="2">
        <f>Superstore[[#This Row],[Profit]]/Superstore[[#This Row],[Sales]]</f>
        <v>0.28888888888888886</v>
      </c>
      <c r="W7626" t="str">
        <f>TEXT(Superstore[[#This Row],[Order Date]],"mmm-yyyy")</f>
        <v>May-2012</v>
      </c>
      <c r="X7626">
        <f>YEAR(Superstore[[#This Row],[Order Date]])</f>
        <v>2012</v>
      </c>
    </row>
    <row r="7627" spans="1:24" x14ac:dyDescent="0.25">
      <c r="A7627">
        <v>7626</v>
      </c>
      <c r="B7627" t="s">
        <v>9567</v>
      </c>
      <c r="C7627" s="1">
        <v>41052</v>
      </c>
      <c r="D7627" s="1">
        <v>41056</v>
      </c>
      <c r="E7627" t="s">
        <v>24</v>
      </c>
      <c r="F7627" t="s">
        <v>1161</v>
      </c>
      <c r="G7627" t="s">
        <v>1162</v>
      </c>
      <c r="H7627" t="s">
        <v>101</v>
      </c>
      <c r="I7627" t="s">
        <v>28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1</v>
      </c>
      <c r="P7627" t="s">
        <v>65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  <c r="V7627" s="2">
        <f>Superstore[[#This Row],[Profit]]/Superstore[[#This Row],[Sales]]</f>
        <v>0.26</v>
      </c>
      <c r="W7627" t="str">
        <f>TEXT(Superstore[[#This Row],[Order Date]],"mmm-yyyy")</f>
        <v>May-2012</v>
      </c>
      <c r="X7627">
        <f>YEAR(Superstore[[#This Row],[Order Date]])</f>
        <v>2012</v>
      </c>
    </row>
    <row r="7628" spans="1:24" x14ac:dyDescent="0.25">
      <c r="A7628">
        <v>7627</v>
      </c>
      <c r="B7628" t="s">
        <v>9568</v>
      </c>
      <c r="C7628" s="1">
        <v>41234</v>
      </c>
      <c r="D7628" s="1">
        <v>41236</v>
      </c>
      <c r="E7628" t="s">
        <v>24</v>
      </c>
      <c r="F7628" t="s">
        <v>2611</v>
      </c>
      <c r="G7628" t="s">
        <v>2612</v>
      </c>
      <c r="H7628" t="s">
        <v>41</v>
      </c>
      <c r="I7628" t="s">
        <v>28</v>
      </c>
      <c r="J7628" t="s">
        <v>543</v>
      </c>
      <c r="K7628" t="s">
        <v>309</v>
      </c>
      <c r="L7628">
        <v>85023</v>
      </c>
      <c r="M7628" t="s">
        <v>44</v>
      </c>
      <c r="N7628" t="s">
        <v>6548</v>
      </c>
      <c r="O7628" t="s">
        <v>46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Superstore[[#This Row],[Profit]]/Superstore[[#This Row],[Sales]]</f>
        <v>8.7499999999999994E-2</v>
      </c>
      <c r="W7628" t="str">
        <f>TEXT(Superstore[[#This Row],[Order Date]],"mmm-yyyy")</f>
        <v>Nov-2012</v>
      </c>
      <c r="X7628">
        <f>YEAR(Superstore[[#This Row],[Order Date]])</f>
        <v>2012</v>
      </c>
    </row>
    <row r="7629" spans="1:24" x14ac:dyDescent="0.25">
      <c r="A7629">
        <v>7628</v>
      </c>
      <c r="B7629" t="s">
        <v>9568</v>
      </c>
      <c r="C7629" s="1">
        <v>41234</v>
      </c>
      <c r="D7629" s="1">
        <v>41236</v>
      </c>
      <c r="E7629" t="s">
        <v>24</v>
      </c>
      <c r="F7629" t="s">
        <v>2611</v>
      </c>
      <c r="G7629" t="s">
        <v>2612</v>
      </c>
      <c r="H7629" t="s">
        <v>41</v>
      </c>
      <c r="I7629" t="s">
        <v>28</v>
      </c>
      <c r="J7629" t="s">
        <v>543</v>
      </c>
      <c r="K7629" t="s">
        <v>309</v>
      </c>
      <c r="L7629">
        <v>85023</v>
      </c>
      <c r="M7629" t="s">
        <v>44</v>
      </c>
      <c r="N7629" t="s">
        <v>4833</v>
      </c>
      <c r="O7629" t="s">
        <v>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Superstore[[#This Row],[Profit]]/Superstore[[#This Row],[Sales]]</f>
        <v>-6.25E-2</v>
      </c>
      <c r="W7629" t="str">
        <f>TEXT(Superstore[[#This Row],[Order Date]],"mmm-yyyy")</f>
        <v>Nov-2012</v>
      </c>
      <c r="X7629">
        <f>YEAR(Superstore[[#This Row],[Order Date]])</f>
        <v>2012</v>
      </c>
    </row>
    <row r="7630" spans="1:24" x14ac:dyDescent="0.25">
      <c r="A7630">
        <v>7629</v>
      </c>
      <c r="B7630" t="s">
        <v>9568</v>
      </c>
      <c r="C7630" s="1">
        <v>41234</v>
      </c>
      <c r="D7630" s="1">
        <v>41236</v>
      </c>
      <c r="E7630" t="s">
        <v>24</v>
      </c>
      <c r="F7630" t="s">
        <v>2611</v>
      </c>
      <c r="G7630" t="s">
        <v>2612</v>
      </c>
      <c r="H7630" t="s">
        <v>41</v>
      </c>
      <c r="I7630" t="s">
        <v>28</v>
      </c>
      <c r="J7630" t="s">
        <v>543</v>
      </c>
      <c r="K7630" t="s">
        <v>309</v>
      </c>
      <c r="L7630">
        <v>85023</v>
      </c>
      <c r="M7630" t="s">
        <v>44</v>
      </c>
      <c r="N7630" t="s">
        <v>3964</v>
      </c>
      <c r="O7630" t="s">
        <v>46</v>
      </c>
      <c r="P7630" t="s">
        <v>47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  <c r="V7630" s="2">
        <f>Superstore[[#This Row],[Profit]]/Superstore[[#This Row],[Sales]]</f>
        <v>0.32500000000000001</v>
      </c>
      <c r="W7630" t="str">
        <f>TEXT(Superstore[[#This Row],[Order Date]],"mmm-yyyy")</f>
        <v>Nov-2012</v>
      </c>
      <c r="X7630">
        <f>YEAR(Superstore[[#This Row],[Order Date]])</f>
        <v>2012</v>
      </c>
    </row>
    <row r="7631" spans="1:24" x14ac:dyDescent="0.25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28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46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  <c r="V7631" s="2">
        <f>Superstore[[#This Row],[Profit]]/Superstore[[#This Row],[Sales]]</f>
        <v>0.33749999999999997</v>
      </c>
      <c r="W7631" t="str">
        <f>TEXT(Superstore[[#This Row],[Order Date]],"mmm-yyyy")</f>
        <v>Mar-2011</v>
      </c>
      <c r="X7631">
        <f>YEAR(Superstore[[#This Row],[Order Date]])</f>
        <v>2011</v>
      </c>
    </row>
    <row r="7632" spans="1:24" x14ac:dyDescent="0.25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28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Superstore[[#This Row],[Profit]]/Superstore[[#This Row],[Sales]]</f>
        <v>0.35000000000000003</v>
      </c>
      <c r="W7632" t="str">
        <f>TEXT(Superstore[[#This Row],[Order Date]],"mmm-yyyy")</f>
        <v>Mar-2011</v>
      </c>
      <c r="X7632">
        <f>YEAR(Superstore[[#This Row],[Order Date]])</f>
        <v>2011</v>
      </c>
    </row>
    <row r="7633" spans="1:24" x14ac:dyDescent="0.25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28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1</v>
      </c>
      <c r="P7633" t="s">
        <v>36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  <c r="V7633" s="2">
        <f>Superstore[[#This Row],[Profit]]/Superstore[[#This Row],[Sales]]</f>
        <v>-7.1428571428571425E-2</v>
      </c>
      <c r="W7633" t="str">
        <f>TEXT(Superstore[[#This Row],[Order Date]],"mmm-yyyy")</f>
        <v>Mar-2011</v>
      </c>
      <c r="X7633">
        <f>YEAR(Superstore[[#This Row],[Order Date]])</f>
        <v>2011</v>
      </c>
    </row>
    <row r="7634" spans="1:24" x14ac:dyDescent="0.25">
      <c r="A7634">
        <v>7633</v>
      </c>
      <c r="B7634" t="s">
        <v>9570</v>
      </c>
      <c r="C7634" s="1">
        <v>42003</v>
      </c>
      <c r="D7634" s="1">
        <v>42006</v>
      </c>
      <c r="E7634" t="s">
        <v>24</v>
      </c>
      <c r="F7634" t="s">
        <v>2884</v>
      </c>
      <c r="G7634" t="s">
        <v>2885</v>
      </c>
      <c r="H7634" t="s">
        <v>27</v>
      </c>
      <c r="I7634" t="s">
        <v>28</v>
      </c>
      <c r="J7634" t="s">
        <v>1472</v>
      </c>
      <c r="K7634" t="s">
        <v>30</v>
      </c>
      <c r="L7634">
        <v>40214</v>
      </c>
      <c r="M7634" t="s">
        <v>31</v>
      </c>
      <c r="N7634" t="s">
        <v>1163</v>
      </c>
      <c r="O7634" t="s">
        <v>1</v>
      </c>
      <c r="P7634" t="s">
        <v>36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  <c r="V7634" s="2">
        <f>Superstore[[#This Row],[Profit]]/Superstore[[#This Row],[Sales]]</f>
        <v>0.26000000000000006</v>
      </c>
      <c r="W7634" t="str">
        <f>TEXT(Superstore[[#This Row],[Order Date]],"mmm-yyyy")</f>
        <v>Dec-2014</v>
      </c>
      <c r="X7634">
        <f>YEAR(Superstore[[#This Row],[Order Date]])</f>
        <v>2014</v>
      </c>
    </row>
    <row r="7635" spans="1:24" x14ac:dyDescent="0.25">
      <c r="A7635">
        <v>7634</v>
      </c>
      <c r="B7635" t="s">
        <v>9570</v>
      </c>
      <c r="C7635" s="1">
        <v>42003</v>
      </c>
      <c r="D7635" s="1">
        <v>42006</v>
      </c>
      <c r="E7635" t="s">
        <v>24</v>
      </c>
      <c r="F7635" t="s">
        <v>2884</v>
      </c>
      <c r="G7635" t="s">
        <v>2885</v>
      </c>
      <c r="H7635" t="s">
        <v>27</v>
      </c>
      <c r="I7635" t="s">
        <v>28</v>
      </c>
      <c r="J7635" t="s">
        <v>1472</v>
      </c>
      <c r="K7635" t="s">
        <v>30</v>
      </c>
      <c r="L7635">
        <v>40214</v>
      </c>
      <c r="M7635" t="s">
        <v>31</v>
      </c>
      <c r="N7635" t="s">
        <v>4366</v>
      </c>
      <c r="O7635" t="s">
        <v>46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  <c r="V7635" s="2">
        <f>Superstore[[#This Row],[Profit]]/Superstore[[#This Row],[Sales]]</f>
        <v>0.47000000000000003</v>
      </c>
      <c r="W7635" t="str">
        <f>TEXT(Superstore[[#This Row],[Order Date]],"mmm-yyyy")</f>
        <v>Dec-2014</v>
      </c>
      <c r="X7635">
        <f>YEAR(Superstore[[#This Row],[Order Date]])</f>
        <v>2014</v>
      </c>
    </row>
    <row r="7636" spans="1:24" x14ac:dyDescent="0.25">
      <c r="A7636">
        <v>7635</v>
      </c>
      <c r="B7636" t="s">
        <v>9570</v>
      </c>
      <c r="C7636" s="1">
        <v>42003</v>
      </c>
      <c r="D7636" s="1">
        <v>42006</v>
      </c>
      <c r="E7636" t="s">
        <v>24</v>
      </c>
      <c r="F7636" t="s">
        <v>2884</v>
      </c>
      <c r="G7636" t="s">
        <v>2885</v>
      </c>
      <c r="H7636" t="s">
        <v>27</v>
      </c>
      <c r="I7636" t="s">
        <v>28</v>
      </c>
      <c r="J7636" t="s">
        <v>1472</v>
      </c>
      <c r="K7636" t="s">
        <v>30</v>
      </c>
      <c r="L7636">
        <v>40214</v>
      </c>
      <c r="M7636" t="s">
        <v>31</v>
      </c>
      <c r="N7636" t="s">
        <v>5094</v>
      </c>
      <c r="O7636" t="s">
        <v>46</v>
      </c>
      <c r="P7636" t="s">
        <v>68</v>
      </c>
      <c r="Q7636" t="s">
        <v>5095</v>
      </c>
      <c r="R7636">
        <v>34.58</v>
      </c>
      <c r="S7636">
        <v>1</v>
      </c>
      <c r="T7636">
        <v>0</v>
      </c>
      <c r="U7636">
        <v>10.0282</v>
      </c>
      <c r="V7636" s="2">
        <f>Superstore[[#This Row],[Profit]]/Superstore[[#This Row],[Sales]]</f>
        <v>0.29000000000000004</v>
      </c>
      <c r="W7636" t="str">
        <f>TEXT(Superstore[[#This Row],[Order Date]],"mmm-yyyy")</f>
        <v>Dec-2014</v>
      </c>
      <c r="X7636">
        <f>YEAR(Superstore[[#This Row],[Order Date]])</f>
        <v>2014</v>
      </c>
    </row>
    <row r="7637" spans="1:24" x14ac:dyDescent="0.25">
      <c r="A7637">
        <v>7636</v>
      </c>
      <c r="B7637" t="s">
        <v>9570</v>
      </c>
      <c r="C7637" s="1">
        <v>42003</v>
      </c>
      <c r="D7637" s="1">
        <v>42006</v>
      </c>
      <c r="E7637" t="s">
        <v>24</v>
      </c>
      <c r="F7637" t="s">
        <v>2884</v>
      </c>
      <c r="G7637" t="s">
        <v>2885</v>
      </c>
      <c r="H7637" t="s">
        <v>27</v>
      </c>
      <c r="I7637" t="s">
        <v>28</v>
      </c>
      <c r="J7637" t="s">
        <v>1472</v>
      </c>
      <c r="K7637" t="s">
        <v>30</v>
      </c>
      <c r="L7637">
        <v>40214</v>
      </c>
      <c r="M7637" t="s">
        <v>31</v>
      </c>
      <c r="N7637" t="s">
        <v>6355</v>
      </c>
      <c r="O7637" t="s">
        <v>1</v>
      </c>
      <c r="P7637" t="s">
        <v>36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  <c r="V7637" s="2">
        <f>Superstore[[#This Row],[Profit]]/Superstore[[#This Row],[Sales]]</f>
        <v>0.28999999999999998</v>
      </c>
      <c r="W7637" t="str">
        <f>TEXT(Superstore[[#This Row],[Order Date]],"mmm-yyyy")</f>
        <v>Dec-2014</v>
      </c>
      <c r="X7637">
        <f>YEAR(Superstore[[#This Row],[Order Date]])</f>
        <v>2014</v>
      </c>
    </row>
    <row r="7638" spans="1:24" x14ac:dyDescent="0.25">
      <c r="A7638">
        <v>7637</v>
      </c>
      <c r="B7638" t="s">
        <v>9570</v>
      </c>
      <c r="C7638" s="1">
        <v>42003</v>
      </c>
      <c r="D7638" s="1">
        <v>42006</v>
      </c>
      <c r="E7638" t="s">
        <v>24</v>
      </c>
      <c r="F7638" t="s">
        <v>2884</v>
      </c>
      <c r="G7638" t="s">
        <v>2885</v>
      </c>
      <c r="H7638" t="s">
        <v>27</v>
      </c>
      <c r="I7638" t="s">
        <v>28</v>
      </c>
      <c r="J7638" t="s">
        <v>1472</v>
      </c>
      <c r="K7638" t="s">
        <v>30</v>
      </c>
      <c r="L7638">
        <v>40214</v>
      </c>
      <c r="M7638" t="s">
        <v>31</v>
      </c>
      <c r="N7638" t="s">
        <v>3374</v>
      </c>
      <c r="O7638" t="s">
        <v>1</v>
      </c>
      <c r="P7638" t="s">
        <v>36</v>
      </c>
      <c r="Q7638" t="s">
        <v>3375</v>
      </c>
      <c r="R7638">
        <v>258.75</v>
      </c>
      <c r="S7638">
        <v>3</v>
      </c>
      <c r="T7638">
        <v>0</v>
      </c>
      <c r="U7638">
        <v>77.625</v>
      </c>
      <c r="V7638" s="2">
        <f>Superstore[[#This Row],[Profit]]/Superstore[[#This Row],[Sales]]</f>
        <v>0.3</v>
      </c>
      <c r="W7638" t="str">
        <f>TEXT(Superstore[[#This Row],[Order Date]],"mmm-yyyy")</f>
        <v>Dec-2014</v>
      </c>
      <c r="X7638">
        <f>YEAR(Superstore[[#This Row],[Order Date]])</f>
        <v>2014</v>
      </c>
    </row>
    <row r="7639" spans="1:24" x14ac:dyDescent="0.25">
      <c r="A7639">
        <v>7638</v>
      </c>
      <c r="B7639" t="s">
        <v>9571</v>
      </c>
      <c r="C7639" s="1">
        <v>41701</v>
      </c>
      <c r="D7639" s="1">
        <v>41707</v>
      </c>
      <c r="E7639" t="s">
        <v>50</v>
      </c>
      <c r="F7639" t="s">
        <v>5167</v>
      </c>
      <c r="G7639" t="s">
        <v>5168</v>
      </c>
      <c r="H7639" t="s">
        <v>41</v>
      </c>
      <c r="I7639" t="s">
        <v>28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46</v>
      </c>
      <c r="P7639" t="s">
        <v>68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  <c r="V7639" s="2">
        <f>Superstore[[#This Row],[Profit]]/Superstore[[#This Row],[Sales]]</f>
        <v>0.25999999999999995</v>
      </c>
      <c r="W7639" t="str">
        <f>TEXT(Superstore[[#This Row],[Order Date]],"mmm-yyyy")</f>
        <v>Mar-2014</v>
      </c>
      <c r="X7639">
        <f>YEAR(Superstore[[#This Row],[Order Date]])</f>
        <v>2014</v>
      </c>
    </row>
    <row r="7640" spans="1:24" x14ac:dyDescent="0.25">
      <c r="A7640">
        <v>7639</v>
      </c>
      <c r="B7640" t="s">
        <v>9571</v>
      </c>
      <c r="C7640" s="1">
        <v>41701</v>
      </c>
      <c r="D7640" s="1">
        <v>41707</v>
      </c>
      <c r="E7640" t="s">
        <v>50</v>
      </c>
      <c r="F7640" t="s">
        <v>5167</v>
      </c>
      <c r="G7640" t="s">
        <v>5168</v>
      </c>
      <c r="H7640" t="s">
        <v>41</v>
      </c>
      <c r="I7640" t="s">
        <v>28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46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  <c r="V7640" s="2">
        <f>Superstore[[#This Row],[Profit]]/Superstore[[#This Row],[Sales]]</f>
        <v>0.47</v>
      </c>
      <c r="W7640" t="str">
        <f>TEXT(Superstore[[#This Row],[Order Date]],"mmm-yyyy")</f>
        <v>Mar-2014</v>
      </c>
      <c r="X7640">
        <f>YEAR(Superstore[[#This Row],[Order Date]])</f>
        <v>2014</v>
      </c>
    </row>
    <row r="7641" spans="1:24" x14ac:dyDescent="0.25">
      <c r="A7641">
        <v>7640</v>
      </c>
      <c r="B7641" t="s">
        <v>9571</v>
      </c>
      <c r="C7641" s="1">
        <v>41701</v>
      </c>
      <c r="D7641" s="1">
        <v>41707</v>
      </c>
      <c r="E7641" t="s">
        <v>50</v>
      </c>
      <c r="F7641" t="s">
        <v>5167</v>
      </c>
      <c r="G7641" t="s">
        <v>5168</v>
      </c>
      <c r="H7641" t="s">
        <v>41</v>
      </c>
      <c r="I7641" t="s">
        <v>28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1</v>
      </c>
      <c r="P7641" t="s">
        <v>33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  <c r="V7641" s="2">
        <f>Superstore[[#This Row],[Profit]]/Superstore[[#This Row],[Sales]]</f>
        <v>0.23</v>
      </c>
      <c r="W7641" t="str">
        <f>TEXT(Superstore[[#This Row],[Order Date]],"mmm-yyyy")</f>
        <v>Mar-2014</v>
      </c>
      <c r="X7641">
        <f>YEAR(Superstore[[#This Row],[Order Date]])</f>
        <v>2014</v>
      </c>
    </row>
    <row r="7642" spans="1:24" x14ac:dyDescent="0.25">
      <c r="A7642">
        <v>7641</v>
      </c>
      <c r="B7642" t="s">
        <v>9571</v>
      </c>
      <c r="C7642" s="1">
        <v>41701</v>
      </c>
      <c r="D7642" s="1">
        <v>41707</v>
      </c>
      <c r="E7642" t="s">
        <v>50</v>
      </c>
      <c r="F7642" t="s">
        <v>5167</v>
      </c>
      <c r="G7642" t="s">
        <v>5168</v>
      </c>
      <c r="H7642" t="s">
        <v>41</v>
      </c>
      <c r="I7642" t="s">
        <v>28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46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s="2">
        <f>Superstore[[#This Row],[Profit]]/Superstore[[#This Row],[Sales]]</f>
        <v>0.48999999999999994</v>
      </c>
      <c r="W7642" t="str">
        <f>TEXT(Superstore[[#This Row],[Order Date]],"mmm-yyyy")</f>
        <v>Mar-2014</v>
      </c>
      <c r="X7642">
        <f>YEAR(Superstore[[#This Row],[Order Date]])</f>
        <v>2014</v>
      </c>
    </row>
    <row r="7643" spans="1:24" x14ac:dyDescent="0.25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28</v>
      </c>
      <c r="J7643" t="s">
        <v>3594</v>
      </c>
      <c r="K7643" t="s">
        <v>456</v>
      </c>
      <c r="L7643">
        <v>81001</v>
      </c>
      <c r="M7643" t="s">
        <v>44</v>
      </c>
      <c r="N7643" t="s">
        <v>9573</v>
      </c>
      <c r="O7643" t="s">
        <v>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  <c r="V7643" s="2">
        <f>Superstore[[#This Row],[Profit]]/Superstore[[#This Row],[Sales]]</f>
        <v>-1.3333333333333333</v>
      </c>
      <c r="W7643" t="str">
        <f>TEXT(Superstore[[#This Row],[Order Date]],"mmm-yyyy")</f>
        <v>Oct-2013</v>
      </c>
      <c r="X7643">
        <f>YEAR(Superstore[[#This Row],[Order Date]])</f>
        <v>2013</v>
      </c>
    </row>
    <row r="7644" spans="1:24" x14ac:dyDescent="0.25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28</v>
      </c>
      <c r="J7644" t="s">
        <v>3594</v>
      </c>
      <c r="K7644" t="s">
        <v>456</v>
      </c>
      <c r="L7644">
        <v>81001</v>
      </c>
      <c r="M7644" t="s">
        <v>44</v>
      </c>
      <c r="N7644" t="s">
        <v>2046</v>
      </c>
      <c r="O7644" t="s">
        <v>46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  <c r="V7644" s="2">
        <f>Superstore[[#This Row],[Profit]]/Superstore[[#This Row],[Sales]]</f>
        <v>-0.83333333333333337</v>
      </c>
      <c r="W7644" t="str">
        <f>TEXT(Superstore[[#This Row],[Order Date]],"mmm-yyyy")</f>
        <v>Oct-2013</v>
      </c>
      <c r="X7644">
        <f>YEAR(Superstore[[#This Row],[Order Date]])</f>
        <v>2013</v>
      </c>
    </row>
    <row r="7645" spans="1:24" x14ac:dyDescent="0.25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28</v>
      </c>
      <c r="J7645" t="s">
        <v>3594</v>
      </c>
      <c r="K7645" t="s">
        <v>456</v>
      </c>
      <c r="L7645">
        <v>81001</v>
      </c>
      <c r="M7645" t="s">
        <v>44</v>
      </c>
      <c r="N7645" t="s">
        <v>4939</v>
      </c>
      <c r="O7645" t="s">
        <v>46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Superstore[[#This Row],[Profit]]/Superstore[[#This Row],[Sales]]</f>
        <v>-0.76666666666666661</v>
      </c>
      <c r="W7645" t="str">
        <f>TEXT(Superstore[[#This Row],[Order Date]],"mmm-yyyy")</f>
        <v>Oct-2013</v>
      </c>
      <c r="X7645">
        <f>YEAR(Superstore[[#This Row],[Order Date]])</f>
        <v>2013</v>
      </c>
    </row>
    <row r="7646" spans="1:24" x14ac:dyDescent="0.25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28</v>
      </c>
      <c r="J7646" t="s">
        <v>3594</v>
      </c>
      <c r="K7646" t="s">
        <v>456</v>
      </c>
      <c r="L7646">
        <v>81001</v>
      </c>
      <c r="M7646" t="s">
        <v>44</v>
      </c>
      <c r="N7646" t="s">
        <v>7143</v>
      </c>
      <c r="O7646" t="s">
        <v>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Superstore[[#This Row],[Profit]]/Superstore[[#This Row],[Sales]]</f>
        <v>1.2500000000000002E-2</v>
      </c>
      <c r="W7646" t="str">
        <f>TEXT(Superstore[[#This Row],[Order Date]],"mmm-yyyy")</f>
        <v>Oct-2013</v>
      </c>
      <c r="X7646">
        <f>YEAR(Superstore[[#This Row],[Order Date]])</f>
        <v>2013</v>
      </c>
    </row>
    <row r="7647" spans="1:24" x14ac:dyDescent="0.25">
      <c r="A7647">
        <v>7646</v>
      </c>
      <c r="B7647" t="s">
        <v>9575</v>
      </c>
      <c r="C7647" s="1">
        <v>41004</v>
      </c>
      <c r="D7647" s="1">
        <v>41010</v>
      </c>
      <c r="E7647" t="s">
        <v>50</v>
      </c>
      <c r="F7647" t="s">
        <v>6010</v>
      </c>
      <c r="G7647" t="s">
        <v>6011</v>
      </c>
      <c r="H7647" t="s">
        <v>41</v>
      </c>
      <c r="I7647" t="s">
        <v>28</v>
      </c>
      <c r="J7647" t="s">
        <v>42</v>
      </c>
      <c r="K7647" t="s">
        <v>43</v>
      </c>
      <c r="L7647">
        <v>90036</v>
      </c>
      <c r="M7647" t="s">
        <v>44</v>
      </c>
      <c r="N7647" t="s">
        <v>3399</v>
      </c>
      <c r="O7647" t="s">
        <v>1</v>
      </c>
      <c r="P7647" t="s">
        <v>36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Superstore[[#This Row],[Profit]]/Superstore[[#This Row],[Sales]]</f>
        <v>9.9999999999999992E-2</v>
      </c>
      <c r="W7647" t="str">
        <f>TEXT(Superstore[[#This Row],[Order Date]],"mmm-yyyy")</f>
        <v>Apr-2012</v>
      </c>
      <c r="X7647">
        <f>YEAR(Superstore[[#This Row],[Order Date]])</f>
        <v>2012</v>
      </c>
    </row>
    <row r="7648" spans="1:24" x14ac:dyDescent="0.25">
      <c r="A7648">
        <v>7647</v>
      </c>
      <c r="B7648" t="s">
        <v>9576</v>
      </c>
      <c r="C7648" s="1">
        <v>40795</v>
      </c>
      <c r="D7648" s="1">
        <v>40799</v>
      </c>
      <c r="E7648" t="s">
        <v>50</v>
      </c>
      <c r="F7648" t="s">
        <v>2902</v>
      </c>
      <c r="G7648" t="s">
        <v>2903</v>
      </c>
      <c r="H7648" t="s">
        <v>27</v>
      </c>
      <c r="I7648" t="s">
        <v>28</v>
      </c>
      <c r="J7648" t="s">
        <v>3519</v>
      </c>
      <c r="K7648" t="s">
        <v>87</v>
      </c>
      <c r="L7648">
        <v>27834</v>
      </c>
      <c r="M7648" t="s">
        <v>31</v>
      </c>
      <c r="N7648" t="s">
        <v>8851</v>
      </c>
      <c r="O7648" t="s">
        <v>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  <c r="V7648" s="2">
        <f>Superstore[[#This Row],[Profit]]/Superstore[[#This Row],[Sales]]</f>
        <v>-0.43999999999999995</v>
      </c>
      <c r="W7648" t="str">
        <f>TEXT(Superstore[[#This Row],[Order Date]],"mmm-yyyy")</f>
        <v>Sep-2011</v>
      </c>
      <c r="X7648">
        <f>YEAR(Superstore[[#This Row],[Order Date]])</f>
        <v>2011</v>
      </c>
    </row>
    <row r="7649" spans="1:24" x14ac:dyDescent="0.25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41</v>
      </c>
      <c r="I7649" t="s">
        <v>28</v>
      </c>
      <c r="J7649" t="s">
        <v>126</v>
      </c>
      <c r="K7649" t="s">
        <v>43</v>
      </c>
      <c r="L7649">
        <v>94110</v>
      </c>
      <c r="M7649" t="s">
        <v>44</v>
      </c>
      <c r="N7649" t="s">
        <v>3121</v>
      </c>
      <c r="O7649" t="s">
        <v>46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  <c r="V7649" s="2">
        <f>Superstore[[#This Row],[Profit]]/Superstore[[#This Row],[Sales]]</f>
        <v>0.36250000000000004</v>
      </c>
      <c r="W7649" t="str">
        <f>TEXT(Superstore[[#This Row],[Order Date]],"mmm-yyyy")</f>
        <v>Mar-2013</v>
      </c>
      <c r="X7649">
        <f>YEAR(Superstore[[#This Row],[Order Date]])</f>
        <v>2013</v>
      </c>
    </row>
    <row r="7650" spans="1:24" x14ac:dyDescent="0.25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41</v>
      </c>
      <c r="I7650" t="s">
        <v>28</v>
      </c>
      <c r="J7650" t="s">
        <v>126</v>
      </c>
      <c r="K7650" t="s">
        <v>43</v>
      </c>
      <c r="L7650">
        <v>94110</v>
      </c>
      <c r="M7650" t="s">
        <v>44</v>
      </c>
      <c r="N7650" t="s">
        <v>3035</v>
      </c>
      <c r="O7650" t="s">
        <v>1</v>
      </c>
      <c r="P7650" t="s">
        <v>36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Superstore[[#This Row],[Profit]]/Superstore[[#This Row],[Sales]]</f>
        <v>6.25E-2</v>
      </c>
      <c r="W7650" t="str">
        <f>TEXT(Superstore[[#This Row],[Order Date]],"mmm-yyyy")</f>
        <v>Mar-2013</v>
      </c>
      <c r="X7650">
        <f>YEAR(Superstore[[#This Row],[Order Date]])</f>
        <v>2013</v>
      </c>
    </row>
    <row r="7651" spans="1:24" x14ac:dyDescent="0.25">
      <c r="A7651">
        <v>7650</v>
      </c>
      <c r="B7651" t="s">
        <v>9578</v>
      </c>
      <c r="C7651" s="1">
        <v>41270</v>
      </c>
      <c r="D7651" s="1">
        <v>41274</v>
      </c>
      <c r="E7651" t="s">
        <v>50</v>
      </c>
      <c r="F7651" t="s">
        <v>909</v>
      </c>
      <c r="G7651" t="s">
        <v>910</v>
      </c>
      <c r="H7651" t="s">
        <v>41</v>
      </c>
      <c r="I7651" t="s">
        <v>28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1</v>
      </c>
      <c r="P7651" t="s">
        <v>56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  <c r="V7651" s="2">
        <f>Superstore[[#This Row],[Profit]]/Superstore[[#This Row],[Sales]]</f>
        <v>-0.3</v>
      </c>
      <c r="W7651" t="str">
        <f>TEXT(Superstore[[#This Row],[Order Date]],"mmm-yyyy")</f>
        <v>Dec-2012</v>
      </c>
      <c r="X7651">
        <f>YEAR(Superstore[[#This Row],[Order Date]])</f>
        <v>2012</v>
      </c>
    </row>
    <row r="7652" spans="1:24" x14ac:dyDescent="0.25">
      <c r="A7652">
        <v>7651</v>
      </c>
      <c r="B7652" t="s">
        <v>9578</v>
      </c>
      <c r="C7652" s="1">
        <v>41270</v>
      </c>
      <c r="D7652" s="1">
        <v>41274</v>
      </c>
      <c r="E7652" t="s">
        <v>50</v>
      </c>
      <c r="F7652" t="s">
        <v>909</v>
      </c>
      <c r="G7652" t="s">
        <v>910</v>
      </c>
      <c r="H7652" t="s">
        <v>41</v>
      </c>
      <c r="I7652" t="s">
        <v>28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46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  <c r="V7652" s="2">
        <f>Superstore[[#This Row],[Profit]]/Superstore[[#This Row],[Sales]]</f>
        <v>0.33750000000000002</v>
      </c>
      <c r="W7652" t="str">
        <f>TEXT(Superstore[[#This Row],[Order Date]],"mmm-yyyy")</f>
        <v>Dec-2012</v>
      </c>
      <c r="X7652">
        <f>YEAR(Superstore[[#This Row],[Order Date]])</f>
        <v>2012</v>
      </c>
    </row>
    <row r="7653" spans="1:24" x14ac:dyDescent="0.25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27</v>
      </c>
      <c r="I7653" t="s">
        <v>28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Superstore[[#This Row],[Profit]]/Superstore[[#This Row],[Sales]]</f>
        <v>-0.11250000000000002</v>
      </c>
      <c r="W7653" t="str">
        <f>TEXT(Superstore[[#This Row],[Order Date]],"mmm-yyyy")</f>
        <v>Aug-2014</v>
      </c>
      <c r="X7653">
        <f>YEAR(Superstore[[#This Row],[Order Date]])</f>
        <v>2014</v>
      </c>
    </row>
    <row r="7654" spans="1:24" x14ac:dyDescent="0.25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27</v>
      </c>
      <c r="I7654" t="s">
        <v>28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46</v>
      </c>
      <c r="P7654" t="s">
        <v>59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  <c r="V7654" s="2">
        <f>Superstore[[#This Row],[Profit]]/Superstore[[#This Row],[Sales]]</f>
        <v>-0.21250000000000002</v>
      </c>
      <c r="W7654" t="str">
        <f>TEXT(Superstore[[#This Row],[Order Date]],"mmm-yyyy")</f>
        <v>Aug-2014</v>
      </c>
      <c r="X7654">
        <f>YEAR(Superstore[[#This Row],[Order Date]])</f>
        <v>2014</v>
      </c>
    </row>
    <row r="7655" spans="1:24" x14ac:dyDescent="0.25">
      <c r="A7655">
        <v>7654</v>
      </c>
      <c r="B7655" t="s">
        <v>9580</v>
      </c>
      <c r="C7655" s="1">
        <v>40990</v>
      </c>
      <c r="D7655" s="1">
        <v>40995</v>
      </c>
      <c r="E7655" t="s">
        <v>50</v>
      </c>
      <c r="F7655" t="s">
        <v>9581</v>
      </c>
      <c r="G7655" t="s">
        <v>9582</v>
      </c>
      <c r="H7655" t="s">
        <v>41</v>
      </c>
      <c r="I7655" t="s">
        <v>28</v>
      </c>
      <c r="J7655" t="s">
        <v>1680</v>
      </c>
      <c r="K7655" t="s">
        <v>357</v>
      </c>
      <c r="L7655">
        <v>35810</v>
      </c>
      <c r="M7655" t="s">
        <v>31</v>
      </c>
      <c r="N7655" t="s">
        <v>7498</v>
      </c>
      <c r="O7655" t="s">
        <v>46</v>
      </c>
      <c r="P7655" t="s">
        <v>68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  <c r="V7655" s="2">
        <f>Superstore[[#This Row],[Profit]]/Superstore[[#This Row],[Sales]]</f>
        <v>0.28000000000000003</v>
      </c>
      <c r="W7655" t="str">
        <f>TEXT(Superstore[[#This Row],[Order Date]],"mmm-yyyy")</f>
        <v>Mar-2012</v>
      </c>
      <c r="X7655">
        <f>YEAR(Superstore[[#This Row],[Order Date]])</f>
        <v>2012</v>
      </c>
    </row>
    <row r="7656" spans="1:24" x14ac:dyDescent="0.25">
      <c r="A7656">
        <v>7655</v>
      </c>
      <c r="B7656" t="s">
        <v>9583</v>
      </c>
      <c r="C7656" s="1">
        <v>41243</v>
      </c>
      <c r="D7656" s="1">
        <v>41245</v>
      </c>
      <c r="E7656" t="s">
        <v>24</v>
      </c>
      <c r="F7656" t="s">
        <v>5568</v>
      </c>
      <c r="G7656" t="s">
        <v>5569</v>
      </c>
      <c r="H7656" t="s">
        <v>27</v>
      </c>
      <c r="I7656" t="s">
        <v>28</v>
      </c>
      <c r="J7656" t="s">
        <v>1390</v>
      </c>
      <c r="K7656" t="s">
        <v>1391</v>
      </c>
      <c r="L7656">
        <v>89115</v>
      </c>
      <c r="M7656" t="s">
        <v>44</v>
      </c>
      <c r="N7656" t="s">
        <v>7790</v>
      </c>
      <c r="O7656" t="s">
        <v>1</v>
      </c>
      <c r="P7656" t="s">
        <v>65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  <c r="V7656" s="2">
        <f>Superstore[[#This Row],[Profit]]/Superstore[[#This Row],[Sales]]</f>
        <v>0.36000000000000004</v>
      </c>
      <c r="W7656" t="str">
        <f>TEXT(Superstore[[#This Row],[Order Date]],"mmm-yyyy")</f>
        <v>Nov-2012</v>
      </c>
      <c r="X7656">
        <f>YEAR(Superstore[[#This Row],[Order Date]])</f>
        <v>2012</v>
      </c>
    </row>
    <row r="7657" spans="1:24" x14ac:dyDescent="0.25">
      <c r="A7657">
        <v>7656</v>
      </c>
      <c r="B7657" t="s">
        <v>9583</v>
      </c>
      <c r="C7657" s="1">
        <v>41243</v>
      </c>
      <c r="D7657" s="1">
        <v>41245</v>
      </c>
      <c r="E7657" t="s">
        <v>24</v>
      </c>
      <c r="F7657" t="s">
        <v>5568</v>
      </c>
      <c r="G7657" t="s">
        <v>5569</v>
      </c>
      <c r="H7657" t="s">
        <v>27</v>
      </c>
      <c r="I7657" t="s">
        <v>28</v>
      </c>
      <c r="J7657" t="s">
        <v>1390</v>
      </c>
      <c r="K7657" t="s">
        <v>1391</v>
      </c>
      <c r="L7657">
        <v>89115</v>
      </c>
      <c r="M7657" t="s">
        <v>44</v>
      </c>
      <c r="N7657" t="s">
        <v>6173</v>
      </c>
      <c r="O7657" t="s">
        <v>46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  <c r="V7657" s="2">
        <f>Superstore[[#This Row],[Profit]]/Superstore[[#This Row],[Sales]]</f>
        <v>0.47999999999999993</v>
      </c>
      <c r="W7657" t="str">
        <f>TEXT(Superstore[[#This Row],[Order Date]],"mmm-yyyy")</f>
        <v>Nov-2012</v>
      </c>
      <c r="X7657">
        <f>YEAR(Superstore[[#This Row],[Order Date]])</f>
        <v>2012</v>
      </c>
    </row>
    <row r="7658" spans="1:24" x14ac:dyDescent="0.25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28</v>
      </c>
      <c r="J7658" t="s">
        <v>42</v>
      </c>
      <c r="K7658" t="s">
        <v>43</v>
      </c>
      <c r="L7658">
        <v>90049</v>
      </c>
      <c r="M7658" t="s">
        <v>44</v>
      </c>
      <c r="N7658" t="s">
        <v>2536</v>
      </c>
      <c r="O7658" t="s">
        <v>46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  <c r="V7658" s="2">
        <f>Superstore[[#This Row],[Profit]]/Superstore[[#This Row],[Sales]]</f>
        <v>0.29000000000000004</v>
      </c>
      <c r="W7658" t="str">
        <f>TEXT(Superstore[[#This Row],[Order Date]],"mmm-yyyy")</f>
        <v>Apr-2011</v>
      </c>
      <c r="X7658">
        <f>YEAR(Superstore[[#This Row],[Order Date]])</f>
        <v>2011</v>
      </c>
    </row>
    <row r="7659" spans="1:24" x14ac:dyDescent="0.25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28</v>
      </c>
      <c r="J7659" t="s">
        <v>42</v>
      </c>
      <c r="K7659" t="s">
        <v>43</v>
      </c>
      <c r="L7659">
        <v>90049</v>
      </c>
      <c r="M7659" t="s">
        <v>44</v>
      </c>
      <c r="N7659" t="s">
        <v>1081</v>
      </c>
      <c r="O7659" t="s">
        <v>1</v>
      </c>
      <c r="P7659" t="s">
        <v>65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  <c r="V7659" s="2">
        <f>Superstore[[#This Row],[Profit]]/Superstore[[#This Row],[Sales]]</f>
        <v>0.41000000000000003</v>
      </c>
      <c r="W7659" t="str">
        <f>TEXT(Superstore[[#This Row],[Order Date]],"mmm-yyyy")</f>
        <v>Apr-2011</v>
      </c>
      <c r="X7659">
        <f>YEAR(Superstore[[#This Row],[Order Date]])</f>
        <v>2011</v>
      </c>
    </row>
    <row r="7660" spans="1:24" x14ac:dyDescent="0.25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28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46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Superstore[[#This Row],[Profit]]/Superstore[[#This Row],[Sales]]</f>
        <v>-0.70000000000000007</v>
      </c>
      <c r="W7660" t="str">
        <f>TEXT(Superstore[[#This Row],[Order Date]],"mmm-yyyy")</f>
        <v>Jul-2014</v>
      </c>
      <c r="X7660">
        <f>YEAR(Superstore[[#This Row],[Order Date]])</f>
        <v>2014</v>
      </c>
    </row>
    <row r="7661" spans="1:24" x14ac:dyDescent="0.25">
      <c r="A7661">
        <v>7660</v>
      </c>
      <c r="B7661" t="s">
        <v>9586</v>
      </c>
      <c r="C7661" s="1">
        <v>41792</v>
      </c>
      <c r="D7661" s="1">
        <v>41796</v>
      </c>
      <c r="E7661" t="s">
        <v>50</v>
      </c>
      <c r="F7661" t="s">
        <v>480</v>
      </c>
      <c r="G7661" t="s">
        <v>481</v>
      </c>
      <c r="H7661" t="s">
        <v>41</v>
      </c>
      <c r="I7661" t="s">
        <v>28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46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  <c r="V7661" s="2">
        <f>Superstore[[#This Row],[Profit]]/Superstore[[#This Row],[Sales]]</f>
        <v>0.48000000000000004</v>
      </c>
      <c r="W7661" t="str">
        <f>TEXT(Superstore[[#This Row],[Order Date]],"mmm-yyyy")</f>
        <v>Jun-2014</v>
      </c>
      <c r="X7661">
        <f>YEAR(Superstore[[#This Row],[Order Date]])</f>
        <v>2014</v>
      </c>
    </row>
    <row r="7662" spans="1:24" x14ac:dyDescent="0.25">
      <c r="A7662">
        <v>7661</v>
      </c>
      <c r="B7662" t="s">
        <v>9587</v>
      </c>
      <c r="C7662" s="1">
        <v>40551</v>
      </c>
      <c r="D7662" s="1">
        <v>40556</v>
      </c>
      <c r="E7662" t="s">
        <v>50</v>
      </c>
      <c r="F7662" t="s">
        <v>7548</v>
      </c>
      <c r="G7662" t="s">
        <v>7549</v>
      </c>
      <c r="H7662" t="s">
        <v>27</v>
      </c>
      <c r="I7662" t="s">
        <v>28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1</v>
      </c>
      <c r="P7662" t="s">
        <v>65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Superstore[[#This Row],[Profit]]/Superstore[[#This Row],[Sales]]</f>
        <v>-0.70000000000000007</v>
      </c>
      <c r="W7662" t="str">
        <f>TEXT(Superstore[[#This Row],[Order Date]],"mmm-yyyy")</f>
        <v>Jan-2011</v>
      </c>
      <c r="X7662">
        <f>YEAR(Superstore[[#This Row],[Order Date]])</f>
        <v>2011</v>
      </c>
    </row>
    <row r="7663" spans="1:24" x14ac:dyDescent="0.25">
      <c r="A7663">
        <v>7662</v>
      </c>
      <c r="B7663" t="s">
        <v>9587</v>
      </c>
      <c r="C7663" s="1">
        <v>40551</v>
      </c>
      <c r="D7663" s="1">
        <v>40556</v>
      </c>
      <c r="E7663" t="s">
        <v>50</v>
      </c>
      <c r="F7663" t="s">
        <v>7548</v>
      </c>
      <c r="G7663" t="s">
        <v>7549</v>
      </c>
      <c r="H7663" t="s">
        <v>27</v>
      </c>
      <c r="I7663" t="s">
        <v>28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46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  <c r="V7663" s="2">
        <f>Superstore[[#This Row],[Profit]]/Superstore[[#This Row],[Sales]]</f>
        <v>-1.7500000000000002</v>
      </c>
      <c r="W7663" t="str">
        <f>TEXT(Superstore[[#This Row],[Order Date]],"mmm-yyyy")</f>
        <v>Jan-2011</v>
      </c>
      <c r="X7663">
        <f>YEAR(Superstore[[#This Row],[Order Date]])</f>
        <v>2011</v>
      </c>
    </row>
    <row r="7664" spans="1:24" x14ac:dyDescent="0.25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27</v>
      </c>
      <c r="I7664" t="s">
        <v>28</v>
      </c>
      <c r="J7664" t="s">
        <v>42</v>
      </c>
      <c r="K7664" t="s">
        <v>43</v>
      </c>
      <c r="L7664">
        <v>90036</v>
      </c>
      <c r="M7664" t="s">
        <v>44</v>
      </c>
      <c r="N7664" t="s">
        <v>4668</v>
      </c>
      <c r="O7664" t="s">
        <v>46</v>
      </c>
      <c r="P7664" t="s">
        <v>68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  <c r="V7664" s="2">
        <f>Superstore[[#This Row],[Profit]]/Superstore[[#This Row],[Sales]]</f>
        <v>0.26</v>
      </c>
      <c r="W7664" t="str">
        <f>TEXT(Superstore[[#This Row],[Order Date]],"mmm-yyyy")</f>
        <v>Sep-2014</v>
      </c>
      <c r="X7664">
        <f>YEAR(Superstore[[#This Row],[Order Date]])</f>
        <v>2014</v>
      </c>
    </row>
    <row r="7665" spans="1:24" x14ac:dyDescent="0.25">
      <c r="A7665">
        <v>7664</v>
      </c>
      <c r="B7665" t="s">
        <v>9589</v>
      </c>
      <c r="C7665" s="1">
        <v>41896</v>
      </c>
      <c r="D7665" s="1">
        <v>41902</v>
      </c>
      <c r="E7665" t="s">
        <v>50</v>
      </c>
      <c r="F7665" t="s">
        <v>5431</v>
      </c>
      <c r="G7665" t="s">
        <v>5432</v>
      </c>
      <c r="H7665" t="s">
        <v>27</v>
      </c>
      <c r="I7665" t="s">
        <v>28</v>
      </c>
      <c r="J7665" t="s">
        <v>2485</v>
      </c>
      <c r="K7665" t="s">
        <v>87</v>
      </c>
      <c r="L7665">
        <v>28806</v>
      </c>
      <c r="M7665" t="s">
        <v>31</v>
      </c>
      <c r="N7665" t="s">
        <v>2742</v>
      </c>
      <c r="O7665" t="s">
        <v>46</v>
      </c>
      <c r="P7665" t="s">
        <v>68</v>
      </c>
      <c r="Q7665" t="s">
        <v>2743</v>
      </c>
      <c r="R7665">
        <v>15.92</v>
      </c>
      <c r="S7665">
        <v>5</v>
      </c>
      <c r="T7665">
        <v>0.2</v>
      </c>
      <c r="U7665">
        <v>2.786</v>
      </c>
      <c r="V7665" s="2">
        <f>Superstore[[#This Row],[Profit]]/Superstore[[#This Row],[Sales]]</f>
        <v>0.17500000000000002</v>
      </c>
      <c r="W7665" t="str">
        <f>TEXT(Superstore[[#This Row],[Order Date]],"mmm-yyyy")</f>
        <v>Sep-2014</v>
      </c>
      <c r="X7665">
        <f>YEAR(Superstore[[#This Row],[Order Date]])</f>
        <v>2014</v>
      </c>
    </row>
    <row r="7666" spans="1:24" x14ac:dyDescent="0.25">
      <c r="A7666">
        <v>7665</v>
      </c>
      <c r="B7666" t="s">
        <v>9590</v>
      </c>
      <c r="C7666" s="1">
        <v>40838</v>
      </c>
      <c r="D7666" s="1">
        <v>40842</v>
      </c>
      <c r="E7666" t="s">
        <v>50</v>
      </c>
      <c r="F7666" t="s">
        <v>5633</v>
      </c>
      <c r="G7666" t="s">
        <v>5634</v>
      </c>
      <c r="H7666" t="s">
        <v>41</v>
      </c>
      <c r="I7666" t="s">
        <v>28</v>
      </c>
      <c r="J7666" t="s">
        <v>2421</v>
      </c>
      <c r="K7666" t="s">
        <v>735</v>
      </c>
      <c r="L7666">
        <v>71111</v>
      </c>
      <c r="M7666" t="s">
        <v>31</v>
      </c>
      <c r="N7666" t="s">
        <v>6544</v>
      </c>
      <c r="O7666" t="s">
        <v>1</v>
      </c>
      <c r="P7666" t="s">
        <v>65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  <c r="V7666" s="2">
        <f>Superstore[[#This Row],[Profit]]/Superstore[[#This Row],[Sales]]</f>
        <v>0.08</v>
      </c>
      <c r="W7666" t="str">
        <f>TEXT(Superstore[[#This Row],[Order Date]],"mmm-yyyy")</f>
        <v>Oct-2011</v>
      </c>
      <c r="X7666">
        <f>YEAR(Superstore[[#This Row],[Order Date]])</f>
        <v>2011</v>
      </c>
    </row>
    <row r="7667" spans="1:24" x14ac:dyDescent="0.25">
      <c r="A7667">
        <v>7666</v>
      </c>
      <c r="B7667" t="s">
        <v>9591</v>
      </c>
      <c r="C7667" s="1">
        <v>41552</v>
      </c>
      <c r="D7667" s="1">
        <v>41556</v>
      </c>
      <c r="E7667" t="s">
        <v>50</v>
      </c>
      <c r="F7667" t="s">
        <v>5991</v>
      </c>
      <c r="G7667" t="s">
        <v>5992</v>
      </c>
      <c r="H7667" t="s">
        <v>101</v>
      </c>
      <c r="I7667" t="s">
        <v>28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46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  <c r="V7667" s="2">
        <f>Superstore[[#This Row],[Profit]]/Superstore[[#This Row],[Sales]]</f>
        <v>0.46</v>
      </c>
      <c r="W7667" t="str">
        <f>TEXT(Superstore[[#This Row],[Order Date]],"mmm-yyyy")</f>
        <v>Oct-2013</v>
      </c>
      <c r="X7667">
        <f>YEAR(Superstore[[#This Row],[Order Date]])</f>
        <v>2013</v>
      </c>
    </row>
    <row r="7668" spans="1:24" x14ac:dyDescent="0.25">
      <c r="A7668">
        <v>7667</v>
      </c>
      <c r="B7668" t="s">
        <v>9591</v>
      </c>
      <c r="C7668" s="1">
        <v>41552</v>
      </c>
      <c r="D7668" s="1">
        <v>41556</v>
      </c>
      <c r="E7668" t="s">
        <v>50</v>
      </c>
      <c r="F7668" t="s">
        <v>5991</v>
      </c>
      <c r="G7668" t="s">
        <v>5992</v>
      </c>
      <c r="H7668" t="s">
        <v>101</v>
      </c>
      <c r="I7668" t="s">
        <v>28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  <c r="V7668" s="2">
        <f>Superstore[[#This Row],[Profit]]/Superstore[[#This Row],[Sales]]</f>
        <v>0.48</v>
      </c>
      <c r="W7668" t="str">
        <f>TEXT(Superstore[[#This Row],[Order Date]],"mmm-yyyy")</f>
        <v>Oct-2013</v>
      </c>
      <c r="X7668">
        <f>YEAR(Superstore[[#This Row],[Order Date]])</f>
        <v>2013</v>
      </c>
    </row>
    <row r="7669" spans="1:24" x14ac:dyDescent="0.25">
      <c r="A7669">
        <v>7668</v>
      </c>
      <c r="B7669" t="s">
        <v>9591</v>
      </c>
      <c r="C7669" s="1">
        <v>41552</v>
      </c>
      <c r="D7669" s="1">
        <v>41556</v>
      </c>
      <c r="E7669" t="s">
        <v>50</v>
      </c>
      <c r="F7669" t="s">
        <v>5991</v>
      </c>
      <c r="G7669" t="s">
        <v>5992</v>
      </c>
      <c r="H7669" t="s">
        <v>101</v>
      </c>
      <c r="I7669" t="s">
        <v>28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46</v>
      </c>
      <c r="P7669" t="s">
        <v>59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  <c r="V7669" s="2">
        <f>Superstore[[#This Row],[Profit]]/Superstore[[#This Row],[Sales]]</f>
        <v>0.29000000000000004</v>
      </c>
      <c r="W7669" t="str">
        <f>TEXT(Superstore[[#This Row],[Order Date]],"mmm-yyyy")</f>
        <v>Oct-2013</v>
      </c>
      <c r="X7669">
        <f>YEAR(Superstore[[#This Row],[Order Date]])</f>
        <v>2013</v>
      </c>
    </row>
    <row r="7670" spans="1:24" x14ac:dyDescent="0.25">
      <c r="A7670">
        <v>7669</v>
      </c>
      <c r="B7670" t="s">
        <v>9592</v>
      </c>
      <c r="C7670" s="1">
        <v>41240</v>
      </c>
      <c r="D7670" s="1">
        <v>41242</v>
      </c>
      <c r="E7670" t="s">
        <v>24</v>
      </c>
      <c r="F7670" t="s">
        <v>181</v>
      </c>
      <c r="G7670" t="s">
        <v>182</v>
      </c>
      <c r="H7670" t="s">
        <v>101</v>
      </c>
      <c r="I7670" t="s">
        <v>28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46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  <c r="V7670" s="2">
        <f>Superstore[[#This Row],[Profit]]/Superstore[[#This Row],[Sales]]</f>
        <v>0.48</v>
      </c>
      <c r="W7670" t="str">
        <f>TEXT(Superstore[[#This Row],[Order Date]],"mmm-yyyy")</f>
        <v>Nov-2012</v>
      </c>
      <c r="X7670">
        <f>YEAR(Superstore[[#This Row],[Order Date]])</f>
        <v>2012</v>
      </c>
    </row>
    <row r="7671" spans="1:24" x14ac:dyDescent="0.25">
      <c r="A7671">
        <v>7670</v>
      </c>
      <c r="B7671" t="s">
        <v>9592</v>
      </c>
      <c r="C7671" s="1">
        <v>41240</v>
      </c>
      <c r="D7671" s="1">
        <v>41242</v>
      </c>
      <c r="E7671" t="s">
        <v>24</v>
      </c>
      <c r="F7671" t="s">
        <v>181</v>
      </c>
      <c r="G7671" t="s">
        <v>182</v>
      </c>
      <c r="H7671" t="s">
        <v>101</v>
      </c>
      <c r="I7671" t="s">
        <v>28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46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  <c r="V7671" s="2">
        <f>Superstore[[#This Row],[Profit]]/Superstore[[#This Row],[Sales]]</f>
        <v>0.47000000000000003</v>
      </c>
      <c r="W7671" t="str">
        <f>TEXT(Superstore[[#This Row],[Order Date]],"mmm-yyyy")</f>
        <v>Nov-2012</v>
      </c>
      <c r="X7671">
        <f>YEAR(Superstore[[#This Row],[Order Date]])</f>
        <v>2012</v>
      </c>
    </row>
    <row r="7672" spans="1:24" x14ac:dyDescent="0.25">
      <c r="A7672">
        <v>7671</v>
      </c>
      <c r="B7672" t="s">
        <v>9592</v>
      </c>
      <c r="C7672" s="1">
        <v>41240</v>
      </c>
      <c r="D7672" s="1">
        <v>41242</v>
      </c>
      <c r="E7672" t="s">
        <v>24</v>
      </c>
      <c r="F7672" t="s">
        <v>181</v>
      </c>
      <c r="G7672" t="s">
        <v>182</v>
      </c>
      <c r="H7672" t="s">
        <v>101</v>
      </c>
      <c r="I7672" t="s">
        <v>28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  <c r="V7672" s="2">
        <f>Superstore[[#This Row],[Profit]]/Superstore[[#This Row],[Sales]]</f>
        <v>0.33999999999999997</v>
      </c>
      <c r="W7672" t="str">
        <f>TEXT(Superstore[[#This Row],[Order Date]],"mmm-yyyy")</f>
        <v>Nov-2012</v>
      </c>
      <c r="X7672">
        <f>YEAR(Superstore[[#This Row],[Order Date]])</f>
        <v>2012</v>
      </c>
    </row>
    <row r="7673" spans="1:24" x14ac:dyDescent="0.25">
      <c r="A7673">
        <v>7672</v>
      </c>
      <c r="B7673" t="s">
        <v>9592</v>
      </c>
      <c r="C7673" s="1">
        <v>41240</v>
      </c>
      <c r="D7673" s="1">
        <v>41242</v>
      </c>
      <c r="E7673" t="s">
        <v>24</v>
      </c>
      <c r="F7673" t="s">
        <v>181</v>
      </c>
      <c r="G7673" t="s">
        <v>182</v>
      </c>
      <c r="H7673" t="s">
        <v>101</v>
      </c>
      <c r="I7673" t="s">
        <v>28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1</v>
      </c>
      <c r="P7673" t="s">
        <v>33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  <c r="V7673" s="2">
        <f>Superstore[[#This Row],[Profit]]/Superstore[[#This Row],[Sales]]</f>
        <v>0.19</v>
      </c>
      <c r="W7673" t="str">
        <f>TEXT(Superstore[[#This Row],[Order Date]],"mmm-yyyy")</f>
        <v>Nov-2012</v>
      </c>
      <c r="X7673">
        <f>YEAR(Superstore[[#This Row],[Order Date]])</f>
        <v>2012</v>
      </c>
    </row>
    <row r="7674" spans="1:24" x14ac:dyDescent="0.25">
      <c r="A7674">
        <v>7673</v>
      </c>
      <c r="B7674" t="s">
        <v>9592</v>
      </c>
      <c r="C7674" s="1">
        <v>41240</v>
      </c>
      <c r="D7674" s="1">
        <v>41242</v>
      </c>
      <c r="E7674" t="s">
        <v>24</v>
      </c>
      <c r="F7674" t="s">
        <v>181</v>
      </c>
      <c r="G7674" t="s">
        <v>182</v>
      </c>
      <c r="H7674" t="s">
        <v>101</v>
      </c>
      <c r="I7674" t="s">
        <v>28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1</v>
      </c>
      <c r="P7674" t="s">
        <v>65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  <c r="V7674" s="2">
        <f>Superstore[[#This Row],[Profit]]/Superstore[[#This Row],[Sales]]</f>
        <v>0.12000000000000001</v>
      </c>
      <c r="W7674" t="str">
        <f>TEXT(Superstore[[#This Row],[Order Date]],"mmm-yyyy")</f>
        <v>Nov-2012</v>
      </c>
      <c r="X7674">
        <f>YEAR(Superstore[[#This Row],[Order Date]])</f>
        <v>2012</v>
      </c>
    </row>
    <row r="7675" spans="1:24" x14ac:dyDescent="0.25">
      <c r="A7675">
        <v>7674</v>
      </c>
      <c r="B7675" t="s">
        <v>9592</v>
      </c>
      <c r="C7675" s="1">
        <v>41240</v>
      </c>
      <c r="D7675" s="1">
        <v>41242</v>
      </c>
      <c r="E7675" t="s">
        <v>24</v>
      </c>
      <c r="F7675" t="s">
        <v>181</v>
      </c>
      <c r="G7675" t="s">
        <v>182</v>
      </c>
      <c r="H7675" t="s">
        <v>101</v>
      </c>
      <c r="I7675" t="s">
        <v>28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46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  <c r="V7675" s="2">
        <f>Superstore[[#This Row],[Profit]]/Superstore[[#This Row],[Sales]]</f>
        <v>0.44999999999999996</v>
      </c>
      <c r="W7675" t="str">
        <f>TEXT(Superstore[[#This Row],[Order Date]],"mmm-yyyy")</f>
        <v>Nov-2012</v>
      </c>
      <c r="X7675">
        <f>YEAR(Superstore[[#This Row],[Order Date]])</f>
        <v>2012</v>
      </c>
    </row>
    <row r="7676" spans="1:24" x14ac:dyDescent="0.25">
      <c r="A7676">
        <v>7675</v>
      </c>
      <c r="B7676" t="s">
        <v>9592</v>
      </c>
      <c r="C7676" s="1">
        <v>41240</v>
      </c>
      <c r="D7676" s="1">
        <v>41242</v>
      </c>
      <c r="E7676" t="s">
        <v>24</v>
      </c>
      <c r="F7676" t="s">
        <v>181</v>
      </c>
      <c r="G7676" t="s">
        <v>182</v>
      </c>
      <c r="H7676" t="s">
        <v>101</v>
      </c>
      <c r="I7676" t="s">
        <v>28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1</v>
      </c>
      <c r="P7676" t="s">
        <v>56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  <c r="V7676" s="2">
        <f>Superstore[[#This Row],[Profit]]/Superstore[[#This Row],[Sales]]</f>
        <v>0</v>
      </c>
      <c r="W7676" t="str">
        <f>TEXT(Superstore[[#This Row],[Order Date]],"mmm-yyyy")</f>
        <v>Nov-2012</v>
      </c>
      <c r="X7676">
        <f>YEAR(Superstore[[#This Row],[Order Date]])</f>
        <v>2012</v>
      </c>
    </row>
    <row r="7677" spans="1:24" x14ac:dyDescent="0.25">
      <c r="A7677">
        <v>7676</v>
      </c>
      <c r="B7677" t="s">
        <v>9595</v>
      </c>
      <c r="C7677" s="1">
        <v>41766</v>
      </c>
      <c r="D7677" s="1">
        <v>41769</v>
      </c>
      <c r="E7677" t="s">
        <v>24</v>
      </c>
      <c r="F7677" t="s">
        <v>8647</v>
      </c>
      <c r="G7677" t="s">
        <v>8648</v>
      </c>
      <c r="H7677" t="s">
        <v>27</v>
      </c>
      <c r="I7677" t="s">
        <v>28</v>
      </c>
      <c r="J7677" t="s">
        <v>4980</v>
      </c>
      <c r="K7677" t="s">
        <v>43</v>
      </c>
      <c r="L7677">
        <v>91730</v>
      </c>
      <c r="M7677" t="s">
        <v>44</v>
      </c>
      <c r="N7677" t="s">
        <v>1836</v>
      </c>
      <c r="O7677" t="s">
        <v>46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  <c r="V7677" s="2">
        <f>Superstore[[#This Row],[Profit]]/Superstore[[#This Row],[Sales]]</f>
        <v>0.26999999999999996</v>
      </c>
      <c r="W7677" t="str">
        <f>TEXT(Superstore[[#This Row],[Order Date]],"mmm-yyyy")</f>
        <v>May-2014</v>
      </c>
      <c r="X7677">
        <f>YEAR(Superstore[[#This Row],[Order Date]])</f>
        <v>2014</v>
      </c>
    </row>
    <row r="7678" spans="1:24" x14ac:dyDescent="0.25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27</v>
      </c>
      <c r="I7678" t="s">
        <v>28</v>
      </c>
      <c r="J7678" t="s">
        <v>466</v>
      </c>
      <c r="K7678" t="s">
        <v>87</v>
      </c>
      <c r="L7678">
        <v>28205</v>
      </c>
      <c r="M7678" t="s">
        <v>31</v>
      </c>
      <c r="N7678" t="s">
        <v>7035</v>
      </c>
      <c r="O7678" t="s">
        <v>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  <c r="V7678" s="2">
        <f>Superstore[[#This Row],[Profit]]/Superstore[[#This Row],[Sales]]</f>
        <v>0.21249999999999999</v>
      </c>
      <c r="W7678" t="str">
        <f>TEXT(Superstore[[#This Row],[Order Date]],"mmm-yyyy")</f>
        <v>Oct-2011</v>
      </c>
      <c r="X7678">
        <f>YEAR(Superstore[[#This Row],[Order Date]])</f>
        <v>2011</v>
      </c>
    </row>
    <row r="7679" spans="1:24" x14ac:dyDescent="0.25">
      <c r="A7679">
        <v>7678</v>
      </c>
      <c r="B7679" t="s">
        <v>9597</v>
      </c>
      <c r="C7679" s="1">
        <v>40908</v>
      </c>
      <c r="D7679" s="1">
        <v>40915</v>
      </c>
      <c r="E7679" t="s">
        <v>50</v>
      </c>
      <c r="F7679" t="s">
        <v>3813</v>
      </c>
      <c r="G7679" t="s">
        <v>3814</v>
      </c>
      <c r="H7679" t="s">
        <v>101</v>
      </c>
      <c r="I7679" t="s">
        <v>28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46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  <c r="V7679" s="2">
        <f>Superstore[[#This Row],[Profit]]/Superstore[[#This Row],[Sales]]</f>
        <v>0.47000000000000003</v>
      </c>
      <c r="W7679" t="str">
        <f>TEXT(Superstore[[#This Row],[Order Date]],"mmm-yyyy")</f>
        <v>Dec-2011</v>
      </c>
      <c r="X7679">
        <f>YEAR(Superstore[[#This Row],[Order Date]])</f>
        <v>2011</v>
      </c>
    </row>
    <row r="7680" spans="1:24" x14ac:dyDescent="0.25">
      <c r="A7680">
        <v>7679</v>
      </c>
      <c r="B7680" t="s">
        <v>9597</v>
      </c>
      <c r="C7680" s="1">
        <v>40908</v>
      </c>
      <c r="D7680" s="1">
        <v>40915</v>
      </c>
      <c r="E7680" t="s">
        <v>50</v>
      </c>
      <c r="F7680" t="s">
        <v>3813</v>
      </c>
      <c r="G7680" t="s">
        <v>3814</v>
      </c>
      <c r="H7680" t="s">
        <v>101</v>
      </c>
      <c r="I7680" t="s">
        <v>28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46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  <c r="V7680" s="2">
        <f>Superstore[[#This Row],[Profit]]/Superstore[[#This Row],[Sales]]</f>
        <v>0.47000000000000003</v>
      </c>
      <c r="W7680" t="str">
        <f>TEXT(Superstore[[#This Row],[Order Date]],"mmm-yyyy")</f>
        <v>Dec-2011</v>
      </c>
      <c r="X7680">
        <f>YEAR(Superstore[[#This Row],[Order Date]])</f>
        <v>2011</v>
      </c>
    </row>
    <row r="7681" spans="1:24" x14ac:dyDescent="0.25">
      <c r="A7681">
        <v>7680</v>
      </c>
      <c r="B7681" t="s">
        <v>9597</v>
      </c>
      <c r="C7681" s="1">
        <v>40908</v>
      </c>
      <c r="D7681" s="1">
        <v>40915</v>
      </c>
      <c r="E7681" t="s">
        <v>50</v>
      </c>
      <c r="F7681" t="s">
        <v>3813</v>
      </c>
      <c r="G7681" t="s">
        <v>3814</v>
      </c>
      <c r="H7681" t="s">
        <v>101</v>
      </c>
      <c r="I7681" t="s">
        <v>28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  <c r="V7681" s="2">
        <f>Superstore[[#This Row],[Profit]]/Superstore[[#This Row],[Sales]]</f>
        <v>0.44</v>
      </c>
      <c r="W7681" t="str">
        <f>TEXT(Superstore[[#This Row],[Order Date]],"mmm-yyyy")</f>
        <v>Dec-2011</v>
      </c>
      <c r="X7681">
        <f>YEAR(Superstore[[#This Row],[Order Date]])</f>
        <v>2011</v>
      </c>
    </row>
    <row r="7682" spans="1:24" x14ac:dyDescent="0.25">
      <c r="A7682">
        <v>7681</v>
      </c>
      <c r="B7682" t="s">
        <v>9597</v>
      </c>
      <c r="C7682" s="1">
        <v>40908</v>
      </c>
      <c r="D7682" s="1">
        <v>40915</v>
      </c>
      <c r="E7682" t="s">
        <v>50</v>
      </c>
      <c r="F7682" t="s">
        <v>3813</v>
      </c>
      <c r="G7682" t="s">
        <v>3814</v>
      </c>
      <c r="H7682" t="s">
        <v>101</v>
      </c>
      <c r="I7682" t="s">
        <v>28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1</v>
      </c>
      <c r="P7682" t="s">
        <v>33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  <c r="V7682" s="2">
        <f>Superstore[[#This Row],[Profit]]/Superstore[[#This Row],[Sales]]</f>
        <v>0.23000000000000004</v>
      </c>
      <c r="W7682" t="str">
        <f>TEXT(Superstore[[#This Row],[Order Date]],"mmm-yyyy")</f>
        <v>Dec-2011</v>
      </c>
      <c r="X7682">
        <f>YEAR(Superstore[[#This Row],[Order Date]])</f>
        <v>2011</v>
      </c>
    </row>
    <row r="7683" spans="1:24" x14ac:dyDescent="0.25">
      <c r="A7683">
        <v>7682</v>
      </c>
      <c r="B7683" t="s">
        <v>9597</v>
      </c>
      <c r="C7683" s="1">
        <v>40908</v>
      </c>
      <c r="D7683" s="1">
        <v>40915</v>
      </c>
      <c r="E7683" t="s">
        <v>50</v>
      </c>
      <c r="F7683" t="s">
        <v>3813</v>
      </c>
      <c r="G7683" t="s">
        <v>3814</v>
      </c>
      <c r="H7683" t="s">
        <v>101</v>
      </c>
      <c r="I7683" t="s">
        <v>28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1</v>
      </c>
      <c r="P7683" t="s">
        <v>36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s="2">
        <f>Superstore[[#This Row],[Profit]]/Superstore[[#This Row],[Sales]]</f>
        <v>0.25</v>
      </c>
      <c r="W7683" t="str">
        <f>TEXT(Superstore[[#This Row],[Order Date]],"mmm-yyyy")</f>
        <v>Dec-2011</v>
      </c>
      <c r="X7683">
        <f>YEAR(Superstore[[#This Row],[Order Date]])</f>
        <v>2011</v>
      </c>
    </row>
    <row r="7684" spans="1:24" x14ac:dyDescent="0.25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28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46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  <c r="V7684" s="2">
        <f>Superstore[[#This Row],[Profit]]/Superstore[[#This Row],[Sales]]</f>
        <v>0.22222222222222224</v>
      </c>
      <c r="W7684" t="str">
        <f>TEXT(Superstore[[#This Row],[Order Date]],"mmm-yyyy")</f>
        <v>Apr-2012</v>
      </c>
      <c r="X7684">
        <f>YEAR(Superstore[[#This Row],[Order Date]])</f>
        <v>2012</v>
      </c>
    </row>
    <row r="7685" spans="1:24" x14ac:dyDescent="0.25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28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46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  <c r="V7685" s="2">
        <f>Superstore[[#This Row],[Profit]]/Superstore[[#This Row],[Sales]]</f>
        <v>0.5</v>
      </c>
      <c r="W7685" t="str">
        <f>TEXT(Superstore[[#This Row],[Order Date]],"mmm-yyyy")</f>
        <v>Apr-2012</v>
      </c>
      <c r="X7685">
        <f>YEAR(Superstore[[#This Row],[Order Date]])</f>
        <v>2012</v>
      </c>
    </row>
    <row r="7686" spans="1:24" x14ac:dyDescent="0.25">
      <c r="A7686">
        <v>7685</v>
      </c>
      <c r="B7686" t="s">
        <v>9599</v>
      </c>
      <c r="C7686" s="1">
        <v>40953</v>
      </c>
      <c r="D7686" s="1">
        <v>40960</v>
      </c>
      <c r="E7686" t="s">
        <v>50</v>
      </c>
      <c r="F7686" t="s">
        <v>654</v>
      </c>
      <c r="G7686" t="s">
        <v>655</v>
      </c>
      <c r="H7686" t="s">
        <v>27</v>
      </c>
      <c r="I7686" t="s">
        <v>28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46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Superstore[[#This Row],[Profit]]/Superstore[[#This Row],[Sales]]</f>
        <v>0.36249999999999999</v>
      </c>
      <c r="W7686" t="str">
        <f>TEXT(Superstore[[#This Row],[Order Date]],"mmm-yyyy")</f>
        <v>Feb-2012</v>
      </c>
      <c r="X7686">
        <f>YEAR(Superstore[[#This Row],[Order Date]])</f>
        <v>2012</v>
      </c>
    </row>
    <row r="7687" spans="1:24" x14ac:dyDescent="0.25">
      <c r="A7687">
        <v>7686</v>
      </c>
      <c r="B7687" t="s">
        <v>9599</v>
      </c>
      <c r="C7687" s="1">
        <v>40953</v>
      </c>
      <c r="D7687" s="1">
        <v>40960</v>
      </c>
      <c r="E7687" t="s">
        <v>50</v>
      </c>
      <c r="F7687" t="s">
        <v>654</v>
      </c>
      <c r="G7687" t="s">
        <v>655</v>
      </c>
      <c r="H7687" t="s">
        <v>27</v>
      </c>
      <c r="I7687" t="s">
        <v>28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  <c r="V7687" s="2">
        <f>Superstore[[#This Row],[Profit]]/Superstore[[#This Row],[Sales]]</f>
        <v>0.3</v>
      </c>
      <c r="W7687" t="str">
        <f>TEXT(Superstore[[#This Row],[Order Date]],"mmm-yyyy")</f>
        <v>Feb-2012</v>
      </c>
      <c r="X7687">
        <f>YEAR(Superstore[[#This Row],[Order Date]])</f>
        <v>2012</v>
      </c>
    </row>
    <row r="7688" spans="1:24" x14ac:dyDescent="0.25">
      <c r="A7688">
        <v>7687</v>
      </c>
      <c r="B7688" t="s">
        <v>9600</v>
      </c>
      <c r="C7688" s="1">
        <v>41604</v>
      </c>
      <c r="D7688" s="1">
        <v>41608</v>
      </c>
      <c r="E7688" t="s">
        <v>50</v>
      </c>
      <c r="F7688" t="s">
        <v>1531</v>
      </c>
      <c r="G7688" t="s">
        <v>1532</v>
      </c>
      <c r="H7688" t="s">
        <v>41</v>
      </c>
      <c r="I7688" t="s">
        <v>28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1</v>
      </c>
      <c r="P7688" t="s">
        <v>56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  <c r="V7688" s="2">
        <f>Superstore[[#This Row],[Profit]]/Superstore[[#This Row],[Sales]]</f>
        <v>0.21000000000000002</v>
      </c>
      <c r="W7688" t="str">
        <f>TEXT(Superstore[[#This Row],[Order Date]],"mmm-yyyy")</f>
        <v>Nov-2013</v>
      </c>
      <c r="X7688">
        <f>YEAR(Superstore[[#This Row],[Order Date]])</f>
        <v>2013</v>
      </c>
    </row>
    <row r="7689" spans="1:24" x14ac:dyDescent="0.25">
      <c r="A7689">
        <v>7688</v>
      </c>
      <c r="B7689" t="s">
        <v>9600</v>
      </c>
      <c r="C7689" s="1">
        <v>41604</v>
      </c>
      <c r="D7689" s="1">
        <v>41608</v>
      </c>
      <c r="E7689" t="s">
        <v>50</v>
      </c>
      <c r="F7689" t="s">
        <v>1531</v>
      </c>
      <c r="G7689" t="s">
        <v>1532</v>
      </c>
      <c r="H7689" t="s">
        <v>41</v>
      </c>
      <c r="I7689" t="s">
        <v>28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46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  <c r="V7689" s="2">
        <f>Superstore[[#This Row],[Profit]]/Superstore[[#This Row],[Sales]]</f>
        <v>0.48</v>
      </c>
      <c r="W7689" t="str">
        <f>TEXT(Superstore[[#This Row],[Order Date]],"mmm-yyyy")</f>
        <v>Nov-2013</v>
      </c>
      <c r="X7689">
        <f>YEAR(Superstore[[#This Row],[Order Date]])</f>
        <v>2013</v>
      </c>
    </row>
    <row r="7690" spans="1:24" x14ac:dyDescent="0.25">
      <c r="A7690">
        <v>7689</v>
      </c>
      <c r="B7690" t="s">
        <v>9600</v>
      </c>
      <c r="C7690" s="1">
        <v>41604</v>
      </c>
      <c r="D7690" s="1">
        <v>41608</v>
      </c>
      <c r="E7690" t="s">
        <v>50</v>
      </c>
      <c r="F7690" t="s">
        <v>1531</v>
      </c>
      <c r="G7690" t="s">
        <v>1532</v>
      </c>
      <c r="H7690" t="s">
        <v>41</v>
      </c>
      <c r="I7690" t="s">
        <v>28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  <c r="V7690" s="2">
        <f>Superstore[[#This Row],[Profit]]/Superstore[[#This Row],[Sales]]</f>
        <v>0.39</v>
      </c>
      <c r="W7690" t="str">
        <f>TEXT(Superstore[[#This Row],[Order Date]],"mmm-yyyy")</f>
        <v>Nov-2013</v>
      </c>
      <c r="X7690">
        <f>YEAR(Superstore[[#This Row],[Order Date]])</f>
        <v>2013</v>
      </c>
    </row>
    <row r="7691" spans="1:24" x14ac:dyDescent="0.25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41</v>
      </c>
      <c r="I7691" t="s">
        <v>28</v>
      </c>
      <c r="J7691" t="s">
        <v>4349</v>
      </c>
      <c r="K7691" t="s">
        <v>318</v>
      </c>
      <c r="L7691">
        <v>23434</v>
      </c>
      <c r="M7691" t="s">
        <v>31</v>
      </c>
      <c r="N7691" t="s">
        <v>3179</v>
      </c>
      <c r="O7691" t="s">
        <v>46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  <c r="V7691" s="2">
        <f>Superstore[[#This Row],[Profit]]/Superstore[[#This Row],[Sales]]</f>
        <v>0.28000000000000003</v>
      </c>
      <c r="W7691" t="str">
        <f>TEXT(Superstore[[#This Row],[Order Date]],"mmm-yyyy")</f>
        <v>Jul-2014</v>
      </c>
      <c r="X7691">
        <f>YEAR(Superstore[[#This Row],[Order Date]])</f>
        <v>2014</v>
      </c>
    </row>
    <row r="7692" spans="1:24" x14ac:dyDescent="0.25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41</v>
      </c>
      <c r="I7692" t="s">
        <v>28</v>
      </c>
      <c r="J7692" t="s">
        <v>4349</v>
      </c>
      <c r="K7692" t="s">
        <v>318</v>
      </c>
      <c r="L7692">
        <v>23434</v>
      </c>
      <c r="M7692" t="s">
        <v>31</v>
      </c>
      <c r="N7692" t="s">
        <v>1224</v>
      </c>
      <c r="O7692" t="s">
        <v>1</v>
      </c>
      <c r="P7692" t="s">
        <v>56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  <c r="V7692" s="2">
        <f>Superstore[[#This Row],[Profit]]/Superstore[[#This Row],[Sales]]</f>
        <v>0.18</v>
      </c>
      <c r="W7692" t="str">
        <f>TEXT(Superstore[[#This Row],[Order Date]],"mmm-yyyy")</f>
        <v>Jul-2014</v>
      </c>
      <c r="X7692">
        <f>YEAR(Superstore[[#This Row],[Order Date]])</f>
        <v>2014</v>
      </c>
    </row>
    <row r="7693" spans="1:24" x14ac:dyDescent="0.25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41</v>
      </c>
      <c r="I7693" t="s">
        <v>28</v>
      </c>
      <c r="J7693" t="s">
        <v>4349</v>
      </c>
      <c r="K7693" t="s">
        <v>318</v>
      </c>
      <c r="L7693">
        <v>23434</v>
      </c>
      <c r="M7693" t="s">
        <v>31</v>
      </c>
      <c r="N7693" t="s">
        <v>409</v>
      </c>
      <c r="O7693" t="s">
        <v>46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s="2">
        <f>Superstore[[#This Row],[Profit]]/Superstore[[#This Row],[Sales]]</f>
        <v>0.47999999999999993</v>
      </c>
      <c r="W7693" t="str">
        <f>TEXT(Superstore[[#This Row],[Order Date]],"mmm-yyyy")</f>
        <v>Jul-2014</v>
      </c>
      <c r="X7693">
        <f>YEAR(Superstore[[#This Row],[Order Date]])</f>
        <v>2014</v>
      </c>
    </row>
    <row r="7694" spans="1:24" x14ac:dyDescent="0.25">
      <c r="A7694">
        <v>7693</v>
      </c>
      <c r="B7694" t="s">
        <v>9604</v>
      </c>
      <c r="C7694" s="1">
        <v>40906</v>
      </c>
      <c r="D7694" s="1">
        <v>40911</v>
      </c>
      <c r="E7694" t="s">
        <v>50</v>
      </c>
      <c r="F7694" t="s">
        <v>4041</v>
      </c>
      <c r="G7694" t="s">
        <v>4042</v>
      </c>
      <c r="H7694" t="s">
        <v>27</v>
      </c>
      <c r="I7694" t="s">
        <v>28</v>
      </c>
      <c r="J7694" t="s">
        <v>990</v>
      </c>
      <c r="K7694" t="s">
        <v>43</v>
      </c>
      <c r="L7694">
        <v>94513</v>
      </c>
      <c r="M7694" t="s">
        <v>44</v>
      </c>
      <c r="N7694" t="s">
        <v>1666</v>
      </c>
      <c r="O7694" t="s">
        <v>46</v>
      </c>
      <c r="P7694" t="s">
        <v>47</v>
      </c>
      <c r="Q7694" t="s">
        <v>1667</v>
      </c>
      <c r="R7694">
        <v>88.8</v>
      </c>
      <c r="S7694">
        <v>6</v>
      </c>
      <c r="T7694">
        <v>0</v>
      </c>
      <c r="U7694">
        <v>44.4</v>
      </c>
      <c r="V7694" s="2">
        <f>Superstore[[#This Row],[Profit]]/Superstore[[#This Row],[Sales]]</f>
        <v>0.5</v>
      </c>
      <c r="W7694" t="str">
        <f>TEXT(Superstore[[#This Row],[Order Date]],"mmm-yyyy")</f>
        <v>Dec-2011</v>
      </c>
      <c r="X7694">
        <f>YEAR(Superstore[[#This Row],[Order Date]])</f>
        <v>2011</v>
      </c>
    </row>
    <row r="7695" spans="1:24" x14ac:dyDescent="0.25">
      <c r="A7695">
        <v>7694</v>
      </c>
      <c r="B7695" t="s">
        <v>9604</v>
      </c>
      <c r="C7695" s="1">
        <v>40906</v>
      </c>
      <c r="D7695" s="1">
        <v>40911</v>
      </c>
      <c r="E7695" t="s">
        <v>50</v>
      </c>
      <c r="F7695" t="s">
        <v>4041</v>
      </c>
      <c r="G7695" t="s">
        <v>4042</v>
      </c>
      <c r="H7695" t="s">
        <v>27</v>
      </c>
      <c r="I7695" t="s">
        <v>28</v>
      </c>
      <c r="J7695" t="s">
        <v>990</v>
      </c>
      <c r="K7695" t="s">
        <v>43</v>
      </c>
      <c r="L7695">
        <v>94513</v>
      </c>
      <c r="M7695" t="s">
        <v>44</v>
      </c>
      <c r="N7695" t="s">
        <v>5199</v>
      </c>
      <c r="O7695" t="s">
        <v>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Superstore[[#This Row],[Profit]]/Superstore[[#This Row],[Sales]]</f>
        <v>0.1125</v>
      </c>
      <c r="W7695" t="str">
        <f>TEXT(Superstore[[#This Row],[Order Date]],"mmm-yyyy")</f>
        <v>Dec-2011</v>
      </c>
      <c r="X7695">
        <f>YEAR(Superstore[[#This Row],[Order Date]])</f>
        <v>2011</v>
      </c>
    </row>
    <row r="7696" spans="1:24" x14ac:dyDescent="0.25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27</v>
      </c>
      <c r="I7696" t="s">
        <v>28</v>
      </c>
      <c r="J7696" t="s">
        <v>94</v>
      </c>
      <c r="K7696" t="s">
        <v>95</v>
      </c>
      <c r="L7696">
        <v>98103</v>
      </c>
      <c r="M7696" t="s">
        <v>44</v>
      </c>
      <c r="N7696" t="s">
        <v>4576</v>
      </c>
      <c r="O7696" t="s">
        <v>1</v>
      </c>
      <c r="P7696" t="s">
        <v>36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Superstore[[#This Row],[Profit]]/Superstore[[#This Row],[Sales]]</f>
        <v>8.7500000000000008E-2</v>
      </c>
      <c r="W7696" t="str">
        <f>TEXT(Superstore[[#This Row],[Order Date]],"mmm-yyyy")</f>
        <v>Mar-2013</v>
      </c>
      <c r="X7696">
        <f>YEAR(Superstore[[#This Row],[Order Date]])</f>
        <v>2013</v>
      </c>
    </row>
    <row r="7697" spans="1:24" x14ac:dyDescent="0.25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28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46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  <c r="V7697" s="2">
        <f>Superstore[[#This Row],[Profit]]/Superstore[[#This Row],[Sales]]</f>
        <v>0.36249999999999999</v>
      </c>
      <c r="W7697" t="str">
        <f>TEXT(Superstore[[#This Row],[Order Date]],"mmm-yyyy")</f>
        <v>Jul-2014</v>
      </c>
      <c r="X7697">
        <f>YEAR(Superstore[[#This Row],[Order Date]])</f>
        <v>2014</v>
      </c>
    </row>
    <row r="7698" spans="1:24" x14ac:dyDescent="0.25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28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46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Superstore[[#This Row],[Profit]]/Superstore[[#This Row],[Sales]]</f>
        <v>-1.55</v>
      </c>
      <c r="W7698" t="str">
        <f>TEXT(Superstore[[#This Row],[Order Date]],"mmm-yyyy")</f>
        <v>Jul-2014</v>
      </c>
      <c r="X7698">
        <f>YEAR(Superstore[[#This Row],[Order Date]])</f>
        <v>2014</v>
      </c>
    </row>
    <row r="7699" spans="1:24" x14ac:dyDescent="0.25">
      <c r="A7699">
        <v>7698</v>
      </c>
      <c r="B7699" t="s">
        <v>9607</v>
      </c>
      <c r="C7699" s="1">
        <v>41988</v>
      </c>
      <c r="D7699" s="1">
        <v>41992</v>
      </c>
      <c r="E7699" t="s">
        <v>50</v>
      </c>
      <c r="F7699" t="s">
        <v>3435</v>
      </c>
      <c r="G7699" t="s">
        <v>3436</v>
      </c>
      <c r="H7699" t="s">
        <v>101</v>
      </c>
      <c r="I7699" t="s">
        <v>28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  <c r="V7699" s="2">
        <f>Superstore[[#This Row],[Profit]]/Superstore[[#This Row],[Sales]]</f>
        <v>0.39</v>
      </c>
      <c r="W7699" t="str">
        <f>TEXT(Superstore[[#This Row],[Order Date]],"mmm-yyyy")</f>
        <v>Dec-2014</v>
      </c>
      <c r="X7699">
        <f>YEAR(Superstore[[#This Row],[Order Date]])</f>
        <v>2014</v>
      </c>
    </row>
    <row r="7700" spans="1:24" x14ac:dyDescent="0.25">
      <c r="A7700">
        <v>7699</v>
      </c>
      <c r="B7700" t="s">
        <v>9607</v>
      </c>
      <c r="C7700" s="1">
        <v>41988</v>
      </c>
      <c r="D7700" s="1">
        <v>41992</v>
      </c>
      <c r="E7700" t="s">
        <v>50</v>
      </c>
      <c r="F7700" t="s">
        <v>3435</v>
      </c>
      <c r="G7700" t="s">
        <v>3436</v>
      </c>
      <c r="H7700" t="s">
        <v>101</v>
      </c>
      <c r="I7700" t="s">
        <v>28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46</v>
      </c>
      <c r="P7700" t="s">
        <v>59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  <c r="V7700" s="2">
        <f>Superstore[[#This Row],[Profit]]/Superstore[[#This Row],[Sales]]</f>
        <v>3.0000000000000002E-2</v>
      </c>
      <c r="W7700" t="str">
        <f>TEXT(Superstore[[#This Row],[Order Date]],"mmm-yyyy")</f>
        <v>Dec-2014</v>
      </c>
      <c r="X7700">
        <f>YEAR(Superstore[[#This Row],[Order Date]])</f>
        <v>2014</v>
      </c>
    </row>
    <row r="7701" spans="1:24" x14ac:dyDescent="0.25">
      <c r="A7701">
        <v>7700</v>
      </c>
      <c r="B7701" t="s">
        <v>9607</v>
      </c>
      <c r="C7701" s="1">
        <v>41988</v>
      </c>
      <c r="D7701" s="1">
        <v>41992</v>
      </c>
      <c r="E7701" t="s">
        <v>50</v>
      </c>
      <c r="F7701" t="s">
        <v>3435</v>
      </c>
      <c r="G7701" t="s">
        <v>3436</v>
      </c>
      <c r="H7701" t="s">
        <v>101</v>
      </c>
      <c r="I7701" t="s">
        <v>28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46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  <c r="V7701" s="2">
        <f>Superstore[[#This Row],[Profit]]/Superstore[[#This Row],[Sales]]</f>
        <v>0.25999999999999995</v>
      </c>
      <c r="W7701" t="str">
        <f>TEXT(Superstore[[#This Row],[Order Date]],"mmm-yyyy")</f>
        <v>Dec-2014</v>
      </c>
      <c r="X7701">
        <f>YEAR(Superstore[[#This Row],[Order Date]])</f>
        <v>2014</v>
      </c>
    </row>
    <row r="7702" spans="1:24" x14ac:dyDescent="0.25">
      <c r="A7702">
        <v>7701</v>
      </c>
      <c r="B7702" t="s">
        <v>9607</v>
      </c>
      <c r="C7702" s="1">
        <v>41988</v>
      </c>
      <c r="D7702" s="1">
        <v>41992</v>
      </c>
      <c r="E7702" t="s">
        <v>50</v>
      </c>
      <c r="F7702" t="s">
        <v>3435</v>
      </c>
      <c r="G7702" t="s">
        <v>3436</v>
      </c>
      <c r="H7702" t="s">
        <v>101</v>
      </c>
      <c r="I7702" t="s">
        <v>28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46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  <c r="V7702" s="2">
        <f>Superstore[[#This Row],[Profit]]/Superstore[[#This Row],[Sales]]</f>
        <v>0.47000000000000003</v>
      </c>
      <c r="W7702" t="str">
        <f>TEXT(Superstore[[#This Row],[Order Date]],"mmm-yyyy")</f>
        <v>Dec-2014</v>
      </c>
      <c r="X7702">
        <f>YEAR(Superstore[[#This Row],[Order Date]])</f>
        <v>2014</v>
      </c>
    </row>
    <row r="7703" spans="1:24" x14ac:dyDescent="0.25">
      <c r="A7703">
        <v>7702</v>
      </c>
      <c r="B7703" t="s">
        <v>9607</v>
      </c>
      <c r="C7703" s="1">
        <v>41988</v>
      </c>
      <c r="D7703" s="1">
        <v>41992</v>
      </c>
      <c r="E7703" t="s">
        <v>50</v>
      </c>
      <c r="F7703" t="s">
        <v>3435</v>
      </c>
      <c r="G7703" t="s">
        <v>3436</v>
      </c>
      <c r="H7703" t="s">
        <v>101</v>
      </c>
      <c r="I7703" t="s">
        <v>28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1</v>
      </c>
      <c r="P7703" t="s">
        <v>56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Superstore[[#This Row],[Profit]]/Superstore[[#This Row],[Sales]]</f>
        <v>-0.1</v>
      </c>
      <c r="W7703" t="str">
        <f>TEXT(Superstore[[#This Row],[Order Date]],"mmm-yyyy")</f>
        <v>Dec-2014</v>
      </c>
      <c r="X7703">
        <f>YEAR(Superstore[[#This Row],[Order Date]])</f>
        <v>2014</v>
      </c>
    </row>
    <row r="7704" spans="1:24" x14ac:dyDescent="0.25">
      <c r="A7704">
        <v>7703</v>
      </c>
      <c r="B7704" t="s">
        <v>9608</v>
      </c>
      <c r="C7704" s="1">
        <v>41513</v>
      </c>
      <c r="D7704" s="1">
        <v>41520</v>
      </c>
      <c r="E7704" t="s">
        <v>50</v>
      </c>
      <c r="F7704" t="s">
        <v>84</v>
      </c>
      <c r="G7704" t="s">
        <v>85</v>
      </c>
      <c r="H7704" t="s">
        <v>27</v>
      </c>
      <c r="I7704" t="s">
        <v>28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46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  <c r="V7704" s="2">
        <f>Superstore[[#This Row],[Profit]]/Superstore[[#This Row],[Sales]]</f>
        <v>0.48999999999999994</v>
      </c>
      <c r="W7704" t="str">
        <f>TEXT(Superstore[[#This Row],[Order Date]],"mmm-yyyy")</f>
        <v>Aug-2013</v>
      </c>
      <c r="X7704">
        <f>YEAR(Superstore[[#This Row],[Order Date]])</f>
        <v>2013</v>
      </c>
    </row>
    <row r="7705" spans="1:24" x14ac:dyDescent="0.25">
      <c r="A7705">
        <v>7704</v>
      </c>
      <c r="B7705" t="s">
        <v>9608</v>
      </c>
      <c r="C7705" s="1">
        <v>41513</v>
      </c>
      <c r="D7705" s="1">
        <v>41520</v>
      </c>
      <c r="E7705" t="s">
        <v>50</v>
      </c>
      <c r="F7705" t="s">
        <v>84</v>
      </c>
      <c r="G7705" t="s">
        <v>85</v>
      </c>
      <c r="H7705" t="s">
        <v>27</v>
      </c>
      <c r="I7705" t="s">
        <v>28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  <c r="V7705" s="2">
        <f>Superstore[[#This Row],[Profit]]/Superstore[[#This Row],[Sales]]</f>
        <v>0.28000000000000003</v>
      </c>
      <c r="W7705" t="str">
        <f>TEXT(Superstore[[#This Row],[Order Date]],"mmm-yyyy")</f>
        <v>Aug-2013</v>
      </c>
      <c r="X7705">
        <f>YEAR(Superstore[[#This Row],[Order Date]])</f>
        <v>2013</v>
      </c>
    </row>
    <row r="7706" spans="1:24" x14ac:dyDescent="0.25">
      <c r="A7706">
        <v>7705</v>
      </c>
      <c r="B7706" t="s">
        <v>9608</v>
      </c>
      <c r="C7706" s="1">
        <v>41513</v>
      </c>
      <c r="D7706" s="1">
        <v>41520</v>
      </c>
      <c r="E7706" t="s">
        <v>50</v>
      </c>
      <c r="F7706" t="s">
        <v>84</v>
      </c>
      <c r="G7706" t="s">
        <v>85</v>
      </c>
      <c r="H7706" t="s">
        <v>27</v>
      </c>
      <c r="I7706" t="s">
        <v>28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1</v>
      </c>
      <c r="P7706" t="s">
        <v>56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  <c r="V7706" s="2">
        <f>Superstore[[#This Row],[Profit]]/Superstore[[#This Row],[Sales]]</f>
        <v>0.22</v>
      </c>
      <c r="W7706" t="str">
        <f>TEXT(Superstore[[#This Row],[Order Date]],"mmm-yyyy")</f>
        <v>Aug-2013</v>
      </c>
      <c r="X7706">
        <f>YEAR(Superstore[[#This Row],[Order Date]])</f>
        <v>2013</v>
      </c>
    </row>
    <row r="7707" spans="1:24" x14ac:dyDescent="0.25">
      <c r="A7707">
        <v>7706</v>
      </c>
      <c r="B7707" t="s">
        <v>9608</v>
      </c>
      <c r="C7707" s="1">
        <v>41513</v>
      </c>
      <c r="D7707" s="1">
        <v>41520</v>
      </c>
      <c r="E7707" t="s">
        <v>50</v>
      </c>
      <c r="F7707" t="s">
        <v>84</v>
      </c>
      <c r="G7707" t="s">
        <v>85</v>
      </c>
      <c r="H7707" t="s">
        <v>27</v>
      </c>
      <c r="I7707" t="s">
        <v>28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  <c r="V7707" s="2">
        <f>Superstore[[#This Row],[Profit]]/Superstore[[#This Row],[Sales]]</f>
        <v>0.33999999999999997</v>
      </c>
      <c r="W7707" t="str">
        <f>TEXT(Superstore[[#This Row],[Order Date]],"mmm-yyyy")</f>
        <v>Aug-2013</v>
      </c>
      <c r="X7707">
        <f>YEAR(Superstore[[#This Row],[Order Date]])</f>
        <v>2013</v>
      </c>
    </row>
    <row r="7708" spans="1:24" x14ac:dyDescent="0.25">
      <c r="A7708">
        <v>7707</v>
      </c>
      <c r="B7708" t="s">
        <v>9608</v>
      </c>
      <c r="C7708" s="1">
        <v>41513</v>
      </c>
      <c r="D7708" s="1">
        <v>41520</v>
      </c>
      <c r="E7708" t="s">
        <v>50</v>
      </c>
      <c r="F7708" t="s">
        <v>84</v>
      </c>
      <c r="G7708" t="s">
        <v>85</v>
      </c>
      <c r="H7708" t="s">
        <v>27</v>
      </c>
      <c r="I7708" t="s">
        <v>28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46</v>
      </c>
      <c r="P7708" t="s">
        <v>68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  <c r="V7708" s="2">
        <f>Superstore[[#This Row],[Profit]]/Superstore[[#This Row],[Sales]]</f>
        <v>0.28999999999999998</v>
      </c>
      <c r="W7708" t="str">
        <f>TEXT(Superstore[[#This Row],[Order Date]],"mmm-yyyy")</f>
        <v>Aug-2013</v>
      </c>
      <c r="X7708">
        <f>YEAR(Superstore[[#This Row],[Order Date]])</f>
        <v>2013</v>
      </c>
    </row>
    <row r="7709" spans="1:24" x14ac:dyDescent="0.25">
      <c r="A7709">
        <v>7708</v>
      </c>
      <c r="B7709" t="s">
        <v>9609</v>
      </c>
      <c r="C7709" s="1">
        <v>41928</v>
      </c>
      <c r="D7709" s="1">
        <v>41932</v>
      </c>
      <c r="E7709" t="s">
        <v>50</v>
      </c>
      <c r="F7709" t="s">
        <v>3841</v>
      </c>
      <c r="G7709" t="s">
        <v>3842</v>
      </c>
      <c r="H7709" t="s">
        <v>41</v>
      </c>
      <c r="I7709" t="s">
        <v>28</v>
      </c>
      <c r="J7709" t="s">
        <v>153</v>
      </c>
      <c r="K7709" t="s">
        <v>120</v>
      </c>
      <c r="L7709">
        <v>84057</v>
      </c>
      <c r="M7709" t="s">
        <v>44</v>
      </c>
      <c r="N7709" t="s">
        <v>7504</v>
      </c>
      <c r="O7709" t="s">
        <v>46</v>
      </c>
      <c r="P7709" t="s">
        <v>68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  <c r="V7709" s="2">
        <f>Superstore[[#This Row],[Profit]]/Superstore[[#This Row],[Sales]]</f>
        <v>0.36</v>
      </c>
      <c r="W7709" t="str">
        <f>TEXT(Superstore[[#This Row],[Order Date]],"mmm-yyyy")</f>
        <v>Oct-2014</v>
      </c>
      <c r="X7709">
        <f>YEAR(Superstore[[#This Row],[Order Date]])</f>
        <v>2014</v>
      </c>
    </row>
    <row r="7710" spans="1:24" x14ac:dyDescent="0.25">
      <c r="A7710">
        <v>7709</v>
      </c>
      <c r="B7710" t="s">
        <v>9610</v>
      </c>
      <c r="C7710" s="1">
        <v>40841</v>
      </c>
      <c r="D7710" s="1">
        <v>40845</v>
      </c>
      <c r="E7710" t="s">
        <v>50</v>
      </c>
      <c r="F7710" t="s">
        <v>6488</v>
      </c>
      <c r="G7710" t="s">
        <v>6489</v>
      </c>
      <c r="H7710" t="s">
        <v>27</v>
      </c>
      <c r="I7710" t="s">
        <v>28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Superstore[[#This Row],[Profit]]/Superstore[[#This Row],[Sales]]</f>
        <v>1.2500000000000001E-2</v>
      </c>
      <c r="W7710" t="str">
        <f>TEXT(Superstore[[#This Row],[Order Date]],"mmm-yyyy")</f>
        <v>Oct-2011</v>
      </c>
      <c r="X7710">
        <f>YEAR(Superstore[[#This Row],[Order Date]])</f>
        <v>2011</v>
      </c>
    </row>
    <row r="7711" spans="1:24" x14ac:dyDescent="0.25">
      <c r="A7711">
        <v>7710</v>
      </c>
      <c r="B7711" t="s">
        <v>9610</v>
      </c>
      <c r="C7711" s="1">
        <v>40841</v>
      </c>
      <c r="D7711" s="1">
        <v>40845</v>
      </c>
      <c r="E7711" t="s">
        <v>50</v>
      </c>
      <c r="F7711" t="s">
        <v>6488</v>
      </c>
      <c r="G7711" t="s">
        <v>6489</v>
      </c>
      <c r="H7711" t="s">
        <v>27</v>
      </c>
      <c r="I7711" t="s">
        <v>28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46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  <c r="V7711" s="2">
        <f>Superstore[[#This Row],[Profit]]/Superstore[[#This Row],[Sales]]</f>
        <v>-0.7</v>
      </c>
      <c r="W7711" t="str">
        <f>TEXT(Superstore[[#This Row],[Order Date]],"mmm-yyyy")</f>
        <v>Oct-2011</v>
      </c>
      <c r="X7711">
        <f>YEAR(Superstore[[#This Row],[Order Date]])</f>
        <v>2011</v>
      </c>
    </row>
    <row r="7712" spans="1:24" x14ac:dyDescent="0.25">
      <c r="A7712">
        <v>7711</v>
      </c>
      <c r="B7712" t="s">
        <v>9611</v>
      </c>
      <c r="C7712" s="1">
        <v>41001</v>
      </c>
      <c r="D7712" s="1">
        <v>41006</v>
      </c>
      <c r="E7712" t="s">
        <v>50</v>
      </c>
      <c r="F7712" t="s">
        <v>1201</v>
      </c>
      <c r="G7712" t="s">
        <v>1202</v>
      </c>
      <c r="H7712" t="s">
        <v>27</v>
      </c>
      <c r="I7712" t="s">
        <v>28</v>
      </c>
      <c r="J7712" t="s">
        <v>1822</v>
      </c>
      <c r="K7712" t="s">
        <v>309</v>
      </c>
      <c r="L7712">
        <v>85204</v>
      </c>
      <c r="M7712" t="s">
        <v>44</v>
      </c>
      <c r="N7712" t="s">
        <v>6454</v>
      </c>
      <c r="O7712" t="s">
        <v>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  <c r="V7712" s="2">
        <f>Superstore[[#This Row],[Profit]]/Superstore[[#This Row],[Sales]]</f>
        <v>0.375</v>
      </c>
      <c r="W7712" t="str">
        <f>TEXT(Superstore[[#This Row],[Order Date]],"mmm-yyyy")</f>
        <v>Apr-2012</v>
      </c>
      <c r="X7712">
        <f>YEAR(Superstore[[#This Row],[Order Date]])</f>
        <v>2012</v>
      </c>
    </row>
    <row r="7713" spans="1:24" x14ac:dyDescent="0.25">
      <c r="A7713">
        <v>7712</v>
      </c>
      <c r="B7713" t="s">
        <v>9612</v>
      </c>
      <c r="C7713" s="1">
        <v>41941</v>
      </c>
      <c r="D7713" s="1">
        <v>41943</v>
      </c>
      <c r="E7713" t="s">
        <v>24</v>
      </c>
      <c r="F7713" t="s">
        <v>464</v>
      </c>
      <c r="G7713" t="s">
        <v>465</v>
      </c>
      <c r="H7713" t="s">
        <v>27</v>
      </c>
      <c r="I7713" t="s">
        <v>28</v>
      </c>
      <c r="J7713" t="s">
        <v>1705</v>
      </c>
      <c r="K7713" t="s">
        <v>87</v>
      </c>
      <c r="L7713">
        <v>28314</v>
      </c>
      <c r="M7713" t="s">
        <v>31</v>
      </c>
      <c r="N7713" t="s">
        <v>5855</v>
      </c>
      <c r="O7713" t="s">
        <v>1</v>
      </c>
      <c r="P7713" t="s">
        <v>65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Superstore[[#This Row],[Profit]]/Superstore[[#This Row],[Sales]]</f>
        <v>0.2</v>
      </c>
      <c r="W7713" t="str">
        <f>TEXT(Superstore[[#This Row],[Order Date]],"mmm-yyyy")</f>
        <v>Oct-2014</v>
      </c>
      <c r="X7713">
        <f>YEAR(Superstore[[#This Row],[Order Date]])</f>
        <v>2014</v>
      </c>
    </row>
    <row r="7714" spans="1:24" x14ac:dyDescent="0.25">
      <c r="A7714">
        <v>7713</v>
      </c>
      <c r="B7714" t="s">
        <v>9612</v>
      </c>
      <c r="C7714" s="1">
        <v>41941</v>
      </c>
      <c r="D7714" s="1">
        <v>41943</v>
      </c>
      <c r="E7714" t="s">
        <v>24</v>
      </c>
      <c r="F7714" t="s">
        <v>464</v>
      </c>
      <c r="G7714" t="s">
        <v>465</v>
      </c>
      <c r="H7714" t="s">
        <v>27</v>
      </c>
      <c r="I7714" t="s">
        <v>28</v>
      </c>
      <c r="J7714" t="s">
        <v>1705</v>
      </c>
      <c r="K7714" t="s">
        <v>87</v>
      </c>
      <c r="L7714">
        <v>28314</v>
      </c>
      <c r="M7714" t="s">
        <v>31</v>
      </c>
      <c r="N7714" t="s">
        <v>838</v>
      </c>
      <c r="O7714" t="s">
        <v>46</v>
      </c>
      <c r="P7714" t="s">
        <v>59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  <c r="V7714" s="2">
        <f>Superstore[[#This Row],[Profit]]/Superstore[[#This Row],[Sales]]</f>
        <v>-0.2</v>
      </c>
      <c r="W7714" t="str">
        <f>TEXT(Superstore[[#This Row],[Order Date]],"mmm-yyyy")</f>
        <v>Oct-2014</v>
      </c>
      <c r="X7714">
        <f>YEAR(Superstore[[#This Row],[Order Date]])</f>
        <v>2014</v>
      </c>
    </row>
    <row r="7715" spans="1:24" x14ac:dyDescent="0.25">
      <c r="A7715">
        <v>7714</v>
      </c>
      <c r="B7715" t="s">
        <v>9612</v>
      </c>
      <c r="C7715" s="1">
        <v>41941</v>
      </c>
      <c r="D7715" s="1">
        <v>41943</v>
      </c>
      <c r="E7715" t="s">
        <v>24</v>
      </c>
      <c r="F7715" t="s">
        <v>464</v>
      </c>
      <c r="G7715" t="s">
        <v>465</v>
      </c>
      <c r="H7715" t="s">
        <v>27</v>
      </c>
      <c r="I7715" t="s">
        <v>28</v>
      </c>
      <c r="J7715" t="s">
        <v>1705</v>
      </c>
      <c r="K7715" t="s">
        <v>87</v>
      </c>
      <c r="L7715">
        <v>28314</v>
      </c>
      <c r="M7715" t="s">
        <v>31</v>
      </c>
      <c r="N7715" t="s">
        <v>8878</v>
      </c>
      <c r="O7715" t="s">
        <v>46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Superstore[[#This Row],[Profit]]/Superstore[[#This Row],[Sales]]</f>
        <v>0.33750000000000002</v>
      </c>
      <c r="W7715" t="str">
        <f>TEXT(Superstore[[#This Row],[Order Date]],"mmm-yyyy")</f>
        <v>Oct-2014</v>
      </c>
      <c r="X7715">
        <f>YEAR(Superstore[[#This Row],[Order Date]])</f>
        <v>2014</v>
      </c>
    </row>
    <row r="7716" spans="1:24" x14ac:dyDescent="0.25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27</v>
      </c>
      <c r="I7716" t="s">
        <v>28</v>
      </c>
      <c r="J7716" t="s">
        <v>42</v>
      </c>
      <c r="K7716" t="s">
        <v>43</v>
      </c>
      <c r="L7716">
        <v>90032</v>
      </c>
      <c r="M7716" t="s">
        <v>44</v>
      </c>
      <c r="N7716" t="s">
        <v>2275</v>
      </c>
      <c r="O7716" t="s">
        <v>46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  <c r="V7716" s="2">
        <f>Superstore[[#This Row],[Profit]]/Superstore[[#This Row],[Sales]]</f>
        <v>0.29000000000000004</v>
      </c>
      <c r="W7716" t="str">
        <f>TEXT(Superstore[[#This Row],[Order Date]],"mmm-yyyy")</f>
        <v>Dec-2011</v>
      </c>
      <c r="X7716">
        <f>YEAR(Superstore[[#This Row],[Order Date]])</f>
        <v>2011</v>
      </c>
    </row>
    <row r="7717" spans="1:24" x14ac:dyDescent="0.25">
      <c r="A7717">
        <v>7716</v>
      </c>
      <c r="B7717" t="s">
        <v>9614</v>
      </c>
      <c r="C7717" s="1">
        <v>41947</v>
      </c>
      <c r="D7717" s="1">
        <v>41952</v>
      </c>
      <c r="E7717" t="s">
        <v>50</v>
      </c>
      <c r="F7717" t="s">
        <v>2377</v>
      </c>
      <c r="G7717" t="s">
        <v>2378</v>
      </c>
      <c r="H7717" t="s">
        <v>27</v>
      </c>
      <c r="I7717" t="s">
        <v>28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Superstore[[#This Row],[Profit]]/Superstore[[#This Row],[Sales]]</f>
        <v>1.2500000000000001E-2</v>
      </c>
      <c r="W7717" t="str">
        <f>TEXT(Superstore[[#This Row],[Order Date]],"mmm-yyyy")</f>
        <v>Nov-2014</v>
      </c>
      <c r="X7717">
        <f>YEAR(Superstore[[#This Row],[Order Date]])</f>
        <v>2014</v>
      </c>
    </row>
    <row r="7718" spans="1:24" x14ac:dyDescent="0.25">
      <c r="A7718">
        <v>7717</v>
      </c>
      <c r="B7718" t="s">
        <v>9615</v>
      </c>
      <c r="C7718" s="1">
        <v>40914</v>
      </c>
      <c r="D7718" s="1">
        <v>40920</v>
      </c>
      <c r="E7718" t="s">
        <v>50</v>
      </c>
      <c r="F7718" t="s">
        <v>3426</v>
      </c>
      <c r="G7718" t="s">
        <v>3427</v>
      </c>
      <c r="H7718" t="s">
        <v>41</v>
      </c>
      <c r="I7718" t="s">
        <v>28</v>
      </c>
      <c r="J7718" t="s">
        <v>1080</v>
      </c>
      <c r="K7718" t="s">
        <v>456</v>
      </c>
      <c r="L7718">
        <v>80906</v>
      </c>
      <c r="M7718" t="s">
        <v>44</v>
      </c>
      <c r="N7718" t="s">
        <v>3745</v>
      </c>
      <c r="O7718" t="s">
        <v>46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  <c r="V7718" s="2">
        <f>Superstore[[#This Row],[Profit]]/Superstore[[#This Row],[Sales]]</f>
        <v>0.3125</v>
      </c>
      <c r="W7718" t="str">
        <f>TEXT(Superstore[[#This Row],[Order Date]],"mmm-yyyy")</f>
        <v>Jan-2012</v>
      </c>
      <c r="X7718">
        <f>YEAR(Superstore[[#This Row],[Order Date]])</f>
        <v>2012</v>
      </c>
    </row>
    <row r="7719" spans="1:24" x14ac:dyDescent="0.25">
      <c r="A7719">
        <v>7718</v>
      </c>
      <c r="B7719" t="s">
        <v>9615</v>
      </c>
      <c r="C7719" s="1">
        <v>40914</v>
      </c>
      <c r="D7719" s="1">
        <v>40920</v>
      </c>
      <c r="E7719" t="s">
        <v>50</v>
      </c>
      <c r="F7719" t="s">
        <v>3426</v>
      </c>
      <c r="G7719" t="s">
        <v>3427</v>
      </c>
      <c r="H7719" t="s">
        <v>41</v>
      </c>
      <c r="I7719" t="s">
        <v>28</v>
      </c>
      <c r="J7719" t="s">
        <v>1080</v>
      </c>
      <c r="K7719" t="s">
        <v>456</v>
      </c>
      <c r="L7719">
        <v>80906</v>
      </c>
      <c r="M7719" t="s">
        <v>44</v>
      </c>
      <c r="N7719" t="s">
        <v>1965</v>
      </c>
      <c r="O7719" t="s">
        <v>46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  <c r="V7719" s="2">
        <f>Superstore[[#This Row],[Profit]]/Superstore[[#This Row],[Sales]]</f>
        <v>-0.70000000000000007</v>
      </c>
      <c r="W7719" t="str">
        <f>TEXT(Superstore[[#This Row],[Order Date]],"mmm-yyyy")</f>
        <v>Jan-2012</v>
      </c>
      <c r="X7719">
        <f>YEAR(Superstore[[#This Row],[Order Date]])</f>
        <v>2012</v>
      </c>
    </row>
    <row r="7720" spans="1:24" x14ac:dyDescent="0.25">
      <c r="A7720">
        <v>7719</v>
      </c>
      <c r="B7720" t="s">
        <v>9616</v>
      </c>
      <c r="C7720" s="1">
        <v>41892</v>
      </c>
      <c r="D7720" s="1">
        <v>41897</v>
      </c>
      <c r="E7720" t="s">
        <v>50</v>
      </c>
      <c r="F7720" t="s">
        <v>1778</v>
      </c>
      <c r="G7720" t="s">
        <v>1779</v>
      </c>
      <c r="H7720" t="s">
        <v>41</v>
      </c>
      <c r="I7720" t="s">
        <v>28</v>
      </c>
      <c r="J7720" t="s">
        <v>42</v>
      </c>
      <c r="K7720" t="s">
        <v>43</v>
      </c>
      <c r="L7720">
        <v>90032</v>
      </c>
      <c r="M7720" t="s">
        <v>44</v>
      </c>
      <c r="N7720" t="s">
        <v>4933</v>
      </c>
      <c r="O7720" t="s">
        <v>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  <c r="V7720" s="2">
        <f>Superstore[[#This Row],[Profit]]/Superstore[[#This Row],[Sales]]</f>
        <v>0.31999999999999995</v>
      </c>
      <c r="W7720" t="str">
        <f>TEXT(Superstore[[#This Row],[Order Date]],"mmm-yyyy")</f>
        <v>Sep-2014</v>
      </c>
      <c r="X7720">
        <f>YEAR(Superstore[[#This Row],[Order Date]])</f>
        <v>2014</v>
      </c>
    </row>
    <row r="7721" spans="1:24" x14ac:dyDescent="0.25">
      <c r="A7721">
        <v>7720</v>
      </c>
      <c r="B7721" t="s">
        <v>9617</v>
      </c>
      <c r="C7721" s="1">
        <v>40913</v>
      </c>
      <c r="D7721" s="1">
        <v>40918</v>
      </c>
      <c r="E7721" t="s">
        <v>50</v>
      </c>
      <c r="F7721" t="s">
        <v>3455</v>
      </c>
      <c r="G7721" t="s">
        <v>3456</v>
      </c>
      <c r="H7721" t="s">
        <v>41</v>
      </c>
      <c r="I7721" t="s">
        <v>28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46</v>
      </c>
      <c r="P7721" t="s">
        <v>68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  <c r="V7721" s="2">
        <f>Superstore[[#This Row],[Profit]]/Superstore[[#This Row],[Sales]]</f>
        <v>0.25999999999999995</v>
      </c>
      <c r="W7721" t="str">
        <f>TEXT(Superstore[[#This Row],[Order Date]],"mmm-yyyy")</f>
        <v>Jan-2012</v>
      </c>
      <c r="X7721">
        <f>YEAR(Superstore[[#This Row],[Order Date]])</f>
        <v>2012</v>
      </c>
    </row>
    <row r="7722" spans="1:24" x14ac:dyDescent="0.25">
      <c r="A7722">
        <v>7721</v>
      </c>
      <c r="B7722" t="s">
        <v>9617</v>
      </c>
      <c r="C7722" s="1">
        <v>40913</v>
      </c>
      <c r="D7722" s="1">
        <v>40918</v>
      </c>
      <c r="E7722" t="s">
        <v>50</v>
      </c>
      <c r="F7722" t="s">
        <v>3455</v>
      </c>
      <c r="G7722" t="s">
        <v>3456</v>
      </c>
      <c r="H7722" t="s">
        <v>41</v>
      </c>
      <c r="I7722" t="s">
        <v>28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46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  <c r="V7722" s="2">
        <f>Superstore[[#This Row],[Profit]]/Superstore[[#This Row],[Sales]]</f>
        <v>0.47000000000000003</v>
      </c>
      <c r="W7722" t="str">
        <f>TEXT(Superstore[[#This Row],[Order Date]],"mmm-yyyy")</f>
        <v>Jan-2012</v>
      </c>
      <c r="X7722">
        <f>YEAR(Superstore[[#This Row],[Order Date]])</f>
        <v>2012</v>
      </c>
    </row>
    <row r="7723" spans="1:24" x14ac:dyDescent="0.25">
      <c r="A7723">
        <v>7722</v>
      </c>
      <c r="B7723" t="s">
        <v>9617</v>
      </c>
      <c r="C7723" s="1">
        <v>40913</v>
      </c>
      <c r="D7723" s="1">
        <v>40918</v>
      </c>
      <c r="E7723" t="s">
        <v>50</v>
      </c>
      <c r="F7723" t="s">
        <v>3455</v>
      </c>
      <c r="G7723" t="s">
        <v>3456</v>
      </c>
      <c r="H7723" t="s">
        <v>41</v>
      </c>
      <c r="I7723" t="s">
        <v>28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46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Superstore[[#This Row],[Profit]]/Superstore[[#This Row],[Sales]]</f>
        <v>0.35</v>
      </c>
      <c r="W7723" t="str">
        <f>TEXT(Superstore[[#This Row],[Order Date]],"mmm-yyyy")</f>
        <v>Jan-2012</v>
      </c>
      <c r="X7723">
        <f>YEAR(Superstore[[#This Row],[Order Date]])</f>
        <v>2012</v>
      </c>
    </row>
    <row r="7724" spans="1:24" x14ac:dyDescent="0.25">
      <c r="A7724">
        <v>7723</v>
      </c>
      <c r="B7724" t="s">
        <v>9618</v>
      </c>
      <c r="C7724" s="1">
        <v>41746</v>
      </c>
      <c r="D7724" s="1">
        <v>41750</v>
      </c>
      <c r="E7724" t="s">
        <v>50</v>
      </c>
      <c r="F7724" t="s">
        <v>2249</v>
      </c>
      <c r="G7724" t="s">
        <v>2250</v>
      </c>
      <c r="H7724" t="s">
        <v>101</v>
      </c>
      <c r="I7724" t="s">
        <v>28</v>
      </c>
      <c r="J7724" t="s">
        <v>126</v>
      </c>
      <c r="K7724" t="s">
        <v>43</v>
      </c>
      <c r="L7724">
        <v>94109</v>
      </c>
      <c r="M7724" t="s">
        <v>44</v>
      </c>
      <c r="N7724" t="s">
        <v>9619</v>
      </c>
      <c r="O7724" t="s">
        <v>46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  <c r="V7724" s="2">
        <f>Superstore[[#This Row],[Profit]]/Superstore[[#This Row],[Sales]]</f>
        <v>0.3</v>
      </c>
      <c r="W7724" t="str">
        <f>TEXT(Superstore[[#This Row],[Order Date]],"mmm-yyyy")</f>
        <v>Apr-2014</v>
      </c>
      <c r="X7724">
        <f>YEAR(Superstore[[#This Row],[Order Date]])</f>
        <v>2014</v>
      </c>
    </row>
    <row r="7725" spans="1:24" x14ac:dyDescent="0.25">
      <c r="A7725">
        <v>7724</v>
      </c>
      <c r="B7725" t="s">
        <v>9621</v>
      </c>
      <c r="C7725" s="1">
        <v>41162</v>
      </c>
      <c r="D7725" s="1">
        <v>41166</v>
      </c>
      <c r="E7725" t="s">
        <v>50</v>
      </c>
      <c r="F7725" t="s">
        <v>7865</v>
      </c>
      <c r="G7725" t="s">
        <v>7866</v>
      </c>
      <c r="H7725" t="s">
        <v>41</v>
      </c>
      <c r="I7725" t="s">
        <v>28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1</v>
      </c>
      <c r="P7725" t="s">
        <v>36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  <c r="V7725" s="2">
        <f>Superstore[[#This Row],[Profit]]/Superstore[[#This Row],[Sales]]</f>
        <v>-1.4285714285714285E-2</v>
      </c>
      <c r="W7725" t="str">
        <f>TEXT(Superstore[[#This Row],[Order Date]],"mmm-yyyy")</f>
        <v>Sep-2012</v>
      </c>
      <c r="X7725">
        <f>YEAR(Superstore[[#This Row],[Order Date]])</f>
        <v>2012</v>
      </c>
    </row>
    <row r="7726" spans="1:24" x14ac:dyDescent="0.25">
      <c r="A7726">
        <v>7725</v>
      </c>
      <c r="B7726" t="s">
        <v>9622</v>
      </c>
      <c r="C7726" s="1">
        <v>41543</v>
      </c>
      <c r="D7726" s="1">
        <v>41547</v>
      </c>
      <c r="E7726" t="s">
        <v>50</v>
      </c>
      <c r="F7726" t="s">
        <v>6530</v>
      </c>
      <c r="G7726" t="s">
        <v>6531</v>
      </c>
      <c r="H7726" t="s">
        <v>27</v>
      </c>
      <c r="I7726" t="s">
        <v>28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46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Superstore[[#This Row],[Profit]]/Superstore[[#This Row],[Sales]]</f>
        <v>6.25E-2</v>
      </c>
      <c r="W7726" t="str">
        <f>TEXT(Superstore[[#This Row],[Order Date]],"mmm-yyyy")</f>
        <v>Sep-2013</v>
      </c>
      <c r="X7726">
        <f>YEAR(Superstore[[#This Row],[Order Date]])</f>
        <v>2013</v>
      </c>
    </row>
    <row r="7727" spans="1:24" x14ac:dyDescent="0.25">
      <c r="A7727">
        <v>7726</v>
      </c>
      <c r="B7727" t="s">
        <v>9622</v>
      </c>
      <c r="C7727" s="1">
        <v>41543</v>
      </c>
      <c r="D7727" s="1">
        <v>41547</v>
      </c>
      <c r="E7727" t="s">
        <v>50</v>
      </c>
      <c r="F7727" t="s">
        <v>6530</v>
      </c>
      <c r="G7727" t="s">
        <v>6531</v>
      </c>
      <c r="H7727" t="s">
        <v>27</v>
      </c>
      <c r="I7727" t="s">
        <v>28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46</v>
      </c>
      <c r="P7727" t="s">
        <v>59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  <c r="V7727" s="2">
        <f>Superstore[[#This Row],[Profit]]/Superstore[[#This Row],[Sales]]</f>
        <v>-0.2</v>
      </c>
      <c r="W7727" t="str">
        <f>TEXT(Superstore[[#This Row],[Order Date]],"mmm-yyyy")</f>
        <v>Sep-2013</v>
      </c>
      <c r="X7727">
        <f>YEAR(Superstore[[#This Row],[Order Date]])</f>
        <v>2013</v>
      </c>
    </row>
    <row r="7728" spans="1:24" x14ac:dyDescent="0.25">
      <c r="A7728">
        <v>7727</v>
      </c>
      <c r="B7728" t="s">
        <v>9622</v>
      </c>
      <c r="C7728" s="1">
        <v>41543</v>
      </c>
      <c r="D7728" s="1">
        <v>41547</v>
      </c>
      <c r="E7728" t="s">
        <v>50</v>
      </c>
      <c r="F7728" t="s">
        <v>6530</v>
      </c>
      <c r="G7728" t="s">
        <v>6531</v>
      </c>
      <c r="H7728" t="s">
        <v>27</v>
      </c>
      <c r="I7728" t="s">
        <v>28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46</v>
      </c>
      <c r="P7728" t="s">
        <v>59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  <c r="V7728" s="2">
        <f>Superstore[[#This Row],[Profit]]/Superstore[[#This Row],[Sales]]</f>
        <v>-0.25</v>
      </c>
      <c r="W7728" t="str">
        <f>TEXT(Superstore[[#This Row],[Order Date]],"mmm-yyyy")</f>
        <v>Sep-2013</v>
      </c>
      <c r="X7728">
        <f>YEAR(Superstore[[#This Row],[Order Date]])</f>
        <v>2013</v>
      </c>
    </row>
    <row r="7729" spans="1:24" x14ac:dyDescent="0.25">
      <c r="A7729">
        <v>7728</v>
      </c>
      <c r="B7729" t="s">
        <v>9623</v>
      </c>
      <c r="C7729" s="1">
        <v>40984</v>
      </c>
      <c r="D7729" s="1">
        <v>40988</v>
      </c>
      <c r="E7729" t="s">
        <v>24</v>
      </c>
      <c r="F7729" t="s">
        <v>720</v>
      </c>
      <c r="G7729" t="s">
        <v>721</v>
      </c>
      <c r="H7729" t="s">
        <v>101</v>
      </c>
      <c r="I7729" t="s">
        <v>28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46</v>
      </c>
      <c r="P7729" t="s">
        <v>68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  <c r="V7729" s="2">
        <f>Superstore[[#This Row],[Profit]]/Superstore[[#This Row],[Sales]]</f>
        <v>0.36</v>
      </c>
      <c r="W7729" t="str">
        <f>TEXT(Superstore[[#This Row],[Order Date]],"mmm-yyyy")</f>
        <v>Mar-2012</v>
      </c>
      <c r="X7729">
        <f>YEAR(Superstore[[#This Row],[Order Date]])</f>
        <v>2012</v>
      </c>
    </row>
    <row r="7730" spans="1:24" x14ac:dyDescent="0.25">
      <c r="A7730">
        <v>7729</v>
      </c>
      <c r="B7730" t="s">
        <v>9624</v>
      </c>
      <c r="C7730" s="1">
        <v>41605</v>
      </c>
      <c r="D7730" s="1">
        <v>41611</v>
      </c>
      <c r="E7730" t="s">
        <v>50</v>
      </c>
      <c r="F7730" t="s">
        <v>5919</v>
      </c>
      <c r="G7730" t="s">
        <v>5920</v>
      </c>
      <c r="H7730" t="s">
        <v>27</v>
      </c>
      <c r="I7730" t="s">
        <v>28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46</v>
      </c>
      <c r="P7730" t="s">
        <v>68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Superstore[[#This Row],[Profit]]/Superstore[[#This Row],[Sales]]</f>
        <v>0.23749999999999999</v>
      </c>
      <c r="W7730" t="str">
        <f>TEXT(Superstore[[#This Row],[Order Date]],"mmm-yyyy")</f>
        <v>Nov-2013</v>
      </c>
      <c r="X7730">
        <f>YEAR(Superstore[[#This Row],[Order Date]])</f>
        <v>2013</v>
      </c>
    </row>
    <row r="7731" spans="1:24" x14ac:dyDescent="0.25">
      <c r="A7731">
        <v>7730</v>
      </c>
      <c r="B7731" t="s">
        <v>9625</v>
      </c>
      <c r="C7731" s="1">
        <v>41544</v>
      </c>
      <c r="D7731" s="1">
        <v>41549</v>
      </c>
      <c r="E7731" t="s">
        <v>50</v>
      </c>
      <c r="F7731" t="s">
        <v>1598</v>
      </c>
      <c r="G7731" t="s">
        <v>1599</v>
      </c>
      <c r="H7731" t="s">
        <v>101</v>
      </c>
      <c r="I7731" t="s">
        <v>28</v>
      </c>
      <c r="J7731" t="s">
        <v>5645</v>
      </c>
      <c r="K7731" t="s">
        <v>54</v>
      </c>
      <c r="L7731">
        <v>32303</v>
      </c>
      <c r="M7731" t="s">
        <v>31</v>
      </c>
      <c r="N7731" t="s">
        <v>5437</v>
      </c>
      <c r="O7731" t="s">
        <v>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  <c r="V7731" s="2">
        <f>Superstore[[#This Row],[Profit]]/Superstore[[#This Row],[Sales]]</f>
        <v>-0.17499999999999999</v>
      </c>
      <c r="W7731" t="str">
        <f>TEXT(Superstore[[#This Row],[Order Date]],"mmm-yyyy")</f>
        <v>Sep-2013</v>
      </c>
      <c r="X7731">
        <f>YEAR(Superstore[[#This Row],[Order Date]])</f>
        <v>2013</v>
      </c>
    </row>
    <row r="7732" spans="1:24" x14ac:dyDescent="0.25">
      <c r="A7732">
        <v>7731</v>
      </c>
      <c r="B7732" t="s">
        <v>9626</v>
      </c>
      <c r="C7732" s="1">
        <v>41804</v>
      </c>
      <c r="D7732" s="1">
        <v>41810</v>
      </c>
      <c r="E7732" t="s">
        <v>50</v>
      </c>
      <c r="F7732" t="s">
        <v>619</v>
      </c>
      <c r="G7732" t="s">
        <v>620</v>
      </c>
      <c r="H7732" t="s">
        <v>101</v>
      </c>
      <c r="I7732" t="s">
        <v>28</v>
      </c>
      <c r="J7732" t="s">
        <v>94</v>
      </c>
      <c r="K7732" t="s">
        <v>95</v>
      </c>
      <c r="L7732">
        <v>98103</v>
      </c>
      <c r="M7732" t="s">
        <v>44</v>
      </c>
      <c r="N7732" t="s">
        <v>4838</v>
      </c>
      <c r="O7732" t="s">
        <v>1</v>
      </c>
      <c r="P7732" t="s">
        <v>36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Superstore[[#This Row],[Profit]]/Superstore[[#This Row],[Sales]]</f>
        <v>-8.7499999999999994E-2</v>
      </c>
      <c r="W7732" t="str">
        <f>TEXT(Superstore[[#This Row],[Order Date]],"mmm-yyyy")</f>
        <v>Jun-2014</v>
      </c>
      <c r="X7732">
        <f>YEAR(Superstore[[#This Row],[Order Date]])</f>
        <v>2014</v>
      </c>
    </row>
    <row r="7733" spans="1:24" x14ac:dyDescent="0.25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28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46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s="2">
        <f>Superstore[[#This Row],[Profit]]/Superstore[[#This Row],[Sales]]</f>
        <v>0.3125</v>
      </c>
      <c r="W7733" t="str">
        <f>TEXT(Superstore[[#This Row],[Order Date]],"mmm-yyyy")</f>
        <v>Sep-2014</v>
      </c>
      <c r="X7733">
        <f>YEAR(Superstore[[#This Row],[Order Date]])</f>
        <v>2014</v>
      </c>
    </row>
    <row r="7734" spans="1:24" x14ac:dyDescent="0.25">
      <c r="A7734">
        <v>7733</v>
      </c>
      <c r="B7734" t="s">
        <v>9628</v>
      </c>
      <c r="C7734" s="1">
        <v>41793</v>
      </c>
      <c r="D7734" s="1">
        <v>41799</v>
      </c>
      <c r="E7734" t="s">
        <v>50</v>
      </c>
      <c r="F7734" t="s">
        <v>4010</v>
      </c>
      <c r="G7734" t="s">
        <v>4011</v>
      </c>
      <c r="H7734" t="s">
        <v>27</v>
      </c>
      <c r="I7734" t="s">
        <v>28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46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Superstore[[#This Row],[Profit]]/Superstore[[#This Row],[Sales]]</f>
        <v>0.35</v>
      </c>
      <c r="W7734" t="str">
        <f>TEXT(Superstore[[#This Row],[Order Date]],"mmm-yyyy")</f>
        <v>Jun-2014</v>
      </c>
      <c r="X7734">
        <f>YEAR(Superstore[[#This Row],[Order Date]])</f>
        <v>2014</v>
      </c>
    </row>
    <row r="7735" spans="1:24" x14ac:dyDescent="0.25">
      <c r="A7735">
        <v>7734</v>
      </c>
      <c r="B7735" t="s">
        <v>9629</v>
      </c>
      <c r="C7735" s="1">
        <v>41410</v>
      </c>
      <c r="D7735" s="1">
        <v>41414</v>
      </c>
      <c r="E7735" t="s">
        <v>24</v>
      </c>
      <c r="F7735" t="s">
        <v>3678</v>
      </c>
      <c r="G7735" t="s">
        <v>3679</v>
      </c>
      <c r="H7735" t="s">
        <v>27</v>
      </c>
      <c r="I7735" t="s">
        <v>28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46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Superstore[[#This Row],[Profit]]/Superstore[[#This Row],[Sales]]</f>
        <v>0.36250000000000004</v>
      </c>
      <c r="W7735" t="str">
        <f>TEXT(Superstore[[#This Row],[Order Date]],"mmm-yyyy")</f>
        <v>May-2013</v>
      </c>
      <c r="X7735">
        <f>YEAR(Superstore[[#This Row],[Order Date]])</f>
        <v>2013</v>
      </c>
    </row>
    <row r="7736" spans="1:24" x14ac:dyDescent="0.25">
      <c r="A7736">
        <v>7735</v>
      </c>
      <c r="B7736" t="s">
        <v>9630</v>
      </c>
      <c r="C7736" s="1">
        <v>41898</v>
      </c>
      <c r="D7736" s="1">
        <v>41903</v>
      </c>
      <c r="E7736" t="s">
        <v>50</v>
      </c>
      <c r="F7736" t="s">
        <v>3574</v>
      </c>
      <c r="G7736" t="s">
        <v>3575</v>
      </c>
      <c r="H7736" t="s">
        <v>27</v>
      </c>
      <c r="I7736" t="s">
        <v>28</v>
      </c>
      <c r="J7736" t="s">
        <v>94</v>
      </c>
      <c r="K7736" t="s">
        <v>95</v>
      </c>
      <c r="L7736">
        <v>98103</v>
      </c>
      <c r="M7736" t="s">
        <v>44</v>
      </c>
      <c r="N7736" t="s">
        <v>678</v>
      </c>
      <c r="O7736" t="s">
        <v>46</v>
      </c>
      <c r="P7736" t="s">
        <v>68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  <c r="V7736" s="2">
        <f>Superstore[[#This Row],[Profit]]/Superstore[[#This Row],[Sales]]</f>
        <v>0.42000000000000004</v>
      </c>
      <c r="W7736" t="str">
        <f>TEXT(Superstore[[#This Row],[Order Date]],"mmm-yyyy")</f>
        <v>Sep-2014</v>
      </c>
      <c r="X7736">
        <f>YEAR(Superstore[[#This Row],[Order Date]])</f>
        <v>2014</v>
      </c>
    </row>
    <row r="7737" spans="1:24" x14ac:dyDescent="0.25">
      <c r="A7737">
        <v>7736</v>
      </c>
      <c r="B7737" t="s">
        <v>9631</v>
      </c>
      <c r="C7737" s="1">
        <v>41509</v>
      </c>
      <c r="D7737" s="1">
        <v>41513</v>
      </c>
      <c r="E7737" t="s">
        <v>50</v>
      </c>
      <c r="F7737" t="s">
        <v>3106</v>
      </c>
      <c r="G7737" t="s">
        <v>3107</v>
      </c>
      <c r="H7737" t="s">
        <v>41</v>
      </c>
      <c r="I7737" t="s">
        <v>28</v>
      </c>
      <c r="J7737" t="s">
        <v>94</v>
      </c>
      <c r="K7737" t="s">
        <v>95</v>
      </c>
      <c r="L7737">
        <v>98105</v>
      </c>
      <c r="M7737" t="s">
        <v>44</v>
      </c>
      <c r="N7737" t="s">
        <v>2642</v>
      </c>
      <c r="O7737" t="s">
        <v>46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  <c r="V7737" s="2">
        <f>Superstore[[#This Row],[Profit]]/Superstore[[#This Row],[Sales]]</f>
        <v>0.48000000000000004</v>
      </c>
      <c r="W7737" t="str">
        <f>TEXT(Superstore[[#This Row],[Order Date]],"mmm-yyyy")</f>
        <v>Aug-2013</v>
      </c>
      <c r="X7737">
        <f>YEAR(Superstore[[#This Row],[Order Date]])</f>
        <v>2013</v>
      </c>
    </row>
    <row r="7738" spans="1:24" x14ac:dyDescent="0.25">
      <c r="A7738">
        <v>7737</v>
      </c>
      <c r="B7738" t="s">
        <v>9632</v>
      </c>
      <c r="C7738" s="1">
        <v>40693</v>
      </c>
      <c r="D7738" s="1">
        <v>40700</v>
      </c>
      <c r="E7738" t="s">
        <v>50</v>
      </c>
      <c r="F7738" t="s">
        <v>4260</v>
      </c>
      <c r="G7738" t="s">
        <v>4261</v>
      </c>
      <c r="H7738" t="s">
        <v>27</v>
      </c>
      <c r="I7738" t="s">
        <v>28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46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Superstore[[#This Row],[Profit]]/Superstore[[#This Row],[Sales]]</f>
        <v>0.37500000000000006</v>
      </c>
      <c r="W7738" t="str">
        <f>TEXT(Superstore[[#This Row],[Order Date]],"mmm-yyyy")</f>
        <v>May-2011</v>
      </c>
      <c r="X7738">
        <f>YEAR(Superstore[[#This Row],[Order Date]])</f>
        <v>2011</v>
      </c>
    </row>
    <row r="7739" spans="1:24" x14ac:dyDescent="0.25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27</v>
      </c>
      <c r="I7739" t="s">
        <v>28</v>
      </c>
      <c r="J7739" t="s">
        <v>466</v>
      </c>
      <c r="K7739" t="s">
        <v>87</v>
      </c>
      <c r="L7739">
        <v>28205</v>
      </c>
      <c r="M7739" t="s">
        <v>31</v>
      </c>
      <c r="N7739" t="s">
        <v>4122</v>
      </c>
      <c r="O7739" t="s">
        <v>46</v>
      </c>
      <c r="P7739" t="s">
        <v>68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  <c r="V7739" s="2">
        <f>Superstore[[#This Row],[Profit]]/Superstore[[#This Row],[Sales]]</f>
        <v>0.11249999999999999</v>
      </c>
      <c r="W7739" t="str">
        <f>TEXT(Superstore[[#This Row],[Order Date]],"mmm-yyyy")</f>
        <v>Dec-2014</v>
      </c>
      <c r="X7739">
        <f>YEAR(Superstore[[#This Row],[Order Date]])</f>
        <v>2014</v>
      </c>
    </row>
    <row r="7740" spans="1:24" x14ac:dyDescent="0.25">
      <c r="A7740">
        <v>7739</v>
      </c>
      <c r="B7740" t="s">
        <v>9634</v>
      </c>
      <c r="C7740" s="1">
        <v>41851</v>
      </c>
      <c r="D7740" s="1">
        <v>41858</v>
      </c>
      <c r="E7740" t="s">
        <v>50</v>
      </c>
      <c r="F7740" t="s">
        <v>2333</v>
      </c>
      <c r="G7740" t="s">
        <v>2334</v>
      </c>
      <c r="H7740" t="s">
        <v>27</v>
      </c>
      <c r="I7740" t="s">
        <v>28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  <c r="V7740" s="2">
        <f>Superstore[[#This Row],[Profit]]/Superstore[[#This Row],[Sales]]</f>
        <v>0.48</v>
      </c>
      <c r="W7740" t="str">
        <f>TEXT(Superstore[[#This Row],[Order Date]],"mmm-yyyy")</f>
        <v>Jul-2014</v>
      </c>
      <c r="X7740">
        <f>YEAR(Superstore[[#This Row],[Order Date]])</f>
        <v>2014</v>
      </c>
    </row>
    <row r="7741" spans="1:24" x14ac:dyDescent="0.25">
      <c r="A7741">
        <v>7740</v>
      </c>
      <c r="B7741" t="s">
        <v>9635</v>
      </c>
      <c r="C7741" s="1">
        <v>40868</v>
      </c>
      <c r="D7741" s="1">
        <v>40873</v>
      </c>
      <c r="E7741" t="s">
        <v>50</v>
      </c>
      <c r="F7741" t="s">
        <v>5867</v>
      </c>
      <c r="G7741" t="s">
        <v>5868</v>
      </c>
      <c r="H7741" t="s">
        <v>101</v>
      </c>
      <c r="I7741" t="s">
        <v>28</v>
      </c>
      <c r="J7741" t="s">
        <v>126</v>
      </c>
      <c r="K7741" t="s">
        <v>43</v>
      </c>
      <c r="L7741">
        <v>94110</v>
      </c>
      <c r="M7741" t="s">
        <v>44</v>
      </c>
      <c r="N7741" t="s">
        <v>4503</v>
      </c>
      <c r="O7741" t="s">
        <v>46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  <c r="V7741" s="2">
        <f>Superstore[[#This Row],[Profit]]/Superstore[[#This Row],[Sales]]</f>
        <v>0.46</v>
      </c>
      <c r="W7741" t="str">
        <f>TEXT(Superstore[[#This Row],[Order Date]],"mmm-yyyy")</f>
        <v>Nov-2011</v>
      </c>
      <c r="X7741">
        <f>YEAR(Superstore[[#This Row],[Order Date]])</f>
        <v>2011</v>
      </c>
    </row>
    <row r="7742" spans="1:24" x14ac:dyDescent="0.25">
      <c r="A7742">
        <v>7741</v>
      </c>
      <c r="B7742" t="s">
        <v>9635</v>
      </c>
      <c r="C7742" s="1">
        <v>40868</v>
      </c>
      <c r="D7742" s="1">
        <v>40873</v>
      </c>
      <c r="E7742" t="s">
        <v>50</v>
      </c>
      <c r="F7742" t="s">
        <v>5867</v>
      </c>
      <c r="G7742" t="s">
        <v>5868</v>
      </c>
      <c r="H7742" t="s">
        <v>101</v>
      </c>
      <c r="I7742" t="s">
        <v>28</v>
      </c>
      <c r="J7742" t="s">
        <v>126</v>
      </c>
      <c r="K7742" t="s">
        <v>43</v>
      </c>
      <c r="L7742">
        <v>94110</v>
      </c>
      <c r="M7742" t="s">
        <v>44</v>
      </c>
      <c r="N7742" t="s">
        <v>6537</v>
      </c>
      <c r="O7742" t="s">
        <v>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  <c r="V7742" s="2">
        <f>Superstore[[#This Row],[Profit]]/Superstore[[#This Row],[Sales]]</f>
        <v>0.3</v>
      </c>
      <c r="W7742" t="str">
        <f>TEXT(Superstore[[#This Row],[Order Date]],"mmm-yyyy")</f>
        <v>Nov-2011</v>
      </c>
      <c r="X7742">
        <f>YEAR(Superstore[[#This Row],[Order Date]])</f>
        <v>2011</v>
      </c>
    </row>
    <row r="7743" spans="1:24" x14ac:dyDescent="0.25">
      <c r="A7743">
        <v>7742</v>
      </c>
      <c r="B7743" t="s">
        <v>9636</v>
      </c>
      <c r="C7743" s="1">
        <v>41176</v>
      </c>
      <c r="D7743" s="1">
        <v>41178</v>
      </c>
      <c r="E7743" t="s">
        <v>24</v>
      </c>
      <c r="F7743" t="s">
        <v>5531</v>
      </c>
      <c r="G7743" t="s">
        <v>5532</v>
      </c>
      <c r="H7743" t="s">
        <v>27</v>
      </c>
      <c r="I7743" t="s">
        <v>28</v>
      </c>
      <c r="J7743" t="s">
        <v>1309</v>
      </c>
      <c r="K7743" t="s">
        <v>309</v>
      </c>
      <c r="L7743">
        <v>85705</v>
      </c>
      <c r="M7743" t="s">
        <v>44</v>
      </c>
      <c r="N7743" t="s">
        <v>6454</v>
      </c>
      <c r="O7743" t="s">
        <v>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  <c r="V7743" s="2">
        <f>Superstore[[#This Row],[Profit]]/Superstore[[#This Row],[Sales]]</f>
        <v>0.375</v>
      </c>
      <c r="W7743" t="str">
        <f>TEXT(Superstore[[#This Row],[Order Date]],"mmm-yyyy")</f>
        <v>Sep-2012</v>
      </c>
      <c r="X7743">
        <f>YEAR(Superstore[[#This Row],[Order Date]])</f>
        <v>2012</v>
      </c>
    </row>
    <row r="7744" spans="1:24" x14ac:dyDescent="0.25">
      <c r="A7744">
        <v>7743</v>
      </c>
      <c r="B7744" t="s">
        <v>9637</v>
      </c>
      <c r="C7744" s="1">
        <v>41872</v>
      </c>
      <c r="D7744" s="1">
        <v>41879</v>
      </c>
      <c r="E7744" t="s">
        <v>50</v>
      </c>
      <c r="F7744" t="s">
        <v>3449</v>
      </c>
      <c r="G7744" t="s">
        <v>3450</v>
      </c>
      <c r="H7744" t="s">
        <v>27</v>
      </c>
      <c r="I7744" t="s">
        <v>28</v>
      </c>
      <c r="J7744" t="s">
        <v>42</v>
      </c>
      <c r="K7744" t="s">
        <v>43</v>
      </c>
      <c r="L7744">
        <v>90036</v>
      </c>
      <c r="M7744" t="s">
        <v>44</v>
      </c>
      <c r="N7744" t="s">
        <v>3870</v>
      </c>
      <c r="O7744" t="s">
        <v>46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  <c r="V7744" s="2">
        <f>Superstore[[#This Row],[Profit]]/Superstore[[#This Row],[Sales]]</f>
        <v>0.47999999999999993</v>
      </c>
      <c r="W7744" t="str">
        <f>TEXT(Superstore[[#This Row],[Order Date]],"mmm-yyyy")</f>
        <v>Aug-2014</v>
      </c>
      <c r="X7744">
        <f>YEAR(Superstore[[#This Row],[Order Date]])</f>
        <v>2014</v>
      </c>
    </row>
    <row r="7745" spans="1:24" x14ac:dyDescent="0.25">
      <c r="A7745">
        <v>7744</v>
      </c>
      <c r="B7745" t="s">
        <v>9638</v>
      </c>
      <c r="C7745" s="1">
        <v>41443</v>
      </c>
      <c r="D7745" s="1">
        <v>41448</v>
      </c>
      <c r="E7745" t="s">
        <v>50</v>
      </c>
      <c r="F7745" t="s">
        <v>2406</v>
      </c>
      <c r="G7745" t="s">
        <v>2407</v>
      </c>
      <c r="H7745" t="s">
        <v>41</v>
      </c>
      <c r="I7745" t="s">
        <v>28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46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  <c r="V7745" s="2">
        <f>Superstore[[#This Row],[Profit]]/Superstore[[#This Row],[Sales]]</f>
        <v>0.47000000000000003</v>
      </c>
      <c r="W7745" t="str">
        <f>TEXT(Superstore[[#This Row],[Order Date]],"mmm-yyyy")</f>
        <v>Jun-2013</v>
      </c>
      <c r="X7745">
        <f>YEAR(Superstore[[#This Row],[Order Date]])</f>
        <v>2013</v>
      </c>
    </row>
    <row r="7746" spans="1:24" x14ac:dyDescent="0.25">
      <c r="A7746">
        <v>7745</v>
      </c>
      <c r="B7746" t="s">
        <v>9638</v>
      </c>
      <c r="C7746" s="1">
        <v>41443</v>
      </c>
      <c r="D7746" s="1">
        <v>41448</v>
      </c>
      <c r="E7746" t="s">
        <v>50</v>
      </c>
      <c r="F7746" t="s">
        <v>2406</v>
      </c>
      <c r="G7746" t="s">
        <v>2407</v>
      </c>
      <c r="H7746" t="s">
        <v>41</v>
      </c>
      <c r="I7746" t="s">
        <v>28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  <c r="V7746" s="2">
        <f>Superstore[[#This Row],[Profit]]/Superstore[[#This Row],[Sales]]</f>
        <v>0.26999999999999996</v>
      </c>
      <c r="W7746" t="str">
        <f>TEXT(Superstore[[#This Row],[Order Date]],"mmm-yyyy")</f>
        <v>Jun-2013</v>
      </c>
      <c r="X7746">
        <f>YEAR(Superstore[[#This Row],[Order Date]])</f>
        <v>2013</v>
      </c>
    </row>
    <row r="7747" spans="1:24" x14ac:dyDescent="0.25">
      <c r="A7747">
        <v>7746</v>
      </c>
      <c r="B7747" t="s">
        <v>9638</v>
      </c>
      <c r="C7747" s="1">
        <v>41443</v>
      </c>
      <c r="D7747" s="1">
        <v>41448</v>
      </c>
      <c r="E7747" t="s">
        <v>50</v>
      </c>
      <c r="F7747" t="s">
        <v>2406</v>
      </c>
      <c r="G7747" t="s">
        <v>2407</v>
      </c>
      <c r="H7747" t="s">
        <v>41</v>
      </c>
      <c r="I7747" t="s">
        <v>28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46</v>
      </c>
      <c r="P7747" t="s">
        <v>68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  <c r="V7747" s="2">
        <f>Superstore[[#This Row],[Profit]]/Superstore[[#This Row],[Sales]]</f>
        <v>0.29000000000000004</v>
      </c>
      <c r="W7747" t="str">
        <f>TEXT(Superstore[[#This Row],[Order Date]],"mmm-yyyy")</f>
        <v>Jun-2013</v>
      </c>
      <c r="X7747">
        <f>YEAR(Superstore[[#This Row],[Order Date]])</f>
        <v>2013</v>
      </c>
    </row>
    <row r="7748" spans="1:24" x14ac:dyDescent="0.25">
      <c r="A7748">
        <v>7747</v>
      </c>
      <c r="B7748" t="s">
        <v>9639</v>
      </c>
      <c r="C7748" s="1">
        <v>41262</v>
      </c>
      <c r="D7748" s="1">
        <v>41266</v>
      </c>
      <c r="E7748" t="s">
        <v>50</v>
      </c>
      <c r="F7748" t="s">
        <v>7271</v>
      </c>
      <c r="G7748" t="s">
        <v>7272</v>
      </c>
      <c r="H7748" t="s">
        <v>101</v>
      </c>
      <c r="I7748" t="s">
        <v>28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  <c r="V7748" s="2">
        <f>Superstore[[#This Row],[Profit]]/Superstore[[#This Row],[Sales]]</f>
        <v>0.1875</v>
      </c>
      <c r="W7748" t="str">
        <f>TEXT(Superstore[[#This Row],[Order Date]],"mmm-yyyy")</f>
        <v>Dec-2012</v>
      </c>
      <c r="X7748">
        <f>YEAR(Superstore[[#This Row],[Order Date]])</f>
        <v>2012</v>
      </c>
    </row>
    <row r="7749" spans="1:24" x14ac:dyDescent="0.25">
      <c r="A7749">
        <v>7748</v>
      </c>
      <c r="B7749" t="s">
        <v>9640</v>
      </c>
      <c r="C7749" s="1">
        <v>41060</v>
      </c>
      <c r="D7749" s="1">
        <v>41062</v>
      </c>
      <c r="E7749" t="s">
        <v>24</v>
      </c>
      <c r="F7749" t="s">
        <v>1678</v>
      </c>
      <c r="G7749" t="s">
        <v>1679</v>
      </c>
      <c r="H7749" t="s">
        <v>101</v>
      </c>
      <c r="I7749" t="s">
        <v>28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46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  <c r="V7749" s="2">
        <f>Superstore[[#This Row],[Profit]]/Superstore[[#This Row],[Sales]]</f>
        <v>0.04</v>
      </c>
      <c r="W7749" t="str">
        <f>TEXT(Superstore[[#This Row],[Order Date]],"mmm-yyyy")</f>
        <v>May-2012</v>
      </c>
      <c r="X7749">
        <f>YEAR(Superstore[[#This Row],[Order Date]])</f>
        <v>2012</v>
      </c>
    </row>
    <row r="7750" spans="1:24" x14ac:dyDescent="0.25">
      <c r="A7750">
        <v>7749</v>
      </c>
      <c r="B7750" t="s">
        <v>9641</v>
      </c>
      <c r="C7750" s="1">
        <v>41078</v>
      </c>
      <c r="D7750" s="1">
        <v>41084</v>
      </c>
      <c r="E7750" t="s">
        <v>50</v>
      </c>
      <c r="F7750" t="s">
        <v>1429</v>
      </c>
      <c r="G7750" t="s">
        <v>1430</v>
      </c>
      <c r="H7750" t="s">
        <v>27</v>
      </c>
      <c r="I7750" t="s">
        <v>28</v>
      </c>
      <c r="J7750" t="s">
        <v>1126</v>
      </c>
      <c r="K7750" t="s">
        <v>318</v>
      </c>
      <c r="L7750">
        <v>22204</v>
      </c>
      <c r="M7750" t="s">
        <v>31</v>
      </c>
      <c r="N7750" t="s">
        <v>6330</v>
      </c>
      <c r="O7750" t="s">
        <v>1</v>
      </c>
      <c r="P7750" t="s">
        <v>65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  <c r="V7750" s="2">
        <f>Superstore[[#This Row],[Profit]]/Superstore[[#This Row],[Sales]]</f>
        <v>0.32</v>
      </c>
      <c r="W7750" t="str">
        <f>TEXT(Superstore[[#This Row],[Order Date]],"mmm-yyyy")</f>
        <v>Jun-2012</v>
      </c>
      <c r="X7750">
        <f>YEAR(Superstore[[#This Row],[Order Date]])</f>
        <v>2012</v>
      </c>
    </row>
    <row r="7751" spans="1:24" x14ac:dyDescent="0.25">
      <c r="A7751">
        <v>7750</v>
      </c>
      <c r="B7751" t="s">
        <v>9641</v>
      </c>
      <c r="C7751" s="1">
        <v>41078</v>
      </c>
      <c r="D7751" s="1">
        <v>41084</v>
      </c>
      <c r="E7751" t="s">
        <v>50</v>
      </c>
      <c r="F7751" t="s">
        <v>1429</v>
      </c>
      <c r="G7751" t="s">
        <v>1430</v>
      </c>
      <c r="H7751" t="s">
        <v>27</v>
      </c>
      <c r="I7751" t="s">
        <v>28</v>
      </c>
      <c r="J7751" t="s">
        <v>1126</v>
      </c>
      <c r="K7751" t="s">
        <v>318</v>
      </c>
      <c r="L7751">
        <v>22204</v>
      </c>
      <c r="M7751" t="s">
        <v>31</v>
      </c>
      <c r="N7751" t="s">
        <v>3509</v>
      </c>
      <c r="O7751" t="s">
        <v>46</v>
      </c>
      <c r="P7751" t="s">
        <v>59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  <c r="V7751" s="2">
        <f>Superstore[[#This Row],[Profit]]/Superstore[[#This Row],[Sales]]</f>
        <v>0.13</v>
      </c>
      <c r="W7751" t="str">
        <f>TEXT(Superstore[[#This Row],[Order Date]],"mmm-yyyy")</f>
        <v>Jun-2012</v>
      </c>
      <c r="X7751">
        <f>YEAR(Superstore[[#This Row],[Order Date]])</f>
        <v>2012</v>
      </c>
    </row>
    <row r="7752" spans="1:24" x14ac:dyDescent="0.25">
      <c r="A7752">
        <v>7751</v>
      </c>
      <c r="B7752" t="s">
        <v>9641</v>
      </c>
      <c r="C7752" s="1">
        <v>41078</v>
      </c>
      <c r="D7752" s="1">
        <v>41084</v>
      </c>
      <c r="E7752" t="s">
        <v>50</v>
      </c>
      <c r="F7752" t="s">
        <v>1429</v>
      </c>
      <c r="G7752" t="s">
        <v>1430</v>
      </c>
      <c r="H7752" t="s">
        <v>27</v>
      </c>
      <c r="I7752" t="s">
        <v>28</v>
      </c>
      <c r="J7752" t="s">
        <v>1126</v>
      </c>
      <c r="K7752" t="s">
        <v>318</v>
      </c>
      <c r="L7752">
        <v>22204</v>
      </c>
      <c r="M7752" t="s">
        <v>31</v>
      </c>
      <c r="N7752" t="s">
        <v>672</v>
      </c>
      <c r="O7752" t="s">
        <v>46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  <c r="V7752" s="2">
        <f>Superstore[[#This Row],[Profit]]/Superstore[[#This Row],[Sales]]</f>
        <v>0.48</v>
      </c>
      <c r="W7752" t="str">
        <f>TEXT(Superstore[[#This Row],[Order Date]],"mmm-yyyy")</f>
        <v>Jun-2012</v>
      </c>
      <c r="X7752">
        <f>YEAR(Superstore[[#This Row],[Order Date]])</f>
        <v>2012</v>
      </c>
    </row>
    <row r="7753" spans="1:24" x14ac:dyDescent="0.25">
      <c r="A7753">
        <v>7752</v>
      </c>
      <c r="B7753" t="s">
        <v>9641</v>
      </c>
      <c r="C7753" s="1">
        <v>41078</v>
      </c>
      <c r="D7753" s="1">
        <v>41084</v>
      </c>
      <c r="E7753" t="s">
        <v>50</v>
      </c>
      <c r="F7753" t="s">
        <v>1429</v>
      </c>
      <c r="G7753" t="s">
        <v>1430</v>
      </c>
      <c r="H7753" t="s">
        <v>27</v>
      </c>
      <c r="I7753" t="s">
        <v>28</v>
      </c>
      <c r="J7753" t="s">
        <v>1126</v>
      </c>
      <c r="K7753" t="s">
        <v>318</v>
      </c>
      <c r="L7753">
        <v>22204</v>
      </c>
      <c r="M7753" t="s">
        <v>31</v>
      </c>
      <c r="N7753" t="s">
        <v>1919</v>
      </c>
      <c r="O7753" t="s">
        <v>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  <c r="V7753" s="2">
        <f>Superstore[[#This Row],[Profit]]/Superstore[[#This Row],[Sales]]</f>
        <v>0.3</v>
      </c>
      <c r="W7753" t="str">
        <f>TEXT(Superstore[[#This Row],[Order Date]],"mmm-yyyy")</f>
        <v>Jun-2012</v>
      </c>
      <c r="X7753">
        <f>YEAR(Superstore[[#This Row],[Order Date]])</f>
        <v>2012</v>
      </c>
    </row>
    <row r="7754" spans="1:24" x14ac:dyDescent="0.25">
      <c r="A7754">
        <v>7753</v>
      </c>
      <c r="B7754" t="s">
        <v>9641</v>
      </c>
      <c r="C7754" s="1">
        <v>41078</v>
      </c>
      <c r="D7754" s="1">
        <v>41084</v>
      </c>
      <c r="E7754" t="s">
        <v>50</v>
      </c>
      <c r="F7754" t="s">
        <v>1429</v>
      </c>
      <c r="G7754" t="s">
        <v>1430</v>
      </c>
      <c r="H7754" t="s">
        <v>27</v>
      </c>
      <c r="I7754" t="s">
        <v>28</v>
      </c>
      <c r="J7754" t="s">
        <v>1126</v>
      </c>
      <c r="K7754" t="s">
        <v>318</v>
      </c>
      <c r="L7754">
        <v>22204</v>
      </c>
      <c r="M7754" t="s">
        <v>31</v>
      </c>
      <c r="N7754" t="s">
        <v>2847</v>
      </c>
      <c r="O7754" t="s">
        <v>46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  <c r="V7754" s="2">
        <f>Superstore[[#This Row],[Profit]]/Superstore[[#This Row],[Sales]]</f>
        <v>0.48</v>
      </c>
      <c r="W7754" t="str">
        <f>TEXT(Superstore[[#This Row],[Order Date]],"mmm-yyyy")</f>
        <v>Jun-2012</v>
      </c>
      <c r="X7754">
        <f>YEAR(Superstore[[#This Row],[Order Date]])</f>
        <v>2012</v>
      </c>
    </row>
    <row r="7755" spans="1:24" x14ac:dyDescent="0.25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41</v>
      </c>
      <c r="I7755" t="s">
        <v>28</v>
      </c>
      <c r="J7755" t="s">
        <v>1520</v>
      </c>
      <c r="K7755" t="s">
        <v>87</v>
      </c>
      <c r="L7755">
        <v>28540</v>
      </c>
      <c r="M7755" t="s">
        <v>31</v>
      </c>
      <c r="N7755" t="s">
        <v>6054</v>
      </c>
      <c r="O7755" t="s">
        <v>1</v>
      </c>
      <c r="P7755" t="s">
        <v>65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Superstore[[#This Row],[Profit]]/Superstore[[#This Row],[Sales]]</f>
        <v>6.25E-2</v>
      </c>
      <c r="W7755" t="str">
        <f>TEXT(Superstore[[#This Row],[Order Date]],"mmm-yyyy")</f>
        <v>Nov-2012</v>
      </c>
      <c r="X7755">
        <f>YEAR(Superstore[[#This Row],[Order Date]])</f>
        <v>2012</v>
      </c>
    </row>
    <row r="7756" spans="1:24" x14ac:dyDescent="0.25">
      <c r="A7756">
        <v>7755</v>
      </c>
      <c r="B7756" t="s">
        <v>9643</v>
      </c>
      <c r="C7756" s="1">
        <v>41264</v>
      </c>
      <c r="D7756" s="1">
        <v>41266</v>
      </c>
      <c r="E7756" t="s">
        <v>24</v>
      </c>
      <c r="F7756" t="s">
        <v>2821</v>
      </c>
      <c r="G7756" t="s">
        <v>2822</v>
      </c>
      <c r="H7756" t="s">
        <v>41</v>
      </c>
      <c r="I7756" t="s">
        <v>28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46</v>
      </c>
      <c r="P7756" t="s">
        <v>68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  <c r="V7756" s="2">
        <f>Superstore[[#This Row],[Profit]]/Superstore[[#This Row],[Sales]]</f>
        <v>0.11249999999999999</v>
      </c>
      <c r="W7756" t="str">
        <f>TEXT(Superstore[[#This Row],[Order Date]],"mmm-yyyy")</f>
        <v>Dec-2012</v>
      </c>
      <c r="X7756">
        <f>YEAR(Superstore[[#This Row],[Order Date]])</f>
        <v>2012</v>
      </c>
    </row>
    <row r="7757" spans="1:24" x14ac:dyDescent="0.25">
      <c r="A7757">
        <v>7756</v>
      </c>
      <c r="B7757" t="s">
        <v>9644</v>
      </c>
      <c r="C7757" s="1">
        <v>41961</v>
      </c>
      <c r="D7757" s="1">
        <v>41965</v>
      </c>
      <c r="E7757" t="s">
        <v>50</v>
      </c>
      <c r="F7757" t="s">
        <v>2034</v>
      </c>
      <c r="G7757" t="s">
        <v>2035</v>
      </c>
      <c r="H7757" t="s">
        <v>27</v>
      </c>
      <c r="I7757" t="s">
        <v>28</v>
      </c>
      <c r="J7757" t="s">
        <v>466</v>
      </c>
      <c r="K7757" t="s">
        <v>87</v>
      </c>
      <c r="L7757">
        <v>28205</v>
      </c>
      <c r="M7757" t="s">
        <v>31</v>
      </c>
      <c r="N7757" t="s">
        <v>9645</v>
      </c>
      <c r="O7757" t="s">
        <v>46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  <c r="V7757" s="2">
        <f>Superstore[[#This Row],[Profit]]/Superstore[[#This Row],[Sales]]</f>
        <v>0.35</v>
      </c>
      <c r="W7757" t="str">
        <f>TEXT(Superstore[[#This Row],[Order Date]],"mmm-yyyy")</f>
        <v>Nov-2014</v>
      </c>
      <c r="X7757">
        <f>YEAR(Superstore[[#This Row],[Order Date]])</f>
        <v>2014</v>
      </c>
    </row>
    <row r="7758" spans="1:24" x14ac:dyDescent="0.25">
      <c r="A7758">
        <v>7757</v>
      </c>
      <c r="B7758" t="s">
        <v>9644</v>
      </c>
      <c r="C7758" s="1">
        <v>41961</v>
      </c>
      <c r="D7758" s="1">
        <v>41965</v>
      </c>
      <c r="E7758" t="s">
        <v>50</v>
      </c>
      <c r="F7758" t="s">
        <v>2034</v>
      </c>
      <c r="G7758" t="s">
        <v>2035</v>
      </c>
      <c r="H7758" t="s">
        <v>27</v>
      </c>
      <c r="I7758" t="s">
        <v>28</v>
      </c>
      <c r="J7758" t="s">
        <v>466</v>
      </c>
      <c r="K7758" t="s">
        <v>87</v>
      </c>
      <c r="L7758">
        <v>28205</v>
      </c>
      <c r="M7758" t="s">
        <v>31</v>
      </c>
      <c r="N7758" t="s">
        <v>2424</v>
      </c>
      <c r="O7758" t="s">
        <v>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  <c r="V7758" s="2">
        <f>Superstore[[#This Row],[Profit]]/Superstore[[#This Row],[Sales]]</f>
        <v>0.25</v>
      </c>
      <c r="W7758" t="str">
        <f>TEXT(Superstore[[#This Row],[Order Date]],"mmm-yyyy")</f>
        <v>Nov-2014</v>
      </c>
      <c r="X7758">
        <f>YEAR(Superstore[[#This Row],[Order Date]])</f>
        <v>2014</v>
      </c>
    </row>
    <row r="7759" spans="1:24" x14ac:dyDescent="0.25">
      <c r="A7759">
        <v>7758</v>
      </c>
      <c r="B7759" t="s">
        <v>9647</v>
      </c>
      <c r="C7759" s="1">
        <v>41957</v>
      </c>
      <c r="D7759" s="1">
        <v>41960</v>
      </c>
      <c r="E7759" t="s">
        <v>24</v>
      </c>
      <c r="F7759" t="s">
        <v>3426</v>
      </c>
      <c r="G7759" t="s">
        <v>3427</v>
      </c>
      <c r="H7759" t="s">
        <v>41</v>
      </c>
      <c r="I7759" t="s">
        <v>28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s="2">
        <f>Superstore[[#This Row],[Profit]]/Superstore[[#This Row],[Sales]]</f>
        <v>0.27999999999999997</v>
      </c>
      <c r="W7759" t="str">
        <f>TEXT(Superstore[[#This Row],[Order Date]],"mmm-yyyy")</f>
        <v>Nov-2014</v>
      </c>
      <c r="X7759">
        <f>YEAR(Superstore[[#This Row],[Order Date]])</f>
        <v>2014</v>
      </c>
    </row>
    <row r="7760" spans="1:24" x14ac:dyDescent="0.25">
      <c r="A7760">
        <v>7759</v>
      </c>
      <c r="B7760" t="s">
        <v>9647</v>
      </c>
      <c r="C7760" s="1">
        <v>41957</v>
      </c>
      <c r="D7760" s="1">
        <v>41960</v>
      </c>
      <c r="E7760" t="s">
        <v>24</v>
      </c>
      <c r="F7760" t="s">
        <v>3426</v>
      </c>
      <c r="G7760" t="s">
        <v>3427</v>
      </c>
      <c r="H7760" t="s">
        <v>41</v>
      </c>
      <c r="I7760" t="s">
        <v>28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1</v>
      </c>
      <c r="P7760" t="s">
        <v>65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  <c r="V7760" s="2">
        <f>Superstore[[#This Row],[Profit]]/Superstore[[#This Row],[Sales]]</f>
        <v>0.2</v>
      </c>
      <c r="W7760" t="str">
        <f>TEXT(Superstore[[#This Row],[Order Date]],"mmm-yyyy")</f>
        <v>Nov-2014</v>
      </c>
      <c r="X7760">
        <f>YEAR(Superstore[[#This Row],[Order Date]])</f>
        <v>2014</v>
      </c>
    </row>
    <row r="7761" spans="1:24" x14ac:dyDescent="0.25">
      <c r="A7761">
        <v>7760</v>
      </c>
      <c r="B7761" t="s">
        <v>9648</v>
      </c>
      <c r="C7761" s="1">
        <v>41572</v>
      </c>
      <c r="D7761" s="1">
        <v>41576</v>
      </c>
      <c r="E7761" t="s">
        <v>50</v>
      </c>
      <c r="F7761" t="s">
        <v>6341</v>
      </c>
      <c r="G7761" t="s">
        <v>6342</v>
      </c>
      <c r="H7761" t="s">
        <v>41</v>
      </c>
      <c r="I7761" t="s">
        <v>28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46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  <c r="V7761" s="2">
        <f>Superstore[[#This Row],[Profit]]/Superstore[[#This Row],[Sales]]</f>
        <v>0.35000000000000003</v>
      </c>
      <c r="W7761" t="str">
        <f>TEXT(Superstore[[#This Row],[Order Date]],"mmm-yyyy")</f>
        <v>Oct-2013</v>
      </c>
      <c r="X7761">
        <f>YEAR(Superstore[[#This Row],[Order Date]])</f>
        <v>2013</v>
      </c>
    </row>
    <row r="7762" spans="1:24" x14ac:dyDescent="0.25">
      <c r="A7762">
        <v>7761</v>
      </c>
      <c r="B7762" t="s">
        <v>9649</v>
      </c>
      <c r="C7762" s="1">
        <v>40883</v>
      </c>
      <c r="D7762" s="1">
        <v>40888</v>
      </c>
      <c r="E7762" t="s">
        <v>50</v>
      </c>
      <c r="F7762" t="s">
        <v>8366</v>
      </c>
      <c r="G7762" t="s">
        <v>8367</v>
      </c>
      <c r="H7762" t="s">
        <v>27</v>
      </c>
      <c r="I7762" t="s">
        <v>28</v>
      </c>
      <c r="J7762" t="s">
        <v>333</v>
      </c>
      <c r="K7762" t="s">
        <v>334</v>
      </c>
      <c r="L7762">
        <v>38109</v>
      </c>
      <c r="M7762" t="s">
        <v>31</v>
      </c>
      <c r="N7762" t="s">
        <v>3732</v>
      </c>
      <c r="O7762" t="s">
        <v>46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Superstore[[#This Row],[Profit]]/Superstore[[#This Row],[Sales]]</f>
        <v>0.32500000000000001</v>
      </c>
      <c r="W7762" t="str">
        <f>TEXT(Superstore[[#This Row],[Order Date]],"mmm-yyyy")</f>
        <v>Dec-2011</v>
      </c>
      <c r="X7762">
        <f>YEAR(Superstore[[#This Row],[Order Date]])</f>
        <v>2011</v>
      </c>
    </row>
    <row r="7763" spans="1:24" x14ac:dyDescent="0.25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27</v>
      </c>
      <c r="I7763" t="s">
        <v>28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46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  <c r="V7763" s="2">
        <f>Superstore[[#This Row],[Profit]]/Superstore[[#This Row],[Sales]]</f>
        <v>0.35</v>
      </c>
      <c r="W7763" t="str">
        <f>TEXT(Superstore[[#This Row],[Order Date]],"mmm-yyyy")</f>
        <v>Dec-2014</v>
      </c>
      <c r="X7763">
        <f>YEAR(Superstore[[#This Row],[Order Date]])</f>
        <v>2014</v>
      </c>
    </row>
    <row r="7764" spans="1:24" x14ac:dyDescent="0.25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28</v>
      </c>
      <c r="J7764" t="s">
        <v>1975</v>
      </c>
      <c r="K7764" t="s">
        <v>419</v>
      </c>
      <c r="L7764">
        <v>97301</v>
      </c>
      <c r="M7764" t="s">
        <v>44</v>
      </c>
      <c r="N7764" t="s">
        <v>4222</v>
      </c>
      <c r="O7764" t="s">
        <v>46</v>
      </c>
      <c r="P7764" t="s">
        <v>68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Superstore[[#This Row],[Profit]]/Superstore[[#This Row],[Sales]]</f>
        <v>0.25</v>
      </c>
      <c r="W7764" t="str">
        <f>TEXT(Superstore[[#This Row],[Order Date]],"mmm-yyyy")</f>
        <v>Sep-2014</v>
      </c>
      <c r="X7764">
        <f>YEAR(Superstore[[#This Row],[Order Date]])</f>
        <v>2014</v>
      </c>
    </row>
    <row r="7765" spans="1:24" x14ac:dyDescent="0.25">
      <c r="A7765">
        <v>7764</v>
      </c>
      <c r="B7765" t="s">
        <v>9652</v>
      </c>
      <c r="C7765" s="1">
        <v>40942</v>
      </c>
      <c r="D7765" s="1">
        <v>40946</v>
      </c>
      <c r="E7765" t="s">
        <v>50</v>
      </c>
      <c r="F7765" t="s">
        <v>3160</v>
      </c>
      <c r="G7765" t="s">
        <v>3161</v>
      </c>
      <c r="H7765" t="s">
        <v>27</v>
      </c>
      <c r="I7765" t="s">
        <v>28</v>
      </c>
      <c r="J7765" t="s">
        <v>496</v>
      </c>
      <c r="K7765" t="s">
        <v>1271</v>
      </c>
      <c r="L7765">
        <v>31907</v>
      </c>
      <c r="M7765" t="s">
        <v>31</v>
      </c>
      <c r="N7765" t="s">
        <v>6101</v>
      </c>
      <c r="O7765" t="s">
        <v>46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  <c r="V7765" s="2">
        <f>Superstore[[#This Row],[Profit]]/Superstore[[#This Row],[Sales]]</f>
        <v>0.47000000000000003</v>
      </c>
      <c r="W7765" t="str">
        <f>TEXT(Superstore[[#This Row],[Order Date]],"mmm-yyyy")</f>
        <v>Feb-2012</v>
      </c>
      <c r="X7765">
        <f>YEAR(Superstore[[#This Row],[Order Date]])</f>
        <v>2012</v>
      </c>
    </row>
    <row r="7766" spans="1:24" x14ac:dyDescent="0.25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41</v>
      </c>
      <c r="I7766" t="s">
        <v>28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46</v>
      </c>
      <c r="P7766" t="s">
        <v>68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  <c r="V7766" s="2">
        <f>Superstore[[#This Row],[Profit]]/Superstore[[#This Row],[Sales]]</f>
        <v>0.30000000000000004</v>
      </c>
      <c r="W7766" t="str">
        <f>TEXT(Superstore[[#This Row],[Order Date]],"mmm-yyyy")</f>
        <v>Aug-2014</v>
      </c>
      <c r="X7766">
        <f>YEAR(Superstore[[#This Row],[Order Date]])</f>
        <v>2014</v>
      </c>
    </row>
    <row r="7767" spans="1:24" x14ac:dyDescent="0.25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41</v>
      </c>
      <c r="I7767" t="s">
        <v>28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1</v>
      </c>
      <c r="P7767" t="s">
        <v>36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  <c r="V7767" s="2">
        <f>Superstore[[#This Row],[Profit]]/Superstore[[#This Row],[Sales]]</f>
        <v>0.21</v>
      </c>
      <c r="W7767" t="str">
        <f>TEXT(Superstore[[#This Row],[Order Date]],"mmm-yyyy")</f>
        <v>Aug-2014</v>
      </c>
      <c r="X7767">
        <f>YEAR(Superstore[[#This Row],[Order Date]])</f>
        <v>2014</v>
      </c>
    </row>
    <row r="7768" spans="1:24" x14ac:dyDescent="0.25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41</v>
      </c>
      <c r="I7768" t="s">
        <v>28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46</v>
      </c>
      <c r="P7768" t="s">
        <v>68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  <c r="V7768" s="2">
        <f>Superstore[[#This Row],[Profit]]/Superstore[[#This Row],[Sales]]</f>
        <v>0.26999999999999996</v>
      </c>
      <c r="W7768" t="str">
        <f>TEXT(Superstore[[#This Row],[Order Date]],"mmm-yyyy")</f>
        <v>Aug-2014</v>
      </c>
      <c r="X7768">
        <f>YEAR(Superstore[[#This Row],[Order Date]])</f>
        <v>2014</v>
      </c>
    </row>
    <row r="7769" spans="1:24" x14ac:dyDescent="0.25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27</v>
      </c>
      <c r="I7769" t="s">
        <v>28</v>
      </c>
      <c r="J7769" t="s">
        <v>418</v>
      </c>
      <c r="K7769" t="s">
        <v>419</v>
      </c>
      <c r="L7769">
        <v>97206</v>
      </c>
      <c r="M7769" t="s">
        <v>44</v>
      </c>
      <c r="N7769" t="s">
        <v>365</v>
      </c>
      <c r="O7769" t="s">
        <v>46</v>
      </c>
      <c r="P7769" t="s">
        <v>68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Superstore[[#This Row],[Profit]]/Superstore[[#This Row],[Sales]]</f>
        <v>9.9999999999999992E-2</v>
      </c>
      <c r="W7769" t="str">
        <f>TEXT(Superstore[[#This Row],[Order Date]],"mmm-yyyy")</f>
        <v>Aug-2012</v>
      </c>
      <c r="X7769">
        <f>YEAR(Superstore[[#This Row],[Order Date]])</f>
        <v>2012</v>
      </c>
    </row>
    <row r="7770" spans="1:24" x14ac:dyDescent="0.25">
      <c r="A7770">
        <v>7769</v>
      </c>
      <c r="B7770" t="s">
        <v>9655</v>
      </c>
      <c r="C7770" s="1">
        <v>41956</v>
      </c>
      <c r="D7770" s="1">
        <v>41961</v>
      </c>
      <c r="E7770" t="s">
        <v>50</v>
      </c>
      <c r="F7770" t="s">
        <v>3735</v>
      </c>
      <c r="G7770" t="s">
        <v>3736</v>
      </c>
      <c r="H7770" t="s">
        <v>27</v>
      </c>
      <c r="I7770" t="s">
        <v>28</v>
      </c>
      <c r="J7770" t="s">
        <v>5645</v>
      </c>
      <c r="K7770" t="s">
        <v>54</v>
      </c>
      <c r="L7770">
        <v>32303</v>
      </c>
      <c r="M7770" t="s">
        <v>31</v>
      </c>
      <c r="N7770" t="s">
        <v>2549</v>
      </c>
      <c r="O7770" t="s">
        <v>46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  <c r="V7770" s="2">
        <f>Superstore[[#This Row],[Profit]]/Superstore[[#This Row],[Sales]]</f>
        <v>0.35000000000000003</v>
      </c>
      <c r="W7770" t="str">
        <f>TEXT(Superstore[[#This Row],[Order Date]],"mmm-yyyy")</f>
        <v>Nov-2014</v>
      </c>
      <c r="X7770">
        <f>YEAR(Superstore[[#This Row],[Order Date]])</f>
        <v>2014</v>
      </c>
    </row>
    <row r="7771" spans="1:24" x14ac:dyDescent="0.25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41</v>
      </c>
      <c r="I7771" t="s">
        <v>28</v>
      </c>
      <c r="J7771" t="s">
        <v>2854</v>
      </c>
      <c r="K7771" t="s">
        <v>43</v>
      </c>
      <c r="L7771">
        <v>92503</v>
      </c>
      <c r="M7771" t="s">
        <v>44</v>
      </c>
      <c r="N7771" t="s">
        <v>4594</v>
      </c>
      <c r="O7771" t="s">
        <v>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Superstore[[#This Row],[Profit]]/Superstore[[#This Row],[Sales]]</f>
        <v>8.7499999999999994E-2</v>
      </c>
      <c r="W7771" t="str">
        <f>TEXT(Superstore[[#This Row],[Order Date]],"mmm-yyyy")</f>
        <v>Aug-2013</v>
      </c>
      <c r="X7771">
        <f>YEAR(Superstore[[#This Row],[Order Date]])</f>
        <v>2013</v>
      </c>
    </row>
    <row r="7772" spans="1:24" x14ac:dyDescent="0.25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41</v>
      </c>
      <c r="I7772" t="s">
        <v>28</v>
      </c>
      <c r="J7772" t="s">
        <v>2854</v>
      </c>
      <c r="K7772" t="s">
        <v>43</v>
      </c>
      <c r="L7772">
        <v>92503</v>
      </c>
      <c r="M7772" t="s">
        <v>44</v>
      </c>
      <c r="N7772" t="s">
        <v>76</v>
      </c>
      <c r="O7772" t="s">
        <v>46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s="2">
        <f>Superstore[[#This Row],[Profit]]/Superstore[[#This Row],[Sales]]</f>
        <v>0.3</v>
      </c>
      <c r="W7772" t="str">
        <f>TEXT(Superstore[[#This Row],[Order Date]],"mmm-yyyy")</f>
        <v>Aug-2013</v>
      </c>
      <c r="X7772">
        <f>YEAR(Superstore[[#This Row],[Order Date]])</f>
        <v>2013</v>
      </c>
    </row>
    <row r="7773" spans="1:24" x14ac:dyDescent="0.25">
      <c r="A7773">
        <v>7772</v>
      </c>
      <c r="B7773" t="s">
        <v>9657</v>
      </c>
      <c r="C7773" s="1">
        <v>41604</v>
      </c>
      <c r="D7773" s="1">
        <v>41611</v>
      </c>
      <c r="E7773" t="s">
        <v>50</v>
      </c>
      <c r="F7773" t="s">
        <v>3967</v>
      </c>
      <c r="G7773" t="s">
        <v>3968</v>
      </c>
      <c r="H7773" t="s">
        <v>27</v>
      </c>
      <c r="I7773" t="s">
        <v>28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46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  <c r="V7773" s="2">
        <f>Superstore[[#This Row],[Profit]]/Superstore[[#This Row],[Sales]]</f>
        <v>-0.66666666666666663</v>
      </c>
      <c r="W7773" t="str">
        <f>TEXT(Superstore[[#This Row],[Order Date]],"mmm-yyyy")</f>
        <v>Nov-2013</v>
      </c>
      <c r="X7773">
        <f>YEAR(Superstore[[#This Row],[Order Date]])</f>
        <v>2013</v>
      </c>
    </row>
    <row r="7774" spans="1:24" x14ac:dyDescent="0.25">
      <c r="A7774">
        <v>7773</v>
      </c>
      <c r="B7774" t="s">
        <v>9657</v>
      </c>
      <c r="C7774" s="1">
        <v>41604</v>
      </c>
      <c r="D7774" s="1">
        <v>41611</v>
      </c>
      <c r="E7774" t="s">
        <v>50</v>
      </c>
      <c r="F7774" t="s">
        <v>3967</v>
      </c>
      <c r="G7774" t="s">
        <v>3968</v>
      </c>
      <c r="H7774" t="s">
        <v>27</v>
      </c>
      <c r="I7774" t="s">
        <v>28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Superstore[[#This Row],[Profit]]/Superstore[[#This Row],[Sales]]</f>
        <v>-1.4666666666666668</v>
      </c>
      <c r="W7774" t="str">
        <f>TEXT(Superstore[[#This Row],[Order Date]],"mmm-yyyy")</f>
        <v>Nov-2013</v>
      </c>
      <c r="X7774">
        <f>YEAR(Superstore[[#This Row],[Order Date]])</f>
        <v>2013</v>
      </c>
    </row>
    <row r="7775" spans="1:24" x14ac:dyDescent="0.25">
      <c r="A7775">
        <v>7774</v>
      </c>
      <c r="B7775" t="s">
        <v>9657</v>
      </c>
      <c r="C7775" s="1">
        <v>41604</v>
      </c>
      <c r="D7775" s="1">
        <v>41611</v>
      </c>
      <c r="E7775" t="s">
        <v>50</v>
      </c>
      <c r="F7775" t="s">
        <v>3967</v>
      </c>
      <c r="G7775" t="s">
        <v>3968</v>
      </c>
      <c r="H7775" t="s">
        <v>27</v>
      </c>
      <c r="I7775" t="s">
        <v>28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Superstore[[#This Row],[Profit]]/Superstore[[#This Row],[Sales]]</f>
        <v>0.2</v>
      </c>
      <c r="W7775" t="str">
        <f>TEXT(Superstore[[#This Row],[Order Date]],"mmm-yyyy")</f>
        <v>Nov-2013</v>
      </c>
      <c r="X7775">
        <f>YEAR(Superstore[[#This Row],[Order Date]])</f>
        <v>2013</v>
      </c>
    </row>
    <row r="7776" spans="1:24" x14ac:dyDescent="0.25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27</v>
      </c>
      <c r="I7776" t="s">
        <v>28</v>
      </c>
      <c r="J7776" t="s">
        <v>126</v>
      </c>
      <c r="K7776" t="s">
        <v>43</v>
      </c>
      <c r="L7776">
        <v>94109</v>
      </c>
      <c r="M7776" t="s">
        <v>44</v>
      </c>
      <c r="N7776" t="s">
        <v>171</v>
      </c>
      <c r="O7776" t="s">
        <v>46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s="2">
        <f>Superstore[[#This Row],[Profit]]/Superstore[[#This Row],[Sales]]</f>
        <v>0.47</v>
      </c>
      <c r="W7776" t="str">
        <f>TEXT(Superstore[[#This Row],[Order Date]],"mmm-yyyy")</f>
        <v>Apr-2013</v>
      </c>
      <c r="X7776">
        <f>YEAR(Superstore[[#This Row],[Order Date]])</f>
        <v>2013</v>
      </c>
    </row>
    <row r="7777" spans="1:24" x14ac:dyDescent="0.25">
      <c r="A7777">
        <v>7776</v>
      </c>
      <c r="B7777" t="s">
        <v>9661</v>
      </c>
      <c r="C7777" s="1">
        <v>40904</v>
      </c>
      <c r="D7777" s="1">
        <v>40908</v>
      </c>
      <c r="E7777" t="s">
        <v>50</v>
      </c>
      <c r="F7777" t="s">
        <v>4390</v>
      </c>
      <c r="G7777" t="s">
        <v>4391</v>
      </c>
      <c r="H7777" t="s">
        <v>101</v>
      </c>
      <c r="I7777" t="s">
        <v>28</v>
      </c>
      <c r="J7777" t="s">
        <v>7965</v>
      </c>
      <c r="K7777" t="s">
        <v>43</v>
      </c>
      <c r="L7777">
        <v>92553</v>
      </c>
      <c r="M7777" t="s">
        <v>44</v>
      </c>
      <c r="N7777" t="s">
        <v>7346</v>
      </c>
      <c r="O7777" t="s">
        <v>46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  <c r="V7777" s="2">
        <f>Superstore[[#This Row],[Profit]]/Superstore[[#This Row],[Sales]]</f>
        <v>0.26999999999999996</v>
      </c>
      <c r="W7777" t="str">
        <f>TEXT(Superstore[[#This Row],[Order Date]],"mmm-yyyy")</f>
        <v>Dec-2011</v>
      </c>
      <c r="X7777">
        <f>YEAR(Superstore[[#This Row],[Order Date]])</f>
        <v>2011</v>
      </c>
    </row>
    <row r="7778" spans="1:24" x14ac:dyDescent="0.25">
      <c r="A7778">
        <v>7777</v>
      </c>
      <c r="B7778" t="s">
        <v>9661</v>
      </c>
      <c r="C7778" s="1">
        <v>40904</v>
      </c>
      <c r="D7778" s="1">
        <v>40908</v>
      </c>
      <c r="E7778" t="s">
        <v>50</v>
      </c>
      <c r="F7778" t="s">
        <v>4390</v>
      </c>
      <c r="G7778" t="s">
        <v>4391</v>
      </c>
      <c r="H7778" t="s">
        <v>101</v>
      </c>
      <c r="I7778" t="s">
        <v>28</v>
      </c>
      <c r="J7778" t="s">
        <v>7965</v>
      </c>
      <c r="K7778" t="s">
        <v>43</v>
      </c>
      <c r="L7778">
        <v>92553</v>
      </c>
      <c r="M7778" t="s">
        <v>44</v>
      </c>
      <c r="N7778" t="s">
        <v>7894</v>
      </c>
      <c r="O7778" t="s">
        <v>46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  <c r="V7778" s="2">
        <f>Superstore[[#This Row],[Profit]]/Superstore[[#This Row],[Sales]]</f>
        <v>0.46</v>
      </c>
      <c r="W7778" t="str">
        <f>TEXT(Superstore[[#This Row],[Order Date]],"mmm-yyyy")</f>
        <v>Dec-2011</v>
      </c>
      <c r="X7778">
        <f>YEAR(Superstore[[#This Row],[Order Date]])</f>
        <v>2011</v>
      </c>
    </row>
    <row r="7779" spans="1:24" x14ac:dyDescent="0.25">
      <c r="A7779">
        <v>7778</v>
      </c>
      <c r="B7779" t="s">
        <v>9661</v>
      </c>
      <c r="C7779" s="1">
        <v>40904</v>
      </c>
      <c r="D7779" s="1">
        <v>40908</v>
      </c>
      <c r="E7779" t="s">
        <v>50</v>
      </c>
      <c r="F7779" t="s">
        <v>4390</v>
      </c>
      <c r="G7779" t="s">
        <v>4391</v>
      </c>
      <c r="H7779" t="s">
        <v>101</v>
      </c>
      <c r="I7779" t="s">
        <v>28</v>
      </c>
      <c r="J7779" t="s">
        <v>7965</v>
      </c>
      <c r="K7779" t="s">
        <v>43</v>
      </c>
      <c r="L7779">
        <v>92553</v>
      </c>
      <c r="M7779" t="s">
        <v>44</v>
      </c>
      <c r="N7779" t="s">
        <v>1764</v>
      </c>
      <c r="O7779" t="s">
        <v>46</v>
      </c>
      <c r="P7779" t="s">
        <v>59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  <c r="V7779" s="2">
        <f>Superstore[[#This Row],[Profit]]/Superstore[[#This Row],[Sales]]</f>
        <v>0.27</v>
      </c>
      <c r="W7779" t="str">
        <f>TEXT(Superstore[[#This Row],[Order Date]],"mmm-yyyy")</f>
        <v>Dec-2011</v>
      </c>
      <c r="X7779">
        <f>YEAR(Superstore[[#This Row],[Order Date]])</f>
        <v>2011</v>
      </c>
    </row>
    <row r="7780" spans="1:24" x14ac:dyDescent="0.25">
      <c r="A7780">
        <v>7779</v>
      </c>
      <c r="B7780" t="s">
        <v>9661</v>
      </c>
      <c r="C7780" s="1">
        <v>40904</v>
      </c>
      <c r="D7780" s="1">
        <v>40908</v>
      </c>
      <c r="E7780" t="s">
        <v>50</v>
      </c>
      <c r="F7780" t="s">
        <v>4390</v>
      </c>
      <c r="G7780" t="s">
        <v>4391</v>
      </c>
      <c r="H7780" t="s">
        <v>101</v>
      </c>
      <c r="I7780" t="s">
        <v>28</v>
      </c>
      <c r="J7780" t="s">
        <v>7965</v>
      </c>
      <c r="K7780" t="s">
        <v>43</v>
      </c>
      <c r="L7780">
        <v>92553</v>
      </c>
      <c r="M7780" t="s">
        <v>44</v>
      </c>
      <c r="N7780" t="s">
        <v>4326</v>
      </c>
      <c r="O7780" t="s">
        <v>46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Superstore[[#This Row],[Profit]]/Superstore[[#This Row],[Sales]]</f>
        <v>0.37500000000000006</v>
      </c>
      <c r="W7780" t="str">
        <f>TEXT(Superstore[[#This Row],[Order Date]],"mmm-yyyy")</f>
        <v>Dec-2011</v>
      </c>
      <c r="X7780">
        <f>YEAR(Superstore[[#This Row],[Order Date]])</f>
        <v>2011</v>
      </c>
    </row>
    <row r="7781" spans="1:24" x14ac:dyDescent="0.25">
      <c r="A7781">
        <v>7780</v>
      </c>
      <c r="B7781" t="s">
        <v>9662</v>
      </c>
      <c r="C7781" s="1">
        <v>41383</v>
      </c>
      <c r="D7781" s="1">
        <v>41387</v>
      </c>
      <c r="E7781" t="s">
        <v>50</v>
      </c>
      <c r="F7781" t="s">
        <v>1425</v>
      </c>
      <c r="G7781" t="s">
        <v>1426</v>
      </c>
      <c r="H7781" t="s">
        <v>27</v>
      </c>
      <c r="I7781" t="s">
        <v>28</v>
      </c>
      <c r="J7781" t="s">
        <v>4873</v>
      </c>
      <c r="K7781" t="s">
        <v>318</v>
      </c>
      <c r="L7781">
        <v>23320</v>
      </c>
      <c r="M7781" t="s">
        <v>31</v>
      </c>
      <c r="N7781" t="s">
        <v>1836</v>
      </c>
      <c r="O7781" t="s">
        <v>46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  <c r="V7781" s="2">
        <f>Superstore[[#This Row],[Profit]]/Superstore[[#This Row],[Sales]]</f>
        <v>0.27</v>
      </c>
      <c r="W7781" t="str">
        <f>TEXT(Superstore[[#This Row],[Order Date]],"mmm-yyyy")</f>
        <v>Apr-2013</v>
      </c>
      <c r="X7781">
        <f>YEAR(Superstore[[#This Row],[Order Date]])</f>
        <v>2013</v>
      </c>
    </row>
    <row r="7782" spans="1:24" x14ac:dyDescent="0.25">
      <c r="A7782">
        <v>7781</v>
      </c>
      <c r="B7782" t="s">
        <v>9662</v>
      </c>
      <c r="C7782" s="1">
        <v>41383</v>
      </c>
      <c r="D7782" s="1">
        <v>41387</v>
      </c>
      <c r="E7782" t="s">
        <v>50</v>
      </c>
      <c r="F7782" t="s">
        <v>1425</v>
      </c>
      <c r="G7782" t="s">
        <v>1426</v>
      </c>
      <c r="H7782" t="s">
        <v>27</v>
      </c>
      <c r="I7782" t="s">
        <v>28</v>
      </c>
      <c r="J7782" t="s">
        <v>4873</v>
      </c>
      <c r="K7782" t="s">
        <v>318</v>
      </c>
      <c r="L7782">
        <v>23320</v>
      </c>
      <c r="M7782" t="s">
        <v>31</v>
      </c>
      <c r="N7782" t="s">
        <v>4726</v>
      </c>
      <c r="O7782" t="s">
        <v>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  <c r="V7782" s="2">
        <f>Superstore[[#This Row],[Profit]]/Superstore[[#This Row],[Sales]]</f>
        <v>0.27</v>
      </c>
      <c r="W7782" t="str">
        <f>TEXT(Superstore[[#This Row],[Order Date]],"mmm-yyyy")</f>
        <v>Apr-2013</v>
      </c>
      <c r="X7782">
        <f>YEAR(Superstore[[#This Row],[Order Date]])</f>
        <v>2013</v>
      </c>
    </row>
    <row r="7783" spans="1:24" x14ac:dyDescent="0.25">
      <c r="A7783">
        <v>7782</v>
      </c>
      <c r="B7783" t="s">
        <v>9663</v>
      </c>
      <c r="C7783" s="1">
        <v>40976</v>
      </c>
      <c r="D7783" s="1">
        <v>40980</v>
      </c>
      <c r="E7783" t="s">
        <v>50</v>
      </c>
      <c r="F7783" t="s">
        <v>3160</v>
      </c>
      <c r="G7783" t="s">
        <v>3161</v>
      </c>
      <c r="H7783" t="s">
        <v>27</v>
      </c>
      <c r="I7783" t="s">
        <v>28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46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  <c r="V7783" s="2">
        <f>Superstore[[#This Row],[Profit]]/Superstore[[#This Row],[Sales]]</f>
        <v>-1.7</v>
      </c>
      <c r="W7783" t="str">
        <f>TEXT(Superstore[[#This Row],[Order Date]],"mmm-yyyy")</f>
        <v>Mar-2012</v>
      </c>
      <c r="X7783">
        <f>YEAR(Superstore[[#This Row],[Order Date]])</f>
        <v>2012</v>
      </c>
    </row>
    <row r="7784" spans="1:24" x14ac:dyDescent="0.25">
      <c r="A7784">
        <v>7783</v>
      </c>
      <c r="B7784" t="s">
        <v>9664</v>
      </c>
      <c r="C7784" s="1">
        <v>41583</v>
      </c>
      <c r="D7784" s="1">
        <v>41585</v>
      </c>
      <c r="E7784" t="s">
        <v>24</v>
      </c>
      <c r="F7784" t="s">
        <v>433</v>
      </c>
      <c r="G7784" t="s">
        <v>434</v>
      </c>
      <c r="H7784" t="s">
        <v>41</v>
      </c>
      <c r="I7784" t="s">
        <v>28</v>
      </c>
      <c r="J7784" t="s">
        <v>466</v>
      </c>
      <c r="K7784" t="s">
        <v>87</v>
      </c>
      <c r="L7784">
        <v>28205</v>
      </c>
      <c r="M7784" t="s">
        <v>31</v>
      </c>
      <c r="N7784" t="s">
        <v>396</v>
      </c>
      <c r="O7784" t="s">
        <v>46</v>
      </c>
      <c r="P7784" t="s">
        <v>59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Superstore[[#This Row],[Profit]]/Superstore[[#This Row],[Sales]]</f>
        <v>8.7500000000000008E-2</v>
      </c>
      <c r="W7784" t="str">
        <f>TEXT(Superstore[[#This Row],[Order Date]],"mmm-yyyy")</f>
        <v>Nov-2013</v>
      </c>
      <c r="X7784">
        <f>YEAR(Superstore[[#This Row],[Order Date]])</f>
        <v>2013</v>
      </c>
    </row>
    <row r="7785" spans="1:24" x14ac:dyDescent="0.25">
      <c r="A7785">
        <v>7784</v>
      </c>
      <c r="B7785" t="s">
        <v>9664</v>
      </c>
      <c r="C7785" s="1">
        <v>41583</v>
      </c>
      <c r="D7785" s="1">
        <v>41585</v>
      </c>
      <c r="E7785" t="s">
        <v>24</v>
      </c>
      <c r="F7785" t="s">
        <v>433</v>
      </c>
      <c r="G7785" t="s">
        <v>434</v>
      </c>
      <c r="H7785" t="s">
        <v>41</v>
      </c>
      <c r="I7785" t="s">
        <v>28</v>
      </c>
      <c r="J7785" t="s">
        <v>466</v>
      </c>
      <c r="K7785" t="s">
        <v>87</v>
      </c>
      <c r="L7785">
        <v>28205</v>
      </c>
      <c r="M7785" t="s">
        <v>31</v>
      </c>
      <c r="N7785" t="s">
        <v>1104</v>
      </c>
      <c r="O7785" t="s">
        <v>1</v>
      </c>
      <c r="P7785" t="s">
        <v>56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  <c r="V7785" s="2">
        <f>Superstore[[#This Row],[Profit]]/Superstore[[#This Row],[Sales]]</f>
        <v>-0.33333333333333337</v>
      </c>
      <c r="W7785" t="str">
        <f>TEXT(Superstore[[#This Row],[Order Date]],"mmm-yyyy")</f>
        <v>Nov-2013</v>
      </c>
      <c r="X7785">
        <f>YEAR(Superstore[[#This Row],[Order Date]])</f>
        <v>2013</v>
      </c>
    </row>
    <row r="7786" spans="1:24" x14ac:dyDescent="0.25">
      <c r="A7786">
        <v>7785</v>
      </c>
      <c r="B7786" t="s">
        <v>9664</v>
      </c>
      <c r="C7786" s="1">
        <v>41583</v>
      </c>
      <c r="D7786" s="1">
        <v>41585</v>
      </c>
      <c r="E7786" t="s">
        <v>24</v>
      </c>
      <c r="F7786" t="s">
        <v>433</v>
      </c>
      <c r="G7786" t="s">
        <v>434</v>
      </c>
      <c r="H7786" t="s">
        <v>41</v>
      </c>
      <c r="I7786" t="s">
        <v>28</v>
      </c>
      <c r="J7786" t="s">
        <v>466</v>
      </c>
      <c r="K7786" t="s">
        <v>87</v>
      </c>
      <c r="L7786">
        <v>28205</v>
      </c>
      <c r="M7786" t="s">
        <v>31</v>
      </c>
      <c r="N7786" t="s">
        <v>1604</v>
      </c>
      <c r="O7786" t="s">
        <v>46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  <c r="V7786" s="2">
        <f>Superstore[[#This Row],[Profit]]/Superstore[[#This Row],[Sales]]</f>
        <v>-0.1875</v>
      </c>
      <c r="W7786" t="str">
        <f>TEXT(Superstore[[#This Row],[Order Date]],"mmm-yyyy")</f>
        <v>Nov-2013</v>
      </c>
      <c r="X7786">
        <f>YEAR(Superstore[[#This Row],[Order Date]])</f>
        <v>2013</v>
      </c>
    </row>
    <row r="7787" spans="1:24" x14ac:dyDescent="0.25">
      <c r="A7787">
        <v>7786</v>
      </c>
      <c r="B7787" t="s">
        <v>9665</v>
      </c>
      <c r="C7787" s="1">
        <v>40876</v>
      </c>
      <c r="D7787" s="1">
        <v>40883</v>
      </c>
      <c r="E7787" t="s">
        <v>50</v>
      </c>
      <c r="F7787" t="s">
        <v>1458</v>
      </c>
      <c r="G7787" t="s">
        <v>1459</v>
      </c>
      <c r="H7787" t="s">
        <v>27</v>
      </c>
      <c r="I7787" t="s">
        <v>28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46</v>
      </c>
      <c r="P7787" t="s">
        <v>47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s="2">
        <f>Superstore[[#This Row],[Profit]]/Superstore[[#This Row],[Sales]]</f>
        <v>0.47000000000000003</v>
      </c>
      <c r="W7787" t="str">
        <f>TEXT(Superstore[[#This Row],[Order Date]],"mmm-yyyy")</f>
        <v>Nov-2011</v>
      </c>
      <c r="X7787">
        <f>YEAR(Superstore[[#This Row],[Order Date]])</f>
        <v>2011</v>
      </c>
    </row>
    <row r="7788" spans="1:24" x14ac:dyDescent="0.25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27</v>
      </c>
      <c r="I7788" t="s">
        <v>28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46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  <c r="V7788" s="2">
        <f>Superstore[[#This Row],[Profit]]/Superstore[[#This Row],[Sales]]</f>
        <v>-1.6500000000000001</v>
      </c>
      <c r="W7788" t="str">
        <f>TEXT(Superstore[[#This Row],[Order Date]],"mmm-yyyy")</f>
        <v>May-2013</v>
      </c>
      <c r="X7788">
        <f>YEAR(Superstore[[#This Row],[Order Date]])</f>
        <v>2013</v>
      </c>
    </row>
    <row r="7789" spans="1:24" x14ac:dyDescent="0.25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27</v>
      </c>
      <c r="I7789" t="s">
        <v>28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46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Superstore[[#This Row],[Profit]]/Superstore[[#This Row],[Sales]]</f>
        <v>0.3125</v>
      </c>
      <c r="W7789" t="str">
        <f>TEXT(Superstore[[#This Row],[Order Date]],"mmm-yyyy")</f>
        <v>May-2013</v>
      </c>
      <c r="X7789">
        <f>YEAR(Superstore[[#This Row],[Order Date]])</f>
        <v>2013</v>
      </c>
    </row>
    <row r="7790" spans="1:24" x14ac:dyDescent="0.25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27</v>
      </c>
      <c r="I7790" t="s">
        <v>28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1</v>
      </c>
      <c r="P7790" t="s">
        <v>65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  <c r="V7790" s="2">
        <f>Superstore[[#This Row],[Profit]]/Superstore[[#This Row],[Sales]]</f>
        <v>-0.45</v>
      </c>
      <c r="W7790" t="str">
        <f>TEXT(Superstore[[#This Row],[Order Date]],"mmm-yyyy")</f>
        <v>May-2013</v>
      </c>
      <c r="X7790">
        <f>YEAR(Superstore[[#This Row],[Order Date]])</f>
        <v>2013</v>
      </c>
    </row>
    <row r="7791" spans="1:24" x14ac:dyDescent="0.25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27</v>
      </c>
      <c r="I7791" t="s">
        <v>28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46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Superstore[[#This Row],[Profit]]/Superstore[[#This Row],[Sales]]</f>
        <v>0.3125</v>
      </c>
      <c r="W7791" t="str">
        <f>TEXT(Superstore[[#This Row],[Order Date]],"mmm-yyyy")</f>
        <v>May-2013</v>
      </c>
      <c r="X7791">
        <f>YEAR(Superstore[[#This Row],[Order Date]])</f>
        <v>2013</v>
      </c>
    </row>
    <row r="7792" spans="1:24" x14ac:dyDescent="0.25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28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46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Superstore[[#This Row],[Profit]]/Superstore[[#This Row],[Sales]]</f>
        <v>-0.70000000000000007</v>
      </c>
      <c r="W7792" t="str">
        <f>TEXT(Superstore[[#This Row],[Order Date]],"mmm-yyyy")</f>
        <v>Sep-2014</v>
      </c>
      <c r="X7792">
        <f>YEAR(Superstore[[#This Row],[Order Date]])</f>
        <v>2014</v>
      </c>
    </row>
    <row r="7793" spans="1:24" x14ac:dyDescent="0.25">
      <c r="A7793">
        <v>7792</v>
      </c>
      <c r="B7793" t="s">
        <v>9668</v>
      </c>
      <c r="C7793" s="1">
        <v>41628</v>
      </c>
      <c r="D7793" s="1">
        <v>41633</v>
      </c>
      <c r="E7793" t="s">
        <v>50</v>
      </c>
      <c r="F7793" t="s">
        <v>8552</v>
      </c>
      <c r="G7793" t="s">
        <v>8553</v>
      </c>
      <c r="H7793" t="s">
        <v>41</v>
      </c>
      <c r="I7793" t="s">
        <v>28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46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  <c r="V7793" s="2">
        <f>Superstore[[#This Row],[Profit]]/Superstore[[#This Row],[Sales]]</f>
        <v>-1.5999999999999999</v>
      </c>
      <c r="W7793" t="str">
        <f>TEXT(Superstore[[#This Row],[Order Date]],"mmm-yyyy")</f>
        <v>Dec-2013</v>
      </c>
      <c r="X7793">
        <f>YEAR(Superstore[[#This Row],[Order Date]])</f>
        <v>2013</v>
      </c>
    </row>
    <row r="7794" spans="1:24" x14ac:dyDescent="0.25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41</v>
      </c>
      <c r="I7794" t="s">
        <v>28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Superstore[[#This Row],[Profit]]/Superstore[[#This Row],[Sales]]</f>
        <v>-3.7499999999999999E-2</v>
      </c>
      <c r="W7794" t="str">
        <f>TEXT(Superstore[[#This Row],[Order Date]],"mmm-yyyy")</f>
        <v>Oct-2014</v>
      </c>
      <c r="X7794">
        <f>YEAR(Superstore[[#This Row],[Order Date]])</f>
        <v>2014</v>
      </c>
    </row>
    <row r="7795" spans="1:24" x14ac:dyDescent="0.25">
      <c r="A7795">
        <v>7794</v>
      </c>
      <c r="B7795" t="s">
        <v>9670</v>
      </c>
      <c r="C7795" s="1">
        <v>41255</v>
      </c>
      <c r="D7795" s="1">
        <v>41258</v>
      </c>
      <c r="E7795" t="s">
        <v>24</v>
      </c>
      <c r="F7795" t="s">
        <v>580</v>
      </c>
      <c r="G7795" t="s">
        <v>581</v>
      </c>
      <c r="H7795" t="s">
        <v>41</v>
      </c>
      <c r="I7795" t="s">
        <v>28</v>
      </c>
      <c r="J7795" t="s">
        <v>1390</v>
      </c>
      <c r="K7795" t="s">
        <v>1391</v>
      </c>
      <c r="L7795">
        <v>89115</v>
      </c>
      <c r="M7795" t="s">
        <v>44</v>
      </c>
      <c r="N7795" t="s">
        <v>1302</v>
      </c>
      <c r="O7795" t="s">
        <v>46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  <c r="V7795" s="2">
        <f>Superstore[[#This Row],[Profit]]/Superstore[[#This Row],[Sales]]</f>
        <v>0.49</v>
      </c>
      <c r="W7795" t="str">
        <f>TEXT(Superstore[[#This Row],[Order Date]],"mmm-yyyy")</f>
        <v>Dec-2012</v>
      </c>
      <c r="X7795">
        <f>YEAR(Superstore[[#This Row],[Order Date]])</f>
        <v>2012</v>
      </c>
    </row>
    <row r="7796" spans="1:24" x14ac:dyDescent="0.25">
      <c r="A7796">
        <v>7795</v>
      </c>
      <c r="B7796" t="s">
        <v>9670</v>
      </c>
      <c r="C7796" s="1">
        <v>41255</v>
      </c>
      <c r="D7796" s="1">
        <v>41258</v>
      </c>
      <c r="E7796" t="s">
        <v>24</v>
      </c>
      <c r="F7796" t="s">
        <v>580</v>
      </c>
      <c r="G7796" t="s">
        <v>581</v>
      </c>
      <c r="H7796" t="s">
        <v>41</v>
      </c>
      <c r="I7796" t="s">
        <v>28</v>
      </c>
      <c r="J7796" t="s">
        <v>1390</v>
      </c>
      <c r="K7796" t="s">
        <v>1391</v>
      </c>
      <c r="L7796">
        <v>89115</v>
      </c>
      <c r="M7796" t="s">
        <v>44</v>
      </c>
      <c r="N7796" t="s">
        <v>559</v>
      </c>
      <c r="O7796" t="s">
        <v>46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2">
        <f>Superstore[[#This Row],[Profit]]/Superstore[[#This Row],[Sales]]</f>
        <v>0.5</v>
      </c>
      <c r="W7796" t="str">
        <f>TEXT(Superstore[[#This Row],[Order Date]],"mmm-yyyy")</f>
        <v>Dec-2012</v>
      </c>
      <c r="X7796">
        <f>YEAR(Superstore[[#This Row],[Order Date]])</f>
        <v>2012</v>
      </c>
    </row>
    <row r="7797" spans="1:24" x14ac:dyDescent="0.25">
      <c r="A7797">
        <v>7796</v>
      </c>
      <c r="B7797" t="s">
        <v>9671</v>
      </c>
      <c r="C7797" s="1">
        <v>41102</v>
      </c>
      <c r="D7797" s="1">
        <v>41108</v>
      </c>
      <c r="E7797" t="s">
        <v>50</v>
      </c>
      <c r="F7797" t="s">
        <v>2079</v>
      </c>
      <c r="G7797" t="s">
        <v>2080</v>
      </c>
      <c r="H7797" t="s">
        <v>27</v>
      </c>
      <c r="I7797" t="s">
        <v>28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Superstore[[#This Row],[Profit]]/Superstore[[#This Row],[Sales]]</f>
        <v>9.9999999999999992E-2</v>
      </c>
      <c r="W7797" t="str">
        <f>TEXT(Superstore[[#This Row],[Order Date]],"mmm-yyyy")</f>
        <v>Jul-2012</v>
      </c>
      <c r="X7797">
        <f>YEAR(Superstore[[#This Row],[Order Date]])</f>
        <v>2012</v>
      </c>
    </row>
    <row r="7798" spans="1:24" x14ac:dyDescent="0.25">
      <c r="A7798">
        <v>7797</v>
      </c>
      <c r="B7798" t="s">
        <v>9672</v>
      </c>
      <c r="C7798" s="1">
        <v>41184</v>
      </c>
      <c r="D7798" s="1">
        <v>41188</v>
      </c>
      <c r="E7798" t="s">
        <v>50</v>
      </c>
      <c r="F7798" t="s">
        <v>1476</v>
      </c>
      <c r="G7798" t="s">
        <v>1477</v>
      </c>
      <c r="H7798" t="s">
        <v>41</v>
      </c>
      <c r="I7798" t="s">
        <v>28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46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s="2">
        <f>Superstore[[#This Row],[Profit]]/Superstore[[#This Row],[Sales]]</f>
        <v>0.49</v>
      </c>
      <c r="W7798" t="str">
        <f>TEXT(Superstore[[#This Row],[Order Date]],"mmm-yyyy")</f>
        <v>Oct-2012</v>
      </c>
      <c r="X7798">
        <f>YEAR(Superstore[[#This Row],[Order Date]])</f>
        <v>2012</v>
      </c>
    </row>
    <row r="7799" spans="1:24" x14ac:dyDescent="0.25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41</v>
      </c>
      <c r="I7799" t="s">
        <v>28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46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  <c r="V7799" s="2">
        <f>Superstore[[#This Row],[Profit]]/Superstore[[#This Row],[Sales]]</f>
        <v>0.47000000000000003</v>
      </c>
      <c r="W7799" t="str">
        <f>TEXT(Superstore[[#This Row],[Order Date]],"mmm-yyyy")</f>
        <v>Mar-2014</v>
      </c>
      <c r="X7799">
        <f>YEAR(Superstore[[#This Row],[Order Date]])</f>
        <v>2014</v>
      </c>
    </row>
    <row r="7800" spans="1:24" x14ac:dyDescent="0.25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41</v>
      </c>
      <c r="I7800" t="s">
        <v>28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  <c r="V7800" s="2">
        <f>Superstore[[#This Row],[Profit]]/Superstore[[#This Row],[Sales]]</f>
        <v>0.28999999999999998</v>
      </c>
      <c r="W7800" t="str">
        <f>TEXT(Superstore[[#This Row],[Order Date]],"mmm-yyyy")</f>
        <v>Mar-2014</v>
      </c>
      <c r="X7800">
        <f>YEAR(Superstore[[#This Row],[Order Date]])</f>
        <v>2014</v>
      </c>
    </row>
    <row r="7801" spans="1:24" x14ac:dyDescent="0.25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41</v>
      </c>
      <c r="I7801" t="s">
        <v>28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1</v>
      </c>
      <c r="P7801" t="s">
        <v>36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  <c r="V7801" s="2">
        <f>Superstore[[#This Row],[Profit]]/Superstore[[#This Row],[Sales]]</f>
        <v>1.1111111111111112E-2</v>
      </c>
      <c r="W7801" t="str">
        <f>TEXT(Superstore[[#This Row],[Order Date]],"mmm-yyyy")</f>
        <v>Mar-2014</v>
      </c>
      <c r="X7801">
        <f>YEAR(Superstore[[#This Row],[Order Date]])</f>
        <v>2014</v>
      </c>
    </row>
    <row r="7802" spans="1:24" x14ac:dyDescent="0.25">
      <c r="A7802">
        <v>7801</v>
      </c>
      <c r="B7802" t="s">
        <v>9674</v>
      </c>
      <c r="C7802" s="1">
        <v>41792</v>
      </c>
      <c r="D7802" s="1">
        <v>41797</v>
      </c>
      <c r="E7802" t="s">
        <v>50</v>
      </c>
      <c r="F7802" t="s">
        <v>8462</v>
      </c>
      <c r="G7802" t="s">
        <v>8463</v>
      </c>
      <c r="H7802" t="s">
        <v>27</v>
      </c>
      <c r="I7802" t="s">
        <v>28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46</v>
      </c>
      <c r="P7802" t="s">
        <v>59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  <c r="V7802" s="2">
        <f>Superstore[[#This Row],[Profit]]/Superstore[[#This Row],[Sales]]</f>
        <v>-0.23749999999999999</v>
      </c>
      <c r="W7802" t="str">
        <f>TEXT(Superstore[[#This Row],[Order Date]],"mmm-yyyy")</f>
        <v>Jun-2014</v>
      </c>
      <c r="X7802">
        <f>YEAR(Superstore[[#This Row],[Order Date]])</f>
        <v>2014</v>
      </c>
    </row>
    <row r="7803" spans="1:24" x14ac:dyDescent="0.25">
      <c r="A7803">
        <v>7802</v>
      </c>
      <c r="B7803" t="s">
        <v>9675</v>
      </c>
      <c r="C7803" s="1">
        <v>40626</v>
      </c>
      <c r="D7803" s="1">
        <v>40631</v>
      </c>
      <c r="E7803" t="s">
        <v>24</v>
      </c>
      <c r="F7803" t="s">
        <v>3165</v>
      </c>
      <c r="G7803" t="s">
        <v>3166</v>
      </c>
      <c r="H7803" t="s">
        <v>27</v>
      </c>
      <c r="I7803" t="s">
        <v>28</v>
      </c>
      <c r="J7803" t="s">
        <v>3487</v>
      </c>
      <c r="K7803" t="s">
        <v>43</v>
      </c>
      <c r="L7803">
        <v>93727</v>
      </c>
      <c r="M7803" t="s">
        <v>44</v>
      </c>
      <c r="N7803" t="s">
        <v>7790</v>
      </c>
      <c r="O7803" t="s">
        <v>1</v>
      </c>
      <c r="P7803" t="s">
        <v>65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  <c r="V7803" s="2">
        <f>Superstore[[#This Row],[Profit]]/Superstore[[#This Row],[Sales]]</f>
        <v>0.36000000000000004</v>
      </c>
      <c r="W7803" t="str">
        <f>TEXT(Superstore[[#This Row],[Order Date]],"mmm-yyyy")</f>
        <v>Mar-2011</v>
      </c>
      <c r="X7803">
        <f>YEAR(Superstore[[#This Row],[Order Date]])</f>
        <v>2011</v>
      </c>
    </row>
    <row r="7804" spans="1:24" x14ac:dyDescent="0.25">
      <c r="A7804">
        <v>7803</v>
      </c>
      <c r="B7804" t="s">
        <v>9676</v>
      </c>
      <c r="C7804" s="1">
        <v>41174</v>
      </c>
      <c r="D7804" s="1">
        <v>41178</v>
      </c>
      <c r="E7804" t="s">
        <v>50</v>
      </c>
      <c r="F7804" t="s">
        <v>2655</v>
      </c>
      <c r="G7804" t="s">
        <v>2656</v>
      </c>
      <c r="H7804" t="s">
        <v>101</v>
      </c>
      <c r="I7804" t="s">
        <v>28</v>
      </c>
      <c r="J7804" t="s">
        <v>611</v>
      </c>
      <c r="K7804" t="s">
        <v>334</v>
      </c>
      <c r="L7804">
        <v>37064</v>
      </c>
      <c r="M7804" t="s">
        <v>31</v>
      </c>
      <c r="N7804" t="s">
        <v>4690</v>
      </c>
      <c r="O7804" t="s">
        <v>46</v>
      </c>
      <c r="P7804" t="s">
        <v>47</v>
      </c>
      <c r="Q7804" t="s">
        <v>4691</v>
      </c>
      <c r="R7804">
        <v>12</v>
      </c>
      <c r="S7804">
        <v>4</v>
      </c>
      <c r="T7804">
        <v>0.2</v>
      </c>
      <c r="U7804">
        <v>4.2</v>
      </c>
      <c r="V7804" s="2">
        <f>Superstore[[#This Row],[Profit]]/Superstore[[#This Row],[Sales]]</f>
        <v>0.35000000000000003</v>
      </c>
      <c r="W7804" t="str">
        <f>TEXT(Superstore[[#This Row],[Order Date]],"mmm-yyyy")</f>
        <v>Sep-2012</v>
      </c>
      <c r="X7804">
        <f>YEAR(Superstore[[#This Row],[Order Date]])</f>
        <v>2012</v>
      </c>
    </row>
    <row r="7805" spans="1:24" x14ac:dyDescent="0.25">
      <c r="A7805">
        <v>7804</v>
      </c>
      <c r="B7805" t="s">
        <v>9676</v>
      </c>
      <c r="C7805" s="1">
        <v>41174</v>
      </c>
      <c r="D7805" s="1">
        <v>41178</v>
      </c>
      <c r="E7805" t="s">
        <v>50</v>
      </c>
      <c r="F7805" t="s">
        <v>2655</v>
      </c>
      <c r="G7805" t="s">
        <v>2656</v>
      </c>
      <c r="H7805" t="s">
        <v>101</v>
      </c>
      <c r="I7805" t="s">
        <v>28</v>
      </c>
      <c r="J7805" t="s">
        <v>611</v>
      </c>
      <c r="K7805" t="s">
        <v>334</v>
      </c>
      <c r="L7805">
        <v>37064</v>
      </c>
      <c r="M7805" t="s">
        <v>31</v>
      </c>
      <c r="N7805" t="s">
        <v>3509</v>
      </c>
      <c r="O7805" t="s">
        <v>46</v>
      </c>
      <c r="P7805" t="s">
        <v>59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Superstore[[#This Row],[Profit]]/Superstore[[#This Row],[Sales]]</f>
        <v>-8.7500000000000008E-2</v>
      </c>
      <c r="W7805" t="str">
        <f>TEXT(Superstore[[#This Row],[Order Date]],"mmm-yyyy")</f>
        <v>Sep-2012</v>
      </c>
      <c r="X7805">
        <f>YEAR(Superstore[[#This Row],[Order Date]])</f>
        <v>2012</v>
      </c>
    </row>
    <row r="7806" spans="1:24" x14ac:dyDescent="0.25">
      <c r="A7806">
        <v>7805</v>
      </c>
      <c r="B7806" t="s">
        <v>9676</v>
      </c>
      <c r="C7806" s="1">
        <v>41174</v>
      </c>
      <c r="D7806" s="1">
        <v>41178</v>
      </c>
      <c r="E7806" t="s">
        <v>50</v>
      </c>
      <c r="F7806" t="s">
        <v>2655</v>
      </c>
      <c r="G7806" t="s">
        <v>2656</v>
      </c>
      <c r="H7806" t="s">
        <v>101</v>
      </c>
      <c r="I7806" t="s">
        <v>28</v>
      </c>
      <c r="J7806" t="s">
        <v>611</v>
      </c>
      <c r="K7806" t="s">
        <v>334</v>
      </c>
      <c r="L7806">
        <v>37064</v>
      </c>
      <c r="M7806" t="s">
        <v>31</v>
      </c>
      <c r="N7806" t="s">
        <v>3783</v>
      </c>
      <c r="O7806" t="s">
        <v>46</v>
      </c>
      <c r="P7806" t="s">
        <v>59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Superstore[[#This Row],[Profit]]/Superstore[[#This Row],[Sales]]</f>
        <v>-0.18750000000000003</v>
      </c>
      <c r="W7806" t="str">
        <f>TEXT(Superstore[[#This Row],[Order Date]],"mmm-yyyy")</f>
        <v>Sep-2012</v>
      </c>
      <c r="X7806">
        <f>YEAR(Superstore[[#This Row],[Order Date]])</f>
        <v>2012</v>
      </c>
    </row>
    <row r="7807" spans="1:24" x14ac:dyDescent="0.25">
      <c r="A7807">
        <v>7806</v>
      </c>
      <c r="B7807" t="s">
        <v>9676</v>
      </c>
      <c r="C7807" s="1">
        <v>41174</v>
      </c>
      <c r="D7807" s="1">
        <v>41178</v>
      </c>
      <c r="E7807" t="s">
        <v>50</v>
      </c>
      <c r="F7807" t="s">
        <v>2655</v>
      </c>
      <c r="G7807" t="s">
        <v>2656</v>
      </c>
      <c r="H7807" t="s">
        <v>101</v>
      </c>
      <c r="I7807" t="s">
        <v>28</v>
      </c>
      <c r="J7807" t="s">
        <v>611</v>
      </c>
      <c r="K7807" t="s">
        <v>334</v>
      </c>
      <c r="L7807">
        <v>37064</v>
      </c>
      <c r="M7807" t="s">
        <v>31</v>
      </c>
      <c r="N7807" t="s">
        <v>4122</v>
      </c>
      <c r="O7807" t="s">
        <v>46</v>
      </c>
      <c r="P7807" t="s">
        <v>68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Superstore[[#This Row],[Profit]]/Superstore[[#This Row],[Sales]]</f>
        <v>0.11250000000000002</v>
      </c>
      <c r="W7807" t="str">
        <f>TEXT(Superstore[[#This Row],[Order Date]],"mmm-yyyy")</f>
        <v>Sep-2012</v>
      </c>
      <c r="X7807">
        <f>YEAR(Superstore[[#This Row],[Order Date]])</f>
        <v>2012</v>
      </c>
    </row>
    <row r="7808" spans="1:24" x14ac:dyDescent="0.25">
      <c r="A7808">
        <v>7807</v>
      </c>
      <c r="B7808" t="s">
        <v>9676</v>
      </c>
      <c r="C7808" s="1">
        <v>41174</v>
      </c>
      <c r="D7808" s="1">
        <v>41178</v>
      </c>
      <c r="E7808" t="s">
        <v>50</v>
      </c>
      <c r="F7808" t="s">
        <v>2655</v>
      </c>
      <c r="G7808" t="s">
        <v>2656</v>
      </c>
      <c r="H7808" t="s">
        <v>101</v>
      </c>
      <c r="I7808" t="s">
        <v>28</v>
      </c>
      <c r="J7808" t="s">
        <v>611</v>
      </c>
      <c r="K7808" t="s">
        <v>334</v>
      </c>
      <c r="L7808">
        <v>37064</v>
      </c>
      <c r="M7808" t="s">
        <v>31</v>
      </c>
      <c r="N7808" t="s">
        <v>3767</v>
      </c>
      <c r="O7808" t="s">
        <v>46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Superstore[[#This Row],[Profit]]/Superstore[[#This Row],[Sales]]</f>
        <v>-0.8</v>
      </c>
      <c r="W7808" t="str">
        <f>TEXT(Superstore[[#This Row],[Order Date]],"mmm-yyyy")</f>
        <v>Sep-2012</v>
      </c>
      <c r="X7808">
        <f>YEAR(Superstore[[#This Row],[Order Date]])</f>
        <v>2012</v>
      </c>
    </row>
    <row r="7809" spans="1:24" x14ac:dyDescent="0.25">
      <c r="A7809">
        <v>7808</v>
      </c>
      <c r="B7809" t="s">
        <v>9677</v>
      </c>
      <c r="C7809" s="1">
        <v>41282</v>
      </c>
      <c r="D7809" s="1">
        <v>41287</v>
      </c>
      <c r="E7809" t="s">
        <v>50</v>
      </c>
      <c r="F7809" t="s">
        <v>7548</v>
      </c>
      <c r="G7809" t="s">
        <v>7549</v>
      </c>
      <c r="H7809" t="s">
        <v>27</v>
      </c>
      <c r="I7809" t="s">
        <v>28</v>
      </c>
      <c r="J7809" t="s">
        <v>4587</v>
      </c>
      <c r="K7809" t="s">
        <v>87</v>
      </c>
      <c r="L7809">
        <v>27604</v>
      </c>
      <c r="M7809" t="s">
        <v>31</v>
      </c>
      <c r="N7809" t="s">
        <v>3520</v>
      </c>
      <c r="O7809" t="s">
        <v>46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Superstore[[#This Row],[Profit]]/Superstore[[#This Row],[Sales]]</f>
        <v>-0.8</v>
      </c>
      <c r="W7809" t="str">
        <f>TEXT(Superstore[[#This Row],[Order Date]],"mmm-yyyy")</f>
        <v>Jan-2013</v>
      </c>
      <c r="X7809">
        <f>YEAR(Superstore[[#This Row],[Order Date]])</f>
        <v>2013</v>
      </c>
    </row>
    <row r="7810" spans="1:24" x14ac:dyDescent="0.25">
      <c r="A7810">
        <v>7809</v>
      </c>
      <c r="B7810" t="s">
        <v>9677</v>
      </c>
      <c r="C7810" s="1">
        <v>41282</v>
      </c>
      <c r="D7810" s="1">
        <v>41287</v>
      </c>
      <c r="E7810" t="s">
        <v>50</v>
      </c>
      <c r="F7810" t="s">
        <v>7548</v>
      </c>
      <c r="G7810" t="s">
        <v>7549</v>
      </c>
      <c r="H7810" t="s">
        <v>27</v>
      </c>
      <c r="I7810" t="s">
        <v>28</v>
      </c>
      <c r="J7810" t="s">
        <v>4587</v>
      </c>
      <c r="K7810" t="s">
        <v>87</v>
      </c>
      <c r="L7810">
        <v>27604</v>
      </c>
      <c r="M7810" t="s">
        <v>31</v>
      </c>
      <c r="N7810" t="s">
        <v>4131</v>
      </c>
      <c r="O7810" t="s">
        <v>46</v>
      </c>
      <c r="P7810" t="s">
        <v>68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  <c r="V7810" s="2">
        <f>Superstore[[#This Row],[Profit]]/Superstore[[#This Row],[Sales]]</f>
        <v>0.125</v>
      </c>
      <c r="W7810" t="str">
        <f>TEXT(Superstore[[#This Row],[Order Date]],"mmm-yyyy")</f>
        <v>Jan-2013</v>
      </c>
      <c r="X7810">
        <f>YEAR(Superstore[[#This Row],[Order Date]])</f>
        <v>2013</v>
      </c>
    </row>
    <row r="7811" spans="1:24" x14ac:dyDescent="0.25">
      <c r="A7811">
        <v>7810</v>
      </c>
      <c r="B7811" t="s">
        <v>9677</v>
      </c>
      <c r="C7811" s="1">
        <v>41282</v>
      </c>
      <c r="D7811" s="1">
        <v>41287</v>
      </c>
      <c r="E7811" t="s">
        <v>50</v>
      </c>
      <c r="F7811" t="s">
        <v>7548</v>
      </c>
      <c r="G7811" t="s">
        <v>7549</v>
      </c>
      <c r="H7811" t="s">
        <v>27</v>
      </c>
      <c r="I7811" t="s">
        <v>28</v>
      </c>
      <c r="J7811" t="s">
        <v>4587</v>
      </c>
      <c r="K7811" t="s">
        <v>87</v>
      </c>
      <c r="L7811">
        <v>27604</v>
      </c>
      <c r="M7811" t="s">
        <v>31</v>
      </c>
      <c r="N7811" t="s">
        <v>8891</v>
      </c>
      <c r="O7811" t="s">
        <v>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Superstore[[#This Row],[Profit]]/Superstore[[#This Row],[Sales]]</f>
        <v>9.9999999999999992E-2</v>
      </c>
      <c r="W7811" t="str">
        <f>TEXT(Superstore[[#This Row],[Order Date]],"mmm-yyyy")</f>
        <v>Jan-2013</v>
      </c>
      <c r="X7811">
        <f>YEAR(Superstore[[#This Row],[Order Date]])</f>
        <v>2013</v>
      </c>
    </row>
    <row r="7812" spans="1:24" x14ac:dyDescent="0.25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27</v>
      </c>
      <c r="I7812" t="s">
        <v>28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46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  <c r="V7812" s="2">
        <f>Superstore[[#This Row],[Profit]]/Superstore[[#This Row],[Sales]]</f>
        <v>0.45000000000000007</v>
      </c>
      <c r="W7812" t="str">
        <f>TEXT(Superstore[[#This Row],[Order Date]],"mmm-yyyy")</f>
        <v>Feb-2013</v>
      </c>
      <c r="X7812">
        <f>YEAR(Superstore[[#This Row],[Order Date]])</f>
        <v>2013</v>
      </c>
    </row>
    <row r="7813" spans="1:24" x14ac:dyDescent="0.25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27</v>
      </c>
      <c r="I7813" t="s">
        <v>28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46</v>
      </c>
      <c r="P7813" t="s">
        <v>68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  <c r="V7813" s="2">
        <f>Superstore[[#This Row],[Profit]]/Superstore[[#This Row],[Sales]]</f>
        <v>0.26</v>
      </c>
      <c r="W7813" t="str">
        <f>TEXT(Superstore[[#This Row],[Order Date]],"mmm-yyyy")</f>
        <v>Feb-2013</v>
      </c>
      <c r="X7813">
        <f>YEAR(Superstore[[#This Row],[Order Date]])</f>
        <v>2013</v>
      </c>
    </row>
    <row r="7814" spans="1:24" x14ac:dyDescent="0.25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27</v>
      </c>
      <c r="I7814" t="s">
        <v>28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1</v>
      </c>
      <c r="P7814" t="s">
        <v>56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  <c r="V7814" s="2">
        <f>Superstore[[#This Row],[Profit]]/Superstore[[#This Row],[Sales]]</f>
        <v>-8.5714285714285715E-2</v>
      </c>
      <c r="W7814" t="str">
        <f>TEXT(Superstore[[#This Row],[Order Date]],"mmm-yyyy")</f>
        <v>Feb-2013</v>
      </c>
      <c r="X7814">
        <f>YEAR(Superstore[[#This Row],[Order Date]])</f>
        <v>2013</v>
      </c>
    </row>
    <row r="7815" spans="1:24" x14ac:dyDescent="0.25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27</v>
      </c>
      <c r="I7815" t="s">
        <v>28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1</v>
      </c>
      <c r="P7815" t="s">
        <v>65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  <c r="V7815" s="2">
        <f>Superstore[[#This Row],[Profit]]/Superstore[[#This Row],[Sales]]</f>
        <v>0.43999999999999995</v>
      </c>
      <c r="W7815" t="str">
        <f>TEXT(Superstore[[#This Row],[Order Date]],"mmm-yyyy")</f>
        <v>Feb-2013</v>
      </c>
      <c r="X7815">
        <f>YEAR(Superstore[[#This Row],[Order Date]])</f>
        <v>2013</v>
      </c>
    </row>
    <row r="7816" spans="1:24" x14ac:dyDescent="0.25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28</v>
      </c>
      <c r="J7816" t="s">
        <v>42</v>
      </c>
      <c r="K7816" t="s">
        <v>43</v>
      </c>
      <c r="L7816">
        <v>90049</v>
      </c>
      <c r="M7816" t="s">
        <v>44</v>
      </c>
      <c r="N7816" t="s">
        <v>165</v>
      </c>
      <c r="O7816" t="s">
        <v>1</v>
      </c>
      <c r="P7816" t="s">
        <v>33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Superstore[[#This Row],[Profit]]/Superstore[[#This Row],[Sales]]</f>
        <v>9.4117647058823528E-2</v>
      </c>
      <c r="W7816" t="str">
        <f>TEXT(Superstore[[#This Row],[Order Date]],"mmm-yyyy")</f>
        <v>Jun-2014</v>
      </c>
      <c r="X7816">
        <f>YEAR(Superstore[[#This Row],[Order Date]])</f>
        <v>2014</v>
      </c>
    </row>
    <row r="7817" spans="1:24" x14ac:dyDescent="0.25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28</v>
      </c>
      <c r="J7817" t="s">
        <v>42</v>
      </c>
      <c r="K7817" t="s">
        <v>43</v>
      </c>
      <c r="L7817">
        <v>90049</v>
      </c>
      <c r="M7817" t="s">
        <v>44</v>
      </c>
      <c r="N7817" t="s">
        <v>3309</v>
      </c>
      <c r="O7817" t="s">
        <v>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  <c r="V7817" s="2">
        <f>Superstore[[#This Row],[Profit]]/Superstore[[#This Row],[Sales]]</f>
        <v>-0.2</v>
      </c>
      <c r="W7817" t="str">
        <f>TEXT(Superstore[[#This Row],[Order Date]],"mmm-yyyy")</f>
        <v>Jun-2014</v>
      </c>
      <c r="X7817">
        <f>YEAR(Superstore[[#This Row],[Order Date]])</f>
        <v>2014</v>
      </c>
    </row>
    <row r="7818" spans="1:24" x14ac:dyDescent="0.25">
      <c r="A7818">
        <v>7817</v>
      </c>
      <c r="B7818" t="s">
        <v>9680</v>
      </c>
      <c r="C7818" s="1">
        <v>41569</v>
      </c>
      <c r="D7818" s="1">
        <v>41574</v>
      </c>
      <c r="E7818" t="s">
        <v>24</v>
      </c>
      <c r="F7818" t="s">
        <v>4206</v>
      </c>
      <c r="G7818" t="s">
        <v>4207</v>
      </c>
      <c r="H7818" t="s">
        <v>101</v>
      </c>
      <c r="I7818" t="s">
        <v>28</v>
      </c>
      <c r="J7818" t="s">
        <v>4044</v>
      </c>
      <c r="K7818" t="s">
        <v>1391</v>
      </c>
      <c r="L7818">
        <v>89031</v>
      </c>
      <c r="M7818" t="s">
        <v>44</v>
      </c>
      <c r="N7818" t="s">
        <v>3823</v>
      </c>
      <c r="O7818" t="s">
        <v>46</v>
      </c>
      <c r="P7818" t="s">
        <v>68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  <c r="V7818" s="2">
        <f>Superstore[[#This Row],[Profit]]/Superstore[[#This Row],[Sales]]</f>
        <v>0.26</v>
      </c>
      <c r="W7818" t="str">
        <f>TEXT(Superstore[[#This Row],[Order Date]],"mmm-yyyy")</f>
        <v>Oct-2013</v>
      </c>
      <c r="X7818">
        <f>YEAR(Superstore[[#This Row],[Order Date]])</f>
        <v>2013</v>
      </c>
    </row>
    <row r="7819" spans="1:24" x14ac:dyDescent="0.25">
      <c r="A7819">
        <v>7818</v>
      </c>
      <c r="B7819" t="s">
        <v>9680</v>
      </c>
      <c r="C7819" s="1">
        <v>41569</v>
      </c>
      <c r="D7819" s="1">
        <v>41574</v>
      </c>
      <c r="E7819" t="s">
        <v>24</v>
      </c>
      <c r="F7819" t="s">
        <v>4206</v>
      </c>
      <c r="G7819" t="s">
        <v>4207</v>
      </c>
      <c r="H7819" t="s">
        <v>101</v>
      </c>
      <c r="I7819" t="s">
        <v>28</v>
      </c>
      <c r="J7819" t="s">
        <v>4044</v>
      </c>
      <c r="K7819" t="s">
        <v>1391</v>
      </c>
      <c r="L7819">
        <v>89031</v>
      </c>
      <c r="M7819" t="s">
        <v>44</v>
      </c>
      <c r="N7819" t="s">
        <v>8730</v>
      </c>
      <c r="O7819" t="s">
        <v>46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  <c r="V7819" s="2">
        <f>Superstore[[#This Row],[Profit]]/Superstore[[#This Row],[Sales]]</f>
        <v>0.48999999999999994</v>
      </c>
      <c r="W7819" t="str">
        <f>TEXT(Superstore[[#This Row],[Order Date]],"mmm-yyyy")</f>
        <v>Oct-2013</v>
      </c>
      <c r="X7819">
        <f>YEAR(Superstore[[#This Row],[Order Date]])</f>
        <v>2013</v>
      </c>
    </row>
    <row r="7820" spans="1:24" x14ac:dyDescent="0.25">
      <c r="A7820">
        <v>7819</v>
      </c>
      <c r="B7820" t="s">
        <v>9680</v>
      </c>
      <c r="C7820" s="1">
        <v>41569</v>
      </c>
      <c r="D7820" s="1">
        <v>41574</v>
      </c>
      <c r="E7820" t="s">
        <v>24</v>
      </c>
      <c r="F7820" t="s">
        <v>4206</v>
      </c>
      <c r="G7820" t="s">
        <v>4207</v>
      </c>
      <c r="H7820" t="s">
        <v>101</v>
      </c>
      <c r="I7820" t="s">
        <v>28</v>
      </c>
      <c r="J7820" t="s">
        <v>4044</v>
      </c>
      <c r="K7820" t="s">
        <v>1391</v>
      </c>
      <c r="L7820">
        <v>89031</v>
      </c>
      <c r="M7820" t="s">
        <v>44</v>
      </c>
      <c r="N7820" t="s">
        <v>7206</v>
      </c>
      <c r="O7820" t="s">
        <v>46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Superstore[[#This Row],[Profit]]/Superstore[[#This Row],[Sales]]</f>
        <v>0.36250000000000004</v>
      </c>
      <c r="W7820" t="str">
        <f>TEXT(Superstore[[#This Row],[Order Date]],"mmm-yyyy")</f>
        <v>Oct-2013</v>
      </c>
      <c r="X7820">
        <f>YEAR(Superstore[[#This Row],[Order Date]])</f>
        <v>2013</v>
      </c>
    </row>
    <row r="7821" spans="1:24" x14ac:dyDescent="0.25">
      <c r="A7821">
        <v>7820</v>
      </c>
      <c r="B7821" t="s">
        <v>9681</v>
      </c>
      <c r="C7821" s="1">
        <v>41666</v>
      </c>
      <c r="D7821" s="1">
        <v>41670</v>
      </c>
      <c r="E7821" t="s">
        <v>50</v>
      </c>
      <c r="F7821" t="s">
        <v>1452</v>
      </c>
      <c r="G7821" t="s">
        <v>1453</v>
      </c>
      <c r="H7821" t="s">
        <v>27</v>
      </c>
      <c r="I7821" t="s">
        <v>28</v>
      </c>
      <c r="J7821" t="s">
        <v>126</v>
      </c>
      <c r="K7821" t="s">
        <v>43</v>
      </c>
      <c r="L7821">
        <v>94109</v>
      </c>
      <c r="M7821" t="s">
        <v>44</v>
      </c>
      <c r="N7821" t="s">
        <v>4312</v>
      </c>
      <c r="O7821" t="s">
        <v>46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  <c r="V7821" s="2">
        <f>Superstore[[#This Row],[Profit]]/Superstore[[#This Row],[Sales]]</f>
        <v>0.48000000000000004</v>
      </c>
      <c r="W7821" t="str">
        <f>TEXT(Superstore[[#This Row],[Order Date]],"mmm-yyyy")</f>
        <v>Jan-2014</v>
      </c>
      <c r="X7821">
        <f>YEAR(Superstore[[#This Row],[Order Date]])</f>
        <v>2014</v>
      </c>
    </row>
    <row r="7822" spans="1:24" x14ac:dyDescent="0.25">
      <c r="A7822">
        <v>7821</v>
      </c>
      <c r="B7822" t="s">
        <v>9682</v>
      </c>
      <c r="C7822" s="1">
        <v>41982</v>
      </c>
      <c r="D7822" s="1">
        <v>41984</v>
      </c>
      <c r="E7822" t="s">
        <v>24</v>
      </c>
      <c r="F7822" t="s">
        <v>1678</v>
      </c>
      <c r="G7822" t="s">
        <v>1679</v>
      </c>
      <c r="H7822" t="s">
        <v>101</v>
      </c>
      <c r="I7822" t="s">
        <v>28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46</v>
      </c>
      <c r="P7822" t="s">
        <v>59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  <c r="V7822" s="2">
        <f>Superstore[[#This Row],[Profit]]/Superstore[[#This Row],[Sales]]</f>
        <v>0.27</v>
      </c>
      <c r="W7822" t="str">
        <f>TEXT(Superstore[[#This Row],[Order Date]],"mmm-yyyy")</f>
        <v>Dec-2014</v>
      </c>
      <c r="X7822">
        <f>YEAR(Superstore[[#This Row],[Order Date]])</f>
        <v>2014</v>
      </c>
    </row>
    <row r="7823" spans="1:24" x14ac:dyDescent="0.25">
      <c r="A7823">
        <v>7822</v>
      </c>
      <c r="B7823" t="s">
        <v>9683</v>
      </c>
      <c r="C7823" s="1">
        <v>41569</v>
      </c>
      <c r="D7823" s="1">
        <v>41572</v>
      </c>
      <c r="E7823" t="s">
        <v>24</v>
      </c>
      <c r="F7823" t="s">
        <v>4624</v>
      </c>
      <c r="G7823" t="s">
        <v>4625</v>
      </c>
      <c r="H7823" t="s">
        <v>27</v>
      </c>
      <c r="I7823" t="s">
        <v>28</v>
      </c>
      <c r="J7823" t="s">
        <v>327</v>
      </c>
      <c r="K7823" t="s">
        <v>334</v>
      </c>
      <c r="L7823">
        <v>38301</v>
      </c>
      <c r="M7823" t="s">
        <v>31</v>
      </c>
      <c r="N7823" t="s">
        <v>4013</v>
      </c>
      <c r="O7823" t="s">
        <v>46</v>
      </c>
      <c r="P7823" t="s">
        <v>59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  <c r="V7823" s="2">
        <f>Superstore[[#This Row],[Profit]]/Superstore[[#This Row],[Sales]]</f>
        <v>6.25E-2</v>
      </c>
      <c r="W7823" t="str">
        <f>TEXT(Superstore[[#This Row],[Order Date]],"mmm-yyyy")</f>
        <v>Oct-2013</v>
      </c>
      <c r="X7823">
        <f>YEAR(Superstore[[#This Row],[Order Date]])</f>
        <v>2013</v>
      </c>
    </row>
    <row r="7824" spans="1:24" x14ac:dyDescent="0.25">
      <c r="A7824">
        <v>7823</v>
      </c>
      <c r="B7824" t="s">
        <v>9684</v>
      </c>
      <c r="C7824" s="1">
        <v>40781</v>
      </c>
      <c r="D7824" s="1">
        <v>40787</v>
      </c>
      <c r="E7824" t="s">
        <v>50</v>
      </c>
      <c r="F7824" t="s">
        <v>3789</v>
      </c>
      <c r="G7824" t="s">
        <v>3790</v>
      </c>
      <c r="H7824" t="s">
        <v>101</v>
      </c>
      <c r="I7824" t="s">
        <v>28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46</v>
      </c>
      <c r="P7824" t="s">
        <v>68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  <c r="V7824" s="2">
        <f>Superstore[[#This Row],[Profit]]/Superstore[[#This Row],[Sales]]</f>
        <v>0.28999999999999998</v>
      </c>
      <c r="W7824" t="str">
        <f>TEXT(Superstore[[#This Row],[Order Date]],"mmm-yyyy")</f>
        <v>Aug-2011</v>
      </c>
      <c r="X7824">
        <f>YEAR(Superstore[[#This Row],[Order Date]])</f>
        <v>2011</v>
      </c>
    </row>
    <row r="7825" spans="1:24" x14ac:dyDescent="0.25">
      <c r="A7825">
        <v>7824</v>
      </c>
      <c r="B7825" t="s">
        <v>9684</v>
      </c>
      <c r="C7825" s="1">
        <v>40781</v>
      </c>
      <c r="D7825" s="1">
        <v>40787</v>
      </c>
      <c r="E7825" t="s">
        <v>50</v>
      </c>
      <c r="F7825" t="s">
        <v>3789</v>
      </c>
      <c r="G7825" t="s">
        <v>3790</v>
      </c>
      <c r="H7825" t="s">
        <v>101</v>
      </c>
      <c r="I7825" t="s">
        <v>28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  <c r="V7825" s="2">
        <f>Superstore[[#This Row],[Profit]]/Superstore[[#This Row],[Sales]]</f>
        <v>0.35</v>
      </c>
      <c r="W7825" t="str">
        <f>TEXT(Superstore[[#This Row],[Order Date]],"mmm-yyyy")</f>
        <v>Aug-2011</v>
      </c>
      <c r="X7825">
        <f>YEAR(Superstore[[#This Row],[Order Date]])</f>
        <v>2011</v>
      </c>
    </row>
    <row r="7826" spans="1:24" x14ac:dyDescent="0.25">
      <c r="A7826">
        <v>7825</v>
      </c>
      <c r="B7826" t="s">
        <v>9685</v>
      </c>
      <c r="C7826" s="1">
        <v>40679</v>
      </c>
      <c r="D7826" s="1">
        <v>40686</v>
      </c>
      <c r="E7826" t="s">
        <v>50</v>
      </c>
      <c r="F7826" t="s">
        <v>3883</v>
      </c>
      <c r="G7826" t="s">
        <v>3884</v>
      </c>
      <c r="H7826" t="s">
        <v>41</v>
      </c>
      <c r="I7826" t="s">
        <v>28</v>
      </c>
      <c r="J7826" t="s">
        <v>42</v>
      </c>
      <c r="K7826" t="s">
        <v>43</v>
      </c>
      <c r="L7826">
        <v>90036</v>
      </c>
      <c r="M7826" t="s">
        <v>44</v>
      </c>
      <c r="N7826" t="s">
        <v>5492</v>
      </c>
      <c r="O7826" t="s">
        <v>1</v>
      </c>
      <c r="P7826" t="s">
        <v>36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  <c r="V7826" s="2">
        <f>Superstore[[#This Row],[Profit]]/Superstore[[#This Row],[Sales]]</f>
        <v>7.5000000000000011E-2</v>
      </c>
      <c r="W7826" t="str">
        <f>TEXT(Superstore[[#This Row],[Order Date]],"mmm-yyyy")</f>
        <v>May-2011</v>
      </c>
      <c r="X7826">
        <f>YEAR(Superstore[[#This Row],[Order Date]])</f>
        <v>2011</v>
      </c>
    </row>
    <row r="7827" spans="1:24" x14ac:dyDescent="0.25">
      <c r="A7827">
        <v>7826</v>
      </c>
      <c r="B7827" t="s">
        <v>9686</v>
      </c>
      <c r="C7827" s="1">
        <v>40942</v>
      </c>
      <c r="D7827" s="1">
        <v>40946</v>
      </c>
      <c r="E7827" t="s">
        <v>50</v>
      </c>
      <c r="F7827" t="s">
        <v>3883</v>
      </c>
      <c r="G7827" t="s">
        <v>3884</v>
      </c>
      <c r="H7827" t="s">
        <v>41</v>
      </c>
      <c r="I7827" t="s">
        <v>28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1</v>
      </c>
      <c r="P7827" t="s">
        <v>36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s="2">
        <f>Superstore[[#This Row],[Profit]]/Superstore[[#This Row],[Sales]]</f>
        <v>0.16666666666666666</v>
      </c>
      <c r="W7827" t="str">
        <f>TEXT(Superstore[[#This Row],[Order Date]],"mmm-yyyy")</f>
        <v>Feb-2012</v>
      </c>
      <c r="X7827">
        <f>YEAR(Superstore[[#This Row],[Order Date]])</f>
        <v>2012</v>
      </c>
    </row>
    <row r="7828" spans="1:24" x14ac:dyDescent="0.25">
      <c r="A7828">
        <v>7827</v>
      </c>
      <c r="B7828" t="s">
        <v>9687</v>
      </c>
      <c r="C7828" s="1">
        <v>41944</v>
      </c>
      <c r="D7828" s="1">
        <v>41949</v>
      </c>
      <c r="E7828" t="s">
        <v>50</v>
      </c>
      <c r="F7828" t="s">
        <v>3196</v>
      </c>
      <c r="G7828" t="s">
        <v>3197</v>
      </c>
      <c r="H7828" t="s">
        <v>41</v>
      </c>
      <c r="I7828" t="s">
        <v>28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Superstore[[#This Row],[Profit]]/Superstore[[#This Row],[Sales]]</f>
        <v>7.5000000000000011E-2</v>
      </c>
      <c r="W7828" t="str">
        <f>TEXT(Superstore[[#This Row],[Order Date]],"mmm-yyyy")</f>
        <v>Nov-2014</v>
      </c>
      <c r="X7828">
        <f>YEAR(Superstore[[#This Row],[Order Date]])</f>
        <v>2014</v>
      </c>
    </row>
    <row r="7829" spans="1:24" x14ac:dyDescent="0.25">
      <c r="A7829">
        <v>7828</v>
      </c>
      <c r="B7829" t="s">
        <v>9687</v>
      </c>
      <c r="C7829" s="1">
        <v>41944</v>
      </c>
      <c r="D7829" s="1">
        <v>41949</v>
      </c>
      <c r="E7829" t="s">
        <v>50</v>
      </c>
      <c r="F7829" t="s">
        <v>3196</v>
      </c>
      <c r="G7829" t="s">
        <v>3197</v>
      </c>
      <c r="H7829" t="s">
        <v>41</v>
      </c>
      <c r="I7829" t="s">
        <v>28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46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  <c r="V7829" s="2">
        <f>Superstore[[#This Row],[Profit]]/Superstore[[#This Row],[Sales]]</f>
        <v>0.32499999999999996</v>
      </c>
      <c r="W7829" t="str">
        <f>TEXT(Superstore[[#This Row],[Order Date]],"mmm-yyyy")</f>
        <v>Nov-2014</v>
      </c>
      <c r="X7829">
        <f>YEAR(Superstore[[#This Row],[Order Date]])</f>
        <v>2014</v>
      </c>
    </row>
    <row r="7830" spans="1:24" x14ac:dyDescent="0.25">
      <c r="A7830">
        <v>7829</v>
      </c>
      <c r="B7830" t="s">
        <v>9688</v>
      </c>
      <c r="C7830" s="1">
        <v>41025</v>
      </c>
      <c r="D7830" s="1">
        <v>41030</v>
      </c>
      <c r="E7830" t="s">
        <v>50</v>
      </c>
      <c r="F7830" t="s">
        <v>2545</v>
      </c>
      <c r="G7830" t="s">
        <v>2546</v>
      </c>
      <c r="H7830" t="s">
        <v>41</v>
      </c>
      <c r="I7830" t="s">
        <v>28</v>
      </c>
      <c r="J7830" t="s">
        <v>946</v>
      </c>
      <c r="K7830" t="s">
        <v>43</v>
      </c>
      <c r="L7830">
        <v>92105</v>
      </c>
      <c r="M7830" t="s">
        <v>44</v>
      </c>
      <c r="N7830" t="s">
        <v>5748</v>
      </c>
      <c r="O7830" t="s">
        <v>1</v>
      </c>
      <c r="P7830" t="s">
        <v>36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  <c r="V7830" s="2">
        <f>Superstore[[#This Row],[Profit]]/Superstore[[#This Row],[Sales]]</f>
        <v>0.1</v>
      </c>
      <c r="W7830" t="str">
        <f>TEXT(Superstore[[#This Row],[Order Date]],"mmm-yyyy")</f>
        <v>Apr-2012</v>
      </c>
      <c r="X7830">
        <f>YEAR(Superstore[[#This Row],[Order Date]])</f>
        <v>2012</v>
      </c>
    </row>
    <row r="7831" spans="1:24" x14ac:dyDescent="0.25">
      <c r="A7831">
        <v>7830</v>
      </c>
      <c r="B7831" t="s">
        <v>9688</v>
      </c>
      <c r="C7831" s="1">
        <v>41025</v>
      </c>
      <c r="D7831" s="1">
        <v>41030</v>
      </c>
      <c r="E7831" t="s">
        <v>50</v>
      </c>
      <c r="F7831" t="s">
        <v>2545</v>
      </c>
      <c r="G7831" t="s">
        <v>2546</v>
      </c>
      <c r="H7831" t="s">
        <v>41</v>
      </c>
      <c r="I7831" t="s">
        <v>28</v>
      </c>
      <c r="J7831" t="s">
        <v>946</v>
      </c>
      <c r="K7831" t="s">
        <v>43</v>
      </c>
      <c r="L7831">
        <v>92105</v>
      </c>
      <c r="M7831" t="s">
        <v>44</v>
      </c>
      <c r="N7831" t="s">
        <v>1560</v>
      </c>
      <c r="O7831" t="s">
        <v>46</v>
      </c>
      <c r="P7831" t="s">
        <v>68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  <c r="V7831" s="2">
        <f>Superstore[[#This Row],[Profit]]/Superstore[[#This Row],[Sales]]</f>
        <v>0.25999999999999995</v>
      </c>
      <c r="W7831" t="str">
        <f>TEXT(Superstore[[#This Row],[Order Date]],"mmm-yyyy")</f>
        <v>Apr-2012</v>
      </c>
      <c r="X7831">
        <f>YEAR(Superstore[[#This Row],[Order Date]])</f>
        <v>2012</v>
      </c>
    </row>
    <row r="7832" spans="1:24" x14ac:dyDescent="0.25">
      <c r="A7832">
        <v>7831</v>
      </c>
      <c r="B7832" t="s">
        <v>9688</v>
      </c>
      <c r="C7832" s="1">
        <v>41025</v>
      </c>
      <c r="D7832" s="1">
        <v>41030</v>
      </c>
      <c r="E7832" t="s">
        <v>50</v>
      </c>
      <c r="F7832" t="s">
        <v>2545</v>
      </c>
      <c r="G7832" t="s">
        <v>2546</v>
      </c>
      <c r="H7832" t="s">
        <v>41</v>
      </c>
      <c r="I7832" t="s">
        <v>28</v>
      </c>
      <c r="J7832" t="s">
        <v>946</v>
      </c>
      <c r="K7832" t="s">
        <v>43</v>
      </c>
      <c r="L7832">
        <v>92105</v>
      </c>
      <c r="M7832" t="s">
        <v>44</v>
      </c>
      <c r="N7832" t="s">
        <v>8524</v>
      </c>
      <c r="O7832" t="s">
        <v>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  <c r="V7832" s="2">
        <f>Superstore[[#This Row],[Profit]]/Superstore[[#This Row],[Sales]]</f>
        <v>0.125</v>
      </c>
      <c r="W7832" t="str">
        <f>TEXT(Superstore[[#This Row],[Order Date]],"mmm-yyyy")</f>
        <v>Apr-2012</v>
      </c>
      <c r="X7832">
        <f>YEAR(Superstore[[#This Row],[Order Date]])</f>
        <v>2012</v>
      </c>
    </row>
    <row r="7833" spans="1:24" x14ac:dyDescent="0.25">
      <c r="A7833">
        <v>7832</v>
      </c>
      <c r="B7833" t="s">
        <v>9688</v>
      </c>
      <c r="C7833" s="1">
        <v>41025</v>
      </c>
      <c r="D7833" s="1">
        <v>41030</v>
      </c>
      <c r="E7833" t="s">
        <v>50</v>
      </c>
      <c r="F7833" t="s">
        <v>2545</v>
      </c>
      <c r="G7833" t="s">
        <v>2546</v>
      </c>
      <c r="H7833" t="s">
        <v>41</v>
      </c>
      <c r="I7833" t="s">
        <v>28</v>
      </c>
      <c r="J7833" t="s">
        <v>946</v>
      </c>
      <c r="K7833" t="s">
        <v>43</v>
      </c>
      <c r="L7833">
        <v>92105</v>
      </c>
      <c r="M7833" t="s">
        <v>44</v>
      </c>
      <c r="N7833" t="s">
        <v>1198</v>
      </c>
      <c r="O7833" t="s">
        <v>46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Superstore[[#This Row],[Profit]]/Superstore[[#This Row],[Sales]]</f>
        <v>0.35000000000000003</v>
      </c>
      <c r="W7833" t="str">
        <f>TEXT(Superstore[[#This Row],[Order Date]],"mmm-yyyy")</f>
        <v>Apr-2012</v>
      </c>
      <c r="X7833">
        <f>YEAR(Superstore[[#This Row],[Order Date]])</f>
        <v>2012</v>
      </c>
    </row>
    <row r="7834" spans="1:24" x14ac:dyDescent="0.25">
      <c r="A7834">
        <v>7833</v>
      </c>
      <c r="B7834" t="s">
        <v>9689</v>
      </c>
      <c r="C7834" s="1">
        <v>41404</v>
      </c>
      <c r="D7834" s="1">
        <v>41408</v>
      </c>
      <c r="E7834" t="s">
        <v>50</v>
      </c>
      <c r="F7834" t="s">
        <v>3933</v>
      </c>
      <c r="G7834" t="s">
        <v>3934</v>
      </c>
      <c r="H7834" t="s">
        <v>27</v>
      </c>
      <c r="I7834" t="s">
        <v>28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  <c r="V7834" s="2">
        <f>Superstore[[#This Row],[Profit]]/Superstore[[#This Row],[Sales]]</f>
        <v>0.1</v>
      </c>
      <c r="W7834" t="str">
        <f>TEXT(Superstore[[#This Row],[Order Date]],"mmm-yyyy")</f>
        <v>May-2013</v>
      </c>
      <c r="X7834">
        <f>YEAR(Superstore[[#This Row],[Order Date]])</f>
        <v>2013</v>
      </c>
    </row>
    <row r="7835" spans="1:24" x14ac:dyDescent="0.25">
      <c r="A7835">
        <v>7834</v>
      </c>
      <c r="B7835" t="s">
        <v>9690</v>
      </c>
      <c r="C7835" s="1">
        <v>40932</v>
      </c>
      <c r="D7835" s="1">
        <v>40936</v>
      </c>
      <c r="E7835" t="s">
        <v>50</v>
      </c>
      <c r="F7835" t="s">
        <v>7278</v>
      </c>
      <c r="G7835" t="s">
        <v>7279</v>
      </c>
      <c r="H7835" t="s">
        <v>101</v>
      </c>
      <c r="I7835" t="s">
        <v>28</v>
      </c>
      <c r="J7835" t="s">
        <v>9169</v>
      </c>
      <c r="K7835" t="s">
        <v>54</v>
      </c>
      <c r="L7835">
        <v>33407</v>
      </c>
      <c r="M7835" t="s">
        <v>31</v>
      </c>
      <c r="N7835" t="s">
        <v>1366</v>
      </c>
      <c r="O7835" t="s">
        <v>46</v>
      </c>
      <c r="P7835" t="s">
        <v>68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  <c r="V7835" s="2">
        <f>Superstore[[#This Row],[Profit]]/Superstore[[#This Row],[Sales]]</f>
        <v>0.16250000000000001</v>
      </c>
      <c r="W7835" t="str">
        <f>TEXT(Superstore[[#This Row],[Order Date]],"mmm-yyyy")</f>
        <v>Jan-2012</v>
      </c>
      <c r="X7835">
        <f>YEAR(Superstore[[#This Row],[Order Date]])</f>
        <v>2012</v>
      </c>
    </row>
    <row r="7836" spans="1:24" x14ac:dyDescent="0.25">
      <c r="A7836">
        <v>7835</v>
      </c>
      <c r="B7836" t="s">
        <v>9691</v>
      </c>
      <c r="C7836" s="1">
        <v>41012</v>
      </c>
      <c r="D7836" s="1">
        <v>41016</v>
      </c>
      <c r="E7836" t="s">
        <v>24</v>
      </c>
      <c r="F7836" t="s">
        <v>6333</v>
      </c>
      <c r="G7836" t="s">
        <v>6334</v>
      </c>
      <c r="H7836" t="s">
        <v>27</v>
      </c>
      <c r="I7836" t="s">
        <v>28</v>
      </c>
      <c r="J7836" t="s">
        <v>42</v>
      </c>
      <c r="K7836" t="s">
        <v>43</v>
      </c>
      <c r="L7836">
        <v>90045</v>
      </c>
      <c r="M7836" t="s">
        <v>44</v>
      </c>
      <c r="N7836" t="s">
        <v>3918</v>
      </c>
      <c r="O7836" t="s">
        <v>1</v>
      </c>
      <c r="P7836" t="s">
        <v>56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Superstore[[#This Row],[Profit]]/Superstore[[#This Row],[Sales]]</f>
        <v>-6.25E-2</v>
      </c>
      <c r="W7836" t="str">
        <f>TEXT(Superstore[[#This Row],[Order Date]],"mmm-yyyy")</f>
        <v>Apr-2012</v>
      </c>
      <c r="X7836">
        <f>YEAR(Superstore[[#This Row],[Order Date]])</f>
        <v>2012</v>
      </c>
    </row>
    <row r="7837" spans="1:24" x14ac:dyDescent="0.25">
      <c r="A7837">
        <v>7836</v>
      </c>
      <c r="B7837" t="s">
        <v>9691</v>
      </c>
      <c r="C7837" s="1">
        <v>41012</v>
      </c>
      <c r="D7837" s="1">
        <v>41016</v>
      </c>
      <c r="E7837" t="s">
        <v>24</v>
      </c>
      <c r="F7837" t="s">
        <v>6333</v>
      </c>
      <c r="G7837" t="s">
        <v>6334</v>
      </c>
      <c r="H7837" t="s">
        <v>27</v>
      </c>
      <c r="I7837" t="s">
        <v>28</v>
      </c>
      <c r="J7837" t="s">
        <v>42</v>
      </c>
      <c r="K7837" t="s">
        <v>43</v>
      </c>
      <c r="L7837">
        <v>90045</v>
      </c>
      <c r="M7837" t="s">
        <v>44</v>
      </c>
      <c r="N7837" t="s">
        <v>2790</v>
      </c>
      <c r="O7837" t="s">
        <v>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  <c r="V7837" s="2">
        <f>Superstore[[#This Row],[Profit]]/Superstore[[#This Row],[Sales]]</f>
        <v>8.7500000000000008E-2</v>
      </c>
      <c r="W7837" t="str">
        <f>TEXT(Superstore[[#This Row],[Order Date]],"mmm-yyyy")</f>
        <v>Apr-2012</v>
      </c>
      <c r="X7837">
        <f>YEAR(Superstore[[#This Row],[Order Date]])</f>
        <v>2012</v>
      </c>
    </row>
    <row r="7838" spans="1:24" x14ac:dyDescent="0.25">
      <c r="A7838">
        <v>7837</v>
      </c>
      <c r="B7838" t="s">
        <v>9692</v>
      </c>
      <c r="C7838" s="1">
        <v>41177</v>
      </c>
      <c r="D7838" s="1">
        <v>41182</v>
      </c>
      <c r="E7838" t="s">
        <v>50</v>
      </c>
      <c r="F7838" t="s">
        <v>583</v>
      </c>
      <c r="G7838" t="s">
        <v>584</v>
      </c>
      <c r="H7838" t="s">
        <v>41</v>
      </c>
      <c r="I7838" t="s">
        <v>28</v>
      </c>
      <c r="J7838" t="s">
        <v>94</v>
      </c>
      <c r="K7838" t="s">
        <v>95</v>
      </c>
      <c r="L7838">
        <v>98103</v>
      </c>
      <c r="M7838" t="s">
        <v>44</v>
      </c>
      <c r="N7838" t="s">
        <v>3890</v>
      </c>
      <c r="O7838" t="s">
        <v>1</v>
      </c>
      <c r="P7838" t="s">
        <v>36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  <c r="V7838" s="2">
        <f>Superstore[[#This Row],[Profit]]/Superstore[[#This Row],[Sales]]</f>
        <v>-3.7499999999999999E-2</v>
      </c>
      <c r="W7838" t="str">
        <f>TEXT(Superstore[[#This Row],[Order Date]],"mmm-yyyy")</f>
        <v>Sep-2012</v>
      </c>
      <c r="X7838">
        <f>YEAR(Superstore[[#This Row],[Order Date]])</f>
        <v>2012</v>
      </c>
    </row>
    <row r="7839" spans="1:24" x14ac:dyDescent="0.25">
      <c r="A7839">
        <v>7838</v>
      </c>
      <c r="B7839" t="s">
        <v>9692</v>
      </c>
      <c r="C7839" s="1">
        <v>41177</v>
      </c>
      <c r="D7839" s="1">
        <v>41182</v>
      </c>
      <c r="E7839" t="s">
        <v>50</v>
      </c>
      <c r="F7839" t="s">
        <v>583</v>
      </c>
      <c r="G7839" t="s">
        <v>584</v>
      </c>
      <c r="H7839" t="s">
        <v>41</v>
      </c>
      <c r="I7839" t="s">
        <v>28</v>
      </c>
      <c r="J7839" t="s">
        <v>94</v>
      </c>
      <c r="K7839" t="s">
        <v>95</v>
      </c>
      <c r="L7839">
        <v>98103</v>
      </c>
      <c r="M7839" t="s">
        <v>44</v>
      </c>
      <c r="N7839" t="s">
        <v>7175</v>
      </c>
      <c r="O7839" t="s">
        <v>46</v>
      </c>
      <c r="P7839" t="s">
        <v>47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  <c r="V7839" s="2">
        <f>Superstore[[#This Row],[Profit]]/Superstore[[#This Row],[Sales]]</f>
        <v>0.46</v>
      </c>
      <c r="W7839" t="str">
        <f>TEXT(Superstore[[#This Row],[Order Date]],"mmm-yyyy")</f>
        <v>Sep-2012</v>
      </c>
      <c r="X7839">
        <f>YEAR(Superstore[[#This Row],[Order Date]])</f>
        <v>2012</v>
      </c>
    </row>
    <row r="7840" spans="1:24" x14ac:dyDescent="0.25">
      <c r="A7840">
        <v>7839</v>
      </c>
      <c r="B7840" t="s">
        <v>9692</v>
      </c>
      <c r="C7840" s="1">
        <v>41177</v>
      </c>
      <c r="D7840" s="1">
        <v>41182</v>
      </c>
      <c r="E7840" t="s">
        <v>50</v>
      </c>
      <c r="F7840" t="s">
        <v>583</v>
      </c>
      <c r="G7840" t="s">
        <v>584</v>
      </c>
      <c r="H7840" t="s">
        <v>41</v>
      </c>
      <c r="I7840" t="s">
        <v>28</v>
      </c>
      <c r="J7840" t="s">
        <v>94</v>
      </c>
      <c r="K7840" t="s">
        <v>95</v>
      </c>
      <c r="L7840">
        <v>98103</v>
      </c>
      <c r="M7840" t="s">
        <v>44</v>
      </c>
      <c r="N7840" t="s">
        <v>1661</v>
      </c>
      <c r="O7840" t="s">
        <v>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  <c r="V7840" s="2">
        <f>Superstore[[#This Row],[Profit]]/Superstore[[#This Row],[Sales]]</f>
        <v>0.36</v>
      </c>
      <c r="W7840" t="str">
        <f>TEXT(Superstore[[#This Row],[Order Date]],"mmm-yyyy")</f>
        <v>Sep-2012</v>
      </c>
      <c r="X7840">
        <f>YEAR(Superstore[[#This Row],[Order Date]])</f>
        <v>2012</v>
      </c>
    </row>
    <row r="7841" spans="1:24" x14ac:dyDescent="0.25">
      <c r="A7841">
        <v>7840</v>
      </c>
      <c r="B7841" t="s">
        <v>9693</v>
      </c>
      <c r="C7841" s="1">
        <v>40630</v>
      </c>
      <c r="D7841" s="1">
        <v>40635</v>
      </c>
      <c r="E7841" t="s">
        <v>50</v>
      </c>
      <c r="F7841" t="s">
        <v>5417</v>
      </c>
      <c r="G7841" t="s">
        <v>5418</v>
      </c>
      <c r="H7841" t="s">
        <v>27</v>
      </c>
      <c r="I7841" t="s">
        <v>28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46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s="2">
        <f>Superstore[[#This Row],[Profit]]/Superstore[[#This Row],[Sales]]</f>
        <v>0.47</v>
      </c>
      <c r="W7841" t="str">
        <f>TEXT(Superstore[[#This Row],[Order Date]],"mmm-yyyy")</f>
        <v>Mar-2011</v>
      </c>
      <c r="X7841">
        <f>YEAR(Superstore[[#This Row],[Order Date]])</f>
        <v>2011</v>
      </c>
    </row>
    <row r="7842" spans="1:24" x14ac:dyDescent="0.25">
      <c r="A7842">
        <v>7841</v>
      </c>
      <c r="B7842" t="s">
        <v>9693</v>
      </c>
      <c r="C7842" s="1">
        <v>40630</v>
      </c>
      <c r="D7842" s="1">
        <v>40635</v>
      </c>
      <c r="E7842" t="s">
        <v>50</v>
      </c>
      <c r="F7842" t="s">
        <v>5417</v>
      </c>
      <c r="G7842" t="s">
        <v>5418</v>
      </c>
      <c r="H7842" t="s">
        <v>27</v>
      </c>
      <c r="I7842" t="s">
        <v>28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1</v>
      </c>
      <c r="P7842" t="s">
        <v>56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  <c r="V7842" s="2">
        <f>Superstore[[#This Row],[Profit]]/Superstore[[#This Row],[Sales]]</f>
        <v>0.09</v>
      </c>
      <c r="W7842" t="str">
        <f>TEXT(Superstore[[#This Row],[Order Date]],"mmm-yyyy")</f>
        <v>Mar-2011</v>
      </c>
      <c r="X7842">
        <f>YEAR(Superstore[[#This Row],[Order Date]])</f>
        <v>2011</v>
      </c>
    </row>
    <row r="7843" spans="1:24" x14ac:dyDescent="0.25">
      <c r="A7843">
        <v>7842</v>
      </c>
      <c r="B7843" t="s">
        <v>9694</v>
      </c>
      <c r="C7843" s="1">
        <v>41473</v>
      </c>
      <c r="D7843" s="1">
        <v>41478</v>
      </c>
      <c r="E7843" t="s">
        <v>50</v>
      </c>
      <c r="F7843" t="s">
        <v>2071</v>
      </c>
      <c r="G7843" t="s">
        <v>2072</v>
      </c>
      <c r="H7843" t="s">
        <v>27</v>
      </c>
      <c r="I7843" t="s">
        <v>28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46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s="2">
        <f>Superstore[[#This Row],[Profit]]/Superstore[[#This Row],[Sales]]</f>
        <v>0.3</v>
      </c>
      <c r="W7843" t="str">
        <f>TEXT(Superstore[[#This Row],[Order Date]],"mmm-yyyy")</f>
        <v>Jul-2013</v>
      </c>
      <c r="X7843">
        <f>YEAR(Superstore[[#This Row],[Order Date]])</f>
        <v>2013</v>
      </c>
    </row>
    <row r="7844" spans="1:24" x14ac:dyDescent="0.25">
      <c r="A7844">
        <v>7843</v>
      </c>
      <c r="B7844" t="s">
        <v>9695</v>
      </c>
      <c r="C7844" s="1">
        <v>40652</v>
      </c>
      <c r="D7844" s="1">
        <v>40656</v>
      </c>
      <c r="E7844" t="s">
        <v>24</v>
      </c>
      <c r="F7844" t="s">
        <v>3062</v>
      </c>
      <c r="G7844" t="s">
        <v>3063</v>
      </c>
      <c r="H7844" t="s">
        <v>27</v>
      </c>
      <c r="I7844" t="s">
        <v>28</v>
      </c>
      <c r="J7844" t="s">
        <v>1126</v>
      </c>
      <c r="K7844" t="s">
        <v>318</v>
      </c>
      <c r="L7844">
        <v>22204</v>
      </c>
      <c r="M7844" t="s">
        <v>31</v>
      </c>
      <c r="N7844" t="s">
        <v>2386</v>
      </c>
      <c r="O7844" t="s">
        <v>46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  <c r="V7844" s="2">
        <f>Superstore[[#This Row],[Profit]]/Superstore[[#This Row],[Sales]]</f>
        <v>0.46</v>
      </c>
      <c r="W7844" t="str">
        <f>TEXT(Superstore[[#This Row],[Order Date]],"mmm-yyyy")</f>
        <v>Apr-2011</v>
      </c>
      <c r="X7844">
        <f>YEAR(Superstore[[#This Row],[Order Date]])</f>
        <v>2011</v>
      </c>
    </row>
    <row r="7845" spans="1:24" x14ac:dyDescent="0.25">
      <c r="A7845">
        <v>7844</v>
      </c>
      <c r="B7845" t="s">
        <v>9695</v>
      </c>
      <c r="C7845" s="1">
        <v>40652</v>
      </c>
      <c r="D7845" s="1">
        <v>40656</v>
      </c>
      <c r="E7845" t="s">
        <v>24</v>
      </c>
      <c r="F7845" t="s">
        <v>3062</v>
      </c>
      <c r="G7845" t="s">
        <v>3063</v>
      </c>
      <c r="H7845" t="s">
        <v>27</v>
      </c>
      <c r="I7845" t="s">
        <v>28</v>
      </c>
      <c r="J7845" t="s">
        <v>1126</v>
      </c>
      <c r="K7845" t="s">
        <v>318</v>
      </c>
      <c r="L7845">
        <v>22204</v>
      </c>
      <c r="M7845" t="s">
        <v>31</v>
      </c>
      <c r="N7845" t="s">
        <v>278</v>
      </c>
      <c r="O7845" t="s">
        <v>46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s="2">
        <f>Superstore[[#This Row],[Profit]]/Superstore[[#This Row],[Sales]]</f>
        <v>0.48</v>
      </c>
      <c r="W7845" t="str">
        <f>TEXT(Superstore[[#This Row],[Order Date]],"mmm-yyyy")</f>
        <v>Apr-2011</v>
      </c>
      <c r="X7845">
        <f>YEAR(Superstore[[#This Row],[Order Date]])</f>
        <v>2011</v>
      </c>
    </row>
    <row r="7846" spans="1:24" x14ac:dyDescent="0.25">
      <c r="A7846">
        <v>7845</v>
      </c>
      <c r="B7846" t="s">
        <v>9696</v>
      </c>
      <c r="C7846" s="1">
        <v>41842</v>
      </c>
      <c r="D7846" s="1">
        <v>41846</v>
      </c>
      <c r="E7846" t="s">
        <v>50</v>
      </c>
      <c r="F7846" t="s">
        <v>3574</v>
      </c>
      <c r="G7846" t="s">
        <v>3575</v>
      </c>
      <c r="H7846" t="s">
        <v>27</v>
      </c>
      <c r="I7846" t="s">
        <v>28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1</v>
      </c>
      <c r="P7846" t="s">
        <v>56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  <c r="V7846" s="2">
        <f>Superstore[[#This Row],[Profit]]/Superstore[[#This Row],[Sales]]</f>
        <v>-0.17142857142857143</v>
      </c>
      <c r="W7846" t="str">
        <f>TEXT(Superstore[[#This Row],[Order Date]],"mmm-yyyy")</f>
        <v>Jul-2014</v>
      </c>
      <c r="X7846">
        <f>YEAR(Superstore[[#This Row],[Order Date]])</f>
        <v>2014</v>
      </c>
    </row>
    <row r="7847" spans="1:24" x14ac:dyDescent="0.25">
      <c r="A7847">
        <v>7846</v>
      </c>
      <c r="B7847" t="s">
        <v>9697</v>
      </c>
      <c r="C7847" s="1">
        <v>41179</v>
      </c>
      <c r="D7847" s="1">
        <v>41184</v>
      </c>
      <c r="E7847" t="s">
        <v>50</v>
      </c>
      <c r="F7847" t="s">
        <v>4396</v>
      </c>
      <c r="G7847" t="s">
        <v>4397</v>
      </c>
      <c r="H7847" t="s">
        <v>27</v>
      </c>
      <c r="I7847" t="s">
        <v>28</v>
      </c>
      <c r="J7847" t="s">
        <v>1126</v>
      </c>
      <c r="K7847" t="s">
        <v>318</v>
      </c>
      <c r="L7847">
        <v>22204</v>
      </c>
      <c r="M7847" t="s">
        <v>31</v>
      </c>
      <c r="N7847" t="s">
        <v>4071</v>
      </c>
      <c r="O7847" t="s">
        <v>46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  <c r="V7847" s="2">
        <f>Superstore[[#This Row],[Profit]]/Superstore[[#This Row],[Sales]]</f>
        <v>0.44999999999999996</v>
      </c>
      <c r="W7847" t="str">
        <f>TEXT(Superstore[[#This Row],[Order Date]],"mmm-yyyy")</f>
        <v>Sep-2012</v>
      </c>
      <c r="X7847">
        <f>YEAR(Superstore[[#This Row],[Order Date]])</f>
        <v>2012</v>
      </c>
    </row>
    <row r="7848" spans="1:24" x14ac:dyDescent="0.25">
      <c r="A7848">
        <v>7847</v>
      </c>
      <c r="B7848" t="s">
        <v>9697</v>
      </c>
      <c r="C7848" s="1">
        <v>41179</v>
      </c>
      <c r="D7848" s="1">
        <v>41184</v>
      </c>
      <c r="E7848" t="s">
        <v>50</v>
      </c>
      <c r="F7848" t="s">
        <v>4396</v>
      </c>
      <c r="G7848" t="s">
        <v>4397</v>
      </c>
      <c r="H7848" t="s">
        <v>27</v>
      </c>
      <c r="I7848" t="s">
        <v>28</v>
      </c>
      <c r="J7848" t="s">
        <v>1126</v>
      </c>
      <c r="K7848" t="s">
        <v>318</v>
      </c>
      <c r="L7848">
        <v>22204</v>
      </c>
      <c r="M7848" t="s">
        <v>31</v>
      </c>
      <c r="N7848" t="s">
        <v>1919</v>
      </c>
      <c r="O7848" t="s">
        <v>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  <c r="V7848" s="2">
        <f>Superstore[[#This Row],[Profit]]/Superstore[[#This Row],[Sales]]</f>
        <v>0.3</v>
      </c>
      <c r="W7848" t="str">
        <f>TEXT(Superstore[[#This Row],[Order Date]],"mmm-yyyy")</f>
        <v>Sep-2012</v>
      </c>
      <c r="X7848">
        <f>YEAR(Superstore[[#This Row],[Order Date]])</f>
        <v>2012</v>
      </c>
    </row>
    <row r="7849" spans="1:24" x14ac:dyDescent="0.25">
      <c r="A7849">
        <v>7848</v>
      </c>
      <c r="B7849" t="s">
        <v>9698</v>
      </c>
      <c r="C7849" s="1">
        <v>41332</v>
      </c>
      <c r="D7849" s="1">
        <v>41336</v>
      </c>
      <c r="E7849" t="s">
        <v>50</v>
      </c>
      <c r="F7849" t="s">
        <v>3177</v>
      </c>
      <c r="G7849" t="s">
        <v>3178</v>
      </c>
      <c r="H7849" t="s">
        <v>27</v>
      </c>
      <c r="I7849" t="s">
        <v>28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1</v>
      </c>
      <c r="P7849" t="s">
        <v>65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  <c r="V7849" s="2">
        <f>Superstore[[#This Row],[Profit]]/Superstore[[#This Row],[Sales]]</f>
        <v>-0.42499999999999999</v>
      </c>
      <c r="W7849" t="str">
        <f>TEXT(Superstore[[#This Row],[Order Date]],"mmm-yyyy")</f>
        <v>Feb-2013</v>
      </c>
      <c r="X7849">
        <f>YEAR(Superstore[[#This Row],[Order Date]])</f>
        <v>2013</v>
      </c>
    </row>
    <row r="7850" spans="1:24" x14ac:dyDescent="0.25">
      <c r="A7850">
        <v>7849</v>
      </c>
      <c r="B7850" t="s">
        <v>9699</v>
      </c>
      <c r="C7850" s="1">
        <v>41397</v>
      </c>
      <c r="D7850" s="1">
        <v>41401</v>
      </c>
      <c r="E7850" t="s">
        <v>50</v>
      </c>
      <c r="F7850" t="s">
        <v>4707</v>
      </c>
      <c r="G7850" t="s">
        <v>4708</v>
      </c>
      <c r="H7850" t="s">
        <v>27</v>
      </c>
      <c r="I7850" t="s">
        <v>28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46</v>
      </c>
      <c r="P7850" t="s">
        <v>59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  <c r="V7850" s="2">
        <f>Superstore[[#This Row],[Profit]]/Superstore[[#This Row],[Sales]]</f>
        <v>-0.19999999999999998</v>
      </c>
      <c r="W7850" t="str">
        <f>TEXT(Superstore[[#This Row],[Order Date]],"mmm-yyyy")</f>
        <v>May-2013</v>
      </c>
      <c r="X7850">
        <f>YEAR(Superstore[[#This Row],[Order Date]])</f>
        <v>2013</v>
      </c>
    </row>
    <row r="7851" spans="1:24" x14ac:dyDescent="0.25">
      <c r="A7851">
        <v>7850</v>
      </c>
      <c r="B7851" t="s">
        <v>9699</v>
      </c>
      <c r="C7851" s="1">
        <v>41397</v>
      </c>
      <c r="D7851" s="1">
        <v>41401</v>
      </c>
      <c r="E7851" t="s">
        <v>50</v>
      </c>
      <c r="F7851" t="s">
        <v>4707</v>
      </c>
      <c r="G7851" t="s">
        <v>4708</v>
      </c>
      <c r="H7851" t="s">
        <v>27</v>
      </c>
      <c r="I7851" t="s">
        <v>28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46</v>
      </c>
      <c r="P7851" t="s">
        <v>59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Superstore[[#This Row],[Profit]]/Superstore[[#This Row],[Sales]]</f>
        <v>-0.25</v>
      </c>
      <c r="W7851" t="str">
        <f>TEXT(Superstore[[#This Row],[Order Date]],"mmm-yyyy")</f>
        <v>May-2013</v>
      </c>
      <c r="X7851">
        <f>YEAR(Superstore[[#This Row],[Order Date]])</f>
        <v>2013</v>
      </c>
    </row>
    <row r="7852" spans="1:24" x14ac:dyDescent="0.25">
      <c r="A7852">
        <v>7851</v>
      </c>
      <c r="B7852" t="s">
        <v>9699</v>
      </c>
      <c r="C7852" s="1">
        <v>41397</v>
      </c>
      <c r="D7852" s="1">
        <v>41401</v>
      </c>
      <c r="E7852" t="s">
        <v>50</v>
      </c>
      <c r="F7852" t="s">
        <v>4707</v>
      </c>
      <c r="G7852" t="s">
        <v>4708</v>
      </c>
      <c r="H7852" t="s">
        <v>27</v>
      </c>
      <c r="I7852" t="s">
        <v>28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46</v>
      </c>
      <c r="P7852" t="s">
        <v>47</v>
      </c>
      <c r="Q7852" t="s">
        <v>3280</v>
      </c>
      <c r="R7852">
        <v>5.04</v>
      </c>
      <c r="S7852">
        <v>2</v>
      </c>
      <c r="T7852">
        <v>0.2</v>
      </c>
      <c r="U7852">
        <v>1.764</v>
      </c>
      <c r="V7852" s="2">
        <f>Superstore[[#This Row],[Profit]]/Superstore[[#This Row],[Sales]]</f>
        <v>0.35</v>
      </c>
      <c r="W7852" t="str">
        <f>TEXT(Superstore[[#This Row],[Order Date]],"mmm-yyyy")</f>
        <v>May-2013</v>
      </c>
      <c r="X7852">
        <f>YEAR(Superstore[[#This Row],[Order Date]])</f>
        <v>2013</v>
      </c>
    </row>
    <row r="7853" spans="1:24" x14ac:dyDescent="0.25">
      <c r="A7853">
        <v>7852</v>
      </c>
      <c r="B7853" t="s">
        <v>9700</v>
      </c>
      <c r="C7853" s="1">
        <v>40886</v>
      </c>
      <c r="D7853" s="1">
        <v>40892</v>
      </c>
      <c r="E7853" t="s">
        <v>50</v>
      </c>
      <c r="F7853" t="s">
        <v>1142</v>
      </c>
      <c r="G7853" t="s">
        <v>1143</v>
      </c>
      <c r="H7853" t="s">
        <v>41</v>
      </c>
      <c r="I7853" t="s">
        <v>28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46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Superstore[[#This Row],[Profit]]/Superstore[[#This Row],[Sales]]</f>
        <v>0.35</v>
      </c>
      <c r="W7853" t="str">
        <f>TEXT(Superstore[[#This Row],[Order Date]],"mmm-yyyy")</f>
        <v>Dec-2011</v>
      </c>
      <c r="X7853">
        <f>YEAR(Superstore[[#This Row],[Order Date]])</f>
        <v>2011</v>
      </c>
    </row>
    <row r="7854" spans="1:24" x14ac:dyDescent="0.25">
      <c r="A7854">
        <v>7853</v>
      </c>
      <c r="B7854" t="s">
        <v>9700</v>
      </c>
      <c r="C7854" s="1">
        <v>40886</v>
      </c>
      <c r="D7854" s="1">
        <v>40892</v>
      </c>
      <c r="E7854" t="s">
        <v>50</v>
      </c>
      <c r="F7854" t="s">
        <v>1142</v>
      </c>
      <c r="G7854" t="s">
        <v>1143</v>
      </c>
      <c r="H7854" t="s">
        <v>41</v>
      </c>
      <c r="I7854" t="s">
        <v>28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46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Superstore[[#This Row],[Profit]]/Superstore[[#This Row],[Sales]]</f>
        <v>-2.5999999999999996</v>
      </c>
      <c r="W7854" t="str">
        <f>TEXT(Superstore[[#This Row],[Order Date]],"mmm-yyyy")</f>
        <v>Dec-2011</v>
      </c>
      <c r="X7854">
        <f>YEAR(Superstore[[#This Row],[Order Date]])</f>
        <v>2011</v>
      </c>
    </row>
    <row r="7855" spans="1:24" x14ac:dyDescent="0.25">
      <c r="A7855">
        <v>7854</v>
      </c>
      <c r="B7855" t="s">
        <v>9701</v>
      </c>
      <c r="C7855" s="1">
        <v>41268</v>
      </c>
      <c r="D7855" s="1">
        <v>41272</v>
      </c>
      <c r="E7855" t="s">
        <v>50</v>
      </c>
      <c r="F7855" t="s">
        <v>5252</v>
      </c>
      <c r="G7855" t="s">
        <v>5253</v>
      </c>
      <c r="H7855" t="s">
        <v>101</v>
      </c>
      <c r="I7855" t="s">
        <v>28</v>
      </c>
      <c r="J7855" t="s">
        <v>42</v>
      </c>
      <c r="K7855" t="s">
        <v>43</v>
      </c>
      <c r="L7855">
        <v>90049</v>
      </c>
      <c r="M7855" t="s">
        <v>44</v>
      </c>
      <c r="N7855" t="s">
        <v>4178</v>
      </c>
      <c r="O7855" t="s">
        <v>46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Superstore[[#This Row],[Profit]]/Superstore[[#This Row],[Sales]]</f>
        <v>0.48999999999999994</v>
      </c>
      <c r="W7855" t="str">
        <f>TEXT(Superstore[[#This Row],[Order Date]],"mmm-yyyy")</f>
        <v>Dec-2012</v>
      </c>
      <c r="X7855">
        <f>YEAR(Superstore[[#This Row],[Order Date]])</f>
        <v>2012</v>
      </c>
    </row>
    <row r="7856" spans="1:24" x14ac:dyDescent="0.25">
      <c r="A7856">
        <v>7855</v>
      </c>
      <c r="B7856" t="s">
        <v>9702</v>
      </c>
      <c r="C7856" s="1">
        <v>41981</v>
      </c>
      <c r="D7856" s="1">
        <v>41986</v>
      </c>
      <c r="E7856" t="s">
        <v>50</v>
      </c>
      <c r="F7856" t="s">
        <v>62</v>
      </c>
      <c r="G7856" t="s">
        <v>63</v>
      </c>
      <c r="H7856" t="s">
        <v>27</v>
      </c>
      <c r="I7856" t="s">
        <v>28</v>
      </c>
      <c r="J7856" t="s">
        <v>7617</v>
      </c>
      <c r="K7856" t="s">
        <v>1486</v>
      </c>
      <c r="L7856">
        <v>39401</v>
      </c>
      <c r="M7856" t="s">
        <v>31</v>
      </c>
      <c r="N7856" t="s">
        <v>5390</v>
      </c>
      <c r="O7856" t="s">
        <v>46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  <c r="V7856" s="2">
        <f>Superstore[[#This Row],[Profit]]/Superstore[[#This Row],[Sales]]</f>
        <v>0.28000000000000003</v>
      </c>
      <c r="W7856" t="str">
        <f>TEXT(Superstore[[#This Row],[Order Date]],"mmm-yyyy")</f>
        <v>Dec-2014</v>
      </c>
      <c r="X7856">
        <f>YEAR(Superstore[[#This Row],[Order Date]])</f>
        <v>2014</v>
      </c>
    </row>
    <row r="7857" spans="1:24" x14ac:dyDescent="0.25">
      <c r="A7857">
        <v>7856</v>
      </c>
      <c r="B7857" t="s">
        <v>9702</v>
      </c>
      <c r="C7857" s="1">
        <v>41981</v>
      </c>
      <c r="D7857" s="1">
        <v>41986</v>
      </c>
      <c r="E7857" t="s">
        <v>50</v>
      </c>
      <c r="F7857" t="s">
        <v>62</v>
      </c>
      <c r="G7857" t="s">
        <v>63</v>
      </c>
      <c r="H7857" t="s">
        <v>27</v>
      </c>
      <c r="I7857" t="s">
        <v>28</v>
      </c>
      <c r="J7857" t="s">
        <v>7617</v>
      </c>
      <c r="K7857" t="s">
        <v>1486</v>
      </c>
      <c r="L7857">
        <v>39401</v>
      </c>
      <c r="M7857" t="s">
        <v>31</v>
      </c>
      <c r="N7857" t="s">
        <v>843</v>
      </c>
      <c r="O7857" t="s">
        <v>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  <c r="V7857" s="2">
        <f>Superstore[[#This Row],[Profit]]/Superstore[[#This Row],[Sales]]</f>
        <v>0.44999999999999996</v>
      </c>
      <c r="W7857" t="str">
        <f>TEXT(Superstore[[#This Row],[Order Date]],"mmm-yyyy")</f>
        <v>Dec-2014</v>
      </c>
      <c r="X7857">
        <f>YEAR(Superstore[[#This Row],[Order Date]])</f>
        <v>2014</v>
      </c>
    </row>
    <row r="7858" spans="1:24" x14ac:dyDescent="0.25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41</v>
      </c>
      <c r="I7858" t="s">
        <v>28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46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  <c r="V7858" s="2">
        <f>Superstore[[#This Row],[Profit]]/Superstore[[#This Row],[Sales]]</f>
        <v>0.35</v>
      </c>
      <c r="W7858" t="str">
        <f>TEXT(Superstore[[#This Row],[Order Date]],"mmm-yyyy")</f>
        <v>May-2011</v>
      </c>
      <c r="X7858">
        <f>YEAR(Superstore[[#This Row],[Order Date]])</f>
        <v>2011</v>
      </c>
    </row>
    <row r="7859" spans="1:24" x14ac:dyDescent="0.25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41</v>
      </c>
      <c r="I7859" t="s">
        <v>28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  <c r="V7859" s="2">
        <f>Superstore[[#This Row],[Profit]]/Superstore[[#This Row],[Sales]]</f>
        <v>0.28999999999999998</v>
      </c>
      <c r="W7859" t="str">
        <f>TEXT(Superstore[[#This Row],[Order Date]],"mmm-yyyy")</f>
        <v>May-2011</v>
      </c>
      <c r="X7859">
        <f>YEAR(Superstore[[#This Row],[Order Date]])</f>
        <v>2011</v>
      </c>
    </row>
    <row r="7860" spans="1:24" x14ac:dyDescent="0.25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41</v>
      </c>
      <c r="I7860" t="s">
        <v>28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46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  <c r="V7860" s="2">
        <f>Superstore[[#This Row],[Profit]]/Superstore[[#This Row],[Sales]]</f>
        <v>0.33</v>
      </c>
      <c r="W7860" t="str">
        <f>TEXT(Superstore[[#This Row],[Order Date]],"mmm-yyyy")</f>
        <v>May-2011</v>
      </c>
      <c r="X7860">
        <f>YEAR(Superstore[[#This Row],[Order Date]])</f>
        <v>2011</v>
      </c>
    </row>
    <row r="7861" spans="1:24" x14ac:dyDescent="0.25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41</v>
      </c>
      <c r="I7861" t="s">
        <v>28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46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  <c r="V7861" s="2">
        <f>Superstore[[#This Row],[Profit]]/Superstore[[#This Row],[Sales]]</f>
        <v>0.44999999999999996</v>
      </c>
      <c r="W7861" t="str">
        <f>TEXT(Superstore[[#This Row],[Order Date]],"mmm-yyyy")</f>
        <v>May-2011</v>
      </c>
      <c r="X7861">
        <f>YEAR(Superstore[[#This Row],[Order Date]])</f>
        <v>2011</v>
      </c>
    </row>
    <row r="7862" spans="1:24" x14ac:dyDescent="0.25">
      <c r="A7862">
        <v>7861</v>
      </c>
      <c r="B7862" t="s">
        <v>9704</v>
      </c>
      <c r="C7862" s="1">
        <v>41701</v>
      </c>
      <c r="D7862" s="1">
        <v>41705</v>
      </c>
      <c r="E7862" t="s">
        <v>50</v>
      </c>
      <c r="F7862" t="s">
        <v>2895</v>
      </c>
      <c r="G7862" t="s">
        <v>2896</v>
      </c>
      <c r="H7862" t="s">
        <v>27</v>
      </c>
      <c r="I7862" t="s">
        <v>28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46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  <c r="V7862" s="2">
        <f>Superstore[[#This Row],[Profit]]/Superstore[[#This Row],[Sales]]</f>
        <v>-0.66666666666666674</v>
      </c>
      <c r="W7862" t="str">
        <f>TEXT(Superstore[[#This Row],[Order Date]],"mmm-yyyy")</f>
        <v>Mar-2014</v>
      </c>
      <c r="X7862">
        <f>YEAR(Superstore[[#This Row],[Order Date]])</f>
        <v>2014</v>
      </c>
    </row>
    <row r="7863" spans="1:24" x14ac:dyDescent="0.25">
      <c r="A7863">
        <v>7862</v>
      </c>
      <c r="B7863" t="s">
        <v>9705</v>
      </c>
      <c r="C7863" s="1">
        <v>41194</v>
      </c>
      <c r="D7863" s="1">
        <v>41199</v>
      </c>
      <c r="E7863" t="s">
        <v>50</v>
      </c>
      <c r="F7863" t="s">
        <v>4954</v>
      </c>
      <c r="G7863" t="s">
        <v>4955</v>
      </c>
      <c r="H7863" t="s">
        <v>27</v>
      </c>
      <c r="I7863" t="s">
        <v>28</v>
      </c>
      <c r="J7863" t="s">
        <v>94</v>
      </c>
      <c r="K7863" t="s">
        <v>95</v>
      </c>
      <c r="L7863">
        <v>98103</v>
      </c>
      <c r="M7863" t="s">
        <v>44</v>
      </c>
      <c r="N7863" t="s">
        <v>4155</v>
      </c>
      <c r="O7863" t="s">
        <v>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  <c r="V7863" s="2">
        <f>Superstore[[#This Row],[Profit]]/Superstore[[#This Row],[Sales]]</f>
        <v>0.19</v>
      </c>
      <c r="W7863" t="str">
        <f>TEXT(Superstore[[#This Row],[Order Date]],"mmm-yyyy")</f>
        <v>Oct-2012</v>
      </c>
      <c r="X7863">
        <f>YEAR(Superstore[[#This Row],[Order Date]])</f>
        <v>2012</v>
      </c>
    </row>
    <row r="7864" spans="1:24" x14ac:dyDescent="0.25">
      <c r="A7864">
        <v>7863</v>
      </c>
      <c r="B7864" t="s">
        <v>9705</v>
      </c>
      <c r="C7864" s="1">
        <v>41194</v>
      </c>
      <c r="D7864" s="1">
        <v>41199</v>
      </c>
      <c r="E7864" t="s">
        <v>50</v>
      </c>
      <c r="F7864" t="s">
        <v>4954</v>
      </c>
      <c r="G7864" t="s">
        <v>4955</v>
      </c>
      <c r="H7864" t="s">
        <v>27</v>
      </c>
      <c r="I7864" t="s">
        <v>28</v>
      </c>
      <c r="J7864" t="s">
        <v>94</v>
      </c>
      <c r="K7864" t="s">
        <v>95</v>
      </c>
      <c r="L7864">
        <v>98103</v>
      </c>
      <c r="M7864" t="s">
        <v>44</v>
      </c>
      <c r="N7864" t="s">
        <v>1411</v>
      </c>
      <c r="O7864" t="s">
        <v>46</v>
      </c>
      <c r="P7864" t="s">
        <v>59</v>
      </c>
      <c r="Q7864" t="s">
        <v>1412</v>
      </c>
      <c r="R7864">
        <v>81.96</v>
      </c>
      <c r="S7864">
        <v>2</v>
      </c>
      <c r="T7864">
        <v>0</v>
      </c>
      <c r="U7864">
        <v>0</v>
      </c>
      <c r="V7864" s="2">
        <f>Superstore[[#This Row],[Profit]]/Superstore[[#This Row],[Sales]]</f>
        <v>0</v>
      </c>
      <c r="W7864" t="str">
        <f>TEXT(Superstore[[#This Row],[Order Date]],"mmm-yyyy")</f>
        <v>Oct-2012</v>
      </c>
      <c r="X7864">
        <f>YEAR(Superstore[[#This Row],[Order Date]])</f>
        <v>2012</v>
      </c>
    </row>
    <row r="7865" spans="1:24" x14ac:dyDescent="0.25">
      <c r="A7865">
        <v>7864</v>
      </c>
      <c r="B7865" t="s">
        <v>9706</v>
      </c>
      <c r="C7865" s="1">
        <v>41104</v>
      </c>
      <c r="D7865" s="1">
        <v>41109</v>
      </c>
      <c r="E7865" t="s">
        <v>24</v>
      </c>
      <c r="F7865" t="s">
        <v>5213</v>
      </c>
      <c r="G7865" t="s">
        <v>5214</v>
      </c>
      <c r="H7865" t="s">
        <v>27</v>
      </c>
      <c r="I7865" t="s">
        <v>28</v>
      </c>
      <c r="J7865" t="s">
        <v>1822</v>
      </c>
      <c r="K7865" t="s">
        <v>309</v>
      </c>
      <c r="L7865">
        <v>85204</v>
      </c>
      <c r="M7865" t="s">
        <v>44</v>
      </c>
      <c r="N7865" t="s">
        <v>1628</v>
      </c>
      <c r="O7865" t="s">
        <v>46</v>
      </c>
      <c r="P7865" t="s">
        <v>59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Superstore[[#This Row],[Profit]]/Superstore[[#This Row],[Sales]]</f>
        <v>-0.23750000000000002</v>
      </c>
      <c r="W7865" t="str">
        <f>TEXT(Superstore[[#This Row],[Order Date]],"mmm-yyyy")</f>
        <v>Jul-2012</v>
      </c>
      <c r="X7865">
        <f>YEAR(Superstore[[#This Row],[Order Date]])</f>
        <v>2012</v>
      </c>
    </row>
    <row r="7866" spans="1:24" x14ac:dyDescent="0.25">
      <c r="A7866">
        <v>7865</v>
      </c>
      <c r="B7866" t="s">
        <v>9706</v>
      </c>
      <c r="C7866" s="1">
        <v>41104</v>
      </c>
      <c r="D7866" s="1">
        <v>41109</v>
      </c>
      <c r="E7866" t="s">
        <v>24</v>
      </c>
      <c r="F7866" t="s">
        <v>5213</v>
      </c>
      <c r="G7866" t="s">
        <v>5214</v>
      </c>
      <c r="H7866" t="s">
        <v>27</v>
      </c>
      <c r="I7866" t="s">
        <v>28</v>
      </c>
      <c r="J7866" t="s">
        <v>1822</v>
      </c>
      <c r="K7866" t="s">
        <v>309</v>
      </c>
      <c r="L7866">
        <v>85204</v>
      </c>
      <c r="M7866" t="s">
        <v>44</v>
      </c>
      <c r="N7866" t="s">
        <v>9707</v>
      </c>
      <c r="O7866" t="s">
        <v>46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Superstore[[#This Row],[Profit]]/Superstore[[#This Row],[Sales]]</f>
        <v>0.36249999999999999</v>
      </c>
      <c r="W7866" t="str">
        <f>TEXT(Superstore[[#This Row],[Order Date]],"mmm-yyyy")</f>
        <v>Jul-2012</v>
      </c>
      <c r="X7866">
        <f>YEAR(Superstore[[#This Row],[Order Date]])</f>
        <v>2012</v>
      </c>
    </row>
    <row r="7867" spans="1:24" x14ac:dyDescent="0.25">
      <c r="A7867">
        <v>7866</v>
      </c>
      <c r="B7867" t="s">
        <v>9706</v>
      </c>
      <c r="C7867" s="1">
        <v>41104</v>
      </c>
      <c r="D7867" s="1">
        <v>41109</v>
      </c>
      <c r="E7867" t="s">
        <v>24</v>
      </c>
      <c r="F7867" t="s">
        <v>5213</v>
      </c>
      <c r="G7867" t="s">
        <v>5214</v>
      </c>
      <c r="H7867" t="s">
        <v>27</v>
      </c>
      <c r="I7867" t="s">
        <v>28</v>
      </c>
      <c r="J7867" t="s">
        <v>1822</v>
      </c>
      <c r="K7867" t="s">
        <v>309</v>
      </c>
      <c r="L7867">
        <v>85204</v>
      </c>
      <c r="M7867" t="s">
        <v>44</v>
      </c>
      <c r="N7867" t="s">
        <v>685</v>
      </c>
      <c r="O7867" t="s">
        <v>1</v>
      </c>
      <c r="P7867" t="s">
        <v>36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  <c r="V7867" s="2">
        <f>Superstore[[#This Row],[Profit]]/Superstore[[#This Row],[Sales]]</f>
        <v>0.1125</v>
      </c>
      <c r="W7867" t="str">
        <f>TEXT(Superstore[[#This Row],[Order Date]],"mmm-yyyy")</f>
        <v>Jul-2012</v>
      </c>
      <c r="X7867">
        <f>YEAR(Superstore[[#This Row],[Order Date]])</f>
        <v>2012</v>
      </c>
    </row>
    <row r="7868" spans="1:24" x14ac:dyDescent="0.25">
      <c r="A7868">
        <v>7867</v>
      </c>
      <c r="B7868" t="s">
        <v>9706</v>
      </c>
      <c r="C7868" s="1">
        <v>41104</v>
      </c>
      <c r="D7868" s="1">
        <v>41109</v>
      </c>
      <c r="E7868" t="s">
        <v>24</v>
      </c>
      <c r="F7868" t="s">
        <v>5213</v>
      </c>
      <c r="G7868" t="s">
        <v>5214</v>
      </c>
      <c r="H7868" t="s">
        <v>27</v>
      </c>
      <c r="I7868" t="s">
        <v>28</v>
      </c>
      <c r="J7868" t="s">
        <v>1822</v>
      </c>
      <c r="K7868" t="s">
        <v>309</v>
      </c>
      <c r="L7868">
        <v>85204</v>
      </c>
      <c r="M7868" t="s">
        <v>44</v>
      </c>
      <c r="N7868" t="s">
        <v>6696</v>
      </c>
      <c r="O7868" t="s">
        <v>1</v>
      </c>
      <c r="P7868" t="s">
        <v>33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  <c r="V7868" s="2">
        <f>Superstore[[#This Row],[Profit]]/Superstore[[#This Row],[Sales]]</f>
        <v>-1.5</v>
      </c>
      <c r="W7868" t="str">
        <f>TEXT(Superstore[[#This Row],[Order Date]],"mmm-yyyy")</f>
        <v>Jul-2012</v>
      </c>
      <c r="X7868">
        <f>YEAR(Superstore[[#This Row],[Order Date]])</f>
        <v>2012</v>
      </c>
    </row>
    <row r="7869" spans="1:24" x14ac:dyDescent="0.25">
      <c r="A7869">
        <v>7868</v>
      </c>
      <c r="B7869" t="s">
        <v>9709</v>
      </c>
      <c r="C7869" s="1">
        <v>40866</v>
      </c>
      <c r="D7869" s="1">
        <v>40871</v>
      </c>
      <c r="E7869" t="s">
        <v>24</v>
      </c>
      <c r="F7869" t="s">
        <v>7670</v>
      </c>
      <c r="G7869" t="s">
        <v>7671</v>
      </c>
      <c r="H7869" t="s">
        <v>101</v>
      </c>
      <c r="I7869" t="s">
        <v>28</v>
      </c>
      <c r="J7869" t="s">
        <v>5118</v>
      </c>
      <c r="K7869" t="s">
        <v>120</v>
      </c>
      <c r="L7869">
        <v>84106</v>
      </c>
      <c r="M7869" t="s">
        <v>44</v>
      </c>
      <c r="N7869" t="s">
        <v>1729</v>
      </c>
      <c r="O7869" t="s">
        <v>46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  <c r="V7869" s="2">
        <f>Superstore[[#This Row],[Profit]]/Superstore[[#This Row],[Sales]]</f>
        <v>0.48</v>
      </c>
      <c r="W7869" t="str">
        <f>TEXT(Superstore[[#This Row],[Order Date]],"mmm-yyyy")</f>
        <v>Nov-2011</v>
      </c>
      <c r="X7869">
        <f>YEAR(Superstore[[#This Row],[Order Date]])</f>
        <v>2011</v>
      </c>
    </row>
    <row r="7870" spans="1:24" x14ac:dyDescent="0.25">
      <c r="A7870">
        <v>7869</v>
      </c>
      <c r="B7870" t="s">
        <v>9710</v>
      </c>
      <c r="C7870" s="1">
        <v>41422</v>
      </c>
      <c r="D7870" s="1">
        <v>41428</v>
      </c>
      <c r="E7870" t="s">
        <v>50</v>
      </c>
      <c r="F7870" t="s">
        <v>1744</v>
      </c>
      <c r="G7870" t="s">
        <v>1745</v>
      </c>
      <c r="H7870" t="s">
        <v>27</v>
      </c>
      <c r="I7870" t="s">
        <v>28</v>
      </c>
      <c r="J7870" t="s">
        <v>42</v>
      </c>
      <c r="K7870" t="s">
        <v>43</v>
      </c>
      <c r="L7870">
        <v>90045</v>
      </c>
      <c r="M7870" t="s">
        <v>44</v>
      </c>
      <c r="N7870" t="s">
        <v>4249</v>
      </c>
      <c r="O7870" t="s">
        <v>46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  <c r="V7870" s="2">
        <f>Superstore[[#This Row],[Profit]]/Superstore[[#This Row],[Sales]]</f>
        <v>0.45999999999999996</v>
      </c>
      <c r="W7870" t="str">
        <f>TEXT(Superstore[[#This Row],[Order Date]],"mmm-yyyy")</f>
        <v>May-2013</v>
      </c>
      <c r="X7870">
        <f>YEAR(Superstore[[#This Row],[Order Date]])</f>
        <v>2013</v>
      </c>
    </row>
    <row r="7871" spans="1:24" x14ac:dyDescent="0.25">
      <c r="A7871">
        <v>7870</v>
      </c>
      <c r="B7871" t="s">
        <v>9711</v>
      </c>
      <c r="C7871" s="1">
        <v>41824</v>
      </c>
      <c r="D7871" s="1">
        <v>41830</v>
      </c>
      <c r="E7871" t="s">
        <v>50</v>
      </c>
      <c r="F7871" t="s">
        <v>5940</v>
      </c>
      <c r="G7871" t="s">
        <v>5941</v>
      </c>
      <c r="H7871" t="s">
        <v>27</v>
      </c>
      <c r="I7871" t="s">
        <v>28</v>
      </c>
      <c r="J7871" t="s">
        <v>1520</v>
      </c>
      <c r="K7871" t="s">
        <v>87</v>
      </c>
      <c r="L7871">
        <v>28540</v>
      </c>
      <c r="M7871" t="s">
        <v>31</v>
      </c>
      <c r="N7871" t="s">
        <v>245</v>
      </c>
      <c r="O7871" t="s">
        <v>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s="2">
        <f>Superstore[[#This Row],[Profit]]/Superstore[[#This Row],[Sales]]</f>
        <v>-0.1125</v>
      </c>
      <c r="W7871" t="str">
        <f>TEXT(Superstore[[#This Row],[Order Date]],"mmm-yyyy")</f>
        <v>Jul-2014</v>
      </c>
      <c r="X7871">
        <f>YEAR(Superstore[[#This Row],[Order Date]])</f>
        <v>2014</v>
      </c>
    </row>
    <row r="7872" spans="1:24" x14ac:dyDescent="0.25">
      <c r="A7872">
        <v>7871</v>
      </c>
      <c r="B7872" t="s">
        <v>9712</v>
      </c>
      <c r="C7872" s="1">
        <v>41908</v>
      </c>
      <c r="D7872" s="1">
        <v>41912</v>
      </c>
      <c r="E7872" t="s">
        <v>50</v>
      </c>
      <c r="F7872" t="s">
        <v>6010</v>
      </c>
      <c r="G7872" t="s">
        <v>6011</v>
      </c>
      <c r="H7872" t="s">
        <v>41</v>
      </c>
      <c r="I7872" t="s">
        <v>28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46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  <c r="V7872" s="2">
        <f>Superstore[[#This Row],[Profit]]/Superstore[[#This Row],[Sales]]</f>
        <v>0.36249999999999993</v>
      </c>
      <c r="W7872" t="str">
        <f>TEXT(Superstore[[#This Row],[Order Date]],"mmm-yyyy")</f>
        <v>Sep-2014</v>
      </c>
      <c r="X7872">
        <f>YEAR(Superstore[[#This Row],[Order Date]])</f>
        <v>2014</v>
      </c>
    </row>
    <row r="7873" spans="1:24" x14ac:dyDescent="0.25">
      <c r="A7873">
        <v>7872</v>
      </c>
      <c r="B7873" t="s">
        <v>9713</v>
      </c>
      <c r="C7873" s="1">
        <v>41551</v>
      </c>
      <c r="D7873" s="1">
        <v>41555</v>
      </c>
      <c r="E7873" t="s">
        <v>50</v>
      </c>
      <c r="F7873" t="s">
        <v>5601</v>
      </c>
      <c r="G7873" t="s">
        <v>5602</v>
      </c>
      <c r="H7873" t="s">
        <v>101</v>
      </c>
      <c r="I7873" t="s">
        <v>28</v>
      </c>
      <c r="J7873" t="s">
        <v>8467</v>
      </c>
      <c r="K7873" t="s">
        <v>43</v>
      </c>
      <c r="L7873">
        <v>92630</v>
      </c>
      <c r="M7873" t="s">
        <v>44</v>
      </c>
      <c r="N7873" t="s">
        <v>2499</v>
      </c>
      <c r="O7873" t="s">
        <v>46</v>
      </c>
      <c r="P7873" t="s">
        <v>47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  <c r="V7873" s="2">
        <f>Superstore[[#This Row],[Profit]]/Superstore[[#This Row],[Sales]]</f>
        <v>0.48</v>
      </c>
      <c r="W7873" t="str">
        <f>TEXT(Superstore[[#This Row],[Order Date]],"mmm-yyyy")</f>
        <v>Oct-2013</v>
      </c>
      <c r="X7873">
        <f>YEAR(Superstore[[#This Row],[Order Date]])</f>
        <v>2013</v>
      </c>
    </row>
    <row r="7874" spans="1:24" x14ac:dyDescent="0.25">
      <c r="A7874">
        <v>7873</v>
      </c>
      <c r="B7874" t="s">
        <v>9713</v>
      </c>
      <c r="C7874" s="1">
        <v>41551</v>
      </c>
      <c r="D7874" s="1">
        <v>41555</v>
      </c>
      <c r="E7874" t="s">
        <v>50</v>
      </c>
      <c r="F7874" t="s">
        <v>5601</v>
      </c>
      <c r="G7874" t="s">
        <v>5602</v>
      </c>
      <c r="H7874" t="s">
        <v>101</v>
      </c>
      <c r="I7874" t="s">
        <v>28</v>
      </c>
      <c r="J7874" t="s">
        <v>8467</v>
      </c>
      <c r="K7874" t="s">
        <v>43</v>
      </c>
      <c r="L7874">
        <v>92630</v>
      </c>
      <c r="M7874" t="s">
        <v>44</v>
      </c>
      <c r="N7874" t="s">
        <v>532</v>
      </c>
      <c r="O7874" t="s">
        <v>1</v>
      </c>
      <c r="P7874" t="s">
        <v>36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s="2">
        <f>Superstore[[#This Row],[Profit]]/Superstore[[#This Row],[Sales]]</f>
        <v>0.1125</v>
      </c>
      <c r="W7874" t="str">
        <f>TEXT(Superstore[[#This Row],[Order Date]],"mmm-yyyy")</f>
        <v>Oct-2013</v>
      </c>
      <c r="X7874">
        <f>YEAR(Superstore[[#This Row],[Order Date]])</f>
        <v>2013</v>
      </c>
    </row>
    <row r="7875" spans="1:24" x14ac:dyDescent="0.25">
      <c r="A7875">
        <v>7874</v>
      </c>
      <c r="B7875" t="s">
        <v>9713</v>
      </c>
      <c r="C7875" s="1">
        <v>41551</v>
      </c>
      <c r="D7875" s="1">
        <v>41555</v>
      </c>
      <c r="E7875" t="s">
        <v>50</v>
      </c>
      <c r="F7875" t="s">
        <v>5601</v>
      </c>
      <c r="G7875" t="s">
        <v>5602</v>
      </c>
      <c r="H7875" t="s">
        <v>101</v>
      </c>
      <c r="I7875" t="s">
        <v>28</v>
      </c>
      <c r="J7875" t="s">
        <v>8467</v>
      </c>
      <c r="K7875" t="s">
        <v>43</v>
      </c>
      <c r="L7875">
        <v>92630</v>
      </c>
      <c r="M7875" t="s">
        <v>44</v>
      </c>
      <c r="N7875" t="s">
        <v>6586</v>
      </c>
      <c r="O7875" t="s">
        <v>46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  <c r="V7875" s="2">
        <f>Superstore[[#This Row],[Profit]]/Superstore[[#This Row],[Sales]]</f>
        <v>0.44999999999999996</v>
      </c>
      <c r="W7875" t="str">
        <f>TEXT(Superstore[[#This Row],[Order Date]],"mmm-yyyy")</f>
        <v>Oct-2013</v>
      </c>
      <c r="X7875">
        <f>YEAR(Superstore[[#This Row],[Order Date]])</f>
        <v>2013</v>
      </c>
    </row>
    <row r="7876" spans="1:24" x14ac:dyDescent="0.25">
      <c r="A7876">
        <v>7875</v>
      </c>
      <c r="B7876" t="s">
        <v>9713</v>
      </c>
      <c r="C7876" s="1">
        <v>41551</v>
      </c>
      <c r="D7876" s="1">
        <v>41555</v>
      </c>
      <c r="E7876" t="s">
        <v>50</v>
      </c>
      <c r="F7876" t="s">
        <v>5601</v>
      </c>
      <c r="G7876" t="s">
        <v>5602</v>
      </c>
      <c r="H7876" t="s">
        <v>101</v>
      </c>
      <c r="I7876" t="s">
        <v>28</v>
      </c>
      <c r="J7876" t="s">
        <v>8467</v>
      </c>
      <c r="K7876" t="s">
        <v>43</v>
      </c>
      <c r="L7876">
        <v>92630</v>
      </c>
      <c r="M7876" t="s">
        <v>44</v>
      </c>
      <c r="N7876" t="s">
        <v>4748</v>
      </c>
      <c r="O7876" t="s">
        <v>46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  <c r="V7876" s="2">
        <f>Superstore[[#This Row],[Profit]]/Superstore[[#This Row],[Sales]]</f>
        <v>0.47000000000000003</v>
      </c>
      <c r="W7876" t="str">
        <f>TEXT(Superstore[[#This Row],[Order Date]],"mmm-yyyy")</f>
        <v>Oct-2013</v>
      </c>
      <c r="X7876">
        <f>YEAR(Superstore[[#This Row],[Order Date]])</f>
        <v>2013</v>
      </c>
    </row>
    <row r="7877" spans="1:24" x14ac:dyDescent="0.25">
      <c r="A7877">
        <v>7876</v>
      </c>
      <c r="B7877" t="s">
        <v>9714</v>
      </c>
      <c r="C7877" s="1">
        <v>41892</v>
      </c>
      <c r="D7877" s="1">
        <v>41898</v>
      </c>
      <c r="E7877" t="s">
        <v>50</v>
      </c>
      <c r="F7877" t="s">
        <v>3855</v>
      </c>
      <c r="G7877" t="s">
        <v>3856</v>
      </c>
      <c r="H7877" t="s">
        <v>41</v>
      </c>
      <c r="I7877" t="s">
        <v>28</v>
      </c>
      <c r="J7877" t="s">
        <v>418</v>
      </c>
      <c r="K7877" t="s">
        <v>419</v>
      </c>
      <c r="L7877">
        <v>97206</v>
      </c>
      <c r="M7877" t="s">
        <v>44</v>
      </c>
      <c r="N7877" t="s">
        <v>1302</v>
      </c>
      <c r="O7877" t="s">
        <v>46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  <c r="V7877" s="2">
        <f>Superstore[[#This Row],[Profit]]/Superstore[[#This Row],[Sales]]</f>
        <v>0.36249999999999999</v>
      </c>
      <c r="W7877" t="str">
        <f>TEXT(Superstore[[#This Row],[Order Date]],"mmm-yyyy")</f>
        <v>Sep-2014</v>
      </c>
      <c r="X7877">
        <f>YEAR(Superstore[[#This Row],[Order Date]])</f>
        <v>2014</v>
      </c>
    </row>
    <row r="7878" spans="1:24" x14ac:dyDescent="0.25">
      <c r="A7878">
        <v>7877</v>
      </c>
      <c r="B7878" t="s">
        <v>9714</v>
      </c>
      <c r="C7878" s="1">
        <v>41892</v>
      </c>
      <c r="D7878" s="1">
        <v>41898</v>
      </c>
      <c r="E7878" t="s">
        <v>50</v>
      </c>
      <c r="F7878" t="s">
        <v>3855</v>
      </c>
      <c r="G7878" t="s">
        <v>3856</v>
      </c>
      <c r="H7878" t="s">
        <v>41</v>
      </c>
      <c r="I7878" t="s">
        <v>28</v>
      </c>
      <c r="J7878" t="s">
        <v>418</v>
      </c>
      <c r="K7878" t="s">
        <v>419</v>
      </c>
      <c r="L7878">
        <v>97206</v>
      </c>
      <c r="M7878" t="s">
        <v>44</v>
      </c>
      <c r="N7878" t="s">
        <v>9158</v>
      </c>
      <c r="O7878" t="s">
        <v>46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  <c r="V7878" s="2">
        <f>Superstore[[#This Row],[Profit]]/Superstore[[#This Row],[Sales]]</f>
        <v>7.4999999999999997E-2</v>
      </c>
      <c r="W7878" t="str">
        <f>TEXT(Superstore[[#This Row],[Order Date]],"mmm-yyyy")</f>
        <v>Sep-2014</v>
      </c>
      <c r="X7878">
        <f>YEAR(Superstore[[#This Row],[Order Date]])</f>
        <v>2014</v>
      </c>
    </row>
    <row r="7879" spans="1:24" x14ac:dyDescent="0.25">
      <c r="A7879">
        <v>7878</v>
      </c>
      <c r="B7879" t="s">
        <v>9715</v>
      </c>
      <c r="C7879" s="1">
        <v>40980</v>
      </c>
      <c r="D7879" s="1">
        <v>40986</v>
      </c>
      <c r="E7879" t="s">
        <v>50</v>
      </c>
      <c r="F7879" t="s">
        <v>3652</v>
      </c>
      <c r="G7879" t="s">
        <v>3653</v>
      </c>
      <c r="H7879" t="s">
        <v>27</v>
      </c>
      <c r="I7879" t="s">
        <v>28</v>
      </c>
      <c r="J7879" t="s">
        <v>466</v>
      </c>
      <c r="K7879" t="s">
        <v>87</v>
      </c>
      <c r="L7879">
        <v>28205</v>
      </c>
      <c r="M7879" t="s">
        <v>31</v>
      </c>
      <c r="N7879" t="s">
        <v>4138</v>
      </c>
      <c r="O7879" t="s">
        <v>46</v>
      </c>
      <c r="P7879" t="s">
        <v>47</v>
      </c>
      <c r="Q7879" t="s">
        <v>4139</v>
      </c>
      <c r="R7879">
        <v>5.04</v>
      </c>
      <c r="S7879">
        <v>2</v>
      </c>
      <c r="T7879">
        <v>0.2</v>
      </c>
      <c r="U7879">
        <v>1.764</v>
      </c>
      <c r="V7879" s="2">
        <f>Superstore[[#This Row],[Profit]]/Superstore[[#This Row],[Sales]]</f>
        <v>0.35</v>
      </c>
      <c r="W7879" t="str">
        <f>TEXT(Superstore[[#This Row],[Order Date]],"mmm-yyyy")</f>
        <v>Mar-2012</v>
      </c>
      <c r="X7879">
        <f>YEAR(Superstore[[#This Row],[Order Date]])</f>
        <v>2012</v>
      </c>
    </row>
    <row r="7880" spans="1:24" x14ac:dyDescent="0.25">
      <c r="A7880">
        <v>7879</v>
      </c>
      <c r="B7880" t="s">
        <v>9716</v>
      </c>
      <c r="C7880" s="1">
        <v>41608</v>
      </c>
      <c r="D7880" s="1">
        <v>41613</v>
      </c>
      <c r="E7880" t="s">
        <v>24</v>
      </c>
      <c r="F7880" t="s">
        <v>5991</v>
      </c>
      <c r="G7880" t="s">
        <v>5992</v>
      </c>
      <c r="H7880" t="s">
        <v>101</v>
      </c>
      <c r="I7880" t="s">
        <v>28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1</v>
      </c>
      <c r="P7880" t="s">
        <v>65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Superstore[[#This Row],[Profit]]/Superstore[[#This Row],[Sales]]</f>
        <v>-1.2500000000000002</v>
      </c>
      <c r="W7880" t="str">
        <f>TEXT(Superstore[[#This Row],[Order Date]],"mmm-yyyy")</f>
        <v>Nov-2013</v>
      </c>
      <c r="X7880">
        <f>YEAR(Superstore[[#This Row],[Order Date]])</f>
        <v>2013</v>
      </c>
    </row>
    <row r="7881" spans="1:24" x14ac:dyDescent="0.25">
      <c r="A7881">
        <v>7880</v>
      </c>
      <c r="B7881" t="s">
        <v>9717</v>
      </c>
      <c r="C7881" s="1">
        <v>41440</v>
      </c>
      <c r="D7881" s="1">
        <v>41447</v>
      </c>
      <c r="E7881" t="s">
        <v>50</v>
      </c>
      <c r="F7881" t="s">
        <v>399</v>
      </c>
      <c r="G7881" t="s">
        <v>400</v>
      </c>
      <c r="H7881" t="s">
        <v>41</v>
      </c>
      <c r="I7881" t="s">
        <v>28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1</v>
      </c>
      <c r="P7881" t="s">
        <v>56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  <c r="V7881" s="2">
        <f>Superstore[[#This Row],[Profit]]/Superstore[[#This Row],[Sales]]</f>
        <v>-0.35000000000000003</v>
      </c>
      <c r="W7881" t="str">
        <f>TEXT(Superstore[[#This Row],[Order Date]],"mmm-yyyy")</f>
        <v>Jun-2013</v>
      </c>
      <c r="X7881">
        <f>YEAR(Superstore[[#This Row],[Order Date]])</f>
        <v>2013</v>
      </c>
    </row>
    <row r="7882" spans="1:24" x14ac:dyDescent="0.25">
      <c r="A7882">
        <v>7881</v>
      </c>
      <c r="B7882" t="s">
        <v>9718</v>
      </c>
      <c r="C7882" s="1">
        <v>41977</v>
      </c>
      <c r="D7882" s="1">
        <v>41980</v>
      </c>
      <c r="E7882" t="s">
        <v>24</v>
      </c>
      <c r="F7882" t="s">
        <v>453</v>
      </c>
      <c r="G7882" t="s">
        <v>454</v>
      </c>
      <c r="H7882" t="s">
        <v>27</v>
      </c>
      <c r="I7882" t="s">
        <v>28</v>
      </c>
      <c r="J7882" t="s">
        <v>6999</v>
      </c>
      <c r="K7882" t="s">
        <v>456</v>
      </c>
      <c r="L7882">
        <v>80229</v>
      </c>
      <c r="M7882" t="s">
        <v>44</v>
      </c>
      <c r="N7882" t="s">
        <v>1738</v>
      </c>
      <c r="O7882" t="s">
        <v>46</v>
      </c>
      <c r="P7882" t="s">
        <v>68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Superstore[[#This Row],[Profit]]/Superstore[[#This Row],[Sales]]</f>
        <v>7.4999999999999997E-2</v>
      </c>
      <c r="W7882" t="str">
        <f>TEXT(Superstore[[#This Row],[Order Date]],"mmm-yyyy")</f>
        <v>Dec-2014</v>
      </c>
      <c r="X7882">
        <f>YEAR(Superstore[[#This Row],[Order Date]])</f>
        <v>2014</v>
      </c>
    </row>
    <row r="7883" spans="1:24" x14ac:dyDescent="0.25">
      <c r="A7883">
        <v>7882</v>
      </c>
      <c r="B7883" t="s">
        <v>9718</v>
      </c>
      <c r="C7883" s="1">
        <v>41977</v>
      </c>
      <c r="D7883" s="1">
        <v>41980</v>
      </c>
      <c r="E7883" t="s">
        <v>24</v>
      </c>
      <c r="F7883" t="s">
        <v>453</v>
      </c>
      <c r="G7883" t="s">
        <v>454</v>
      </c>
      <c r="H7883" t="s">
        <v>27</v>
      </c>
      <c r="I7883" t="s">
        <v>28</v>
      </c>
      <c r="J7883" t="s">
        <v>6999</v>
      </c>
      <c r="K7883" t="s">
        <v>456</v>
      </c>
      <c r="L7883">
        <v>80229</v>
      </c>
      <c r="M7883" t="s">
        <v>44</v>
      </c>
      <c r="N7883" t="s">
        <v>4382</v>
      </c>
      <c r="O7883" t="s">
        <v>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  <c r="V7883" s="2">
        <f>Superstore[[#This Row],[Profit]]/Superstore[[#This Row],[Sales]]</f>
        <v>0.13750000000000001</v>
      </c>
      <c r="W7883" t="str">
        <f>TEXT(Superstore[[#This Row],[Order Date]],"mmm-yyyy")</f>
        <v>Dec-2014</v>
      </c>
      <c r="X7883">
        <f>YEAR(Superstore[[#This Row],[Order Date]])</f>
        <v>2014</v>
      </c>
    </row>
    <row r="7884" spans="1:24" x14ac:dyDescent="0.25">
      <c r="A7884">
        <v>7883</v>
      </c>
      <c r="B7884" t="s">
        <v>9718</v>
      </c>
      <c r="C7884" s="1">
        <v>41977</v>
      </c>
      <c r="D7884" s="1">
        <v>41980</v>
      </c>
      <c r="E7884" t="s">
        <v>24</v>
      </c>
      <c r="F7884" t="s">
        <v>453</v>
      </c>
      <c r="G7884" t="s">
        <v>454</v>
      </c>
      <c r="H7884" t="s">
        <v>27</v>
      </c>
      <c r="I7884" t="s">
        <v>28</v>
      </c>
      <c r="J7884" t="s">
        <v>6999</v>
      </c>
      <c r="K7884" t="s">
        <v>456</v>
      </c>
      <c r="L7884">
        <v>80229</v>
      </c>
      <c r="M7884" t="s">
        <v>44</v>
      </c>
      <c r="N7884" t="s">
        <v>4382</v>
      </c>
      <c r="O7884" t="s">
        <v>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  <c r="V7884" s="2">
        <f>Superstore[[#This Row],[Profit]]/Superstore[[#This Row],[Sales]]</f>
        <v>0.13749999999999998</v>
      </c>
      <c r="W7884" t="str">
        <f>TEXT(Superstore[[#This Row],[Order Date]],"mmm-yyyy")</f>
        <v>Dec-2014</v>
      </c>
      <c r="X7884">
        <f>YEAR(Superstore[[#This Row],[Order Date]])</f>
        <v>2014</v>
      </c>
    </row>
    <row r="7885" spans="1:24" x14ac:dyDescent="0.25">
      <c r="A7885">
        <v>7884</v>
      </c>
      <c r="B7885" t="s">
        <v>9718</v>
      </c>
      <c r="C7885" s="1">
        <v>41977</v>
      </c>
      <c r="D7885" s="1">
        <v>41980</v>
      </c>
      <c r="E7885" t="s">
        <v>24</v>
      </c>
      <c r="F7885" t="s">
        <v>453</v>
      </c>
      <c r="G7885" t="s">
        <v>454</v>
      </c>
      <c r="H7885" t="s">
        <v>27</v>
      </c>
      <c r="I7885" t="s">
        <v>28</v>
      </c>
      <c r="J7885" t="s">
        <v>6999</v>
      </c>
      <c r="K7885" t="s">
        <v>456</v>
      </c>
      <c r="L7885">
        <v>80229</v>
      </c>
      <c r="M7885" t="s">
        <v>44</v>
      </c>
      <c r="N7885" t="s">
        <v>5829</v>
      </c>
      <c r="O7885" t="s">
        <v>46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  <c r="V7885" s="2">
        <f>Superstore[[#This Row],[Profit]]/Superstore[[#This Row],[Sales]]</f>
        <v>0.36249999999999999</v>
      </c>
      <c r="W7885" t="str">
        <f>TEXT(Superstore[[#This Row],[Order Date]],"mmm-yyyy")</f>
        <v>Dec-2014</v>
      </c>
      <c r="X7885">
        <f>YEAR(Superstore[[#This Row],[Order Date]])</f>
        <v>2014</v>
      </c>
    </row>
    <row r="7886" spans="1:24" x14ac:dyDescent="0.25">
      <c r="A7886">
        <v>7885</v>
      </c>
      <c r="B7886" t="s">
        <v>9718</v>
      </c>
      <c r="C7886" s="1">
        <v>41977</v>
      </c>
      <c r="D7886" s="1">
        <v>41980</v>
      </c>
      <c r="E7886" t="s">
        <v>24</v>
      </c>
      <c r="F7886" t="s">
        <v>453</v>
      </c>
      <c r="G7886" t="s">
        <v>454</v>
      </c>
      <c r="H7886" t="s">
        <v>27</v>
      </c>
      <c r="I7886" t="s">
        <v>28</v>
      </c>
      <c r="J7886" t="s">
        <v>6999</v>
      </c>
      <c r="K7886" t="s">
        <v>456</v>
      </c>
      <c r="L7886">
        <v>80229</v>
      </c>
      <c r="M7886" t="s">
        <v>44</v>
      </c>
      <c r="N7886" t="s">
        <v>6827</v>
      </c>
      <c r="O7886" t="s">
        <v>46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  <c r="V7886" s="2">
        <f>Superstore[[#This Row],[Profit]]/Superstore[[#This Row],[Sales]]</f>
        <v>0.125</v>
      </c>
      <c r="W7886" t="str">
        <f>TEXT(Superstore[[#This Row],[Order Date]],"mmm-yyyy")</f>
        <v>Dec-2014</v>
      </c>
      <c r="X7886">
        <f>YEAR(Superstore[[#This Row],[Order Date]])</f>
        <v>2014</v>
      </c>
    </row>
    <row r="7887" spans="1:24" x14ac:dyDescent="0.25">
      <c r="A7887">
        <v>7886</v>
      </c>
      <c r="B7887" t="s">
        <v>9718</v>
      </c>
      <c r="C7887" s="1">
        <v>41977</v>
      </c>
      <c r="D7887" s="1">
        <v>41980</v>
      </c>
      <c r="E7887" t="s">
        <v>24</v>
      </c>
      <c r="F7887" t="s">
        <v>453</v>
      </c>
      <c r="G7887" t="s">
        <v>454</v>
      </c>
      <c r="H7887" t="s">
        <v>27</v>
      </c>
      <c r="I7887" t="s">
        <v>28</v>
      </c>
      <c r="J7887" t="s">
        <v>6999</v>
      </c>
      <c r="K7887" t="s">
        <v>456</v>
      </c>
      <c r="L7887">
        <v>80229</v>
      </c>
      <c r="M7887" t="s">
        <v>44</v>
      </c>
      <c r="N7887" t="s">
        <v>921</v>
      </c>
      <c r="O7887" t="s">
        <v>1</v>
      </c>
      <c r="P7887" t="s">
        <v>65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Superstore[[#This Row],[Profit]]/Superstore[[#This Row],[Sales]]</f>
        <v>0.3</v>
      </c>
      <c r="W7887" t="str">
        <f>TEXT(Superstore[[#This Row],[Order Date]],"mmm-yyyy")</f>
        <v>Dec-2014</v>
      </c>
      <c r="X7887">
        <f>YEAR(Superstore[[#This Row],[Order Date]])</f>
        <v>2014</v>
      </c>
    </row>
    <row r="7888" spans="1:24" x14ac:dyDescent="0.25">
      <c r="A7888">
        <v>7887</v>
      </c>
      <c r="B7888" t="s">
        <v>9718</v>
      </c>
      <c r="C7888" s="1">
        <v>41977</v>
      </c>
      <c r="D7888" s="1">
        <v>41980</v>
      </c>
      <c r="E7888" t="s">
        <v>24</v>
      </c>
      <c r="F7888" t="s">
        <v>453</v>
      </c>
      <c r="G7888" t="s">
        <v>454</v>
      </c>
      <c r="H7888" t="s">
        <v>27</v>
      </c>
      <c r="I7888" t="s">
        <v>28</v>
      </c>
      <c r="J7888" t="s">
        <v>6999</v>
      </c>
      <c r="K7888" t="s">
        <v>456</v>
      </c>
      <c r="L7888">
        <v>80229</v>
      </c>
      <c r="M7888" t="s">
        <v>44</v>
      </c>
      <c r="N7888" t="s">
        <v>3955</v>
      </c>
      <c r="O7888" t="s">
        <v>1</v>
      </c>
      <c r="P7888" t="s">
        <v>65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  <c r="V7888" s="2">
        <f>Superstore[[#This Row],[Profit]]/Superstore[[#This Row],[Sales]]</f>
        <v>0.2</v>
      </c>
      <c r="W7888" t="str">
        <f>TEXT(Superstore[[#This Row],[Order Date]],"mmm-yyyy")</f>
        <v>Dec-2014</v>
      </c>
      <c r="X7888">
        <f>YEAR(Superstore[[#This Row],[Order Date]])</f>
        <v>2014</v>
      </c>
    </row>
    <row r="7889" spans="1:24" x14ac:dyDescent="0.25">
      <c r="A7889">
        <v>7888</v>
      </c>
      <c r="B7889" t="s">
        <v>9718</v>
      </c>
      <c r="C7889" s="1">
        <v>41977</v>
      </c>
      <c r="D7889" s="1">
        <v>41980</v>
      </c>
      <c r="E7889" t="s">
        <v>24</v>
      </c>
      <c r="F7889" t="s">
        <v>453</v>
      </c>
      <c r="G7889" t="s">
        <v>454</v>
      </c>
      <c r="H7889" t="s">
        <v>27</v>
      </c>
      <c r="I7889" t="s">
        <v>28</v>
      </c>
      <c r="J7889" t="s">
        <v>6999</v>
      </c>
      <c r="K7889" t="s">
        <v>456</v>
      </c>
      <c r="L7889">
        <v>80229</v>
      </c>
      <c r="M7889" t="s">
        <v>44</v>
      </c>
      <c r="N7889" t="s">
        <v>7432</v>
      </c>
      <c r="O7889" t="s">
        <v>1</v>
      </c>
      <c r="P7889" t="s">
        <v>65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  <c r="V7889" s="2">
        <f>Superstore[[#This Row],[Profit]]/Superstore[[#This Row],[Sales]]</f>
        <v>0.28749999999999998</v>
      </c>
      <c r="W7889" t="str">
        <f>TEXT(Superstore[[#This Row],[Order Date]],"mmm-yyyy")</f>
        <v>Dec-2014</v>
      </c>
      <c r="X7889">
        <f>YEAR(Superstore[[#This Row],[Order Date]])</f>
        <v>2014</v>
      </c>
    </row>
    <row r="7890" spans="1:24" x14ac:dyDescent="0.25">
      <c r="A7890">
        <v>7889</v>
      </c>
      <c r="B7890" t="s">
        <v>9719</v>
      </c>
      <c r="C7890" s="1">
        <v>41503</v>
      </c>
      <c r="D7890" s="1">
        <v>41509</v>
      </c>
      <c r="E7890" t="s">
        <v>50</v>
      </c>
      <c r="F7890" t="s">
        <v>1626</v>
      </c>
      <c r="G7890" t="s">
        <v>1627</v>
      </c>
      <c r="H7890" t="s">
        <v>27</v>
      </c>
      <c r="I7890" t="s">
        <v>28</v>
      </c>
      <c r="J7890" t="s">
        <v>9720</v>
      </c>
      <c r="K7890" t="s">
        <v>43</v>
      </c>
      <c r="L7890">
        <v>95616</v>
      </c>
      <c r="M7890" t="s">
        <v>44</v>
      </c>
      <c r="N7890" t="s">
        <v>2778</v>
      </c>
      <c r="O7890" t="s">
        <v>46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  <c r="V7890" s="2">
        <f>Superstore[[#This Row],[Profit]]/Superstore[[#This Row],[Sales]]</f>
        <v>0.48</v>
      </c>
      <c r="W7890" t="str">
        <f>TEXT(Superstore[[#This Row],[Order Date]],"mmm-yyyy")</f>
        <v>Aug-2013</v>
      </c>
      <c r="X7890">
        <f>YEAR(Superstore[[#This Row],[Order Date]])</f>
        <v>2013</v>
      </c>
    </row>
    <row r="7891" spans="1:24" x14ac:dyDescent="0.25">
      <c r="A7891">
        <v>7890</v>
      </c>
      <c r="B7891" t="s">
        <v>9721</v>
      </c>
      <c r="C7891" s="1">
        <v>41634</v>
      </c>
      <c r="D7891" s="1">
        <v>41638</v>
      </c>
      <c r="E7891" t="s">
        <v>50</v>
      </c>
      <c r="F7891" t="s">
        <v>8647</v>
      </c>
      <c r="G7891" t="s">
        <v>8648</v>
      </c>
      <c r="H7891" t="s">
        <v>27</v>
      </c>
      <c r="I7891" t="s">
        <v>28</v>
      </c>
      <c r="J7891" t="s">
        <v>1705</v>
      </c>
      <c r="K7891" t="s">
        <v>1706</v>
      </c>
      <c r="L7891">
        <v>72701</v>
      </c>
      <c r="M7891" t="s">
        <v>31</v>
      </c>
      <c r="N7891" t="s">
        <v>1755</v>
      </c>
      <c r="O7891" t="s">
        <v>46</v>
      </c>
      <c r="P7891" t="s">
        <v>68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  <c r="V7891" s="2">
        <f>Superstore[[#This Row],[Profit]]/Superstore[[#This Row],[Sales]]</f>
        <v>0.27</v>
      </c>
      <c r="W7891" t="str">
        <f>TEXT(Superstore[[#This Row],[Order Date]],"mmm-yyyy")</f>
        <v>Dec-2013</v>
      </c>
      <c r="X7891">
        <f>YEAR(Superstore[[#This Row],[Order Date]])</f>
        <v>2013</v>
      </c>
    </row>
    <row r="7892" spans="1:24" x14ac:dyDescent="0.25">
      <c r="A7892">
        <v>7891</v>
      </c>
      <c r="B7892" t="s">
        <v>9721</v>
      </c>
      <c r="C7892" s="1">
        <v>41634</v>
      </c>
      <c r="D7892" s="1">
        <v>41638</v>
      </c>
      <c r="E7892" t="s">
        <v>50</v>
      </c>
      <c r="F7892" t="s">
        <v>8647</v>
      </c>
      <c r="G7892" t="s">
        <v>8648</v>
      </c>
      <c r="H7892" t="s">
        <v>27</v>
      </c>
      <c r="I7892" t="s">
        <v>28</v>
      </c>
      <c r="J7892" t="s">
        <v>1705</v>
      </c>
      <c r="K7892" t="s">
        <v>1706</v>
      </c>
      <c r="L7892">
        <v>72701</v>
      </c>
      <c r="M7892" t="s">
        <v>31</v>
      </c>
      <c r="N7892" t="s">
        <v>2542</v>
      </c>
      <c r="O7892" t="s">
        <v>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  <c r="V7892" s="2">
        <f>Superstore[[#This Row],[Profit]]/Superstore[[#This Row],[Sales]]</f>
        <v>0.43</v>
      </c>
      <c r="W7892" t="str">
        <f>TEXT(Superstore[[#This Row],[Order Date]],"mmm-yyyy")</f>
        <v>Dec-2013</v>
      </c>
      <c r="X7892">
        <f>YEAR(Superstore[[#This Row],[Order Date]])</f>
        <v>2013</v>
      </c>
    </row>
    <row r="7893" spans="1:24" x14ac:dyDescent="0.25">
      <c r="A7893">
        <v>7892</v>
      </c>
      <c r="B7893" t="s">
        <v>9721</v>
      </c>
      <c r="C7893" s="1">
        <v>41634</v>
      </c>
      <c r="D7893" s="1">
        <v>41638</v>
      </c>
      <c r="E7893" t="s">
        <v>50</v>
      </c>
      <c r="F7893" t="s">
        <v>8647</v>
      </c>
      <c r="G7893" t="s">
        <v>8648</v>
      </c>
      <c r="H7893" t="s">
        <v>27</v>
      </c>
      <c r="I7893" t="s">
        <v>28</v>
      </c>
      <c r="J7893" t="s">
        <v>1705</v>
      </c>
      <c r="K7893" t="s">
        <v>1706</v>
      </c>
      <c r="L7893">
        <v>72701</v>
      </c>
      <c r="M7893" t="s">
        <v>31</v>
      </c>
      <c r="N7893" t="s">
        <v>2206</v>
      </c>
      <c r="O7893" t="s">
        <v>1</v>
      </c>
      <c r="P7893" t="s">
        <v>65</v>
      </c>
      <c r="Q7893" t="s">
        <v>2207</v>
      </c>
      <c r="R7893">
        <v>343.85</v>
      </c>
      <c r="S7893">
        <v>5</v>
      </c>
      <c r="T7893">
        <v>0</v>
      </c>
      <c r="U7893">
        <v>137.54</v>
      </c>
      <c r="V7893" s="2">
        <f>Superstore[[#This Row],[Profit]]/Superstore[[#This Row],[Sales]]</f>
        <v>0.39999999999999997</v>
      </c>
      <c r="W7893" t="str">
        <f>TEXT(Superstore[[#This Row],[Order Date]],"mmm-yyyy")</f>
        <v>Dec-2013</v>
      </c>
      <c r="X7893">
        <f>YEAR(Superstore[[#This Row],[Order Date]])</f>
        <v>2013</v>
      </c>
    </row>
    <row r="7894" spans="1:24" x14ac:dyDescent="0.25">
      <c r="A7894">
        <v>7893</v>
      </c>
      <c r="B7894" t="s">
        <v>9721</v>
      </c>
      <c r="C7894" s="1">
        <v>41634</v>
      </c>
      <c r="D7894" s="1">
        <v>41638</v>
      </c>
      <c r="E7894" t="s">
        <v>50</v>
      </c>
      <c r="F7894" t="s">
        <v>8647</v>
      </c>
      <c r="G7894" t="s">
        <v>8648</v>
      </c>
      <c r="H7894" t="s">
        <v>27</v>
      </c>
      <c r="I7894" t="s">
        <v>28</v>
      </c>
      <c r="J7894" t="s">
        <v>1705</v>
      </c>
      <c r="K7894" t="s">
        <v>1706</v>
      </c>
      <c r="L7894">
        <v>72701</v>
      </c>
      <c r="M7894" t="s">
        <v>31</v>
      </c>
      <c r="N7894" t="s">
        <v>8176</v>
      </c>
      <c r="O7894" t="s">
        <v>46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  <c r="V7894" s="2">
        <f>Superstore[[#This Row],[Profit]]/Superstore[[#This Row],[Sales]]</f>
        <v>0.47000000000000003</v>
      </c>
      <c r="W7894" t="str">
        <f>TEXT(Superstore[[#This Row],[Order Date]],"mmm-yyyy")</f>
        <v>Dec-2013</v>
      </c>
      <c r="X7894">
        <f>YEAR(Superstore[[#This Row],[Order Date]])</f>
        <v>2013</v>
      </c>
    </row>
    <row r="7895" spans="1:24" x14ac:dyDescent="0.25">
      <c r="A7895">
        <v>7894</v>
      </c>
      <c r="B7895" t="s">
        <v>9722</v>
      </c>
      <c r="C7895" s="1">
        <v>41844</v>
      </c>
      <c r="D7895" s="1">
        <v>41851</v>
      </c>
      <c r="E7895" t="s">
        <v>50</v>
      </c>
      <c r="F7895" t="s">
        <v>1161</v>
      </c>
      <c r="G7895" t="s">
        <v>1162</v>
      </c>
      <c r="H7895" t="s">
        <v>101</v>
      </c>
      <c r="I7895" t="s">
        <v>28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46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  <c r="V7895" s="2">
        <f>Superstore[[#This Row],[Profit]]/Superstore[[#This Row],[Sales]]</f>
        <v>0.3125</v>
      </c>
      <c r="W7895" t="str">
        <f>TEXT(Superstore[[#This Row],[Order Date]],"mmm-yyyy")</f>
        <v>Jul-2014</v>
      </c>
      <c r="X7895">
        <f>YEAR(Superstore[[#This Row],[Order Date]])</f>
        <v>2014</v>
      </c>
    </row>
    <row r="7896" spans="1:24" x14ac:dyDescent="0.25">
      <c r="A7896">
        <v>7895</v>
      </c>
      <c r="B7896" t="s">
        <v>9723</v>
      </c>
      <c r="C7896" s="1">
        <v>41812</v>
      </c>
      <c r="D7896" s="1">
        <v>41816</v>
      </c>
      <c r="E7896" t="s">
        <v>50</v>
      </c>
      <c r="F7896" t="s">
        <v>2160</v>
      </c>
      <c r="G7896" t="s">
        <v>2161</v>
      </c>
      <c r="H7896" t="s">
        <v>101</v>
      </c>
      <c r="I7896" t="s">
        <v>28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46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s="2">
        <f>Superstore[[#This Row],[Profit]]/Superstore[[#This Row],[Sales]]</f>
        <v>0.48999999999999994</v>
      </c>
      <c r="W7896" t="str">
        <f>TEXT(Superstore[[#This Row],[Order Date]],"mmm-yyyy")</f>
        <v>Jun-2014</v>
      </c>
      <c r="X7896">
        <f>YEAR(Superstore[[#This Row],[Order Date]])</f>
        <v>2014</v>
      </c>
    </row>
    <row r="7897" spans="1:24" x14ac:dyDescent="0.25">
      <c r="A7897">
        <v>7896</v>
      </c>
      <c r="B7897" t="s">
        <v>9723</v>
      </c>
      <c r="C7897" s="1">
        <v>41812</v>
      </c>
      <c r="D7897" s="1">
        <v>41816</v>
      </c>
      <c r="E7897" t="s">
        <v>50</v>
      </c>
      <c r="F7897" t="s">
        <v>2160</v>
      </c>
      <c r="G7897" t="s">
        <v>2161</v>
      </c>
      <c r="H7897" t="s">
        <v>101</v>
      </c>
      <c r="I7897" t="s">
        <v>28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46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  <c r="V7897" s="2">
        <f>Superstore[[#This Row],[Profit]]/Superstore[[#This Row],[Sales]]</f>
        <v>0.48999999999999994</v>
      </c>
      <c r="W7897" t="str">
        <f>TEXT(Superstore[[#This Row],[Order Date]],"mmm-yyyy")</f>
        <v>Jun-2014</v>
      </c>
      <c r="X7897">
        <f>YEAR(Superstore[[#This Row],[Order Date]])</f>
        <v>2014</v>
      </c>
    </row>
    <row r="7898" spans="1:24" x14ac:dyDescent="0.25">
      <c r="A7898">
        <v>7897</v>
      </c>
      <c r="B7898" t="s">
        <v>9723</v>
      </c>
      <c r="C7898" s="1">
        <v>41812</v>
      </c>
      <c r="D7898" s="1">
        <v>41816</v>
      </c>
      <c r="E7898" t="s">
        <v>50</v>
      </c>
      <c r="F7898" t="s">
        <v>2160</v>
      </c>
      <c r="G7898" t="s">
        <v>2161</v>
      </c>
      <c r="H7898" t="s">
        <v>101</v>
      </c>
      <c r="I7898" t="s">
        <v>28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46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  <c r="V7898" s="2">
        <f>Superstore[[#This Row],[Profit]]/Superstore[[#This Row],[Sales]]</f>
        <v>0.49</v>
      </c>
      <c r="W7898" t="str">
        <f>TEXT(Superstore[[#This Row],[Order Date]],"mmm-yyyy")</f>
        <v>Jun-2014</v>
      </c>
      <c r="X7898">
        <f>YEAR(Superstore[[#This Row],[Order Date]])</f>
        <v>2014</v>
      </c>
    </row>
    <row r="7899" spans="1:24" x14ac:dyDescent="0.25">
      <c r="A7899">
        <v>7898</v>
      </c>
      <c r="B7899" t="s">
        <v>9725</v>
      </c>
      <c r="C7899" s="1">
        <v>41865</v>
      </c>
      <c r="D7899" s="1">
        <v>41870</v>
      </c>
      <c r="E7899" t="s">
        <v>50</v>
      </c>
      <c r="F7899" t="s">
        <v>3534</v>
      </c>
      <c r="G7899" t="s">
        <v>3535</v>
      </c>
      <c r="H7899" t="s">
        <v>27</v>
      </c>
      <c r="I7899" t="s">
        <v>28</v>
      </c>
      <c r="J7899" t="s">
        <v>333</v>
      </c>
      <c r="K7899" t="s">
        <v>334</v>
      </c>
      <c r="L7899">
        <v>38109</v>
      </c>
      <c r="M7899" t="s">
        <v>31</v>
      </c>
      <c r="N7899" t="s">
        <v>2073</v>
      </c>
      <c r="O7899" t="s">
        <v>46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  <c r="V7899" s="2">
        <f>Superstore[[#This Row],[Profit]]/Superstore[[#This Row],[Sales]]</f>
        <v>0.1125</v>
      </c>
      <c r="W7899" t="str">
        <f>TEXT(Superstore[[#This Row],[Order Date]],"mmm-yyyy")</f>
        <v>Aug-2014</v>
      </c>
      <c r="X7899">
        <f>YEAR(Superstore[[#This Row],[Order Date]])</f>
        <v>2014</v>
      </c>
    </row>
    <row r="7900" spans="1:24" x14ac:dyDescent="0.25">
      <c r="A7900">
        <v>7899</v>
      </c>
      <c r="B7900" t="s">
        <v>9725</v>
      </c>
      <c r="C7900" s="1">
        <v>41865</v>
      </c>
      <c r="D7900" s="1">
        <v>41870</v>
      </c>
      <c r="E7900" t="s">
        <v>50</v>
      </c>
      <c r="F7900" t="s">
        <v>3534</v>
      </c>
      <c r="G7900" t="s">
        <v>3535</v>
      </c>
      <c r="H7900" t="s">
        <v>27</v>
      </c>
      <c r="I7900" t="s">
        <v>28</v>
      </c>
      <c r="J7900" t="s">
        <v>333</v>
      </c>
      <c r="K7900" t="s">
        <v>334</v>
      </c>
      <c r="L7900">
        <v>38109</v>
      </c>
      <c r="M7900" t="s">
        <v>31</v>
      </c>
      <c r="N7900" t="s">
        <v>4717</v>
      </c>
      <c r="O7900" t="s">
        <v>46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  <c r="V7900" s="2">
        <f>Superstore[[#This Row],[Profit]]/Superstore[[#This Row],[Sales]]</f>
        <v>-0.76666666666666661</v>
      </c>
      <c r="W7900" t="str">
        <f>TEXT(Superstore[[#This Row],[Order Date]],"mmm-yyyy")</f>
        <v>Aug-2014</v>
      </c>
      <c r="X7900">
        <f>YEAR(Superstore[[#This Row],[Order Date]])</f>
        <v>2014</v>
      </c>
    </row>
    <row r="7901" spans="1:24" x14ac:dyDescent="0.25">
      <c r="A7901">
        <v>7900</v>
      </c>
      <c r="B7901" t="s">
        <v>9725</v>
      </c>
      <c r="C7901" s="1">
        <v>41865</v>
      </c>
      <c r="D7901" s="1">
        <v>41870</v>
      </c>
      <c r="E7901" t="s">
        <v>50</v>
      </c>
      <c r="F7901" t="s">
        <v>3534</v>
      </c>
      <c r="G7901" t="s">
        <v>3535</v>
      </c>
      <c r="H7901" t="s">
        <v>27</v>
      </c>
      <c r="I7901" t="s">
        <v>28</v>
      </c>
      <c r="J7901" t="s">
        <v>333</v>
      </c>
      <c r="K7901" t="s">
        <v>334</v>
      </c>
      <c r="L7901">
        <v>38109</v>
      </c>
      <c r="M7901" t="s">
        <v>31</v>
      </c>
      <c r="N7901" t="s">
        <v>3243</v>
      </c>
      <c r="O7901" t="s">
        <v>46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  <c r="V7901" s="2">
        <f>Superstore[[#This Row],[Profit]]/Superstore[[#This Row],[Sales]]</f>
        <v>0.37499999999999994</v>
      </c>
      <c r="W7901" t="str">
        <f>TEXT(Superstore[[#This Row],[Order Date]],"mmm-yyyy")</f>
        <v>Aug-2014</v>
      </c>
      <c r="X7901">
        <f>YEAR(Superstore[[#This Row],[Order Date]])</f>
        <v>2014</v>
      </c>
    </row>
    <row r="7902" spans="1:24" x14ac:dyDescent="0.25">
      <c r="A7902">
        <v>7901</v>
      </c>
      <c r="B7902" t="s">
        <v>9725</v>
      </c>
      <c r="C7902" s="1">
        <v>41865</v>
      </c>
      <c r="D7902" s="1">
        <v>41870</v>
      </c>
      <c r="E7902" t="s">
        <v>50</v>
      </c>
      <c r="F7902" t="s">
        <v>3534</v>
      </c>
      <c r="G7902" t="s">
        <v>3535</v>
      </c>
      <c r="H7902" t="s">
        <v>27</v>
      </c>
      <c r="I7902" t="s">
        <v>28</v>
      </c>
      <c r="J7902" t="s">
        <v>333</v>
      </c>
      <c r="K7902" t="s">
        <v>334</v>
      </c>
      <c r="L7902">
        <v>38109</v>
      </c>
      <c r="M7902" t="s">
        <v>31</v>
      </c>
      <c r="N7902" t="s">
        <v>5929</v>
      </c>
      <c r="O7902" t="s">
        <v>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Superstore[[#This Row],[Profit]]/Superstore[[#This Row],[Sales]]</f>
        <v>0.3</v>
      </c>
      <c r="W7902" t="str">
        <f>TEXT(Superstore[[#This Row],[Order Date]],"mmm-yyyy")</f>
        <v>Aug-2014</v>
      </c>
      <c r="X7902">
        <f>YEAR(Superstore[[#This Row],[Order Date]])</f>
        <v>2014</v>
      </c>
    </row>
    <row r="7903" spans="1:24" x14ac:dyDescent="0.25">
      <c r="A7903">
        <v>7902</v>
      </c>
      <c r="B7903" t="s">
        <v>9725</v>
      </c>
      <c r="C7903" s="1">
        <v>41865</v>
      </c>
      <c r="D7903" s="1">
        <v>41870</v>
      </c>
      <c r="E7903" t="s">
        <v>50</v>
      </c>
      <c r="F7903" t="s">
        <v>3534</v>
      </c>
      <c r="G7903" t="s">
        <v>3535</v>
      </c>
      <c r="H7903" t="s">
        <v>27</v>
      </c>
      <c r="I7903" t="s">
        <v>28</v>
      </c>
      <c r="J7903" t="s">
        <v>333</v>
      </c>
      <c r="K7903" t="s">
        <v>334</v>
      </c>
      <c r="L7903">
        <v>38109</v>
      </c>
      <c r="M7903" t="s">
        <v>31</v>
      </c>
      <c r="N7903" t="s">
        <v>3463</v>
      </c>
      <c r="O7903" t="s">
        <v>1</v>
      </c>
      <c r="P7903" t="s">
        <v>65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  <c r="V7903" s="2">
        <f>Superstore[[#This Row],[Profit]]/Superstore[[#This Row],[Sales]]</f>
        <v>0</v>
      </c>
      <c r="W7903" t="str">
        <f>TEXT(Superstore[[#This Row],[Order Date]],"mmm-yyyy")</f>
        <v>Aug-2014</v>
      </c>
      <c r="X7903">
        <f>YEAR(Superstore[[#This Row],[Order Date]])</f>
        <v>2014</v>
      </c>
    </row>
    <row r="7904" spans="1:24" x14ac:dyDescent="0.25">
      <c r="A7904">
        <v>7903</v>
      </c>
      <c r="B7904" t="s">
        <v>9725</v>
      </c>
      <c r="C7904" s="1">
        <v>41865</v>
      </c>
      <c r="D7904" s="1">
        <v>41870</v>
      </c>
      <c r="E7904" t="s">
        <v>50</v>
      </c>
      <c r="F7904" t="s">
        <v>3534</v>
      </c>
      <c r="G7904" t="s">
        <v>3535</v>
      </c>
      <c r="H7904" t="s">
        <v>27</v>
      </c>
      <c r="I7904" t="s">
        <v>28</v>
      </c>
      <c r="J7904" t="s">
        <v>333</v>
      </c>
      <c r="K7904" t="s">
        <v>334</v>
      </c>
      <c r="L7904">
        <v>38109</v>
      </c>
      <c r="M7904" t="s">
        <v>31</v>
      </c>
      <c r="N7904" t="s">
        <v>1690</v>
      </c>
      <c r="O7904" t="s">
        <v>46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  <c r="V7904" s="2">
        <f>Superstore[[#This Row],[Profit]]/Superstore[[#This Row],[Sales]]</f>
        <v>0.32500000000000001</v>
      </c>
      <c r="W7904" t="str">
        <f>TEXT(Superstore[[#This Row],[Order Date]],"mmm-yyyy")</f>
        <v>Aug-2014</v>
      </c>
      <c r="X7904">
        <f>YEAR(Superstore[[#This Row],[Order Date]])</f>
        <v>2014</v>
      </c>
    </row>
    <row r="7905" spans="1:24" x14ac:dyDescent="0.25">
      <c r="A7905">
        <v>7904</v>
      </c>
      <c r="B7905" t="s">
        <v>9725</v>
      </c>
      <c r="C7905" s="1">
        <v>41865</v>
      </c>
      <c r="D7905" s="1">
        <v>41870</v>
      </c>
      <c r="E7905" t="s">
        <v>50</v>
      </c>
      <c r="F7905" t="s">
        <v>3534</v>
      </c>
      <c r="G7905" t="s">
        <v>3535</v>
      </c>
      <c r="H7905" t="s">
        <v>27</v>
      </c>
      <c r="I7905" t="s">
        <v>28</v>
      </c>
      <c r="J7905" t="s">
        <v>333</v>
      </c>
      <c r="K7905" t="s">
        <v>334</v>
      </c>
      <c r="L7905">
        <v>38109</v>
      </c>
      <c r="M7905" t="s">
        <v>31</v>
      </c>
      <c r="N7905" t="s">
        <v>9129</v>
      </c>
      <c r="O7905" t="s">
        <v>1</v>
      </c>
      <c r="P7905" t="s">
        <v>36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Superstore[[#This Row],[Profit]]/Superstore[[#This Row],[Sales]]</f>
        <v>0.1125</v>
      </c>
      <c r="W7905" t="str">
        <f>TEXT(Superstore[[#This Row],[Order Date]],"mmm-yyyy")</f>
        <v>Aug-2014</v>
      </c>
      <c r="X7905">
        <f>YEAR(Superstore[[#This Row],[Order Date]])</f>
        <v>2014</v>
      </c>
    </row>
    <row r="7906" spans="1:24" x14ac:dyDescent="0.25">
      <c r="A7906">
        <v>7905</v>
      </c>
      <c r="B7906" t="s">
        <v>9726</v>
      </c>
      <c r="C7906" s="1">
        <v>41220</v>
      </c>
      <c r="D7906" s="1">
        <v>41226</v>
      </c>
      <c r="E7906" t="s">
        <v>50</v>
      </c>
      <c r="F7906" t="s">
        <v>8515</v>
      </c>
      <c r="G7906" t="s">
        <v>8516</v>
      </c>
      <c r="H7906" t="s">
        <v>27</v>
      </c>
      <c r="I7906" t="s">
        <v>28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46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  <c r="V7906" s="2">
        <f>Superstore[[#This Row],[Profit]]/Superstore[[#This Row],[Sales]]</f>
        <v>0.35000000000000003</v>
      </c>
      <c r="W7906" t="str">
        <f>TEXT(Superstore[[#This Row],[Order Date]],"mmm-yyyy")</f>
        <v>Nov-2012</v>
      </c>
      <c r="X7906">
        <f>YEAR(Superstore[[#This Row],[Order Date]])</f>
        <v>2012</v>
      </c>
    </row>
    <row r="7907" spans="1:24" x14ac:dyDescent="0.25">
      <c r="A7907">
        <v>7906</v>
      </c>
      <c r="B7907" t="s">
        <v>9727</v>
      </c>
      <c r="C7907" s="1">
        <v>41197</v>
      </c>
      <c r="D7907" s="1">
        <v>41204</v>
      </c>
      <c r="E7907" t="s">
        <v>50</v>
      </c>
      <c r="F7907" t="s">
        <v>549</v>
      </c>
      <c r="G7907" t="s">
        <v>550</v>
      </c>
      <c r="H7907" t="s">
        <v>101</v>
      </c>
      <c r="I7907" t="s">
        <v>28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46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Superstore[[#This Row],[Profit]]/Superstore[[#This Row],[Sales]]</f>
        <v>0.37499999999999994</v>
      </c>
      <c r="W7907" t="str">
        <f>TEXT(Superstore[[#This Row],[Order Date]],"mmm-yyyy")</f>
        <v>Oct-2012</v>
      </c>
      <c r="X7907">
        <f>YEAR(Superstore[[#This Row],[Order Date]])</f>
        <v>2012</v>
      </c>
    </row>
    <row r="7908" spans="1:24" x14ac:dyDescent="0.25">
      <c r="A7908">
        <v>7907</v>
      </c>
      <c r="B7908" t="s">
        <v>9727</v>
      </c>
      <c r="C7908" s="1">
        <v>41197</v>
      </c>
      <c r="D7908" s="1">
        <v>41204</v>
      </c>
      <c r="E7908" t="s">
        <v>50</v>
      </c>
      <c r="F7908" t="s">
        <v>549</v>
      </c>
      <c r="G7908" t="s">
        <v>550</v>
      </c>
      <c r="H7908" t="s">
        <v>101</v>
      </c>
      <c r="I7908" t="s">
        <v>28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46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  <c r="V7908" s="2">
        <f>Superstore[[#This Row],[Profit]]/Superstore[[#This Row],[Sales]]</f>
        <v>-1.75</v>
      </c>
      <c r="W7908" t="str">
        <f>TEXT(Superstore[[#This Row],[Order Date]],"mmm-yyyy")</f>
        <v>Oct-2012</v>
      </c>
      <c r="X7908">
        <f>YEAR(Superstore[[#This Row],[Order Date]])</f>
        <v>2012</v>
      </c>
    </row>
    <row r="7909" spans="1:24" x14ac:dyDescent="0.25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41</v>
      </c>
      <c r="I7909" t="s">
        <v>28</v>
      </c>
      <c r="J7909" t="s">
        <v>126</v>
      </c>
      <c r="K7909" t="s">
        <v>43</v>
      </c>
      <c r="L7909">
        <v>94122</v>
      </c>
      <c r="M7909" t="s">
        <v>44</v>
      </c>
      <c r="N7909" t="s">
        <v>3304</v>
      </c>
      <c r="O7909" t="s">
        <v>46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  <c r="V7909" s="2">
        <f>Superstore[[#This Row],[Profit]]/Superstore[[#This Row],[Sales]]</f>
        <v>0.25</v>
      </c>
      <c r="W7909" t="str">
        <f>TEXT(Superstore[[#This Row],[Order Date]],"mmm-yyyy")</f>
        <v>Jul-2013</v>
      </c>
      <c r="X7909">
        <f>YEAR(Superstore[[#This Row],[Order Date]])</f>
        <v>2013</v>
      </c>
    </row>
    <row r="7910" spans="1:24" x14ac:dyDescent="0.25">
      <c r="A7910">
        <v>7909</v>
      </c>
      <c r="B7910" t="s">
        <v>9729</v>
      </c>
      <c r="C7910" s="1">
        <v>41612</v>
      </c>
      <c r="D7910" s="1">
        <v>41616</v>
      </c>
      <c r="E7910" t="s">
        <v>50</v>
      </c>
      <c r="F7910" t="s">
        <v>7416</v>
      </c>
      <c r="G7910" t="s">
        <v>7417</v>
      </c>
      <c r="H7910" t="s">
        <v>27</v>
      </c>
      <c r="I7910" t="s">
        <v>28</v>
      </c>
      <c r="J7910" t="s">
        <v>9730</v>
      </c>
      <c r="K7910" t="s">
        <v>43</v>
      </c>
      <c r="L7910">
        <v>95037</v>
      </c>
      <c r="M7910" t="s">
        <v>44</v>
      </c>
      <c r="N7910" t="s">
        <v>3223</v>
      </c>
      <c r="O7910" t="s">
        <v>1</v>
      </c>
      <c r="P7910" t="s">
        <v>56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  <c r="V7910" s="2">
        <f>Superstore[[#This Row],[Profit]]/Superstore[[#This Row],[Sales]]</f>
        <v>2.4999999999999998E-2</v>
      </c>
      <c r="W7910" t="str">
        <f>TEXT(Superstore[[#This Row],[Order Date]],"mmm-yyyy")</f>
        <v>Dec-2013</v>
      </c>
      <c r="X7910">
        <f>YEAR(Superstore[[#This Row],[Order Date]])</f>
        <v>2013</v>
      </c>
    </row>
    <row r="7911" spans="1:24" x14ac:dyDescent="0.25">
      <c r="A7911">
        <v>7910</v>
      </c>
      <c r="B7911" t="s">
        <v>9729</v>
      </c>
      <c r="C7911" s="1">
        <v>41612</v>
      </c>
      <c r="D7911" s="1">
        <v>41616</v>
      </c>
      <c r="E7911" t="s">
        <v>50</v>
      </c>
      <c r="F7911" t="s">
        <v>7416</v>
      </c>
      <c r="G7911" t="s">
        <v>7417</v>
      </c>
      <c r="H7911" t="s">
        <v>27</v>
      </c>
      <c r="I7911" t="s">
        <v>28</v>
      </c>
      <c r="J7911" t="s">
        <v>9730</v>
      </c>
      <c r="K7911" t="s">
        <v>43</v>
      </c>
      <c r="L7911">
        <v>95037</v>
      </c>
      <c r="M7911" t="s">
        <v>44</v>
      </c>
      <c r="N7911" t="s">
        <v>1736</v>
      </c>
      <c r="O7911" t="s">
        <v>46</v>
      </c>
      <c r="P7911" t="s">
        <v>68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  <c r="V7911" s="2">
        <f>Superstore[[#This Row],[Profit]]/Superstore[[#This Row],[Sales]]</f>
        <v>0.26999999999999996</v>
      </c>
      <c r="W7911" t="str">
        <f>TEXT(Superstore[[#This Row],[Order Date]],"mmm-yyyy")</f>
        <v>Dec-2013</v>
      </c>
      <c r="X7911">
        <f>YEAR(Superstore[[#This Row],[Order Date]])</f>
        <v>2013</v>
      </c>
    </row>
    <row r="7912" spans="1:24" x14ac:dyDescent="0.25">
      <c r="A7912">
        <v>7911</v>
      </c>
      <c r="B7912" t="s">
        <v>9729</v>
      </c>
      <c r="C7912" s="1">
        <v>41612</v>
      </c>
      <c r="D7912" s="1">
        <v>41616</v>
      </c>
      <c r="E7912" t="s">
        <v>50</v>
      </c>
      <c r="F7912" t="s">
        <v>7416</v>
      </c>
      <c r="G7912" t="s">
        <v>7417</v>
      </c>
      <c r="H7912" t="s">
        <v>27</v>
      </c>
      <c r="I7912" t="s">
        <v>28</v>
      </c>
      <c r="J7912" t="s">
        <v>9730</v>
      </c>
      <c r="K7912" t="s">
        <v>43</v>
      </c>
      <c r="L7912">
        <v>95037</v>
      </c>
      <c r="M7912" t="s">
        <v>44</v>
      </c>
      <c r="N7912" t="s">
        <v>2807</v>
      </c>
      <c r="O7912" t="s">
        <v>46</v>
      </c>
      <c r="P7912" t="s">
        <v>59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  <c r="V7912" s="2">
        <f>Superstore[[#This Row],[Profit]]/Superstore[[#This Row],[Sales]]</f>
        <v>0.15</v>
      </c>
      <c r="W7912" t="str">
        <f>TEXT(Superstore[[#This Row],[Order Date]],"mmm-yyyy")</f>
        <v>Dec-2013</v>
      </c>
      <c r="X7912">
        <f>YEAR(Superstore[[#This Row],[Order Date]])</f>
        <v>2013</v>
      </c>
    </row>
    <row r="7913" spans="1:24" x14ac:dyDescent="0.25">
      <c r="A7913">
        <v>7912</v>
      </c>
      <c r="B7913" t="s">
        <v>9729</v>
      </c>
      <c r="C7913" s="1">
        <v>41612</v>
      </c>
      <c r="D7913" s="1">
        <v>41616</v>
      </c>
      <c r="E7913" t="s">
        <v>50</v>
      </c>
      <c r="F7913" t="s">
        <v>7416</v>
      </c>
      <c r="G7913" t="s">
        <v>7417</v>
      </c>
      <c r="H7913" t="s">
        <v>27</v>
      </c>
      <c r="I7913" t="s">
        <v>28</v>
      </c>
      <c r="J7913" t="s">
        <v>9730</v>
      </c>
      <c r="K7913" t="s">
        <v>43</v>
      </c>
      <c r="L7913">
        <v>95037</v>
      </c>
      <c r="M7913" t="s">
        <v>44</v>
      </c>
      <c r="N7913" t="s">
        <v>1668</v>
      </c>
      <c r="O7913" t="s">
        <v>1</v>
      </c>
      <c r="P7913" t="s">
        <v>33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  <c r="V7913" s="2">
        <f>Superstore[[#This Row],[Profit]]/Superstore[[#This Row],[Sales]]</f>
        <v>-5.8823529411764712E-2</v>
      </c>
      <c r="W7913" t="str">
        <f>TEXT(Superstore[[#This Row],[Order Date]],"mmm-yyyy")</f>
        <v>Dec-2013</v>
      </c>
      <c r="X7913">
        <f>YEAR(Superstore[[#This Row],[Order Date]])</f>
        <v>2013</v>
      </c>
    </row>
    <row r="7914" spans="1:24" x14ac:dyDescent="0.25">
      <c r="A7914">
        <v>7913</v>
      </c>
      <c r="B7914" t="s">
        <v>9731</v>
      </c>
      <c r="C7914" s="1">
        <v>41393</v>
      </c>
      <c r="D7914" s="1">
        <v>41395</v>
      </c>
      <c r="E7914" t="s">
        <v>24</v>
      </c>
      <c r="F7914" t="s">
        <v>2192</v>
      </c>
      <c r="G7914" t="s">
        <v>2193</v>
      </c>
      <c r="H7914" t="s">
        <v>27</v>
      </c>
      <c r="I7914" t="s">
        <v>28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1</v>
      </c>
      <c r="P7914" t="s">
        <v>65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  <c r="V7914" s="2">
        <f>Superstore[[#This Row],[Profit]]/Superstore[[#This Row],[Sales]]</f>
        <v>-1.05</v>
      </c>
      <c r="W7914" t="str">
        <f>TEXT(Superstore[[#This Row],[Order Date]],"mmm-yyyy")</f>
        <v>Apr-2013</v>
      </c>
      <c r="X7914">
        <f>YEAR(Superstore[[#This Row],[Order Date]])</f>
        <v>2013</v>
      </c>
    </row>
    <row r="7915" spans="1:24" x14ac:dyDescent="0.25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27</v>
      </c>
      <c r="I7915" t="s">
        <v>28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46</v>
      </c>
      <c r="P7915" t="s">
        <v>59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  <c r="V7915" s="2">
        <f>Superstore[[#This Row],[Profit]]/Superstore[[#This Row],[Sales]]</f>
        <v>7.4999999999999997E-2</v>
      </c>
      <c r="W7915" t="str">
        <f>TEXT(Superstore[[#This Row],[Order Date]],"mmm-yyyy")</f>
        <v>Aug-2014</v>
      </c>
      <c r="X7915">
        <f>YEAR(Superstore[[#This Row],[Order Date]])</f>
        <v>2014</v>
      </c>
    </row>
    <row r="7916" spans="1:24" x14ac:dyDescent="0.25">
      <c r="A7916">
        <v>7915</v>
      </c>
      <c r="B7916" t="s">
        <v>9733</v>
      </c>
      <c r="C7916" s="1">
        <v>41808</v>
      </c>
      <c r="D7916" s="1">
        <v>41812</v>
      </c>
      <c r="E7916" t="s">
        <v>50</v>
      </c>
      <c r="F7916" t="s">
        <v>2145</v>
      </c>
      <c r="G7916" t="s">
        <v>2146</v>
      </c>
      <c r="H7916" t="s">
        <v>101</v>
      </c>
      <c r="I7916" t="s">
        <v>28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  <c r="V7916" s="2">
        <f>Superstore[[#This Row],[Profit]]/Superstore[[#This Row],[Sales]]</f>
        <v>0.49</v>
      </c>
      <c r="W7916" t="str">
        <f>TEXT(Superstore[[#This Row],[Order Date]],"mmm-yyyy")</f>
        <v>Jun-2014</v>
      </c>
      <c r="X7916">
        <f>YEAR(Superstore[[#This Row],[Order Date]])</f>
        <v>2014</v>
      </c>
    </row>
    <row r="7917" spans="1:24" x14ac:dyDescent="0.25">
      <c r="A7917">
        <v>7916</v>
      </c>
      <c r="B7917" t="s">
        <v>9733</v>
      </c>
      <c r="C7917" s="1">
        <v>41808</v>
      </c>
      <c r="D7917" s="1">
        <v>41812</v>
      </c>
      <c r="E7917" t="s">
        <v>50</v>
      </c>
      <c r="F7917" t="s">
        <v>2145</v>
      </c>
      <c r="G7917" t="s">
        <v>2146</v>
      </c>
      <c r="H7917" t="s">
        <v>101</v>
      </c>
      <c r="I7917" t="s">
        <v>28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  <c r="V7917" s="2">
        <f>Superstore[[#This Row],[Profit]]/Superstore[[#This Row],[Sales]]</f>
        <v>0.08</v>
      </c>
      <c r="W7917" t="str">
        <f>TEXT(Superstore[[#This Row],[Order Date]],"mmm-yyyy")</f>
        <v>Jun-2014</v>
      </c>
      <c r="X7917">
        <f>YEAR(Superstore[[#This Row],[Order Date]])</f>
        <v>2014</v>
      </c>
    </row>
    <row r="7918" spans="1:24" x14ac:dyDescent="0.25">
      <c r="A7918">
        <v>7917</v>
      </c>
      <c r="B7918" t="s">
        <v>9736</v>
      </c>
      <c r="C7918" s="1">
        <v>41233</v>
      </c>
      <c r="D7918" s="1">
        <v>41237</v>
      </c>
      <c r="E7918" t="s">
        <v>50</v>
      </c>
      <c r="F7918" t="s">
        <v>2362</v>
      </c>
      <c r="G7918" t="s">
        <v>2363</v>
      </c>
      <c r="H7918" t="s">
        <v>101</v>
      </c>
      <c r="I7918" t="s">
        <v>28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1</v>
      </c>
      <c r="P7918" t="s">
        <v>36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Superstore[[#This Row],[Profit]]/Superstore[[#This Row],[Sales]]</f>
        <v>-0.27142857142857141</v>
      </c>
      <c r="W7918" t="str">
        <f>TEXT(Superstore[[#This Row],[Order Date]],"mmm-yyyy")</f>
        <v>Nov-2012</v>
      </c>
      <c r="X7918">
        <f>YEAR(Superstore[[#This Row],[Order Date]])</f>
        <v>2012</v>
      </c>
    </row>
    <row r="7919" spans="1:24" x14ac:dyDescent="0.25">
      <c r="A7919">
        <v>7918</v>
      </c>
      <c r="B7919" t="s">
        <v>9737</v>
      </c>
      <c r="C7919" s="1">
        <v>41887</v>
      </c>
      <c r="D7919" s="1">
        <v>41891</v>
      </c>
      <c r="E7919" t="s">
        <v>24</v>
      </c>
      <c r="F7919" t="s">
        <v>3786</v>
      </c>
      <c r="G7919" t="s">
        <v>3787</v>
      </c>
      <c r="H7919" t="s">
        <v>101</v>
      </c>
      <c r="I7919" t="s">
        <v>28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46</v>
      </c>
      <c r="P7919" t="s">
        <v>68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s="2">
        <f>Superstore[[#This Row],[Profit]]/Superstore[[#This Row],[Sales]]</f>
        <v>0.125</v>
      </c>
      <c r="W7919" t="str">
        <f>TEXT(Superstore[[#This Row],[Order Date]],"mmm-yyyy")</f>
        <v>Sep-2014</v>
      </c>
      <c r="X7919">
        <f>YEAR(Superstore[[#This Row],[Order Date]])</f>
        <v>2014</v>
      </c>
    </row>
    <row r="7920" spans="1:24" x14ac:dyDescent="0.25">
      <c r="A7920">
        <v>7919</v>
      </c>
      <c r="B7920" t="s">
        <v>9738</v>
      </c>
      <c r="C7920" s="1">
        <v>41094</v>
      </c>
      <c r="D7920" s="1">
        <v>41098</v>
      </c>
      <c r="E7920" t="s">
        <v>24</v>
      </c>
      <c r="F7920" t="s">
        <v>5923</v>
      </c>
      <c r="G7920" t="s">
        <v>5924</v>
      </c>
      <c r="H7920" t="s">
        <v>101</v>
      </c>
      <c r="I7920" t="s">
        <v>28</v>
      </c>
      <c r="J7920" t="s">
        <v>946</v>
      </c>
      <c r="K7920" t="s">
        <v>43</v>
      </c>
      <c r="L7920">
        <v>92024</v>
      </c>
      <c r="M7920" t="s">
        <v>44</v>
      </c>
      <c r="N7920" t="s">
        <v>1101</v>
      </c>
      <c r="O7920" t="s">
        <v>46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Superstore[[#This Row],[Profit]]/Superstore[[#This Row],[Sales]]</f>
        <v>0.32500000000000001</v>
      </c>
      <c r="W7920" t="str">
        <f>TEXT(Superstore[[#This Row],[Order Date]],"mmm-yyyy")</f>
        <v>Jul-2012</v>
      </c>
      <c r="X7920">
        <f>YEAR(Superstore[[#This Row],[Order Date]])</f>
        <v>2012</v>
      </c>
    </row>
    <row r="7921" spans="1:24" x14ac:dyDescent="0.25">
      <c r="A7921">
        <v>7920</v>
      </c>
      <c r="B7921" t="s">
        <v>9739</v>
      </c>
      <c r="C7921" s="1">
        <v>41898</v>
      </c>
      <c r="D7921" s="1">
        <v>41904</v>
      </c>
      <c r="E7921" t="s">
        <v>50</v>
      </c>
      <c r="F7921" t="s">
        <v>5926</v>
      </c>
      <c r="G7921" t="s">
        <v>5927</v>
      </c>
      <c r="H7921" t="s">
        <v>101</v>
      </c>
      <c r="I7921" t="s">
        <v>28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46</v>
      </c>
      <c r="P7921" t="s">
        <v>59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  <c r="V7921" s="2">
        <f>Superstore[[#This Row],[Profit]]/Superstore[[#This Row],[Sales]]</f>
        <v>0.27999999999999997</v>
      </c>
      <c r="W7921" t="str">
        <f>TEXT(Superstore[[#This Row],[Order Date]],"mmm-yyyy")</f>
        <v>Sep-2014</v>
      </c>
      <c r="X7921">
        <f>YEAR(Superstore[[#This Row],[Order Date]])</f>
        <v>2014</v>
      </c>
    </row>
    <row r="7922" spans="1:24" x14ac:dyDescent="0.25">
      <c r="A7922">
        <v>7921</v>
      </c>
      <c r="B7922" t="s">
        <v>9739</v>
      </c>
      <c r="C7922" s="1">
        <v>41898</v>
      </c>
      <c r="D7922" s="1">
        <v>41904</v>
      </c>
      <c r="E7922" t="s">
        <v>50</v>
      </c>
      <c r="F7922" t="s">
        <v>5926</v>
      </c>
      <c r="G7922" t="s">
        <v>5927</v>
      </c>
      <c r="H7922" t="s">
        <v>101</v>
      </c>
      <c r="I7922" t="s">
        <v>28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  <c r="V7922" s="2">
        <f>Superstore[[#This Row],[Profit]]/Superstore[[#This Row],[Sales]]</f>
        <v>0.18000000000000002</v>
      </c>
      <c r="W7922" t="str">
        <f>TEXT(Superstore[[#This Row],[Order Date]],"mmm-yyyy")</f>
        <v>Sep-2014</v>
      </c>
      <c r="X7922">
        <f>YEAR(Superstore[[#This Row],[Order Date]])</f>
        <v>2014</v>
      </c>
    </row>
    <row r="7923" spans="1:24" x14ac:dyDescent="0.25">
      <c r="A7923">
        <v>7922</v>
      </c>
      <c r="B7923" t="s">
        <v>9740</v>
      </c>
      <c r="C7923" s="1">
        <v>41712</v>
      </c>
      <c r="D7923" s="1">
        <v>41716</v>
      </c>
      <c r="E7923" t="s">
        <v>50</v>
      </c>
      <c r="F7923" t="s">
        <v>6219</v>
      </c>
      <c r="G7923" t="s">
        <v>6220</v>
      </c>
      <c r="H7923" t="s">
        <v>27</v>
      </c>
      <c r="I7923" t="s">
        <v>28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46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  <c r="V7923" s="2">
        <f>Superstore[[#This Row],[Profit]]/Superstore[[#This Row],[Sales]]</f>
        <v>0.47000000000000003</v>
      </c>
      <c r="W7923" t="str">
        <f>TEXT(Superstore[[#This Row],[Order Date]],"mmm-yyyy")</f>
        <v>Mar-2014</v>
      </c>
      <c r="X7923">
        <f>YEAR(Superstore[[#This Row],[Order Date]])</f>
        <v>2014</v>
      </c>
    </row>
    <row r="7924" spans="1:24" x14ac:dyDescent="0.25">
      <c r="A7924">
        <v>7923</v>
      </c>
      <c r="B7924" t="s">
        <v>9741</v>
      </c>
      <c r="C7924" s="1">
        <v>41907</v>
      </c>
      <c r="D7924" s="1">
        <v>41912</v>
      </c>
      <c r="E7924" t="s">
        <v>50</v>
      </c>
      <c r="F7924" t="s">
        <v>3789</v>
      </c>
      <c r="G7924" t="s">
        <v>3790</v>
      </c>
      <c r="H7924" t="s">
        <v>101</v>
      </c>
      <c r="I7924" t="s">
        <v>28</v>
      </c>
      <c r="J7924" t="s">
        <v>7236</v>
      </c>
      <c r="K7924" t="s">
        <v>54</v>
      </c>
      <c r="L7924">
        <v>33021</v>
      </c>
      <c r="M7924" t="s">
        <v>31</v>
      </c>
      <c r="N7924" t="s">
        <v>6299</v>
      </c>
      <c r="O7924" t="s">
        <v>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  <c r="V7924" s="2">
        <f>Superstore[[#This Row],[Profit]]/Superstore[[#This Row],[Sales]]</f>
        <v>0.1</v>
      </c>
      <c r="W7924" t="str">
        <f>TEXT(Superstore[[#This Row],[Order Date]],"mmm-yyyy")</f>
        <v>Sep-2014</v>
      </c>
      <c r="X7924">
        <f>YEAR(Superstore[[#This Row],[Order Date]])</f>
        <v>2014</v>
      </c>
    </row>
    <row r="7925" spans="1:24" x14ac:dyDescent="0.25">
      <c r="A7925">
        <v>7924</v>
      </c>
      <c r="B7925" t="s">
        <v>9741</v>
      </c>
      <c r="C7925" s="1">
        <v>41907</v>
      </c>
      <c r="D7925" s="1">
        <v>41912</v>
      </c>
      <c r="E7925" t="s">
        <v>50</v>
      </c>
      <c r="F7925" t="s">
        <v>3789</v>
      </c>
      <c r="G7925" t="s">
        <v>3790</v>
      </c>
      <c r="H7925" t="s">
        <v>101</v>
      </c>
      <c r="I7925" t="s">
        <v>28</v>
      </c>
      <c r="J7925" t="s">
        <v>7236</v>
      </c>
      <c r="K7925" t="s">
        <v>54</v>
      </c>
      <c r="L7925">
        <v>33021</v>
      </c>
      <c r="M7925" t="s">
        <v>31</v>
      </c>
      <c r="N7925" t="s">
        <v>672</v>
      </c>
      <c r="O7925" t="s">
        <v>46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  <c r="V7925" s="2">
        <f>Superstore[[#This Row],[Profit]]/Superstore[[#This Row],[Sales]]</f>
        <v>-0.73333333333333328</v>
      </c>
      <c r="W7925" t="str">
        <f>TEXT(Superstore[[#This Row],[Order Date]],"mmm-yyyy")</f>
        <v>Sep-2014</v>
      </c>
      <c r="X7925">
        <f>YEAR(Superstore[[#This Row],[Order Date]])</f>
        <v>2014</v>
      </c>
    </row>
    <row r="7926" spans="1:24" x14ac:dyDescent="0.25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27</v>
      </c>
      <c r="I7926" t="s">
        <v>28</v>
      </c>
      <c r="J7926" t="s">
        <v>317</v>
      </c>
      <c r="K7926" t="s">
        <v>318</v>
      </c>
      <c r="L7926">
        <v>22153</v>
      </c>
      <c r="M7926" t="s">
        <v>31</v>
      </c>
      <c r="N7926" t="s">
        <v>360</v>
      </c>
      <c r="O7926" t="s">
        <v>46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2">
        <f>Superstore[[#This Row],[Profit]]/Superstore[[#This Row],[Sales]]</f>
        <v>0.48</v>
      </c>
      <c r="W7926" t="str">
        <f>TEXT(Superstore[[#This Row],[Order Date]],"mmm-yyyy")</f>
        <v>Aug-2013</v>
      </c>
      <c r="X7926">
        <f>YEAR(Superstore[[#This Row],[Order Date]])</f>
        <v>2013</v>
      </c>
    </row>
    <row r="7927" spans="1:24" x14ac:dyDescent="0.25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27</v>
      </c>
      <c r="I7927" t="s">
        <v>28</v>
      </c>
      <c r="J7927" t="s">
        <v>317</v>
      </c>
      <c r="K7927" t="s">
        <v>318</v>
      </c>
      <c r="L7927">
        <v>22153</v>
      </c>
      <c r="M7927" t="s">
        <v>31</v>
      </c>
      <c r="N7927" t="s">
        <v>1666</v>
      </c>
      <c r="O7927" t="s">
        <v>46</v>
      </c>
      <c r="P7927" t="s">
        <v>47</v>
      </c>
      <c r="Q7927" t="s">
        <v>1667</v>
      </c>
      <c r="R7927">
        <v>103.6</v>
      </c>
      <c r="S7927">
        <v>7</v>
      </c>
      <c r="T7927">
        <v>0</v>
      </c>
      <c r="U7927">
        <v>51.8</v>
      </c>
      <c r="V7927" s="2">
        <f>Superstore[[#This Row],[Profit]]/Superstore[[#This Row],[Sales]]</f>
        <v>0.5</v>
      </c>
      <c r="W7927" t="str">
        <f>TEXT(Superstore[[#This Row],[Order Date]],"mmm-yyyy")</f>
        <v>Aug-2013</v>
      </c>
      <c r="X7927">
        <f>YEAR(Superstore[[#This Row],[Order Date]])</f>
        <v>2013</v>
      </c>
    </row>
    <row r="7928" spans="1:24" x14ac:dyDescent="0.25">
      <c r="A7928">
        <v>7927</v>
      </c>
      <c r="B7928" t="s">
        <v>9743</v>
      </c>
      <c r="C7928" s="1">
        <v>41964</v>
      </c>
      <c r="D7928" s="1">
        <v>41968</v>
      </c>
      <c r="E7928" t="s">
        <v>24</v>
      </c>
      <c r="F7928" t="s">
        <v>4615</v>
      </c>
      <c r="G7928" t="s">
        <v>4616</v>
      </c>
      <c r="H7928" t="s">
        <v>41</v>
      </c>
      <c r="I7928" t="s">
        <v>28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  <c r="V7928" s="2">
        <f>Superstore[[#This Row],[Profit]]/Superstore[[#This Row],[Sales]]</f>
        <v>0.44999999999999996</v>
      </c>
      <c r="W7928" t="str">
        <f>TEXT(Superstore[[#This Row],[Order Date]],"mmm-yyyy")</f>
        <v>Nov-2014</v>
      </c>
      <c r="X7928">
        <f>YEAR(Superstore[[#This Row],[Order Date]])</f>
        <v>2014</v>
      </c>
    </row>
    <row r="7929" spans="1:24" x14ac:dyDescent="0.25">
      <c r="A7929">
        <v>7928</v>
      </c>
      <c r="B7929" t="s">
        <v>9743</v>
      </c>
      <c r="C7929" s="1">
        <v>41964</v>
      </c>
      <c r="D7929" s="1">
        <v>41968</v>
      </c>
      <c r="E7929" t="s">
        <v>24</v>
      </c>
      <c r="F7929" t="s">
        <v>4615</v>
      </c>
      <c r="G7929" t="s">
        <v>4616</v>
      </c>
      <c r="H7929" t="s">
        <v>41</v>
      </c>
      <c r="I7929" t="s">
        <v>28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  <c r="V7929" s="2">
        <f>Superstore[[#This Row],[Profit]]/Superstore[[#This Row],[Sales]]</f>
        <v>0.30000000000000004</v>
      </c>
      <c r="W7929" t="str">
        <f>TEXT(Superstore[[#This Row],[Order Date]],"mmm-yyyy")</f>
        <v>Nov-2014</v>
      </c>
      <c r="X7929">
        <f>YEAR(Superstore[[#This Row],[Order Date]])</f>
        <v>2014</v>
      </c>
    </row>
    <row r="7930" spans="1:24" x14ac:dyDescent="0.25">
      <c r="A7930">
        <v>7929</v>
      </c>
      <c r="B7930" t="s">
        <v>9743</v>
      </c>
      <c r="C7930" s="1">
        <v>41964</v>
      </c>
      <c r="D7930" s="1">
        <v>41968</v>
      </c>
      <c r="E7930" t="s">
        <v>24</v>
      </c>
      <c r="F7930" t="s">
        <v>4615</v>
      </c>
      <c r="G7930" t="s">
        <v>4616</v>
      </c>
      <c r="H7930" t="s">
        <v>41</v>
      </c>
      <c r="I7930" t="s">
        <v>28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1</v>
      </c>
      <c r="P7930" t="s">
        <v>65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  <c r="V7930" s="2">
        <f>Superstore[[#This Row],[Profit]]/Superstore[[#This Row],[Sales]]</f>
        <v>0.18</v>
      </c>
      <c r="W7930" t="str">
        <f>TEXT(Superstore[[#This Row],[Order Date]],"mmm-yyyy")</f>
        <v>Nov-2014</v>
      </c>
      <c r="X7930">
        <f>YEAR(Superstore[[#This Row],[Order Date]])</f>
        <v>2014</v>
      </c>
    </row>
    <row r="7931" spans="1:24" x14ac:dyDescent="0.25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28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1</v>
      </c>
      <c r="P7931" t="s">
        <v>56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Superstore[[#This Row],[Profit]]/Superstore[[#This Row],[Sales]]</f>
        <v>-1.4285714285714287E-2</v>
      </c>
      <c r="W7931" t="str">
        <f>TEXT(Superstore[[#This Row],[Order Date]],"mmm-yyyy")</f>
        <v>Jul-2014</v>
      </c>
      <c r="X7931">
        <f>YEAR(Superstore[[#This Row],[Order Date]])</f>
        <v>2014</v>
      </c>
    </row>
    <row r="7932" spans="1:24" x14ac:dyDescent="0.25">
      <c r="A7932">
        <v>7931</v>
      </c>
      <c r="B7932" t="s">
        <v>9745</v>
      </c>
      <c r="C7932" s="1">
        <v>41359</v>
      </c>
      <c r="D7932" s="1">
        <v>41361</v>
      </c>
      <c r="E7932" t="s">
        <v>24</v>
      </c>
      <c r="F7932" t="s">
        <v>3855</v>
      </c>
      <c r="G7932" t="s">
        <v>3856</v>
      </c>
      <c r="H7932" t="s">
        <v>41</v>
      </c>
      <c r="I7932" t="s">
        <v>28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46</v>
      </c>
      <c r="P7932" t="s">
        <v>68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  <c r="V7932" s="2">
        <f>Superstore[[#This Row],[Profit]]/Superstore[[#This Row],[Sales]]</f>
        <v>0.3</v>
      </c>
      <c r="W7932" t="str">
        <f>TEXT(Superstore[[#This Row],[Order Date]],"mmm-yyyy")</f>
        <v>Mar-2013</v>
      </c>
      <c r="X7932">
        <f>YEAR(Superstore[[#This Row],[Order Date]])</f>
        <v>2013</v>
      </c>
    </row>
    <row r="7933" spans="1:24" x14ac:dyDescent="0.25">
      <c r="A7933">
        <v>7932</v>
      </c>
      <c r="B7933" t="s">
        <v>9746</v>
      </c>
      <c r="C7933" s="1">
        <v>41471</v>
      </c>
      <c r="D7933" s="1">
        <v>41476</v>
      </c>
      <c r="E7933" t="s">
        <v>50</v>
      </c>
      <c r="F7933" t="s">
        <v>3906</v>
      </c>
      <c r="G7933" t="s">
        <v>3907</v>
      </c>
      <c r="H7933" t="s">
        <v>41</v>
      </c>
      <c r="I7933" t="s">
        <v>28</v>
      </c>
      <c r="J7933" t="s">
        <v>418</v>
      </c>
      <c r="K7933" t="s">
        <v>419</v>
      </c>
      <c r="L7933">
        <v>97206</v>
      </c>
      <c r="M7933" t="s">
        <v>44</v>
      </c>
      <c r="N7933" t="s">
        <v>1460</v>
      </c>
      <c r="O7933" t="s">
        <v>1</v>
      </c>
      <c r="P7933" t="s">
        <v>36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  <c r="V7933" s="2">
        <f>Superstore[[#This Row],[Profit]]/Superstore[[#This Row],[Sales]]</f>
        <v>9.9999999999999992E-2</v>
      </c>
      <c r="W7933" t="str">
        <f>TEXT(Superstore[[#This Row],[Order Date]],"mmm-yyyy")</f>
        <v>Jul-2013</v>
      </c>
      <c r="X7933">
        <f>YEAR(Superstore[[#This Row],[Order Date]])</f>
        <v>2013</v>
      </c>
    </row>
    <row r="7934" spans="1:24" x14ac:dyDescent="0.25">
      <c r="A7934">
        <v>7933</v>
      </c>
      <c r="B7934" t="s">
        <v>9746</v>
      </c>
      <c r="C7934" s="1">
        <v>41471</v>
      </c>
      <c r="D7934" s="1">
        <v>41476</v>
      </c>
      <c r="E7934" t="s">
        <v>50</v>
      </c>
      <c r="F7934" t="s">
        <v>3906</v>
      </c>
      <c r="G7934" t="s">
        <v>3907</v>
      </c>
      <c r="H7934" t="s">
        <v>41</v>
      </c>
      <c r="I7934" t="s">
        <v>28</v>
      </c>
      <c r="J7934" t="s">
        <v>418</v>
      </c>
      <c r="K7934" t="s">
        <v>419</v>
      </c>
      <c r="L7934">
        <v>97206</v>
      </c>
      <c r="M7934" t="s">
        <v>44</v>
      </c>
      <c r="N7934" t="s">
        <v>3732</v>
      </c>
      <c r="O7934" t="s">
        <v>46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  <c r="V7934" s="2">
        <f>Superstore[[#This Row],[Profit]]/Superstore[[#This Row],[Sales]]</f>
        <v>0.32499999999999996</v>
      </c>
      <c r="W7934" t="str">
        <f>TEXT(Superstore[[#This Row],[Order Date]],"mmm-yyyy")</f>
        <v>Jul-2013</v>
      </c>
      <c r="X7934">
        <f>YEAR(Superstore[[#This Row],[Order Date]])</f>
        <v>2013</v>
      </c>
    </row>
    <row r="7935" spans="1:24" x14ac:dyDescent="0.25">
      <c r="A7935">
        <v>7934</v>
      </c>
      <c r="B7935" t="s">
        <v>9747</v>
      </c>
      <c r="C7935" s="1">
        <v>41869</v>
      </c>
      <c r="D7935" s="1">
        <v>41876</v>
      </c>
      <c r="E7935" t="s">
        <v>50</v>
      </c>
      <c r="F7935" t="s">
        <v>3846</v>
      </c>
      <c r="G7935" t="s">
        <v>3847</v>
      </c>
      <c r="H7935" t="s">
        <v>41</v>
      </c>
      <c r="I7935" t="s">
        <v>28</v>
      </c>
      <c r="J7935" t="s">
        <v>990</v>
      </c>
      <c r="K7935" t="s">
        <v>43</v>
      </c>
      <c r="L7935">
        <v>94513</v>
      </c>
      <c r="M7935" t="s">
        <v>44</v>
      </c>
      <c r="N7935" t="s">
        <v>4130</v>
      </c>
      <c r="O7935" t="s">
        <v>46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  <c r="V7935" s="2">
        <f>Superstore[[#This Row],[Profit]]/Superstore[[#This Row],[Sales]]</f>
        <v>0.5</v>
      </c>
      <c r="W7935" t="str">
        <f>TEXT(Superstore[[#This Row],[Order Date]],"mmm-yyyy")</f>
        <v>Aug-2014</v>
      </c>
      <c r="X7935">
        <f>YEAR(Superstore[[#This Row],[Order Date]])</f>
        <v>2014</v>
      </c>
    </row>
    <row r="7936" spans="1:24" x14ac:dyDescent="0.25">
      <c r="A7936">
        <v>7935</v>
      </c>
      <c r="B7936" t="s">
        <v>9747</v>
      </c>
      <c r="C7936" s="1">
        <v>41869</v>
      </c>
      <c r="D7936" s="1">
        <v>41876</v>
      </c>
      <c r="E7936" t="s">
        <v>50</v>
      </c>
      <c r="F7936" t="s">
        <v>3846</v>
      </c>
      <c r="G7936" t="s">
        <v>3847</v>
      </c>
      <c r="H7936" t="s">
        <v>41</v>
      </c>
      <c r="I7936" t="s">
        <v>28</v>
      </c>
      <c r="J7936" t="s">
        <v>990</v>
      </c>
      <c r="K7936" t="s">
        <v>43</v>
      </c>
      <c r="L7936">
        <v>94513</v>
      </c>
      <c r="M7936" t="s">
        <v>44</v>
      </c>
      <c r="N7936" t="s">
        <v>3892</v>
      </c>
      <c r="O7936" t="s">
        <v>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Superstore[[#This Row],[Profit]]/Superstore[[#This Row],[Sales]]</f>
        <v>0.125</v>
      </c>
      <c r="W7936" t="str">
        <f>TEXT(Superstore[[#This Row],[Order Date]],"mmm-yyyy")</f>
        <v>Aug-2014</v>
      </c>
      <c r="X7936">
        <f>YEAR(Superstore[[#This Row],[Order Date]])</f>
        <v>2014</v>
      </c>
    </row>
    <row r="7937" spans="1:24" x14ac:dyDescent="0.25">
      <c r="A7937">
        <v>7936</v>
      </c>
      <c r="B7937" t="s">
        <v>9747</v>
      </c>
      <c r="C7937" s="1">
        <v>41869</v>
      </c>
      <c r="D7937" s="1">
        <v>41876</v>
      </c>
      <c r="E7937" t="s">
        <v>50</v>
      </c>
      <c r="F7937" t="s">
        <v>3846</v>
      </c>
      <c r="G7937" t="s">
        <v>3847</v>
      </c>
      <c r="H7937" t="s">
        <v>41</v>
      </c>
      <c r="I7937" t="s">
        <v>28</v>
      </c>
      <c r="J7937" t="s">
        <v>990</v>
      </c>
      <c r="K7937" t="s">
        <v>43</v>
      </c>
      <c r="L7937">
        <v>94513</v>
      </c>
      <c r="M7937" t="s">
        <v>44</v>
      </c>
      <c r="N7937" t="s">
        <v>4460</v>
      </c>
      <c r="O7937" t="s">
        <v>46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  <c r="V7937" s="2">
        <f>Superstore[[#This Row],[Profit]]/Superstore[[#This Row],[Sales]]</f>
        <v>0.44999999999999996</v>
      </c>
      <c r="W7937" t="str">
        <f>TEXT(Superstore[[#This Row],[Order Date]],"mmm-yyyy")</f>
        <v>Aug-2014</v>
      </c>
      <c r="X7937">
        <f>YEAR(Superstore[[#This Row],[Order Date]])</f>
        <v>2014</v>
      </c>
    </row>
    <row r="7938" spans="1:24" x14ac:dyDescent="0.25">
      <c r="A7938">
        <v>7937</v>
      </c>
      <c r="B7938" t="s">
        <v>9747</v>
      </c>
      <c r="C7938" s="1">
        <v>41869</v>
      </c>
      <c r="D7938" s="1">
        <v>41876</v>
      </c>
      <c r="E7938" t="s">
        <v>50</v>
      </c>
      <c r="F7938" t="s">
        <v>3846</v>
      </c>
      <c r="G7938" t="s">
        <v>3847</v>
      </c>
      <c r="H7938" t="s">
        <v>41</v>
      </c>
      <c r="I7938" t="s">
        <v>28</v>
      </c>
      <c r="J7938" t="s">
        <v>990</v>
      </c>
      <c r="K7938" t="s">
        <v>43</v>
      </c>
      <c r="L7938">
        <v>94513</v>
      </c>
      <c r="M7938" t="s">
        <v>44</v>
      </c>
      <c r="N7938" t="s">
        <v>6135</v>
      </c>
      <c r="O7938" t="s">
        <v>46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  <c r="V7938" s="2">
        <f>Superstore[[#This Row],[Profit]]/Superstore[[#This Row],[Sales]]</f>
        <v>0.35</v>
      </c>
      <c r="W7938" t="str">
        <f>TEXT(Superstore[[#This Row],[Order Date]],"mmm-yyyy")</f>
        <v>Aug-2014</v>
      </c>
      <c r="X7938">
        <f>YEAR(Superstore[[#This Row],[Order Date]])</f>
        <v>2014</v>
      </c>
    </row>
    <row r="7939" spans="1:24" x14ac:dyDescent="0.25">
      <c r="A7939">
        <v>7938</v>
      </c>
      <c r="B7939" t="s">
        <v>9747</v>
      </c>
      <c r="C7939" s="1">
        <v>41869</v>
      </c>
      <c r="D7939" s="1">
        <v>41876</v>
      </c>
      <c r="E7939" t="s">
        <v>50</v>
      </c>
      <c r="F7939" t="s">
        <v>3846</v>
      </c>
      <c r="G7939" t="s">
        <v>3847</v>
      </c>
      <c r="H7939" t="s">
        <v>41</v>
      </c>
      <c r="I7939" t="s">
        <v>28</v>
      </c>
      <c r="J7939" t="s">
        <v>990</v>
      </c>
      <c r="K7939" t="s">
        <v>43</v>
      </c>
      <c r="L7939">
        <v>94513</v>
      </c>
      <c r="M7939" t="s">
        <v>44</v>
      </c>
      <c r="N7939" t="s">
        <v>596</v>
      </c>
      <c r="O7939" t="s">
        <v>46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  <c r="V7939" s="2">
        <f>Superstore[[#This Row],[Profit]]/Superstore[[#This Row],[Sales]]</f>
        <v>0.26</v>
      </c>
      <c r="W7939" t="str">
        <f>TEXT(Superstore[[#This Row],[Order Date]],"mmm-yyyy")</f>
        <v>Aug-2014</v>
      </c>
      <c r="X7939">
        <f>YEAR(Superstore[[#This Row],[Order Date]])</f>
        <v>2014</v>
      </c>
    </row>
    <row r="7940" spans="1:24" x14ac:dyDescent="0.25">
      <c r="A7940">
        <v>7939</v>
      </c>
      <c r="B7940" t="s">
        <v>9747</v>
      </c>
      <c r="C7940" s="1">
        <v>41869</v>
      </c>
      <c r="D7940" s="1">
        <v>41876</v>
      </c>
      <c r="E7940" t="s">
        <v>50</v>
      </c>
      <c r="F7940" t="s">
        <v>3846</v>
      </c>
      <c r="G7940" t="s">
        <v>3847</v>
      </c>
      <c r="H7940" t="s">
        <v>41</v>
      </c>
      <c r="I7940" t="s">
        <v>28</v>
      </c>
      <c r="J7940" t="s">
        <v>990</v>
      </c>
      <c r="K7940" t="s">
        <v>43</v>
      </c>
      <c r="L7940">
        <v>94513</v>
      </c>
      <c r="M7940" t="s">
        <v>44</v>
      </c>
      <c r="N7940" t="s">
        <v>2869</v>
      </c>
      <c r="O7940" t="s">
        <v>46</v>
      </c>
      <c r="P7940" t="s">
        <v>59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Superstore[[#This Row],[Profit]]/Superstore[[#This Row],[Sales]]</f>
        <v>0.26</v>
      </c>
      <c r="W7940" t="str">
        <f>TEXT(Superstore[[#This Row],[Order Date]],"mmm-yyyy")</f>
        <v>Aug-2014</v>
      </c>
      <c r="X7940">
        <f>YEAR(Superstore[[#This Row],[Order Date]])</f>
        <v>2014</v>
      </c>
    </row>
    <row r="7941" spans="1:24" x14ac:dyDescent="0.25">
      <c r="A7941">
        <v>7940</v>
      </c>
      <c r="B7941" t="s">
        <v>9747</v>
      </c>
      <c r="C7941" s="1">
        <v>41869</v>
      </c>
      <c r="D7941" s="1">
        <v>41876</v>
      </c>
      <c r="E7941" t="s">
        <v>50</v>
      </c>
      <c r="F7941" t="s">
        <v>3846</v>
      </c>
      <c r="G7941" t="s">
        <v>3847</v>
      </c>
      <c r="H7941" t="s">
        <v>41</v>
      </c>
      <c r="I7941" t="s">
        <v>28</v>
      </c>
      <c r="J7941" t="s">
        <v>990</v>
      </c>
      <c r="K7941" t="s">
        <v>43</v>
      </c>
      <c r="L7941">
        <v>94513</v>
      </c>
      <c r="M7941" t="s">
        <v>44</v>
      </c>
      <c r="N7941" t="s">
        <v>2556</v>
      </c>
      <c r="O7941" t="s">
        <v>46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Superstore[[#This Row],[Profit]]/Superstore[[#This Row],[Sales]]</f>
        <v>0.35000000000000003</v>
      </c>
      <c r="W7941" t="str">
        <f>TEXT(Superstore[[#This Row],[Order Date]],"mmm-yyyy")</f>
        <v>Aug-2014</v>
      </c>
      <c r="X7941">
        <f>YEAR(Superstore[[#This Row],[Order Date]])</f>
        <v>2014</v>
      </c>
    </row>
    <row r="7942" spans="1:24" x14ac:dyDescent="0.25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41</v>
      </c>
      <c r="I7942" t="s">
        <v>28</v>
      </c>
      <c r="J7942" t="s">
        <v>946</v>
      </c>
      <c r="K7942" t="s">
        <v>43</v>
      </c>
      <c r="L7942">
        <v>92037</v>
      </c>
      <c r="M7942" t="s">
        <v>44</v>
      </c>
      <c r="N7942" t="s">
        <v>303</v>
      </c>
      <c r="O7942" t="s">
        <v>1</v>
      </c>
      <c r="P7942" t="s">
        <v>36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Superstore[[#This Row],[Profit]]/Superstore[[#This Row],[Sales]]</f>
        <v>-0.11249999999999999</v>
      </c>
      <c r="W7942" t="str">
        <f>TEXT(Superstore[[#This Row],[Order Date]],"mmm-yyyy")</f>
        <v>Dec-2013</v>
      </c>
      <c r="X7942">
        <f>YEAR(Superstore[[#This Row],[Order Date]])</f>
        <v>2013</v>
      </c>
    </row>
    <row r="7943" spans="1:24" x14ac:dyDescent="0.25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41</v>
      </c>
      <c r="I7943" t="s">
        <v>28</v>
      </c>
      <c r="J7943" t="s">
        <v>946</v>
      </c>
      <c r="K7943" t="s">
        <v>43</v>
      </c>
      <c r="L7943">
        <v>92037</v>
      </c>
      <c r="M7943" t="s">
        <v>44</v>
      </c>
      <c r="N7943" t="s">
        <v>634</v>
      </c>
      <c r="O7943" t="s">
        <v>46</v>
      </c>
      <c r="P7943" t="s">
        <v>59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Superstore[[#This Row],[Profit]]/Superstore[[#This Row],[Sales]]</f>
        <v>0.26</v>
      </c>
      <c r="W7943" t="str">
        <f>TEXT(Superstore[[#This Row],[Order Date]],"mmm-yyyy")</f>
        <v>Dec-2013</v>
      </c>
      <c r="X7943">
        <f>YEAR(Superstore[[#This Row],[Order Date]])</f>
        <v>2013</v>
      </c>
    </row>
    <row r="7944" spans="1:24" x14ac:dyDescent="0.25">
      <c r="A7944">
        <v>7943</v>
      </c>
      <c r="B7944" t="s">
        <v>9749</v>
      </c>
      <c r="C7944" s="1">
        <v>41999</v>
      </c>
      <c r="D7944" s="1">
        <v>42006</v>
      </c>
      <c r="E7944" t="s">
        <v>50</v>
      </c>
      <c r="F7944" t="s">
        <v>2625</v>
      </c>
      <c r="G7944" t="s">
        <v>2626</v>
      </c>
      <c r="H7944" t="s">
        <v>27</v>
      </c>
      <c r="I7944" t="s">
        <v>28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46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Superstore[[#This Row],[Profit]]/Superstore[[#This Row],[Sales]]</f>
        <v>-1.5</v>
      </c>
      <c r="W7944" t="str">
        <f>TEXT(Superstore[[#This Row],[Order Date]],"mmm-yyyy")</f>
        <v>Dec-2014</v>
      </c>
      <c r="X7944">
        <f>YEAR(Superstore[[#This Row],[Order Date]])</f>
        <v>2014</v>
      </c>
    </row>
    <row r="7945" spans="1:24" x14ac:dyDescent="0.25">
      <c r="A7945">
        <v>7944</v>
      </c>
      <c r="B7945" t="s">
        <v>9749</v>
      </c>
      <c r="C7945" s="1">
        <v>41999</v>
      </c>
      <c r="D7945" s="1">
        <v>42006</v>
      </c>
      <c r="E7945" t="s">
        <v>50</v>
      </c>
      <c r="F7945" t="s">
        <v>2625</v>
      </c>
      <c r="G7945" t="s">
        <v>2626</v>
      </c>
      <c r="H7945" t="s">
        <v>27</v>
      </c>
      <c r="I7945" t="s">
        <v>28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46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Superstore[[#This Row],[Profit]]/Superstore[[#This Row],[Sales]]</f>
        <v>0.1125</v>
      </c>
      <c r="W7945" t="str">
        <f>TEXT(Superstore[[#This Row],[Order Date]],"mmm-yyyy")</f>
        <v>Dec-2014</v>
      </c>
      <c r="X7945">
        <f>YEAR(Superstore[[#This Row],[Order Date]])</f>
        <v>2014</v>
      </c>
    </row>
    <row r="7946" spans="1:24" x14ac:dyDescent="0.25">
      <c r="A7946">
        <v>7945</v>
      </c>
      <c r="B7946" t="s">
        <v>9749</v>
      </c>
      <c r="C7946" s="1">
        <v>41999</v>
      </c>
      <c r="D7946" s="1">
        <v>42006</v>
      </c>
      <c r="E7946" t="s">
        <v>50</v>
      </c>
      <c r="F7946" t="s">
        <v>2625</v>
      </c>
      <c r="G7946" t="s">
        <v>2626</v>
      </c>
      <c r="H7946" t="s">
        <v>27</v>
      </c>
      <c r="I7946" t="s">
        <v>28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46</v>
      </c>
      <c r="P7946" t="s">
        <v>68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  <c r="V7946" s="2">
        <f>Superstore[[#This Row],[Profit]]/Superstore[[#This Row],[Sales]]</f>
        <v>7.4999999999999997E-2</v>
      </c>
      <c r="W7946" t="str">
        <f>TEXT(Superstore[[#This Row],[Order Date]],"mmm-yyyy")</f>
        <v>Dec-2014</v>
      </c>
      <c r="X7946">
        <f>YEAR(Superstore[[#This Row],[Order Date]])</f>
        <v>2014</v>
      </c>
    </row>
    <row r="7947" spans="1:24" x14ac:dyDescent="0.25">
      <c r="A7947">
        <v>7946</v>
      </c>
      <c r="B7947" t="s">
        <v>9749</v>
      </c>
      <c r="C7947" s="1">
        <v>41999</v>
      </c>
      <c r="D7947" s="1">
        <v>42006</v>
      </c>
      <c r="E7947" t="s">
        <v>50</v>
      </c>
      <c r="F7947" t="s">
        <v>2625</v>
      </c>
      <c r="G7947" t="s">
        <v>2626</v>
      </c>
      <c r="H7947" t="s">
        <v>27</v>
      </c>
      <c r="I7947" t="s">
        <v>28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46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  <c r="V7947" s="2">
        <f>Superstore[[#This Row],[Profit]]/Superstore[[#This Row],[Sales]]</f>
        <v>-1.6</v>
      </c>
      <c r="W7947" t="str">
        <f>TEXT(Superstore[[#This Row],[Order Date]],"mmm-yyyy")</f>
        <v>Dec-2014</v>
      </c>
      <c r="X7947">
        <f>YEAR(Superstore[[#This Row],[Order Date]])</f>
        <v>2014</v>
      </c>
    </row>
    <row r="7948" spans="1:24" x14ac:dyDescent="0.25">
      <c r="A7948">
        <v>7947</v>
      </c>
      <c r="B7948" t="s">
        <v>9749</v>
      </c>
      <c r="C7948" s="1">
        <v>41999</v>
      </c>
      <c r="D7948" s="1">
        <v>42006</v>
      </c>
      <c r="E7948" t="s">
        <v>50</v>
      </c>
      <c r="F7948" t="s">
        <v>2625</v>
      </c>
      <c r="G7948" t="s">
        <v>2626</v>
      </c>
      <c r="H7948" t="s">
        <v>27</v>
      </c>
      <c r="I7948" t="s">
        <v>28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46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Superstore[[#This Row],[Profit]]/Superstore[[#This Row],[Sales]]</f>
        <v>-1.6</v>
      </c>
      <c r="W7948" t="str">
        <f>TEXT(Superstore[[#This Row],[Order Date]],"mmm-yyyy")</f>
        <v>Dec-2014</v>
      </c>
      <c r="X7948">
        <f>YEAR(Superstore[[#This Row],[Order Date]])</f>
        <v>2014</v>
      </c>
    </row>
    <row r="7949" spans="1:24" x14ac:dyDescent="0.25">
      <c r="A7949">
        <v>7948</v>
      </c>
      <c r="B7949" t="s">
        <v>9750</v>
      </c>
      <c r="C7949" s="1">
        <v>40603</v>
      </c>
      <c r="D7949" s="1">
        <v>40607</v>
      </c>
      <c r="E7949" t="s">
        <v>50</v>
      </c>
      <c r="F7949" t="s">
        <v>5521</v>
      </c>
      <c r="G7949" t="s">
        <v>5522</v>
      </c>
      <c r="H7949" t="s">
        <v>27</v>
      </c>
      <c r="I7949" t="s">
        <v>28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46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  <c r="V7949" s="2">
        <f>Superstore[[#This Row],[Profit]]/Superstore[[#This Row],[Sales]]</f>
        <v>-0.1875</v>
      </c>
      <c r="W7949" t="str">
        <f>TEXT(Superstore[[#This Row],[Order Date]],"mmm-yyyy")</f>
        <v>Mar-2011</v>
      </c>
      <c r="X7949">
        <f>YEAR(Superstore[[#This Row],[Order Date]])</f>
        <v>2011</v>
      </c>
    </row>
    <row r="7950" spans="1:24" x14ac:dyDescent="0.25">
      <c r="A7950">
        <v>7949</v>
      </c>
      <c r="B7950" t="s">
        <v>9750</v>
      </c>
      <c r="C7950" s="1">
        <v>40603</v>
      </c>
      <c r="D7950" s="1">
        <v>40607</v>
      </c>
      <c r="E7950" t="s">
        <v>50</v>
      </c>
      <c r="F7950" t="s">
        <v>5521</v>
      </c>
      <c r="G7950" t="s">
        <v>5522</v>
      </c>
      <c r="H7950" t="s">
        <v>27</v>
      </c>
      <c r="I7950" t="s">
        <v>28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1</v>
      </c>
      <c r="P7950" t="s">
        <v>36</v>
      </c>
      <c r="Q7950" t="s">
        <v>3375</v>
      </c>
      <c r="R7950">
        <v>362.25</v>
      </c>
      <c r="S7950">
        <v>6</v>
      </c>
      <c r="T7950">
        <v>0.3</v>
      </c>
      <c r="U7950">
        <v>0</v>
      </c>
      <c r="V7950" s="2">
        <f>Superstore[[#This Row],[Profit]]/Superstore[[#This Row],[Sales]]</f>
        <v>0</v>
      </c>
      <c r="W7950" t="str">
        <f>TEXT(Superstore[[#This Row],[Order Date]],"mmm-yyyy")</f>
        <v>Mar-2011</v>
      </c>
      <c r="X7950">
        <f>YEAR(Superstore[[#This Row],[Order Date]])</f>
        <v>2011</v>
      </c>
    </row>
    <row r="7951" spans="1:24" x14ac:dyDescent="0.25">
      <c r="A7951">
        <v>7950</v>
      </c>
      <c r="B7951" t="s">
        <v>9750</v>
      </c>
      <c r="C7951" s="1">
        <v>40603</v>
      </c>
      <c r="D7951" s="1">
        <v>40607</v>
      </c>
      <c r="E7951" t="s">
        <v>50</v>
      </c>
      <c r="F7951" t="s">
        <v>5521</v>
      </c>
      <c r="G7951" t="s">
        <v>5522</v>
      </c>
      <c r="H7951" t="s">
        <v>27</v>
      </c>
      <c r="I7951" t="s">
        <v>28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1</v>
      </c>
      <c r="P7951" t="s">
        <v>65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  <c r="V7951" s="2">
        <f>Superstore[[#This Row],[Profit]]/Superstore[[#This Row],[Sales]]</f>
        <v>-0.55000000000000004</v>
      </c>
      <c r="W7951" t="str">
        <f>TEXT(Superstore[[#This Row],[Order Date]],"mmm-yyyy")</f>
        <v>Mar-2011</v>
      </c>
      <c r="X7951">
        <f>YEAR(Superstore[[#This Row],[Order Date]])</f>
        <v>2011</v>
      </c>
    </row>
    <row r="7952" spans="1:24" x14ac:dyDescent="0.25">
      <c r="A7952">
        <v>7951</v>
      </c>
      <c r="B7952" t="s">
        <v>9750</v>
      </c>
      <c r="C7952" s="1">
        <v>40603</v>
      </c>
      <c r="D7952" s="1">
        <v>40607</v>
      </c>
      <c r="E7952" t="s">
        <v>50</v>
      </c>
      <c r="F7952" t="s">
        <v>5521</v>
      </c>
      <c r="G7952" t="s">
        <v>5522</v>
      </c>
      <c r="H7952" t="s">
        <v>27</v>
      </c>
      <c r="I7952" t="s">
        <v>28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46</v>
      </c>
      <c r="P7952" t="s">
        <v>59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Superstore[[#This Row],[Profit]]/Superstore[[#This Row],[Sales]]</f>
        <v>-0.17500000000000002</v>
      </c>
      <c r="W7952" t="str">
        <f>TEXT(Superstore[[#This Row],[Order Date]],"mmm-yyyy")</f>
        <v>Mar-2011</v>
      </c>
      <c r="X7952">
        <f>YEAR(Superstore[[#This Row],[Order Date]])</f>
        <v>2011</v>
      </c>
    </row>
    <row r="7953" spans="1:24" x14ac:dyDescent="0.25">
      <c r="A7953">
        <v>7952</v>
      </c>
      <c r="B7953" t="s">
        <v>9751</v>
      </c>
      <c r="C7953" s="1">
        <v>41232</v>
      </c>
      <c r="D7953" s="1">
        <v>41237</v>
      </c>
      <c r="E7953" t="s">
        <v>50</v>
      </c>
      <c r="F7953" t="s">
        <v>428</v>
      </c>
      <c r="G7953" t="s">
        <v>429</v>
      </c>
      <c r="H7953" t="s">
        <v>27</v>
      </c>
      <c r="I7953" t="s">
        <v>28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46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  <c r="V7953" s="2">
        <f>Superstore[[#This Row],[Profit]]/Superstore[[#This Row],[Sales]]</f>
        <v>0.37500000000000006</v>
      </c>
      <c r="W7953" t="str">
        <f>TEXT(Superstore[[#This Row],[Order Date]],"mmm-yyyy")</f>
        <v>Nov-2012</v>
      </c>
      <c r="X7953">
        <f>YEAR(Superstore[[#This Row],[Order Date]])</f>
        <v>2012</v>
      </c>
    </row>
    <row r="7954" spans="1:24" x14ac:dyDescent="0.25">
      <c r="A7954">
        <v>7953</v>
      </c>
      <c r="B7954" t="s">
        <v>9751</v>
      </c>
      <c r="C7954" s="1">
        <v>41232</v>
      </c>
      <c r="D7954" s="1">
        <v>41237</v>
      </c>
      <c r="E7954" t="s">
        <v>50</v>
      </c>
      <c r="F7954" t="s">
        <v>428</v>
      </c>
      <c r="G7954" t="s">
        <v>429</v>
      </c>
      <c r="H7954" t="s">
        <v>27</v>
      </c>
      <c r="I7954" t="s">
        <v>28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  <c r="V7954" s="2">
        <f>Superstore[[#This Row],[Profit]]/Superstore[[#This Row],[Sales]]</f>
        <v>0.29000000000000004</v>
      </c>
      <c r="W7954" t="str">
        <f>TEXT(Superstore[[#This Row],[Order Date]],"mmm-yyyy")</f>
        <v>Nov-2012</v>
      </c>
      <c r="X7954">
        <f>YEAR(Superstore[[#This Row],[Order Date]])</f>
        <v>2012</v>
      </c>
    </row>
    <row r="7955" spans="1:24" x14ac:dyDescent="0.25">
      <c r="A7955">
        <v>7954</v>
      </c>
      <c r="B7955" t="s">
        <v>9752</v>
      </c>
      <c r="C7955" s="1">
        <v>40634</v>
      </c>
      <c r="D7955" s="1">
        <v>40639</v>
      </c>
      <c r="E7955" t="s">
        <v>50</v>
      </c>
      <c r="F7955" t="s">
        <v>4615</v>
      </c>
      <c r="G7955" t="s">
        <v>4616</v>
      </c>
      <c r="H7955" t="s">
        <v>41</v>
      </c>
      <c r="I7955" t="s">
        <v>28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46</v>
      </c>
      <c r="P7955" t="s">
        <v>59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  <c r="V7955" s="2">
        <f>Superstore[[#This Row],[Profit]]/Superstore[[#This Row],[Sales]]</f>
        <v>0.04</v>
      </c>
      <c r="W7955" t="str">
        <f>TEXT(Superstore[[#This Row],[Order Date]],"mmm-yyyy")</f>
        <v>Apr-2011</v>
      </c>
      <c r="X7955">
        <f>YEAR(Superstore[[#This Row],[Order Date]])</f>
        <v>2011</v>
      </c>
    </row>
    <row r="7956" spans="1:24" x14ac:dyDescent="0.25">
      <c r="A7956">
        <v>7955</v>
      </c>
      <c r="B7956" t="s">
        <v>9752</v>
      </c>
      <c r="C7956" s="1">
        <v>40634</v>
      </c>
      <c r="D7956" s="1">
        <v>40639</v>
      </c>
      <c r="E7956" t="s">
        <v>50</v>
      </c>
      <c r="F7956" t="s">
        <v>4615</v>
      </c>
      <c r="G7956" t="s">
        <v>4616</v>
      </c>
      <c r="H7956" t="s">
        <v>41</v>
      </c>
      <c r="I7956" t="s">
        <v>28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46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  <c r="V7956" s="2">
        <f>Superstore[[#This Row],[Profit]]/Superstore[[#This Row],[Sales]]</f>
        <v>0.48999999999999994</v>
      </c>
      <c r="W7956" t="str">
        <f>TEXT(Superstore[[#This Row],[Order Date]],"mmm-yyyy")</f>
        <v>Apr-2011</v>
      </c>
      <c r="X7956">
        <f>YEAR(Superstore[[#This Row],[Order Date]])</f>
        <v>2011</v>
      </c>
    </row>
    <row r="7957" spans="1:24" x14ac:dyDescent="0.25">
      <c r="A7957">
        <v>7956</v>
      </c>
      <c r="B7957" t="s">
        <v>9753</v>
      </c>
      <c r="C7957" s="1">
        <v>41918</v>
      </c>
      <c r="D7957" s="1">
        <v>41923</v>
      </c>
      <c r="E7957" t="s">
        <v>50</v>
      </c>
      <c r="F7957" t="s">
        <v>512</v>
      </c>
      <c r="G7957" t="s">
        <v>513</v>
      </c>
      <c r="H7957" t="s">
        <v>41</v>
      </c>
      <c r="I7957" t="s">
        <v>28</v>
      </c>
      <c r="J7957" t="s">
        <v>8486</v>
      </c>
      <c r="K7957" t="s">
        <v>43</v>
      </c>
      <c r="L7957">
        <v>95928</v>
      </c>
      <c r="M7957" t="s">
        <v>44</v>
      </c>
      <c r="N7957" t="s">
        <v>5537</v>
      </c>
      <c r="O7957" t="s">
        <v>1</v>
      </c>
      <c r="P7957" t="s">
        <v>36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Superstore[[#This Row],[Profit]]/Superstore[[#This Row],[Sales]]</f>
        <v>-0.13749999999999998</v>
      </c>
      <c r="W7957" t="str">
        <f>TEXT(Superstore[[#This Row],[Order Date]],"mmm-yyyy")</f>
        <v>Oct-2014</v>
      </c>
      <c r="X7957">
        <f>YEAR(Superstore[[#This Row],[Order Date]])</f>
        <v>2014</v>
      </c>
    </row>
    <row r="7958" spans="1:24" x14ac:dyDescent="0.25">
      <c r="A7958">
        <v>7957</v>
      </c>
      <c r="B7958" t="s">
        <v>9753</v>
      </c>
      <c r="C7958" s="1">
        <v>41918</v>
      </c>
      <c r="D7958" s="1">
        <v>41923</v>
      </c>
      <c r="E7958" t="s">
        <v>50</v>
      </c>
      <c r="F7958" t="s">
        <v>512</v>
      </c>
      <c r="G7958" t="s">
        <v>513</v>
      </c>
      <c r="H7958" t="s">
        <v>41</v>
      </c>
      <c r="I7958" t="s">
        <v>28</v>
      </c>
      <c r="J7958" t="s">
        <v>8486</v>
      </c>
      <c r="K7958" t="s">
        <v>43</v>
      </c>
      <c r="L7958">
        <v>95928</v>
      </c>
      <c r="M7958" t="s">
        <v>44</v>
      </c>
      <c r="N7958" t="s">
        <v>561</v>
      </c>
      <c r="O7958" t="s">
        <v>46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  <c r="V7958" s="2">
        <f>Superstore[[#This Row],[Profit]]/Superstore[[#This Row],[Sales]]</f>
        <v>0.46</v>
      </c>
      <c r="W7958" t="str">
        <f>TEXT(Superstore[[#This Row],[Order Date]],"mmm-yyyy")</f>
        <v>Oct-2014</v>
      </c>
      <c r="X7958">
        <f>YEAR(Superstore[[#This Row],[Order Date]])</f>
        <v>2014</v>
      </c>
    </row>
    <row r="7959" spans="1:24" x14ac:dyDescent="0.25">
      <c r="A7959">
        <v>7958</v>
      </c>
      <c r="B7959" t="s">
        <v>9753</v>
      </c>
      <c r="C7959" s="1">
        <v>41918</v>
      </c>
      <c r="D7959" s="1">
        <v>41923</v>
      </c>
      <c r="E7959" t="s">
        <v>50</v>
      </c>
      <c r="F7959" t="s">
        <v>512</v>
      </c>
      <c r="G7959" t="s">
        <v>513</v>
      </c>
      <c r="H7959" t="s">
        <v>41</v>
      </c>
      <c r="I7959" t="s">
        <v>28</v>
      </c>
      <c r="J7959" t="s">
        <v>8486</v>
      </c>
      <c r="K7959" t="s">
        <v>43</v>
      </c>
      <c r="L7959">
        <v>95928</v>
      </c>
      <c r="M7959" t="s">
        <v>44</v>
      </c>
      <c r="N7959" t="s">
        <v>7632</v>
      </c>
      <c r="O7959" t="s">
        <v>46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  <c r="V7959" s="2">
        <f>Superstore[[#This Row],[Profit]]/Superstore[[#This Row],[Sales]]</f>
        <v>0.25999999999999995</v>
      </c>
      <c r="W7959" t="str">
        <f>TEXT(Superstore[[#This Row],[Order Date]],"mmm-yyyy")</f>
        <v>Oct-2014</v>
      </c>
      <c r="X7959">
        <f>YEAR(Superstore[[#This Row],[Order Date]])</f>
        <v>2014</v>
      </c>
    </row>
    <row r="7960" spans="1:24" x14ac:dyDescent="0.25">
      <c r="A7960">
        <v>7959</v>
      </c>
      <c r="B7960" t="s">
        <v>9753</v>
      </c>
      <c r="C7960" s="1">
        <v>41918</v>
      </c>
      <c r="D7960" s="1">
        <v>41923</v>
      </c>
      <c r="E7960" t="s">
        <v>50</v>
      </c>
      <c r="F7960" t="s">
        <v>512</v>
      </c>
      <c r="G7960" t="s">
        <v>513</v>
      </c>
      <c r="H7960" t="s">
        <v>41</v>
      </c>
      <c r="I7960" t="s">
        <v>28</v>
      </c>
      <c r="J7960" t="s">
        <v>8486</v>
      </c>
      <c r="K7960" t="s">
        <v>43</v>
      </c>
      <c r="L7960">
        <v>95928</v>
      </c>
      <c r="M7960" t="s">
        <v>44</v>
      </c>
      <c r="N7960" t="s">
        <v>6238</v>
      </c>
      <c r="O7960" t="s">
        <v>1</v>
      </c>
      <c r="P7960" t="s">
        <v>65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  <c r="V7960" s="2">
        <f>Superstore[[#This Row],[Profit]]/Superstore[[#This Row],[Sales]]</f>
        <v>0.36999999999999994</v>
      </c>
      <c r="W7960" t="str">
        <f>TEXT(Superstore[[#This Row],[Order Date]],"mmm-yyyy")</f>
        <v>Oct-2014</v>
      </c>
      <c r="X7960">
        <f>YEAR(Superstore[[#This Row],[Order Date]])</f>
        <v>2014</v>
      </c>
    </row>
    <row r="7961" spans="1:24" x14ac:dyDescent="0.25">
      <c r="A7961">
        <v>7960</v>
      </c>
      <c r="B7961" t="s">
        <v>9753</v>
      </c>
      <c r="C7961" s="1">
        <v>41918</v>
      </c>
      <c r="D7961" s="1">
        <v>41923</v>
      </c>
      <c r="E7961" t="s">
        <v>50</v>
      </c>
      <c r="F7961" t="s">
        <v>512</v>
      </c>
      <c r="G7961" t="s">
        <v>513</v>
      </c>
      <c r="H7961" t="s">
        <v>41</v>
      </c>
      <c r="I7961" t="s">
        <v>28</v>
      </c>
      <c r="J7961" t="s">
        <v>8486</v>
      </c>
      <c r="K7961" t="s">
        <v>43</v>
      </c>
      <c r="L7961">
        <v>95928</v>
      </c>
      <c r="M7961" t="s">
        <v>44</v>
      </c>
      <c r="N7961" t="s">
        <v>3272</v>
      </c>
      <c r="O7961" t="s">
        <v>1</v>
      </c>
      <c r="P7961" t="s">
        <v>56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  <c r="V7961" s="2">
        <f>Superstore[[#This Row],[Profit]]/Superstore[[#This Row],[Sales]]</f>
        <v>2.5000000000000001E-2</v>
      </c>
      <c r="W7961" t="str">
        <f>TEXT(Superstore[[#This Row],[Order Date]],"mmm-yyyy")</f>
        <v>Oct-2014</v>
      </c>
      <c r="X7961">
        <f>YEAR(Superstore[[#This Row],[Order Date]])</f>
        <v>2014</v>
      </c>
    </row>
    <row r="7962" spans="1:24" x14ac:dyDescent="0.25">
      <c r="A7962">
        <v>7961</v>
      </c>
      <c r="B7962" t="s">
        <v>9753</v>
      </c>
      <c r="C7962" s="1">
        <v>41918</v>
      </c>
      <c r="D7962" s="1">
        <v>41923</v>
      </c>
      <c r="E7962" t="s">
        <v>50</v>
      </c>
      <c r="F7962" t="s">
        <v>512</v>
      </c>
      <c r="G7962" t="s">
        <v>513</v>
      </c>
      <c r="H7962" t="s">
        <v>41</v>
      </c>
      <c r="I7962" t="s">
        <v>28</v>
      </c>
      <c r="J7962" t="s">
        <v>8486</v>
      </c>
      <c r="K7962" t="s">
        <v>43</v>
      </c>
      <c r="L7962">
        <v>95928</v>
      </c>
      <c r="M7962" t="s">
        <v>44</v>
      </c>
      <c r="N7962" t="s">
        <v>1233</v>
      </c>
      <c r="O7962" t="s">
        <v>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  <c r="V7962" s="2">
        <f>Superstore[[#This Row],[Profit]]/Superstore[[#This Row],[Sales]]</f>
        <v>0.33749999999999997</v>
      </c>
      <c r="W7962" t="str">
        <f>TEXT(Superstore[[#This Row],[Order Date]],"mmm-yyyy")</f>
        <v>Oct-2014</v>
      </c>
      <c r="X7962">
        <f>YEAR(Superstore[[#This Row],[Order Date]])</f>
        <v>2014</v>
      </c>
    </row>
    <row r="7963" spans="1:24" x14ac:dyDescent="0.25">
      <c r="A7963">
        <v>7962</v>
      </c>
      <c r="B7963" t="s">
        <v>9754</v>
      </c>
      <c r="C7963" s="1">
        <v>41962</v>
      </c>
      <c r="D7963" s="1">
        <v>41967</v>
      </c>
      <c r="E7963" t="s">
        <v>24</v>
      </c>
      <c r="F7963" t="s">
        <v>399</v>
      </c>
      <c r="G7963" t="s">
        <v>400</v>
      </c>
      <c r="H7963" t="s">
        <v>41</v>
      </c>
      <c r="I7963" t="s">
        <v>28</v>
      </c>
      <c r="J7963" t="s">
        <v>7192</v>
      </c>
      <c r="K7963" t="s">
        <v>54</v>
      </c>
      <c r="L7963">
        <v>33023</v>
      </c>
      <c r="M7963" t="s">
        <v>31</v>
      </c>
      <c r="N7963" t="s">
        <v>6444</v>
      </c>
      <c r="O7963" t="s">
        <v>46</v>
      </c>
      <c r="P7963" t="s">
        <v>59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  <c r="V7963" s="2">
        <f>Superstore[[#This Row],[Profit]]/Superstore[[#This Row],[Sales]]</f>
        <v>-0.23750000000000002</v>
      </c>
      <c r="W7963" t="str">
        <f>TEXT(Superstore[[#This Row],[Order Date]],"mmm-yyyy")</f>
        <v>Nov-2014</v>
      </c>
      <c r="X7963">
        <f>YEAR(Superstore[[#This Row],[Order Date]])</f>
        <v>2014</v>
      </c>
    </row>
    <row r="7964" spans="1:24" x14ac:dyDescent="0.25">
      <c r="A7964">
        <v>7963</v>
      </c>
      <c r="B7964" t="s">
        <v>9754</v>
      </c>
      <c r="C7964" s="1">
        <v>41962</v>
      </c>
      <c r="D7964" s="1">
        <v>41967</v>
      </c>
      <c r="E7964" t="s">
        <v>24</v>
      </c>
      <c r="F7964" t="s">
        <v>399</v>
      </c>
      <c r="G7964" t="s">
        <v>400</v>
      </c>
      <c r="H7964" t="s">
        <v>41</v>
      </c>
      <c r="I7964" t="s">
        <v>28</v>
      </c>
      <c r="J7964" t="s">
        <v>7192</v>
      </c>
      <c r="K7964" t="s">
        <v>54</v>
      </c>
      <c r="L7964">
        <v>33023</v>
      </c>
      <c r="M7964" t="s">
        <v>31</v>
      </c>
      <c r="N7964" t="s">
        <v>2615</v>
      </c>
      <c r="O7964" t="s">
        <v>46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Superstore[[#This Row],[Profit]]/Superstore[[#This Row],[Sales]]</f>
        <v>-0.8</v>
      </c>
      <c r="W7964" t="str">
        <f>TEXT(Superstore[[#This Row],[Order Date]],"mmm-yyyy")</f>
        <v>Nov-2014</v>
      </c>
      <c r="X7964">
        <f>YEAR(Superstore[[#This Row],[Order Date]])</f>
        <v>2014</v>
      </c>
    </row>
    <row r="7965" spans="1:24" x14ac:dyDescent="0.25">
      <c r="A7965">
        <v>7964</v>
      </c>
      <c r="B7965" t="s">
        <v>9754</v>
      </c>
      <c r="C7965" s="1">
        <v>41962</v>
      </c>
      <c r="D7965" s="1">
        <v>41967</v>
      </c>
      <c r="E7965" t="s">
        <v>24</v>
      </c>
      <c r="F7965" t="s">
        <v>399</v>
      </c>
      <c r="G7965" t="s">
        <v>400</v>
      </c>
      <c r="H7965" t="s">
        <v>41</v>
      </c>
      <c r="I7965" t="s">
        <v>28</v>
      </c>
      <c r="J7965" t="s">
        <v>7192</v>
      </c>
      <c r="K7965" t="s">
        <v>54</v>
      </c>
      <c r="L7965">
        <v>33023</v>
      </c>
      <c r="M7965" t="s">
        <v>31</v>
      </c>
      <c r="N7965" t="s">
        <v>712</v>
      </c>
      <c r="O7965" t="s">
        <v>46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Superstore[[#This Row],[Profit]]/Superstore[[#This Row],[Sales]]</f>
        <v>0.125</v>
      </c>
      <c r="W7965" t="str">
        <f>TEXT(Superstore[[#This Row],[Order Date]],"mmm-yyyy")</f>
        <v>Nov-2014</v>
      </c>
      <c r="X7965">
        <f>YEAR(Superstore[[#This Row],[Order Date]])</f>
        <v>2014</v>
      </c>
    </row>
    <row r="7966" spans="1:24" x14ac:dyDescent="0.25">
      <c r="A7966">
        <v>7965</v>
      </c>
      <c r="B7966" t="s">
        <v>9754</v>
      </c>
      <c r="C7966" s="1">
        <v>41962</v>
      </c>
      <c r="D7966" s="1">
        <v>41967</v>
      </c>
      <c r="E7966" t="s">
        <v>24</v>
      </c>
      <c r="F7966" t="s">
        <v>399</v>
      </c>
      <c r="G7966" t="s">
        <v>400</v>
      </c>
      <c r="H7966" t="s">
        <v>41</v>
      </c>
      <c r="I7966" t="s">
        <v>28</v>
      </c>
      <c r="J7966" t="s">
        <v>7192</v>
      </c>
      <c r="K7966" t="s">
        <v>54</v>
      </c>
      <c r="L7966">
        <v>33023</v>
      </c>
      <c r="M7966" t="s">
        <v>31</v>
      </c>
      <c r="N7966" t="s">
        <v>6482</v>
      </c>
      <c r="O7966" t="s">
        <v>46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Superstore[[#This Row],[Profit]]/Superstore[[#This Row],[Sales]]</f>
        <v>0.35</v>
      </c>
      <c r="W7966" t="str">
        <f>TEXT(Superstore[[#This Row],[Order Date]],"mmm-yyyy")</f>
        <v>Nov-2014</v>
      </c>
      <c r="X7966">
        <f>YEAR(Superstore[[#This Row],[Order Date]])</f>
        <v>2014</v>
      </c>
    </row>
    <row r="7967" spans="1:24" x14ac:dyDescent="0.25">
      <c r="A7967">
        <v>7966</v>
      </c>
      <c r="B7967" t="s">
        <v>9754</v>
      </c>
      <c r="C7967" s="1">
        <v>41962</v>
      </c>
      <c r="D7967" s="1">
        <v>41967</v>
      </c>
      <c r="E7967" t="s">
        <v>24</v>
      </c>
      <c r="F7967" t="s">
        <v>399</v>
      </c>
      <c r="G7967" t="s">
        <v>400</v>
      </c>
      <c r="H7967" t="s">
        <v>41</v>
      </c>
      <c r="I7967" t="s">
        <v>28</v>
      </c>
      <c r="J7967" t="s">
        <v>7192</v>
      </c>
      <c r="K7967" t="s">
        <v>54</v>
      </c>
      <c r="L7967">
        <v>33023</v>
      </c>
      <c r="M7967" t="s">
        <v>31</v>
      </c>
      <c r="N7967" t="s">
        <v>4660</v>
      </c>
      <c r="O7967" t="s">
        <v>46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  <c r="V7967" s="2">
        <f>Superstore[[#This Row],[Profit]]/Superstore[[#This Row],[Sales]]</f>
        <v>0.35</v>
      </c>
      <c r="W7967" t="str">
        <f>TEXT(Superstore[[#This Row],[Order Date]],"mmm-yyyy")</f>
        <v>Nov-2014</v>
      </c>
      <c r="X7967">
        <f>YEAR(Superstore[[#This Row],[Order Date]])</f>
        <v>2014</v>
      </c>
    </row>
    <row r="7968" spans="1:24" x14ac:dyDescent="0.25">
      <c r="A7968">
        <v>7967</v>
      </c>
      <c r="B7968" t="s">
        <v>9755</v>
      </c>
      <c r="C7968" s="1">
        <v>40991</v>
      </c>
      <c r="D7968" s="1">
        <v>40998</v>
      </c>
      <c r="E7968" t="s">
        <v>50</v>
      </c>
      <c r="F7968" t="s">
        <v>1382</v>
      </c>
      <c r="G7968" t="s">
        <v>1383</v>
      </c>
      <c r="H7968" t="s">
        <v>41</v>
      </c>
      <c r="I7968" t="s">
        <v>28</v>
      </c>
      <c r="J7968" t="s">
        <v>42</v>
      </c>
      <c r="K7968" t="s">
        <v>43</v>
      </c>
      <c r="L7968">
        <v>90049</v>
      </c>
      <c r="M7968" t="s">
        <v>44</v>
      </c>
      <c r="N7968" t="s">
        <v>5345</v>
      </c>
      <c r="O7968" t="s">
        <v>46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  <c r="V7968" s="2">
        <f>Superstore[[#This Row],[Profit]]/Superstore[[#This Row],[Sales]]</f>
        <v>0.5</v>
      </c>
      <c r="W7968" t="str">
        <f>TEXT(Superstore[[#This Row],[Order Date]],"mmm-yyyy")</f>
        <v>Mar-2012</v>
      </c>
      <c r="X7968">
        <f>YEAR(Superstore[[#This Row],[Order Date]])</f>
        <v>2012</v>
      </c>
    </row>
    <row r="7969" spans="1:24" x14ac:dyDescent="0.25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41</v>
      </c>
      <c r="I7969" t="s">
        <v>28</v>
      </c>
      <c r="J7969" t="s">
        <v>806</v>
      </c>
      <c r="K7969" t="s">
        <v>456</v>
      </c>
      <c r="L7969">
        <v>80219</v>
      </c>
      <c r="M7969" t="s">
        <v>44</v>
      </c>
      <c r="N7969" t="s">
        <v>9757</v>
      </c>
      <c r="O7969" t="s">
        <v>1</v>
      </c>
      <c r="P7969" t="s">
        <v>33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Superstore[[#This Row],[Profit]]/Superstore[[#This Row],[Sales]]</f>
        <v>-2.1</v>
      </c>
      <c r="W7969" t="str">
        <f>TEXT(Superstore[[#This Row],[Order Date]],"mmm-yyyy")</f>
        <v>Oct-2013</v>
      </c>
      <c r="X7969">
        <f>YEAR(Superstore[[#This Row],[Order Date]])</f>
        <v>2013</v>
      </c>
    </row>
    <row r="7970" spans="1:24" x14ac:dyDescent="0.25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41</v>
      </c>
      <c r="I7970" t="s">
        <v>28</v>
      </c>
      <c r="J7970" t="s">
        <v>806</v>
      </c>
      <c r="K7970" t="s">
        <v>456</v>
      </c>
      <c r="L7970">
        <v>80219</v>
      </c>
      <c r="M7970" t="s">
        <v>44</v>
      </c>
      <c r="N7970" t="s">
        <v>8132</v>
      </c>
      <c r="O7970" t="s">
        <v>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Superstore[[#This Row],[Profit]]/Superstore[[#This Row],[Sales]]</f>
        <v>-0.18749999999999997</v>
      </c>
      <c r="W7970" t="str">
        <f>TEXT(Superstore[[#This Row],[Order Date]],"mmm-yyyy")</f>
        <v>Oct-2013</v>
      </c>
      <c r="X7970">
        <f>YEAR(Superstore[[#This Row],[Order Date]])</f>
        <v>2013</v>
      </c>
    </row>
    <row r="7971" spans="1:24" x14ac:dyDescent="0.25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41</v>
      </c>
      <c r="I7971" t="s">
        <v>28</v>
      </c>
      <c r="J7971" t="s">
        <v>806</v>
      </c>
      <c r="K7971" t="s">
        <v>456</v>
      </c>
      <c r="L7971">
        <v>80219</v>
      </c>
      <c r="M7971" t="s">
        <v>44</v>
      </c>
      <c r="N7971" t="s">
        <v>2059</v>
      </c>
      <c r="O7971" t="s">
        <v>1</v>
      </c>
      <c r="P7971" t="s">
        <v>36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Superstore[[#This Row],[Profit]]/Superstore[[#This Row],[Sales]]</f>
        <v>0.1125</v>
      </c>
      <c r="W7971" t="str">
        <f>TEXT(Superstore[[#This Row],[Order Date]],"mmm-yyyy")</f>
        <v>Oct-2013</v>
      </c>
      <c r="X7971">
        <f>YEAR(Superstore[[#This Row],[Order Date]])</f>
        <v>2013</v>
      </c>
    </row>
    <row r="7972" spans="1:24" x14ac:dyDescent="0.25">
      <c r="A7972">
        <v>7971</v>
      </c>
      <c r="B7972" t="s">
        <v>9759</v>
      </c>
      <c r="C7972" s="1">
        <v>41137</v>
      </c>
      <c r="D7972" s="1">
        <v>41141</v>
      </c>
      <c r="E7972" t="s">
        <v>50</v>
      </c>
      <c r="F7972" t="s">
        <v>1156</v>
      </c>
      <c r="G7972" t="s">
        <v>1157</v>
      </c>
      <c r="H7972" t="s">
        <v>41</v>
      </c>
      <c r="I7972" t="s">
        <v>28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  <c r="V7972" s="2">
        <f>Superstore[[#This Row],[Profit]]/Superstore[[#This Row],[Sales]]</f>
        <v>-0.21666666666666665</v>
      </c>
      <c r="W7972" t="str">
        <f>TEXT(Superstore[[#This Row],[Order Date]],"mmm-yyyy")</f>
        <v>Aug-2012</v>
      </c>
      <c r="X7972">
        <f>YEAR(Superstore[[#This Row],[Order Date]])</f>
        <v>2012</v>
      </c>
    </row>
    <row r="7973" spans="1:24" x14ac:dyDescent="0.25">
      <c r="A7973">
        <v>7972</v>
      </c>
      <c r="B7973" t="s">
        <v>9759</v>
      </c>
      <c r="C7973" s="1">
        <v>41137</v>
      </c>
      <c r="D7973" s="1">
        <v>41141</v>
      </c>
      <c r="E7973" t="s">
        <v>50</v>
      </c>
      <c r="F7973" t="s">
        <v>1156</v>
      </c>
      <c r="G7973" t="s">
        <v>1157</v>
      </c>
      <c r="H7973" t="s">
        <v>41</v>
      </c>
      <c r="I7973" t="s">
        <v>28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  <c r="V7973" s="2">
        <f>Superstore[[#This Row],[Profit]]/Superstore[[#This Row],[Sales]]</f>
        <v>-0.17500000000000002</v>
      </c>
      <c r="W7973" t="str">
        <f>TEXT(Superstore[[#This Row],[Order Date]],"mmm-yyyy")</f>
        <v>Aug-2012</v>
      </c>
      <c r="X7973">
        <f>YEAR(Superstore[[#This Row],[Order Date]])</f>
        <v>2012</v>
      </c>
    </row>
    <row r="7974" spans="1:24" x14ac:dyDescent="0.25">
      <c r="A7974">
        <v>7973</v>
      </c>
      <c r="B7974" t="s">
        <v>9759</v>
      </c>
      <c r="C7974" s="1">
        <v>41137</v>
      </c>
      <c r="D7974" s="1">
        <v>41141</v>
      </c>
      <c r="E7974" t="s">
        <v>50</v>
      </c>
      <c r="F7974" t="s">
        <v>1156</v>
      </c>
      <c r="G7974" t="s">
        <v>1157</v>
      </c>
      <c r="H7974" t="s">
        <v>41</v>
      </c>
      <c r="I7974" t="s">
        <v>28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46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  <c r="V7974" s="2">
        <f>Superstore[[#This Row],[Profit]]/Superstore[[#This Row],[Sales]]</f>
        <v>0.35</v>
      </c>
      <c r="W7974" t="str">
        <f>TEXT(Superstore[[#This Row],[Order Date]],"mmm-yyyy")</f>
        <v>Aug-2012</v>
      </c>
      <c r="X7974">
        <f>YEAR(Superstore[[#This Row],[Order Date]])</f>
        <v>2012</v>
      </c>
    </row>
    <row r="7975" spans="1:24" x14ac:dyDescent="0.25">
      <c r="A7975">
        <v>7974</v>
      </c>
      <c r="B7975" t="s">
        <v>9759</v>
      </c>
      <c r="C7975" s="1">
        <v>41137</v>
      </c>
      <c r="D7975" s="1">
        <v>41141</v>
      </c>
      <c r="E7975" t="s">
        <v>50</v>
      </c>
      <c r="F7975" t="s">
        <v>1156</v>
      </c>
      <c r="G7975" t="s">
        <v>1157</v>
      </c>
      <c r="H7975" t="s">
        <v>41</v>
      </c>
      <c r="I7975" t="s">
        <v>28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46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Superstore[[#This Row],[Profit]]/Superstore[[#This Row],[Sales]]</f>
        <v>-0.7</v>
      </c>
      <c r="W7975" t="str">
        <f>TEXT(Superstore[[#This Row],[Order Date]],"mmm-yyyy")</f>
        <v>Aug-2012</v>
      </c>
      <c r="X7975">
        <f>YEAR(Superstore[[#This Row],[Order Date]])</f>
        <v>2012</v>
      </c>
    </row>
    <row r="7976" spans="1:24" x14ac:dyDescent="0.25">
      <c r="A7976">
        <v>7975</v>
      </c>
      <c r="B7976" t="s">
        <v>9759</v>
      </c>
      <c r="C7976" s="1">
        <v>41137</v>
      </c>
      <c r="D7976" s="1">
        <v>41141</v>
      </c>
      <c r="E7976" t="s">
        <v>50</v>
      </c>
      <c r="F7976" t="s">
        <v>1156</v>
      </c>
      <c r="G7976" t="s">
        <v>1157</v>
      </c>
      <c r="H7976" t="s">
        <v>41</v>
      </c>
      <c r="I7976" t="s">
        <v>28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1</v>
      </c>
      <c r="P7976" t="s">
        <v>65</v>
      </c>
      <c r="Q7976" t="s">
        <v>4220</v>
      </c>
      <c r="R7976">
        <v>254.352</v>
      </c>
      <c r="S7976">
        <v>3</v>
      </c>
      <c r="T7976">
        <v>0.2</v>
      </c>
      <c r="U7976">
        <v>0</v>
      </c>
      <c r="V7976" s="2">
        <f>Superstore[[#This Row],[Profit]]/Superstore[[#This Row],[Sales]]</f>
        <v>0</v>
      </c>
      <c r="W7976" t="str">
        <f>TEXT(Superstore[[#This Row],[Order Date]],"mmm-yyyy")</f>
        <v>Aug-2012</v>
      </c>
      <c r="X7976">
        <f>YEAR(Superstore[[#This Row],[Order Date]])</f>
        <v>2012</v>
      </c>
    </row>
    <row r="7977" spans="1:24" x14ac:dyDescent="0.25">
      <c r="A7977">
        <v>7976</v>
      </c>
      <c r="B7977" t="s">
        <v>9759</v>
      </c>
      <c r="C7977" s="1">
        <v>41137</v>
      </c>
      <c r="D7977" s="1">
        <v>41141</v>
      </c>
      <c r="E7977" t="s">
        <v>50</v>
      </c>
      <c r="F7977" t="s">
        <v>1156</v>
      </c>
      <c r="G7977" t="s">
        <v>1157</v>
      </c>
      <c r="H7977" t="s">
        <v>41</v>
      </c>
      <c r="I7977" t="s">
        <v>28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46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  <c r="V7977" s="2">
        <f>Superstore[[#This Row],[Profit]]/Superstore[[#This Row],[Sales]]</f>
        <v>-0.73333333333333328</v>
      </c>
      <c r="W7977" t="str">
        <f>TEXT(Superstore[[#This Row],[Order Date]],"mmm-yyyy")</f>
        <v>Aug-2012</v>
      </c>
      <c r="X7977">
        <f>YEAR(Superstore[[#This Row],[Order Date]])</f>
        <v>2012</v>
      </c>
    </row>
    <row r="7978" spans="1:24" x14ac:dyDescent="0.25">
      <c r="A7978">
        <v>7977</v>
      </c>
      <c r="B7978" t="s">
        <v>9759</v>
      </c>
      <c r="C7978" s="1">
        <v>41137</v>
      </c>
      <c r="D7978" s="1">
        <v>41141</v>
      </c>
      <c r="E7978" t="s">
        <v>50</v>
      </c>
      <c r="F7978" t="s">
        <v>1156</v>
      </c>
      <c r="G7978" t="s">
        <v>1157</v>
      </c>
      <c r="H7978" t="s">
        <v>41</v>
      </c>
      <c r="I7978" t="s">
        <v>28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46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  <c r="V7978" s="2">
        <f>Superstore[[#This Row],[Profit]]/Superstore[[#This Row],[Sales]]</f>
        <v>0.3125</v>
      </c>
      <c r="W7978" t="str">
        <f>TEXT(Superstore[[#This Row],[Order Date]],"mmm-yyyy")</f>
        <v>Aug-2012</v>
      </c>
      <c r="X7978">
        <f>YEAR(Superstore[[#This Row],[Order Date]])</f>
        <v>2012</v>
      </c>
    </row>
    <row r="7979" spans="1:24" x14ac:dyDescent="0.25">
      <c r="A7979">
        <v>7978</v>
      </c>
      <c r="B7979" t="s">
        <v>9760</v>
      </c>
      <c r="C7979" s="1">
        <v>40694</v>
      </c>
      <c r="D7979" s="1">
        <v>40699</v>
      </c>
      <c r="E7979" t="s">
        <v>50</v>
      </c>
      <c r="F7979" t="s">
        <v>5279</v>
      </c>
      <c r="G7979" t="s">
        <v>5280</v>
      </c>
      <c r="H7979" t="s">
        <v>27</v>
      </c>
      <c r="I7979" t="s">
        <v>28</v>
      </c>
      <c r="J7979" t="s">
        <v>327</v>
      </c>
      <c r="K7979" t="s">
        <v>1486</v>
      </c>
      <c r="L7979">
        <v>39212</v>
      </c>
      <c r="M7979" t="s">
        <v>31</v>
      </c>
      <c r="N7979" t="s">
        <v>1632</v>
      </c>
      <c r="O7979" t="s">
        <v>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  <c r="V7979" s="2">
        <f>Superstore[[#This Row],[Profit]]/Superstore[[#This Row],[Sales]]</f>
        <v>0.3</v>
      </c>
      <c r="W7979" t="str">
        <f>TEXT(Superstore[[#This Row],[Order Date]],"mmm-yyyy")</f>
        <v>May-2011</v>
      </c>
      <c r="X7979">
        <f>YEAR(Superstore[[#This Row],[Order Date]])</f>
        <v>2011</v>
      </c>
    </row>
    <row r="7980" spans="1:24" x14ac:dyDescent="0.25">
      <c r="A7980">
        <v>7979</v>
      </c>
      <c r="B7980" t="s">
        <v>9760</v>
      </c>
      <c r="C7980" s="1">
        <v>40694</v>
      </c>
      <c r="D7980" s="1">
        <v>40699</v>
      </c>
      <c r="E7980" t="s">
        <v>50</v>
      </c>
      <c r="F7980" t="s">
        <v>5279</v>
      </c>
      <c r="G7980" t="s">
        <v>5280</v>
      </c>
      <c r="H7980" t="s">
        <v>27</v>
      </c>
      <c r="I7980" t="s">
        <v>28</v>
      </c>
      <c r="J7980" t="s">
        <v>327</v>
      </c>
      <c r="K7980" t="s">
        <v>1486</v>
      </c>
      <c r="L7980">
        <v>39212</v>
      </c>
      <c r="M7980" t="s">
        <v>31</v>
      </c>
      <c r="N7980" t="s">
        <v>2048</v>
      </c>
      <c r="O7980" t="s">
        <v>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  <c r="V7980" s="2">
        <f>Superstore[[#This Row],[Profit]]/Superstore[[#This Row],[Sales]]</f>
        <v>0.28999999999999998</v>
      </c>
      <c r="W7980" t="str">
        <f>TEXT(Superstore[[#This Row],[Order Date]],"mmm-yyyy")</f>
        <v>May-2011</v>
      </c>
      <c r="X7980">
        <f>YEAR(Superstore[[#This Row],[Order Date]])</f>
        <v>2011</v>
      </c>
    </row>
    <row r="7981" spans="1:24" x14ac:dyDescent="0.25">
      <c r="A7981">
        <v>7980</v>
      </c>
      <c r="B7981" t="s">
        <v>9761</v>
      </c>
      <c r="C7981" s="1">
        <v>41148</v>
      </c>
      <c r="D7981" s="1">
        <v>41152</v>
      </c>
      <c r="E7981" t="s">
        <v>50</v>
      </c>
      <c r="F7981" t="s">
        <v>3172</v>
      </c>
      <c r="G7981" t="s">
        <v>3173</v>
      </c>
      <c r="H7981" t="s">
        <v>101</v>
      </c>
      <c r="I7981" t="s">
        <v>28</v>
      </c>
      <c r="J7981" t="s">
        <v>42</v>
      </c>
      <c r="K7981" t="s">
        <v>43</v>
      </c>
      <c r="L7981">
        <v>90045</v>
      </c>
      <c r="M7981" t="s">
        <v>44</v>
      </c>
      <c r="N7981" t="s">
        <v>4831</v>
      </c>
      <c r="O7981" t="s">
        <v>46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Superstore[[#This Row],[Profit]]/Superstore[[#This Row],[Sales]]</f>
        <v>0.32500000000000001</v>
      </c>
      <c r="W7981" t="str">
        <f>TEXT(Superstore[[#This Row],[Order Date]],"mmm-yyyy")</f>
        <v>Aug-2012</v>
      </c>
      <c r="X7981">
        <f>YEAR(Superstore[[#This Row],[Order Date]])</f>
        <v>2012</v>
      </c>
    </row>
    <row r="7982" spans="1:24" x14ac:dyDescent="0.25">
      <c r="A7982">
        <v>7981</v>
      </c>
      <c r="B7982" t="s">
        <v>9762</v>
      </c>
      <c r="C7982" s="1">
        <v>40547</v>
      </c>
      <c r="D7982" s="1">
        <v>40551</v>
      </c>
      <c r="E7982" t="s">
        <v>50</v>
      </c>
      <c r="F7982" t="s">
        <v>250</v>
      </c>
      <c r="G7982" t="s">
        <v>251</v>
      </c>
      <c r="H7982" t="s">
        <v>27</v>
      </c>
      <c r="I7982" t="s">
        <v>28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46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  <c r="V7982" s="2">
        <f>Superstore[[#This Row],[Profit]]/Superstore[[#This Row],[Sales]]</f>
        <v>0.33749999999999997</v>
      </c>
      <c r="W7982" t="str">
        <f>TEXT(Superstore[[#This Row],[Order Date]],"mmm-yyyy")</f>
        <v>Jan-2011</v>
      </c>
      <c r="X7982">
        <f>YEAR(Superstore[[#This Row],[Order Date]])</f>
        <v>2011</v>
      </c>
    </row>
    <row r="7983" spans="1:24" x14ac:dyDescent="0.25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27</v>
      </c>
      <c r="I7983" t="s">
        <v>28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46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  <c r="V7983" s="2">
        <f>Superstore[[#This Row],[Profit]]/Superstore[[#This Row],[Sales]]</f>
        <v>0.27</v>
      </c>
      <c r="W7983" t="str">
        <f>TEXT(Superstore[[#This Row],[Order Date]],"mmm-yyyy")</f>
        <v>Sep-2011</v>
      </c>
      <c r="X7983">
        <f>YEAR(Superstore[[#This Row],[Order Date]])</f>
        <v>2011</v>
      </c>
    </row>
    <row r="7984" spans="1:24" x14ac:dyDescent="0.25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27</v>
      </c>
      <c r="I7984" t="s">
        <v>28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1</v>
      </c>
      <c r="P7984" t="s">
        <v>65</v>
      </c>
      <c r="Q7984" t="s">
        <v>4622</v>
      </c>
      <c r="R7984">
        <v>254.9</v>
      </c>
      <c r="S7984">
        <v>5</v>
      </c>
      <c r="T7984">
        <v>0</v>
      </c>
      <c r="U7984">
        <v>76.47</v>
      </c>
      <c r="V7984" s="2">
        <f>Superstore[[#This Row],[Profit]]/Superstore[[#This Row],[Sales]]</f>
        <v>0.3</v>
      </c>
      <c r="W7984" t="str">
        <f>TEXT(Superstore[[#This Row],[Order Date]],"mmm-yyyy")</f>
        <v>Sep-2011</v>
      </c>
      <c r="X7984">
        <f>YEAR(Superstore[[#This Row],[Order Date]])</f>
        <v>2011</v>
      </c>
    </row>
    <row r="7985" spans="1:24" x14ac:dyDescent="0.25">
      <c r="A7985">
        <v>7984</v>
      </c>
      <c r="B7985" t="s">
        <v>9765</v>
      </c>
      <c r="C7985" s="1">
        <v>41662</v>
      </c>
      <c r="D7985" s="1">
        <v>41665</v>
      </c>
      <c r="E7985" t="s">
        <v>24</v>
      </c>
      <c r="F7985" t="s">
        <v>4763</v>
      </c>
      <c r="G7985" t="s">
        <v>4764</v>
      </c>
      <c r="H7985" t="s">
        <v>41</v>
      </c>
      <c r="I7985" t="s">
        <v>28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46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  <c r="V7985" s="2">
        <f>Superstore[[#This Row],[Profit]]/Superstore[[#This Row],[Sales]]</f>
        <v>0.32500000000000001</v>
      </c>
      <c r="W7985" t="str">
        <f>TEXT(Superstore[[#This Row],[Order Date]],"mmm-yyyy")</f>
        <v>Jan-2014</v>
      </c>
      <c r="X7985">
        <f>YEAR(Superstore[[#This Row],[Order Date]])</f>
        <v>2014</v>
      </c>
    </row>
    <row r="7986" spans="1:24" x14ac:dyDescent="0.25">
      <c r="A7986">
        <v>7985</v>
      </c>
      <c r="B7986" t="s">
        <v>9765</v>
      </c>
      <c r="C7986" s="1">
        <v>41662</v>
      </c>
      <c r="D7986" s="1">
        <v>41665</v>
      </c>
      <c r="E7986" t="s">
        <v>24</v>
      </c>
      <c r="F7986" t="s">
        <v>4763</v>
      </c>
      <c r="G7986" t="s">
        <v>4764</v>
      </c>
      <c r="H7986" t="s">
        <v>41</v>
      </c>
      <c r="I7986" t="s">
        <v>28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46</v>
      </c>
      <c r="P7986" t="s">
        <v>68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Superstore[[#This Row],[Profit]]/Superstore[[#This Row],[Sales]]</f>
        <v>0.1125</v>
      </c>
      <c r="W7986" t="str">
        <f>TEXT(Superstore[[#This Row],[Order Date]],"mmm-yyyy")</f>
        <v>Jan-2014</v>
      </c>
      <c r="X7986">
        <f>YEAR(Superstore[[#This Row],[Order Date]])</f>
        <v>2014</v>
      </c>
    </row>
    <row r="7987" spans="1:24" x14ac:dyDescent="0.25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27</v>
      </c>
      <c r="I7987" t="s">
        <v>28</v>
      </c>
      <c r="J7987" t="s">
        <v>94</v>
      </c>
      <c r="K7987" t="s">
        <v>95</v>
      </c>
      <c r="L7987">
        <v>98115</v>
      </c>
      <c r="M7987" t="s">
        <v>44</v>
      </c>
      <c r="N7987" t="s">
        <v>1043</v>
      </c>
      <c r="O7987" t="s">
        <v>46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  <c r="V7987" s="2">
        <f>Superstore[[#This Row],[Profit]]/Superstore[[#This Row],[Sales]]</f>
        <v>0.33749999999999997</v>
      </c>
      <c r="W7987" t="str">
        <f>TEXT(Superstore[[#This Row],[Order Date]],"mmm-yyyy")</f>
        <v>Apr-2013</v>
      </c>
      <c r="X7987">
        <f>YEAR(Superstore[[#This Row],[Order Date]])</f>
        <v>2013</v>
      </c>
    </row>
    <row r="7988" spans="1:24" x14ac:dyDescent="0.25">
      <c r="A7988">
        <v>7987</v>
      </c>
      <c r="B7988" t="s">
        <v>9767</v>
      </c>
      <c r="C7988" s="1">
        <v>41476</v>
      </c>
      <c r="D7988" s="1">
        <v>41479</v>
      </c>
      <c r="E7988" t="s">
        <v>24</v>
      </c>
      <c r="F7988" t="s">
        <v>2539</v>
      </c>
      <c r="G7988" t="s">
        <v>2540</v>
      </c>
      <c r="H7988" t="s">
        <v>27</v>
      </c>
      <c r="I7988" t="s">
        <v>28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  <c r="V7988" s="2">
        <f>Superstore[[#This Row],[Profit]]/Superstore[[#This Row],[Sales]]</f>
        <v>0.48</v>
      </c>
      <c r="W7988" t="str">
        <f>TEXT(Superstore[[#This Row],[Order Date]],"mmm-yyyy")</f>
        <v>Jul-2013</v>
      </c>
      <c r="X7988">
        <f>YEAR(Superstore[[#This Row],[Order Date]])</f>
        <v>2013</v>
      </c>
    </row>
    <row r="7989" spans="1:24" x14ac:dyDescent="0.25">
      <c r="A7989">
        <v>7988</v>
      </c>
      <c r="B7989" t="s">
        <v>9768</v>
      </c>
      <c r="C7989" s="1">
        <v>41510</v>
      </c>
      <c r="D7989" s="1">
        <v>41516</v>
      </c>
      <c r="E7989" t="s">
        <v>50</v>
      </c>
      <c r="F7989" t="s">
        <v>181</v>
      </c>
      <c r="G7989" t="s">
        <v>182</v>
      </c>
      <c r="H7989" t="s">
        <v>101</v>
      </c>
      <c r="I7989" t="s">
        <v>28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46</v>
      </c>
      <c r="P7989" t="s">
        <v>47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  <c r="V7989" s="2">
        <f>Superstore[[#This Row],[Profit]]/Superstore[[#This Row],[Sales]]</f>
        <v>0.46</v>
      </c>
      <c r="W7989" t="str">
        <f>TEXT(Superstore[[#This Row],[Order Date]],"mmm-yyyy")</f>
        <v>Aug-2013</v>
      </c>
      <c r="X7989">
        <f>YEAR(Superstore[[#This Row],[Order Date]])</f>
        <v>2013</v>
      </c>
    </row>
    <row r="7990" spans="1:24" x14ac:dyDescent="0.25">
      <c r="A7990">
        <v>7989</v>
      </c>
      <c r="B7990" t="s">
        <v>9768</v>
      </c>
      <c r="C7990" s="1">
        <v>41510</v>
      </c>
      <c r="D7990" s="1">
        <v>41516</v>
      </c>
      <c r="E7990" t="s">
        <v>50</v>
      </c>
      <c r="F7990" t="s">
        <v>181</v>
      </c>
      <c r="G7990" t="s">
        <v>182</v>
      </c>
      <c r="H7990" t="s">
        <v>101</v>
      </c>
      <c r="I7990" t="s">
        <v>28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46</v>
      </c>
      <c r="P7990" t="s">
        <v>47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  <c r="V7990" s="2">
        <f>Superstore[[#This Row],[Profit]]/Superstore[[#This Row],[Sales]]</f>
        <v>0.47</v>
      </c>
      <c r="W7990" t="str">
        <f>TEXT(Superstore[[#This Row],[Order Date]],"mmm-yyyy")</f>
        <v>Aug-2013</v>
      </c>
      <c r="X7990">
        <f>YEAR(Superstore[[#This Row],[Order Date]])</f>
        <v>2013</v>
      </c>
    </row>
    <row r="7991" spans="1:24" x14ac:dyDescent="0.25">
      <c r="A7991">
        <v>7990</v>
      </c>
      <c r="B7991" t="s">
        <v>9768</v>
      </c>
      <c r="C7991" s="1">
        <v>41510</v>
      </c>
      <c r="D7991" s="1">
        <v>41516</v>
      </c>
      <c r="E7991" t="s">
        <v>50</v>
      </c>
      <c r="F7991" t="s">
        <v>181</v>
      </c>
      <c r="G7991" t="s">
        <v>182</v>
      </c>
      <c r="H7991" t="s">
        <v>101</v>
      </c>
      <c r="I7991" t="s">
        <v>28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46</v>
      </c>
      <c r="P7991" t="s">
        <v>59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  <c r="V7991" s="2">
        <f>Superstore[[#This Row],[Profit]]/Superstore[[#This Row],[Sales]]</f>
        <v>0.28000000000000003</v>
      </c>
      <c r="W7991" t="str">
        <f>TEXT(Superstore[[#This Row],[Order Date]],"mmm-yyyy")</f>
        <v>Aug-2013</v>
      </c>
      <c r="X7991">
        <f>YEAR(Superstore[[#This Row],[Order Date]])</f>
        <v>2013</v>
      </c>
    </row>
    <row r="7992" spans="1:24" x14ac:dyDescent="0.25">
      <c r="A7992">
        <v>7991</v>
      </c>
      <c r="B7992" t="s">
        <v>9768</v>
      </c>
      <c r="C7992" s="1">
        <v>41510</v>
      </c>
      <c r="D7992" s="1">
        <v>41516</v>
      </c>
      <c r="E7992" t="s">
        <v>50</v>
      </c>
      <c r="F7992" t="s">
        <v>181</v>
      </c>
      <c r="G7992" t="s">
        <v>182</v>
      </c>
      <c r="H7992" t="s">
        <v>101</v>
      </c>
      <c r="I7992" t="s">
        <v>28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  <c r="V7992" s="2">
        <f>Superstore[[#This Row],[Profit]]/Superstore[[#This Row],[Sales]]</f>
        <v>0.45</v>
      </c>
      <c r="W7992" t="str">
        <f>TEXT(Superstore[[#This Row],[Order Date]],"mmm-yyyy")</f>
        <v>Aug-2013</v>
      </c>
      <c r="X7992">
        <f>YEAR(Superstore[[#This Row],[Order Date]])</f>
        <v>2013</v>
      </c>
    </row>
    <row r="7993" spans="1:24" x14ac:dyDescent="0.25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27</v>
      </c>
      <c r="I7993" t="s">
        <v>28</v>
      </c>
      <c r="J7993" t="s">
        <v>2916</v>
      </c>
      <c r="K7993" t="s">
        <v>54</v>
      </c>
      <c r="L7993">
        <v>33433</v>
      </c>
      <c r="M7993" t="s">
        <v>31</v>
      </c>
      <c r="N7993" t="s">
        <v>4800</v>
      </c>
      <c r="O7993" t="s">
        <v>46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  <c r="V7993" s="2">
        <f>Superstore[[#This Row],[Profit]]/Superstore[[#This Row],[Sales]]</f>
        <v>-0.66666666666666663</v>
      </c>
      <c r="W7993" t="str">
        <f>TEXT(Superstore[[#This Row],[Order Date]],"mmm-yyyy")</f>
        <v>Jun-2013</v>
      </c>
      <c r="X7993">
        <f>YEAR(Superstore[[#This Row],[Order Date]])</f>
        <v>2013</v>
      </c>
    </row>
    <row r="7994" spans="1:24" x14ac:dyDescent="0.25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27</v>
      </c>
      <c r="I7994" t="s">
        <v>28</v>
      </c>
      <c r="J7994" t="s">
        <v>2916</v>
      </c>
      <c r="K7994" t="s">
        <v>54</v>
      </c>
      <c r="L7994">
        <v>33433</v>
      </c>
      <c r="M7994" t="s">
        <v>31</v>
      </c>
      <c r="N7994" t="s">
        <v>6870</v>
      </c>
      <c r="O7994" t="s">
        <v>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Superstore[[#This Row],[Profit]]/Superstore[[#This Row],[Sales]]</f>
        <v>0.125</v>
      </c>
      <c r="W7994" t="str">
        <f>TEXT(Superstore[[#This Row],[Order Date]],"mmm-yyyy")</f>
        <v>Jun-2013</v>
      </c>
      <c r="X7994">
        <f>YEAR(Superstore[[#This Row],[Order Date]])</f>
        <v>2013</v>
      </c>
    </row>
    <row r="7995" spans="1:24" x14ac:dyDescent="0.25">
      <c r="A7995">
        <v>7994</v>
      </c>
      <c r="B7995" t="s">
        <v>9771</v>
      </c>
      <c r="C7995" s="1">
        <v>41233</v>
      </c>
      <c r="D7995" s="1">
        <v>41236</v>
      </c>
      <c r="E7995" t="s">
        <v>24</v>
      </c>
      <c r="F7995" t="s">
        <v>4323</v>
      </c>
      <c r="G7995" t="s">
        <v>4324</v>
      </c>
      <c r="H7995" t="s">
        <v>27</v>
      </c>
      <c r="I7995" t="s">
        <v>28</v>
      </c>
      <c r="J7995" t="s">
        <v>455</v>
      </c>
      <c r="K7995" t="s">
        <v>456</v>
      </c>
      <c r="L7995">
        <v>80013</v>
      </c>
      <c r="M7995" t="s">
        <v>44</v>
      </c>
      <c r="N7995" t="s">
        <v>1207</v>
      </c>
      <c r="O7995" t="s">
        <v>46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  <c r="V7995" s="2">
        <f>Superstore[[#This Row],[Profit]]/Superstore[[#This Row],[Sales]]</f>
        <v>-0.70000000000000007</v>
      </c>
      <c r="W7995" t="str">
        <f>TEXT(Superstore[[#This Row],[Order Date]],"mmm-yyyy")</f>
        <v>Nov-2012</v>
      </c>
      <c r="X7995">
        <f>YEAR(Superstore[[#This Row],[Order Date]])</f>
        <v>2012</v>
      </c>
    </row>
    <row r="7996" spans="1:24" x14ac:dyDescent="0.25">
      <c r="A7996">
        <v>7995</v>
      </c>
      <c r="B7996" t="s">
        <v>9771</v>
      </c>
      <c r="C7996" s="1">
        <v>41233</v>
      </c>
      <c r="D7996" s="1">
        <v>41236</v>
      </c>
      <c r="E7996" t="s">
        <v>24</v>
      </c>
      <c r="F7996" t="s">
        <v>4323</v>
      </c>
      <c r="G7996" t="s">
        <v>4324</v>
      </c>
      <c r="H7996" t="s">
        <v>27</v>
      </c>
      <c r="I7996" t="s">
        <v>28</v>
      </c>
      <c r="J7996" t="s">
        <v>455</v>
      </c>
      <c r="K7996" t="s">
        <v>456</v>
      </c>
      <c r="L7996">
        <v>80013</v>
      </c>
      <c r="M7996" t="s">
        <v>44</v>
      </c>
      <c r="N7996" t="s">
        <v>1259</v>
      </c>
      <c r="O7996" t="s">
        <v>1</v>
      </c>
      <c r="P7996" t="s">
        <v>33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  <c r="V7996" s="2">
        <f>Superstore[[#This Row],[Profit]]/Superstore[[#This Row],[Sales]]</f>
        <v>-1.7</v>
      </c>
      <c r="W7996" t="str">
        <f>TEXT(Superstore[[#This Row],[Order Date]],"mmm-yyyy")</f>
        <v>Nov-2012</v>
      </c>
      <c r="X7996">
        <f>YEAR(Superstore[[#This Row],[Order Date]])</f>
        <v>2012</v>
      </c>
    </row>
    <row r="7997" spans="1:24" x14ac:dyDescent="0.25">
      <c r="A7997">
        <v>7996</v>
      </c>
      <c r="B7997" t="s">
        <v>9771</v>
      </c>
      <c r="C7997" s="1">
        <v>41233</v>
      </c>
      <c r="D7997" s="1">
        <v>41236</v>
      </c>
      <c r="E7997" t="s">
        <v>24</v>
      </c>
      <c r="F7997" t="s">
        <v>4323</v>
      </c>
      <c r="G7997" t="s">
        <v>4324</v>
      </c>
      <c r="H7997" t="s">
        <v>27</v>
      </c>
      <c r="I7997" t="s">
        <v>28</v>
      </c>
      <c r="J7997" t="s">
        <v>455</v>
      </c>
      <c r="K7997" t="s">
        <v>456</v>
      </c>
      <c r="L7997">
        <v>80013</v>
      </c>
      <c r="M7997" t="s">
        <v>44</v>
      </c>
      <c r="N7997" t="s">
        <v>3717</v>
      </c>
      <c r="O7997" t="s">
        <v>46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Superstore[[#This Row],[Profit]]/Superstore[[#This Row],[Sales]]</f>
        <v>-0.76666666666666672</v>
      </c>
      <c r="W7997" t="str">
        <f>TEXT(Superstore[[#This Row],[Order Date]],"mmm-yyyy")</f>
        <v>Nov-2012</v>
      </c>
      <c r="X7997">
        <f>YEAR(Superstore[[#This Row],[Order Date]])</f>
        <v>2012</v>
      </c>
    </row>
    <row r="7998" spans="1:24" x14ac:dyDescent="0.25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28</v>
      </c>
      <c r="J7998" t="s">
        <v>946</v>
      </c>
      <c r="K7998" t="s">
        <v>43</v>
      </c>
      <c r="L7998">
        <v>92037</v>
      </c>
      <c r="M7998" t="s">
        <v>44</v>
      </c>
      <c r="N7998" t="s">
        <v>991</v>
      </c>
      <c r="O7998" t="s">
        <v>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  <c r="V7998" s="2">
        <f>Superstore[[#This Row],[Profit]]/Superstore[[#This Row],[Sales]]</f>
        <v>0.44</v>
      </c>
      <c r="W7998" t="str">
        <f>TEXT(Superstore[[#This Row],[Order Date]],"mmm-yyyy")</f>
        <v>Nov-2014</v>
      </c>
      <c r="X7998">
        <f>YEAR(Superstore[[#This Row],[Order Date]])</f>
        <v>2014</v>
      </c>
    </row>
    <row r="7999" spans="1:24" x14ac:dyDescent="0.25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28</v>
      </c>
      <c r="J7999" t="s">
        <v>946</v>
      </c>
      <c r="K7999" t="s">
        <v>43</v>
      </c>
      <c r="L7999">
        <v>92037</v>
      </c>
      <c r="M7999" t="s">
        <v>44</v>
      </c>
      <c r="N7999" t="s">
        <v>2399</v>
      </c>
      <c r="O7999" t="s">
        <v>1</v>
      </c>
      <c r="P7999" t="s">
        <v>56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  <c r="V7999" s="2">
        <f>Superstore[[#This Row],[Profit]]/Superstore[[#This Row],[Sales]]</f>
        <v>1.2500000000000001E-2</v>
      </c>
      <c r="W7999" t="str">
        <f>TEXT(Superstore[[#This Row],[Order Date]],"mmm-yyyy")</f>
        <v>Nov-2014</v>
      </c>
      <c r="X7999">
        <f>YEAR(Superstore[[#This Row],[Order Date]])</f>
        <v>2014</v>
      </c>
    </row>
    <row r="8000" spans="1:24" x14ac:dyDescent="0.25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41</v>
      </c>
      <c r="I8000" t="s">
        <v>28</v>
      </c>
      <c r="J8000" t="s">
        <v>94</v>
      </c>
      <c r="K8000" t="s">
        <v>95</v>
      </c>
      <c r="L8000">
        <v>98105</v>
      </c>
      <c r="M8000" t="s">
        <v>44</v>
      </c>
      <c r="N8000" t="s">
        <v>3315</v>
      </c>
      <c r="O8000" t="s">
        <v>1</v>
      </c>
      <c r="P8000" t="s">
        <v>65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  <c r="V8000" s="2">
        <f>Superstore[[#This Row],[Profit]]/Superstore[[#This Row],[Sales]]</f>
        <v>0.32</v>
      </c>
      <c r="W8000" t="str">
        <f>TEXT(Superstore[[#This Row],[Order Date]],"mmm-yyyy")</f>
        <v>May-2011</v>
      </c>
      <c r="X8000">
        <f>YEAR(Superstore[[#This Row],[Order Date]])</f>
        <v>2011</v>
      </c>
    </row>
    <row r="8001" spans="1:24" x14ac:dyDescent="0.25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41</v>
      </c>
      <c r="I8001" t="s">
        <v>28</v>
      </c>
      <c r="J8001" t="s">
        <v>94</v>
      </c>
      <c r="K8001" t="s">
        <v>95</v>
      </c>
      <c r="L8001">
        <v>98105</v>
      </c>
      <c r="M8001" t="s">
        <v>44</v>
      </c>
      <c r="N8001" t="s">
        <v>1330</v>
      </c>
      <c r="O8001" t="s">
        <v>46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  <c r="V8001" s="2">
        <f>Superstore[[#This Row],[Profit]]/Superstore[[#This Row],[Sales]]</f>
        <v>0.33</v>
      </c>
      <c r="W8001" t="str">
        <f>TEXT(Superstore[[#This Row],[Order Date]],"mmm-yyyy")</f>
        <v>May-2011</v>
      </c>
      <c r="X8001">
        <f>YEAR(Superstore[[#This Row],[Order Date]])</f>
        <v>2011</v>
      </c>
    </row>
    <row r="8002" spans="1:24" x14ac:dyDescent="0.25">
      <c r="A8002">
        <v>8001</v>
      </c>
      <c r="B8002" t="s">
        <v>9774</v>
      </c>
      <c r="C8002" s="1">
        <v>41221</v>
      </c>
      <c r="D8002" s="1">
        <v>41225</v>
      </c>
      <c r="E8002" t="s">
        <v>50</v>
      </c>
      <c r="F8002" t="s">
        <v>2982</v>
      </c>
      <c r="G8002" t="s">
        <v>2983</v>
      </c>
      <c r="H8002" t="s">
        <v>27</v>
      </c>
      <c r="I8002" t="s">
        <v>28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  <c r="V8002" s="2">
        <f>Superstore[[#This Row],[Profit]]/Superstore[[#This Row],[Sales]]</f>
        <v>0.29000000000000004</v>
      </c>
      <c r="W8002" t="str">
        <f>TEXT(Superstore[[#This Row],[Order Date]],"mmm-yyyy")</f>
        <v>Nov-2012</v>
      </c>
      <c r="X8002">
        <f>YEAR(Superstore[[#This Row],[Order Date]])</f>
        <v>2012</v>
      </c>
    </row>
    <row r="8003" spans="1:24" x14ac:dyDescent="0.25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27</v>
      </c>
      <c r="I8003" t="s">
        <v>28</v>
      </c>
      <c r="J8003" t="s">
        <v>42</v>
      </c>
      <c r="K8003" t="s">
        <v>43</v>
      </c>
      <c r="L8003">
        <v>90032</v>
      </c>
      <c r="M8003" t="s">
        <v>44</v>
      </c>
      <c r="N8003" t="s">
        <v>4541</v>
      </c>
      <c r="O8003" t="s">
        <v>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  <c r="V8003" s="2">
        <f>Superstore[[#This Row],[Profit]]/Superstore[[#This Row],[Sales]]</f>
        <v>0.43</v>
      </c>
      <c r="W8003" t="str">
        <f>TEXT(Superstore[[#This Row],[Order Date]],"mmm-yyyy")</f>
        <v>Dec-2012</v>
      </c>
      <c r="X8003">
        <f>YEAR(Superstore[[#This Row],[Order Date]])</f>
        <v>2012</v>
      </c>
    </row>
    <row r="8004" spans="1:24" x14ac:dyDescent="0.25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27</v>
      </c>
      <c r="I8004" t="s">
        <v>28</v>
      </c>
      <c r="J8004" t="s">
        <v>42</v>
      </c>
      <c r="K8004" t="s">
        <v>43</v>
      </c>
      <c r="L8004">
        <v>90032</v>
      </c>
      <c r="M8004" t="s">
        <v>44</v>
      </c>
      <c r="N8004" t="s">
        <v>1295</v>
      </c>
      <c r="O8004" t="s">
        <v>46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  <c r="V8004" s="2">
        <f>Superstore[[#This Row],[Profit]]/Superstore[[#This Row],[Sales]]</f>
        <v>1.9999999999999997E-2</v>
      </c>
      <c r="W8004" t="str">
        <f>TEXT(Superstore[[#This Row],[Order Date]],"mmm-yyyy")</f>
        <v>Dec-2012</v>
      </c>
      <c r="X8004">
        <f>YEAR(Superstore[[#This Row],[Order Date]])</f>
        <v>2012</v>
      </c>
    </row>
    <row r="8005" spans="1:24" x14ac:dyDescent="0.25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27</v>
      </c>
      <c r="I8005" t="s">
        <v>28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Superstore[[#This Row],[Profit]]/Superstore[[#This Row],[Sales]]</f>
        <v>0.29000000000000004</v>
      </c>
      <c r="W8005" t="str">
        <f>TEXT(Superstore[[#This Row],[Order Date]],"mmm-yyyy")</f>
        <v>Dec-2011</v>
      </c>
      <c r="X8005">
        <f>YEAR(Superstore[[#This Row],[Order Date]])</f>
        <v>2011</v>
      </c>
    </row>
    <row r="8006" spans="1:24" x14ac:dyDescent="0.25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27</v>
      </c>
      <c r="I8006" t="s">
        <v>28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1</v>
      </c>
      <c r="P8006" t="s">
        <v>65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  <c r="V8006" s="2">
        <f>Superstore[[#This Row],[Profit]]/Superstore[[#This Row],[Sales]]</f>
        <v>0.33999999999999997</v>
      </c>
      <c r="W8006" t="str">
        <f>TEXT(Superstore[[#This Row],[Order Date]],"mmm-yyyy")</f>
        <v>Dec-2011</v>
      </c>
      <c r="X8006">
        <f>YEAR(Superstore[[#This Row],[Order Date]])</f>
        <v>2011</v>
      </c>
    </row>
    <row r="8007" spans="1:24" x14ac:dyDescent="0.25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27</v>
      </c>
      <c r="I8007" t="s">
        <v>28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1</v>
      </c>
      <c r="P8007" t="s">
        <v>65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  <c r="V8007" s="2">
        <f>Superstore[[#This Row],[Profit]]/Superstore[[#This Row],[Sales]]</f>
        <v>0.33</v>
      </c>
      <c r="W8007" t="str">
        <f>TEXT(Superstore[[#This Row],[Order Date]],"mmm-yyyy")</f>
        <v>Dec-2011</v>
      </c>
      <c r="X8007">
        <f>YEAR(Superstore[[#This Row],[Order Date]])</f>
        <v>2011</v>
      </c>
    </row>
    <row r="8008" spans="1:24" x14ac:dyDescent="0.25">
      <c r="A8008">
        <v>8007</v>
      </c>
      <c r="B8008" t="s">
        <v>9777</v>
      </c>
      <c r="C8008" s="1">
        <v>41555</v>
      </c>
      <c r="D8008" s="1">
        <v>41559</v>
      </c>
      <c r="E8008" t="s">
        <v>50</v>
      </c>
      <c r="F8008" t="s">
        <v>4169</v>
      </c>
      <c r="G8008" t="s">
        <v>4170</v>
      </c>
      <c r="H8008" t="s">
        <v>27</v>
      </c>
      <c r="I8008" t="s">
        <v>28</v>
      </c>
      <c r="J8008" t="s">
        <v>1940</v>
      </c>
      <c r="K8008" t="s">
        <v>95</v>
      </c>
      <c r="L8008">
        <v>98270</v>
      </c>
      <c r="M8008" t="s">
        <v>44</v>
      </c>
      <c r="N8008" t="s">
        <v>6410</v>
      </c>
      <c r="O8008" t="s">
        <v>46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  <c r="V8008" s="2">
        <f>Superstore[[#This Row],[Profit]]/Superstore[[#This Row],[Sales]]</f>
        <v>0.01</v>
      </c>
      <c r="W8008" t="str">
        <f>TEXT(Superstore[[#This Row],[Order Date]],"mmm-yyyy")</f>
        <v>Oct-2013</v>
      </c>
      <c r="X8008">
        <f>YEAR(Superstore[[#This Row],[Order Date]])</f>
        <v>2013</v>
      </c>
    </row>
    <row r="8009" spans="1:24" x14ac:dyDescent="0.25">
      <c r="A8009">
        <v>8008</v>
      </c>
      <c r="B8009" t="s">
        <v>9778</v>
      </c>
      <c r="C8009" s="1">
        <v>41230</v>
      </c>
      <c r="D8009" s="1">
        <v>41237</v>
      </c>
      <c r="E8009" t="s">
        <v>50</v>
      </c>
      <c r="F8009" t="s">
        <v>7156</v>
      </c>
      <c r="G8009" t="s">
        <v>7157</v>
      </c>
      <c r="H8009" t="s">
        <v>27</v>
      </c>
      <c r="I8009" t="s">
        <v>28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46</v>
      </c>
      <c r="P8009" t="s">
        <v>59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  <c r="V8009" s="2">
        <f>Superstore[[#This Row],[Profit]]/Superstore[[#This Row],[Sales]]</f>
        <v>0.01</v>
      </c>
      <c r="W8009" t="str">
        <f>TEXT(Superstore[[#This Row],[Order Date]],"mmm-yyyy")</f>
        <v>Nov-2012</v>
      </c>
      <c r="X8009">
        <f>YEAR(Superstore[[#This Row],[Order Date]])</f>
        <v>2012</v>
      </c>
    </row>
    <row r="8010" spans="1:24" x14ac:dyDescent="0.25">
      <c r="A8010">
        <v>8009</v>
      </c>
      <c r="B8010" t="s">
        <v>9778</v>
      </c>
      <c r="C8010" s="1">
        <v>41230</v>
      </c>
      <c r="D8010" s="1">
        <v>41237</v>
      </c>
      <c r="E8010" t="s">
        <v>50</v>
      </c>
      <c r="F8010" t="s">
        <v>7156</v>
      </c>
      <c r="G8010" t="s">
        <v>7157</v>
      </c>
      <c r="H8010" t="s">
        <v>27</v>
      </c>
      <c r="I8010" t="s">
        <v>28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46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s="2">
        <f>Superstore[[#This Row],[Profit]]/Superstore[[#This Row],[Sales]]</f>
        <v>0.47000000000000003</v>
      </c>
      <c r="W8010" t="str">
        <f>TEXT(Superstore[[#This Row],[Order Date]],"mmm-yyyy")</f>
        <v>Nov-2012</v>
      </c>
      <c r="X8010">
        <f>YEAR(Superstore[[#This Row],[Order Date]])</f>
        <v>2012</v>
      </c>
    </row>
    <row r="8011" spans="1:24" x14ac:dyDescent="0.25">
      <c r="A8011">
        <v>8010</v>
      </c>
      <c r="B8011" t="s">
        <v>9778</v>
      </c>
      <c r="C8011" s="1">
        <v>41230</v>
      </c>
      <c r="D8011" s="1">
        <v>41237</v>
      </c>
      <c r="E8011" t="s">
        <v>50</v>
      </c>
      <c r="F8011" t="s">
        <v>7156</v>
      </c>
      <c r="G8011" t="s">
        <v>7157</v>
      </c>
      <c r="H8011" t="s">
        <v>27</v>
      </c>
      <c r="I8011" t="s">
        <v>28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1</v>
      </c>
      <c r="P8011" t="s">
        <v>36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  <c r="V8011" s="2">
        <f>Superstore[[#This Row],[Profit]]/Superstore[[#This Row],[Sales]]</f>
        <v>0.28999999999999998</v>
      </c>
      <c r="W8011" t="str">
        <f>TEXT(Superstore[[#This Row],[Order Date]],"mmm-yyyy")</f>
        <v>Nov-2012</v>
      </c>
      <c r="X8011">
        <f>YEAR(Superstore[[#This Row],[Order Date]])</f>
        <v>2012</v>
      </c>
    </row>
    <row r="8012" spans="1:24" x14ac:dyDescent="0.25">
      <c r="A8012">
        <v>8011</v>
      </c>
      <c r="B8012" t="s">
        <v>9779</v>
      </c>
      <c r="C8012" s="1">
        <v>40619</v>
      </c>
      <c r="D8012" s="1">
        <v>40622</v>
      </c>
      <c r="E8012" t="s">
        <v>24</v>
      </c>
      <c r="F8012" t="s">
        <v>3600</v>
      </c>
      <c r="G8012" t="s">
        <v>3601</v>
      </c>
      <c r="H8012" t="s">
        <v>41</v>
      </c>
      <c r="I8012" t="s">
        <v>28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46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  <c r="V8012" s="2">
        <f>Superstore[[#This Row],[Profit]]/Superstore[[#This Row],[Sales]]</f>
        <v>0.32500000000000001</v>
      </c>
      <c r="W8012" t="str">
        <f>TEXT(Superstore[[#This Row],[Order Date]],"mmm-yyyy")</f>
        <v>Mar-2011</v>
      </c>
      <c r="X8012">
        <f>YEAR(Superstore[[#This Row],[Order Date]])</f>
        <v>2011</v>
      </c>
    </row>
    <row r="8013" spans="1:24" x14ac:dyDescent="0.25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27</v>
      </c>
      <c r="I8013" t="s">
        <v>28</v>
      </c>
      <c r="J8013" t="s">
        <v>455</v>
      </c>
      <c r="K8013" t="s">
        <v>456</v>
      </c>
      <c r="L8013">
        <v>80013</v>
      </c>
      <c r="M8013" t="s">
        <v>44</v>
      </c>
      <c r="N8013" t="s">
        <v>9181</v>
      </c>
      <c r="O8013" t="s">
        <v>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  <c r="V8013" s="2">
        <f>Superstore[[#This Row],[Profit]]/Superstore[[#This Row],[Sales]]</f>
        <v>0.125</v>
      </c>
      <c r="W8013" t="str">
        <f>TEXT(Superstore[[#This Row],[Order Date]],"mmm-yyyy")</f>
        <v>Jun-2012</v>
      </c>
      <c r="X8013">
        <f>YEAR(Superstore[[#This Row],[Order Date]])</f>
        <v>2012</v>
      </c>
    </row>
    <row r="8014" spans="1:24" x14ac:dyDescent="0.25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27</v>
      </c>
      <c r="I8014" t="s">
        <v>28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46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  <c r="V8014" s="2">
        <f>Superstore[[#This Row],[Profit]]/Superstore[[#This Row],[Sales]]</f>
        <v>0.3125</v>
      </c>
      <c r="W8014" t="str">
        <f>TEXT(Superstore[[#This Row],[Order Date]],"mmm-yyyy")</f>
        <v>May-2014</v>
      </c>
      <c r="X8014">
        <f>YEAR(Superstore[[#This Row],[Order Date]])</f>
        <v>2014</v>
      </c>
    </row>
    <row r="8015" spans="1:24" x14ac:dyDescent="0.25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27</v>
      </c>
      <c r="I8015" t="s">
        <v>28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s="2">
        <f>Superstore[[#This Row],[Profit]]/Superstore[[#This Row],[Sales]]</f>
        <v>0.11</v>
      </c>
      <c r="W8015" t="str">
        <f>TEXT(Superstore[[#This Row],[Order Date]],"mmm-yyyy")</f>
        <v>May-2014</v>
      </c>
      <c r="X8015">
        <f>YEAR(Superstore[[#This Row],[Order Date]])</f>
        <v>2014</v>
      </c>
    </row>
    <row r="8016" spans="1:24" x14ac:dyDescent="0.25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27</v>
      </c>
      <c r="I8016" t="s">
        <v>28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46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  <c r="V8016" s="2">
        <f>Superstore[[#This Row],[Profit]]/Superstore[[#This Row],[Sales]]</f>
        <v>0.44999999999999996</v>
      </c>
      <c r="W8016" t="str">
        <f>TEXT(Superstore[[#This Row],[Order Date]],"mmm-yyyy")</f>
        <v>May-2014</v>
      </c>
      <c r="X8016">
        <f>YEAR(Superstore[[#This Row],[Order Date]])</f>
        <v>2014</v>
      </c>
    </row>
    <row r="8017" spans="1:24" x14ac:dyDescent="0.25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27</v>
      </c>
      <c r="I8017" t="s">
        <v>28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1</v>
      </c>
      <c r="P8017" t="s">
        <v>65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  <c r="V8017" s="2">
        <f>Superstore[[#This Row],[Profit]]/Superstore[[#This Row],[Sales]]</f>
        <v>0.32</v>
      </c>
      <c r="W8017" t="str">
        <f>TEXT(Superstore[[#This Row],[Order Date]],"mmm-yyyy")</f>
        <v>May-2014</v>
      </c>
      <c r="X8017">
        <f>YEAR(Superstore[[#This Row],[Order Date]])</f>
        <v>2014</v>
      </c>
    </row>
    <row r="8018" spans="1:24" x14ac:dyDescent="0.25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28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1</v>
      </c>
      <c r="P8018" t="s">
        <v>65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Superstore[[#This Row],[Profit]]/Superstore[[#This Row],[Sales]]</f>
        <v>0.21249999999999999</v>
      </c>
      <c r="W8018" t="str">
        <f>TEXT(Superstore[[#This Row],[Order Date]],"mmm-yyyy")</f>
        <v>Sep-2011</v>
      </c>
      <c r="X8018">
        <f>YEAR(Superstore[[#This Row],[Order Date]])</f>
        <v>2011</v>
      </c>
    </row>
    <row r="8019" spans="1:24" x14ac:dyDescent="0.25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28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46</v>
      </c>
      <c r="P8019" t="s">
        <v>68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Superstore[[#This Row],[Profit]]/Superstore[[#This Row],[Sales]]</f>
        <v>8.7500000000000008E-2</v>
      </c>
      <c r="W8019" t="str">
        <f>TEXT(Superstore[[#This Row],[Order Date]],"mmm-yyyy")</f>
        <v>Sep-2011</v>
      </c>
      <c r="X8019">
        <f>YEAR(Superstore[[#This Row],[Order Date]])</f>
        <v>2011</v>
      </c>
    </row>
    <row r="8020" spans="1:24" x14ac:dyDescent="0.25">
      <c r="A8020">
        <v>8019</v>
      </c>
      <c r="B8020" t="s">
        <v>9783</v>
      </c>
      <c r="C8020" s="1">
        <v>41930</v>
      </c>
      <c r="D8020" s="1">
        <v>41932</v>
      </c>
      <c r="E8020" t="s">
        <v>24</v>
      </c>
      <c r="F8020" t="s">
        <v>2409</v>
      </c>
      <c r="G8020" t="s">
        <v>2410</v>
      </c>
      <c r="H8020" t="s">
        <v>41</v>
      </c>
      <c r="I8020" t="s">
        <v>28</v>
      </c>
      <c r="J8020" t="s">
        <v>9435</v>
      </c>
      <c r="K8020" t="s">
        <v>43</v>
      </c>
      <c r="L8020">
        <v>95351</v>
      </c>
      <c r="M8020" t="s">
        <v>44</v>
      </c>
      <c r="N8020" t="s">
        <v>834</v>
      </c>
      <c r="O8020" t="s">
        <v>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  <c r="V8020" s="2">
        <f>Superstore[[#This Row],[Profit]]/Superstore[[#This Row],[Sales]]</f>
        <v>8.7499999999999994E-2</v>
      </c>
      <c r="W8020" t="str">
        <f>TEXT(Superstore[[#This Row],[Order Date]],"mmm-yyyy")</f>
        <v>Oct-2014</v>
      </c>
      <c r="X8020">
        <f>YEAR(Superstore[[#This Row],[Order Date]])</f>
        <v>2014</v>
      </c>
    </row>
    <row r="8021" spans="1:24" x14ac:dyDescent="0.25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27</v>
      </c>
      <c r="I8021" t="s">
        <v>28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46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  <c r="V8021" s="2">
        <f>Superstore[[#This Row],[Profit]]/Superstore[[#This Row],[Sales]]</f>
        <v>0.25</v>
      </c>
      <c r="W8021" t="str">
        <f>TEXT(Superstore[[#This Row],[Order Date]],"mmm-yyyy")</f>
        <v>Nov-2014</v>
      </c>
      <c r="X8021">
        <f>YEAR(Superstore[[#This Row],[Order Date]])</f>
        <v>2014</v>
      </c>
    </row>
    <row r="8022" spans="1:24" x14ac:dyDescent="0.25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27</v>
      </c>
      <c r="I8022" t="s">
        <v>28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46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  <c r="V8022" s="2">
        <f>Superstore[[#This Row],[Profit]]/Superstore[[#This Row],[Sales]]</f>
        <v>0.49000000000000005</v>
      </c>
      <c r="W8022" t="str">
        <f>TEXT(Superstore[[#This Row],[Order Date]],"mmm-yyyy")</f>
        <v>Nov-2014</v>
      </c>
      <c r="X8022">
        <f>YEAR(Superstore[[#This Row],[Order Date]])</f>
        <v>2014</v>
      </c>
    </row>
    <row r="8023" spans="1:24" x14ac:dyDescent="0.25">
      <c r="A8023">
        <v>8022</v>
      </c>
      <c r="B8023" t="s">
        <v>9785</v>
      </c>
      <c r="C8023" s="1">
        <v>40745</v>
      </c>
      <c r="D8023" s="1">
        <v>40749</v>
      </c>
      <c r="E8023" t="s">
        <v>50</v>
      </c>
      <c r="F8023" t="s">
        <v>3743</v>
      </c>
      <c r="G8023" t="s">
        <v>3744</v>
      </c>
      <c r="H8023" t="s">
        <v>41</v>
      </c>
      <c r="I8023" t="s">
        <v>28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46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  <c r="V8023" s="2">
        <f>Superstore[[#This Row],[Profit]]/Superstore[[#This Row],[Sales]]</f>
        <v>-2.6</v>
      </c>
      <c r="W8023" t="str">
        <f>TEXT(Superstore[[#This Row],[Order Date]],"mmm-yyyy")</f>
        <v>Jul-2011</v>
      </c>
      <c r="X8023">
        <f>YEAR(Superstore[[#This Row],[Order Date]])</f>
        <v>2011</v>
      </c>
    </row>
    <row r="8024" spans="1:24" x14ac:dyDescent="0.25">
      <c r="A8024">
        <v>8023</v>
      </c>
      <c r="B8024" t="s">
        <v>9785</v>
      </c>
      <c r="C8024" s="1">
        <v>40745</v>
      </c>
      <c r="D8024" s="1">
        <v>40749</v>
      </c>
      <c r="E8024" t="s">
        <v>50</v>
      </c>
      <c r="F8024" t="s">
        <v>3743</v>
      </c>
      <c r="G8024" t="s">
        <v>3744</v>
      </c>
      <c r="H8024" t="s">
        <v>41</v>
      </c>
      <c r="I8024" t="s">
        <v>28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46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  <c r="V8024" s="2">
        <f>Superstore[[#This Row],[Profit]]/Superstore[[#This Row],[Sales]]</f>
        <v>0.33749999999999997</v>
      </c>
      <c r="W8024" t="str">
        <f>TEXT(Superstore[[#This Row],[Order Date]],"mmm-yyyy")</f>
        <v>Jul-2011</v>
      </c>
      <c r="X8024">
        <f>YEAR(Superstore[[#This Row],[Order Date]])</f>
        <v>2011</v>
      </c>
    </row>
    <row r="8025" spans="1:24" x14ac:dyDescent="0.25">
      <c r="A8025">
        <v>8024</v>
      </c>
      <c r="B8025" t="s">
        <v>9785</v>
      </c>
      <c r="C8025" s="1">
        <v>40745</v>
      </c>
      <c r="D8025" s="1">
        <v>40749</v>
      </c>
      <c r="E8025" t="s">
        <v>50</v>
      </c>
      <c r="F8025" t="s">
        <v>3743</v>
      </c>
      <c r="G8025" t="s">
        <v>3744</v>
      </c>
      <c r="H8025" t="s">
        <v>41</v>
      </c>
      <c r="I8025" t="s">
        <v>28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1</v>
      </c>
      <c r="P8025" t="s">
        <v>36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  <c r="V8025" s="2">
        <f>Superstore[[#This Row],[Profit]]/Superstore[[#This Row],[Sales]]</f>
        <v>-0.14285714285714285</v>
      </c>
      <c r="W8025" t="str">
        <f>TEXT(Superstore[[#This Row],[Order Date]],"mmm-yyyy")</f>
        <v>Jul-2011</v>
      </c>
      <c r="X8025">
        <f>YEAR(Superstore[[#This Row],[Order Date]])</f>
        <v>2011</v>
      </c>
    </row>
    <row r="8026" spans="1:24" x14ac:dyDescent="0.25">
      <c r="A8026">
        <v>8025</v>
      </c>
      <c r="B8026" t="s">
        <v>9785</v>
      </c>
      <c r="C8026" s="1">
        <v>40745</v>
      </c>
      <c r="D8026" s="1">
        <v>40749</v>
      </c>
      <c r="E8026" t="s">
        <v>50</v>
      </c>
      <c r="F8026" t="s">
        <v>3743</v>
      </c>
      <c r="G8026" t="s">
        <v>3744</v>
      </c>
      <c r="H8026" t="s">
        <v>41</v>
      </c>
      <c r="I8026" t="s">
        <v>28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46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  <c r="V8026" s="2">
        <f>Superstore[[#This Row],[Profit]]/Superstore[[#This Row],[Sales]]</f>
        <v>-1.75</v>
      </c>
      <c r="W8026" t="str">
        <f>TEXT(Superstore[[#This Row],[Order Date]],"mmm-yyyy")</f>
        <v>Jul-2011</v>
      </c>
      <c r="X8026">
        <f>YEAR(Superstore[[#This Row],[Order Date]])</f>
        <v>2011</v>
      </c>
    </row>
    <row r="8027" spans="1:24" x14ac:dyDescent="0.25">
      <c r="A8027">
        <v>8026</v>
      </c>
      <c r="B8027" t="s">
        <v>9786</v>
      </c>
      <c r="C8027" s="1">
        <v>41163</v>
      </c>
      <c r="D8027" s="1">
        <v>41167</v>
      </c>
      <c r="E8027" t="s">
        <v>24</v>
      </c>
      <c r="F8027" t="s">
        <v>8186</v>
      </c>
      <c r="G8027" t="s">
        <v>8187</v>
      </c>
      <c r="H8027" t="s">
        <v>41</v>
      </c>
      <c r="I8027" t="s">
        <v>28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1</v>
      </c>
      <c r="P8027" t="s">
        <v>65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  <c r="V8027" s="2">
        <f>Superstore[[#This Row],[Profit]]/Superstore[[#This Row],[Sales]]</f>
        <v>0.24</v>
      </c>
      <c r="W8027" t="str">
        <f>TEXT(Superstore[[#This Row],[Order Date]],"mmm-yyyy")</f>
        <v>Sep-2012</v>
      </c>
      <c r="X8027">
        <f>YEAR(Superstore[[#This Row],[Order Date]])</f>
        <v>2012</v>
      </c>
    </row>
    <row r="8028" spans="1:24" x14ac:dyDescent="0.25">
      <c r="A8028">
        <v>8027</v>
      </c>
      <c r="B8028" t="s">
        <v>9786</v>
      </c>
      <c r="C8028" s="1">
        <v>41163</v>
      </c>
      <c r="D8028" s="1">
        <v>41167</v>
      </c>
      <c r="E8028" t="s">
        <v>24</v>
      </c>
      <c r="F8028" t="s">
        <v>8186</v>
      </c>
      <c r="G8028" t="s">
        <v>8187</v>
      </c>
      <c r="H8028" t="s">
        <v>41</v>
      </c>
      <c r="I8028" t="s">
        <v>28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46</v>
      </c>
      <c r="P8028" t="s">
        <v>59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  <c r="V8028" s="2">
        <f>Superstore[[#This Row],[Profit]]/Superstore[[#This Row],[Sales]]</f>
        <v>0.02</v>
      </c>
      <c r="W8028" t="str">
        <f>TEXT(Superstore[[#This Row],[Order Date]],"mmm-yyyy")</f>
        <v>Sep-2012</v>
      </c>
      <c r="X8028">
        <f>YEAR(Superstore[[#This Row],[Order Date]])</f>
        <v>2012</v>
      </c>
    </row>
    <row r="8029" spans="1:24" x14ac:dyDescent="0.25">
      <c r="A8029">
        <v>8028</v>
      </c>
      <c r="B8029" t="s">
        <v>9786</v>
      </c>
      <c r="C8029" s="1">
        <v>41163</v>
      </c>
      <c r="D8029" s="1">
        <v>41167</v>
      </c>
      <c r="E8029" t="s">
        <v>24</v>
      </c>
      <c r="F8029" t="s">
        <v>8186</v>
      </c>
      <c r="G8029" t="s">
        <v>8187</v>
      </c>
      <c r="H8029" t="s">
        <v>41</v>
      </c>
      <c r="I8029" t="s">
        <v>28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s="2">
        <f>Superstore[[#This Row],[Profit]]/Superstore[[#This Row],[Sales]]</f>
        <v>0.34</v>
      </c>
      <c r="W8029" t="str">
        <f>TEXT(Superstore[[#This Row],[Order Date]],"mmm-yyyy")</f>
        <v>Sep-2012</v>
      </c>
      <c r="X8029">
        <f>YEAR(Superstore[[#This Row],[Order Date]])</f>
        <v>2012</v>
      </c>
    </row>
    <row r="8030" spans="1:24" x14ac:dyDescent="0.25">
      <c r="A8030">
        <v>8029</v>
      </c>
      <c r="B8030" t="s">
        <v>9786</v>
      </c>
      <c r="C8030" s="1">
        <v>41163</v>
      </c>
      <c r="D8030" s="1">
        <v>41167</v>
      </c>
      <c r="E8030" t="s">
        <v>24</v>
      </c>
      <c r="F8030" t="s">
        <v>8186</v>
      </c>
      <c r="G8030" t="s">
        <v>8187</v>
      </c>
      <c r="H8030" t="s">
        <v>41</v>
      </c>
      <c r="I8030" t="s">
        <v>28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46</v>
      </c>
      <c r="P8030" t="s">
        <v>59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  <c r="V8030" s="2">
        <f>Superstore[[#This Row],[Profit]]/Superstore[[#This Row],[Sales]]</f>
        <v>0.14000000000000001</v>
      </c>
      <c r="W8030" t="str">
        <f>TEXT(Superstore[[#This Row],[Order Date]],"mmm-yyyy")</f>
        <v>Sep-2012</v>
      </c>
      <c r="X8030">
        <f>YEAR(Superstore[[#This Row],[Order Date]])</f>
        <v>2012</v>
      </c>
    </row>
    <row r="8031" spans="1:24" x14ac:dyDescent="0.25">
      <c r="A8031">
        <v>8030</v>
      </c>
      <c r="B8031" t="s">
        <v>9787</v>
      </c>
      <c r="C8031" s="1">
        <v>41569</v>
      </c>
      <c r="D8031" s="1">
        <v>41573</v>
      </c>
      <c r="E8031" t="s">
        <v>50</v>
      </c>
      <c r="F8031" t="s">
        <v>4535</v>
      </c>
      <c r="G8031" t="s">
        <v>4536</v>
      </c>
      <c r="H8031" t="s">
        <v>27</v>
      </c>
      <c r="I8031" t="s">
        <v>28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  <c r="V8031" s="2">
        <f>Superstore[[#This Row],[Profit]]/Superstore[[#This Row],[Sales]]</f>
        <v>-8.7500000000000008E-2</v>
      </c>
      <c r="W8031" t="str">
        <f>TEXT(Superstore[[#This Row],[Order Date]],"mmm-yyyy")</f>
        <v>Oct-2013</v>
      </c>
      <c r="X8031">
        <f>YEAR(Superstore[[#This Row],[Order Date]])</f>
        <v>2013</v>
      </c>
    </row>
    <row r="8032" spans="1:24" x14ac:dyDescent="0.25">
      <c r="A8032">
        <v>8031</v>
      </c>
      <c r="B8032" t="s">
        <v>9788</v>
      </c>
      <c r="C8032" s="1">
        <v>41281</v>
      </c>
      <c r="D8032" s="1">
        <v>41285</v>
      </c>
      <c r="E8032" t="s">
        <v>50</v>
      </c>
      <c r="F8032" t="s">
        <v>3236</v>
      </c>
      <c r="G8032" t="s">
        <v>3237</v>
      </c>
      <c r="H8032" t="s">
        <v>27</v>
      </c>
      <c r="I8032" t="s">
        <v>28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1</v>
      </c>
      <c r="P8032" t="s">
        <v>65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  <c r="V8032" s="2">
        <f>Superstore[[#This Row],[Profit]]/Superstore[[#This Row],[Sales]]</f>
        <v>-0.47499999999999998</v>
      </c>
      <c r="W8032" t="str">
        <f>TEXT(Superstore[[#This Row],[Order Date]],"mmm-yyyy")</f>
        <v>Jan-2013</v>
      </c>
      <c r="X8032">
        <f>YEAR(Superstore[[#This Row],[Order Date]])</f>
        <v>2013</v>
      </c>
    </row>
    <row r="8033" spans="1:24" x14ac:dyDescent="0.25">
      <c r="A8033">
        <v>8032</v>
      </c>
      <c r="B8033" t="s">
        <v>9788</v>
      </c>
      <c r="C8033" s="1">
        <v>41281</v>
      </c>
      <c r="D8033" s="1">
        <v>41285</v>
      </c>
      <c r="E8033" t="s">
        <v>50</v>
      </c>
      <c r="F8033" t="s">
        <v>3236</v>
      </c>
      <c r="G8033" t="s">
        <v>3237</v>
      </c>
      <c r="H8033" t="s">
        <v>27</v>
      </c>
      <c r="I8033" t="s">
        <v>28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46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  <c r="V8033" s="2">
        <f>Superstore[[#This Row],[Profit]]/Superstore[[#This Row],[Sales]]</f>
        <v>0.34999999999999992</v>
      </c>
      <c r="W8033" t="str">
        <f>TEXT(Superstore[[#This Row],[Order Date]],"mmm-yyyy")</f>
        <v>Jan-2013</v>
      </c>
      <c r="X8033">
        <f>YEAR(Superstore[[#This Row],[Order Date]])</f>
        <v>2013</v>
      </c>
    </row>
    <row r="8034" spans="1:24" x14ac:dyDescent="0.25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27</v>
      </c>
      <c r="I8034" t="s">
        <v>28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46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Superstore[[#This Row],[Profit]]/Superstore[[#This Row],[Sales]]</f>
        <v>0.33750000000000002</v>
      </c>
      <c r="W8034" t="str">
        <f>TEXT(Superstore[[#This Row],[Order Date]],"mmm-yyyy")</f>
        <v>Jun-2012</v>
      </c>
      <c r="X8034">
        <f>YEAR(Superstore[[#This Row],[Order Date]])</f>
        <v>2012</v>
      </c>
    </row>
    <row r="8035" spans="1:24" x14ac:dyDescent="0.25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27</v>
      </c>
      <c r="I8035" t="s">
        <v>28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46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  <c r="V8035" s="2">
        <f>Superstore[[#This Row],[Profit]]/Superstore[[#This Row],[Sales]]</f>
        <v>-1.5</v>
      </c>
      <c r="W8035" t="str">
        <f>TEXT(Superstore[[#This Row],[Order Date]],"mmm-yyyy")</f>
        <v>Jun-2012</v>
      </c>
      <c r="X8035">
        <f>YEAR(Superstore[[#This Row],[Order Date]])</f>
        <v>2012</v>
      </c>
    </row>
    <row r="8036" spans="1:24" x14ac:dyDescent="0.25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27</v>
      </c>
      <c r="I8036" t="s">
        <v>28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1</v>
      </c>
      <c r="P8036" t="s">
        <v>65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  <c r="V8036" s="2">
        <f>Superstore[[#This Row],[Profit]]/Superstore[[#This Row],[Sales]]</f>
        <v>-0.27499999999999997</v>
      </c>
      <c r="W8036" t="str">
        <f>TEXT(Superstore[[#This Row],[Order Date]],"mmm-yyyy")</f>
        <v>Jun-2012</v>
      </c>
      <c r="X8036">
        <f>YEAR(Superstore[[#This Row],[Order Date]])</f>
        <v>2012</v>
      </c>
    </row>
    <row r="8037" spans="1:24" x14ac:dyDescent="0.25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27</v>
      </c>
      <c r="I8037" t="s">
        <v>28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46</v>
      </c>
      <c r="P8037" t="s">
        <v>47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Superstore[[#This Row],[Profit]]/Superstore[[#This Row],[Sales]]</f>
        <v>0.36250000000000004</v>
      </c>
      <c r="W8037" t="str">
        <f>TEXT(Superstore[[#This Row],[Order Date]],"mmm-yyyy")</f>
        <v>Jun-2012</v>
      </c>
      <c r="X8037">
        <f>YEAR(Superstore[[#This Row],[Order Date]])</f>
        <v>2012</v>
      </c>
    </row>
    <row r="8038" spans="1:24" x14ac:dyDescent="0.25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27</v>
      </c>
      <c r="I8038" t="s">
        <v>28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46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  <c r="V8038" s="2">
        <f>Superstore[[#This Row],[Profit]]/Superstore[[#This Row],[Sales]]</f>
        <v>0.45</v>
      </c>
      <c r="W8038" t="str">
        <f>TEXT(Superstore[[#This Row],[Order Date]],"mmm-yyyy")</f>
        <v>Sep-2012</v>
      </c>
      <c r="X8038">
        <f>YEAR(Superstore[[#This Row],[Order Date]])</f>
        <v>2012</v>
      </c>
    </row>
    <row r="8039" spans="1:24" x14ac:dyDescent="0.25">
      <c r="A8039">
        <v>8038</v>
      </c>
      <c r="B8039" t="s">
        <v>9791</v>
      </c>
      <c r="C8039" s="1">
        <v>41831</v>
      </c>
      <c r="D8039" s="1">
        <v>41835</v>
      </c>
      <c r="E8039" t="s">
        <v>50</v>
      </c>
      <c r="F8039" t="s">
        <v>6057</v>
      </c>
      <c r="G8039" t="s">
        <v>6058</v>
      </c>
      <c r="H8039" t="s">
        <v>41</v>
      </c>
      <c r="I8039" t="s">
        <v>28</v>
      </c>
      <c r="J8039" t="s">
        <v>496</v>
      </c>
      <c r="K8039" t="s">
        <v>1271</v>
      </c>
      <c r="L8039">
        <v>31907</v>
      </c>
      <c r="M8039" t="s">
        <v>31</v>
      </c>
      <c r="N8039" t="s">
        <v>9158</v>
      </c>
      <c r="O8039" t="s">
        <v>46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  <c r="V8039" s="2">
        <f>Superstore[[#This Row],[Profit]]/Superstore[[#This Row],[Sales]]</f>
        <v>0.26</v>
      </c>
      <c r="W8039" t="str">
        <f>TEXT(Superstore[[#This Row],[Order Date]],"mmm-yyyy")</f>
        <v>Jul-2014</v>
      </c>
      <c r="X8039">
        <f>YEAR(Superstore[[#This Row],[Order Date]])</f>
        <v>2014</v>
      </c>
    </row>
    <row r="8040" spans="1:24" x14ac:dyDescent="0.25">
      <c r="A8040">
        <v>8039</v>
      </c>
      <c r="B8040" t="s">
        <v>9792</v>
      </c>
      <c r="C8040" s="1">
        <v>41821</v>
      </c>
      <c r="D8040" s="1">
        <v>41823</v>
      </c>
      <c r="E8040" t="s">
        <v>24</v>
      </c>
      <c r="F8040" t="s">
        <v>4681</v>
      </c>
      <c r="G8040" t="s">
        <v>4682</v>
      </c>
      <c r="H8040" t="s">
        <v>27</v>
      </c>
      <c r="I8040" t="s">
        <v>28</v>
      </c>
      <c r="J8040" t="s">
        <v>42</v>
      </c>
      <c r="K8040" t="s">
        <v>43</v>
      </c>
      <c r="L8040">
        <v>90032</v>
      </c>
      <c r="M8040" t="s">
        <v>44</v>
      </c>
      <c r="N8040" t="s">
        <v>4416</v>
      </c>
      <c r="O8040" t="s">
        <v>1</v>
      </c>
      <c r="P8040" t="s">
        <v>33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Superstore[[#This Row],[Profit]]/Superstore[[#This Row],[Sales]]</f>
        <v>1.1764705882352941E-2</v>
      </c>
      <c r="W8040" t="str">
        <f>TEXT(Superstore[[#This Row],[Order Date]],"mmm-yyyy")</f>
        <v>Jul-2014</v>
      </c>
      <c r="X8040">
        <f>YEAR(Superstore[[#This Row],[Order Date]])</f>
        <v>2014</v>
      </c>
    </row>
    <row r="8041" spans="1:24" x14ac:dyDescent="0.25">
      <c r="A8041">
        <v>8040</v>
      </c>
      <c r="B8041" t="s">
        <v>9793</v>
      </c>
      <c r="C8041" s="1">
        <v>41873</v>
      </c>
      <c r="D8041" s="1">
        <v>41877</v>
      </c>
      <c r="E8041" t="s">
        <v>24</v>
      </c>
      <c r="F8041" t="s">
        <v>6480</v>
      </c>
      <c r="G8041" t="s">
        <v>6481</v>
      </c>
      <c r="H8041" t="s">
        <v>41</v>
      </c>
      <c r="I8041" t="s">
        <v>28</v>
      </c>
      <c r="J8041" t="s">
        <v>94</v>
      </c>
      <c r="K8041" t="s">
        <v>95</v>
      </c>
      <c r="L8041">
        <v>98115</v>
      </c>
      <c r="M8041" t="s">
        <v>44</v>
      </c>
      <c r="N8041" t="s">
        <v>715</v>
      </c>
      <c r="O8041" t="s">
        <v>1</v>
      </c>
      <c r="P8041" t="s">
        <v>36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Superstore[[#This Row],[Profit]]/Superstore[[#This Row],[Sales]]</f>
        <v>9.9999999999999992E-2</v>
      </c>
      <c r="W8041" t="str">
        <f>TEXT(Superstore[[#This Row],[Order Date]],"mmm-yyyy")</f>
        <v>Aug-2014</v>
      </c>
      <c r="X8041">
        <f>YEAR(Superstore[[#This Row],[Order Date]])</f>
        <v>2014</v>
      </c>
    </row>
    <row r="8042" spans="1:24" x14ac:dyDescent="0.25">
      <c r="A8042">
        <v>8041</v>
      </c>
      <c r="B8042" t="s">
        <v>9793</v>
      </c>
      <c r="C8042" s="1">
        <v>41873</v>
      </c>
      <c r="D8042" s="1">
        <v>41877</v>
      </c>
      <c r="E8042" t="s">
        <v>24</v>
      </c>
      <c r="F8042" t="s">
        <v>6480</v>
      </c>
      <c r="G8042" t="s">
        <v>6481</v>
      </c>
      <c r="H8042" t="s">
        <v>41</v>
      </c>
      <c r="I8042" t="s">
        <v>28</v>
      </c>
      <c r="J8042" t="s">
        <v>94</v>
      </c>
      <c r="K8042" t="s">
        <v>95</v>
      </c>
      <c r="L8042">
        <v>98115</v>
      </c>
      <c r="M8042" t="s">
        <v>44</v>
      </c>
      <c r="N8042" t="s">
        <v>2427</v>
      </c>
      <c r="O8042" t="s">
        <v>46</v>
      </c>
      <c r="P8042" t="s">
        <v>59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  <c r="V8042" s="2">
        <f>Superstore[[#This Row],[Profit]]/Superstore[[#This Row],[Sales]]</f>
        <v>5.9999999999999991E-2</v>
      </c>
      <c r="W8042" t="str">
        <f>TEXT(Superstore[[#This Row],[Order Date]],"mmm-yyyy")</f>
        <v>Aug-2014</v>
      </c>
      <c r="X8042">
        <f>YEAR(Superstore[[#This Row],[Order Date]])</f>
        <v>2014</v>
      </c>
    </row>
    <row r="8043" spans="1:24" x14ac:dyDescent="0.25">
      <c r="A8043">
        <v>8042</v>
      </c>
      <c r="B8043" t="s">
        <v>9793</v>
      </c>
      <c r="C8043" s="1">
        <v>41873</v>
      </c>
      <c r="D8043" s="1">
        <v>41877</v>
      </c>
      <c r="E8043" t="s">
        <v>24</v>
      </c>
      <c r="F8043" t="s">
        <v>6480</v>
      </c>
      <c r="G8043" t="s">
        <v>6481</v>
      </c>
      <c r="H8043" t="s">
        <v>41</v>
      </c>
      <c r="I8043" t="s">
        <v>28</v>
      </c>
      <c r="J8043" t="s">
        <v>94</v>
      </c>
      <c r="K8043" t="s">
        <v>95</v>
      </c>
      <c r="L8043">
        <v>98115</v>
      </c>
      <c r="M8043" t="s">
        <v>44</v>
      </c>
      <c r="N8043" t="s">
        <v>5539</v>
      </c>
      <c r="O8043" t="s">
        <v>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  <c r="V8043" s="2">
        <f>Superstore[[#This Row],[Profit]]/Superstore[[#This Row],[Sales]]</f>
        <v>0.35</v>
      </c>
      <c r="W8043" t="str">
        <f>TEXT(Superstore[[#This Row],[Order Date]],"mmm-yyyy")</f>
        <v>Aug-2014</v>
      </c>
      <c r="X8043">
        <f>YEAR(Superstore[[#This Row],[Order Date]])</f>
        <v>2014</v>
      </c>
    </row>
    <row r="8044" spans="1:24" x14ac:dyDescent="0.25">
      <c r="A8044">
        <v>8043</v>
      </c>
      <c r="B8044" t="s">
        <v>9794</v>
      </c>
      <c r="C8044" s="1">
        <v>41710</v>
      </c>
      <c r="D8044" s="1">
        <v>41714</v>
      </c>
      <c r="E8044" t="s">
        <v>50</v>
      </c>
      <c r="F8044" t="s">
        <v>3226</v>
      </c>
      <c r="G8044" t="s">
        <v>3227</v>
      </c>
      <c r="H8044" t="s">
        <v>101</v>
      </c>
      <c r="I8044" t="s">
        <v>28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  <c r="V8044" s="2">
        <f>Superstore[[#This Row],[Profit]]/Superstore[[#This Row],[Sales]]</f>
        <v>0.38999999999999996</v>
      </c>
      <c r="W8044" t="str">
        <f>TEXT(Superstore[[#This Row],[Order Date]],"mmm-yyyy")</f>
        <v>Mar-2014</v>
      </c>
      <c r="X8044">
        <f>YEAR(Superstore[[#This Row],[Order Date]])</f>
        <v>2014</v>
      </c>
    </row>
    <row r="8045" spans="1:24" x14ac:dyDescent="0.25">
      <c r="A8045">
        <v>8044</v>
      </c>
      <c r="B8045" t="s">
        <v>9794</v>
      </c>
      <c r="C8045" s="1">
        <v>41710</v>
      </c>
      <c r="D8045" s="1">
        <v>41714</v>
      </c>
      <c r="E8045" t="s">
        <v>50</v>
      </c>
      <c r="F8045" t="s">
        <v>3226</v>
      </c>
      <c r="G8045" t="s">
        <v>3227</v>
      </c>
      <c r="H8045" t="s">
        <v>101</v>
      </c>
      <c r="I8045" t="s">
        <v>28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1</v>
      </c>
      <c r="P8045" t="s">
        <v>65</v>
      </c>
      <c r="Q8045" t="s">
        <v>9796</v>
      </c>
      <c r="R8045">
        <v>26.72</v>
      </c>
      <c r="S8045">
        <v>1</v>
      </c>
      <c r="T8045">
        <v>0</v>
      </c>
      <c r="U8045">
        <v>11.7568</v>
      </c>
      <c r="V8045" s="2">
        <f>Superstore[[#This Row],[Profit]]/Superstore[[#This Row],[Sales]]</f>
        <v>0.44</v>
      </c>
      <c r="W8045" t="str">
        <f>TEXT(Superstore[[#This Row],[Order Date]],"mmm-yyyy")</f>
        <v>Mar-2014</v>
      </c>
      <c r="X8045">
        <f>YEAR(Superstore[[#This Row],[Order Date]])</f>
        <v>2014</v>
      </c>
    </row>
    <row r="8046" spans="1:24" x14ac:dyDescent="0.25">
      <c r="A8046">
        <v>8045</v>
      </c>
      <c r="B8046" t="s">
        <v>9797</v>
      </c>
      <c r="C8046" s="1">
        <v>41898</v>
      </c>
      <c r="D8046" s="1">
        <v>41900</v>
      </c>
      <c r="E8046" t="s">
        <v>24</v>
      </c>
      <c r="F8046" t="s">
        <v>8515</v>
      </c>
      <c r="G8046" t="s">
        <v>8516</v>
      </c>
      <c r="H8046" t="s">
        <v>27</v>
      </c>
      <c r="I8046" t="s">
        <v>28</v>
      </c>
      <c r="J8046" t="s">
        <v>5118</v>
      </c>
      <c r="K8046" t="s">
        <v>120</v>
      </c>
      <c r="L8046">
        <v>84106</v>
      </c>
      <c r="M8046" t="s">
        <v>44</v>
      </c>
      <c r="N8046" t="s">
        <v>461</v>
      </c>
      <c r="O8046" t="s">
        <v>46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Superstore[[#This Row],[Profit]]/Superstore[[#This Row],[Sales]]</f>
        <v>0.36250000000000004</v>
      </c>
      <c r="W8046" t="str">
        <f>TEXT(Superstore[[#This Row],[Order Date]],"mmm-yyyy")</f>
        <v>Sep-2014</v>
      </c>
      <c r="X8046">
        <f>YEAR(Superstore[[#This Row],[Order Date]])</f>
        <v>2014</v>
      </c>
    </row>
    <row r="8047" spans="1:24" x14ac:dyDescent="0.25">
      <c r="A8047">
        <v>8046</v>
      </c>
      <c r="B8047" t="s">
        <v>9798</v>
      </c>
      <c r="C8047" s="1">
        <v>41538</v>
      </c>
      <c r="D8047" s="1">
        <v>41542</v>
      </c>
      <c r="E8047" t="s">
        <v>50</v>
      </c>
      <c r="F8047" t="s">
        <v>3831</v>
      </c>
      <c r="G8047" t="s">
        <v>3832</v>
      </c>
      <c r="H8047" t="s">
        <v>27</v>
      </c>
      <c r="I8047" t="s">
        <v>28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46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  <c r="V8047" s="2">
        <f>Superstore[[#This Row],[Profit]]/Superstore[[#This Row],[Sales]]</f>
        <v>0.33</v>
      </c>
      <c r="W8047" t="str">
        <f>TEXT(Superstore[[#This Row],[Order Date]],"mmm-yyyy")</f>
        <v>Sep-2013</v>
      </c>
      <c r="X8047">
        <f>YEAR(Superstore[[#This Row],[Order Date]])</f>
        <v>2013</v>
      </c>
    </row>
    <row r="8048" spans="1:24" x14ac:dyDescent="0.25">
      <c r="A8048">
        <v>8047</v>
      </c>
      <c r="B8048" t="s">
        <v>9799</v>
      </c>
      <c r="C8048" s="1">
        <v>41624</v>
      </c>
      <c r="D8048" s="1">
        <v>41626</v>
      </c>
      <c r="E8048" t="s">
        <v>24</v>
      </c>
      <c r="F8048" t="s">
        <v>1124</v>
      </c>
      <c r="G8048" t="s">
        <v>1125</v>
      </c>
      <c r="H8048" t="s">
        <v>27</v>
      </c>
      <c r="I8048" t="s">
        <v>28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46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  <c r="V8048" s="2">
        <f>Superstore[[#This Row],[Profit]]/Superstore[[#This Row],[Sales]]</f>
        <v>-0.66666666666666663</v>
      </c>
      <c r="W8048" t="str">
        <f>TEXT(Superstore[[#This Row],[Order Date]],"mmm-yyyy")</f>
        <v>Dec-2013</v>
      </c>
      <c r="X8048">
        <f>YEAR(Superstore[[#This Row],[Order Date]])</f>
        <v>2013</v>
      </c>
    </row>
    <row r="8049" spans="1:24" x14ac:dyDescent="0.25">
      <c r="A8049">
        <v>8048</v>
      </c>
      <c r="B8049" t="s">
        <v>9800</v>
      </c>
      <c r="C8049" s="1">
        <v>41947</v>
      </c>
      <c r="D8049" s="1">
        <v>41950</v>
      </c>
      <c r="E8049" t="s">
        <v>24</v>
      </c>
      <c r="F8049" t="s">
        <v>5222</v>
      </c>
      <c r="G8049" t="s">
        <v>5223</v>
      </c>
      <c r="H8049" t="s">
        <v>27</v>
      </c>
      <c r="I8049" t="s">
        <v>28</v>
      </c>
      <c r="J8049" t="s">
        <v>520</v>
      </c>
      <c r="K8049" t="s">
        <v>87</v>
      </c>
      <c r="L8049">
        <v>28403</v>
      </c>
      <c r="M8049" t="s">
        <v>31</v>
      </c>
      <c r="N8049" t="s">
        <v>3864</v>
      </c>
      <c r="O8049" t="s">
        <v>46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Superstore[[#This Row],[Profit]]/Superstore[[#This Row],[Sales]]</f>
        <v>0.32500000000000007</v>
      </c>
      <c r="W8049" t="str">
        <f>TEXT(Superstore[[#This Row],[Order Date]],"mmm-yyyy")</f>
        <v>Nov-2014</v>
      </c>
      <c r="X8049">
        <f>YEAR(Superstore[[#This Row],[Order Date]])</f>
        <v>2014</v>
      </c>
    </row>
    <row r="8050" spans="1:24" x14ac:dyDescent="0.25">
      <c r="A8050">
        <v>8049</v>
      </c>
      <c r="B8050" t="s">
        <v>9801</v>
      </c>
      <c r="C8050" s="1">
        <v>41459</v>
      </c>
      <c r="D8050" s="1">
        <v>41463</v>
      </c>
      <c r="E8050" t="s">
        <v>50</v>
      </c>
      <c r="F8050" t="s">
        <v>1357</v>
      </c>
      <c r="G8050" t="s">
        <v>1358</v>
      </c>
      <c r="H8050" t="s">
        <v>41</v>
      </c>
      <c r="I8050" t="s">
        <v>28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46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  <c r="V8050" s="2">
        <f>Superstore[[#This Row],[Profit]]/Superstore[[#This Row],[Sales]]</f>
        <v>0.28000000000000003</v>
      </c>
      <c r="W8050" t="str">
        <f>TEXT(Superstore[[#This Row],[Order Date]],"mmm-yyyy")</f>
        <v>Jul-2013</v>
      </c>
      <c r="X8050">
        <f>YEAR(Superstore[[#This Row],[Order Date]])</f>
        <v>2013</v>
      </c>
    </row>
    <row r="8051" spans="1:24" x14ac:dyDescent="0.25">
      <c r="A8051">
        <v>8050</v>
      </c>
      <c r="B8051" t="s">
        <v>9802</v>
      </c>
      <c r="C8051" s="1">
        <v>40812</v>
      </c>
      <c r="D8051" s="1">
        <v>40816</v>
      </c>
      <c r="E8051" t="s">
        <v>50</v>
      </c>
      <c r="F8051" t="s">
        <v>9526</v>
      </c>
      <c r="G8051" t="s">
        <v>9527</v>
      </c>
      <c r="H8051" t="s">
        <v>41</v>
      </c>
      <c r="I8051" t="s">
        <v>28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46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s="2">
        <f>Superstore[[#This Row],[Profit]]/Superstore[[#This Row],[Sales]]</f>
        <v>-0.76666666666666672</v>
      </c>
      <c r="W8051" t="str">
        <f>TEXT(Superstore[[#This Row],[Order Date]],"mmm-yyyy")</f>
        <v>Sep-2011</v>
      </c>
      <c r="X8051">
        <f>YEAR(Superstore[[#This Row],[Order Date]])</f>
        <v>2011</v>
      </c>
    </row>
    <row r="8052" spans="1:24" x14ac:dyDescent="0.25">
      <c r="A8052">
        <v>8051</v>
      </c>
      <c r="B8052" t="s">
        <v>9802</v>
      </c>
      <c r="C8052" s="1">
        <v>40812</v>
      </c>
      <c r="D8052" s="1">
        <v>40816</v>
      </c>
      <c r="E8052" t="s">
        <v>50</v>
      </c>
      <c r="F8052" t="s">
        <v>9526</v>
      </c>
      <c r="G8052" t="s">
        <v>9527</v>
      </c>
      <c r="H8052" t="s">
        <v>41</v>
      </c>
      <c r="I8052" t="s">
        <v>28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1</v>
      </c>
      <c r="P8052" t="s">
        <v>65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  <c r="V8052" s="2">
        <f>Superstore[[#This Row],[Profit]]/Superstore[[#This Row],[Sales]]</f>
        <v>0.22499999999999998</v>
      </c>
      <c r="W8052" t="str">
        <f>TEXT(Superstore[[#This Row],[Order Date]],"mmm-yyyy")</f>
        <v>Sep-2011</v>
      </c>
      <c r="X8052">
        <f>YEAR(Superstore[[#This Row],[Order Date]])</f>
        <v>2011</v>
      </c>
    </row>
    <row r="8053" spans="1:24" x14ac:dyDescent="0.25">
      <c r="A8053">
        <v>8052</v>
      </c>
      <c r="B8053" t="s">
        <v>9802</v>
      </c>
      <c r="C8053" s="1">
        <v>40812</v>
      </c>
      <c r="D8053" s="1">
        <v>40816</v>
      </c>
      <c r="E8053" t="s">
        <v>50</v>
      </c>
      <c r="F8053" t="s">
        <v>9526</v>
      </c>
      <c r="G8053" t="s">
        <v>9527</v>
      </c>
      <c r="H8053" t="s">
        <v>41</v>
      </c>
      <c r="I8053" t="s">
        <v>28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46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Superstore[[#This Row],[Profit]]/Superstore[[#This Row],[Sales]]</f>
        <v>7.5000000000000011E-2</v>
      </c>
      <c r="W8053" t="str">
        <f>TEXT(Superstore[[#This Row],[Order Date]],"mmm-yyyy")</f>
        <v>Sep-2011</v>
      </c>
      <c r="X8053">
        <f>YEAR(Superstore[[#This Row],[Order Date]])</f>
        <v>2011</v>
      </c>
    </row>
    <row r="8054" spans="1:24" x14ac:dyDescent="0.25">
      <c r="A8054">
        <v>8053</v>
      </c>
      <c r="B8054" t="s">
        <v>9803</v>
      </c>
      <c r="C8054" s="1">
        <v>40738</v>
      </c>
      <c r="D8054" s="1">
        <v>40741</v>
      </c>
      <c r="E8054" t="s">
        <v>24</v>
      </c>
      <c r="F8054" t="s">
        <v>4610</v>
      </c>
      <c r="G8054" t="s">
        <v>4611</v>
      </c>
      <c r="H8054" t="s">
        <v>41</v>
      </c>
      <c r="I8054" t="s">
        <v>28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46</v>
      </c>
      <c r="P8054" t="s">
        <v>68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  <c r="V8054" s="2">
        <f>Superstore[[#This Row],[Profit]]/Superstore[[#This Row],[Sales]]</f>
        <v>0.25</v>
      </c>
      <c r="W8054" t="str">
        <f>TEXT(Superstore[[#This Row],[Order Date]],"mmm-yyyy")</f>
        <v>Jul-2011</v>
      </c>
      <c r="X8054">
        <f>YEAR(Superstore[[#This Row],[Order Date]])</f>
        <v>2011</v>
      </c>
    </row>
    <row r="8055" spans="1:24" x14ac:dyDescent="0.25">
      <c r="A8055">
        <v>8054</v>
      </c>
      <c r="B8055" t="s">
        <v>9804</v>
      </c>
      <c r="C8055" s="1">
        <v>41911</v>
      </c>
      <c r="D8055" s="1">
        <v>41918</v>
      </c>
      <c r="E8055" t="s">
        <v>50</v>
      </c>
      <c r="F8055" t="s">
        <v>2056</v>
      </c>
      <c r="G8055" t="s">
        <v>2057</v>
      </c>
      <c r="H8055" t="s">
        <v>41</v>
      </c>
      <c r="I8055" t="s">
        <v>28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46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  <c r="V8055" s="2">
        <f>Superstore[[#This Row],[Profit]]/Superstore[[#This Row],[Sales]]</f>
        <v>-0.70000000000000007</v>
      </c>
      <c r="W8055" t="str">
        <f>TEXT(Superstore[[#This Row],[Order Date]],"mmm-yyyy")</f>
        <v>Sep-2014</v>
      </c>
      <c r="X8055">
        <f>YEAR(Superstore[[#This Row],[Order Date]])</f>
        <v>2014</v>
      </c>
    </row>
    <row r="8056" spans="1:24" x14ac:dyDescent="0.25">
      <c r="A8056">
        <v>8055</v>
      </c>
      <c r="B8056" t="s">
        <v>9805</v>
      </c>
      <c r="C8056" s="1">
        <v>41149</v>
      </c>
      <c r="D8056" s="1">
        <v>41156</v>
      </c>
      <c r="E8056" t="s">
        <v>50</v>
      </c>
      <c r="F8056" t="s">
        <v>776</v>
      </c>
      <c r="G8056" t="s">
        <v>777</v>
      </c>
      <c r="H8056" t="s">
        <v>27</v>
      </c>
      <c r="I8056" t="s">
        <v>28</v>
      </c>
      <c r="J8056" t="s">
        <v>42</v>
      </c>
      <c r="K8056" t="s">
        <v>43</v>
      </c>
      <c r="L8056">
        <v>90049</v>
      </c>
      <c r="M8056" t="s">
        <v>44</v>
      </c>
      <c r="N8056" t="s">
        <v>2010</v>
      </c>
      <c r="O8056" t="s">
        <v>46</v>
      </c>
      <c r="P8056" t="s">
        <v>59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  <c r="V8056" s="2">
        <f>Superstore[[#This Row],[Profit]]/Superstore[[#This Row],[Sales]]</f>
        <v>0.3</v>
      </c>
      <c r="W8056" t="str">
        <f>TEXT(Superstore[[#This Row],[Order Date]],"mmm-yyyy")</f>
        <v>Aug-2012</v>
      </c>
      <c r="X8056">
        <f>YEAR(Superstore[[#This Row],[Order Date]])</f>
        <v>2012</v>
      </c>
    </row>
    <row r="8057" spans="1:24" x14ac:dyDescent="0.25">
      <c r="A8057">
        <v>8056</v>
      </c>
      <c r="B8057" t="s">
        <v>9805</v>
      </c>
      <c r="C8057" s="1">
        <v>41149</v>
      </c>
      <c r="D8057" s="1">
        <v>41156</v>
      </c>
      <c r="E8057" t="s">
        <v>50</v>
      </c>
      <c r="F8057" t="s">
        <v>776</v>
      </c>
      <c r="G8057" t="s">
        <v>777</v>
      </c>
      <c r="H8057" t="s">
        <v>27</v>
      </c>
      <c r="I8057" t="s">
        <v>28</v>
      </c>
      <c r="J8057" t="s">
        <v>42</v>
      </c>
      <c r="K8057" t="s">
        <v>43</v>
      </c>
      <c r="L8057">
        <v>90049</v>
      </c>
      <c r="M8057" t="s">
        <v>44</v>
      </c>
      <c r="N8057" t="s">
        <v>851</v>
      </c>
      <c r="O8057" t="s">
        <v>1</v>
      </c>
      <c r="P8057" t="s">
        <v>33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  <c r="V8057" s="2">
        <f>Superstore[[#This Row],[Profit]]/Superstore[[#This Row],[Sales]]</f>
        <v>9.4117647058823528E-2</v>
      </c>
      <c r="W8057" t="str">
        <f>TEXT(Superstore[[#This Row],[Order Date]],"mmm-yyyy")</f>
        <v>Aug-2012</v>
      </c>
      <c r="X8057">
        <f>YEAR(Superstore[[#This Row],[Order Date]])</f>
        <v>2012</v>
      </c>
    </row>
    <row r="8058" spans="1:24" x14ac:dyDescent="0.25">
      <c r="A8058">
        <v>8057</v>
      </c>
      <c r="B8058" t="s">
        <v>9805</v>
      </c>
      <c r="C8058" s="1">
        <v>41149</v>
      </c>
      <c r="D8058" s="1">
        <v>41156</v>
      </c>
      <c r="E8058" t="s">
        <v>50</v>
      </c>
      <c r="F8058" t="s">
        <v>776</v>
      </c>
      <c r="G8058" t="s">
        <v>777</v>
      </c>
      <c r="H8058" t="s">
        <v>27</v>
      </c>
      <c r="I8058" t="s">
        <v>28</v>
      </c>
      <c r="J8058" t="s">
        <v>42</v>
      </c>
      <c r="K8058" t="s">
        <v>43</v>
      </c>
      <c r="L8058">
        <v>90049</v>
      </c>
      <c r="M8058" t="s">
        <v>44</v>
      </c>
      <c r="N8058" t="s">
        <v>1773</v>
      </c>
      <c r="O8058" t="s">
        <v>46</v>
      </c>
      <c r="P8058" t="s">
        <v>59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  <c r="V8058" s="2">
        <f>Superstore[[#This Row],[Profit]]/Superstore[[#This Row],[Sales]]</f>
        <v>3.9999999999999994E-2</v>
      </c>
      <c r="W8058" t="str">
        <f>TEXT(Superstore[[#This Row],[Order Date]],"mmm-yyyy")</f>
        <v>Aug-2012</v>
      </c>
      <c r="X8058">
        <f>YEAR(Superstore[[#This Row],[Order Date]])</f>
        <v>2012</v>
      </c>
    </row>
    <row r="8059" spans="1:24" x14ac:dyDescent="0.25">
      <c r="A8059">
        <v>8058</v>
      </c>
      <c r="B8059" t="s">
        <v>9805</v>
      </c>
      <c r="C8059" s="1">
        <v>41149</v>
      </c>
      <c r="D8059" s="1">
        <v>41156</v>
      </c>
      <c r="E8059" t="s">
        <v>50</v>
      </c>
      <c r="F8059" t="s">
        <v>776</v>
      </c>
      <c r="G8059" t="s">
        <v>777</v>
      </c>
      <c r="H8059" t="s">
        <v>27</v>
      </c>
      <c r="I8059" t="s">
        <v>28</v>
      </c>
      <c r="J8059" t="s">
        <v>42</v>
      </c>
      <c r="K8059" t="s">
        <v>43</v>
      </c>
      <c r="L8059">
        <v>90049</v>
      </c>
      <c r="M8059" t="s">
        <v>44</v>
      </c>
      <c r="N8059" t="s">
        <v>5485</v>
      </c>
      <c r="O8059" t="s">
        <v>46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  <c r="V8059" s="2">
        <f>Superstore[[#This Row],[Profit]]/Superstore[[#This Row],[Sales]]</f>
        <v>0.33750000000000002</v>
      </c>
      <c r="W8059" t="str">
        <f>TEXT(Superstore[[#This Row],[Order Date]],"mmm-yyyy")</f>
        <v>Aug-2012</v>
      </c>
      <c r="X8059">
        <f>YEAR(Superstore[[#This Row],[Order Date]])</f>
        <v>2012</v>
      </c>
    </row>
    <row r="8060" spans="1:24" x14ac:dyDescent="0.25">
      <c r="A8060">
        <v>8059</v>
      </c>
      <c r="B8060" t="s">
        <v>9805</v>
      </c>
      <c r="C8060" s="1">
        <v>41149</v>
      </c>
      <c r="D8060" s="1">
        <v>41156</v>
      </c>
      <c r="E8060" t="s">
        <v>50</v>
      </c>
      <c r="F8060" t="s">
        <v>776</v>
      </c>
      <c r="G8060" t="s">
        <v>777</v>
      </c>
      <c r="H8060" t="s">
        <v>27</v>
      </c>
      <c r="I8060" t="s">
        <v>28</v>
      </c>
      <c r="J8060" t="s">
        <v>42</v>
      </c>
      <c r="K8060" t="s">
        <v>43</v>
      </c>
      <c r="L8060">
        <v>90049</v>
      </c>
      <c r="M8060" t="s">
        <v>44</v>
      </c>
      <c r="N8060" t="s">
        <v>3246</v>
      </c>
      <c r="O8060" t="s">
        <v>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Superstore[[#This Row],[Profit]]/Superstore[[#This Row],[Sales]]</f>
        <v>0.35</v>
      </c>
      <c r="W8060" t="str">
        <f>TEXT(Superstore[[#This Row],[Order Date]],"mmm-yyyy")</f>
        <v>Aug-2012</v>
      </c>
      <c r="X8060">
        <f>YEAR(Superstore[[#This Row],[Order Date]])</f>
        <v>2012</v>
      </c>
    </row>
    <row r="8061" spans="1:24" x14ac:dyDescent="0.25">
      <c r="A8061">
        <v>8060</v>
      </c>
      <c r="B8061" t="s">
        <v>9805</v>
      </c>
      <c r="C8061" s="1">
        <v>41149</v>
      </c>
      <c r="D8061" s="1">
        <v>41156</v>
      </c>
      <c r="E8061" t="s">
        <v>50</v>
      </c>
      <c r="F8061" t="s">
        <v>776</v>
      </c>
      <c r="G8061" t="s">
        <v>777</v>
      </c>
      <c r="H8061" t="s">
        <v>27</v>
      </c>
      <c r="I8061" t="s">
        <v>28</v>
      </c>
      <c r="J8061" t="s">
        <v>42</v>
      </c>
      <c r="K8061" t="s">
        <v>43</v>
      </c>
      <c r="L8061">
        <v>90049</v>
      </c>
      <c r="M8061" t="s">
        <v>44</v>
      </c>
      <c r="N8061" t="s">
        <v>4097</v>
      </c>
      <c r="O8061" t="s">
        <v>1</v>
      </c>
      <c r="P8061" t="s">
        <v>65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  <c r="V8061" s="2">
        <f>Superstore[[#This Row],[Profit]]/Superstore[[#This Row],[Sales]]</f>
        <v>0.42</v>
      </c>
      <c r="W8061" t="str">
        <f>TEXT(Superstore[[#This Row],[Order Date]],"mmm-yyyy")</f>
        <v>Aug-2012</v>
      </c>
      <c r="X8061">
        <f>YEAR(Superstore[[#This Row],[Order Date]])</f>
        <v>2012</v>
      </c>
    </row>
    <row r="8062" spans="1:24" x14ac:dyDescent="0.25">
      <c r="A8062">
        <v>8061</v>
      </c>
      <c r="B8062" t="s">
        <v>9806</v>
      </c>
      <c r="C8062" s="1">
        <v>41172</v>
      </c>
      <c r="D8062" s="1">
        <v>41178</v>
      </c>
      <c r="E8062" t="s">
        <v>50</v>
      </c>
      <c r="F8062" t="s">
        <v>4958</v>
      </c>
      <c r="G8062" t="s">
        <v>4959</v>
      </c>
      <c r="H8062" t="s">
        <v>41</v>
      </c>
      <c r="I8062" t="s">
        <v>28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46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  <c r="V8062" s="2">
        <f>Superstore[[#This Row],[Profit]]/Superstore[[#This Row],[Sales]]</f>
        <v>0.47000000000000003</v>
      </c>
      <c r="W8062" t="str">
        <f>TEXT(Superstore[[#This Row],[Order Date]],"mmm-yyyy")</f>
        <v>Sep-2012</v>
      </c>
      <c r="X8062">
        <f>YEAR(Superstore[[#This Row],[Order Date]])</f>
        <v>2012</v>
      </c>
    </row>
    <row r="8063" spans="1:24" x14ac:dyDescent="0.25">
      <c r="A8063">
        <v>8062</v>
      </c>
      <c r="B8063" t="s">
        <v>9806</v>
      </c>
      <c r="C8063" s="1">
        <v>41172</v>
      </c>
      <c r="D8063" s="1">
        <v>41178</v>
      </c>
      <c r="E8063" t="s">
        <v>50</v>
      </c>
      <c r="F8063" t="s">
        <v>4958</v>
      </c>
      <c r="G8063" t="s">
        <v>4959</v>
      </c>
      <c r="H8063" t="s">
        <v>41</v>
      </c>
      <c r="I8063" t="s">
        <v>28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46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  <c r="V8063" s="2">
        <f>Superstore[[#This Row],[Profit]]/Superstore[[#This Row],[Sales]]</f>
        <v>0.36249999999999993</v>
      </c>
      <c r="W8063" t="str">
        <f>TEXT(Superstore[[#This Row],[Order Date]],"mmm-yyyy")</f>
        <v>Sep-2012</v>
      </c>
      <c r="X8063">
        <f>YEAR(Superstore[[#This Row],[Order Date]])</f>
        <v>2012</v>
      </c>
    </row>
    <row r="8064" spans="1:24" x14ac:dyDescent="0.25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27</v>
      </c>
      <c r="I8064" t="s">
        <v>28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  <c r="V8064" s="2">
        <f>Superstore[[#This Row],[Profit]]/Superstore[[#This Row],[Sales]]</f>
        <v>0.27</v>
      </c>
      <c r="W8064" t="str">
        <f>TEXT(Superstore[[#This Row],[Order Date]],"mmm-yyyy")</f>
        <v>Nov-2013</v>
      </c>
      <c r="X8064">
        <f>YEAR(Superstore[[#This Row],[Order Date]])</f>
        <v>2013</v>
      </c>
    </row>
    <row r="8065" spans="1:24" x14ac:dyDescent="0.25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27</v>
      </c>
      <c r="I8065" t="s">
        <v>28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  <c r="V8065" s="2">
        <f>Superstore[[#This Row],[Profit]]/Superstore[[#This Row],[Sales]]</f>
        <v>0.27999999999999997</v>
      </c>
      <c r="W8065" t="str">
        <f>TEXT(Superstore[[#This Row],[Order Date]],"mmm-yyyy")</f>
        <v>Nov-2013</v>
      </c>
      <c r="X8065">
        <f>YEAR(Superstore[[#This Row],[Order Date]])</f>
        <v>2013</v>
      </c>
    </row>
    <row r="8066" spans="1:24" x14ac:dyDescent="0.25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27</v>
      </c>
      <c r="I8066" t="s">
        <v>28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46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  <c r="V8066" s="2">
        <f>Superstore[[#This Row],[Profit]]/Superstore[[#This Row],[Sales]]</f>
        <v>0.47999999999999993</v>
      </c>
      <c r="W8066" t="str">
        <f>TEXT(Superstore[[#This Row],[Order Date]],"mmm-yyyy")</f>
        <v>Nov-2013</v>
      </c>
      <c r="X8066">
        <f>YEAR(Superstore[[#This Row],[Order Date]])</f>
        <v>2013</v>
      </c>
    </row>
    <row r="8067" spans="1:24" x14ac:dyDescent="0.25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27</v>
      </c>
      <c r="I8067" t="s">
        <v>28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46</v>
      </c>
      <c r="P8067" t="s">
        <v>59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s="2">
        <f>Superstore[[#This Row],[Profit]]/Superstore[[#This Row],[Sales]]</f>
        <v>0.05</v>
      </c>
      <c r="W8067" t="str">
        <f>TEXT(Superstore[[#This Row],[Order Date]],"mmm-yyyy")</f>
        <v>Nov-2013</v>
      </c>
      <c r="X8067">
        <f>YEAR(Superstore[[#This Row],[Order Date]])</f>
        <v>2013</v>
      </c>
    </row>
    <row r="8068" spans="1:24" x14ac:dyDescent="0.25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27</v>
      </c>
      <c r="I8068" t="s">
        <v>28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46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Superstore[[#This Row],[Profit]]/Superstore[[#This Row],[Sales]]</f>
        <v>0.32500000000000001</v>
      </c>
      <c r="W8068" t="str">
        <f>TEXT(Superstore[[#This Row],[Order Date]],"mmm-yyyy")</f>
        <v>Nov-2013</v>
      </c>
      <c r="X8068">
        <f>YEAR(Superstore[[#This Row],[Order Date]])</f>
        <v>2013</v>
      </c>
    </row>
    <row r="8069" spans="1:24" x14ac:dyDescent="0.25">
      <c r="A8069">
        <v>8068</v>
      </c>
      <c r="B8069" t="s">
        <v>9808</v>
      </c>
      <c r="C8069" s="1">
        <v>41202</v>
      </c>
      <c r="D8069" s="1">
        <v>41206</v>
      </c>
      <c r="E8069" t="s">
        <v>50</v>
      </c>
      <c r="F8069" t="s">
        <v>3093</v>
      </c>
      <c r="G8069" t="s">
        <v>3094</v>
      </c>
      <c r="H8069" t="s">
        <v>41</v>
      </c>
      <c r="I8069" t="s">
        <v>28</v>
      </c>
      <c r="J8069" t="s">
        <v>126</v>
      </c>
      <c r="K8069" t="s">
        <v>43</v>
      </c>
      <c r="L8069">
        <v>94109</v>
      </c>
      <c r="M8069" t="s">
        <v>44</v>
      </c>
      <c r="N8069" t="s">
        <v>1661</v>
      </c>
      <c r="O8069" t="s">
        <v>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  <c r="V8069" s="2">
        <f>Superstore[[#This Row],[Profit]]/Superstore[[#This Row],[Sales]]</f>
        <v>0.36</v>
      </c>
      <c r="W8069" t="str">
        <f>TEXT(Superstore[[#This Row],[Order Date]],"mmm-yyyy")</f>
        <v>Oct-2012</v>
      </c>
      <c r="X8069">
        <f>YEAR(Superstore[[#This Row],[Order Date]])</f>
        <v>2012</v>
      </c>
    </row>
    <row r="8070" spans="1:24" x14ac:dyDescent="0.25">
      <c r="A8070">
        <v>8069</v>
      </c>
      <c r="B8070" t="s">
        <v>9808</v>
      </c>
      <c r="C8070" s="1">
        <v>41202</v>
      </c>
      <c r="D8070" s="1">
        <v>41206</v>
      </c>
      <c r="E8070" t="s">
        <v>50</v>
      </c>
      <c r="F8070" t="s">
        <v>3093</v>
      </c>
      <c r="G8070" t="s">
        <v>3094</v>
      </c>
      <c r="H8070" t="s">
        <v>41</v>
      </c>
      <c r="I8070" t="s">
        <v>28</v>
      </c>
      <c r="J8070" t="s">
        <v>126</v>
      </c>
      <c r="K8070" t="s">
        <v>43</v>
      </c>
      <c r="L8070">
        <v>94109</v>
      </c>
      <c r="M8070" t="s">
        <v>44</v>
      </c>
      <c r="N8070" t="s">
        <v>6824</v>
      </c>
      <c r="O8070" t="s">
        <v>1</v>
      </c>
      <c r="P8070" t="s">
        <v>65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  <c r="V8070" s="2">
        <f>Superstore[[#This Row],[Profit]]/Superstore[[#This Row],[Sales]]</f>
        <v>0.38</v>
      </c>
      <c r="W8070" t="str">
        <f>TEXT(Superstore[[#This Row],[Order Date]],"mmm-yyyy")</f>
        <v>Oct-2012</v>
      </c>
      <c r="X8070">
        <f>YEAR(Superstore[[#This Row],[Order Date]])</f>
        <v>2012</v>
      </c>
    </row>
    <row r="8071" spans="1:24" x14ac:dyDescent="0.25">
      <c r="A8071">
        <v>8070</v>
      </c>
      <c r="B8071" t="s">
        <v>9809</v>
      </c>
      <c r="C8071" s="1">
        <v>41641</v>
      </c>
      <c r="D8071" s="1">
        <v>41645</v>
      </c>
      <c r="E8071" t="s">
        <v>50</v>
      </c>
      <c r="F8071" t="s">
        <v>464</v>
      </c>
      <c r="G8071" t="s">
        <v>465</v>
      </c>
      <c r="H8071" t="s">
        <v>27</v>
      </c>
      <c r="I8071" t="s">
        <v>28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46</v>
      </c>
      <c r="P8071" t="s">
        <v>59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  <c r="V8071" s="2">
        <f>Superstore[[#This Row],[Profit]]/Superstore[[#This Row],[Sales]]</f>
        <v>-0.23749999999999999</v>
      </c>
      <c r="W8071" t="str">
        <f>TEXT(Superstore[[#This Row],[Order Date]],"mmm-yyyy")</f>
        <v>Jan-2014</v>
      </c>
      <c r="X8071">
        <f>YEAR(Superstore[[#This Row],[Order Date]])</f>
        <v>2014</v>
      </c>
    </row>
    <row r="8072" spans="1:24" x14ac:dyDescent="0.25">
      <c r="A8072">
        <v>8071</v>
      </c>
      <c r="B8072" t="s">
        <v>9809</v>
      </c>
      <c r="C8072" s="1">
        <v>41641</v>
      </c>
      <c r="D8072" s="1">
        <v>41645</v>
      </c>
      <c r="E8072" t="s">
        <v>50</v>
      </c>
      <c r="F8072" t="s">
        <v>464</v>
      </c>
      <c r="G8072" t="s">
        <v>465</v>
      </c>
      <c r="H8072" t="s">
        <v>27</v>
      </c>
      <c r="I8072" t="s">
        <v>28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1</v>
      </c>
      <c r="P8072" t="s">
        <v>65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Superstore[[#This Row],[Profit]]/Superstore[[#This Row],[Sales]]</f>
        <v>-1.325</v>
      </c>
      <c r="W8072" t="str">
        <f>TEXT(Superstore[[#This Row],[Order Date]],"mmm-yyyy")</f>
        <v>Jan-2014</v>
      </c>
      <c r="X8072">
        <f>YEAR(Superstore[[#This Row],[Order Date]])</f>
        <v>2014</v>
      </c>
    </row>
    <row r="8073" spans="1:24" x14ac:dyDescent="0.25">
      <c r="A8073">
        <v>8072</v>
      </c>
      <c r="B8073" t="s">
        <v>9809</v>
      </c>
      <c r="C8073" s="1">
        <v>41641</v>
      </c>
      <c r="D8073" s="1">
        <v>41645</v>
      </c>
      <c r="E8073" t="s">
        <v>50</v>
      </c>
      <c r="F8073" t="s">
        <v>464</v>
      </c>
      <c r="G8073" t="s">
        <v>465</v>
      </c>
      <c r="H8073" t="s">
        <v>27</v>
      </c>
      <c r="I8073" t="s">
        <v>28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1</v>
      </c>
      <c r="P8073" t="s">
        <v>36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Superstore[[#This Row],[Profit]]/Superstore[[#This Row],[Sales]]</f>
        <v>-8.5714285714285715E-2</v>
      </c>
      <c r="W8073" t="str">
        <f>TEXT(Superstore[[#This Row],[Order Date]],"mmm-yyyy")</f>
        <v>Jan-2014</v>
      </c>
      <c r="X8073">
        <f>YEAR(Superstore[[#This Row],[Order Date]])</f>
        <v>2014</v>
      </c>
    </row>
    <row r="8074" spans="1:24" x14ac:dyDescent="0.25">
      <c r="A8074">
        <v>8073</v>
      </c>
      <c r="B8074" t="s">
        <v>9809</v>
      </c>
      <c r="C8074" s="1">
        <v>41641</v>
      </c>
      <c r="D8074" s="1">
        <v>41645</v>
      </c>
      <c r="E8074" t="s">
        <v>50</v>
      </c>
      <c r="F8074" t="s">
        <v>464</v>
      </c>
      <c r="G8074" t="s">
        <v>465</v>
      </c>
      <c r="H8074" t="s">
        <v>27</v>
      </c>
      <c r="I8074" t="s">
        <v>28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46</v>
      </c>
      <c r="P8074" t="s">
        <v>68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Superstore[[#This Row],[Profit]]/Superstore[[#This Row],[Sales]]</f>
        <v>0.17499999999999999</v>
      </c>
      <c r="W8074" t="str">
        <f>TEXT(Superstore[[#This Row],[Order Date]],"mmm-yyyy")</f>
        <v>Jan-2014</v>
      </c>
      <c r="X8074">
        <f>YEAR(Superstore[[#This Row],[Order Date]])</f>
        <v>2014</v>
      </c>
    </row>
    <row r="8075" spans="1:24" x14ac:dyDescent="0.25">
      <c r="A8075">
        <v>8074</v>
      </c>
      <c r="B8075" t="s">
        <v>9809</v>
      </c>
      <c r="C8075" s="1">
        <v>41641</v>
      </c>
      <c r="D8075" s="1">
        <v>41645</v>
      </c>
      <c r="E8075" t="s">
        <v>50</v>
      </c>
      <c r="F8075" t="s">
        <v>464</v>
      </c>
      <c r="G8075" t="s">
        <v>465</v>
      </c>
      <c r="H8075" t="s">
        <v>27</v>
      </c>
      <c r="I8075" t="s">
        <v>28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46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  <c r="V8075" s="2">
        <f>Superstore[[#This Row],[Profit]]/Superstore[[#This Row],[Sales]]</f>
        <v>-1.5</v>
      </c>
      <c r="W8075" t="str">
        <f>TEXT(Superstore[[#This Row],[Order Date]],"mmm-yyyy")</f>
        <v>Jan-2014</v>
      </c>
      <c r="X8075">
        <f>YEAR(Superstore[[#This Row],[Order Date]])</f>
        <v>2014</v>
      </c>
    </row>
    <row r="8076" spans="1:24" x14ac:dyDescent="0.25">
      <c r="A8076">
        <v>8075</v>
      </c>
      <c r="B8076" t="s">
        <v>9809</v>
      </c>
      <c r="C8076" s="1">
        <v>41641</v>
      </c>
      <c r="D8076" s="1">
        <v>41645</v>
      </c>
      <c r="E8076" t="s">
        <v>50</v>
      </c>
      <c r="F8076" t="s">
        <v>464</v>
      </c>
      <c r="G8076" t="s">
        <v>465</v>
      </c>
      <c r="H8076" t="s">
        <v>27</v>
      </c>
      <c r="I8076" t="s">
        <v>28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46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Superstore[[#This Row],[Profit]]/Superstore[[#This Row],[Sales]]</f>
        <v>-1.6500000000000001</v>
      </c>
      <c r="W8076" t="str">
        <f>TEXT(Superstore[[#This Row],[Order Date]],"mmm-yyyy")</f>
        <v>Jan-2014</v>
      </c>
      <c r="X8076">
        <f>YEAR(Superstore[[#This Row],[Order Date]])</f>
        <v>2014</v>
      </c>
    </row>
    <row r="8077" spans="1:24" x14ac:dyDescent="0.25">
      <c r="A8077">
        <v>8076</v>
      </c>
      <c r="B8077" t="s">
        <v>9809</v>
      </c>
      <c r="C8077" s="1">
        <v>41641</v>
      </c>
      <c r="D8077" s="1">
        <v>41645</v>
      </c>
      <c r="E8077" t="s">
        <v>50</v>
      </c>
      <c r="F8077" t="s">
        <v>464</v>
      </c>
      <c r="G8077" t="s">
        <v>465</v>
      </c>
      <c r="H8077" t="s">
        <v>27</v>
      </c>
      <c r="I8077" t="s">
        <v>28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46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  <c r="V8077" s="2">
        <f>Superstore[[#This Row],[Profit]]/Superstore[[#This Row],[Sales]]</f>
        <v>-2.5499999999999998</v>
      </c>
      <c r="W8077" t="str">
        <f>TEXT(Superstore[[#This Row],[Order Date]],"mmm-yyyy")</f>
        <v>Jan-2014</v>
      </c>
      <c r="X8077">
        <f>YEAR(Superstore[[#This Row],[Order Date]])</f>
        <v>2014</v>
      </c>
    </row>
    <row r="8078" spans="1:24" x14ac:dyDescent="0.25">
      <c r="A8078">
        <v>8077</v>
      </c>
      <c r="B8078" t="s">
        <v>9810</v>
      </c>
      <c r="C8078" s="1">
        <v>41083</v>
      </c>
      <c r="D8078" s="1">
        <v>41089</v>
      </c>
      <c r="E8078" t="s">
        <v>50</v>
      </c>
      <c r="F8078" t="s">
        <v>5043</v>
      </c>
      <c r="G8078" t="s">
        <v>5044</v>
      </c>
      <c r="H8078" t="s">
        <v>41</v>
      </c>
      <c r="I8078" t="s">
        <v>28</v>
      </c>
      <c r="J8078" t="s">
        <v>9811</v>
      </c>
      <c r="K8078" t="s">
        <v>1271</v>
      </c>
      <c r="L8078">
        <v>30344</v>
      </c>
      <c r="M8078" t="s">
        <v>31</v>
      </c>
      <c r="N8078" t="s">
        <v>2521</v>
      </c>
      <c r="O8078" t="s">
        <v>1</v>
      </c>
      <c r="P8078" t="s">
        <v>65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  <c r="V8078" s="2">
        <f>Superstore[[#This Row],[Profit]]/Superstore[[#This Row],[Sales]]</f>
        <v>0.34</v>
      </c>
      <c r="W8078" t="str">
        <f>TEXT(Superstore[[#This Row],[Order Date]],"mmm-yyyy")</f>
        <v>Jun-2012</v>
      </c>
      <c r="X8078">
        <f>YEAR(Superstore[[#This Row],[Order Date]])</f>
        <v>2012</v>
      </c>
    </row>
    <row r="8079" spans="1:24" x14ac:dyDescent="0.25">
      <c r="A8079">
        <v>8078</v>
      </c>
      <c r="B8079" t="s">
        <v>9810</v>
      </c>
      <c r="C8079" s="1">
        <v>41083</v>
      </c>
      <c r="D8079" s="1">
        <v>41089</v>
      </c>
      <c r="E8079" t="s">
        <v>50</v>
      </c>
      <c r="F8079" t="s">
        <v>5043</v>
      </c>
      <c r="G8079" t="s">
        <v>5044</v>
      </c>
      <c r="H8079" t="s">
        <v>41</v>
      </c>
      <c r="I8079" t="s">
        <v>28</v>
      </c>
      <c r="J8079" t="s">
        <v>9811</v>
      </c>
      <c r="K8079" t="s">
        <v>1271</v>
      </c>
      <c r="L8079">
        <v>30344</v>
      </c>
      <c r="M8079" t="s">
        <v>31</v>
      </c>
      <c r="N8079" t="s">
        <v>3476</v>
      </c>
      <c r="O8079" t="s">
        <v>46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  <c r="V8079" s="2">
        <f>Superstore[[#This Row],[Profit]]/Superstore[[#This Row],[Sales]]</f>
        <v>0.45000000000000007</v>
      </c>
      <c r="W8079" t="str">
        <f>TEXT(Superstore[[#This Row],[Order Date]],"mmm-yyyy")</f>
        <v>Jun-2012</v>
      </c>
      <c r="X8079">
        <f>YEAR(Superstore[[#This Row],[Order Date]])</f>
        <v>2012</v>
      </c>
    </row>
    <row r="8080" spans="1:24" x14ac:dyDescent="0.25">
      <c r="A8080">
        <v>8079</v>
      </c>
      <c r="B8080" t="s">
        <v>9810</v>
      </c>
      <c r="C8080" s="1">
        <v>41083</v>
      </c>
      <c r="D8080" s="1">
        <v>41089</v>
      </c>
      <c r="E8080" t="s">
        <v>50</v>
      </c>
      <c r="F8080" t="s">
        <v>5043</v>
      </c>
      <c r="G8080" t="s">
        <v>5044</v>
      </c>
      <c r="H8080" t="s">
        <v>41</v>
      </c>
      <c r="I8080" t="s">
        <v>28</v>
      </c>
      <c r="J8080" t="s">
        <v>9811</v>
      </c>
      <c r="K8080" t="s">
        <v>1271</v>
      </c>
      <c r="L8080">
        <v>30344</v>
      </c>
      <c r="M8080" t="s">
        <v>31</v>
      </c>
      <c r="N8080" t="s">
        <v>5649</v>
      </c>
      <c r="O8080" t="s">
        <v>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  <c r="V8080" s="2">
        <f>Superstore[[#This Row],[Profit]]/Superstore[[#This Row],[Sales]]</f>
        <v>0.24</v>
      </c>
      <c r="W8080" t="str">
        <f>TEXT(Superstore[[#This Row],[Order Date]],"mmm-yyyy")</f>
        <v>Jun-2012</v>
      </c>
      <c r="X8080">
        <f>YEAR(Superstore[[#This Row],[Order Date]])</f>
        <v>2012</v>
      </c>
    </row>
    <row r="8081" spans="1:24" x14ac:dyDescent="0.25">
      <c r="A8081">
        <v>8080</v>
      </c>
      <c r="B8081" t="s">
        <v>9812</v>
      </c>
      <c r="C8081" s="1">
        <v>41601</v>
      </c>
      <c r="D8081" s="1">
        <v>41606</v>
      </c>
      <c r="E8081" t="s">
        <v>50</v>
      </c>
      <c r="F8081" t="s">
        <v>3377</v>
      </c>
      <c r="G8081" t="s">
        <v>3378</v>
      </c>
      <c r="H8081" t="s">
        <v>101</v>
      </c>
      <c r="I8081" t="s">
        <v>28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46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Superstore[[#This Row],[Profit]]/Superstore[[#This Row],[Sales]]</f>
        <v>0.35</v>
      </c>
      <c r="W8081" t="str">
        <f>TEXT(Superstore[[#This Row],[Order Date]],"mmm-yyyy")</f>
        <v>Nov-2013</v>
      </c>
      <c r="X8081">
        <f>YEAR(Superstore[[#This Row],[Order Date]])</f>
        <v>2013</v>
      </c>
    </row>
    <row r="8082" spans="1:24" x14ac:dyDescent="0.25">
      <c r="A8082">
        <v>8081</v>
      </c>
      <c r="B8082" t="s">
        <v>9813</v>
      </c>
      <c r="C8082" s="1">
        <v>41208</v>
      </c>
      <c r="D8082" s="1">
        <v>41214</v>
      </c>
      <c r="E8082" t="s">
        <v>50</v>
      </c>
      <c r="F8082" t="s">
        <v>1012</v>
      </c>
      <c r="G8082" t="s">
        <v>1013</v>
      </c>
      <c r="H8082" t="s">
        <v>41</v>
      </c>
      <c r="I8082" t="s">
        <v>28</v>
      </c>
      <c r="J8082" t="s">
        <v>317</v>
      </c>
      <c r="K8082" t="s">
        <v>419</v>
      </c>
      <c r="L8082">
        <v>97477</v>
      </c>
      <c r="M8082" t="s">
        <v>44</v>
      </c>
      <c r="N8082" t="s">
        <v>3625</v>
      </c>
      <c r="O8082" t="s">
        <v>46</v>
      </c>
      <c r="P8082" t="s">
        <v>47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Superstore[[#This Row],[Profit]]/Superstore[[#This Row],[Sales]]</f>
        <v>0.32500000000000001</v>
      </c>
      <c r="W8082" t="str">
        <f>TEXT(Superstore[[#This Row],[Order Date]],"mmm-yyyy")</f>
        <v>Oct-2012</v>
      </c>
      <c r="X8082">
        <f>YEAR(Superstore[[#This Row],[Order Date]])</f>
        <v>2012</v>
      </c>
    </row>
    <row r="8083" spans="1:24" x14ac:dyDescent="0.25">
      <c r="A8083">
        <v>8082</v>
      </c>
      <c r="B8083" t="s">
        <v>9813</v>
      </c>
      <c r="C8083" s="1">
        <v>41208</v>
      </c>
      <c r="D8083" s="1">
        <v>41214</v>
      </c>
      <c r="E8083" t="s">
        <v>50</v>
      </c>
      <c r="F8083" t="s">
        <v>1012</v>
      </c>
      <c r="G8083" t="s">
        <v>1013</v>
      </c>
      <c r="H8083" t="s">
        <v>41</v>
      </c>
      <c r="I8083" t="s">
        <v>28</v>
      </c>
      <c r="J8083" t="s">
        <v>317</v>
      </c>
      <c r="K8083" t="s">
        <v>419</v>
      </c>
      <c r="L8083">
        <v>97477</v>
      </c>
      <c r="M8083" t="s">
        <v>44</v>
      </c>
      <c r="N8083" t="s">
        <v>8534</v>
      </c>
      <c r="O8083" t="s">
        <v>46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  <c r="V8083" s="2">
        <f>Superstore[[#This Row],[Profit]]/Superstore[[#This Row],[Sales]]</f>
        <v>0.36249999999999999</v>
      </c>
      <c r="W8083" t="str">
        <f>TEXT(Superstore[[#This Row],[Order Date]],"mmm-yyyy")</f>
        <v>Oct-2012</v>
      </c>
      <c r="X8083">
        <f>YEAR(Superstore[[#This Row],[Order Date]])</f>
        <v>2012</v>
      </c>
    </row>
    <row r="8084" spans="1:24" x14ac:dyDescent="0.25">
      <c r="A8084">
        <v>8083</v>
      </c>
      <c r="B8084" t="s">
        <v>9813</v>
      </c>
      <c r="C8084" s="1">
        <v>41208</v>
      </c>
      <c r="D8084" s="1">
        <v>41214</v>
      </c>
      <c r="E8084" t="s">
        <v>50</v>
      </c>
      <c r="F8084" t="s">
        <v>1012</v>
      </c>
      <c r="G8084" t="s">
        <v>1013</v>
      </c>
      <c r="H8084" t="s">
        <v>41</v>
      </c>
      <c r="I8084" t="s">
        <v>28</v>
      </c>
      <c r="J8084" t="s">
        <v>317</v>
      </c>
      <c r="K8084" t="s">
        <v>419</v>
      </c>
      <c r="L8084">
        <v>97477</v>
      </c>
      <c r="M8084" t="s">
        <v>44</v>
      </c>
      <c r="N8084" t="s">
        <v>2101</v>
      </c>
      <c r="O8084" t="s">
        <v>46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  <c r="V8084" s="2">
        <f>Superstore[[#This Row],[Profit]]/Superstore[[#This Row],[Sales]]</f>
        <v>0.1</v>
      </c>
      <c r="W8084" t="str">
        <f>TEXT(Superstore[[#This Row],[Order Date]],"mmm-yyyy")</f>
        <v>Oct-2012</v>
      </c>
      <c r="X8084">
        <f>YEAR(Superstore[[#This Row],[Order Date]])</f>
        <v>2012</v>
      </c>
    </row>
    <row r="8085" spans="1:24" x14ac:dyDescent="0.25">
      <c r="A8085">
        <v>8084</v>
      </c>
      <c r="B8085" t="s">
        <v>9813</v>
      </c>
      <c r="C8085" s="1">
        <v>41208</v>
      </c>
      <c r="D8085" s="1">
        <v>41214</v>
      </c>
      <c r="E8085" t="s">
        <v>50</v>
      </c>
      <c r="F8085" t="s">
        <v>1012</v>
      </c>
      <c r="G8085" t="s">
        <v>1013</v>
      </c>
      <c r="H8085" t="s">
        <v>41</v>
      </c>
      <c r="I8085" t="s">
        <v>28</v>
      </c>
      <c r="J8085" t="s">
        <v>317</v>
      </c>
      <c r="K8085" t="s">
        <v>419</v>
      </c>
      <c r="L8085">
        <v>97477</v>
      </c>
      <c r="M8085" t="s">
        <v>44</v>
      </c>
      <c r="N8085" t="s">
        <v>5215</v>
      </c>
      <c r="O8085" t="s">
        <v>46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  <c r="V8085" s="2">
        <f>Superstore[[#This Row],[Profit]]/Superstore[[#This Row],[Sales]]</f>
        <v>-0.73333333333333328</v>
      </c>
      <c r="W8085" t="str">
        <f>TEXT(Superstore[[#This Row],[Order Date]],"mmm-yyyy")</f>
        <v>Oct-2012</v>
      </c>
      <c r="X8085">
        <f>YEAR(Superstore[[#This Row],[Order Date]])</f>
        <v>2012</v>
      </c>
    </row>
    <row r="8086" spans="1:24" x14ac:dyDescent="0.25">
      <c r="A8086">
        <v>8085</v>
      </c>
      <c r="B8086" t="s">
        <v>9813</v>
      </c>
      <c r="C8086" s="1">
        <v>41208</v>
      </c>
      <c r="D8086" s="1">
        <v>41214</v>
      </c>
      <c r="E8086" t="s">
        <v>50</v>
      </c>
      <c r="F8086" t="s">
        <v>1012</v>
      </c>
      <c r="G8086" t="s">
        <v>1013</v>
      </c>
      <c r="H8086" t="s">
        <v>41</v>
      </c>
      <c r="I8086" t="s">
        <v>28</v>
      </c>
      <c r="J8086" t="s">
        <v>317</v>
      </c>
      <c r="K8086" t="s">
        <v>419</v>
      </c>
      <c r="L8086">
        <v>97477</v>
      </c>
      <c r="M8086" t="s">
        <v>44</v>
      </c>
      <c r="N8086" t="s">
        <v>1688</v>
      </c>
      <c r="O8086" t="s">
        <v>46</v>
      </c>
      <c r="P8086" t="s">
        <v>59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  <c r="V8086" s="2">
        <f>Superstore[[#This Row],[Profit]]/Superstore[[#This Row],[Sales]]</f>
        <v>-0.22499999999999998</v>
      </c>
      <c r="W8086" t="str">
        <f>TEXT(Superstore[[#This Row],[Order Date]],"mmm-yyyy")</f>
        <v>Oct-2012</v>
      </c>
      <c r="X8086">
        <f>YEAR(Superstore[[#This Row],[Order Date]])</f>
        <v>2012</v>
      </c>
    </row>
    <row r="8087" spans="1:24" x14ac:dyDescent="0.25">
      <c r="A8087">
        <v>8086</v>
      </c>
      <c r="B8087" t="s">
        <v>9814</v>
      </c>
      <c r="C8087" s="1">
        <v>41568</v>
      </c>
      <c r="D8087" s="1">
        <v>41574</v>
      </c>
      <c r="E8087" t="s">
        <v>50</v>
      </c>
      <c r="F8087" t="s">
        <v>9815</v>
      </c>
      <c r="G8087" t="s">
        <v>9816</v>
      </c>
      <c r="H8087" t="s">
        <v>101</v>
      </c>
      <c r="I8087" t="s">
        <v>28</v>
      </c>
      <c r="J8087" t="s">
        <v>1126</v>
      </c>
      <c r="K8087" t="s">
        <v>318</v>
      </c>
      <c r="L8087">
        <v>22204</v>
      </c>
      <c r="M8087" t="s">
        <v>31</v>
      </c>
      <c r="N8087" t="s">
        <v>1539</v>
      </c>
      <c r="O8087" t="s">
        <v>1</v>
      </c>
      <c r="P8087" t="s">
        <v>65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  <c r="V8087" s="2">
        <f>Superstore[[#This Row],[Profit]]/Superstore[[#This Row],[Sales]]</f>
        <v>0.3</v>
      </c>
      <c r="W8087" t="str">
        <f>TEXT(Superstore[[#This Row],[Order Date]],"mmm-yyyy")</f>
        <v>Oct-2013</v>
      </c>
      <c r="X8087">
        <f>YEAR(Superstore[[#This Row],[Order Date]])</f>
        <v>2013</v>
      </c>
    </row>
    <row r="8088" spans="1:24" x14ac:dyDescent="0.25">
      <c r="A8088">
        <v>8087</v>
      </c>
      <c r="B8088" t="s">
        <v>9817</v>
      </c>
      <c r="C8088" s="1">
        <v>41758</v>
      </c>
      <c r="D8088" s="1">
        <v>41762</v>
      </c>
      <c r="E8088" t="s">
        <v>50</v>
      </c>
      <c r="F8088" t="s">
        <v>6407</v>
      </c>
      <c r="G8088" t="s">
        <v>6408</v>
      </c>
      <c r="H8088" t="s">
        <v>27</v>
      </c>
      <c r="I8088" t="s">
        <v>28</v>
      </c>
      <c r="J8088" t="s">
        <v>520</v>
      </c>
      <c r="K8088" t="s">
        <v>87</v>
      </c>
      <c r="L8088">
        <v>28403</v>
      </c>
      <c r="M8088" t="s">
        <v>31</v>
      </c>
      <c r="N8088" t="s">
        <v>5133</v>
      </c>
      <c r="O8088" t="s">
        <v>46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  <c r="V8088" s="2">
        <f>Superstore[[#This Row],[Profit]]/Superstore[[#This Row],[Sales]]</f>
        <v>0.1875</v>
      </c>
      <c r="W8088" t="str">
        <f>TEXT(Superstore[[#This Row],[Order Date]],"mmm-yyyy")</f>
        <v>Apr-2014</v>
      </c>
      <c r="X8088">
        <f>YEAR(Superstore[[#This Row],[Order Date]])</f>
        <v>2014</v>
      </c>
    </row>
    <row r="8089" spans="1:24" x14ac:dyDescent="0.25">
      <c r="A8089">
        <v>8088</v>
      </c>
      <c r="B8089" t="s">
        <v>9818</v>
      </c>
      <c r="C8089" s="1">
        <v>41547</v>
      </c>
      <c r="D8089" s="1">
        <v>41549</v>
      </c>
      <c r="E8089" t="s">
        <v>24</v>
      </c>
      <c r="F8089" t="s">
        <v>6231</v>
      </c>
      <c r="G8089" t="s">
        <v>6232</v>
      </c>
      <c r="H8089" t="s">
        <v>41</v>
      </c>
      <c r="I8089" t="s">
        <v>28</v>
      </c>
      <c r="J8089" t="s">
        <v>7799</v>
      </c>
      <c r="K8089" t="s">
        <v>309</v>
      </c>
      <c r="L8089">
        <v>85364</v>
      </c>
      <c r="M8089" t="s">
        <v>44</v>
      </c>
      <c r="N8089" t="s">
        <v>3267</v>
      </c>
      <c r="O8089" t="s">
        <v>46</v>
      </c>
      <c r="P8089" t="s">
        <v>68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  <c r="V8089" s="2">
        <f>Superstore[[#This Row],[Profit]]/Superstore[[#This Row],[Sales]]</f>
        <v>0.1125</v>
      </c>
      <c r="W8089" t="str">
        <f>TEXT(Superstore[[#This Row],[Order Date]],"mmm-yyyy")</f>
        <v>Sep-2013</v>
      </c>
      <c r="X8089">
        <f>YEAR(Superstore[[#This Row],[Order Date]])</f>
        <v>2013</v>
      </c>
    </row>
    <row r="8090" spans="1:24" x14ac:dyDescent="0.25">
      <c r="A8090">
        <v>8089</v>
      </c>
      <c r="B8090" t="s">
        <v>9819</v>
      </c>
      <c r="C8090" s="1">
        <v>41100</v>
      </c>
      <c r="D8090" s="1">
        <v>41104</v>
      </c>
      <c r="E8090" t="s">
        <v>50</v>
      </c>
      <c r="F8090" t="s">
        <v>1369</v>
      </c>
      <c r="G8090" t="s">
        <v>1370</v>
      </c>
      <c r="H8090" t="s">
        <v>27</v>
      </c>
      <c r="I8090" t="s">
        <v>28</v>
      </c>
      <c r="J8090" t="s">
        <v>4897</v>
      </c>
      <c r="K8090" t="s">
        <v>43</v>
      </c>
      <c r="L8090">
        <v>92404</v>
      </c>
      <c r="M8090" t="s">
        <v>44</v>
      </c>
      <c r="N8090" t="s">
        <v>2685</v>
      </c>
      <c r="O8090" t="s">
        <v>46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  <c r="V8090" s="2">
        <f>Superstore[[#This Row],[Profit]]/Superstore[[#This Row],[Sales]]</f>
        <v>0.32500000000000001</v>
      </c>
      <c r="W8090" t="str">
        <f>TEXT(Superstore[[#This Row],[Order Date]],"mmm-yyyy")</f>
        <v>Jul-2012</v>
      </c>
      <c r="X8090">
        <f>YEAR(Superstore[[#This Row],[Order Date]])</f>
        <v>2012</v>
      </c>
    </row>
    <row r="8091" spans="1:24" x14ac:dyDescent="0.25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41</v>
      </c>
      <c r="I8091" t="s">
        <v>28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46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2">
        <f>Superstore[[#This Row],[Profit]]/Superstore[[#This Row],[Sales]]</f>
        <v>0.26</v>
      </c>
      <c r="W8091" t="str">
        <f>TEXT(Superstore[[#This Row],[Order Date]],"mmm-yyyy")</f>
        <v>Aug-2012</v>
      </c>
      <c r="X8091">
        <f>YEAR(Superstore[[#This Row],[Order Date]])</f>
        <v>2012</v>
      </c>
    </row>
    <row r="8092" spans="1:24" x14ac:dyDescent="0.25">
      <c r="A8092">
        <v>8091</v>
      </c>
      <c r="B8092" t="s">
        <v>9821</v>
      </c>
      <c r="C8092" s="1">
        <v>40884</v>
      </c>
      <c r="D8092" s="1">
        <v>40890</v>
      </c>
      <c r="E8092" t="s">
        <v>50</v>
      </c>
      <c r="F8092" t="s">
        <v>2953</v>
      </c>
      <c r="G8092" t="s">
        <v>2954</v>
      </c>
      <c r="H8092" t="s">
        <v>101</v>
      </c>
      <c r="I8092" t="s">
        <v>28</v>
      </c>
      <c r="J8092" t="s">
        <v>94</v>
      </c>
      <c r="K8092" t="s">
        <v>95</v>
      </c>
      <c r="L8092">
        <v>98103</v>
      </c>
      <c r="M8092" t="s">
        <v>44</v>
      </c>
      <c r="N8092" t="s">
        <v>5915</v>
      </c>
      <c r="O8092" t="s">
        <v>46</v>
      </c>
      <c r="P8092" t="s">
        <v>59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  <c r="V8092" s="2">
        <f>Superstore[[#This Row],[Profit]]/Superstore[[#This Row],[Sales]]</f>
        <v>0.26</v>
      </c>
      <c r="W8092" t="str">
        <f>TEXT(Superstore[[#This Row],[Order Date]],"mmm-yyyy")</f>
        <v>Dec-2011</v>
      </c>
      <c r="X8092">
        <f>YEAR(Superstore[[#This Row],[Order Date]])</f>
        <v>2011</v>
      </c>
    </row>
    <row r="8093" spans="1:24" x14ac:dyDescent="0.25">
      <c r="A8093">
        <v>8092</v>
      </c>
      <c r="B8093" t="s">
        <v>9822</v>
      </c>
      <c r="C8093" s="1">
        <v>41253</v>
      </c>
      <c r="D8093" s="1">
        <v>41257</v>
      </c>
      <c r="E8093" t="s">
        <v>50</v>
      </c>
      <c r="F8093" t="s">
        <v>3002</v>
      </c>
      <c r="G8093" t="s">
        <v>3003</v>
      </c>
      <c r="H8093" t="s">
        <v>27</v>
      </c>
      <c r="I8093" t="s">
        <v>28</v>
      </c>
      <c r="J8093" t="s">
        <v>126</v>
      </c>
      <c r="K8093" t="s">
        <v>43</v>
      </c>
      <c r="L8093">
        <v>94110</v>
      </c>
      <c r="M8093" t="s">
        <v>44</v>
      </c>
      <c r="N8093" t="s">
        <v>2917</v>
      </c>
      <c r="O8093" t="s">
        <v>46</v>
      </c>
      <c r="P8093" t="s">
        <v>47</v>
      </c>
      <c r="Q8093" t="s">
        <v>2918</v>
      </c>
      <c r="R8093">
        <v>5.76</v>
      </c>
      <c r="S8093">
        <v>2</v>
      </c>
      <c r="T8093">
        <v>0</v>
      </c>
      <c r="U8093">
        <v>2.8224</v>
      </c>
      <c r="V8093" s="2">
        <f>Superstore[[#This Row],[Profit]]/Superstore[[#This Row],[Sales]]</f>
        <v>0.49000000000000005</v>
      </c>
      <c r="W8093" t="str">
        <f>TEXT(Superstore[[#This Row],[Order Date]],"mmm-yyyy")</f>
        <v>Dec-2012</v>
      </c>
      <c r="X8093">
        <f>YEAR(Superstore[[#This Row],[Order Date]])</f>
        <v>2012</v>
      </c>
    </row>
    <row r="8094" spans="1:24" x14ac:dyDescent="0.25">
      <c r="A8094">
        <v>8093</v>
      </c>
      <c r="B8094" t="s">
        <v>9823</v>
      </c>
      <c r="C8094" s="1">
        <v>41952</v>
      </c>
      <c r="D8094" s="1">
        <v>41957</v>
      </c>
      <c r="E8094" t="s">
        <v>24</v>
      </c>
      <c r="F8094" t="s">
        <v>6210</v>
      </c>
      <c r="G8094" t="s">
        <v>6211</v>
      </c>
      <c r="H8094" t="s">
        <v>101</v>
      </c>
      <c r="I8094" t="s">
        <v>28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46</v>
      </c>
      <c r="P8094" t="s">
        <v>68</v>
      </c>
      <c r="Q8094" t="s">
        <v>3670</v>
      </c>
      <c r="R8094">
        <v>109.9</v>
      </c>
      <c r="S8094">
        <v>5</v>
      </c>
      <c r="T8094">
        <v>0</v>
      </c>
      <c r="U8094">
        <v>32.97</v>
      </c>
      <c r="V8094" s="2">
        <f>Superstore[[#This Row],[Profit]]/Superstore[[#This Row],[Sales]]</f>
        <v>0.3</v>
      </c>
      <c r="W8094" t="str">
        <f>TEXT(Superstore[[#This Row],[Order Date]],"mmm-yyyy")</f>
        <v>Nov-2014</v>
      </c>
      <c r="X8094">
        <f>YEAR(Superstore[[#This Row],[Order Date]])</f>
        <v>2014</v>
      </c>
    </row>
    <row r="8095" spans="1:24" x14ac:dyDescent="0.25">
      <c r="A8095">
        <v>8094</v>
      </c>
      <c r="B8095" t="s">
        <v>9824</v>
      </c>
      <c r="C8095" s="1">
        <v>41848</v>
      </c>
      <c r="D8095" s="1">
        <v>41853</v>
      </c>
      <c r="E8095" t="s">
        <v>24</v>
      </c>
      <c r="F8095" t="s">
        <v>5175</v>
      </c>
      <c r="G8095" t="s">
        <v>5176</v>
      </c>
      <c r="H8095" t="s">
        <v>27</v>
      </c>
      <c r="I8095" t="s">
        <v>28</v>
      </c>
      <c r="J8095" t="s">
        <v>94</v>
      </c>
      <c r="K8095" t="s">
        <v>95</v>
      </c>
      <c r="L8095">
        <v>98115</v>
      </c>
      <c r="M8095" t="s">
        <v>44</v>
      </c>
      <c r="N8095" t="s">
        <v>2886</v>
      </c>
      <c r="O8095" t="s">
        <v>1</v>
      </c>
      <c r="P8095" t="s">
        <v>65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  <c r="V8095" s="2">
        <f>Superstore[[#This Row],[Profit]]/Superstore[[#This Row],[Sales]]</f>
        <v>0.44</v>
      </c>
      <c r="W8095" t="str">
        <f>TEXT(Superstore[[#This Row],[Order Date]],"mmm-yyyy")</f>
        <v>Jul-2014</v>
      </c>
      <c r="X8095">
        <f>YEAR(Superstore[[#This Row],[Order Date]])</f>
        <v>2014</v>
      </c>
    </row>
    <row r="8096" spans="1:24" x14ac:dyDescent="0.25">
      <c r="A8096">
        <v>8095</v>
      </c>
      <c r="B8096" t="s">
        <v>9824</v>
      </c>
      <c r="C8096" s="1">
        <v>41848</v>
      </c>
      <c r="D8096" s="1">
        <v>41853</v>
      </c>
      <c r="E8096" t="s">
        <v>24</v>
      </c>
      <c r="F8096" t="s">
        <v>5175</v>
      </c>
      <c r="G8096" t="s">
        <v>5176</v>
      </c>
      <c r="H8096" t="s">
        <v>27</v>
      </c>
      <c r="I8096" t="s">
        <v>28</v>
      </c>
      <c r="J8096" t="s">
        <v>94</v>
      </c>
      <c r="K8096" t="s">
        <v>95</v>
      </c>
      <c r="L8096">
        <v>98115</v>
      </c>
      <c r="M8096" t="s">
        <v>44</v>
      </c>
      <c r="N8096" t="s">
        <v>5050</v>
      </c>
      <c r="O8096" t="s">
        <v>46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  <c r="V8096" s="2">
        <f>Superstore[[#This Row],[Profit]]/Superstore[[#This Row],[Sales]]</f>
        <v>0.46</v>
      </c>
      <c r="W8096" t="str">
        <f>TEXT(Superstore[[#This Row],[Order Date]],"mmm-yyyy")</f>
        <v>Jul-2014</v>
      </c>
      <c r="X8096">
        <f>YEAR(Superstore[[#This Row],[Order Date]])</f>
        <v>2014</v>
      </c>
    </row>
    <row r="8097" spans="1:24" x14ac:dyDescent="0.25">
      <c r="A8097">
        <v>8096</v>
      </c>
      <c r="B8097" t="s">
        <v>9824</v>
      </c>
      <c r="C8097" s="1">
        <v>41848</v>
      </c>
      <c r="D8097" s="1">
        <v>41853</v>
      </c>
      <c r="E8097" t="s">
        <v>24</v>
      </c>
      <c r="F8097" t="s">
        <v>5175</v>
      </c>
      <c r="G8097" t="s">
        <v>5176</v>
      </c>
      <c r="H8097" t="s">
        <v>27</v>
      </c>
      <c r="I8097" t="s">
        <v>28</v>
      </c>
      <c r="J8097" t="s">
        <v>94</v>
      </c>
      <c r="K8097" t="s">
        <v>95</v>
      </c>
      <c r="L8097">
        <v>98115</v>
      </c>
      <c r="M8097" t="s">
        <v>44</v>
      </c>
      <c r="N8097" t="s">
        <v>5262</v>
      </c>
      <c r="O8097" t="s">
        <v>46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  <c r="V8097" s="2">
        <f>Superstore[[#This Row],[Profit]]/Superstore[[#This Row],[Sales]]</f>
        <v>0.47999999999999993</v>
      </c>
      <c r="W8097" t="str">
        <f>TEXT(Superstore[[#This Row],[Order Date]],"mmm-yyyy")</f>
        <v>Jul-2014</v>
      </c>
      <c r="X8097">
        <f>YEAR(Superstore[[#This Row],[Order Date]])</f>
        <v>2014</v>
      </c>
    </row>
    <row r="8098" spans="1:24" x14ac:dyDescent="0.25">
      <c r="A8098">
        <v>8097</v>
      </c>
      <c r="B8098" t="s">
        <v>9824</v>
      </c>
      <c r="C8098" s="1">
        <v>41848</v>
      </c>
      <c r="D8098" s="1">
        <v>41853</v>
      </c>
      <c r="E8098" t="s">
        <v>24</v>
      </c>
      <c r="F8098" t="s">
        <v>5175</v>
      </c>
      <c r="G8098" t="s">
        <v>5176</v>
      </c>
      <c r="H8098" t="s">
        <v>27</v>
      </c>
      <c r="I8098" t="s">
        <v>28</v>
      </c>
      <c r="J8098" t="s">
        <v>94</v>
      </c>
      <c r="K8098" t="s">
        <v>95</v>
      </c>
      <c r="L8098">
        <v>98115</v>
      </c>
      <c r="M8098" t="s">
        <v>44</v>
      </c>
      <c r="N8098" t="s">
        <v>1695</v>
      </c>
      <c r="O8098" t="s">
        <v>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  <c r="V8098" s="2">
        <f>Superstore[[#This Row],[Profit]]/Superstore[[#This Row],[Sales]]</f>
        <v>0.14000000000000001</v>
      </c>
      <c r="W8098" t="str">
        <f>TEXT(Superstore[[#This Row],[Order Date]],"mmm-yyyy")</f>
        <v>Jul-2014</v>
      </c>
      <c r="X8098">
        <f>YEAR(Superstore[[#This Row],[Order Date]])</f>
        <v>2014</v>
      </c>
    </row>
    <row r="8099" spans="1:24" x14ac:dyDescent="0.25">
      <c r="A8099">
        <v>8098</v>
      </c>
      <c r="B8099" t="s">
        <v>9825</v>
      </c>
      <c r="C8099" s="1">
        <v>42002</v>
      </c>
      <c r="D8099" s="1">
        <v>42006</v>
      </c>
      <c r="E8099" t="s">
        <v>50</v>
      </c>
      <c r="F8099" t="s">
        <v>5315</v>
      </c>
      <c r="G8099" t="s">
        <v>5316</v>
      </c>
      <c r="H8099" t="s">
        <v>27</v>
      </c>
      <c r="I8099" t="s">
        <v>28</v>
      </c>
      <c r="J8099" t="s">
        <v>5466</v>
      </c>
      <c r="K8099" t="s">
        <v>667</v>
      </c>
      <c r="L8099">
        <v>87105</v>
      </c>
      <c r="M8099" t="s">
        <v>44</v>
      </c>
      <c r="N8099" t="s">
        <v>1543</v>
      </c>
      <c r="O8099" t="s">
        <v>46</v>
      </c>
      <c r="P8099" t="s">
        <v>59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  <c r="V8099" s="2">
        <f>Superstore[[#This Row],[Profit]]/Superstore[[#This Row],[Sales]]</f>
        <v>0.28999999999999998</v>
      </c>
      <c r="W8099" t="str">
        <f>TEXT(Superstore[[#This Row],[Order Date]],"mmm-yyyy")</f>
        <v>Dec-2014</v>
      </c>
      <c r="X8099">
        <f>YEAR(Superstore[[#This Row],[Order Date]])</f>
        <v>2014</v>
      </c>
    </row>
    <row r="8100" spans="1:24" x14ac:dyDescent="0.25">
      <c r="A8100">
        <v>8099</v>
      </c>
      <c r="B8100" t="s">
        <v>9825</v>
      </c>
      <c r="C8100" s="1">
        <v>42002</v>
      </c>
      <c r="D8100" s="1">
        <v>42006</v>
      </c>
      <c r="E8100" t="s">
        <v>50</v>
      </c>
      <c r="F8100" t="s">
        <v>5315</v>
      </c>
      <c r="G8100" t="s">
        <v>5316</v>
      </c>
      <c r="H8100" t="s">
        <v>27</v>
      </c>
      <c r="I8100" t="s">
        <v>28</v>
      </c>
      <c r="J8100" t="s">
        <v>5466</v>
      </c>
      <c r="K8100" t="s">
        <v>667</v>
      </c>
      <c r="L8100">
        <v>87105</v>
      </c>
      <c r="M8100" t="s">
        <v>44</v>
      </c>
      <c r="N8100" t="s">
        <v>5979</v>
      </c>
      <c r="O8100" t="s">
        <v>46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  <c r="V8100" s="2">
        <f>Superstore[[#This Row],[Profit]]/Superstore[[#This Row],[Sales]]</f>
        <v>0.44999999999999996</v>
      </c>
      <c r="W8100" t="str">
        <f>TEXT(Superstore[[#This Row],[Order Date]],"mmm-yyyy")</f>
        <v>Dec-2014</v>
      </c>
      <c r="X8100">
        <f>YEAR(Superstore[[#This Row],[Order Date]])</f>
        <v>2014</v>
      </c>
    </row>
    <row r="8101" spans="1:24" x14ac:dyDescent="0.25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28</v>
      </c>
      <c r="J8101" t="s">
        <v>42</v>
      </c>
      <c r="K8101" t="s">
        <v>43</v>
      </c>
      <c r="L8101">
        <v>90045</v>
      </c>
      <c r="M8101" t="s">
        <v>44</v>
      </c>
      <c r="N8101" t="s">
        <v>4155</v>
      </c>
      <c r="O8101" t="s">
        <v>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  <c r="V8101" s="2">
        <f>Superstore[[#This Row],[Profit]]/Superstore[[#This Row],[Sales]]</f>
        <v>0.18999999999999997</v>
      </c>
      <c r="W8101" t="str">
        <f>TEXT(Superstore[[#This Row],[Order Date]],"mmm-yyyy")</f>
        <v>Mar-2013</v>
      </c>
      <c r="X8101">
        <f>YEAR(Superstore[[#This Row],[Order Date]])</f>
        <v>2013</v>
      </c>
    </row>
    <row r="8102" spans="1:24" x14ac:dyDescent="0.25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28</v>
      </c>
      <c r="J8102" t="s">
        <v>42</v>
      </c>
      <c r="K8102" t="s">
        <v>43</v>
      </c>
      <c r="L8102">
        <v>90045</v>
      </c>
      <c r="M8102" t="s">
        <v>44</v>
      </c>
      <c r="N8102" t="s">
        <v>9827</v>
      </c>
      <c r="O8102" t="s">
        <v>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  <c r="V8102" s="2">
        <f>Superstore[[#This Row],[Profit]]/Superstore[[#This Row],[Sales]]</f>
        <v>0.1125</v>
      </c>
      <c r="W8102" t="str">
        <f>TEXT(Superstore[[#This Row],[Order Date]],"mmm-yyyy")</f>
        <v>Mar-2013</v>
      </c>
      <c r="X8102">
        <f>YEAR(Superstore[[#This Row],[Order Date]])</f>
        <v>2013</v>
      </c>
    </row>
    <row r="8103" spans="1:24" x14ac:dyDescent="0.25">
      <c r="A8103">
        <v>8102</v>
      </c>
      <c r="B8103" t="s">
        <v>9829</v>
      </c>
      <c r="C8103" s="1">
        <v>41051</v>
      </c>
      <c r="D8103" s="1">
        <v>41055</v>
      </c>
      <c r="E8103" t="s">
        <v>50</v>
      </c>
      <c r="F8103" t="s">
        <v>8352</v>
      </c>
      <c r="G8103" t="s">
        <v>8353</v>
      </c>
      <c r="H8103" t="s">
        <v>27</v>
      </c>
      <c r="I8103" t="s">
        <v>28</v>
      </c>
      <c r="J8103" t="s">
        <v>42</v>
      </c>
      <c r="K8103" t="s">
        <v>43</v>
      </c>
      <c r="L8103">
        <v>90045</v>
      </c>
      <c r="M8103" t="s">
        <v>44</v>
      </c>
      <c r="N8103" t="s">
        <v>2413</v>
      </c>
      <c r="O8103" t="s">
        <v>46</v>
      </c>
      <c r="P8103" t="s">
        <v>47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  <c r="V8103" s="2">
        <f>Superstore[[#This Row],[Profit]]/Superstore[[#This Row],[Sales]]</f>
        <v>0.46</v>
      </c>
      <c r="W8103" t="str">
        <f>TEXT(Superstore[[#This Row],[Order Date]],"mmm-yyyy")</f>
        <v>May-2012</v>
      </c>
      <c r="X8103">
        <f>YEAR(Superstore[[#This Row],[Order Date]])</f>
        <v>2012</v>
      </c>
    </row>
    <row r="8104" spans="1:24" x14ac:dyDescent="0.25">
      <c r="A8104">
        <v>8103</v>
      </c>
      <c r="B8104" t="s">
        <v>9829</v>
      </c>
      <c r="C8104" s="1">
        <v>41051</v>
      </c>
      <c r="D8104" s="1">
        <v>41055</v>
      </c>
      <c r="E8104" t="s">
        <v>50</v>
      </c>
      <c r="F8104" t="s">
        <v>8352</v>
      </c>
      <c r="G8104" t="s">
        <v>8353</v>
      </c>
      <c r="H8104" t="s">
        <v>27</v>
      </c>
      <c r="I8104" t="s">
        <v>28</v>
      </c>
      <c r="J8104" t="s">
        <v>42</v>
      </c>
      <c r="K8104" t="s">
        <v>43</v>
      </c>
      <c r="L8104">
        <v>90045</v>
      </c>
      <c r="M8104" t="s">
        <v>44</v>
      </c>
      <c r="N8104" t="s">
        <v>2592</v>
      </c>
      <c r="O8104" t="s">
        <v>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  <c r="V8104" s="2">
        <f>Superstore[[#This Row],[Profit]]/Superstore[[#This Row],[Sales]]</f>
        <v>0.11249999999999999</v>
      </c>
      <c r="W8104" t="str">
        <f>TEXT(Superstore[[#This Row],[Order Date]],"mmm-yyyy")</f>
        <v>May-2012</v>
      </c>
      <c r="X8104">
        <f>YEAR(Superstore[[#This Row],[Order Date]])</f>
        <v>2012</v>
      </c>
    </row>
    <row r="8105" spans="1:24" x14ac:dyDescent="0.25">
      <c r="A8105">
        <v>8104</v>
      </c>
      <c r="B8105" t="s">
        <v>9829</v>
      </c>
      <c r="C8105" s="1">
        <v>41051</v>
      </c>
      <c r="D8105" s="1">
        <v>41055</v>
      </c>
      <c r="E8105" t="s">
        <v>50</v>
      </c>
      <c r="F8105" t="s">
        <v>8352</v>
      </c>
      <c r="G8105" t="s">
        <v>8353</v>
      </c>
      <c r="H8105" t="s">
        <v>27</v>
      </c>
      <c r="I8105" t="s">
        <v>28</v>
      </c>
      <c r="J8105" t="s">
        <v>42</v>
      </c>
      <c r="K8105" t="s">
        <v>43</v>
      </c>
      <c r="L8105">
        <v>90045</v>
      </c>
      <c r="M8105" t="s">
        <v>44</v>
      </c>
      <c r="N8105" t="s">
        <v>1296</v>
      </c>
      <c r="O8105" t="s">
        <v>46</v>
      </c>
      <c r="P8105" t="s">
        <v>59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  <c r="V8105" s="2">
        <f>Superstore[[#This Row],[Profit]]/Superstore[[#This Row],[Sales]]</f>
        <v>0.27999999999999997</v>
      </c>
      <c r="W8105" t="str">
        <f>TEXT(Superstore[[#This Row],[Order Date]],"mmm-yyyy")</f>
        <v>May-2012</v>
      </c>
      <c r="X8105">
        <f>YEAR(Superstore[[#This Row],[Order Date]])</f>
        <v>2012</v>
      </c>
    </row>
    <row r="8106" spans="1:24" x14ac:dyDescent="0.25">
      <c r="A8106">
        <v>8105</v>
      </c>
      <c r="B8106" t="s">
        <v>9829</v>
      </c>
      <c r="C8106" s="1">
        <v>41051</v>
      </c>
      <c r="D8106" s="1">
        <v>41055</v>
      </c>
      <c r="E8106" t="s">
        <v>50</v>
      </c>
      <c r="F8106" t="s">
        <v>8352</v>
      </c>
      <c r="G8106" t="s">
        <v>8353</v>
      </c>
      <c r="H8106" t="s">
        <v>27</v>
      </c>
      <c r="I8106" t="s">
        <v>28</v>
      </c>
      <c r="J8106" t="s">
        <v>42</v>
      </c>
      <c r="K8106" t="s">
        <v>43</v>
      </c>
      <c r="L8106">
        <v>90045</v>
      </c>
      <c r="M8106" t="s">
        <v>44</v>
      </c>
      <c r="N8106" t="s">
        <v>1190</v>
      </c>
      <c r="O8106" t="s">
        <v>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Superstore[[#This Row],[Profit]]/Superstore[[#This Row],[Sales]]</f>
        <v>7.5000000000000011E-2</v>
      </c>
      <c r="W8106" t="str">
        <f>TEXT(Superstore[[#This Row],[Order Date]],"mmm-yyyy")</f>
        <v>May-2012</v>
      </c>
      <c r="X8106">
        <f>YEAR(Superstore[[#This Row],[Order Date]])</f>
        <v>2012</v>
      </c>
    </row>
    <row r="8107" spans="1:24" x14ac:dyDescent="0.25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28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1</v>
      </c>
      <c r="P8107" t="s">
        <v>33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  <c r="V8107" s="2">
        <f>Superstore[[#This Row],[Profit]]/Superstore[[#This Row],[Sales]]</f>
        <v>-0.19117647058823528</v>
      </c>
      <c r="W8107" t="str">
        <f>TEXT(Superstore[[#This Row],[Order Date]],"mmm-yyyy")</f>
        <v>Feb-2014</v>
      </c>
      <c r="X8107">
        <f>YEAR(Superstore[[#This Row],[Order Date]])</f>
        <v>2014</v>
      </c>
    </row>
    <row r="8108" spans="1:24" x14ac:dyDescent="0.25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28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46</v>
      </c>
      <c r="P8108" t="s">
        <v>68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  <c r="V8108" s="2">
        <f>Superstore[[#This Row],[Profit]]/Superstore[[#This Row],[Sales]]</f>
        <v>0.3</v>
      </c>
      <c r="W8108" t="str">
        <f>TEXT(Superstore[[#This Row],[Order Date]],"mmm-yyyy")</f>
        <v>Feb-2014</v>
      </c>
      <c r="X8108">
        <f>YEAR(Superstore[[#This Row],[Order Date]])</f>
        <v>2014</v>
      </c>
    </row>
    <row r="8109" spans="1:24" x14ac:dyDescent="0.25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28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Superstore[[#This Row],[Profit]]/Superstore[[#This Row],[Sales]]</f>
        <v>-0.19999999999999998</v>
      </c>
      <c r="W8109" t="str">
        <f>TEXT(Superstore[[#This Row],[Order Date]],"mmm-yyyy")</f>
        <v>Feb-2014</v>
      </c>
      <c r="X8109">
        <f>YEAR(Superstore[[#This Row],[Order Date]])</f>
        <v>2014</v>
      </c>
    </row>
    <row r="8110" spans="1:24" x14ac:dyDescent="0.25">
      <c r="A8110">
        <v>8109</v>
      </c>
      <c r="B8110" t="s">
        <v>9833</v>
      </c>
      <c r="C8110" s="1">
        <v>41982</v>
      </c>
      <c r="D8110" s="1">
        <v>41989</v>
      </c>
      <c r="E8110" t="s">
        <v>50</v>
      </c>
      <c r="F8110" t="s">
        <v>2340</v>
      </c>
      <c r="G8110" t="s">
        <v>2341</v>
      </c>
      <c r="H8110" t="s">
        <v>27</v>
      </c>
      <c r="I8110" t="s">
        <v>28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1</v>
      </c>
      <c r="P8110" t="s">
        <v>36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Superstore[[#This Row],[Profit]]/Superstore[[#This Row],[Sales]]</f>
        <v>-0.27142857142857141</v>
      </c>
      <c r="W8110" t="str">
        <f>TEXT(Superstore[[#This Row],[Order Date]],"mmm-yyyy")</f>
        <v>Dec-2014</v>
      </c>
      <c r="X8110">
        <f>YEAR(Superstore[[#This Row],[Order Date]])</f>
        <v>2014</v>
      </c>
    </row>
    <row r="8111" spans="1:24" x14ac:dyDescent="0.25">
      <c r="A8111">
        <v>8110</v>
      </c>
      <c r="B8111" t="s">
        <v>9834</v>
      </c>
      <c r="C8111" s="1">
        <v>41962</v>
      </c>
      <c r="D8111" s="1">
        <v>41967</v>
      </c>
      <c r="E8111" t="s">
        <v>50</v>
      </c>
      <c r="F8111" t="s">
        <v>6690</v>
      </c>
      <c r="G8111" t="s">
        <v>6691</v>
      </c>
      <c r="H8111" t="s">
        <v>27</v>
      </c>
      <c r="I8111" t="s">
        <v>28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46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Superstore[[#This Row],[Profit]]/Superstore[[#This Row],[Sales]]</f>
        <v>0.375</v>
      </c>
      <c r="W8111" t="str">
        <f>TEXT(Superstore[[#This Row],[Order Date]],"mmm-yyyy")</f>
        <v>Nov-2014</v>
      </c>
      <c r="X8111">
        <f>YEAR(Superstore[[#This Row],[Order Date]])</f>
        <v>2014</v>
      </c>
    </row>
    <row r="8112" spans="1:24" x14ac:dyDescent="0.25">
      <c r="A8112">
        <v>8111</v>
      </c>
      <c r="B8112" t="s">
        <v>9834</v>
      </c>
      <c r="C8112" s="1">
        <v>41962</v>
      </c>
      <c r="D8112" s="1">
        <v>41967</v>
      </c>
      <c r="E8112" t="s">
        <v>50</v>
      </c>
      <c r="F8112" t="s">
        <v>6690</v>
      </c>
      <c r="G8112" t="s">
        <v>6691</v>
      </c>
      <c r="H8112" t="s">
        <v>27</v>
      </c>
      <c r="I8112" t="s">
        <v>28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1</v>
      </c>
      <c r="P8112" t="s">
        <v>36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  <c r="V8112" s="2">
        <f>Superstore[[#This Row],[Profit]]/Superstore[[#This Row],[Sales]]</f>
        <v>-0.2</v>
      </c>
      <c r="W8112" t="str">
        <f>TEXT(Superstore[[#This Row],[Order Date]],"mmm-yyyy")</f>
        <v>Nov-2014</v>
      </c>
      <c r="X8112">
        <f>YEAR(Superstore[[#This Row],[Order Date]])</f>
        <v>2014</v>
      </c>
    </row>
    <row r="8113" spans="1:24" x14ac:dyDescent="0.25">
      <c r="A8113">
        <v>8112</v>
      </c>
      <c r="B8113" t="s">
        <v>9835</v>
      </c>
      <c r="C8113" s="1">
        <v>41610</v>
      </c>
      <c r="D8113" s="1">
        <v>41612</v>
      </c>
      <c r="E8113" t="s">
        <v>24</v>
      </c>
      <c r="F8113" t="s">
        <v>5568</v>
      </c>
      <c r="G8113" t="s">
        <v>5569</v>
      </c>
      <c r="H8113" t="s">
        <v>27</v>
      </c>
      <c r="I8113" t="s">
        <v>28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1</v>
      </c>
      <c r="P8113" t="s">
        <v>36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  <c r="V8113" s="2">
        <f>Superstore[[#This Row],[Profit]]/Superstore[[#This Row],[Sales]]</f>
        <v>-7.1428571428571425E-2</v>
      </c>
      <c r="W8113" t="str">
        <f>TEXT(Superstore[[#This Row],[Order Date]],"mmm-yyyy")</f>
        <v>Dec-2013</v>
      </c>
      <c r="X8113">
        <f>YEAR(Superstore[[#This Row],[Order Date]])</f>
        <v>2013</v>
      </c>
    </row>
    <row r="8114" spans="1:24" x14ac:dyDescent="0.25">
      <c r="A8114">
        <v>8113</v>
      </c>
      <c r="B8114" t="s">
        <v>9835</v>
      </c>
      <c r="C8114" s="1">
        <v>41610</v>
      </c>
      <c r="D8114" s="1">
        <v>41612</v>
      </c>
      <c r="E8114" t="s">
        <v>24</v>
      </c>
      <c r="F8114" t="s">
        <v>5568</v>
      </c>
      <c r="G8114" t="s">
        <v>5569</v>
      </c>
      <c r="H8114" t="s">
        <v>27</v>
      </c>
      <c r="I8114" t="s">
        <v>28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46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  <c r="V8114" s="2">
        <f>Superstore[[#This Row],[Profit]]/Superstore[[#This Row],[Sales]]</f>
        <v>-2.65</v>
      </c>
      <c r="W8114" t="str">
        <f>TEXT(Superstore[[#This Row],[Order Date]],"mmm-yyyy")</f>
        <v>Dec-2013</v>
      </c>
      <c r="X8114">
        <f>YEAR(Superstore[[#This Row],[Order Date]])</f>
        <v>2013</v>
      </c>
    </row>
    <row r="8115" spans="1:24" x14ac:dyDescent="0.25">
      <c r="A8115">
        <v>8114</v>
      </c>
      <c r="B8115" t="s">
        <v>9835</v>
      </c>
      <c r="C8115" s="1">
        <v>41610</v>
      </c>
      <c r="D8115" s="1">
        <v>41612</v>
      </c>
      <c r="E8115" t="s">
        <v>24</v>
      </c>
      <c r="F8115" t="s">
        <v>5568</v>
      </c>
      <c r="G8115" t="s">
        <v>5569</v>
      </c>
      <c r="H8115" t="s">
        <v>27</v>
      </c>
      <c r="I8115" t="s">
        <v>28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1</v>
      </c>
      <c r="P8115" t="s">
        <v>36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  <c r="V8115" s="2">
        <f>Superstore[[#This Row],[Profit]]/Superstore[[#This Row],[Sales]]</f>
        <v>-1.4285714285714287E-2</v>
      </c>
      <c r="W8115" t="str">
        <f>TEXT(Superstore[[#This Row],[Order Date]],"mmm-yyyy")</f>
        <v>Dec-2013</v>
      </c>
      <c r="X8115">
        <f>YEAR(Superstore[[#This Row],[Order Date]])</f>
        <v>2013</v>
      </c>
    </row>
    <row r="8116" spans="1:24" x14ac:dyDescent="0.25">
      <c r="A8116">
        <v>8115</v>
      </c>
      <c r="B8116" t="s">
        <v>9836</v>
      </c>
      <c r="C8116" s="1">
        <v>41916</v>
      </c>
      <c r="D8116" s="1">
        <v>41920</v>
      </c>
      <c r="E8116" t="s">
        <v>24</v>
      </c>
      <c r="F8116" t="s">
        <v>3639</v>
      </c>
      <c r="G8116" t="s">
        <v>3640</v>
      </c>
      <c r="H8116" t="s">
        <v>41</v>
      </c>
      <c r="I8116" t="s">
        <v>28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46</v>
      </c>
      <c r="P8116" t="s">
        <v>68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  <c r="V8116" s="2">
        <f>Superstore[[#This Row],[Profit]]/Superstore[[#This Row],[Sales]]</f>
        <v>0.1125</v>
      </c>
      <c r="W8116" t="str">
        <f>TEXT(Superstore[[#This Row],[Order Date]],"mmm-yyyy")</f>
        <v>Oct-2014</v>
      </c>
      <c r="X8116">
        <f>YEAR(Superstore[[#This Row],[Order Date]])</f>
        <v>2014</v>
      </c>
    </row>
    <row r="8117" spans="1:24" x14ac:dyDescent="0.25">
      <c r="A8117">
        <v>8116</v>
      </c>
      <c r="B8117" t="s">
        <v>9837</v>
      </c>
      <c r="C8117" s="1">
        <v>41881</v>
      </c>
      <c r="D8117" s="1">
        <v>41887</v>
      </c>
      <c r="E8117" t="s">
        <v>50</v>
      </c>
      <c r="F8117" t="s">
        <v>3846</v>
      </c>
      <c r="G8117" t="s">
        <v>3847</v>
      </c>
      <c r="H8117" t="s">
        <v>41</v>
      </c>
      <c r="I8117" t="s">
        <v>28</v>
      </c>
      <c r="J8117" t="s">
        <v>42</v>
      </c>
      <c r="K8117" t="s">
        <v>43</v>
      </c>
      <c r="L8117">
        <v>90049</v>
      </c>
      <c r="M8117" t="s">
        <v>44</v>
      </c>
      <c r="N8117" t="s">
        <v>9382</v>
      </c>
      <c r="O8117" t="s">
        <v>1</v>
      </c>
      <c r="P8117" t="s">
        <v>65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  <c r="V8117" s="2">
        <f>Superstore[[#This Row],[Profit]]/Superstore[[#This Row],[Sales]]</f>
        <v>0.27999999999999997</v>
      </c>
      <c r="W8117" t="str">
        <f>TEXT(Superstore[[#This Row],[Order Date]],"mmm-yyyy")</f>
        <v>Aug-2014</v>
      </c>
      <c r="X8117">
        <f>YEAR(Superstore[[#This Row],[Order Date]])</f>
        <v>2014</v>
      </c>
    </row>
    <row r="8118" spans="1:24" x14ac:dyDescent="0.25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41</v>
      </c>
      <c r="I8118" t="s">
        <v>28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46</v>
      </c>
      <c r="P8118" t="s">
        <v>59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  <c r="V8118" s="2">
        <f>Superstore[[#This Row],[Profit]]/Superstore[[#This Row],[Sales]]</f>
        <v>0.24000000000000002</v>
      </c>
      <c r="W8118" t="str">
        <f>TEXT(Superstore[[#This Row],[Order Date]],"mmm-yyyy")</f>
        <v>Nov-2014</v>
      </c>
      <c r="X8118">
        <f>YEAR(Superstore[[#This Row],[Order Date]])</f>
        <v>2014</v>
      </c>
    </row>
    <row r="8119" spans="1:24" x14ac:dyDescent="0.25">
      <c r="A8119">
        <v>8118</v>
      </c>
      <c r="B8119" t="s">
        <v>9839</v>
      </c>
      <c r="C8119" s="1">
        <v>41821</v>
      </c>
      <c r="D8119" s="1">
        <v>41826</v>
      </c>
      <c r="E8119" t="s">
        <v>50</v>
      </c>
      <c r="F8119" t="s">
        <v>5613</v>
      </c>
      <c r="G8119" t="s">
        <v>5614</v>
      </c>
      <c r="H8119" t="s">
        <v>27</v>
      </c>
      <c r="I8119" t="s">
        <v>28</v>
      </c>
      <c r="J8119" t="s">
        <v>42</v>
      </c>
      <c r="K8119" t="s">
        <v>43</v>
      </c>
      <c r="L8119">
        <v>90045</v>
      </c>
      <c r="M8119" t="s">
        <v>44</v>
      </c>
      <c r="N8119" t="s">
        <v>4499</v>
      </c>
      <c r="O8119" t="s">
        <v>46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  <c r="V8119" s="2">
        <f>Superstore[[#This Row],[Profit]]/Superstore[[#This Row],[Sales]]</f>
        <v>0.49000000000000005</v>
      </c>
      <c r="W8119" t="str">
        <f>TEXT(Superstore[[#This Row],[Order Date]],"mmm-yyyy")</f>
        <v>Jul-2014</v>
      </c>
      <c r="X8119">
        <f>YEAR(Superstore[[#This Row],[Order Date]])</f>
        <v>2014</v>
      </c>
    </row>
    <row r="8120" spans="1:24" x14ac:dyDescent="0.25">
      <c r="A8120">
        <v>8119</v>
      </c>
      <c r="B8120" t="s">
        <v>9840</v>
      </c>
      <c r="C8120" s="1">
        <v>41843</v>
      </c>
      <c r="D8120" s="1">
        <v>41848</v>
      </c>
      <c r="E8120" t="s">
        <v>50</v>
      </c>
      <c r="F8120" t="s">
        <v>4352</v>
      </c>
      <c r="G8120" t="s">
        <v>4353</v>
      </c>
      <c r="H8120" t="s">
        <v>27</v>
      </c>
      <c r="I8120" t="s">
        <v>28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1</v>
      </c>
      <c r="P8120" t="s">
        <v>36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Superstore[[#This Row],[Profit]]/Superstore[[#This Row],[Sales]]</f>
        <v>-0.14285714285714282</v>
      </c>
      <c r="W8120" t="str">
        <f>TEXT(Superstore[[#This Row],[Order Date]],"mmm-yyyy")</f>
        <v>Jul-2014</v>
      </c>
      <c r="X8120">
        <f>YEAR(Superstore[[#This Row],[Order Date]])</f>
        <v>2014</v>
      </c>
    </row>
    <row r="8121" spans="1:24" x14ac:dyDescent="0.25">
      <c r="A8121">
        <v>8120</v>
      </c>
      <c r="B8121" t="s">
        <v>9841</v>
      </c>
      <c r="C8121" s="1">
        <v>41590</v>
      </c>
      <c r="D8121" s="1">
        <v>41595</v>
      </c>
      <c r="E8121" t="s">
        <v>50</v>
      </c>
      <c r="F8121" t="s">
        <v>1900</v>
      </c>
      <c r="G8121" t="s">
        <v>1901</v>
      </c>
      <c r="H8121" t="s">
        <v>27</v>
      </c>
      <c r="I8121" t="s">
        <v>28</v>
      </c>
      <c r="J8121" t="s">
        <v>126</v>
      </c>
      <c r="K8121" t="s">
        <v>43</v>
      </c>
      <c r="L8121">
        <v>94110</v>
      </c>
      <c r="M8121" t="s">
        <v>44</v>
      </c>
      <c r="N8121" t="s">
        <v>482</v>
      </c>
      <c r="O8121" t="s">
        <v>1</v>
      </c>
      <c r="P8121" t="s">
        <v>65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s="2">
        <f>Superstore[[#This Row],[Profit]]/Superstore[[#This Row],[Sales]]</f>
        <v>0.25999999999999995</v>
      </c>
      <c r="W8121" t="str">
        <f>TEXT(Superstore[[#This Row],[Order Date]],"mmm-yyyy")</f>
        <v>Nov-2013</v>
      </c>
      <c r="X8121">
        <f>YEAR(Superstore[[#This Row],[Order Date]])</f>
        <v>2013</v>
      </c>
    </row>
    <row r="8122" spans="1:24" x14ac:dyDescent="0.25">
      <c r="A8122">
        <v>8121</v>
      </c>
      <c r="B8122" t="s">
        <v>9841</v>
      </c>
      <c r="C8122" s="1">
        <v>41590</v>
      </c>
      <c r="D8122" s="1">
        <v>41595</v>
      </c>
      <c r="E8122" t="s">
        <v>50</v>
      </c>
      <c r="F8122" t="s">
        <v>1900</v>
      </c>
      <c r="G8122" t="s">
        <v>1901</v>
      </c>
      <c r="H8122" t="s">
        <v>27</v>
      </c>
      <c r="I8122" t="s">
        <v>28</v>
      </c>
      <c r="J8122" t="s">
        <v>126</v>
      </c>
      <c r="K8122" t="s">
        <v>43</v>
      </c>
      <c r="L8122">
        <v>94110</v>
      </c>
      <c r="M8122" t="s">
        <v>44</v>
      </c>
      <c r="N8122" t="s">
        <v>1930</v>
      </c>
      <c r="O8122" t="s">
        <v>1</v>
      </c>
      <c r="P8122" t="s">
        <v>36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  <c r="V8122" s="2">
        <f>Superstore[[#This Row],[Profit]]/Superstore[[#This Row],[Sales]]</f>
        <v>0</v>
      </c>
      <c r="W8122" t="str">
        <f>TEXT(Superstore[[#This Row],[Order Date]],"mmm-yyyy")</f>
        <v>Nov-2013</v>
      </c>
      <c r="X8122">
        <f>YEAR(Superstore[[#This Row],[Order Date]])</f>
        <v>2013</v>
      </c>
    </row>
    <row r="8123" spans="1:24" x14ac:dyDescent="0.25">
      <c r="A8123">
        <v>8122</v>
      </c>
      <c r="B8123" t="s">
        <v>9841</v>
      </c>
      <c r="C8123" s="1">
        <v>41590</v>
      </c>
      <c r="D8123" s="1">
        <v>41595</v>
      </c>
      <c r="E8123" t="s">
        <v>50</v>
      </c>
      <c r="F8123" t="s">
        <v>1900</v>
      </c>
      <c r="G8123" t="s">
        <v>1901</v>
      </c>
      <c r="H8123" t="s">
        <v>27</v>
      </c>
      <c r="I8123" t="s">
        <v>28</v>
      </c>
      <c r="J8123" t="s">
        <v>126</v>
      </c>
      <c r="K8123" t="s">
        <v>43</v>
      </c>
      <c r="L8123">
        <v>94110</v>
      </c>
      <c r="M8123" t="s">
        <v>44</v>
      </c>
      <c r="N8123" t="s">
        <v>747</v>
      </c>
      <c r="O8123" t="s">
        <v>46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Superstore[[#This Row],[Profit]]/Superstore[[#This Row],[Sales]]</f>
        <v>0.35000000000000003</v>
      </c>
      <c r="W8123" t="str">
        <f>TEXT(Superstore[[#This Row],[Order Date]],"mmm-yyyy")</f>
        <v>Nov-2013</v>
      </c>
      <c r="X8123">
        <f>YEAR(Superstore[[#This Row],[Order Date]])</f>
        <v>2013</v>
      </c>
    </row>
    <row r="8124" spans="1:24" x14ac:dyDescent="0.25">
      <c r="A8124">
        <v>8123</v>
      </c>
      <c r="B8124" t="s">
        <v>9842</v>
      </c>
      <c r="C8124" s="1">
        <v>40886</v>
      </c>
      <c r="D8124" s="1">
        <v>40892</v>
      </c>
      <c r="E8124" t="s">
        <v>50</v>
      </c>
      <c r="F8124" t="s">
        <v>1917</v>
      </c>
      <c r="G8124" t="s">
        <v>1918</v>
      </c>
      <c r="H8124" t="s">
        <v>27</v>
      </c>
      <c r="I8124" t="s">
        <v>28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46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Superstore[[#This Row],[Profit]]/Superstore[[#This Row],[Sales]]</f>
        <v>0.3125</v>
      </c>
      <c r="W8124" t="str">
        <f>TEXT(Superstore[[#This Row],[Order Date]],"mmm-yyyy")</f>
        <v>Dec-2011</v>
      </c>
      <c r="X8124">
        <f>YEAR(Superstore[[#This Row],[Order Date]])</f>
        <v>2011</v>
      </c>
    </row>
    <row r="8125" spans="1:24" x14ac:dyDescent="0.25">
      <c r="A8125">
        <v>8124</v>
      </c>
      <c r="B8125" t="s">
        <v>9842</v>
      </c>
      <c r="C8125" s="1">
        <v>40886</v>
      </c>
      <c r="D8125" s="1">
        <v>40892</v>
      </c>
      <c r="E8125" t="s">
        <v>50</v>
      </c>
      <c r="F8125" t="s">
        <v>1917</v>
      </c>
      <c r="G8125" t="s">
        <v>1918</v>
      </c>
      <c r="H8125" t="s">
        <v>27</v>
      </c>
      <c r="I8125" t="s">
        <v>28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Superstore[[#This Row],[Profit]]/Superstore[[#This Row],[Sales]]</f>
        <v>0.11666666666666665</v>
      </c>
      <c r="W8125" t="str">
        <f>TEXT(Superstore[[#This Row],[Order Date]],"mmm-yyyy")</f>
        <v>Dec-2011</v>
      </c>
      <c r="X8125">
        <f>YEAR(Superstore[[#This Row],[Order Date]])</f>
        <v>2011</v>
      </c>
    </row>
    <row r="8126" spans="1:24" x14ac:dyDescent="0.25">
      <c r="A8126">
        <v>8125</v>
      </c>
      <c r="B8126" t="s">
        <v>9843</v>
      </c>
      <c r="C8126" s="1">
        <v>41890</v>
      </c>
      <c r="D8126" s="1">
        <v>41895</v>
      </c>
      <c r="E8126" t="s">
        <v>50</v>
      </c>
      <c r="F8126" t="s">
        <v>2895</v>
      </c>
      <c r="G8126" t="s">
        <v>2896</v>
      </c>
      <c r="H8126" t="s">
        <v>27</v>
      </c>
      <c r="I8126" t="s">
        <v>28</v>
      </c>
      <c r="J8126" t="s">
        <v>9435</v>
      </c>
      <c r="K8126" t="s">
        <v>43</v>
      </c>
      <c r="L8126">
        <v>95351</v>
      </c>
      <c r="M8126" t="s">
        <v>44</v>
      </c>
      <c r="N8126" t="s">
        <v>889</v>
      </c>
      <c r="O8126" t="s">
        <v>1</v>
      </c>
      <c r="P8126" t="s">
        <v>36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  <c r="V8126" s="2">
        <f>Superstore[[#This Row],[Profit]]/Superstore[[#This Row],[Sales]]</f>
        <v>-0.17499999999999999</v>
      </c>
      <c r="W8126" t="str">
        <f>TEXT(Superstore[[#This Row],[Order Date]],"mmm-yyyy")</f>
        <v>Sep-2014</v>
      </c>
      <c r="X8126">
        <f>YEAR(Superstore[[#This Row],[Order Date]])</f>
        <v>2014</v>
      </c>
    </row>
    <row r="8127" spans="1:24" x14ac:dyDescent="0.25">
      <c r="A8127">
        <v>8126</v>
      </c>
      <c r="B8127" t="s">
        <v>9844</v>
      </c>
      <c r="C8127" s="1">
        <v>40945</v>
      </c>
      <c r="D8127" s="1">
        <v>40952</v>
      </c>
      <c r="E8127" t="s">
        <v>50</v>
      </c>
      <c r="F8127" t="s">
        <v>8647</v>
      </c>
      <c r="G8127" t="s">
        <v>8648</v>
      </c>
      <c r="H8127" t="s">
        <v>27</v>
      </c>
      <c r="I8127" t="s">
        <v>28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46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  <c r="V8127" s="2">
        <f>Superstore[[#This Row],[Profit]]/Superstore[[#This Row],[Sales]]</f>
        <v>-1.7</v>
      </c>
      <c r="W8127" t="str">
        <f>TEXT(Superstore[[#This Row],[Order Date]],"mmm-yyyy")</f>
        <v>Feb-2012</v>
      </c>
      <c r="X8127">
        <f>YEAR(Superstore[[#This Row],[Order Date]])</f>
        <v>2012</v>
      </c>
    </row>
    <row r="8128" spans="1:24" x14ac:dyDescent="0.25">
      <c r="A8128">
        <v>8127</v>
      </c>
      <c r="B8128" t="s">
        <v>9844</v>
      </c>
      <c r="C8128" s="1">
        <v>40945</v>
      </c>
      <c r="D8128" s="1">
        <v>40952</v>
      </c>
      <c r="E8128" t="s">
        <v>50</v>
      </c>
      <c r="F8128" t="s">
        <v>8647</v>
      </c>
      <c r="G8128" t="s">
        <v>8648</v>
      </c>
      <c r="H8128" t="s">
        <v>27</v>
      </c>
      <c r="I8128" t="s">
        <v>28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Superstore[[#This Row],[Profit]]/Superstore[[#This Row],[Sales]]</f>
        <v>0.23750000000000004</v>
      </c>
      <c r="W8128" t="str">
        <f>TEXT(Superstore[[#This Row],[Order Date]],"mmm-yyyy")</f>
        <v>Feb-2012</v>
      </c>
      <c r="X8128">
        <f>YEAR(Superstore[[#This Row],[Order Date]])</f>
        <v>2012</v>
      </c>
    </row>
    <row r="8129" spans="1:24" x14ac:dyDescent="0.25">
      <c r="A8129">
        <v>8128</v>
      </c>
      <c r="B8129" t="s">
        <v>9844</v>
      </c>
      <c r="C8129" s="1">
        <v>40945</v>
      </c>
      <c r="D8129" s="1">
        <v>40952</v>
      </c>
      <c r="E8129" t="s">
        <v>50</v>
      </c>
      <c r="F8129" t="s">
        <v>8647</v>
      </c>
      <c r="G8129" t="s">
        <v>8648</v>
      </c>
      <c r="H8129" t="s">
        <v>27</v>
      </c>
      <c r="I8129" t="s">
        <v>28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46</v>
      </c>
      <c r="P8129" t="s">
        <v>59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Superstore[[#This Row],[Profit]]/Superstore[[#This Row],[Sales]]</f>
        <v>-0.18750000000000003</v>
      </c>
      <c r="W8129" t="str">
        <f>TEXT(Superstore[[#This Row],[Order Date]],"mmm-yyyy")</f>
        <v>Feb-2012</v>
      </c>
      <c r="X8129">
        <f>YEAR(Superstore[[#This Row],[Order Date]])</f>
        <v>2012</v>
      </c>
    </row>
    <row r="8130" spans="1:24" x14ac:dyDescent="0.25">
      <c r="A8130">
        <v>8129</v>
      </c>
      <c r="B8130" t="s">
        <v>9845</v>
      </c>
      <c r="C8130" s="1">
        <v>41878</v>
      </c>
      <c r="D8130" s="1">
        <v>41884</v>
      </c>
      <c r="E8130" t="s">
        <v>50</v>
      </c>
      <c r="F8130" t="s">
        <v>250</v>
      </c>
      <c r="G8130" t="s">
        <v>251</v>
      </c>
      <c r="H8130" t="s">
        <v>27</v>
      </c>
      <c r="I8130" t="s">
        <v>28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1</v>
      </c>
      <c r="P8130" t="s">
        <v>65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Superstore[[#This Row],[Profit]]/Superstore[[#This Row],[Sales]]</f>
        <v>-0.67500000000000004</v>
      </c>
      <c r="W8130" t="str">
        <f>TEXT(Superstore[[#This Row],[Order Date]],"mmm-yyyy")</f>
        <v>Aug-2014</v>
      </c>
      <c r="X8130">
        <f>YEAR(Superstore[[#This Row],[Order Date]])</f>
        <v>2014</v>
      </c>
    </row>
    <row r="8131" spans="1:24" x14ac:dyDescent="0.25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41</v>
      </c>
      <c r="I8131" t="s">
        <v>28</v>
      </c>
      <c r="J8131" t="s">
        <v>2854</v>
      </c>
      <c r="K8131" t="s">
        <v>43</v>
      </c>
      <c r="L8131">
        <v>92503</v>
      </c>
      <c r="M8131" t="s">
        <v>44</v>
      </c>
      <c r="N8131" t="s">
        <v>3557</v>
      </c>
      <c r="O8131" t="s">
        <v>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  <c r="V8131" s="2">
        <f>Superstore[[#This Row],[Profit]]/Superstore[[#This Row],[Sales]]</f>
        <v>0.36000000000000004</v>
      </c>
      <c r="W8131" t="str">
        <f>TEXT(Superstore[[#This Row],[Order Date]],"mmm-yyyy")</f>
        <v>Jul-2011</v>
      </c>
      <c r="X8131">
        <f>YEAR(Superstore[[#This Row],[Order Date]])</f>
        <v>2011</v>
      </c>
    </row>
    <row r="8132" spans="1:24" x14ac:dyDescent="0.25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41</v>
      </c>
      <c r="I8132" t="s">
        <v>28</v>
      </c>
      <c r="J8132" t="s">
        <v>2854</v>
      </c>
      <c r="K8132" t="s">
        <v>43</v>
      </c>
      <c r="L8132">
        <v>92503</v>
      </c>
      <c r="M8132" t="s">
        <v>44</v>
      </c>
      <c r="N8132" t="s">
        <v>5288</v>
      </c>
      <c r="O8132" t="s">
        <v>46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  <c r="V8132" s="2">
        <f>Superstore[[#This Row],[Profit]]/Superstore[[#This Row],[Sales]]</f>
        <v>0.49</v>
      </c>
      <c r="W8132" t="str">
        <f>TEXT(Superstore[[#This Row],[Order Date]],"mmm-yyyy")</f>
        <v>Jul-2011</v>
      </c>
      <c r="X8132">
        <f>YEAR(Superstore[[#This Row],[Order Date]])</f>
        <v>2011</v>
      </c>
    </row>
    <row r="8133" spans="1:24" x14ac:dyDescent="0.25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41</v>
      </c>
      <c r="I8133" t="s">
        <v>28</v>
      </c>
      <c r="J8133" t="s">
        <v>2854</v>
      </c>
      <c r="K8133" t="s">
        <v>43</v>
      </c>
      <c r="L8133">
        <v>92503</v>
      </c>
      <c r="M8133" t="s">
        <v>44</v>
      </c>
      <c r="N8133" t="s">
        <v>7095</v>
      </c>
      <c r="O8133" t="s">
        <v>46</v>
      </c>
      <c r="P8133" t="s">
        <v>68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  <c r="V8133" s="2">
        <f>Superstore[[#This Row],[Profit]]/Superstore[[#This Row],[Sales]]</f>
        <v>0.29000000000000004</v>
      </c>
      <c r="W8133" t="str">
        <f>TEXT(Superstore[[#This Row],[Order Date]],"mmm-yyyy")</f>
        <v>Jul-2011</v>
      </c>
      <c r="X8133">
        <f>YEAR(Superstore[[#This Row],[Order Date]])</f>
        <v>2011</v>
      </c>
    </row>
    <row r="8134" spans="1:24" x14ac:dyDescent="0.25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41</v>
      </c>
      <c r="I8134" t="s">
        <v>28</v>
      </c>
      <c r="J8134" t="s">
        <v>2854</v>
      </c>
      <c r="K8134" t="s">
        <v>43</v>
      </c>
      <c r="L8134">
        <v>92503</v>
      </c>
      <c r="M8134" t="s">
        <v>44</v>
      </c>
      <c r="N8134" t="s">
        <v>2010</v>
      </c>
      <c r="O8134" t="s">
        <v>46</v>
      </c>
      <c r="P8134" t="s">
        <v>59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  <c r="V8134" s="2">
        <f>Superstore[[#This Row],[Profit]]/Superstore[[#This Row],[Sales]]</f>
        <v>0.3</v>
      </c>
      <c r="W8134" t="str">
        <f>TEXT(Superstore[[#This Row],[Order Date]],"mmm-yyyy")</f>
        <v>Jul-2011</v>
      </c>
      <c r="X8134">
        <f>YEAR(Superstore[[#This Row],[Order Date]])</f>
        <v>2011</v>
      </c>
    </row>
    <row r="8135" spans="1:24" x14ac:dyDescent="0.25">
      <c r="A8135">
        <v>8134</v>
      </c>
      <c r="B8135" t="s">
        <v>9847</v>
      </c>
      <c r="C8135" s="1">
        <v>41190</v>
      </c>
      <c r="D8135" s="1">
        <v>41195</v>
      </c>
      <c r="E8135" t="s">
        <v>50</v>
      </c>
      <c r="F8135" t="s">
        <v>188</v>
      </c>
      <c r="G8135" t="s">
        <v>189</v>
      </c>
      <c r="H8135" t="s">
        <v>41</v>
      </c>
      <c r="I8135" t="s">
        <v>28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1</v>
      </c>
      <c r="P8135" t="s">
        <v>65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2">
        <f>Superstore[[#This Row],[Profit]]/Superstore[[#This Row],[Sales]]</f>
        <v>-0.97499999999999998</v>
      </c>
      <c r="W8135" t="str">
        <f>TEXT(Superstore[[#This Row],[Order Date]],"mmm-yyyy")</f>
        <v>Oct-2012</v>
      </c>
      <c r="X8135">
        <f>YEAR(Superstore[[#This Row],[Order Date]])</f>
        <v>2012</v>
      </c>
    </row>
    <row r="8136" spans="1:24" x14ac:dyDescent="0.25">
      <c r="A8136">
        <v>8135</v>
      </c>
      <c r="B8136" t="s">
        <v>9848</v>
      </c>
      <c r="C8136" s="1">
        <v>40955</v>
      </c>
      <c r="D8136" s="1">
        <v>40960</v>
      </c>
      <c r="E8136" t="s">
        <v>50</v>
      </c>
      <c r="F8136" t="s">
        <v>2982</v>
      </c>
      <c r="G8136" t="s">
        <v>2983</v>
      </c>
      <c r="H8136" t="s">
        <v>27</v>
      </c>
      <c r="I8136" t="s">
        <v>28</v>
      </c>
      <c r="J8136" t="s">
        <v>42</v>
      </c>
      <c r="K8136" t="s">
        <v>43</v>
      </c>
      <c r="L8136">
        <v>90008</v>
      </c>
      <c r="M8136" t="s">
        <v>44</v>
      </c>
      <c r="N8136" t="s">
        <v>1250</v>
      </c>
      <c r="O8136" t="s">
        <v>46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  <c r="V8136" s="2">
        <f>Superstore[[#This Row],[Profit]]/Superstore[[#This Row],[Sales]]</f>
        <v>0.47000000000000003</v>
      </c>
      <c r="W8136" t="str">
        <f>TEXT(Superstore[[#This Row],[Order Date]],"mmm-yyyy")</f>
        <v>Feb-2012</v>
      </c>
      <c r="X8136">
        <f>YEAR(Superstore[[#This Row],[Order Date]])</f>
        <v>2012</v>
      </c>
    </row>
    <row r="8137" spans="1:24" x14ac:dyDescent="0.25">
      <c r="A8137">
        <v>8136</v>
      </c>
      <c r="B8137" t="s">
        <v>9848</v>
      </c>
      <c r="C8137" s="1">
        <v>40955</v>
      </c>
      <c r="D8137" s="1">
        <v>40960</v>
      </c>
      <c r="E8137" t="s">
        <v>50</v>
      </c>
      <c r="F8137" t="s">
        <v>2982</v>
      </c>
      <c r="G8137" t="s">
        <v>2983</v>
      </c>
      <c r="H8137" t="s">
        <v>27</v>
      </c>
      <c r="I8137" t="s">
        <v>28</v>
      </c>
      <c r="J8137" t="s">
        <v>42</v>
      </c>
      <c r="K8137" t="s">
        <v>43</v>
      </c>
      <c r="L8137">
        <v>90008</v>
      </c>
      <c r="M8137" t="s">
        <v>44</v>
      </c>
      <c r="N8137" t="s">
        <v>256</v>
      </c>
      <c r="O8137" t="s">
        <v>46</v>
      </c>
      <c r="P8137" t="s">
        <v>47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s="2">
        <f>Superstore[[#This Row],[Profit]]/Superstore[[#This Row],[Sales]]</f>
        <v>0.47000000000000003</v>
      </c>
      <c r="W8137" t="str">
        <f>TEXT(Superstore[[#This Row],[Order Date]],"mmm-yyyy")</f>
        <v>Feb-2012</v>
      </c>
      <c r="X8137">
        <f>YEAR(Superstore[[#This Row],[Order Date]])</f>
        <v>2012</v>
      </c>
    </row>
    <row r="8138" spans="1:24" x14ac:dyDescent="0.25">
      <c r="A8138">
        <v>8137</v>
      </c>
      <c r="B8138" t="s">
        <v>9849</v>
      </c>
      <c r="C8138" s="1">
        <v>41499</v>
      </c>
      <c r="D8138" s="1">
        <v>41503</v>
      </c>
      <c r="E8138" t="s">
        <v>50</v>
      </c>
      <c r="F8138" t="s">
        <v>6581</v>
      </c>
      <c r="G8138" t="s">
        <v>6582</v>
      </c>
      <c r="H8138" t="s">
        <v>41</v>
      </c>
      <c r="I8138" t="s">
        <v>28</v>
      </c>
      <c r="J8138" t="s">
        <v>1791</v>
      </c>
      <c r="K8138" t="s">
        <v>54</v>
      </c>
      <c r="L8138">
        <v>33801</v>
      </c>
      <c r="M8138" t="s">
        <v>31</v>
      </c>
      <c r="N8138" t="s">
        <v>1104</v>
      </c>
      <c r="O8138" t="s">
        <v>1</v>
      </c>
      <c r="P8138" t="s">
        <v>56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Superstore[[#This Row],[Profit]]/Superstore[[#This Row],[Sales]]</f>
        <v>-0.45454545454545453</v>
      </c>
      <c r="W8138" t="str">
        <f>TEXT(Superstore[[#This Row],[Order Date]],"mmm-yyyy")</f>
        <v>Aug-2013</v>
      </c>
      <c r="X8138">
        <f>YEAR(Superstore[[#This Row],[Order Date]])</f>
        <v>2013</v>
      </c>
    </row>
    <row r="8139" spans="1:24" x14ac:dyDescent="0.25">
      <c r="A8139">
        <v>8138</v>
      </c>
      <c r="B8139" t="s">
        <v>9850</v>
      </c>
      <c r="C8139" s="1">
        <v>40856</v>
      </c>
      <c r="D8139" s="1">
        <v>40860</v>
      </c>
      <c r="E8139" t="s">
        <v>50</v>
      </c>
      <c r="F8139" t="s">
        <v>6278</v>
      </c>
      <c r="G8139" t="s">
        <v>6279</v>
      </c>
      <c r="H8139" t="s">
        <v>101</v>
      </c>
      <c r="I8139" t="s">
        <v>28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1</v>
      </c>
      <c r="P8139" t="s">
        <v>65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  <c r="V8139" s="2">
        <f>Superstore[[#This Row],[Profit]]/Superstore[[#This Row],[Sales]]</f>
        <v>0.37999999999999995</v>
      </c>
      <c r="W8139" t="str">
        <f>TEXT(Superstore[[#This Row],[Order Date]],"mmm-yyyy")</f>
        <v>Nov-2011</v>
      </c>
      <c r="X8139">
        <f>YEAR(Superstore[[#This Row],[Order Date]])</f>
        <v>2011</v>
      </c>
    </row>
    <row r="8140" spans="1:24" x14ac:dyDescent="0.25">
      <c r="A8140">
        <v>8139</v>
      </c>
      <c r="B8140" t="s">
        <v>9851</v>
      </c>
      <c r="C8140" s="1">
        <v>41474</v>
      </c>
      <c r="D8140" s="1">
        <v>41478</v>
      </c>
      <c r="E8140" t="s">
        <v>50</v>
      </c>
      <c r="F8140" t="s">
        <v>637</v>
      </c>
      <c r="G8140" t="s">
        <v>638</v>
      </c>
      <c r="H8140" t="s">
        <v>101</v>
      </c>
      <c r="I8140" t="s">
        <v>28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46</v>
      </c>
      <c r="P8140" t="s">
        <v>68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Superstore[[#This Row],[Profit]]/Superstore[[#This Row],[Sales]]</f>
        <v>0.11250000000000002</v>
      </c>
      <c r="W8140" t="str">
        <f>TEXT(Superstore[[#This Row],[Order Date]],"mmm-yyyy")</f>
        <v>Jul-2013</v>
      </c>
      <c r="X8140">
        <f>YEAR(Superstore[[#This Row],[Order Date]])</f>
        <v>2013</v>
      </c>
    </row>
    <row r="8141" spans="1:24" x14ac:dyDescent="0.25">
      <c r="A8141">
        <v>8140</v>
      </c>
      <c r="B8141" t="s">
        <v>9851</v>
      </c>
      <c r="C8141" s="1">
        <v>41474</v>
      </c>
      <c r="D8141" s="1">
        <v>41478</v>
      </c>
      <c r="E8141" t="s">
        <v>50</v>
      </c>
      <c r="F8141" t="s">
        <v>637</v>
      </c>
      <c r="G8141" t="s">
        <v>638</v>
      </c>
      <c r="H8141" t="s">
        <v>101</v>
      </c>
      <c r="I8141" t="s">
        <v>28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46</v>
      </c>
      <c r="P8141" t="s">
        <v>59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  <c r="V8141" s="2">
        <f>Superstore[[#This Row],[Profit]]/Superstore[[#This Row],[Sales]]</f>
        <v>8.7500000000000008E-2</v>
      </c>
      <c r="W8141" t="str">
        <f>TEXT(Superstore[[#This Row],[Order Date]],"mmm-yyyy")</f>
        <v>Jul-2013</v>
      </c>
      <c r="X8141">
        <f>YEAR(Superstore[[#This Row],[Order Date]])</f>
        <v>2013</v>
      </c>
    </row>
    <row r="8142" spans="1:24" x14ac:dyDescent="0.25">
      <c r="A8142">
        <v>8141</v>
      </c>
      <c r="B8142" t="s">
        <v>9851</v>
      </c>
      <c r="C8142" s="1">
        <v>41474</v>
      </c>
      <c r="D8142" s="1">
        <v>41478</v>
      </c>
      <c r="E8142" t="s">
        <v>50</v>
      </c>
      <c r="F8142" t="s">
        <v>637</v>
      </c>
      <c r="G8142" t="s">
        <v>638</v>
      </c>
      <c r="H8142" t="s">
        <v>101</v>
      </c>
      <c r="I8142" t="s">
        <v>28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46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Superstore[[#This Row],[Profit]]/Superstore[[#This Row],[Sales]]</f>
        <v>0.36249999999999999</v>
      </c>
      <c r="W8142" t="str">
        <f>TEXT(Superstore[[#This Row],[Order Date]],"mmm-yyyy")</f>
        <v>Jul-2013</v>
      </c>
      <c r="X8142">
        <f>YEAR(Superstore[[#This Row],[Order Date]])</f>
        <v>2013</v>
      </c>
    </row>
    <row r="8143" spans="1:24" x14ac:dyDescent="0.25">
      <c r="A8143">
        <v>8142</v>
      </c>
      <c r="B8143" t="s">
        <v>9852</v>
      </c>
      <c r="C8143" s="1">
        <v>41310</v>
      </c>
      <c r="D8143" s="1">
        <v>41315</v>
      </c>
      <c r="E8143" t="s">
        <v>50</v>
      </c>
      <c r="F8143" t="s">
        <v>5490</v>
      </c>
      <c r="G8143" t="s">
        <v>5491</v>
      </c>
      <c r="H8143" t="s">
        <v>27</v>
      </c>
      <c r="I8143" t="s">
        <v>28</v>
      </c>
      <c r="J8143" t="s">
        <v>946</v>
      </c>
      <c r="K8143" t="s">
        <v>43</v>
      </c>
      <c r="L8143">
        <v>92037</v>
      </c>
      <c r="M8143" t="s">
        <v>44</v>
      </c>
      <c r="N8143" t="s">
        <v>2364</v>
      </c>
      <c r="O8143" t="s">
        <v>46</v>
      </c>
      <c r="P8143" t="s">
        <v>47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  <c r="V8143" s="2">
        <f>Superstore[[#This Row],[Profit]]/Superstore[[#This Row],[Sales]]</f>
        <v>0.49</v>
      </c>
      <c r="W8143" t="str">
        <f>TEXT(Superstore[[#This Row],[Order Date]],"mmm-yyyy")</f>
        <v>Feb-2013</v>
      </c>
      <c r="X8143">
        <f>YEAR(Superstore[[#This Row],[Order Date]])</f>
        <v>2013</v>
      </c>
    </row>
    <row r="8144" spans="1:24" x14ac:dyDescent="0.25">
      <c r="A8144">
        <v>8143</v>
      </c>
      <c r="B8144" t="s">
        <v>9852</v>
      </c>
      <c r="C8144" s="1">
        <v>41310</v>
      </c>
      <c r="D8144" s="1">
        <v>41315</v>
      </c>
      <c r="E8144" t="s">
        <v>50</v>
      </c>
      <c r="F8144" t="s">
        <v>5490</v>
      </c>
      <c r="G8144" t="s">
        <v>5491</v>
      </c>
      <c r="H8144" t="s">
        <v>27</v>
      </c>
      <c r="I8144" t="s">
        <v>28</v>
      </c>
      <c r="J8144" t="s">
        <v>946</v>
      </c>
      <c r="K8144" t="s">
        <v>43</v>
      </c>
      <c r="L8144">
        <v>92037</v>
      </c>
      <c r="M8144" t="s">
        <v>44</v>
      </c>
      <c r="N8144" t="s">
        <v>3218</v>
      </c>
      <c r="O8144" t="s">
        <v>46</v>
      </c>
      <c r="P8144" t="s">
        <v>59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  <c r="V8144" s="2">
        <f>Superstore[[#This Row],[Profit]]/Superstore[[#This Row],[Sales]]</f>
        <v>0.27</v>
      </c>
      <c r="W8144" t="str">
        <f>TEXT(Superstore[[#This Row],[Order Date]],"mmm-yyyy")</f>
        <v>Feb-2013</v>
      </c>
      <c r="X8144">
        <f>YEAR(Superstore[[#This Row],[Order Date]])</f>
        <v>2013</v>
      </c>
    </row>
    <row r="8145" spans="1:24" x14ac:dyDescent="0.25">
      <c r="A8145">
        <v>8144</v>
      </c>
      <c r="B8145" t="s">
        <v>9852</v>
      </c>
      <c r="C8145" s="1">
        <v>41310</v>
      </c>
      <c r="D8145" s="1">
        <v>41315</v>
      </c>
      <c r="E8145" t="s">
        <v>50</v>
      </c>
      <c r="F8145" t="s">
        <v>5490</v>
      </c>
      <c r="G8145" t="s">
        <v>5491</v>
      </c>
      <c r="H8145" t="s">
        <v>27</v>
      </c>
      <c r="I8145" t="s">
        <v>28</v>
      </c>
      <c r="J8145" t="s">
        <v>946</v>
      </c>
      <c r="K8145" t="s">
        <v>43</v>
      </c>
      <c r="L8145">
        <v>92037</v>
      </c>
      <c r="M8145" t="s">
        <v>44</v>
      </c>
      <c r="N8145" t="s">
        <v>2399</v>
      </c>
      <c r="O8145" t="s">
        <v>1</v>
      </c>
      <c r="P8145" t="s">
        <v>56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Superstore[[#This Row],[Profit]]/Superstore[[#This Row],[Sales]]</f>
        <v>1.2500000000000001E-2</v>
      </c>
      <c r="W8145" t="str">
        <f>TEXT(Superstore[[#This Row],[Order Date]],"mmm-yyyy")</f>
        <v>Feb-2013</v>
      </c>
      <c r="X8145">
        <f>YEAR(Superstore[[#This Row],[Order Date]])</f>
        <v>2013</v>
      </c>
    </row>
    <row r="8146" spans="1:24" x14ac:dyDescent="0.25">
      <c r="A8146">
        <v>8145</v>
      </c>
      <c r="B8146" t="s">
        <v>9852</v>
      </c>
      <c r="C8146" s="1">
        <v>41310</v>
      </c>
      <c r="D8146" s="1">
        <v>41315</v>
      </c>
      <c r="E8146" t="s">
        <v>50</v>
      </c>
      <c r="F8146" t="s">
        <v>5490</v>
      </c>
      <c r="G8146" t="s">
        <v>5491</v>
      </c>
      <c r="H8146" t="s">
        <v>27</v>
      </c>
      <c r="I8146" t="s">
        <v>28</v>
      </c>
      <c r="J8146" t="s">
        <v>946</v>
      </c>
      <c r="K8146" t="s">
        <v>43</v>
      </c>
      <c r="L8146">
        <v>92037</v>
      </c>
      <c r="M8146" t="s">
        <v>44</v>
      </c>
      <c r="N8146" t="s">
        <v>614</v>
      </c>
      <c r="O8146" t="s">
        <v>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Superstore[[#This Row],[Profit]]/Superstore[[#This Row],[Sales]]</f>
        <v>-0.2</v>
      </c>
      <c r="W8146" t="str">
        <f>TEXT(Superstore[[#This Row],[Order Date]],"mmm-yyyy")</f>
        <v>Feb-2013</v>
      </c>
      <c r="X8146">
        <f>YEAR(Superstore[[#This Row],[Order Date]])</f>
        <v>2013</v>
      </c>
    </row>
    <row r="8147" spans="1:24" x14ac:dyDescent="0.25">
      <c r="A8147">
        <v>8146</v>
      </c>
      <c r="B8147" t="s">
        <v>9853</v>
      </c>
      <c r="C8147" s="1">
        <v>40714</v>
      </c>
      <c r="D8147" s="1">
        <v>40721</v>
      </c>
      <c r="E8147" t="s">
        <v>50</v>
      </c>
      <c r="F8147" t="s">
        <v>3997</v>
      </c>
      <c r="G8147" t="s">
        <v>3998</v>
      </c>
      <c r="H8147" t="s">
        <v>27</v>
      </c>
      <c r="I8147" t="s">
        <v>28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46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  <c r="V8147" s="2">
        <f>Superstore[[#This Row],[Profit]]/Superstore[[#This Row],[Sales]]</f>
        <v>0.33</v>
      </c>
      <c r="W8147" t="str">
        <f>TEXT(Superstore[[#This Row],[Order Date]],"mmm-yyyy")</f>
        <v>Jun-2011</v>
      </c>
      <c r="X8147">
        <f>YEAR(Superstore[[#This Row],[Order Date]])</f>
        <v>2011</v>
      </c>
    </row>
    <row r="8148" spans="1:24" x14ac:dyDescent="0.25">
      <c r="A8148">
        <v>8147</v>
      </c>
      <c r="B8148" t="s">
        <v>9853</v>
      </c>
      <c r="C8148" s="1">
        <v>40714</v>
      </c>
      <c r="D8148" s="1">
        <v>40721</v>
      </c>
      <c r="E8148" t="s">
        <v>50</v>
      </c>
      <c r="F8148" t="s">
        <v>3997</v>
      </c>
      <c r="G8148" t="s">
        <v>3998</v>
      </c>
      <c r="H8148" t="s">
        <v>27</v>
      </c>
      <c r="I8148" t="s">
        <v>28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46</v>
      </c>
      <c r="P8148" t="s">
        <v>68</v>
      </c>
      <c r="Q8148" t="s">
        <v>5170</v>
      </c>
      <c r="R8148">
        <v>3.52</v>
      </c>
      <c r="S8148">
        <v>2</v>
      </c>
      <c r="T8148">
        <v>0</v>
      </c>
      <c r="U8148">
        <v>1.6896</v>
      </c>
      <c r="V8148" s="2">
        <f>Superstore[[#This Row],[Profit]]/Superstore[[#This Row],[Sales]]</f>
        <v>0.48</v>
      </c>
      <c r="W8148" t="str">
        <f>TEXT(Superstore[[#This Row],[Order Date]],"mmm-yyyy")</f>
        <v>Jun-2011</v>
      </c>
      <c r="X8148">
        <f>YEAR(Superstore[[#This Row],[Order Date]])</f>
        <v>2011</v>
      </c>
    </row>
    <row r="8149" spans="1:24" x14ac:dyDescent="0.25">
      <c r="A8149">
        <v>8148</v>
      </c>
      <c r="B8149" t="s">
        <v>9854</v>
      </c>
      <c r="C8149" s="1">
        <v>41800</v>
      </c>
      <c r="D8149" s="1">
        <v>41805</v>
      </c>
      <c r="E8149" t="s">
        <v>50</v>
      </c>
      <c r="F8149" t="s">
        <v>1407</v>
      </c>
      <c r="G8149" t="s">
        <v>1408</v>
      </c>
      <c r="H8149" t="s">
        <v>27</v>
      </c>
      <c r="I8149" t="s">
        <v>28</v>
      </c>
      <c r="J8149" t="s">
        <v>1975</v>
      </c>
      <c r="K8149" t="s">
        <v>318</v>
      </c>
      <c r="L8149">
        <v>24153</v>
      </c>
      <c r="M8149" t="s">
        <v>31</v>
      </c>
      <c r="N8149" t="s">
        <v>184</v>
      </c>
      <c r="O8149" t="s">
        <v>46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s="2">
        <f>Superstore[[#This Row],[Profit]]/Superstore[[#This Row],[Sales]]</f>
        <v>0.47000000000000003</v>
      </c>
      <c r="W8149" t="str">
        <f>TEXT(Superstore[[#This Row],[Order Date]],"mmm-yyyy")</f>
        <v>Jun-2014</v>
      </c>
      <c r="X8149">
        <f>YEAR(Superstore[[#This Row],[Order Date]])</f>
        <v>2014</v>
      </c>
    </row>
    <row r="8150" spans="1:24" x14ac:dyDescent="0.25">
      <c r="A8150">
        <v>8149</v>
      </c>
      <c r="B8150" t="s">
        <v>9855</v>
      </c>
      <c r="C8150" s="1">
        <v>41636</v>
      </c>
      <c r="D8150" s="1">
        <v>41640</v>
      </c>
      <c r="E8150" t="s">
        <v>50</v>
      </c>
      <c r="F8150" t="s">
        <v>6138</v>
      </c>
      <c r="G8150" t="s">
        <v>6139</v>
      </c>
      <c r="H8150" t="s">
        <v>101</v>
      </c>
      <c r="I8150" t="s">
        <v>28</v>
      </c>
      <c r="J8150" t="s">
        <v>2541</v>
      </c>
      <c r="K8150" t="s">
        <v>43</v>
      </c>
      <c r="L8150">
        <v>92704</v>
      </c>
      <c r="M8150" t="s">
        <v>44</v>
      </c>
      <c r="N8150" t="s">
        <v>2917</v>
      </c>
      <c r="O8150" t="s">
        <v>46</v>
      </c>
      <c r="P8150" t="s">
        <v>47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  <c r="V8150" s="2">
        <f>Superstore[[#This Row],[Profit]]/Superstore[[#This Row],[Sales]]</f>
        <v>0.48999999999999994</v>
      </c>
      <c r="W8150" t="str">
        <f>TEXT(Superstore[[#This Row],[Order Date]],"mmm-yyyy")</f>
        <v>Dec-2013</v>
      </c>
      <c r="X8150">
        <f>YEAR(Superstore[[#This Row],[Order Date]])</f>
        <v>2013</v>
      </c>
    </row>
    <row r="8151" spans="1:24" x14ac:dyDescent="0.25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41</v>
      </c>
      <c r="I8151" t="s">
        <v>28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46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  <c r="V8151" s="2">
        <f>Superstore[[#This Row],[Profit]]/Superstore[[#This Row],[Sales]]</f>
        <v>0.47</v>
      </c>
      <c r="W8151" t="str">
        <f>TEXT(Superstore[[#This Row],[Order Date]],"mmm-yyyy")</f>
        <v>Jan-2011</v>
      </c>
      <c r="X8151">
        <f>YEAR(Superstore[[#This Row],[Order Date]])</f>
        <v>2011</v>
      </c>
    </row>
    <row r="8152" spans="1:24" x14ac:dyDescent="0.25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41</v>
      </c>
      <c r="I8152" t="s">
        <v>28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1</v>
      </c>
      <c r="P8152" t="s">
        <v>33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  <c r="V8152" s="2">
        <f>Superstore[[#This Row],[Profit]]/Superstore[[#This Row],[Sales]]</f>
        <v>0.28000000000000003</v>
      </c>
      <c r="W8152" t="str">
        <f>TEXT(Superstore[[#This Row],[Order Date]],"mmm-yyyy")</f>
        <v>Jan-2011</v>
      </c>
      <c r="X8152">
        <f>YEAR(Superstore[[#This Row],[Order Date]])</f>
        <v>2011</v>
      </c>
    </row>
    <row r="8153" spans="1:24" x14ac:dyDescent="0.25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27</v>
      </c>
      <c r="I8153" t="s">
        <v>28</v>
      </c>
      <c r="J8153" t="s">
        <v>94</v>
      </c>
      <c r="K8153" t="s">
        <v>95</v>
      </c>
      <c r="L8153">
        <v>98115</v>
      </c>
      <c r="M8153" t="s">
        <v>44</v>
      </c>
      <c r="N8153" t="s">
        <v>2807</v>
      </c>
      <c r="O8153" t="s">
        <v>46</v>
      </c>
      <c r="P8153" t="s">
        <v>59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  <c r="V8153" s="2">
        <f>Superstore[[#This Row],[Profit]]/Superstore[[#This Row],[Sales]]</f>
        <v>0.15000000000000002</v>
      </c>
      <c r="W8153" t="str">
        <f>TEXT(Superstore[[#This Row],[Order Date]],"mmm-yyyy")</f>
        <v>Mar-2014</v>
      </c>
      <c r="X8153">
        <f>YEAR(Superstore[[#This Row],[Order Date]])</f>
        <v>2014</v>
      </c>
    </row>
    <row r="8154" spans="1:24" x14ac:dyDescent="0.25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27</v>
      </c>
      <c r="I8154" t="s">
        <v>28</v>
      </c>
      <c r="J8154" t="s">
        <v>94</v>
      </c>
      <c r="K8154" t="s">
        <v>95</v>
      </c>
      <c r="L8154">
        <v>98115</v>
      </c>
      <c r="M8154" t="s">
        <v>44</v>
      </c>
      <c r="N8154" t="s">
        <v>1864</v>
      </c>
      <c r="O8154" t="s">
        <v>46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  <c r="V8154" s="2">
        <f>Superstore[[#This Row],[Profit]]/Superstore[[#This Row],[Sales]]</f>
        <v>0.48</v>
      </c>
      <c r="W8154" t="str">
        <f>TEXT(Superstore[[#This Row],[Order Date]],"mmm-yyyy")</f>
        <v>Mar-2014</v>
      </c>
      <c r="X8154">
        <f>YEAR(Superstore[[#This Row],[Order Date]])</f>
        <v>2014</v>
      </c>
    </row>
    <row r="8155" spans="1:24" x14ac:dyDescent="0.25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27</v>
      </c>
      <c r="I8155" t="s">
        <v>28</v>
      </c>
      <c r="J8155" t="s">
        <v>94</v>
      </c>
      <c r="K8155" t="s">
        <v>95</v>
      </c>
      <c r="L8155">
        <v>98115</v>
      </c>
      <c r="M8155" t="s">
        <v>44</v>
      </c>
      <c r="N8155" t="s">
        <v>5737</v>
      </c>
      <c r="O8155" t="s">
        <v>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  <c r="V8155" s="2">
        <f>Superstore[[#This Row],[Profit]]/Superstore[[#This Row],[Sales]]</f>
        <v>0.48000000000000004</v>
      </c>
      <c r="W8155" t="str">
        <f>TEXT(Superstore[[#This Row],[Order Date]],"mmm-yyyy")</f>
        <v>Mar-2014</v>
      </c>
      <c r="X8155">
        <f>YEAR(Superstore[[#This Row],[Order Date]])</f>
        <v>2014</v>
      </c>
    </row>
    <row r="8156" spans="1:24" x14ac:dyDescent="0.25">
      <c r="A8156">
        <v>8155</v>
      </c>
      <c r="B8156" t="s">
        <v>9859</v>
      </c>
      <c r="C8156" s="1">
        <v>41719</v>
      </c>
      <c r="D8156" s="1">
        <v>41723</v>
      </c>
      <c r="E8156" t="s">
        <v>50</v>
      </c>
      <c r="F8156" t="s">
        <v>7416</v>
      </c>
      <c r="G8156" t="s">
        <v>7417</v>
      </c>
      <c r="H8156" t="s">
        <v>27</v>
      </c>
      <c r="I8156" t="s">
        <v>28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  <c r="V8156" s="2">
        <f>Superstore[[#This Row],[Profit]]/Superstore[[#This Row],[Sales]]</f>
        <v>0.16</v>
      </c>
      <c r="W8156" t="str">
        <f>TEXT(Superstore[[#This Row],[Order Date]],"mmm-yyyy")</f>
        <v>Mar-2014</v>
      </c>
      <c r="X8156">
        <f>YEAR(Superstore[[#This Row],[Order Date]])</f>
        <v>2014</v>
      </c>
    </row>
    <row r="8157" spans="1:24" x14ac:dyDescent="0.25">
      <c r="A8157">
        <v>8156</v>
      </c>
      <c r="B8157" t="s">
        <v>9859</v>
      </c>
      <c r="C8157" s="1">
        <v>41719</v>
      </c>
      <c r="D8157" s="1">
        <v>41723</v>
      </c>
      <c r="E8157" t="s">
        <v>50</v>
      </c>
      <c r="F8157" t="s">
        <v>7416</v>
      </c>
      <c r="G8157" t="s">
        <v>7417</v>
      </c>
      <c r="H8157" t="s">
        <v>27</v>
      </c>
      <c r="I8157" t="s">
        <v>28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46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  <c r="V8157" s="2">
        <f>Superstore[[#This Row],[Profit]]/Superstore[[#This Row],[Sales]]</f>
        <v>0.45</v>
      </c>
      <c r="W8157" t="str">
        <f>TEXT(Superstore[[#This Row],[Order Date]],"mmm-yyyy")</f>
        <v>Mar-2014</v>
      </c>
      <c r="X8157">
        <f>YEAR(Superstore[[#This Row],[Order Date]])</f>
        <v>2014</v>
      </c>
    </row>
    <row r="8158" spans="1:24" x14ac:dyDescent="0.25">
      <c r="A8158">
        <v>8157</v>
      </c>
      <c r="B8158" t="s">
        <v>9860</v>
      </c>
      <c r="C8158" s="1">
        <v>41552</v>
      </c>
      <c r="D8158" s="1">
        <v>41557</v>
      </c>
      <c r="E8158" t="s">
        <v>50</v>
      </c>
      <c r="F8158" t="s">
        <v>1983</v>
      </c>
      <c r="G8158" t="s">
        <v>1984</v>
      </c>
      <c r="H8158" t="s">
        <v>27</v>
      </c>
      <c r="I8158" t="s">
        <v>28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1</v>
      </c>
      <c r="P8158" t="s">
        <v>56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Superstore[[#This Row],[Profit]]/Superstore[[#This Row],[Sales]]</f>
        <v>-9.9999999999999992E-2</v>
      </c>
      <c r="W8158" t="str">
        <f>TEXT(Superstore[[#This Row],[Order Date]],"mmm-yyyy")</f>
        <v>Oct-2013</v>
      </c>
      <c r="X8158">
        <f>YEAR(Superstore[[#This Row],[Order Date]])</f>
        <v>2013</v>
      </c>
    </row>
    <row r="8159" spans="1:24" x14ac:dyDescent="0.25">
      <c r="A8159">
        <v>8158</v>
      </c>
      <c r="B8159" t="s">
        <v>9861</v>
      </c>
      <c r="C8159" s="1">
        <v>41597</v>
      </c>
      <c r="D8159" s="1">
        <v>41601</v>
      </c>
      <c r="E8159" t="s">
        <v>50</v>
      </c>
      <c r="F8159" t="s">
        <v>2566</v>
      </c>
      <c r="G8159" t="s">
        <v>2567</v>
      </c>
      <c r="H8159" t="s">
        <v>27</v>
      </c>
      <c r="I8159" t="s">
        <v>28</v>
      </c>
      <c r="J8159" t="s">
        <v>946</v>
      </c>
      <c r="K8159" t="s">
        <v>43</v>
      </c>
      <c r="L8159">
        <v>92105</v>
      </c>
      <c r="M8159" t="s">
        <v>44</v>
      </c>
      <c r="N8159" t="s">
        <v>4811</v>
      </c>
      <c r="O8159" t="s">
        <v>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  <c r="V8159" s="2">
        <f>Superstore[[#This Row],[Profit]]/Superstore[[#This Row],[Sales]]</f>
        <v>0.16</v>
      </c>
      <c r="W8159" t="str">
        <f>TEXT(Superstore[[#This Row],[Order Date]],"mmm-yyyy")</f>
        <v>Nov-2013</v>
      </c>
      <c r="X8159">
        <f>YEAR(Superstore[[#This Row],[Order Date]])</f>
        <v>2013</v>
      </c>
    </row>
    <row r="8160" spans="1:24" x14ac:dyDescent="0.25">
      <c r="A8160">
        <v>8159</v>
      </c>
      <c r="B8160" t="s">
        <v>9862</v>
      </c>
      <c r="C8160" s="1">
        <v>42000</v>
      </c>
      <c r="D8160" s="1">
        <v>42006</v>
      </c>
      <c r="E8160" t="s">
        <v>50</v>
      </c>
      <c r="F8160" t="s">
        <v>1804</v>
      </c>
      <c r="G8160" t="s">
        <v>1805</v>
      </c>
      <c r="H8160" t="s">
        <v>41</v>
      </c>
      <c r="I8160" t="s">
        <v>28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46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  <c r="V8160" s="2">
        <f>Superstore[[#This Row],[Profit]]/Superstore[[#This Row],[Sales]]</f>
        <v>0.35000000000000003</v>
      </c>
      <c r="W8160" t="str">
        <f>TEXT(Superstore[[#This Row],[Order Date]],"mmm-yyyy")</f>
        <v>Dec-2014</v>
      </c>
      <c r="X8160">
        <f>YEAR(Superstore[[#This Row],[Order Date]])</f>
        <v>2014</v>
      </c>
    </row>
    <row r="8161" spans="1:24" x14ac:dyDescent="0.25">
      <c r="A8161">
        <v>8160</v>
      </c>
      <c r="B8161" t="s">
        <v>9863</v>
      </c>
      <c r="C8161" s="1">
        <v>41343</v>
      </c>
      <c r="D8161" s="1">
        <v>41347</v>
      </c>
      <c r="E8161" t="s">
        <v>50</v>
      </c>
      <c r="F8161" t="s">
        <v>439</v>
      </c>
      <c r="G8161" t="s">
        <v>440</v>
      </c>
      <c r="H8161" t="s">
        <v>101</v>
      </c>
      <c r="I8161" t="s">
        <v>28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  <c r="V8161" s="2">
        <f>Superstore[[#This Row],[Profit]]/Superstore[[#This Row],[Sales]]</f>
        <v>0.44</v>
      </c>
      <c r="W8161" t="str">
        <f>TEXT(Superstore[[#This Row],[Order Date]],"mmm-yyyy")</f>
        <v>Mar-2013</v>
      </c>
      <c r="X8161">
        <f>YEAR(Superstore[[#This Row],[Order Date]])</f>
        <v>2013</v>
      </c>
    </row>
    <row r="8162" spans="1:24" x14ac:dyDescent="0.25">
      <c r="A8162">
        <v>8161</v>
      </c>
      <c r="B8162" t="s">
        <v>9864</v>
      </c>
      <c r="C8162" s="1">
        <v>41321</v>
      </c>
      <c r="D8162" s="1">
        <v>41325</v>
      </c>
      <c r="E8162" t="s">
        <v>50</v>
      </c>
      <c r="F8162" t="s">
        <v>4010</v>
      </c>
      <c r="G8162" t="s">
        <v>4011</v>
      </c>
      <c r="H8162" t="s">
        <v>27</v>
      </c>
      <c r="I8162" t="s">
        <v>28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1</v>
      </c>
      <c r="P8162" t="s">
        <v>36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  <c r="V8162" s="2">
        <f>Superstore[[#This Row],[Profit]]/Superstore[[#This Row],[Sales]]</f>
        <v>0.15999999999999998</v>
      </c>
      <c r="W8162" t="str">
        <f>TEXT(Superstore[[#This Row],[Order Date]],"mmm-yyyy")</f>
        <v>Feb-2013</v>
      </c>
      <c r="X8162">
        <f>YEAR(Superstore[[#This Row],[Order Date]])</f>
        <v>2013</v>
      </c>
    </row>
    <row r="8163" spans="1:24" x14ac:dyDescent="0.25">
      <c r="A8163">
        <v>8162</v>
      </c>
      <c r="B8163" t="s">
        <v>9865</v>
      </c>
      <c r="C8163" s="1">
        <v>41180</v>
      </c>
      <c r="D8163" s="1">
        <v>41185</v>
      </c>
      <c r="E8163" t="s">
        <v>24</v>
      </c>
      <c r="F8163" t="s">
        <v>3071</v>
      </c>
      <c r="G8163" t="s">
        <v>3072</v>
      </c>
      <c r="H8163" t="s">
        <v>27</v>
      </c>
      <c r="I8163" t="s">
        <v>28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46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  <c r="V8163" s="2">
        <f>Superstore[[#This Row],[Profit]]/Superstore[[#This Row],[Sales]]</f>
        <v>0.26</v>
      </c>
      <c r="W8163" t="str">
        <f>TEXT(Superstore[[#This Row],[Order Date]],"mmm-yyyy")</f>
        <v>Sep-2012</v>
      </c>
      <c r="X8163">
        <f>YEAR(Superstore[[#This Row],[Order Date]])</f>
        <v>2012</v>
      </c>
    </row>
    <row r="8164" spans="1:24" x14ac:dyDescent="0.25">
      <c r="A8164">
        <v>8163</v>
      </c>
      <c r="B8164" t="s">
        <v>9865</v>
      </c>
      <c r="C8164" s="1">
        <v>41180</v>
      </c>
      <c r="D8164" s="1">
        <v>41185</v>
      </c>
      <c r="E8164" t="s">
        <v>24</v>
      </c>
      <c r="F8164" t="s">
        <v>3071</v>
      </c>
      <c r="G8164" t="s">
        <v>3072</v>
      </c>
      <c r="H8164" t="s">
        <v>27</v>
      </c>
      <c r="I8164" t="s">
        <v>28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  <c r="V8164" s="2">
        <f>Superstore[[#This Row],[Profit]]/Superstore[[#This Row],[Sales]]</f>
        <v>0.28999999999999998</v>
      </c>
      <c r="W8164" t="str">
        <f>TEXT(Superstore[[#This Row],[Order Date]],"mmm-yyyy")</f>
        <v>Sep-2012</v>
      </c>
      <c r="X8164">
        <f>YEAR(Superstore[[#This Row],[Order Date]])</f>
        <v>2012</v>
      </c>
    </row>
    <row r="8165" spans="1:24" x14ac:dyDescent="0.25">
      <c r="A8165">
        <v>8164</v>
      </c>
      <c r="B8165" t="s">
        <v>9866</v>
      </c>
      <c r="C8165" s="1">
        <v>41215</v>
      </c>
      <c r="D8165" s="1">
        <v>41219</v>
      </c>
      <c r="E8165" t="s">
        <v>50</v>
      </c>
      <c r="F8165" t="s">
        <v>2473</v>
      </c>
      <c r="G8165" t="s">
        <v>2474</v>
      </c>
      <c r="H8165" t="s">
        <v>27</v>
      </c>
      <c r="I8165" t="s">
        <v>28</v>
      </c>
      <c r="J8165" t="s">
        <v>946</v>
      </c>
      <c r="K8165" t="s">
        <v>43</v>
      </c>
      <c r="L8165">
        <v>92105</v>
      </c>
      <c r="M8165" t="s">
        <v>44</v>
      </c>
      <c r="N8165" t="s">
        <v>5652</v>
      </c>
      <c r="O8165" t="s">
        <v>1</v>
      </c>
      <c r="P8165" t="s">
        <v>65</v>
      </c>
      <c r="Q8165" t="s">
        <v>5653</v>
      </c>
      <c r="R8165">
        <v>96.96</v>
      </c>
      <c r="S8165">
        <v>6</v>
      </c>
      <c r="T8165">
        <v>0</v>
      </c>
      <c r="U8165">
        <v>33.936</v>
      </c>
      <c r="V8165" s="2">
        <f>Superstore[[#This Row],[Profit]]/Superstore[[#This Row],[Sales]]</f>
        <v>0.35000000000000003</v>
      </c>
      <c r="W8165" t="str">
        <f>TEXT(Superstore[[#This Row],[Order Date]],"mmm-yyyy")</f>
        <v>Nov-2012</v>
      </c>
      <c r="X8165">
        <f>YEAR(Superstore[[#This Row],[Order Date]])</f>
        <v>2012</v>
      </c>
    </row>
    <row r="8166" spans="1:24" x14ac:dyDescent="0.25">
      <c r="A8166">
        <v>8165</v>
      </c>
      <c r="B8166" t="s">
        <v>9866</v>
      </c>
      <c r="C8166" s="1">
        <v>41215</v>
      </c>
      <c r="D8166" s="1">
        <v>41219</v>
      </c>
      <c r="E8166" t="s">
        <v>50</v>
      </c>
      <c r="F8166" t="s">
        <v>2473</v>
      </c>
      <c r="G8166" t="s">
        <v>2474</v>
      </c>
      <c r="H8166" t="s">
        <v>27</v>
      </c>
      <c r="I8166" t="s">
        <v>28</v>
      </c>
      <c r="J8166" t="s">
        <v>946</v>
      </c>
      <c r="K8166" t="s">
        <v>43</v>
      </c>
      <c r="L8166">
        <v>92105</v>
      </c>
      <c r="M8166" t="s">
        <v>44</v>
      </c>
      <c r="N8166" t="s">
        <v>1198</v>
      </c>
      <c r="O8166" t="s">
        <v>46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  <c r="V8166" s="2">
        <f>Superstore[[#This Row],[Profit]]/Superstore[[#This Row],[Sales]]</f>
        <v>0.35000000000000003</v>
      </c>
      <c r="W8166" t="str">
        <f>TEXT(Superstore[[#This Row],[Order Date]],"mmm-yyyy")</f>
        <v>Nov-2012</v>
      </c>
      <c r="X8166">
        <f>YEAR(Superstore[[#This Row],[Order Date]])</f>
        <v>2012</v>
      </c>
    </row>
    <row r="8167" spans="1:24" x14ac:dyDescent="0.25">
      <c r="A8167">
        <v>8166</v>
      </c>
      <c r="B8167" t="s">
        <v>9866</v>
      </c>
      <c r="C8167" s="1">
        <v>41215</v>
      </c>
      <c r="D8167" s="1">
        <v>41219</v>
      </c>
      <c r="E8167" t="s">
        <v>50</v>
      </c>
      <c r="F8167" t="s">
        <v>2473</v>
      </c>
      <c r="G8167" t="s">
        <v>2474</v>
      </c>
      <c r="H8167" t="s">
        <v>27</v>
      </c>
      <c r="I8167" t="s">
        <v>28</v>
      </c>
      <c r="J8167" t="s">
        <v>946</v>
      </c>
      <c r="K8167" t="s">
        <v>43</v>
      </c>
      <c r="L8167">
        <v>92105</v>
      </c>
      <c r="M8167" t="s">
        <v>44</v>
      </c>
      <c r="N8167" t="s">
        <v>2300</v>
      </c>
      <c r="O8167" t="s">
        <v>46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  <c r="V8167" s="2">
        <f>Superstore[[#This Row],[Profit]]/Superstore[[#This Row],[Sales]]</f>
        <v>0.35000000000000003</v>
      </c>
      <c r="W8167" t="str">
        <f>TEXT(Superstore[[#This Row],[Order Date]],"mmm-yyyy")</f>
        <v>Nov-2012</v>
      </c>
      <c r="X8167">
        <f>YEAR(Superstore[[#This Row],[Order Date]])</f>
        <v>2012</v>
      </c>
    </row>
    <row r="8168" spans="1:24" x14ac:dyDescent="0.25">
      <c r="A8168">
        <v>8167</v>
      </c>
      <c r="B8168" t="s">
        <v>9866</v>
      </c>
      <c r="C8168" s="1">
        <v>41215</v>
      </c>
      <c r="D8168" s="1">
        <v>41219</v>
      </c>
      <c r="E8168" t="s">
        <v>50</v>
      </c>
      <c r="F8168" t="s">
        <v>2473</v>
      </c>
      <c r="G8168" t="s">
        <v>2474</v>
      </c>
      <c r="H8168" t="s">
        <v>27</v>
      </c>
      <c r="I8168" t="s">
        <v>28</v>
      </c>
      <c r="J8168" t="s">
        <v>946</v>
      </c>
      <c r="K8168" t="s">
        <v>43</v>
      </c>
      <c r="L8168">
        <v>92105</v>
      </c>
      <c r="M8168" t="s">
        <v>44</v>
      </c>
      <c r="N8168" t="s">
        <v>5656</v>
      </c>
      <c r="O8168" t="s">
        <v>1</v>
      </c>
      <c r="P8168" t="s">
        <v>33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Superstore[[#This Row],[Profit]]/Superstore[[#This Row],[Sales]]</f>
        <v>-5.8823529411764698E-2</v>
      </c>
      <c r="W8168" t="str">
        <f>TEXT(Superstore[[#This Row],[Order Date]],"mmm-yyyy")</f>
        <v>Nov-2012</v>
      </c>
      <c r="X8168">
        <f>YEAR(Superstore[[#This Row],[Order Date]])</f>
        <v>2012</v>
      </c>
    </row>
    <row r="8169" spans="1:24" x14ac:dyDescent="0.25">
      <c r="A8169">
        <v>8168</v>
      </c>
      <c r="B8169" t="s">
        <v>9867</v>
      </c>
      <c r="C8169" s="1">
        <v>41487</v>
      </c>
      <c r="D8169" s="1">
        <v>41492</v>
      </c>
      <c r="E8169" t="s">
        <v>50</v>
      </c>
      <c r="F8169" t="s">
        <v>6636</v>
      </c>
      <c r="G8169" t="s">
        <v>6637</v>
      </c>
      <c r="H8169" t="s">
        <v>41</v>
      </c>
      <c r="I8169" t="s">
        <v>28</v>
      </c>
      <c r="J8169" t="s">
        <v>126</v>
      </c>
      <c r="K8169" t="s">
        <v>43</v>
      </c>
      <c r="L8169">
        <v>94122</v>
      </c>
      <c r="M8169" t="s">
        <v>44</v>
      </c>
      <c r="N8169" t="s">
        <v>2267</v>
      </c>
      <c r="O8169" t="s">
        <v>1</v>
      </c>
      <c r="P8169" t="s">
        <v>56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  <c r="V8169" s="2">
        <f>Superstore[[#This Row],[Profit]]/Superstore[[#This Row],[Sales]]</f>
        <v>-3.7499999999999999E-2</v>
      </c>
      <c r="W8169" t="str">
        <f>TEXT(Superstore[[#This Row],[Order Date]],"mmm-yyyy")</f>
        <v>Aug-2013</v>
      </c>
      <c r="X8169">
        <f>YEAR(Superstore[[#This Row],[Order Date]])</f>
        <v>2013</v>
      </c>
    </row>
    <row r="8170" spans="1:24" x14ac:dyDescent="0.25">
      <c r="A8170">
        <v>8169</v>
      </c>
      <c r="B8170" t="s">
        <v>9868</v>
      </c>
      <c r="C8170" s="1">
        <v>41950</v>
      </c>
      <c r="D8170" s="1">
        <v>41957</v>
      </c>
      <c r="E8170" t="s">
        <v>50</v>
      </c>
      <c r="F8170" t="s">
        <v>1248</v>
      </c>
      <c r="G8170" t="s">
        <v>1249</v>
      </c>
      <c r="H8170" t="s">
        <v>101</v>
      </c>
      <c r="I8170" t="s">
        <v>28</v>
      </c>
      <c r="J8170" t="s">
        <v>94</v>
      </c>
      <c r="K8170" t="s">
        <v>95</v>
      </c>
      <c r="L8170">
        <v>98105</v>
      </c>
      <c r="M8170" t="s">
        <v>44</v>
      </c>
      <c r="N8170" t="s">
        <v>1224</v>
      </c>
      <c r="O8170" t="s">
        <v>1</v>
      </c>
      <c r="P8170" t="s">
        <v>56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  <c r="V8170" s="2">
        <f>Superstore[[#This Row],[Profit]]/Superstore[[#This Row],[Sales]]</f>
        <v>0.18</v>
      </c>
      <c r="W8170" t="str">
        <f>TEXT(Superstore[[#This Row],[Order Date]],"mmm-yyyy")</f>
        <v>Nov-2014</v>
      </c>
      <c r="X8170">
        <f>YEAR(Superstore[[#This Row],[Order Date]])</f>
        <v>2014</v>
      </c>
    </row>
    <row r="8171" spans="1:24" x14ac:dyDescent="0.25">
      <c r="A8171">
        <v>8170</v>
      </c>
      <c r="B8171" t="s">
        <v>9868</v>
      </c>
      <c r="C8171" s="1">
        <v>41950</v>
      </c>
      <c r="D8171" s="1">
        <v>41957</v>
      </c>
      <c r="E8171" t="s">
        <v>50</v>
      </c>
      <c r="F8171" t="s">
        <v>1248</v>
      </c>
      <c r="G8171" t="s">
        <v>1249</v>
      </c>
      <c r="H8171" t="s">
        <v>101</v>
      </c>
      <c r="I8171" t="s">
        <v>28</v>
      </c>
      <c r="J8171" t="s">
        <v>94</v>
      </c>
      <c r="K8171" t="s">
        <v>95</v>
      </c>
      <c r="L8171">
        <v>98105</v>
      </c>
      <c r="M8171" t="s">
        <v>44</v>
      </c>
      <c r="N8171" t="s">
        <v>1194</v>
      </c>
      <c r="O8171" t="s">
        <v>1</v>
      </c>
      <c r="P8171" t="s">
        <v>36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  <c r="V8171" s="2">
        <f>Superstore[[#This Row],[Profit]]/Superstore[[#This Row],[Sales]]</f>
        <v>-0.16250000000000001</v>
      </c>
      <c r="W8171" t="str">
        <f>TEXT(Superstore[[#This Row],[Order Date]],"mmm-yyyy")</f>
        <v>Nov-2014</v>
      </c>
      <c r="X8171">
        <f>YEAR(Superstore[[#This Row],[Order Date]])</f>
        <v>2014</v>
      </c>
    </row>
    <row r="8172" spans="1:24" x14ac:dyDescent="0.25">
      <c r="A8172">
        <v>8171</v>
      </c>
      <c r="B8172" t="s">
        <v>9868</v>
      </c>
      <c r="C8172" s="1">
        <v>41950</v>
      </c>
      <c r="D8172" s="1">
        <v>41957</v>
      </c>
      <c r="E8172" t="s">
        <v>50</v>
      </c>
      <c r="F8172" t="s">
        <v>1248</v>
      </c>
      <c r="G8172" t="s">
        <v>1249</v>
      </c>
      <c r="H8172" t="s">
        <v>101</v>
      </c>
      <c r="I8172" t="s">
        <v>28</v>
      </c>
      <c r="J8172" t="s">
        <v>94</v>
      </c>
      <c r="K8172" t="s">
        <v>95</v>
      </c>
      <c r="L8172">
        <v>98105</v>
      </c>
      <c r="M8172" t="s">
        <v>44</v>
      </c>
      <c r="N8172" t="s">
        <v>1853</v>
      </c>
      <c r="O8172" t="s">
        <v>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  <c r="V8172" s="2">
        <f>Superstore[[#This Row],[Profit]]/Superstore[[#This Row],[Sales]]</f>
        <v>0.30000000000000004</v>
      </c>
      <c r="W8172" t="str">
        <f>TEXT(Superstore[[#This Row],[Order Date]],"mmm-yyyy")</f>
        <v>Nov-2014</v>
      </c>
      <c r="X8172">
        <f>YEAR(Superstore[[#This Row],[Order Date]])</f>
        <v>2014</v>
      </c>
    </row>
    <row r="8173" spans="1:24" x14ac:dyDescent="0.25">
      <c r="A8173">
        <v>8172</v>
      </c>
      <c r="B8173" t="s">
        <v>9869</v>
      </c>
      <c r="C8173" s="1">
        <v>41319</v>
      </c>
      <c r="D8173" s="1">
        <v>41324</v>
      </c>
      <c r="E8173" t="s">
        <v>50</v>
      </c>
      <c r="F8173" t="s">
        <v>2079</v>
      </c>
      <c r="G8173" t="s">
        <v>2080</v>
      </c>
      <c r="H8173" t="s">
        <v>27</v>
      </c>
      <c r="I8173" t="s">
        <v>28</v>
      </c>
      <c r="J8173" t="s">
        <v>327</v>
      </c>
      <c r="K8173" t="s">
        <v>1486</v>
      </c>
      <c r="L8173">
        <v>39212</v>
      </c>
      <c r="M8173" t="s">
        <v>31</v>
      </c>
      <c r="N8173" t="s">
        <v>3823</v>
      </c>
      <c r="O8173" t="s">
        <v>46</v>
      </c>
      <c r="P8173" t="s">
        <v>68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  <c r="V8173" s="2">
        <f>Superstore[[#This Row],[Profit]]/Superstore[[#This Row],[Sales]]</f>
        <v>0.26</v>
      </c>
      <c r="W8173" t="str">
        <f>TEXT(Superstore[[#This Row],[Order Date]],"mmm-yyyy")</f>
        <v>Feb-2013</v>
      </c>
      <c r="X8173">
        <f>YEAR(Superstore[[#This Row],[Order Date]])</f>
        <v>2013</v>
      </c>
    </row>
    <row r="8174" spans="1:24" x14ac:dyDescent="0.25">
      <c r="A8174">
        <v>8173</v>
      </c>
      <c r="B8174" t="s">
        <v>9870</v>
      </c>
      <c r="C8174" s="1">
        <v>40733</v>
      </c>
      <c r="D8174" s="1">
        <v>40737</v>
      </c>
      <c r="E8174" t="s">
        <v>50</v>
      </c>
      <c r="F8174" t="s">
        <v>6368</v>
      </c>
      <c r="G8174" t="s">
        <v>6369</v>
      </c>
      <c r="H8174" t="s">
        <v>101</v>
      </c>
      <c r="I8174" t="s">
        <v>28</v>
      </c>
      <c r="J8174" t="s">
        <v>42</v>
      </c>
      <c r="K8174" t="s">
        <v>43</v>
      </c>
      <c r="L8174">
        <v>90049</v>
      </c>
      <c r="M8174" t="s">
        <v>44</v>
      </c>
      <c r="N8174" t="s">
        <v>5608</v>
      </c>
      <c r="O8174" t="s">
        <v>46</v>
      </c>
      <c r="P8174" t="s">
        <v>47</v>
      </c>
      <c r="Q8174" t="s">
        <v>5609</v>
      </c>
      <c r="R8174">
        <v>2.88</v>
      </c>
      <c r="S8174">
        <v>1</v>
      </c>
      <c r="T8174">
        <v>0</v>
      </c>
      <c r="U8174">
        <v>1.4112</v>
      </c>
      <c r="V8174" s="2">
        <f>Superstore[[#This Row],[Profit]]/Superstore[[#This Row],[Sales]]</f>
        <v>0.49000000000000005</v>
      </c>
      <c r="W8174" t="str">
        <f>TEXT(Superstore[[#This Row],[Order Date]],"mmm-yyyy")</f>
        <v>Jul-2011</v>
      </c>
      <c r="X8174">
        <f>YEAR(Superstore[[#This Row],[Order Date]])</f>
        <v>2011</v>
      </c>
    </row>
    <row r="8175" spans="1:24" x14ac:dyDescent="0.25">
      <c r="A8175">
        <v>8174</v>
      </c>
      <c r="B8175" t="s">
        <v>9870</v>
      </c>
      <c r="C8175" s="1">
        <v>40733</v>
      </c>
      <c r="D8175" s="1">
        <v>40737</v>
      </c>
      <c r="E8175" t="s">
        <v>50</v>
      </c>
      <c r="F8175" t="s">
        <v>6368</v>
      </c>
      <c r="G8175" t="s">
        <v>6369</v>
      </c>
      <c r="H8175" t="s">
        <v>101</v>
      </c>
      <c r="I8175" t="s">
        <v>28</v>
      </c>
      <c r="J8175" t="s">
        <v>42</v>
      </c>
      <c r="K8175" t="s">
        <v>43</v>
      </c>
      <c r="L8175">
        <v>90049</v>
      </c>
      <c r="M8175" t="s">
        <v>44</v>
      </c>
      <c r="N8175" t="s">
        <v>231</v>
      </c>
      <c r="O8175" t="s">
        <v>46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s="2">
        <f>Superstore[[#This Row],[Profit]]/Superstore[[#This Row],[Sales]]</f>
        <v>0.33749999999999997</v>
      </c>
      <c r="W8175" t="str">
        <f>TEXT(Superstore[[#This Row],[Order Date]],"mmm-yyyy")</f>
        <v>Jul-2011</v>
      </c>
      <c r="X8175">
        <f>YEAR(Superstore[[#This Row],[Order Date]])</f>
        <v>2011</v>
      </c>
    </row>
    <row r="8176" spans="1:24" x14ac:dyDescent="0.25">
      <c r="A8176">
        <v>8175</v>
      </c>
      <c r="B8176" t="s">
        <v>9870</v>
      </c>
      <c r="C8176" s="1">
        <v>40733</v>
      </c>
      <c r="D8176" s="1">
        <v>40737</v>
      </c>
      <c r="E8176" t="s">
        <v>50</v>
      </c>
      <c r="F8176" t="s">
        <v>6368</v>
      </c>
      <c r="G8176" t="s">
        <v>6369</v>
      </c>
      <c r="H8176" t="s">
        <v>101</v>
      </c>
      <c r="I8176" t="s">
        <v>28</v>
      </c>
      <c r="J8176" t="s">
        <v>42</v>
      </c>
      <c r="K8176" t="s">
        <v>43</v>
      </c>
      <c r="L8176">
        <v>90049</v>
      </c>
      <c r="M8176" t="s">
        <v>44</v>
      </c>
      <c r="N8176" t="s">
        <v>4802</v>
      </c>
      <c r="O8176" t="s">
        <v>46</v>
      </c>
      <c r="P8176" t="s">
        <v>59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  <c r="V8176" s="2">
        <f>Superstore[[#This Row],[Profit]]/Superstore[[#This Row],[Sales]]</f>
        <v>0.16999999999999998</v>
      </c>
      <c r="W8176" t="str">
        <f>TEXT(Superstore[[#This Row],[Order Date]],"mmm-yyyy")</f>
        <v>Jul-2011</v>
      </c>
      <c r="X8176">
        <f>YEAR(Superstore[[#This Row],[Order Date]])</f>
        <v>2011</v>
      </c>
    </row>
    <row r="8177" spans="1:24" x14ac:dyDescent="0.25">
      <c r="A8177">
        <v>8176</v>
      </c>
      <c r="B8177" t="s">
        <v>9871</v>
      </c>
      <c r="C8177" s="1">
        <v>41304</v>
      </c>
      <c r="D8177" s="1">
        <v>41309</v>
      </c>
      <c r="E8177" t="s">
        <v>50</v>
      </c>
      <c r="F8177" t="s">
        <v>9872</v>
      </c>
      <c r="G8177" t="s">
        <v>9873</v>
      </c>
      <c r="H8177" t="s">
        <v>41</v>
      </c>
      <c r="I8177" t="s">
        <v>28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46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s="2">
        <f>Superstore[[#This Row],[Profit]]/Superstore[[#This Row],[Sales]]</f>
        <v>0.33750000000000002</v>
      </c>
      <c r="W8177" t="str">
        <f>TEXT(Superstore[[#This Row],[Order Date]],"mmm-yyyy")</f>
        <v>Jan-2013</v>
      </c>
      <c r="X8177">
        <f>YEAR(Superstore[[#This Row],[Order Date]])</f>
        <v>2013</v>
      </c>
    </row>
    <row r="8178" spans="1:24" x14ac:dyDescent="0.25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28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46</v>
      </c>
      <c r="P8178" t="s">
        <v>59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s="2">
        <f>Superstore[[#This Row],[Profit]]/Superstore[[#This Row],[Sales]]</f>
        <v>0.29000000000000004</v>
      </c>
      <c r="W8178" t="str">
        <f>TEXT(Superstore[[#This Row],[Order Date]],"mmm-yyyy")</f>
        <v>Sep-2013</v>
      </c>
      <c r="X8178">
        <f>YEAR(Superstore[[#This Row],[Order Date]])</f>
        <v>2013</v>
      </c>
    </row>
    <row r="8179" spans="1:24" x14ac:dyDescent="0.25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27</v>
      </c>
      <c r="I8179" t="s">
        <v>28</v>
      </c>
      <c r="J8179" t="s">
        <v>42</v>
      </c>
      <c r="K8179" t="s">
        <v>43</v>
      </c>
      <c r="L8179">
        <v>90008</v>
      </c>
      <c r="M8179" t="s">
        <v>44</v>
      </c>
      <c r="N8179" t="s">
        <v>6537</v>
      </c>
      <c r="O8179" t="s">
        <v>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  <c r="V8179" s="2">
        <f>Superstore[[#This Row],[Profit]]/Superstore[[#This Row],[Sales]]</f>
        <v>0.30000000000000004</v>
      </c>
      <c r="W8179" t="str">
        <f>TEXT(Superstore[[#This Row],[Order Date]],"mmm-yyyy")</f>
        <v>Dec-2014</v>
      </c>
      <c r="X8179">
        <f>YEAR(Superstore[[#This Row],[Order Date]])</f>
        <v>2014</v>
      </c>
    </row>
    <row r="8180" spans="1:24" x14ac:dyDescent="0.25">
      <c r="A8180">
        <v>8179</v>
      </c>
      <c r="B8180" t="s">
        <v>9876</v>
      </c>
      <c r="C8180" s="1">
        <v>41520</v>
      </c>
      <c r="D8180" s="1">
        <v>41526</v>
      </c>
      <c r="E8180" t="s">
        <v>50</v>
      </c>
      <c r="F8180" t="s">
        <v>5213</v>
      </c>
      <c r="G8180" t="s">
        <v>5214</v>
      </c>
      <c r="H8180" t="s">
        <v>27</v>
      </c>
      <c r="I8180" t="s">
        <v>28</v>
      </c>
      <c r="J8180" t="s">
        <v>1376</v>
      </c>
      <c r="K8180" t="s">
        <v>95</v>
      </c>
      <c r="L8180">
        <v>98198</v>
      </c>
      <c r="M8180" t="s">
        <v>44</v>
      </c>
      <c r="N8180" t="s">
        <v>2395</v>
      </c>
      <c r="O8180" t="s">
        <v>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  <c r="V8180" s="2">
        <f>Superstore[[#This Row],[Profit]]/Superstore[[#This Row],[Sales]]</f>
        <v>0.44999999999999996</v>
      </c>
      <c r="W8180" t="str">
        <f>TEXT(Superstore[[#This Row],[Order Date]],"mmm-yyyy")</f>
        <v>Sep-2013</v>
      </c>
      <c r="X8180">
        <f>YEAR(Superstore[[#This Row],[Order Date]])</f>
        <v>2013</v>
      </c>
    </row>
    <row r="8181" spans="1:24" x14ac:dyDescent="0.25">
      <c r="A8181">
        <v>8180</v>
      </c>
      <c r="B8181" t="s">
        <v>9877</v>
      </c>
      <c r="C8181" s="1">
        <v>41123</v>
      </c>
      <c r="D8181" s="1">
        <v>41127</v>
      </c>
      <c r="E8181" t="s">
        <v>50</v>
      </c>
      <c r="F8181" t="s">
        <v>1834</v>
      </c>
      <c r="G8181" t="s">
        <v>1835</v>
      </c>
      <c r="H8181" t="s">
        <v>27</v>
      </c>
      <c r="I8181" t="s">
        <v>28</v>
      </c>
      <c r="J8181" t="s">
        <v>317</v>
      </c>
      <c r="K8181" t="s">
        <v>419</v>
      </c>
      <c r="L8181">
        <v>97477</v>
      </c>
      <c r="M8181" t="s">
        <v>44</v>
      </c>
      <c r="N8181" t="s">
        <v>6942</v>
      </c>
      <c r="O8181" t="s">
        <v>1</v>
      </c>
      <c r="P8181" t="s">
        <v>56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  <c r="V8181" s="2">
        <f>Superstore[[#This Row],[Profit]]/Superstore[[#This Row],[Sales]]</f>
        <v>-0.67999999999999994</v>
      </c>
      <c r="W8181" t="str">
        <f>TEXT(Superstore[[#This Row],[Order Date]],"mmm-yyyy")</f>
        <v>Aug-2012</v>
      </c>
      <c r="X8181">
        <f>YEAR(Superstore[[#This Row],[Order Date]])</f>
        <v>2012</v>
      </c>
    </row>
    <row r="8182" spans="1:24" x14ac:dyDescent="0.25">
      <c r="A8182">
        <v>8181</v>
      </c>
      <c r="B8182" t="s">
        <v>9878</v>
      </c>
      <c r="C8182" s="1">
        <v>41234</v>
      </c>
      <c r="D8182" s="1">
        <v>41238</v>
      </c>
      <c r="E8182" t="s">
        <v>50</v>
      </c>
      <c r="F8182" t="s">
        <v>7944</v>
      </c>
      <c r="G8182" t="s">
        <v>7945</v>
      </c>
      <c r="H8182" t="s">
        <v>27</v>
      </c>
      <c r="I8182" t="s">
        <v>28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1</v>
      </c>
      <c r="P8182" t="s">
        <v>56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  <c r="V8182" s="2">
        <f>Superstore[[#This Row],[Profit]]/Superstore[[#This Row],[Sales]]</f>
        <v>-0.38333333333333336</v>
      </c>
      <c r="W8182" t="str">
        <f>TEXT(Superstore[[#This Row],[Order Date]],"mmm-yyyy")</f>
        <v>Nov-2012</v>
      </c>
      <c r="X8182">
        <f>YEAR(Superstore[[#This Row],[Order Date]])</f>
        <v>2012</v>
      </c>
    </row>
    <row r="8183" spans="1:24" x14ac:dyDescent="0.25">
      <c r="A8183">
        <v>8182</v>
      </c>
      <c r="B8183" t="s">
        <v>9878</v>
      </c>
      <c r="C8183" s="1">
        <v>41234</v>
      </c>
      <c r="D8183" s="1">
        <v>41238</v>
      </c>
      <c r="E8183" t="s">
        <v>50</v>
      </c>
      <c r="F8183" t="s">
        <v>7944</v>
      </c>
      <c r="G8183" t="s">
        <v>7945</v>
      </c>
      <c r="H8183" t="s">
        <v>27</v>
      </c>
      <c r="I8183" t="s">
        <v>28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  <c r="V8183" s="2">
        <f>Superstore[[#This Row],[Profit]]/Superstore[[#This Row],[Sales]]</f>
        <v>-0.21666666666666667</v>
      </c>
      <c r="W8183" t="str">
        <f>TEXT(Superstore[[#This Row],[Order Date]],"mmm-yyyy")</f>
        <v>Nov-2012</v>
      </c>
      <c r="X8183">
        <f>YEAR(Superstore[[#This Row],[Order Date]])</f>
        <v>2012</v>
      </c>
    </row>
    <row r="8184" spans="1:24" x14ac:dyDescent="0.25">
      <c r="A8184">
        <v>8183</v>
      </c>
      <c r="B8184" t="s">
        <v>9879</v>
      </c>
      <c r="C8184" s="1">
        <v>41778</v>
      </c>
      <c r="D8184" s="1">
        <v>41782</v>
      </c>
      <c r="E8184" t="s">
        <v>50</v>
      </c>
      <c r="F8184" t="s">
        <v>5333</v>
      </c>
      <c r="G8184" t="s">
        <v>5334</v>
      </c>
      <c r="H8184" t="s">
        <v>41</v>
      </c>
      <c r="I8184" t="s">
        <v>28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1</v>
      </c>
      <c r="P8184" t="s">
        <v>65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  <c r="V8184" s="2">
        <f>Superstore[[#This Row],[Profit]]/Superstore[[#This Row],[Sales]]</f>
        <v>-0.45</v>
      </c>
      <c r="W8184" t="str">
        <f>TEXT(Superstore[[#This Row],[Order Date]],"mmm-yyyy")</f>
        <v>May-2014</v>
      </c>
      <c r="X8184">
        <f>YEAR(Superstore[[#This Row],[Order Date]])</f>
        <v>2014</v>
      </c>
    </row>
    <row r="8185" spans="1:24" x14ac:dyDescent="0.25">
      <c r="A8185">
        <v>8184</v>
      </c>
      <c r="B8185" t="s">
        <v>9879</v>
      </c>
      <c r="C8185" s="1">
        <v>41778</v>
      </c>
      <c r="D8185" s="1">
        <v>41782</v>
      </c>
      <c r="E8185" t="s">
        <v>50</v>
      </c>
      <c r="F8185" t="s">
        <v>5333</v>
      </c>
      <c r="G8185" t="s">
        <v>5334</v>
      </c>
      <c r="H8185" t="s">
        <v>41</v>
      </c>
      <c r="I8185" t="s">
        <v>28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1</v>
      </c>
      <c r="P8185" t="s">
        <v>65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Superstore[[#This Row],[Profit]]/Superstore[[#This Row],[Sales]]</f>
        <v>-0.52500000000000002</v>
      </c>
      <c r="W8185" t="str">
        <f>TEXT(Superstore[[#This Row],[Order Date]],"mmm-yyyy")</f>
        <v>May-2014</v>
      </c>
      <c r="X8185">
        <f>YEAR(Superstore[[#This Row],[Order Date]])</f>
        <v>2014</v>
      </c>
    </row>
    <row r="8186" spans="1:24" x14ac:dyDescent="0.25">
      <c r="A8186">
        <v>8185</v>
      </c>
      <c r="B8186" t="s">
        <v>9880</v>
      </c>
      <c r="C8186" s="1">
        <v>41844</v>
      </c>
      <c r="D8186" s="1">
        <v>41848</v>
      </c>
      <c r="E8186" t="s">
        <v>50</v>
      </c>
      <c r="F8186" t="s">
        <v>1718</v>
      </c>
      <c r="G8186" t="s">
        <v>1719</v>
      </c>
      <c r="H8186" t="s">
        <v>41</v>
      </c>
      <c r="I8186" t="s">
        <v>28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46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  <c r="V8186" s="2">
        <f>Superstore[[#This Row],[Profit]]/Superstore[[#This Row],[Sales]]</f>
        <v>0.32500000000000001</v>
      </c>
      <c r="W8186" t="str">
        <f>TEXT(Superstore[[#This Row],[Order Date]],"mmm-yyyy")</f>
        <v>Jul-2014</v>
      </c>
      <c r="X8186">
        <f>YEAR(Superstore[[#This Row],[Order Date]])</f>
        <v>2014</v>
      </c>
    </row>
    <row r="8187" spans="1:24" x14ac:dyDescent="0.25">
      <c r="A8187">
        <v>8186</v>
      </c>
      <c r="B8187" t="s">
        <v>9881</v>
      </c>
      <c r="C8187" s="1">
        <v>41165</v>
      </c>
      <c r="D8187" s="1">
        <v>41169</v>
      </c>
      <c r="E8187" t="s">
        <v>24</v>
      </c>
      <c r="F8187" t="s">
        <v>1307</v>
      </c>
      <c r="G8187" t="s">
        <v>1308</v>
      </c>
      <c r="H8187" t="s">
        <v>27</v>
      </c>
      <c r="I8187" t="s">
        <v>28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46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Superstore[[#This Row],[Profit]]/Superstore[[#This Row],[Sales]]</f>
        <v>0.37500000000000006</v>
      </c>
      <c r="W8187" t="str">
        <f>TEXT(Superstore[[#This Row],[Order Date]],"mmm-yyyy")</f>
        <v>Sep-2012</v>
      </c>
      <c r="X8187">
        <f>YEAR(Superstore[[#This Row],[Order Date]])</f>
        <v>2012</v>
      </c>
    </row>
    <row r="8188" spans="1:24" x14ac:dyDescent="0.25">
      <c r="A8188">
        <v>8187</v>
      </c>
      <c r="B8188" t="s">
        <v>9881</v>
      </c>
      <c r="C8188" s="1">
        <v>41165</v>
      </c>
      <c r="D8188" s="1">
        <v>41169</v>
      </c>
      <c r="E8188" t="s">
        <v>24</v>
      </c>
      <c r="F8188" t="s">
        <v>1307</v>
      </c>
      <c r="G8188" t="s">
        <v>1308</v>
      </c>
      <c r="H8188" t="s">
        <v>27</v>
      </c>
      <c r="I8188" t="s">
        <v>28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1</v>
      </c>
      <c r="P8188" t="s">
        <v>36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  <c r="V8188" s="2">
        <f>Superstore[[#This Row],[Profit]]/Superstore[[#This Row],[Sales]]</f>
        <v>-7.1428571428571425E-2</v>
      </c>
      <c r="W8188" t="str">
        <f>TEXT(Superstore[[#This Row],[Order Date]],"mmm-yyyy")</f>
        <v>Sep-2012</v>
      </c>
      <c r="X8188">
        <f>YEAR(Superstore[[#This Row],[Order Date]])</f>
        <v>2012</v>
      </c>
    </row>
    <row r="8189" spans="1:24" x14ac:dyDescent="0.25">
      <c r="A8189">
        <v>8188</v>
      </c>
      <c r="B8189" t="s">
        <v>9882</v>
      </c>
      <c r="C8189" s="1">
        <v>41619</v>
      </c>
      <c r="D8189" s="1">
        <v>41625</v>
      </c>
      <c r="E8189" t="s">
        <v>50</v>
      </c>
      <c r="F8189" t="s">
        <v>2545</v>
      </c>
      <c r="G8189" t="s">
        <v>2546</v>
      </c>
      <c r="H8189" t="s">
        <v>41</v>
      </c>
      <c r="I8189" t="s">
        <v>28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46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  <c r="V8189" s="2">
        <f>Superstore[[#This Row],[Profit]]/Superstore[[#This Row],[Sales]]</f>
        <v>0.47000000000000003</v>
      </c>
      <c r="W8189" t="str">
        <f>TEXT(Superstore[[#This Row],[Order Date]],"mmm-yyyy")</f>
        <v>Dec-2013</v>
      </c>
      <c r="X8189">
        <f>YEAR(Superstore[[#This Row],[Order Date]])</f>
        <v>2013</v>
      </c>
    </row>
    <row r="8190" spans="1:24" x14ac:dyDescent="0.25">
      <c r="A8190">
        <v>8189</v>
      </c>
      <c r="B8190" t="s">
        <v>9883</v>
      </c>
      <c r="C8190" s="1">
        <v>41184</v>
      </c>
      <c r="D8190" s="1">
        <v>41187</v>
      </c>
      <c r="E8190" t="s">
        <v>24</v>
      </c>
      <c r="F8190" t="s">
        <v>4142</v>
      </c>
      <c r="G8190" t="s">
        <v>4143</v>
      </c>
      <c r="H8190" t="s">
        <v>27</v>
      </c>
      <c r="I8190" t="s">
        <v>28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46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  <c r="V8190" s="2">
        <f>Superstore[[#This Row],[Profit]]/Superstore[[#This Row],[Sales]]</f>
        <v>0.48000000000000004</v>
      </c>
      <c r="W8190" t="str">
        <f>TEXT(Superstore[[#This Row],[Order Date]],"mmm-yyyy")</f>
        <v>Oct-2012</v>
      </c>
      <c r="X8190">
        <f>YEAR(Superstore[[#This Row],[Order Date]])</f>
        <v>2012</v>
      </c>
    </row>
    <row r="8191" spans="1:24" x14ac:dyDescent="0.25">
      <c r="A8191">
        <v>8190</v>
      </c>
      <c r="B8191" t="s">
        <v>9883</v>
      </c>
      <c r="C8191" s="1">
        <v>41184</v>
      </c>
      <c r="D8191" s="1">
        <v>41187</v>
      </c>
      <c r="E8191" t="s">
        <v>24</v>
      </c>
      <c r="F8191" t="s">
        <v>4142</v>
      </c>
      <c r="G8191" t="s">
        <v>4143</v>
      </c>
      <c r="H8191" t="s">
        <v>27</v>
      </c>
      <c r="I8191" t="s">
        <v>28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46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  <c r="V8191" s="2">
        <f>Superstore[[#This Row],[Profit]]/Superstore[[#This Row],[Sales]]</f>
        <v>0.49</v>
      </c>
      <c r="W8191" t="str">
        <f>TEXT(Superstore[[#This Row],[Order Date]],"mmm-yyyy")</f>
        <v>Oct-2012</v>
      </c>
      <c r="X8191">
        <f>YEAR(Superstore[[#This Row],[Order Date]])</f>
        <v>2012</v>
      </c>
    </row>
    <row r="8192" spans="1:24" x14ac:dyDescent="0.25">
      <c r="A8192">
        <v>8191</v>
      </c>
      <c r="B8192" t="s">
        <v>9884</v>
      </c>
      <c r="C8192" s="1">
        <v>41961</v>
      </c>
      <c r="D8192" s="1">
        <v>41965</v>
      </c>
      <c r="E8192" t="s">
        <v>50</v>
      </c>
      <c r="F8192" t="s">
        <v>6043</v>
      </c>
      <c r="G8192" t="s">
        <v>6044</v>
      </c>
      <c r="H8192" t="s">
        <v>27</v>
      </c>
      <c r="I8192" t="s">
        <v>28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46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  <c r="V8192" s="2">
        <f>Superstore[[#This Row],[Profit]]/Superstore[[#This Row],[Sales]]</f>
        <v>0.48000000000000004</v>
      </c>
      <c r="W8192" t="str">
        <f>TEXT(Superstore[[#This Row],[Order Date]],"mmm-yyyy")</f>
        <v>Nov-2014</v>
      </c>
      <c r="X8192">
        <f>YEAR(Superstore[[#This Row],[Order Date]])</f>
        <v>2014</v>
      </c>
    </row>
    <row r="8193" spans="1:24" x14ac:dyDescent="0.25">
      <c r="A8193">
        <v>8192</v>
      </c>
      <c r="B8193" t="s">
        <v>9884</v>
      </c>
      <c r="C8193" s="1">
        <v>41961</v>
      </c>
      <c r="D8193" s="1">
        <v>41965</v>
      </c>
      <c r="E8193" t="s">
        <v>50</v>
      </c>
      <c r="F8193" t="s">
        <v>6043</v>
      </c>
      <c r="G8193" t="s">
        <v>6044</v>
      </c>
      <c r="H8193" t="s">
        <v>27</v>
      </c>
      <c r="I8193" t="s">
        <v>28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1</v>
      </c>
      <c r="P8193" t="s">
        <v>65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  <c r="V8193" s="2">
        <f>Superstore[[#This Row],[Profit]]/Superstore[[#This Row],[Sales]]</f>
        <v>0.41000000000000003</v>
      </c>
      <c r="W8193" t="str">
        <f>TEXT(Superstore[[#This Row],[Order Date]],"mmm-yyyy")</f>
        <v>Nov-2014</v>
      </c>
      <c r="X8193">
        <f>YEAR(Superstore[[#This Row],[Order Date]])</f>
        <v>2014</v>
      </c>
    </row>
    <row r="8194" spans="1:24" x14ac:dyDescent="0.25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27</v>
      </c>
      <c r="I8194" t="s">
        <v>28</v>
      </c>
      <c r="J8194" t="s">
        <v>372</v>
      </c>
      <c r="K8194" t="s">
        <v>87</v>
      </c>
      <c r="L8194">
        <v>27707</v>
      </c>
      <c r="M8194" t="s">
        <v>31</v>
      </c>
      <c r="N8194" t="s">
        <v>2390</v>
      </c>
      <c r="O8194" t="s">
        <v>46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  <c r="V8194" s="2">
        <f>Superstore[[#This Row],[Profit]]/Superstore[[#This Row],[Sales]]</f>
        <v>-0.7</v>
      </c>
      <c r="W8194" t="str">
        <f>TEXT(Superstore[[#This Row],[Order Date]],"mmm-yyyy")</f>
        <v>Nov-2012</v>
      </c>
      <c r="X8194">
        <f>YEAR(Superstore[[#This Row],[Order Date]])</f>
        <v>2012</v>
      </c>
    </row>
    <row r="8195" spans="1:24" x14ac:dyDescent="0.25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27</v>
      </c>
      <c r="I8195" t="s">
        <v>28</v>
      </c>
      <c r="J8195" t="s">
        <v>372</v>
      </c>
      <c r="K8195" t="s">
        <v>87</v>
      </c>
      <c r="L8195">
        <v>27707</v>
      </c>
      <c r="M8195" t="s">
        <v>31</v>
      </c>
      <c r="N8195" t="s">
        <v>5591</v>
      </c>
      <c r="O8195" t="s">
        <v>46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Superstore[[#This Row],[Profit]]/Superstore[[#This Row],[Sales]]</f>
        <v>0.1</v>
      </c>
      <c r="W8195" t="str">
        <f>TEXT(Superstore[[#This Row],[Order Date]],"mmm-yyyy")</f>
        <v>Nov-2012</v>
      </c>
      <c r="X8195">
        <f>YEAR(Superstore[[#This Row],[Order Date]])</f>
        <v>2012</v>
      </c>
    </row>
    <row r="8196" spans="1:24" x14ac:dyDescent="0.25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27</v>
      </c>
      <c r="I8196" t="s">
        <v>28</v>
      </c>
      <c r="J8196" t="s">
        <v>372</v>
      </c>
      <c r="K8196" t="s">
        <v>87</v>
      </c>
      <c r="L8196">
        <v>27707</v>
      </c>
      <c r="M8196" t="s">
        <v>31</v>
      </c>
      <c r="N8196" t="s">
        <v>919</v>
      </c>
      <c r="O8196" t="s">
        <v>1</v>
      </c>
      <c r="P8196" t="s">
        <v>65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Superstore[[#This Row],[Profit]]/Superstore[[#This Row],[Sales]]</f>
        <v>7.4999999999999997E-2</v>
      </c>
      <c r="W8196" t="str">
        <f>TEXT(Superstore[[#This Row],[Order Date]],"mmm-yyyy")</f>
        <v>Nov-2012</v>
      </c>
      <c r="X8196">
        <f>YEAR(Superstore[[#This Row],[Order Date]])</f>
        <v>2012</v>
      </c>
    </row>
    <row r="8197" spans="1:24" x14ac:dyDescent="0.25">
      <c r="A8197">
        <v>8196</v>
      </c>
      <c r="B8197" t="s">
        <v>9886</v>
      </c>
      <c r="C8197" s="1">
        <v>41249</v>
      </c>
      <c r="D8197" s="1">
        <v>41254</v>
      </c>
      <c r="E8197" t="s">
        <v>24</v>
      </c>
      <c r="F8197" t="s">
        <v>909</v>
      </c>
      <c r="G8197" t="s">
        <v>910</v>
      </c>
      <c r="H8197" t="s">
        <v>41</v>
      </c>
      <c r="I8197" t="s">
        <v>28</v>
      </c>
      <c r="J8197" t="s">
        <v>8301</v>
      </c>
      <c r="K8197" t="s">
        <v>43</v>
      </c>
      <c r="L8197">
        <v>93101</v>
      </c>
      <c r="M8197" t="s">
        <v>44</v>
      </c>
      <c r="N8197" t="s">
        <v>4203</v>
      </c>
      <c r="O8197" t="s">
        <v>46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  <c r="V8197" s="2">
        <f>Superstore[[#This Row],[Profit]]/Superstore[[#This Row],[Sales]]</f>
        <v>0.48999999999999994</v>
      </c>
      <c r="W8197" t="str">
        <f>TEXT(Superstore[[#This Row],[Order Date]],"mmm-yyyy")</f>
        <v>Dec-2012</v>
      </c>
      <c r="X8197">
        <f>YEAR(Superstore[[#This Row],[Order Date]])</f>
        <v>2012</v>
      </c>
    </row>
    <row r="8198" spans="1:24" x14ac:dyDescent="0.25">
      <c r="A8198">
        <v>8197</v>
      </c>
      <c r="B8198" t="s">
        <v>9887</v>
      </c>
      <c r="C8198" s="1">
        <v>41888</v>
      </c>
      <c r="D8198" s="1">
        <v>41892</v>
      </c>
      <c r="E8198" t="s">
        <v>50</v>
      </c>
      <c r="F8198" t="s">
        <v>3646</v>
      </c>
      <c r="G8198" t="s">
        <v>3647</v>
      </c>
      <c r="H8198" t="s">
        <v>27</v>
      </c>
      <c r="I8198" t="s">
        <v>28</v>
      </c>
      <c r="J8198" t="s">
        <v>5136</v>
      </c>
      <c r="K8198" t="s">
        <v>334</v>
      </c>
      <c r="L8198">
        <v>37918</v>
      </c>
      <c r="M8198" t="s">
        <v>31</v>
      </c>
      <c r="N8198" t="s">
        <v>4514</v>
      </c>
      <c r="O8198" t="s">
        <v>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Superstore[[#This Row],[Profit]]/Superstore[[#This Row],[Sales]]</f>
        <v>-1.2499999999999999E-2</v>
      </c>
      <c r="W8198" t="str">
        <f>TEXT(Superstore[[#This Row],[Order Date]],"mmm-yyyy")</f>
        <v>Sep-2014</v>
      </c>
      <c r="X8198">
        <f>YEAR(Superstore[[#This Row],[Order Date]])</f>
        <v>2014</v>
      </c>
    </row>
    <row r="8199" spans="1:24" x14ac:dyDescent="0.25">
      <c r="A8199">
        <v>8198</v>
      </c>
      <c r="B8199" t="s">
        <v>9887</v>
      </c>
      <c r="C8199" s="1">
        <v>41888</v>
      </c>
      <c r="D8199" s="1">
        <v>41892</v>
      </c>
      <c r="E8199" t="s">
        <v>50</v>
      </c>
      <c r="F8199" t="s">
        <v>3646</v>
      </c>
      <c r="G8199" t="s">
        <v>3647</v>
      </c>
      <c r="H8199" t="s">
        <v>27</v>
      </c>
      <c r="I8199" t="s">
        <v>28</v>
      </c>
      <c r="J8199" t="s">
        <v>5136</v>
      </c>
      <c r="K8199" t="s">
        <v>334</v>
      </c>
      <c r="L8199">
        <v>37918</v>
      </c>
      <c r="M8199" t="s">
        <v>31</v>
      </c>
      <c r="N8199" t="s">
        <v>2524</v>
      </c>
      <c r="O8199" t="s">
        <v>46</v>
      </c>
      <c r="P8199" t="s">
        <v>68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Superstore[[#This Row],[Profit]]/Superstore[[#This Row],[Sales]]</f>
        <v>0.1</v>
      </c>
      <c r="W8199" t="str">
        <f>TEXT(Superstore[[#This Row],[Order Date]],"mmm-yyyy")</f>
        <v>Sep-2014</v>
      </c>
      <c r="X8199">
        <f>YEAR(Superstore[[#This Row],[Order Date]])</f>
        <v>2014</v>
      </c>
    </row>
    <row r="8200" spans="1:24" x14ac:dyDescent="0.25">
      <c r="A8200">
        <v>8199</v>
      </c>
      <c r="B8200" t="s">
        <v>9887</v>
      </c>
      <c r="C8200" s="1">
        <v>41888</v>
      </c>
      <c r="D8200" s="1">
        <v>41892</v>
      </c>
      <c r="E8200" t="s">
        <v>50</v>
      </c>
      <c r="F8200" t="s">
        <v>3646</v>
      </c>
      <c r="G8200" t="s">
        <v>3647</v>
      </c>
      <c r="H8200" t="s">
        <v>27</v>
      </c>
      <c r="I8200" t="s">
        <v>28</v>
      </c>
      <c r="J8200" t="s">
        <v>5136</v>
      </c>
      <c r="K8200" t="s">
        <v>334</v>
      </c>
      <c r="L8200">
        <v>37918</v>
      </c>
      <c r="M8200" t="s">
        <v>31</v>
      </c>
      <c r="N8200" t="s">
        <v>2273</v>
      </c>
      <c r="O8200" t="s">
        <v>46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  <c r="V8200" s="2">
        <f>Superstore[[#This Row],[Profit]]/Superstore[[#This Row],[Sales]]</f>
        <v>0.35000000000000003</v>
      </c>
      <c r="W8200" t="str">
        <f>TEXT(Superstore[[#This Row],[Order Date]],"mmm-yyyy")</f>
        <v>Sep-2014</v>
      </c>
      <c r="X8200">
        <f>YEAR(Superstore[[#This Row],[Order Date]])</f>
        <v>2014</v>
      </c>
    </row>
    <row r="8201" spans="1:24" x14ac:dyDescent="0.25">
      <c r="A8201">
        <v>8200</v>
      </c>
      <c r="B8201" t="s">
        <v>9888</v>
      </c>
      <c r="C8201" s="1">
        <v>41754</v>
      </c>
      <c r="D8201" s="1">
        <v>41760</v>
      </c>
      <c r="E8201" t="s">
        <v>50</v>
      </c>
      <c r="F8201" t="s">
        <v>5076</v>
      </c>
      <c r="G8201" t="s">
        <v>5077</v>
      </c>
      <c r="H8201" t="s">
        <v>27</v>
      </c>
      <c r="I8201" t="s">
        <v>28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46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  <c r="V8201" s="2">
        <f>Superstore[[#This Row],[Profit]]/Superstore[[#This Row],[Sales]]</f>
        <v>-1.7500000000000002</v>
      </c>
      <c r="W8201" t="str">
        <f>TEXT(Superstore[[#This Row],[Order Date]],"mmm-yyyy")</f>
        <v>Apr-2014</v>
      </c>
      <c r="X8201">
        <f>YEAR(Superstore[[#This Row],[Order Date]])</f>
        <v>2014</v>
      </c>
    </row>
    <row r="8202" spans="1:24" x14ac:dyDescent="0.25">
      <c r="A8202">
        <v>8201</v>
      </c>
      <c r="B8202" t="s">
        <v>9888</v>
      </c>
      <c r="C8202" s="1">
        <v>41754</v>
      </c>
      <c r="D8202" s="1">
        <v>41760</v>
      </c>
      <c r="E8202" t="s">
        <v>50</v>
      </c>
      <c r="F8202" t="s">
        <v>5076</v>
      </c>
      <c r="G8202" t="s">
        <v>5077</v>
      </c>
      <c r="H8202" t="s">
        <v>27</v>
      </c>
      <c r="I8202" t="s">
        <v>28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46</v>
      </c>
      <c r="P8202" t="s">
        <v>59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Superstore[[#This Row],[Profit]]/Superstore[[#This Row],[Sales]]</f>
        <v>-0.25</v>
      </c>
      <c r="W8202" t="str">
        <f>TEXT(Superstore[[#This Row],[Order Date]],"mmm-yyyy")</f>
        <v>Apr-2014</v>
      </c>
      <c r="X8202">
        <f>YEAR(Superstore[[#This Row],[Order Date]])</f>
        <v>2014</v>
      </c>
    </row>
    <row r="8203" spans="1:24" x14ac:dyDescent="0.25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41</v>
      </c>
      <c r="I8203" t="s">
        <v>28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46</v>
      </c>
      <c r="P8203" t="s">
        <v>59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  <c r="V8203" s="2">
        <f>Superstore[[#This Row],[Profit]]/Superstore[[#This Row],[Sales]]</f>
        <v>0.25</v>
      </c>
      <c r="W8203" t="str">
        <f>TEXT(Superstore[[#This Row],[Order Date]],"mmm-yyyy")</f>
        <v>Nov-2012</v>
      </c>
      <c r="X8203">
        <f>YEAR(Superstore[[#This Row],[Order Date]])</f>
        <v>2012</v>
      </c>
    </row>
    <row r="8204" spans="1:24" x14ac:dyDescent="0.25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41</v>
      </c>
      <c r="I8204" t="s">
        <v>28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  <c r="V8204" s="2">
        <f>Superstore[[#This Row],[Profit]]/Superstore[[#This Row],[Sales]]</f>
        <v>0.26</v>
      </c>
      <c r="W8204" t="str">
        <f>TEXT(Superstore[[#This Row],[Order Date]],"mmm-yyyy")</f>
        <v>Nov-2012</v>
      </c>
      <c r="X8204">
        <f>YEAR(Superstore[[#This Row],[Order Date]])</f>
        <v>2012</v>
      </c>
    </row>
    <row r="8205" spans="1:24" x14ac:dyDescent="0.25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41</v>
      </c>
      <c r="I8205" t="s">
        <v>28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1</v>
      </c>
      <c r="P8205" t="s">
        <v>65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  <c r="V8205" s="2">
        <f>Superstore[[#This Row],[Profit]]/Superstore[[#This Row],[Sales]]</f>
        <v>0.39999999999999997</v>
      </c>
      <c r="W8205" t="str">
        <f>TEXT(Superstore[[#This Row],[Order Date]],"mmm-yyyy")</f>
        <v>Nov-2012</v>
      </c>
      <c r="X8205">
        <f>YEAR(Superstore[[#This Row],[Order Date]])</f>
        <v>2012</v>
      </c>
    </row>
    <row r="8206" spans="1:24" x14ac:dyDescent="0.25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41</v>
      </c>
      <c r="I8206" t="s">
        <v>28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  <c r="V8206" s="2">
        <f>Superstore[[#This Row],[Profit]]/Superstore[[#This Row],[Sales]]</f>
        <v>0.48</v>
      </c>
      <c r="W8206" t="str">
        <f>TEXT(Superstore[[#This Row],[Order Date]],"mmm-yyyy")</f>
        <v>Nov-2012</v>
      </c>
      <c r="X8206">
        <f>YEAR(Superstore[[#This Row],[Order Date]])</f>
        <v>2012</v>
      </c>
    </row>
    <row r="8207" spans="1:24" x14ac:dyDescent="0.25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41</v>
      </c>
      <c r="I8207" t="s">
        <v>28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1</v>
      </c>
      <c r="P8207" t="s">
        <v>36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  <c r="V8207" s="2">
        <f>Superstore[[#This Row],[Profit]]/Superstore[[#This Row],[Sales]]</f>
        <v>0.2</v>
      </c>
      <c r="W8207" t="str">
        <f>TEXT(Superstore[[#This Row],[Order Date]],"mmm-yyyy")</f>
        <v>Nov-2012</v>
      </c>
      <c r="X8207">
        <f>YEAR(Superstore[[#This Row],[Order Date]])</f>
        <v>2012</v>
      </c>
    </row>
    <row r="8208" spans="1:24" x14ac:dyDescent="0.25">
      <c r="A8208">
        <v>8207</v>
      </c>
      <c r="B8208" t="s">
        <v>9890</v>
      </c>
      <c r="C8208" s="1">
        <v>41025</v>
      </c>
      <c r="D8208" s="1">
        <v>41029</v>
      </c>
      <c r="E8208" t="s">
        <v>50</v>
      </c>
      <c r="F8208" t="s">
        <v>1673</v>
      </c>
      <c r="G8208" t="s">
        <v>1674</v>
      </c>
      <c r="H8208" t="s">
        <v>27</v>
      </c>
      <c r="I8208" t="s">
        <v>28</v>
      </c>
      <c r="J8208" t="s">
        <v>7418</v>
      </c>
      <c r="K8208" t="s">
        <v>54</v>
      </c>
      <c r="L8208">
        <v>32114</v>
      </c>
      <c r="M8208" t="s">
        <v>31</v>
      </c>
      <c r="N8208" t="s">
        <v>55</v>
      </c>
      <c r="O8208" t="s">
        <v>1</v>
      </c>
      <c r="P8208" t="s">
        <v>56</v>
      </c>
      <c r="Q8208" t="s">
        <v>57</v>
      </c>
      <c r="R8208">
        <v>191.5155</v>
      </c>
      <c r="S8208">
        <v>1</v>
      </c>
      <c r="T8208">
        <v>0.45</v>
      </c>
      <c r="U8208">
        <v>-76.606200000000001</v>
      </c>
      <c r="V8208" s="2">
        <f>Superstore[[#This Row],[Profit]]/Superstore[[#This Row],[Sales]]</f>
        <v>-0.4</v>
      </c>
      <c r="W8208" t="str">
        <f>TEXT(Superstore[[#This Row],[Order Date]],"mmm-yyyy")</f>
        <v>Apr-2012</v>
      </c>
      <c r="X8208">
        <f>YEAR(Superstore[[#This Row],[Order Date]])</f>
        <v>2012</v>
      </c>
    </row>
    <row r="8209" spans="1:24" x14ac:dyDescent="0.25">
      <c r="A8209">
        <v>8208</v>
      </c>
      <c r="B8209" t="s">
        <v>9890</v>
      </c>
      <c r="C8209" s="1">
        <v>41025</v>
      </c>
      <c r="D8209" s="1">
        <v>41029</v>
      </c>
      <c r="E8209" t="s">
        <v>50</v>
      </c>
      <c r="F8209" t="s">
        <v>1673</v>
      </c>
      <c r="G8209" t="s">
        <v>1674</v>
      </c>
      <c r="H8209" t="s">
        <v>27</v>
      </c>
      <c r="I8209" t="s">
        <v>28</v>
      </c>
      <c r="J8209" t="s">
        <v>7418</v>
      </c>
      <c r="K8209" t="s">
        <v>54</v>
      </c>
      <c r="L8209">
        <v>32114</v>
      </c>
      <c r="M8209" t="s">
        <v>31</v>
      </c>
      <c r="N8209" t="s">
        <v>1366</v>
      </c>
      <c r="O8209" t="s">
        <v>46</v>
      </c>
      <c r="P8209" t="s">
        <v>68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  <c r="V8209" s="2">
        <f>Superstore[[#This Row],[Profit]]/Superstore[[#This Row],[Sales]]</f>
        <v>0.16250000000000001</v>
      </c>
      <c r="W8209" t="str">
        <f>TEXT(Superstore[[#This Row],[Order Date]],"mmm-yyyy")</f>
        <v>Apr-2012</v>
      </c>
      <c r="X8209">
        <f>YEAR(Superstore[[#This Row],[Order Date]])</f>
        <v>2012</v>
      </c>
    </row>
    <row r="8210" spans="1:24" x14ac:dyDescent="0.25">
      <c r="A8210">
        <v>8209</v>
      </c>
      <c r="B8210" t="s">
        <v>9891</v>
      </c>
      <c r="C8210" s="1">
        <v>41172</v>
      </c>
      <c r="D8210" s="1">
        <v>41176</v>
      </c>
      <c r="E8210" t="s">
        <v>50</v>
      </c>
      <c r="F8210" t="s">
        <v>8366</v>
      </c>
      <c r="G8210" t="s">
        <v>8367</v>
      </c>
      <c r="H8210" t="s">
        <v>27</v>
      </c>
      <c r="I8210" t="s">
        <v>28</v>
      </c>
      <c r="J8210" t="s">
        <v>5659</v>
      </c>
      <c r="K8210" t="s">
        <v>334</v>
      </c>
      <c r="L8210">
        <v>37211</v>
      </c>
      <c r="M8210" t="s">
        <v>31</v>
      </c>
      <c r="N8210" t="s">
        <v>2690</v>
      </c>
      <c r="O8210" t="s">
        <v>46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Superstore[[#This Row],[Profit]]/Superstore[[#This Row],[Sales]]</f>
        <v>-0.66666666666666674</v>
      </c>
      <c r="W8210" t="str">
        <f>TEXT(Superstore[[#This Row],[Order Date]],"mmm-yyyy")</f>
        <v>Sep-2012</v>
      </c>
      <c r="X8210">
        <f>YEAR(Superstore[[#This Row],[Order Date]])</f>
        <v>2012</v>
      </c>
    </row>
    <row r="8211" spans="1:24" x14ac:dyDescent="0.25">
      <c r="A8211">
        <v>8210</v>
      </c>
      <c r="B8211" t="s">
        <v>9891</v>
      </c>
      <c r="C8211" s="1">
        <v>41172</v>
      </c>
      <c r="D8211" s="1">
        <v>41176</v>
      </c>
      <c r="E8211" t="s">
        <v>50</v>
      </c>
      <c r="F8211" t="s">
        <v>8366</v>
      </c>
      <c r="G8211" t="s">
        <v>8367</v>
      </c>
      <c r="H8211" t="s">
        <v>27</v>
      </c>
      <c r="I8211" t="s">
        <v>28</v>
      </c>
      <c r="J8211" t="s">
        <v>5659</v>
      </c>
      <c r="K8211" t="s">
        <v>334</v>
      </c>
      <c r="L8211">
        <v>37211</v>
      </c>
      <c r="M8211" t="s">
        <v>31</v>
      </c>
      <c r="N8211" t="s">
        <v>838</v>
      </c>
      <c r="O8211" t="s">
        <v>46</v>
      </c>
      <c r="P8211" t="s">
        <v>59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Superstore[[#This Row],[Profit]]/Superstore[[#This Row],[Sales]]</f>
        <v>-0.2</v>
      </c>
      <c r="W8211" t="str">
        <f>TEXT(Superstore[[#This Row],[Order Date]],"mmm-yyyy")</f>
        <v>Sep-2012</v>
      </c>
      <c r="X8211">
        <f>YEAR(Superstore[[#This Row],[Order Date]])</f>
        <v>2012</v>
      </c>
    </row>
    <row r="8212" spans="1:24" x14ac:dyDescent="0.25">
      <c r="A8212">
        <v>8211</v>
      </c>
      <c r="B8212" t="s">
        <v>9892</v>
      </c>
      <c r="C8212" s="1">
        <v>41890</v>
      </c>
      <c r="D8212" s="1">
        <v>41895</v>
      </c>
      <c r="E8212" t="s">
        <v>50</v>
      </c>
      <c r="F8212" t="s">
        <v>6231</v>
      </c>
      <c r="G8212" t="s">
        <v>6232</v>
      </c>
      <c r="H8212" t="s">
        <v>41</v>
      </c>
      <c r="I8212" t="s">
        <v>28</v>
      </c>
      <c r="J8212" t="s">
        <v>5659</v>
      </c>
      <c r="K8212" t="s">
        <v>334</v>
      </c>
      <c r="L8212">
        <v>37211</v>
      </c>
      <c r="M8212" t="s">
        <v>31</v>
      </c>
      <c r="N8212" t="s">
        <v>1836</v>
      </c>
      <c r="O8212" t="s">
        <v>46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  <c r="V8212" s="2">
        <f>Superstore[[#This Row],[Profit]]/Superstore[[#This Row],[Sales]]</f>
        <v>8.7500000000000008E-2</v>
      </c>
      <c r="W8212" t="str">
        <f>TEXT(Superstore[[#This Row],[Order Date]],"mmm-yyyy")</f>
        <v>Sep-2014</v>
      </c>
      <c r="X8212">
        <f>YEAR(Superstore[[#This Row],[Order Date]])</f>
        <v>2014</v>
      </c>
    </row>
    <row r="8213" spans="1:24" x14ac:dyDescent="0.25">
      <c r="A8213">
        <v>8212</v>
      </c>
      <c r="B8213" t="s">
        <v>9893</v>
      </c>
      <c r="C8213" s="1">
        <v>41586</v>
      </c>
      <c r="D8213" s="1">
        <v>41591</v>
      </c>
      <c r="E8213" t="s">
        <v>50</v>
      </c>
      <c r="F8213" t="s">
        <v>2224</v>
      </c>
      <c r="G8213" t="s">
        <v>2225</v>
      </c>
      <c r="H8213" t="s">
        <v>27</v>
      </c>
      <c r="I8213" t="s">
        <v>28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1</v>
      </c>
      <c r="P8213" t="s">
        <v>65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  <c r="V8213" s="2">
        <f>Superstore[[#This Row],[Profit]]/Superstore[[#This Row],[Sales]]</f>
        <v>-0.39999999999999997</v>
      </c>
      <c r="W8213" t="str">
        <f>TEXT(Superstore[[#This Row],[Order Date]],"mmm-yyyy")</f>
        <v>Nov-2013</v>
      </c>
      <c r="X8213">
        <f>YEAR(Superstore[[#This Row],[Order Date]])</f>
        <v>2013</v>
      </c>
    </row>
    <row r="8214" spans="1:24" x14ac:dyDescent="0.25">
      <c r="A8214">
        <v>8213</v>
      </c>
      <c r="B8214" t="s">
        <v>9893</v>
      </c>
      <c r="C8214" s="1">
        <v>41586</v>
      </c>
      <c r="D8214" s="1">
        <v>41591</v>
      </c>
      <c r="E8214" t="s">
        <v>50</v>
      </c>
      <c r="F8214" t="s">
        <v>2224</v>
      </c>
      <c r="G8214" t="s">
        <v>2225</v>
      </c>
      <c r="H8214" t="s">
        <v>27</v>
      </c>
      <c r="I8214" t="s">
        <v>28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46</v>
      </c>
      <c r="P8214" t="s">
        <v>59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Superstore[[#This Row],[Profit]]/Superstore[[#This Row],[Sales]]</f>
        <v>6.25E-2</v>
      </c>
      <c r="W8214" t="str">
        <f>TEXT(Superstore[[#This Row],[Order Date]],"mmm-yyyy")</f>
        <v>Nov-2013</v>
      </c>
      <c r="X8214">
        <f>YEAR(Superstore[[#This Row],[Order Date]])</f>
        <v>2013</v>
      </c>
    </row>
    <row r="8215" spans="1:24" x14ac:dyDescent="0.25">
      <c r="A8215">
        <v>8214</v>
      </c>
      <c r="B8215" t="s">
        <v>9896</v>
      </c>
      <c r="C8215" s="1">
        <v>41177</v>
      </c>
      <c r="D8215" s="1">
        <v>41184</v>
      </c>
      <c r="E8215" t="s">
        <v>50</v>
      </c>
      <c r="F8215" t="s">
        <v>4235</v>
      </c>
      <c r="G8215" t="s">
        <v>4236</v>
      </c>
      <c r="H8215" t="s">
        <v>41</v>
      </c>
      <c r="I8215" t="s">
        <v>28</v>
      </c>
      <c r="J8215" t="s">
        <v>1184</v>
      </c>
      <c r="K8215" t="s">
        <v>334</v>
      </c>
      <c r="L8215">
        <v>37130</v>
      </c>
      <c r="M8215" t="s">
        <v>31</v>
      </c>
      <c r="N8215" t="s">
        <v>4314</v>
      </c>
      <c r="O8215" t="s">
        <v>46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Superstore[[#This Row],[Profit]]/Superstore[[#This Row],[Sales]]</f>
        <v>-0.73333333333333328</v>
      </c>
      <c r="W8215" t="str">
        <f>TEXT(Superstore[[#This Row],[Order Date]],"mmm-yyyy")</f>
        <v>Sep-2012</v>
      </c>
      <c r="X8215">
        <f>YEAR(Superstore[[#This Row],[Order Date]])</f>
        <v>2012</v>
      </c>
    </row>
    <row r="8216" spans="1:24" x14ac:dyDescent="0.25">
      <c r="A8216">
        <v>8215</v>
      </c>
      <c r="B8216" t="s">
        <v>9896</v>
      </c>
      <c r="C8216" s="1">
        <v>41177</v>
      </c>
      <c r="D8216" s="1">
        <v>41184</v>
      </c>
      <c r="E8216" t="s">
        <v>50</v>
      </c>
      <c r="F8216" t="s">
        <v>4235</v>
      </c>
      <c r="G8216" t="s">
        <v>4236</v>
      </c>
      <c r="H8216" t="s">
        <v>41</v>
      </c>
      <c r="I8216" t="s">
        <v>28</v>
      </c>
      <c r="J8216" t="s">
        <v>1184</v>
      </c>
      <c r="K8216" t="s">
        <v>334</v>
      </c>
      <c r="L8216">
        <v>37130</v>
      </c>
      <c r="M8216" t="s">
        <v>31</v>
      </c>
      <c r="N8216" t="s">
        <v>5801</v>
      </c>
      <c r="O8216" t="s">
        <v>46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  <c r="V8216" s="2">
        <f>Superstore[[#This Row],[Profit]]/Superstore[[#This Row],[Sales]]</f>
        <v>0.36249999999999999</v>
      </c>
      <c r="W8216" t="str">
        <f>TEXT(Superstore[[#This Row],[Order Date]],"mmm-yyyy")</f>
        <v>Sep-2012</v>
      </c>
      <c r="X8216">
        <f>YEAR(Superstore[[#This Row],[Order Date]])</f>
        <v>2012</v>
      </c>
    </row>
    <row r="8217" spans="1:24" x14ac:dyDescent="0.25">
      <c r="A8217">
        <v>8216</v>
      </c>
      <c r="B8217" t="s">
        <v>9896</v>
      </c>
      <c r="C8217" s="1">
        <v>41177</v>
      </c>
      <c r="D8217" s="1">
        <v>41184</v>
      </c>
      <c r="E8217" t="s">
        <v>50</v>
      </c>
      <c r="F8217" t="s">
        <v>4235</v>
      </c>
      <c r="G8217" t="s">
        <v>4236</v>
      </c>
      <c r="H8217" t="s">
        <v>41</v>
      </c>
      <c r="I8217" t="s">
        <v>28</v>
      </c>
      <c r="J8217" t="s">
        <v>1184</v>
      </c>
      <c r="K8217" t="s">
        <v>334</v>
      </c>
      <c r="L8217">
        <v>37130</v>
      </c>
      <c r="M8217" t="s">
        <v>31</v>
      </c>
      <c r="N8217" t="s">
        <v>5111</v>
      </c>
      <c r="O8217" t="s">
        <v>46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  <c r="V8217" s="2">
        <f>Superstore[[#This Row],[Profit]]/Superstore[[#This Row],[Sales]]</f>
        <v>-0.73333333333333339</v>
      </c>
      <c r="W8217" t="str">
        <f>TEXT(Superstore[[#This Row],[Order Date]],"mmm-yyyy")</f>
        <v>Sep-2012</v>
      </c>
      <c r="X8217">
        <f>YEAR(Superstore[[#This Row],[Order Date]])</f>
        <v>2012</v>
      </c>
    </row>
    <row r="8218" spans="1:24" x14ac:dyDescent="0.25">
      <c r="A8218">
        <v>8217</v>
      </c>
      <c r="B8218" t="s">
        <v>9896</v>
      </c>
      <c r="C8218" s="1">
        <v>41177</v>
      </c>
      <c r="D8218" s="1">
        <v>41184</v>
      </c>
      <c r="E8218" t="s">
        <v>50</v>
      </c>
      <c r="F8218" t="s">
        <v>4235</v>
      </c>
      <c r="G8218" t="s">
        <v>4236</v>
      </c>
      <c r="H8218" t="s">
        <v>41</v>
      </c>
      <c r="I8218" t="s">
        <v>28</v>
      </c>
      <c r="J8218" t="s">
        <v>1184</v>
      </c>
      <c r="K8218" t="s">
        <v>334</v>
      </c>
      <c r="L8218">
        <v>37130</v>
      </c>
      <c r="M8218" t="s">
        <v>31</v>
      </c>
      <c r="N8218" t="s">
        <v>1207</v>
      </c>
      <c r="O8218" t="s">
        <v>46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Superstore[[#This Row],[Profit]]/Superstore[[#This Row],[Sales]]</f>
        <v>-0.70000000000000007</v>
      </c>
      <c r="W8218" t="str">
        <f>TEXT(Superstore[[#This Row],[Order Date]],"mmm-yyyy")</f>
        <v>Sep-2012</v>
      </c>
      <c r="X8218">
        <f>YEAR(Superstore[[#This Row],[Order Date]])</f>
        <v>2012</v>
      </c>
    </row>
    <row r="8219" spans="1:24" x14ac:dyDescent="0.25">
      <c r="A8219">
        <v>8218</v>
      </c>
      <c r="B8219" t="s">
        <v>9897</v>
      </c>
      <c r="C8219" s="1">
        <v>40819</v>
      </c>
      <c r="D8219" s="1">
        <v>40823</v>
      </c>
      <c r="E8219" t="s">
        <v>50</v>
      </c>
      <c r="F8219" t="s">
        <v>6690</v>
      </c>
      <c r="G8219" t="s">
        <v>6691</v>
      </c>
      <c r="H8219" t="s">
        <v>27</v>
      </c>
      <c r="I8219" t="s">
        <v>28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46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Superstore[[#This Row],[Profit]]/Superstore[[#This Row],[Sales]]</f>
        <v>0.19999999999999998</v>
      </c>
      <c r="W8219" t="str">
        <f>TEXT(Superstore[[#This Row],[Order Date]],"mmm-yyyy")</f>
        <v>Oct-2011</v>
      </c>
      <c r="X8219">
        <f>YEAR(Superstore[[#This Row],[Order Date]])</f>
        <v>2011</v>
      </c>
    </row>
    <row r="8220" spans="1:24" x14ac:dyDescent="0.25">
      <c r="A8220">
        <v>8219</v>
      </c>
      <c r="B8220" t="s">
        <v>9897</v>
      </c>
      <c r="C8220" s="1">
        <v>40819</v>
      </c>
      <c r="D8220" s="1">
        <v>40823</v>
      </c>
      <c r="E8220" t="s">
        <v>50</v>
      </c>
      <c r="F8220" t="s">
        <v>6690</v>
      </c>
      <c r="G8220" t="s">
        <v>6691</v>
      </c>
      <c r="H8220" t="s">
        <v>27</v>
      </c>
      <c r="I8220" t="s">
        <v>28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1</v>
      </c>
      <c r="P8220" t="s">
        <v>65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  <c r="V8220" s="2">
        <f>Superstore[[#This Row],[Profit]]/Superstore[[#This Row],[Sales]]</f>
        <v>-0.6</v>
      </c>
      <c r="W8220" t="str">
        <f>TEXT(Superstore[[#This Row],[Order Date]],"mmm-yyyy")</f>
        <v>Oct-2011</v>
      </c>
      <c r="X8220">
        <f>YEAR(Superstore[[#This Row],[Order Date]])</f>
        <v>2011</v>
      </c>
    </row>
    <row r="8221" spans="1:24" x14ac:dyDescent="0.25">
      <c r="A8221">
        <v>8220</v>
      </c>
      <c r="B8221" t="s">
        <v>9897</v>
      </c>
      <c r="C8221" s="1">
        <v>40819</v>
      </c>
      <c r="D8221" s="1">
        <v>40823</v>
      </c>
      <c r="E8221" t="s">
        <v>50</v>
      </c>
      <c r="F8221" t="s">
        <v>6690</v>
      </c>
      <c r="G8221" t="s">
        <v>6691</v>
      </c>
      <c r="H8221" t="s">
        <v>27</v>
      </c>
      <c r="I8221" t="s">
        <v>28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46</v>
      </c>
      <c r="P8221" t="s">
        <v>47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Superstore[[#This Row],[Profit]]/Superstore[[#This Row],[Sales]]</f>
        <v>0.35000000000000003</v>
      </c>
      <c r="W8221" t="str">
        <f>TEXT(Superstore[[#This Row],[Order Date]],"mmm-yyyy")</f>
        <v>Oct-2011</v>
      </c>
      <c r="X8221">
        <f>YEAR(Superstore[[#This Row],[Order Date]])</f>
        <v>2011</v>
      </c>
    </row>
    <row r="8222" spans="1:24" x14ac:dyDescent="0.25">
      <c r="A8222">
        <v>8221</v>
      </c>
      <c r="B8222" t="s">
        <v>9897</v>
      </c>
      <c r="C8222" s="1">
        <v>40819</v>
      </c>
      <c r="D8222" s="1">
        <v>40823</v>
      </c>
      <c r="E8222" t="s">
        <v>50</v>
      </c>
      <c r="F8222" t="s">
        <v>6690</v>
      </c>
      <c r="G8222" t="s">
        <v>6691</v>
      </c>
      <c r="H8222" t="s">
        <v>27</v>
      </c>
      <c r="I8222" t="s">
        <v>28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46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s="2">
        <f>Superstore[[#This Row],[Profit]]/Superstore[[#This Row],[Sales]]</f>
        <v>-1.7</v>
      </c>
      <c r="W8222" t="str">
        <f>TEXT(Superstore[[#This Row],[Order Date]],"mmm-yyyy")</f>
        <v>Oct-2011</v>
      </c>
      <c r="X8222">
        <f>YEAR(Superstore[[#This Row],[Order Date]])</f>
        <v>2011</v>
      </c>
    </row>
    <row r="8223" spans="1:24" x14ac:dyDescent="0.25">
      <c r="A8223">
        <v>8222</v>
      </c>
      <c r="B8223" t="s">
        <v>9897</v>
      </c>
      <c r="C8223" s="1">
        <v>40819</v>
      </c>
      <c r="D8223" s="1">
        <v>40823</v>
      </c>
      <c r="E8223" t="s">
        <v>50</v>
      </c>
      <c r="F8223" t="s">
        <v>6690</v>
      </c>
      <c r="G8223" t="s">
        <v>6691</v>
      </c>
      <c r="H8223" t="s">
        <v>27</v>
      </c>
      <c r="I8223" t="s">
        <v>28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46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Superstore[[#This Row],[Profit]]/Superstore[[#This Row],[Sales]]</f>
        <v>-0.25</v>
      </c>
      <c r="W8223" t="str">
        <f>TEXT(Superstore[[#This Row],[Order Date]],"mmm-yyyy")</f>
        <v>Oct-2011</v>
      </c>
      <c r="X8223">
        <f>YEAR(Superstore[[#This Row],[Order Date]])</f>
        <v>2011</v>
      </c>
    </row>
    <row r="8224" spans="1:24" x14ac:dyDescent="0.25">
      <c r="A8224">
        <v>8223</v>
      </c>
      <c r="B8224" t="s">
        <v>9900</v>
      </c>
      <c r="C8224" s="1">
        <v>40593</v>
      </c>
      <c r="D8224" s="1">
        <v>40599</v>
      </c>
      <c r="E8224" t="s">
        <v>50</v>
      </c>
      <c r="F8224" t="s">
        <v>7897</v>
      </c>
      <c r="G8224" t="s">
        <v>7898</v>
      </c>
      <c r="H8224" t="s">
        <v>27</v>
      </c>
      <c r="I8224" t="s">
        <v>28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46</v>
      </c>
      <c r="P8224" t="s">
        <v>59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Superstore[[#This Row],[Profit]]/Superstore[[#This Row],[Sales]]</f>
        <v>-0.19999999999999998</v>
      </c>
      <c r="W8224" t="str">
        <f>TEXT(Superstore[[#This Row],[Order Date]],"mmm-yyyy")</f>
        <v>Feb-2011</v>
      </c>
      <c r="X8224">
        <f>YEAR(Superstore[[#This Row],[Order Date]])</f>
        <v>2011</v>
      </c>
    </row>
    <row r="8225" spans="1:24" x14ac:dyDescent="0.25">
      <c r="A8225">
        <v>8224</v>
      </c>
      <c r="B8225" t="s">
        <v>9901</v>
      </c>
      <c r="C8225" s="1">
        <v>41438</v>
      </c>
      <c r="D8225" s="1">
        <v>41442</v>
      </c>
      <c r="E8225" t="s">
        <v>50</v>
      </c>
      <c r="F8225" t="s">
        <v>894</v>
      </c>
      <c r="G8225" t="s">
        <v>895</v>
      </c>
      <c r="H8225" t="s">
        <v>41</v>
      </c>
      <c r="I8225" t="s">
        <v>28</v>
      </c>
      <c r="J8225" t="s">
        <v>601</v>
      </c>
      <c r="K8225" t="s">
        <v>43</v>
      </c>
      <c r="L8225">
        <v>91104</v>
      </c>
      <c r="M8225" t="s">
        <v>44</v>
      </c>
      <c r="N8225" t="s">
        <v>4704</v>
      </c>
      <c r="O8225" t="s">
        <v>46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  <c r="V8225" s="2">
        <f>Superstore[[#This Row],[Profit]]/Superstore[[#This Row],[Sales]]</f>
        <v>0.45</v>
      </c>
      <c r="W8225" t="str">
        <f>TEXT(Superstore[[#This Row],[Order Date]],"mmm-yyyy")</f>
        <v>Jun-2013</v>
      </c>
      <c r="X8225">
        <f>YEAR(Superstore[[#This Row],[Order Date]])</f>
        <v>2013</v>
      </c>
    </row>
    <row r="8226" spans="1:24" x14ac:dyDescent="0.25">
      <c r="A8226">
        <v>8225</v>
      </c>
      <c r="B8226" t="s">
        <v>9901</v>
      </c>
      <c r="C8226" s="1">
        <v>41438</v>
      </c>
      <c r="D8226" s="1">
        <v>41442</v>
      </c>
      <c r="E8226" t="s">
        <v>50</v>
      </c>
      <c r="F8226" t="s">
        <v>894</v>
      </c>
      <c r="G8226" t="s">
        <v>895</v>
      </c>
      <c r="H8226" t="s">
        <v>41</v>
      </c>
      <c r="I8226" t="s">
        <v>28</v>
      </c>
      <c r="J8226" t="s">
        <v>601</v>
      </c>
      <c r="K8226" t="s">
        <v>43</v>
      </c>
      <c r="L8226">
        <v>91104</v>
      </c>
      <c r="M8226" t="s">
        <v>44</v>
      </c>
      <c r="N8226" t="s">
        <v>5985</v>
      </c>
      <c r="O8226" t="s">
        <v>46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  <c r="V8226" s="2">
        <f>Superstore[[#This Row],[Profit]]/Superstore[[#This Row],[Sales]]</f>
        <v>0.47999999999999993</v>
      </c>
      <c r="W8226" t="str">
        <f>TEXT(Superstore[[#This Row],[Order Date]],"mmm-yyyy")</f>
        <v>Jun-2013</v>
      </c>
      <c r="X8226">
        <f>YEAR(Superstore[[#This Row],[Order Date]])</f>
        <v>2013</v>
      </c>
    </row>
    <row r="8227" spans="1:24" x14ac:dyDescent="0.25">
      <c r="A8227">
        <v>8226</v>
      </c>
      <c r="B8227" t="s">
        <v>9902</v>
      </c>
      <c r="C8227" s="1">
        <v>41945</v>
      </c>
      <c r="D8227" s="1">
        <v>41948</v>
      </c>
      <c r="E8227" t="s">
        <v>24</v>
      </c>
      <c r="F8227" t="s">
        <v>143</v>
      </c>
      <c r="G8227" t="s">
        <v>144</v>
      </c>
      <c r="H8227" t="s">
        <v>27</v>
      </c>
      <c r="I8227" t="s">
        <v>28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46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  <c r="V8227" s="2">
        <f>Superstore[[#This Row],[Profit]]/Superstore[[#This Row],[Sales]]</f>
        <v>0.48000000000000004</v>
      </c>
      <c r="W8227" t="str">
        <f>TEXT(Superstore[[#This Row],[Order Date]],"mmm-yyyy")</f>
        <v>Nov-2014</v>
      </c>
      <c r="X8227">
        <f>YEAR(Superstore[[#This Row],[Order Date]])</f>
        <v>2014</v>
      </c>
    </row>
    <row r="8228" spans="1:24" x14ac:dyDescent="0.25">
      <c r="A8228">
        <v>8227</v>
      </c>
      <c r="B8228" t="s">
        <v>9902</v>
      </c>
      <c r="C8228" s="1">
        <v>41945</v>
      </c>
      <c r="D8228" s="1">
        <v>41948</v>
      </c>
      <c r="E8228" t="s">
        <v>24</v>
      </c>
      <c r="F8228" t="s">
        <v>143</v>
      </c>
      <c r="G8228" t="s">
        <v>144</v>
      </c>
      <c r="H8228" t="s">
        <v>27</v>
      </c>
      <c r="I8228" t="s">
        <v>28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46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  <c r="V8228" s="2">
        <f>Superstore[[#This Row],[Profit]]/Superstore[[#This Row],[Sales]]</f>
        <v>0.49</v>
      </c>
      <c r="W8228" t="str">
        <f>TEXT(Superstore[[#This Row],[Order Date]],"mmm-yyyy")</f>
        <v>Nov-2014</v>
      </c>
      <c r="X8228">
        <f>YEAR(Superstore[[#This Row],[Order Date]])</f>
        <v>2014</v>
      </c>
    </row>
    <row r="8229" spans="1:24" x14ac:dyDescent="0.25">
      <c r="A8229">
        <v>8228</v>
      </c>
      <c r="B8229" t="s">
        <v>9903</v>
      </c>
      <c r="C8229" s="1">
        <v>41369</v>
      </c>
      <c r="D8229" s="1">
        <v>41373</v>
      </c>
      <c r="E8229" t="s">
        <v>24</v>
      </c>
      <c r="F8229" t="s">
        <v>5318</v>
      </c>
      <c r="G8229" t="s">
        <v>5319</v>
      </c>
      <c r="H8229" t="s">
        <v>101</v>
      </c>
      <c r="I8229" t="s">
        <v>28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1</v>
      </c>
      <c r="P8229" t="s">
        <v>65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  <c r="V8229" s="2">
        <f>Superstore[[#This Row],[Profit]]/Superstore[[#This Row],[Sales]]</f>
        <v>0.09</v>
      </c>
      <c r="W8229" t="str">
        <f>TEXT(Superstore[[#This Row],[Order Date]],"mmm-yyyy")</f>
        <v>Apr-2013</v>
      </c>
      <c r="X8229">
        <f>YEAR(Superstore[[#This Row],[Order Date]])</f>
        <v>2013</v>
      </c>
    </row>
    <row r="8230" spans="1:24" x14ac:dyDescent="0.25">
      <c r="A8230">
        <v>8229</v>
      </c>
      <c r="B8230" t="s">
        <v>9903</v>
      </c>
      <c r="C8230" s="1">
        <v>41369</v>
      </c>
      <c r="D8230" s="1">
        <v>41373</v>
      </c>
      <c r="E8230" t="s">
        <v>24</v>
      </c>
      <c r="F8230" t="s">
        <v>5318</v>
      </c>
      <c r="G8230" t="s">
        <v>5319</v>
      </c>
      <c r="H8230" t="s">
        <v>101</v>
      </c>
      <c r="I8230" t="s">
        <v>28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46</v>
      </c>
      <c r="P8230" t="s">
        <v>59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  <c r="V8230" s="2">
        <f>Superstore[[#This Row],[Profit]]/Superstore[[#This Row],[Sales]]</f>
        <v>0.26</v>
      </c>
      <c r="W8230" t="str">
        <f>TEXT(Superstore[[#This Row],[Order Date]],"mmm-yyyy")</f>
        <v>Apr-2013</v>
      </c>
      <c r="X8230">
        <f>YEAR(Superstore[[#This Row],[Order Date]])</f>
        <v>2013</v>
      </c>
    </row>
    <row r="8231" spans="1:24" x14ac:dyDescent="0.25">
      <c r="A8231">
        <v>8230</v>
      </c>
      <c r="B8231" t="s">
        <v>9903</v>
      </c>
      <c r="C8231" s="1">
        <v>41369</v>
      </c>
      <c r="D8231" s="1">
        <v>41373</v>
      </c>
      <c r="E8231" t="s">
        <v>24</v>
      </c>
      <c r="F8231" t="s">
        <v>5318</v>
      </c>
      <c r="G8231" t="s">
        <v>5319</v>
      </c>
      <c r="H8231" t="s">
        <v>101</v>
      </c>
      <c r="I8231" t="s">
        <v>28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  <c r="V8231" s="2">
        <f>Superstore[[#This Row],[Profit]]/Superstore[[#This Row],[Sales]]</f>
        <v>0.42</v>
      </c>
      <c r="W8231" t="str">
        <f>TEXT(Superstore[[#This Row],[Order Date]],"mmm-yyyy")</f>
        <v>Apr-2013</v>
      </c>
      <c r="X8231">
        <f>YEAR(Superstore[[#This Row],[Order Date]])</f>
        <v>2013</v>
      </c>
    </row>
    <row r="8232" spans="1:24" x14ac:dyDescent="0.25">
      <c r="A8232">
        <v>8231</v>
      </c>
      <c r="B8232" t="s">
        <v>9904</v>
      </c>
      <c r="C8232" s="1">
        <v>41456</v>
      </c>
      <c r="D8232" s="1">
        <v>41458</v>
      </c>
      <c r="E8232" t="s">
        <v>24</v>
      </c>
      <c r="F8232" t="s">
        <v>535</v>
      </c>
      <c r="G8232" t="s">
        <v>536</v>
      </c>
      <c r="H8232" t="s">
        <v>27</v>
      </c>
      <c r="I8232" t="s">
        <v>28</v>
      </c>
      <c r="J8232" t="s">
        <v>7488</v>
      </c>
      <c r="K8232" t="s">
        <v>1271</v>
      </c>
      <c r="L8232">
        <v>30328</v>
      </c>
      <c r="M8232" t="s">
        <v>31</v>
      </c>
      <c r="N8232" t="s">
        <v>1455</v>
      </c>
      <c r="O8232" t="s">
        <v>46</v>
      </c>
      <c r="P8232" t="s">
        <v>68</v>
      </c>
      <c r="Q8232" t="s">
        <v>1456</v>
      </c>
      <c r="R8232">
        <v>35.97</v>
      </c>
      <c r="S8232">
        <v>3</v>
      </c>
      <c r="T8232">
        <v>0</v>
      </c>
      <c r="U8232">
        <v>9.7119</v>
      </c>
      <c r="V8232" s="2">
        <f>Superstore[[#This Row],[Profit]]/Superstore[[#This Row],[Sales]]</f>
        <v>0.27</v>
      </c>
      <c r="W8232" t="str">
        <f>TEXT(Superstore[[#This Row],[Order Date]],"mmm-yyyy")</f>
        <v>Jul-2013</v>
      </c>
      <c r="X8232">
        <f>YEAR(Superstore[[#This Row],[Order Date]])</f>
        <v>2013</v>
      </c>
    </row>
    <row r="8233" spans="1:24" x14ac:dyDescent="0.25">
      <c r="A8233">
        <v>8232</v>
      </c>
      <c r="B8233" t="s">
        <v>9904</v>
      </c>
      <c r="C8233" s="1">
        <v>41456</v>
      </c>
      <c r="D8233" s="1">
        <v>41458</v>
      </c>
      <c r="E8233" t="s">
        <v>24</v>
      </c>
      <c r="F8233" t="s">
        <v>535</v>
      </c>
      <c r="G8233" t="s">
        <v>536</v>
      </c>
      <c r="H8233" t="s">
        <v>27</v>
      </c>
      <c r="I8233" t="s">
        <v>28</v>
      </c>
      <c r="J8233" t="s">
        <v>7488</v>
      </c>
      <c r="K8233" t="s">
        <v>1271</v>
      </c>
      <c r="L8233">
        <v>30328</v>
      </c>
      <c r="M8233" t="s">
        <v>31</v>
      </c>
      <c r="N8233" t="s">
        <v>851</v>
      </c>
      <c r="O8233" t="s">
        <v>1</v>
      </c>
      <c r="P8233" t="s">
        <v>33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  <c r="V8233" s="2">
        <f>Superstore[[#This Row],[Profit]]/Superstore[[#This Row],[Sales]]</f>
        <v>0.23</v>
      </c>
      <c r="W8233" t="str">
        <f>TEXT(Superstore[[#This Row],[Order Date]],"mmm-yyyy")</f>
        <v>Jul-2013</v>
      </c>
      <c r="X8233">
        <f>YEAR(Superstore[[#This Row],[Order Date]])</f>
        <v>2013</v>
      </c>
    </row>
    <row r="8234" spans="1:24" x14ac:dyDescent="0.25">
      <c r="A8234">
        <v>8233</v>
      </c>
      <c r="B8234" t="s">
        <v>9905</v>
      </c>
      <c r="C8234" s="1">
        <v>40808</v>
      </c>
      <c r="D8234" s="1">
        <v>40814</v>
      </c>
      <c r="E8234" t="s">
        <v>50</v>
      </c>
      <c r="F8234" t="s">
        <v>2812</v>
      </c>
      <c r="G8234" t="s">
        <v>2813</v>
      </c>
      <c r="H8234" t="s">
        <v>27</v>
      </c>
      <c r="I8234" t="s">
        <v>28</v>
      </c>
      <c r="J8234" t="s">
        <v>629</v>
      </c>
      <c r="K8234" t="s">
        <v>43</v>
      </c>
      <c r="L8234">
        <v>95123</v>
      </c>
      <c r="M8234" t="s">
        <v>44</v>
      </c>
      <c r="N8234" t="s">
        <v>1192</v>
      </c>
      <c r="O8234" t="s">
        <v>46</v>
      </c>
      <c r="P8234" t="s">
        <v>59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  <c r="V8234" s="2">
        <f>Superstore[[#This Row],[Profit]]/Superstore[[#This Row],[Sales]]</f>
        <v>0.25</v>
      </c>
      <c r="W8234" t="str">
        <f>TEXT(Superstore[[#This Row],[Order Date]],"mmm-yyyy")</f>
        <v>Sep-2011</v>
      </c>
      <c r="X8234">
        <f>YEAR(Superstore[[#This Row],[Order Date]])</f>
        <v>2011</v>
      </c>
    </row>
    <row r="8235" spans="1:24" x14ac:dyDescent="0.25">
      <c r="A8235">
        <v>8234</v>
      </c>
      <c r="B8235" t="s">
        <v>9905</v>
      </c>
      <c r="C8235" s="1">
        <v>40808</v>
      </c>
      <c r="D8235" s="1">
        <v>40814</v>
      </c>
      <c r="E8235" t="s">
        <v>50</v>
      </c>
      <c r="F8235" t="s">
        <v>2812</v>
      </c>
      <c r="G8235" t="s">
        <v>2813</v>
      </c>
      <c r="H8235" t="s">
        <v>27</v>
      </c>
      <c r="I8235" t="s">
        <v>28</v>
      </c>
      <c r="J8235" t="s">
        <v>629</v>
      </c>
      <c r="K8235" t="s">
        <v>43</v>
      </c>
      <c r="L8235">
        <v>95123</v>
      </c>
      <c r="M8235" t="s">
        <v>44</v>
      </c>
      <c r="N8235" t="s">
        <v>6444</v>
      </c>
      <c r="O8235" t="s">
        <v>46</v>
      </c>
      <c r="P8235" t="s">
        <v>59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  <c r="V8235" s="2">
        <f>Superstore[[#This Row],[Profit]]/Superstore[[#This Row],[Sales]]</f>
        <v>0.01</v>
      </c>
      <c r="W8235" t="str">
        <f>TEXT(Superstore[[#This Row],[Order Date]],"mmm-yyyy")</f>
        <v>Sep-2011</v>
      </c>
      <c r="X8235">
        <f>YEAR(Superstore[[#This Row],[Order Date]])</f>
        <v>2011</v>
      </c>
    </row>
    <row r="8236" spans="1:24" x14ac:dyDescent="0.25">
      <c r="A8236">
        <v>8235</v>
      </c>
      <c r="B8236" t="s">
        <v>9906</v>
      </c>
      <c r="C8236" s="1">
        <v>41761</v>
      </c>
      <c r="D8236" s="1">
        <v>41766</v>
      </c>
      <c r="E8236" t="s">
        <v>50</v>
      </c>
      <c r="F8236" t="s">
        <v>1452</v>
      </c>
      <c r="G8236" t="s">
        <v>1453</v>
      </c>
      <c r="H8236" t="s">
        <v>27</v>
      </c>
      <c r="I8236" t="s">
        <v>28</v>
      </c>
      <c r="J8236" t="s">
        <v>1520</v>
      </c>
      <c r="K8236" t="s">
        <v>54</v>
      </c>
      <c r="L8236">
        <v>32216</v>
      </c>
      <c r="M8236" t="s">
        <v>31</v>
      </c>
      <c r="N8236" t="s">
        <v>7759</v>
      </c>
      <c r="O8236" t="s">
        <v>46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Superstore[[#This Row],[Profit]]/Superstore[[#This Row],[Sales]]</f>
        <v>0.125</v>
      </c>
      <c r="W8236" t="str">
        <f>TEXT(Superstore[[#This Row],[Order Date]],"mmm-yyyy")</f>
        <v>May-2014</v>
      </c>
      <c r="X8236">
        <f>YEAR(Superstore[[#This Row],[Order Date]])</f>
        <v>2014</v>
      </c>
    </row>
    <row r="8237" spans="1:24" x14ac:dyDescent="0.25">
      <c r="A8237">
        <v>8236</v>
      </c>
      <c r="B8237" t="s">
        <v>9906</v>
      </c>
      <c r="C8237" s="1">
        <v>41761</v>
      </c>
      <c r="D8237" s="1">
        <v>41766</v>
      </c>
      <c r="E8237" t="s">
        <v>50</v>
      </c>
      <c r="F8237" t="s">
        <v>1452</v>
      </c>
      <c r="G8237" t="s">
        <v>1453</v>
      </c>
      <c r="H8237" t="s">
        <v>27</v>
      </c>
      <c r="I8237" t="s">
        <v>28</v>
      </c>
      <c r="J8237" t="s">
        <v>1520</v>
      </c>
      <c r="K8237" t="s">
        <v>54</v>
      </c>
      <c r="L8237">
        <v>32216</v>
      </c>
      <c r="M8237" t="s">
        <v>31</v>
      </c>
      <c r="N8237" t="s">
        <v>1600</v>
      </c>
      <c r="O8237" t="s">
        <v>1</v>
      </c>
      <c r="P8237" t="s">
        <v>56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Superstore[[#This Row],[Profit]]/Superstore[[#This Row],[Sales]]</f>
        <v>-0.49090909090909091</v>
      </c>
      <c r="W8237" t="str">
        <f>TEXT(Superstore[[#This Row],[Order Date]],"mmm-yyyy")</f>
        <v>May-2014</v>
      </c>
      <c r="X8237">
        <f>YEAR(Superstore[[#This Row],[Order Date]])</f>
        <v>2014</v>
      </c>
    </row>
    <row r="8238" spans="1:24" x14ac:dyDescent="0.25">
      <c r="A8238">
        <v>8237</v>
      </c>
      <c r="B8238" t="s">
        <v>9906</v>
      </c>
      <c r="C8238" s="1">
        <v>41761</v>
      </c>
      <c r="D8238" s="1">
        <v>41766</v>
      </c>
      <c r="E8238" t="s">
        <v>50</v>
      </c>
      <c r="F8238" t="s">
        <v>1452</v>
      </c>
      <c r="G8238" t="s">
        <v>1453</v>
      </c>
      <c r="H8238" t="s">
        <v>27</v>
      </c>
      <c r="I8238" t="s">
        <v>28</v>
      </c>
      <c r="J8238" t="s">
        <v>1520</v>
      </c>
      <c r="K8238" t="s">
        <v>54</v>
      </c>
      <c r="L8238">
        <v>32216</v>
      </c>
      <c r="M8238" t="s">
        <v>31</v>
      </c>
      <c r="N8238" t="s">
        <v>1871</v>
      </c>
      <c r="O8238" t="s">
        <v>1</v>
      </c>
      <c r="P8238" t="s">
        <v>36</v>
      </c>
      <c r="Q8238" t="s">
        <v>1872</v>
      </c>
      <c r="R8238">
        <v>2803.92</v>
      </c>
      <c r="S8238">
        <v>5</v>
      </c>
      <c r="T8238">
        <v>0.2</v>
      </c>
      <c r="U8238">
        <v>0</v>
      </c>
      <c r="V8238" s="2">
        <f>Superstore[[#This Row],[Profit]]/Superstore[[#This Row],[Sales]]</f>
        <v>0</v>
      </c>
      <c r="W8238" t="str">
        <f>TEXT(Superstore[[#This Row],[Order Date]],"mmm-yyyy")</f>
        <v>May-2014</v>
      </c>
      <c r="X8238">
        <f>YEAR(Superstore[[#This Row],[Order Date]])</f>
        <v>2014</v>
      </c>
    </row>
    <row r="8239" spans="1:24" x14ac:dyDescent="0.25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27</v>
      </c>
      <c r="I8239" t="s">
        <v>28</v>
      </c>
      <c r="J8239" t="s">
        <v>1520</v>
      </c>
      <c r="K8239" t="s">
        <v>54</v>
      </c>
      <c r="L8239">
        <v>32216</v>
      </c>
      <c r="M8239" t="s">
        <v>31</v>
      </c>
      <c r="N8239" t="s">
        <v>1512</v>
      </c>
      <c r="O8239" t="s">
        <v>46</v>
      </c>
      <c r="P8239" t="s">
        <v>59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Superstore[[#This Row],[Profit]]/Superstore[[#This Row],[Sales]]</f>
        <v>-0.16250000000000001</v>
      </c>
      <c r="W8239" t="str">
        <f>TEXT(Superstore[[#This Row],[Order Date]],"mmm-yyyy")</f>
        <v>Oct-2014</v>
      </c>
      <c r="X8239">
        <f>YEAR(Superstore[[#This Row],[Order Date]])</f>
        <v>2014</v>
      </c>
    </row>
    <row r="8240" spans="1:24" x14ac:dyDescent="0.25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27</v>
      </c>
      <c r="I8240" t="s">
        <v>28</v>
      </c>
      <c r="J8240" t="s">
        <v>1520</v>
      </c>
      <c r="K8240" t="s">
        <v>54</v>
      </c>
      <c r="L8240">
        <v>32216</v>
      </c>
      <c r="M8240" t="s">
        <v>31</v>
      </c>
      <c r="N8240" t="s">
        <v>5345</v>
      </c>
      <c r="O8240" t="s">
        <v>46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Superstore[[#This Row],[Profit]]/Superstore[[#This Row],[Sales]]</f>
        <v>0.375</v>
      </c>
      <c r="W8240" t="str">
        <f>TEXT(Superstore[[#This Row],[Order Date]],"mmm-yyyy")</f>
        <v>Oct-2014</v>
      </c>
      <c r="X8240">
        <f>YEAR(Superstore[[#This Row],[Order Date]])</f>
        <v>2014</v>
      </c>
    </row>
    <row r="8241" spans="1:24" x14ac:dyDescent="0.25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27</v>
      </c>
      <c r="I8241" t="s">
        <v>28</v>
      </c>
      <c r="J8241" t="s">
        <v>1520</v>
      </c>
      <c r="K8241" t="s">
        <v>54</v>
      </c>
      <c r="L8241">
        <v>32216</v>
      </c>
      <c r="M8241" t="s">
        <v>31</v>
      </c>
      <c r="N8241" t="s">
        <v>4222</v>
      </c>
      <c r="O8241" t="s">
        <v>46</v>
      </c>
      <c r="P8241" t="s">
        <v>68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Superstore[[#This Row],[Profit]]/Superstore[[#This Row],[Sales]]</f>
        <v>0.25</v>
      </c>
      <c r="W8241" t="str">
        <f>TEXT(Superstore[[#This Row],[Order Date]],"mmm-yyyy")</f>
        <v>Oct-2014</v>
      </c>
      <c r="X8241">
        <f>YEAR(Superstore[[#This Row],[Order Date]])</f>
        <v>2014</v>
      </c>
    </row>
    <row r="8242" spans="1:24" x14ac:dyDescent="0.25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27</v>
      </c>
      <c r="I8242" t="s">
        <v>28</v>
      </c>
      <c r="J8242" t="s">
        <v>1520</v>
      </c>
      <c r="K8242" t="s">
        <v>54</v>
      </c>
      <c r="L8242">
        <v>32216</v>
      </c>
      <c r="M8242" t="s">
        <v>31</v>
      </c>
      <c r="N8242" t="s">
        <v>7405</v>
      </c>
      <c r="O8242" t="s">
        <v>1</v>
      </c>
      <c r="P8242" t="s">
        <v>65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  <c r="V8242" s="2">
        <f>Superstore[[#This Row],[Profit]]/Superstore[[#This Row],[Sales]]</f>
        <v>0.13750000000000001</v>
      </c>
      <c r="W8242" t="str">
        <f>TEXT(Superstore[[#This Row],[Order Date]],"mmm-yyyy")</f>
        <v>Oct-2014</v>
      </c>
      <c r="X8242">
        <f>YEAR(Superstore[[#This Row],[Order Date]])</f>
        <v>2014</v>
      </c>
    </row>
    <row r="8243" spans="1:24" x14ac:dyDescent="0.25">
      <c r="A8243">
        <v>8242</v>
      </c>
      <c r="B8243" t="s">
        <v>9908</v>
      </c>
      <c r="C8243" s="1">
        <v>40787</v>
      </c>
      <c r="D8243" s="1">
        <v>40791</v>
      </c>
      <c r="E8243" t="s">
        <v>50</v>
      </c>
      <c r="F8243" t="s">
        <v>241</v>
      </c>
      <c r="G8243" t="s">
        <v>242</v>
      </c>
      <c r="H8243" t="s">
        <v>27</v>
      </c>
      <c r="I8243" t="s">
        <v>28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46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  <c r="V8243" s="2">
        <f>Superstore[[#This Row],[Profit]]/Superstore[[#This Row],[Sales]]</f>
        <v>0.35</v>
      </c>
      <c r="W8243" t="str">
        <f>TEXT(Superstore[[#This Row],[Order Date]],"mmm-yyyy")</f>
        <v>Sep-2011</v>
      </c>
      <c r="X8243">
        <f>YEAR(Superstore[[#This Row],[Order Date]])</f>
        <v>2011</v>
      </c>
    </row>
    <row r="8244" spans="1:24" x14ac:dyDescent="0.25">
      <c r="A8244">
        <v>8243</v>
      </c>
      <c r="B8244" t="s">
        <v>9908</v>
      </c>
      <c r="C8244" s="1">
        <v>40787</v>
      </c>
      <c r="D8244" s="1">
        <v>40791</v>
      </c>
      <c r="E8244" t="s">
        <v>50</v>
      </c>
      <c r="F8244" t="s">
        <v>241</v>
      </c>
      <c r="G8244" t="s">
        <v>242</v>
      </c>
      <c r="H8244" t="s">
        <v>27</v>
      </c>
      <c r="I8244" t="s">
        <v>28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  <c r="V8244" s="2">
        <f>Superstore[[#This Row],[Profit]]/Superstore[[#This Row],[Sales]]</f>
        <v>0.16</v>
      </c>
      <c r="W8244" t="str">
        <f>TEXT(Superstore[[#This Row],[Order Date]],"mmm-yyyy")</f>
        <v>Sep-2011</v>
      </c>
      <c r="X8244">
        <f>YEAR(Superstore[[#This Row],[Order Date]])</f>
        <v>2011</v>
      </c>
    </row>
    <row r="8245" spans="1:24" x14ac:dyDescent="0.25">
      <c r="A8245">
        <v>8244</v>
      </c>
      <c r="B8245" t="s">
        <v>9909</v>
      </c>
      <c r="C8245" s="1">
        <v>40767</v>
      </c>
      <c r="D8245" s="1">
        <v>40771</v>
      </c>
      <c r="E8245" t="s">
        <v>50</v>
      </c>
      <c r="F8245" t="s">
        <v>5007</v>
      </c>
      <c r="G8245" t="s">
        <v>5008</v>
      </c>
      <c r="H8245" t="s">
        <v>27</v>
      </c>
      <c r="I8245" t="s">
        <v>28</v>
      </c>
      <c r="J8245" t="s">
        <v>126</v>
      </c>
      <c r="K8245" t="s">
        <v>43</v>
      </c>
      <c r="L8245">
        <v>94122</v>
      </c>
      <c r="M8245" t="s">
        <v>44</v>
      </c>
      <c r="N8245" t="s">
        <v>5888</v>
      </c>
      <c r="O8245" t="s">
        <v>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Superstore[[#This Row],[Profit]]/Superstore[[#This Row],[Sales]]</f>
        <v>6.25E-2</v>
      </c>
      <c r="W8245" t="str">
        <f>TEXT(Superstore[[#This Row],[Order Date]],"mmm-yyyy")</f>
        <v>Aug-2011</v>
      </c>
      <c r="X8245">
        <f>YEAR(Superstore[[#This Row],[Order Date]])</f>
        <v>2011</v>
      </c>
    </row>
    <row r="8246" spans="1:24" x14ac:dyDescent="0.25">
      <c r="A8246">
        <v>8245</v>
      </c>
      <c r="B8246" t="s">
        <v>9909</v>
      </c>
      <c r="C8246" s="1">
        <v>40767</v>
      </c>
      <c r="D8246" s="1">
        <v>40771</v>
      </c>
      <c r="E8246" t="s">
        <v>50</v>
      </c>
      <c r="F8246" t="s">
        <v>5007</v>
      </c>
      <c r="G8246" t="s">
        <v>5008</v>
      </c>
      <c r="H8246" t="s">
        <v>27</v>
      </c>
      <c r="I8246" t="s">
        <v>28</v>
      </c>
      <c r="J8246" t="s">
        <v>126</v>
      </c>
      <c r="K8246" t="s">
        <v>43</v>
      </c>
      <c r="L8246">
        <v>94122</v>
      </c>
      <c r="M8246" t="s">
        <v>44</v>
      </c>
      <c r="N8246" t="s">
        <v>4582</v>
      </c>
      <c r="O8246" t="s">
        <v>1</v>
      </c>
      <c r="P8246" t="s">
        <v>65</v>
      </c>
      <c r="Q8246" t="s">
        <v>4583</v>
      </c>
      <c r="R8246">
        <v>85.44</v>
      </c>
      <c r="S8246">
        <v>3</v>
      </c>
      <c r="T8246">
        <v>0</v>
      </c>
      <c r="U8246">
        <v>31.6128</v>
      </c>
      <c r="V8246" s="2">
        <f>Superstore[[#This Row],[Profit]]/Superstore[[#This Row],[Sales]]</f>
        <v>0.37</v>
      </c>
      <c r="W8246" t="str">
        <f>TEXT(Superstore[[#This Row],[Order Date]],"mmm-yyyy")</f>
        <v>Aug-2011</v>
      </c>
      <c r="X8246">
        <f>YEAR(Superstore[[#This Row],[Order Date]])</f>
        <v>2011</v>
      </c>
    </row>
    <row r="8247" spans="1:24" x14ac:dyDescent="0.25">
      <c r="A8247">
        <v>8246</v>
      </c>
      <c r="B8247" t="s">
        <v>9910</v>
      </c>
      <c r="C8247" s="1">
        <v>40774</v>
      </c>
      <c r="D8247" s="1">
        <v>40778</v>
      </c>
      <c r="E8247" t="s">
        <v>50</v>
      </c>
      <c r="F8247" t="s">
        <v>7352</v>
      </c>
      <c r="G8247" t="s">
        <v>7353</v>
      </c>
      <c r="H8247" t="s">
        <v>41</v>
      </c>
      <c r="I8247" t="s">
        <v>28</v>
      </c>
      <c r="J8247" t="s">
        <v>496</v>
      </c>
      <c r="K8247" t="s">
        <v>1271</v>
      </c>
      <c r="L8247">
        <v>31907</v>
      </c>
      <c r="M8247" t="s">
        <v>31</v>
      </c>
      <c r="N8247" t="s">
        <v>683</v>
      </c>
      <c r="O8247" t="s">
        <v>46</v>
      </c>
      <c r="P8247" t="s">
        <v>59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  <c r="V8247" s="2">
        <f>Superstore[[#This Row],[Profit]]/Superstore[[#This Row],[Sales]]</f>
        <v>0.03</v>
      </c>
      <c r="W8247" t="str">
        <f>TEXT(Superstore[[#This Row],[Order Date]],"mmm-yyyy")</f>
        <v>Aug-2011</v>
      </c>
      <c r="X8247">
        <f>YEAR(Superstore[[#This Row],[Order Date]])</f>
        <v>2011</v>
      </c>
    </row>
    <row r="8248" spans="1:24" x14ac:dyDescent="0.25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28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46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  <c r="V8248" s="2">
        <f>Superstore[[#This Row],[Profit]]/Superstore[[#This Row],[Sales]]</f>
        <v>-2.7</v>
      </c>
      <c r="W8248" t="str">
        <f>TEXT(Superstore[[#This Row],[Order Date]],"mmm-yyyy")</f>
        <v>May-2012</v>
      </c>
      <c r="X8248">
        <f>YEAR(Superstore[[#This Row],[Order Date]])</f>
        <v>2012</v>
      </c>
    </row>
    <row r="8249" spans="1:24" x14ac:dyDescent="0.25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28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46</v>
      </c>
      <c r="P8249" t="s">
        <v>68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Superstore[[#This Row],[Profit]]/Superstore[[#This Row],[Sales]]</f>
        <v>0.1</v>
      </c>
      <c r="W8249" t="str">
        <f>TEXT(Superstore[[#This Row],[Order Date]],"mmm-yyyy")</f>
        <v>May-2012</v>
      </c>
      <c r="X8249">
        <f>YEAR(Superstore[[#This Row],[Order Date]])</f>
        <v>2012</v>
      </c>
    </row>
    <row r="8250" spans="1:24" x14ac:dyDescent="0.25">
      <c r="A8250">
        <v>8249</v>
      </c>
      <c r="B8250" t="s">
        <v>9912</v>
      </c>
      <c r="C8250" s="1">
        <v>41405</v>
      </c>
      <c r="D8250" s="1">
        <v>41408</v>
      </c>
      <c r="E8250" t="s">
        <v>24</v>
      </c>
      <c r="F8250" t="s">
        <v>376</v>
      </c>
      <c r="G8250" t="s">
        <v>377</v>
      </c>
      <c r="H8250" t="s">
        <v>101</v>
      </c>
      <c r="I8250" t="s">
        <v>28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  <c r="V8250" s="2">
        <f>Superstore[[#This Row],[Profit]]/Superstore[[#This Row],[Sales]]</f>
        <v>-0.16666666666666666</v>
      </c>
      <c r="W8250" t="str">
        <f>TEXT(Superstore[[#This Row],[Order Date]],"mmm-yyyy")</f>
        <v>May-2013</v>
      </c>
      <c r="X8250">
        <f>YEAR(Superstore[[#This Row],[Order Date]])</f>
        <v>2013</v>
      </c>
    </row>
    <row r="8251" spans="1:24" x14ac:dyDescent="0.25">
      <c r="A8251">
        <v>8250</v>
      </c>
      <c r="B8251" t="s">
        <v>9913</v>
      </c>
      <c r="C8251" s="1">
        <v>40973</v>
      </c>
      <c r="D8251" s="1">
        <v>40977</v>
      </c>
      <c r="E8251" t="s">
        <v>24</v>
      </c>
      <c r="F8251" t="s">
        <v>2756</v>
      </c>
      <c r="G8251" t="s">
        <v>2757</v>
      </c>
      <c r="H8251" t="s">
        <v>27</v>
      </c>
      <c r="I8251" t="s">
        <v>28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46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  <c r="V8251" s="2">
        <f>Superstore[[#This Row],[Profit]]/Superstore[[#This Row],[Sales]]</f>
        <v>-1.5000000000000002</v>
      </c>
      <c r="W8251" t="str">
        <f>TEXT(Superstore[[#This Row],[Order Date]],"mmm-yyyy")</f>
        <v>Mar-2012</v>
      </c>
      <c r="X8251">
        <f>YEAR(Superstore[[#This Row],[Order Date]])</f>
        <v>2012</v>
      </c>
    </row>
    <row r="8252" spans="1:24" x14ac:dyDescent="0.25">
      <c r="A8252">
        <v>8251</v>
      </c>
      <c r="B8252" t="s">
        <v>9913</v>
      </c>
      <c r="C8252" s="1">
        <v>40973</v>
      </c>
      <c r="D8252" s="1">
        <v>40977</v>
      </c>
      <c r="E8252" t="s">
        <v>24</v>
      </c>
      <c r="F8252" t="s">
        <v>2756</v>
      </c>
      <c r="G8252" t="s">
        <v>2757</v>
      </c>
      <c r="H8252" t="s">
        <v>27</v>
      </c>
      <c r="I8252" t="s">
        <v>28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1</v>
      </c>
      <c r="P8252" t="s">
        <v>65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  <c r="V8252" s="2">
        <f>Superstore[[#This Row],[Profit]]/Superstore[[#This Row],[Sales]]</f>
        <v>-0.4</v>
      </c>
      <c r="W8252" t="str">
        <f>TEXT(Superstore[[#This Row],[Order Date]],"mmm-yyyy")</f>
        <v>Mar-2012</v>
      </c>
      <c r="X8252">
        <f>YEAR(Superstore[[#This Row],[Order Date]])</f>
        <v>2012</v>
      </c>
    </row>
    <row r="8253" spans="1:24" x14ac:dyDescent="0.25">
      <c r="A8253">
        <v>8252</v>
      </c>
      <c r="B8253" t="s">
        <v>9913</v>
      </c>
      <c r="C8253" s="1">
        <v>40973</v>
      </c>
      <c r="D8253" s="1">
        <v>40977</v>
      </c>
      <c r="E8253" t="s">
        <v>24</v>
      </c>
      <c r="F8253" t="s">
        <v>2756</v>
      </c>
      <c r="G8253" t="s">
        <v>2757</v>
      </c>
      <c r="H8253" t="s">
        <v>27</v>
      </c>
      <c r="I8253" t="s">
        <v>28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46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  <c r="V8253" s="2">
        <f>Superstore[[#This Row],[Profit]]/Superstore[[#This Row],[Sales]]</f>
        <v>-2.6</v>
      </c>
      <c r="W8253" t="str">
        <f>TEXT(Superstore[[#This Row],[Order Date]],"mmm-yyyy")</f>
        <v>Mar-2012</v>
      </c>
      <c r="X8253">
        <f>YEAR(Superstore[[#This Row],[Order Date]])</f>
        <v>2012</v>
      </c>
    </row>
    <row r="8254" spans="1:24" x14ac:dyDescent="0.25">
      <c r="A8254">
        <v>8253</v>
      </c>
      <c r="B8254" t="s">
        <v>9913</v>
      </c>
      <c r="C8254" s="1">
        <v>40973</v>
      </c>
      <c r="D8254" s="1">
        <v>40977</v>
      </c>
      <c r="E8254" t="s">
        <v>24</v>
      </c>
      <c r="F8254" t="s">
        <v>2756</v>
      </c>
      <c r="G8254" t="s">
        <v>2757</v>
      </c>
      <c r="H8254" t="s">
        <v>27</v>
      </c>
      <c r="I8254" t="s">
        <v>28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46</v>
      </c>
      <c r="P8254" t="s">
        <v>59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Superstore[[#This Row],[Profit]]/Superstore[[#This Row],[Sales]]</f>
        <v>0.1</v>
      </c>
      <c r="W8254" t="str">
        <f>TEXT(Superstore[[#This Row],[Order Date]],"mmm-yyyy")</f>
        <v>Mar-2012</v>
      </c>
      <c r="X8254">
        <f>YEAR(Superstore[[#This Row],[Order Date]])</f>
        <v>2012</v>
      </c>
    </row>
    <row r="8255" spans="1:24" x14ac:dyDescent="0.25">
      <c r="A8255">
        <v>8254</v>
      </c>
      <c r="B8255" t="s">
        <v>9914</v>
      </c>
      <c r="C8255" s="1">
        <v>41864</v>
      </c>
      <c r="D8255" s="1">
        <v>41871</v>
      </c>
      <c r="E8255" t="s">
        <v>50</v>
      </c>
      <c r="F8255" t="s">
        <v>7129</v>
      </c>
      <c r="G8255" t="s">
        <v>7130</v>
      </c>
      <c r="H8255" t="s">
        <v>27</v>
      </c>
      <c r="I8255" t="s">
        <v>28</v>
      </c>
      <c r="J8255" t="s">
        <v>94</v>
      </c>
      <c r="K8255" t="s">
        <v>95</v>
      </c>
      <c r="L8255">
        <v>98103</v>
      </c>
      <c r="M8255" t="s">
        <v>44</v>
      </c>
      <c r="N8255" t="s">
        <v>5424</v>
      </c>
      <c r="O8255" t="s">
        <v>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  <c r="V8255" s="2">
        <f>Superstore[[#This Row],[Profit]]/Superstore[[#This Row],[Sales]]</f>
        <v>0.3</v>
      </c>
      <c r="W8255" t="str">
        <f>TEXT(Superstore[[#This Row],[Order Date]],"mmm-yyyy")</f>
        <v>Aug-2014</v>
      </c>
      <c r="X8255">
        <f>YEAR(Superstore[[#This Row],[Order Date]])</f>
        <v>2014</v>
      </c>
    </row>
    <row r="8256" spans="1:24" x14ac:dyDescent="0.25">
      <c r="A8256">
        <v>8255</v>
      </c>
      <c r="B8256" t="s">
        <v>9914</v>
      </c>
      <c r="C8256" s="1">
        <v>41864</v>
      </c>
      <c r="D8256" s="1">
        <v>41871</v>
      </c>
      <c r="E8256" t="s">
        <v>50</v>
      </c>
      <c r="F8256" t="s">
        <v>7129</v>
      </c>
      <c r="G8256" t="s">
        <v>7130</v>
      </c>
      <c r="H8256" t="s">
        <v>27</v>
      </c>
      <c r="I8256" t="s">
        <v>28</v>
      </c>
      <c r="J8256" t="s">
        <v>94</v>
      </c>
      <c r="K8256" t="s">
        <v>95</v>
      </c>
      <c r="L8256">
        <v>98103</v>
      </c>
      <c r="M8256" t="s">
        <v>44</v>
      </c>
      <c r="N8256" t="s">
        <v>7638</v>
      </c>
      <c r="O8256" t="s">
        <v>46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  <c r="V8256" s="2">
        <f>Superstore[[#This Row],[Profit]]/Superstore[[#This Row],[Sales]]</f>
        <v>0.48000000000000004</v>
      </c>
      <c r="W8256" t="str">
        <f>TEXT(Superstore[[#This Row],[Order Date]],"mmm-yyyy")</f>
        <v>Aug-2014</v>
      </c>
      <c r="X8256">
        <f>YEAR(Superstore[[#This Row],[Order Date]])</f>
        <v>2014</v>
      </c>
    </row>
    <row r="8257" spans="1:24" x14ac:dyDescent="0.25">
      <c r="A8257">
        <v>8256</v>
      </c>
      <c r="B8257" t="s">
        <v>9914</v>
      </c>
      <c r="C8257" s="1">
        <v>41864</v>
      </c>
      <c r="D8257" s="1">
        <v>41871</v>
      </c>
      <c r="E8257" t="s">
        <v>50</v>
      </c>
      <c r="F8257" t="s">
        <v>7129</v>
      </c>
      <c r="G8257" t="s">
        <v>7130</v>
      </c>
      <c r="H8257" t="s">
        <v>27</v>
      </c>
      <c r="I8257" t="s">
        <v>28</v>
      </c>
      <c r="J8257" t="s">
        <v>94</v>
      </c>
      <c r="K8257" t="s">
        <v>95</v>
      </c>
      <c r="L8257">
        <v>98103</v>
      </c>
      <c r="M8257" t="s">
        <v>44</v>
      </c>
      <c r="N8257" t="s">
        <v>2048</v>
      </c>
      <c r="O8257" t="s">
        <v>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  <c r="V8257" s="2">
        <f>Superstore[[#This Row],[Profit]]/Superstore[[#This Row],[Sales]]</f>
        <v>0.1125</v>
      </c>
      <c r="W8257" t="str">
        <f>TEXT(Superstore[[#This Row],[Order Date]],"mmm-yyyy")</f>
        <v>Aug-2014</v>
      </c>
      <c r="X8257">
        <f>YEAR(Superstore[[#This Row],[Order Date]])</f>
        <v>2014</v>
      </c>
    </row>
    <row r="8258" spans="1:24" x14ac:dyDescent="0.25">
      <c r="A8258">
        <v>8257</v>
      </c>
      <c r="B8258" t="s">
        <v>9914</v>
      </c>
      <c r="C8258" s="1">
        <v>41864</v>
      </c>
      <c r="D8258" s="1">
        <v>41871</v>
      </c>
      <c r="E8258" t="s">
        <v>50</v>
      </c>
      <c r="F8258" t="s">
        <v>7129</v>
      </c>
      <c r="G8258" t="s">
        <v>7130</v>
      </c>
      <c r="H8258" t="s">
        <v>27</v>
      </c>
      <c r="I8258" t="s">
        <v>28</v>
      </c>
      <c r="J8258" t="s">
        <v>94</v>
      </c>
      <c r="K8258" t="s">
        <v>95</v>
      </c>
      <c r="L8258">
        <v>98103</v>
      </c>
      <c r="M8258" t="s">
        <v>44</v>
      </c>
      <c r="N8258" t="s">
        <v>952</v>
      </c>
      <c r="O8258" t="s">
        <v>46</v>
      </c>
      <c r="P8258" t="s">
        <v>59</v>
      </c>
      <c r="Q8258" t="s">
        <v>1740</v>
      </c>
      <c r="R8258">
        <v>46.74</v>
      </c>
      <c r="S8258">
        <v>3</v>
      </c>
      <c r="T8258">
        <v>0</v>
      </c>
      <c r="U8258">
        <v>11.685</v>
      </c>
      <c r="V8258" s="2">
        <f>Superstore[[#This Row],[Profit]]/Superstore[[#This Row],[Sales]]</f>
        <v>0.25</v>
      </c>
      <c r="W8258" t="str">
        <f>TEXT(Superstore[[#This Row],[Order Date]],"mmm-yyyy")</f>
        <v>Aug-2014</v>
      </c>
      <c r="X8258">
        <f>YEAR(Superstore[[#This Row],[Order Date]])</f>
        <v>2014</v>
      </c>
    </row>
    <row r="8259" spans="1:24" x14ac:dyDescent="0.25">
      <c r="A8259">
        <v>8258</v>
      </c>
      <c r="B8259" t="s">
        <v>9914</v>
      </c>
      <c r="C8259" s="1">
        <v>41864</v>
      </c>
      <c r="D8259" s="1">
        <v>41871</v>
      </c>
      <c r="E8259" t="s">
        <v>50</v>
      </c>
      <c r="F8259" t="s">
        <v>7129</v>
      </c>
      <c r="G8259" t="s">
        <v>7130</v>
      </c>
      <c r="H8259" t="s">
        <v>27</v>
      </c>
      <c r="I8259" t="s">
        <v>28</v>
      </c>
      <c r="J8259" t="s">
        <v>94</v>
      </c>
      <c r="K8259" t="s">
        <v>95</v>
      </c>
      <c r="L8259">
        <v>98103</v>
      </c>
      <c r="M8259" t="s">
        <v>44</v>
      </c>
      <c r="N8259" t="s">
        <v>6275</v>
      </c>
      <c r="O8259" t="s">
        <v>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  <c r="V8259" s="2">
        <f>Superstore[[#This Row],[Profit]]/Superstore[[#This Row],[Sales]]</f>
        <v>7.0000000000000007E-2</v>
      </c>
      <c r="W8259" t="str">
        <f>TEXT(Superstore[[#This Row],[Order Date]],"mmm-yyyy")</f>
        <v>Aug-2014</v>
      </c>
      <c r="X8259">
        <f>YEAR(Superstore[[#This Row],[Order Date]])</f>
        <v>2014</v>
      </c>
    </row>
    <row r="8260" spans="1:24" x14ac:dyDescent="0.25">
      <c r="A8260">
        <v>8259</v>
      </c>
      <c r="B8260" t="s">
        <v>9914</v>
      </c>
      <c r="C8260" s="1">
        <v>41864</v>
      </c>
      <c r="D8260" s="1">
        <v>41871</v>
      </c>
      <c r="E8260" t="s">
        <v>50</v>
      </c>
      <c r="F8260" t="s">
        <v>7129</v>
      </c>
      <c r="G8260" t="s">
        <v>7130</v>
      </c>
      <c r="H8260" t="s">
        <v>27</v>
      </c>
      <c r="I8260" t="s">
        <v>28</v>
      </c>
      <c r="J8260" t="s">
        <v>94</v>
      </c>
      <c r="K8260" t="s">
        <v>95</v>
      </c>
      <c r="L8260">
        <v>98103</v>
      </c>
      <c r="M8260" t="s">
        <v>44</v>
      </c>
      <c r="N8260" t="s">
        <v>8889</v>
      </c>
      <c r="O8260" t="s">
        <v>46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Superstore[[#This Row],[Profit]]/Superstore[[#This Row],[Sales]]</f>
        <v>0.37500000000000006</v>
      </c>
      <c r="W8260" t="str">
        <f>TEXT(Superstore[[#This Row],[Order Date]],"mmm-yyyy")</f>
        <v>Aug-2014</v>
      </c>
      <c r="X8260">
        <f>YEAR(Superstore[[#This Row],[Order Date]])</f>
        <v>2014</v>
      </c>
    </row>
    <row r="8261" spans="1:24" x14ac:dyDescent="0.25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28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46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  <c r="V8261" s="2">
        <f>Superstore[[#This Row],[Profit]]/Superstore[[#This Row],[Sales]]</f>
        <v>0.48999999999999994</v>
      </c>
      <c r="W8261" t="str">
        <f>TEXT(Superstore[[#This Row],[Order Date]],"mmm-yyyy")</f>
        <v>Jun-2013</v>
      </c>
      <c r="X8261">
        <f>YEAR(Superstore[[#This Row],[Order Date]])</f>
        <v>2013</v>
      </c>
    </row>
    <row r="8262" spans="1:24" x14ac:dyDescent="0.25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28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46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  <c r="V8262" s="2">
        <f>Superstore[[#This Row],[Profit]]/Superstore[[#This Row],[Sales]]</f>
        <v>0.47000000000000003</v>
      </c>
      <c r="W8262" t="str">
        <f>TEXT(Superstore[[#This Row],[Order Date]],"mmm-yyyy")</f>
        <v>Jun-2013</v>
      </c>
      <c r="X8262">
        <f>YEAR(Superstore[[#This Row],[Order Date]])</f>
        <v>2013</v>
      </c>
    </row>
    <row r="8263" spans="1:24" x14ac:dyDescent="0.25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28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46</v>
      </c>
      <c r="P8263" t="s">
        <v>59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  <c r="V8263" s="2">
        <f>Superstore[[#This Row],[Profit]]/Superstore[[#This Row],[Sales]]</f>
        <v>0.26</v>
      </c>
      <c r="W8263" t="str">
        <f>TEXT(Superstore[[#This Row],[Order Date]],"mmm-yyyy")</f>
        <v>Jun-2013</v>
      </c>
      <c r="X8263">
        <f>YEAR(Superstore[[#This Row],[Order Date]])</f>
        <v>2013</v>
      </c>
    </row>
    <row r="8264" spans="1:24" x14ac:dyDescent="0.25">
      <c r="A8264">
        <v>8263</v>
      </c>
      <c r="B8264" t="s">
        <v>9916</v>
      </c>
      <c r="C8264" s="1">
        <v>41624</v>
      </c>
      <c r="D8264" s="1">
        <v>41628</v>
      </c>
      <c r="E8264" t="s">
        <v>50</v>
      </c>
      <c r="F8264" t="s">
        <v>6254</v>
      </c>
      <c r="G8264" t="s">
        <v>6255</v>
      </c>
      <c r="H8264" t="s">
        <v>101</v>
      </c>
      <c r="I8264" t="s">
        <v>28</v>
      </c>
      <c r="J8264" t="s">
        <v>1705</v>
      </c>
      <c r="K8264" t="s">
        <v>1706</v>
      </c>
      <c r="L8264">
        <v>72701</v>
      </c>
      <c r="M8264" t="s">
        <v>31</v>
      </c>
      <c r="N8264" t="s">
        <v>1401</v>
      </c>
      <c r="O8264" t="s">
        <v>46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  <c r="V8264" s="2">
        <f>Superstore[[#This Row],[Profit]]/Superstore[[#This Row],[Sales]]</f>
        <v>0.48000000000000004</v>
      </c>
      <c r="W8264" t="str">
        <f>TEXT(Superstore[[#This Row],[Order Date]],"mmm-yyyy")</f>
        <v>Dec-2013</v>
      </c>
      <c r="X8264">
        <f>YEAR(Superstore[[#This Row],[Order Date]])</f>
        <v>2013</v>
      </c>
    </row>
    <row r="8265" spans="1:24" x14ac:dyDescent="0.25">
      <c r="A8265">
        <v>8264</v>
      </c>
      <c r="B8265" t="s">
        <v>9917</v>
      </c>
      <c r="C8265" s="1">
        <v>41165</v>
      </c>
      <c r="D8265" s="1">
        <v>41169</v>
      </c>
      <c r="E8265" t="s">
        <v>50</v>
      </c>
      <c r="F8265" t="s">
        <v>4892</v>
      </c>
      <c r="G8265" t="s">
        <v>4893</v>
      </c>
      <c r="H8265" t="s">
        <v>27</v>
      </c>
      <c r="I8265" t="s">
        <v>28</v>
      </c>
      <c r="J8265" t="s">
        <v>1520</v>
      </c>
      <c r="K8265" t="s">
        <v>87</v>
      </c>
      <c r="L8265">
        <v>28540</v>
      </c>
      <c r="M8265" t="s">
        <v>31</v>
      </c>
      <c r="N8265" t="s">
        <v>2470</v>
      </c>
      <c r="O8265" t="s">
        <v>46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  <c r="V8265" s="2">
        <f>Superstore[[#This Row],[Profit]]/Superstore[[#This Row],[Sales]]</f>
        <v>-0.76666666666666661</v>
      </c>
      <c r="W8265" t="str">
        <f>TEXT(Superstore[[#This Row],[Order Date]],"mmm-yyyy")</f>
        <v>Sep-2012</v>
      </c>
      <c r="X8265">
        <f>YEAR(Superstore[[#This Row],[Order Date]])</f>
        <v>2012</v>
      </c>
    </row>
    <row r="8266" spans="1:24" x14ac:dyDescent="0.25">
      <c r="A8266">
        <v>8265</v>
      </c>
      <c r="B8266" t="s">
        <v>9918</v>
      </c>
      <c r="C8266" s="1">
        <v>40907</v>
      </c>
      <c r="D8266" s="1">
        <v>40912</v>
      </c>
      <c r="E8266" t="s">
        <v>50</v>
      </c>
      <c r="F8266" t="s">
        <v>1686</v>
      </c>
      <c r="G8266" t="s">
        <v>1687</v>
      </c>
      <c r="H8266" t="s">
        <v>27</v>
      </c>
      <c r="I8266" t="s">
        <v>28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46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  <c r="V8266" s="2">
        <f>Superstore[[#This Row],[Profit]]/Superstore[[#This Row],[Sales]]</f>
        <v>0.25</v>
      </c>
      <c r="W8266" t="str">
        <f>TEXT(Superstore[[#This Row],[Order Date]],"mmm-yyyy")</f>
        <v>Dec-2011</v>
      </c>
      <c r="X8266">
        <f>YEAR(Superstore[[#This Row],[Order Date]])</f>
        <v>2011</v>
      </c>
    </row>
    <row r="8267" spans="1:24" x14ac:dyDescent="0.25">
      <c r="A8267">
        <v>8266</v>
      </c>
      <c r="B8267" t="s">
        <v>9918</v>
      </c>
      <c r="C8267" s="1">
        <v>40907</v>
      </c>
      <c r="D8267" s="1">
        <v>40912</v>
      </c>
      <c r="E8267" t="s">
        <v>50</v>
      </c>
      <c r="F8267" t="s">
        <v>1686</v>
      </c>
      <c r="G8267" t="s">
        <v>1687</v>
      </c>
      <c r="H8267" t="s">
        <v>27</v>
      </c>
      <c r="I8267" t="s">
        <v>28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46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  <c r="V8267" s="2">
        <f>Superstore[[#This Row],[Profit]]/Superstore[[#This Row],[Sales]]</f>
        <v>0.36249999999999999</v>
      </c>
      <c r="W8267" t="str">
        <f>TEXT(Superstore[[#This Row],[Order Date]],"mmm-yyyy")</f>
        <v>Dec-2011</v>
      </c>
      <c r="X8267">
        <f>YEAR(Superstore[[#This Row],[Order Date]])</f>
        <v>2011</v>
      </c>
    </row>
    <row r="8268" spans="1:24" x14ac:dyDescent="0.25">
      <c r="A8268">
        <v>8267</v>
      </c>
      <c r="B8268" t="s">
        <v>9921</v>
      </c>
      <c r="C8268" s="1">
        <v>40662</v>
      </c>
      <c r="D8268" s="1">
        <v>40667</v>
      </c>
      <c r="E8268" t="s">
        <v>50</v>
      </c>
      <c r="F8268" t="s">
        <v>2884</v>
      </c>
      <c r="G8268" t="s">
        <v>2885</v>
      </c>
      <c r="H8268" t="s">
        <v>27</v>
      </c>
      <c r="I8268" t="s">
        <v>28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  <c r="V8268" s="2">
        <f>Superstore[[#This Row],[Profit]]/Superstore[[#This Row],[Sales]]</f>
        <v>0.26</v>
      </c>
      <c r="W8268" t="str">
        <f>TEXT(Superstore[[#This Row],[Order Date]],"mmm-yyyy")</f>
        <v>Apr-2011</v>
      </c>
      <c r="X8268">
        <f>YEAR(Superstore[[#This Row],[Order Date]])</f>
        <v>2011</v>
      </c>
    </row>
    <row r="8269" spans="1:24" x14ac:dyDescent="0.25">
      <c r="A8269">
        <v>8268</v>
      </c>
      <c r="B8269" t="s">
        <v>9922</v>
      </c>
      <c r="C8269" s="1">
        <v>41670</v>
      </c>
      <c r="D8269" s="1">
        <v>41677</v>
      </c>
      <c r="E8269" t="s">
        <v>50</v>
      </c>
      <c r="F8269" t="s">
        <v>3646</v>
      </c>
      <c r="G8269" t="s">
        <v>3647</v>
      </c>
      <c r="H8269" t="s">
        <v>27</v>
      </c>
      <c r="I8269" t="s">
        <v>28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1</v>
      </c>
      <c r="P8269" t="s">
        <v>56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  <c r="V8269" s="2">
        <f>Superstore[[#This Row],[Profit]]/Superstore[[#This Row],[Sales]]</f>
        <v>-0.67999999999999994</v>
      </c>
      <c r="W8269" t="str">
        <f>TEXT(Superstore[[#This Row],[Order Date]],"mmm-yyyy")</f>
        <v>Jan-2014</v>
      </c>
      <c r="X8269">
        <f>YEAR(Superstore[[#This Row],[Order Date]])</f>
        <v>2014</v>
      </c>
    </row>
    <row r="8270" spans="1:24" x14ac:dyDescent="0.25">
      <c r="A8270">
        <v>8269</v>
      </c>
      <c r="B8270" t="s">
        <v>9922</v>
      </c>
      <c r="C8270" s="1">
        <v>41670</v>
      </c>
      <c r="D8270" s="1">
        <v>41677</v>
      </c>
      <c r="E8270" t="s">
        <v>50</v>
      </c>
      <c r="F8270" t="s">
        <v>3646</v>
      </c>
      <c r="G8270" t="s">
        <v>3647</v>
      </c>
      <c r="H8270" t="s">
        <v>27</v>
      </c>
      <c r="I8270" t="s">
        <v>28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46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  <c r="V8270" s="2">
        <f>Superstore[[#This Row],[Profit]]/Superstore[[#This Row],[Sales]]</f>
        <v>8.7499999999999994E-2</v>
      </c>
      <c r="W8270" t="str">
        <f>TEXT(Superstore[[#This Row],[Order Date]],"mmm-yyyy")</f>
        <v>Jan-2014</v>
      </c>
      <c r="X8270">
        <f>YEAR(Superstore[[#This Row],[Order Date]])</f>
        <v>2014</v>
      </c>
    </row>
    <row r="8271" spans="1:24" x14ac:dyDescent="0.25">
      <c r="A8271">
        <v>8270</v>
      </c>
      <c r="B8271" t="s">
        <v>9922</v>
      </c>
      <c r="C8271" s="1">
        <v>41670</v>
      </c>
      <c r="D8271" s="1">
        <v>41677</v>
      </c>
      <c r="E8271" t="s">
        <v>50</v>
      </c>
      <c r="F8271" t="s">
        <v>3646</v>
      </c>
      <c r="G8271" t="s">
        <v>3647</v>
      </c>
      <c r="H8271" t="s">
        <v>27</v>
      </c>
      <c r="I8271" t="s">
        <v>28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Superstore[[#This Row],[Profit]]/Superstore[[#This Row],[Sales]]</f>
        <v>0.125</v>
      </c>
      <c r="W8271" t="str">
        <f>TEXT(Superstore[[#This Row],[Order Date]],"mmm-yyyy")</f>
        <v>Jan-2014</v>
      </c>
      <c r="X8271">
        <f>YEAR(Superstore[[#This Row],[Order Date]])</f>
        <v>2014</v>
      </c>
    </row>
    <row r="8272" spans="1:24" x14ac:dyDescent="0.25">
      <c r="A8272">
        <v>8271</v>
      </c>
      <c r="B8272" t="s">
        <v>9922</v>
      </c>
      <c r="C8272" s="1">
        <v>41670</v>
      </c>
      <c r="D8272" s="1">
        <v>41677</v>
      </c>
      <c r="E8272" t="s">
        <v>50</v>
      </c>
      <c r="F8272" t="s">
        <v>3646</v>
      </c>
      <c r="G8272" t="s">
        <v>3647</v>
      </c>
      <c r="H8272" t="s">
        <v>27</v>
      </c>
      <c r="I8272" t="s">
        <v>28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46</v>
      </c>
      <c r="P8272" t="s">
        <v>68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  <c r="V8272" s="2">
        <f>Superstore[[#This Row],[Profit]]/Superstore[[#This Row],[Sales]]</f>
        <v>0.33750000000000002</v>
      </c>
      <c r="W8272" t="str">
        <f>TEXT(Superstore[[#This Row],[Order Date]],"mmm-yyyy")</f>
        <v>Jan-2014</v>
      </c>
      <c r="X8272">
        <f>YEAR(Superstore[[#This Row],[Order Date]])</f>
        <v>2014</v>
      </c>
    </row>
    <row r="8273" spans="1:24" x14ac:dyDescent="0.25">
      <c r="A8273">
        <v>8272</v>
      </c>
      <c r="B8273" t="s">
        <v>9923</v>
      </c>
      <c r="C8273" s="1">
        <v>41634</v>
      </c>
      <c r="D8273" s="1">
        <v>41640</v>
      </c>
      <c r="E8273" t="s">
        <v>50</v>
      </c>
      <c r="F8273" t="s">
        <v>4797</v>
      </c>
      <c r="G8273" t="s">
        <v>4798</v>
      </c>
      <c r="H8273" t="s">
        <v>27</v>
      </c>
      <c r="I8273" t="s">
        <v>28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1</v>
      </c>
      <c r="P8273" t="s">
        <v>36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  <c r="V8273" s="2">
        <f>Superstore[[#This Row],[Profit]]/Superstore[[#This Row],[Sales]]</f>
        <v>0.12222222222222223</v>
      </c>
      <c r="W8273" t="str">
        <f>TEXT(Superstore[[#This Row],[Order Date]],"mmm-yyyy")</f>
        <v>Dec-2013</v>
      </c>
      <c r="X8273">
        <f>YEAR(Superstore[[#This Row],[Order Date]])</f>
        <v>2013</v>
      </c>
    </row>
    <row r="8274" spans="1:24" x14ac:dyDescent="0.25">
      <c r="A8274">
        <v>8273</v>
      </c>
      <c r="B8274" t="s">
        <v>9924</v>
      </c>
      <c r="C8274" s="1">
        <v>41568</v>
      </c>
      <c r="D8274" s="1">
        <v>41573</v>
      </c>
      <c r="E8274" t="s">
        <v>50</v>
      </c>
      <c r="F8274" t="s">
        <v>4192</v>
      </c>
      <c r="G8274" t="s">
        <v>4193</v>
      </c>
      <c r="H8274" t="s">
        <v>41</v>
      </c>
      <c r="I8274" t="s">
        <v>28</v>
      </c>
      <c r="J8274" t="s">
        <v>9132</v>
      </c>
      <c r="K8274" t="s">
        <v>43</v>
      </c>
      <c r="L8274">
        <v>92020</v>
      </c>
      <c r="M8274" t="s">
        <v>44</v>
      </c>
      <c r="N8274" t="s">
        <v>7858</v>
      </c>
      <c r="O8274" t="s">
        <v>1</v>
      </c>
      <c r="P8274" t="s">
        <v>36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Superstore[[#This Row],[Profit]]/Superstore[[#This Row],[Sales]]</f>
        <v>1.2499999999999999E-2</v>
      </c>
      <c r="W8274" t="str">
        <f>TEXT(Superstore[[#This Row],[Order Date]],"mmm-yyyy")</f>
        <v>Oct-2013</v>
      </c>
      <c r="X8274">
        <f>YEAR(Superstore[[#This Row],[Order Date]])</f>
        <v>2013</v>
      </c>
    </row>
    <row r="8275" spans="1:24" x14ac:dyDescent="0.25">
      <c r="A8275">
        <v>8274</v>
      </c>
      <c r="B8275" t="s">
        <v>9925</v>
      </c>
      <c r="C8275" s="1">
        <v>41073</v>
      </c>
      <c r="D8275" s="1">
        <v>41075</v>
      </c>
      <c r="E8275" t="s">
        <v>24</v>
      </c>
      <c r="F8275" t="s">
        <v>8231</v>
      </c>
      <c r="G8275" t="s">
        <v>8232</v>
      </c>
      <c r="H8275" t="s">
        <v>101</v>
      </c>
      <c r="I8275" t="s">
        <v>28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46</v>
      </c>
      <c r="P8275" t="s">
        <v>68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Superstore[[#This Row],[Profit]]/Superstore[[#This Row],[Sales]]</f>
        <v>8.7499999999999994E-2</v>
      </c>
      <c r="W8275" t="str">
        <f>TEXT(Superstore[[#This Row],[Order Date]],"mmm-yyyy")</f>
        <v>Jun-2012</v>
      </c>
      <c r="X8275">
        <f>YEAR(Superstore[[#This Row],[Order Date]])</f>
        <v>2012</v>
      </c>
    </row>
    <row r="8276" spans="1:24" x14ac:dyDescent="0.25">
      <c r="A8276">
        <v>8275</v>
      </c>
      <c r="B8276" t="s">
        <v>9926</v>
      </c>
      <c r="C8276" s="1">
        <v>41821</v>
      </c>
      <c r="D8276" s="1">
        <v>41825</v>
      </c>
      <c r="E8276" t="s">
        <v>50</v>
      </c>
      <c r="F8276" t="s">
        <v>4591</v>
      </c>
      <c r="G8276" t="s">
        <v>4592</v>
      </c>
      <c r="H8276" t="s">
        <v>41</v>
      </c>
      <c r="I8276" t="s">
        <v>28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46</v>
      </c>
      <c r="P8276" t="s">
        <v>59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  <c r="V8276" s="2">
        <f>Superstore[[#This Row],[Profit]]/Superstore[[#This Row],[Sales]]</f>
        <v>0.26</v>
      </c>
      <c r="W8276" t="str">
        <f>TEXT(Superstore[[#This Row],[Order Date]],"mmm-yyyy")</f>
        <v>Jul-2014</v>
      </c>
      <c r="X8276">
        <f>YEAR(Superstore[[#This Row],[Order Date]])</f>
        <v>2014</v>
      </c>
    </row>
    <row r="8277" spans="1:24" x14ac:dyDescent="0.25">
      <c r="A8277">
        <v>8276</v>
      </c>
      <c r="B8277" t="s">
        <v>9927</v>
      </c>
      <c r="C8277" s="1">
        <v>41086</v>
      </c>
      <c r="D8277" s="1">
        <v>41090</v>
      </c>
      <c r="E8277" t="s">
        <v>50</v>
      </c>
      <c r="F8277" t="s">
        <v>7670</v>
      </c>
      <c r="G8277" t="s">
        <v>7671</v>
      </c>
      <c r="H8277" t="s">
        <v>101</v>
      </c>
      <c r="I8277" t="s">
        <v>28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46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Superstore[[#This Row],[Profit]]/Superstore[[#This Row],[Sales]]</f>
        <v>0.36249999999999999</v>
      </c>
      <c r="W8277" t="str">
        <f>TEXT(Superstore[[#This Row],[Order Date]],"mmm-yyyy")</f>
        <v>Jun-2012</v>
      </c>
      <c r="X8277">
        <f>YEAR(Superstore[[#This Row],[Order Date]])</f>
        <v>2012</v>
      </c>
    </row>
    <row r="8278" spans="1:24" x14ac:dyDescent="0.25">
      <c r="A8278">
        <v>8277</v>
      </c>
      <c r="B8278" t="s">
        <v>9928</v>
      </c>
      <c r="C8278" s="1">
        <v>41326</v>
      </c>
      <c r="D8278" s="1">
        <v>41330</v>
      </c>
      <c r="E8278" t="s">
        <v>50</v>
      </c>
      <c r="F8278" t="s">
        <v>9815</v>
      </c>
      <c r="G8278" t="s">
        <v>9816</v>
      </c>
      <c r="H8278" t="s">
        <v>101</v>
      </c>
      <c r="I8278" t="s">
        <v>28</v>
      </c>
      <c r="J8278" t="s">
        <v>899</v>
      </c>
      <c r="K8278" t="s">
        <v>54</v>
      </c>
      <c r="L8278">
        <v>33614</v>
      </c>
      <c r="M8278" t="s">
        <v>31</v>
      </c>
      <c r="N8278" t="s">
        <v>3167</v>
      </c>
      <c r="O8278" t="s">
        <v>46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  <c r="V8278" s="2">
        <f>Superstore[[#This Row],[Profit]]/Superstore[[#This Row],[Sales]]</f>
        <v>-0.73333333333333328</v>
      </c>
      <c r="W8278" t="str">
        <f>TEXT(Superstore[[#This Row],[Order Date]],"mmm-yyyy")</f>
        <v>Feb-2013</v>
      </c>
      <c r="X8278">
        <f>YEAR(Superstore[[#This Row],[Order Date]])</f>
        <v>2013</v>
      </c>
    </row>
    <row r="8279" spans="1:24" x14ac:dyDescent="0.25">
      <c r="A8279">
        <v>8278</v>
      </c>
      <c r="B8279" t="s">
        <v>9928</v>
      </c>
      <c r="C8279" s="1">
        <v>41326</v>
      </c>
      <c r="D8279" s="1">
        <v>41330</v>
      </c>
      <c r="E8279" t="s">
        <v>50</v>
      </c>
      <c r="F8279" t="s">
        <v>9815</v>
      </c>
      <c r="G8279" t="s">
        <v>9816</v>
      </c>
      <c r="H8279" t="s">
        <v>101</v>
      </c>
      <c r="I8279" t="s">
        <v>28</v>
      </c>
      <c r="J8279" t="s">
        <v>899</v>
      </c>
      <c r="K8279" t="s">
        <v>54</v>
      </c>
      <c r="L8279">
        <v>33614</v>
      </c>
      <c r="M8279" t="s">
        <v>31</v>
      </c>
      <c r="N8279" t="s">
        <v>3566</v>
      </c>
      <c r="O8279" t="s">
        <v>46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  <c r="V8279" s="2">
        <f>Superstore[[#This Row],[Profit]]/Superstore[[#This Row],[Sales]]</f>
        <v>-0.76666666666666661</v>
      </c>
      <c r="W8279" t="str">
        <f>TEXT(Superstore[[#This Row],[Order Date]],"mmm-yyyy")</f>
        <v>Feb-2013</v>
      </c>
      <c r="X8279">
        <f>YEAR(Superstore[[#This Row],[Order Date]])</f>
        <v>2013</v>
      </c>
    </row>
    <row r="8280" spans="1:24" x14ac:dyDescent="0.25">
      <c r="A8280">
        <v>8279</v>
      </c>
      <c r="B8280" t="s">
        <v>9928</v>
      </c>
      <c r="C8280" s="1">
        <v>41326</v>
      </c>
      <c r="D8280" s="1">
        <v>41330</v>
      </c>
      <c r="E8280" t="s">
        <v>50</v>
      </c>
      <c r="F8280" t="s">
        <v>9815</v>
      </c>
      <c r="G8280" t="s">
        <v>9816</v>
      </c>
      <c r="H8280" t="s">
        <v>101</v>
      </c>
      <c r="I8280" t="s">
        <v>28</v>
      </c>
      <c r="J8280" t="s">
        <v>899</v>
      </c>
      <c r="K8280" t="s">
        <v>54</v>
      </c>
      <c r="L8280">
        <v>33614</v>
      </c>
      <c r="M8280" t="s">
        <v>31</v>
      </c>
      <c r="N8280" t="s">
        <v>2869</v>
      </c>
      <c r="O8280" t="s">
        <v>46</v>
      </c>
      <c r="P8280" t="s">
        <v>59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Superstore[[#This Row],[Profit]]/Superstore[[#This Row],[Sales]]</f>
        <v>7.4999999999999983E-2</v>
      </c>
      <c r="W8280" t="str">
        <f>TEXT(Superstore[[#This Row],[Order Date]],"mmm-yyyy")</f>
        <v>Feb-2013</v>
      </c>
      <c r="X8280">
        <f>YEAR(Superstore[[#This Row],[Order Date]])</f>
        <v>2013</v>
      </c>
    </row>
    <row r="8281" spans="1:24" x14ac:dyDescent="0.25">
      <c r="A8281">
        <v>8280</v>
      </c>
      <c r="B8281" t="s">
        <v>9929</v>
      </c>
      <c r="C8281" s="1">
        <v>41752</v>
      </c>
      <c r="D8281" s="1">
        <v>41756</v>
      </c>
      <c r="E8281" t="s">
        <v>50</v>
      </c>
      <c r="F8281" t="s">
        <v>1968</v>
      </c>
      <c r="G8281" t="s">
        <v>1969</v>
      </c>
      <c r="H8281" t="s">
        <v>27</v>
      </c>
      <c r="I8281" t="s">
        <v>28</v>
      </c>
      <c r="J8281" t="s">
        <v>496</v>
      </c>
      <c r="K8281" t="s">
        <v>1271</v>
      </c>
      <c r="L8281">
        <v>31907</v>
      </c>
      <c r="M8281" t="s">
        <v>31</v>
      </c>
      <c r="N8281" t="s">
        <v>3509</v>
      </c>
      <c r="O8281" t="s">
        <v>46</v>
      </c>
      <c r="P8281" t="s">
        <v>59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  <c r="V8281" s="2">
        <f>Superstore[[#This Row],[Profit]]/Superstore[[#This Row],[Sales]]</f>
        <v>0.13</v>
      </c>
      <c r="W8281" t="str">
        <f>TEXT(Superstore[[#This Row],[Order Date]],"mmm-yyyy")</f>
        <v>Apr-2014</v>
      </c>
      <c r="X8281">
        <f>YEAR(Superstore[[#This Row],[Order Date]])</f>
        <v>2014</v>
      </c>
    </row>
    <row r="8282" spans="1:24" x14ac:dyDescent="0.25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41</v>
      </c>
      <c r="I8282" t="s">
        <v>28</v>
      </c>
      <c r="J8282" t="s">
        <v>1520</v>
      </c>
      <c r="K8282" t="s">
        <v>87</v>
      </c>
      <c r="L8282">
        <v>28540</v>
      </c>
      <c r="M8282" t="s">
        <v>31</v>
      </c>
      <c r="N8282" t="s">
        <v>504</v>
      </c>
      <c r="O8282" t="s">
        <v>46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Superstore[[#This Row],[Profit]]/Superstore[[#This Row],[Sales]]</f>
        <v>0.33749999999999997</v>
      </c>
      <c r="W8282" t="str">
        <f>TEXT(Superstore[[#This Row],[Order Date]],"mmm-yyyy")</f>
        <v>May-2014</v>
      </c>
      <c r="X8282">
        <f>YEAR(Superstore[[#This Row],[Order Date]])</f>
        <v>2014</v>
      </c>
    </row>
    <row r="8283" spans="1:24" x14ac:dyDescent="0.25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41</v>
      </c>
      <c r="I8283" t="s">
        <v>28</v>
      </c>
      <c r="J8283" t="s">
        <v>1520</v>
      </c>
      <c r="K8283" t="s">
        <v>87</v>
      </c>
      <c r="L8283">
        <v>28540</v>
      </c>
      <c r="M8283" t="s">
        <v>31</v>
      </c>
      <c r="N8283" t="s">
        <v>3374</v>
      </c>
      <c r="O8283" t="s">
        <v>1</v>
      </c>
      <c r="P8283" t="s">
        <v>36</v>
      </c>
      <c r="Q8283" t="s">
        <v>3375</v>
      </c>
      <c r="R8283">
        <v>207</v>
      </c>
      <c r="S8283">
        <v>3</v>
      </c>
      <c r="T8283">
        <v>0.2</v>
      </c>
      <c r="U8283">
        <v>25.875</v>
      </c>
      <c r="V8283" s="2">
        <f>Superstore[[#This Row],[Profit]]/Superstore[[#This Row],[Sales]]</f>
        <v>0.125</v>
      </c>
      <c r="W8283" t="str">
        <f>TEXT(Superstore[[#This Row],[Order Date]],"mmm-yyyy")</f>
        <v>May-2014</v>
      </c>
      <c r="X8283">
        <f>YEAR(Superstore[[#This Row],[Order Date]])</f>
        <v>2014</v>
      </c>
    </row>
    <row r="8284" spans="1:24" x14ac:dyDescent="0.25">
      <c r="A8284">
        <v>8283</v>
      </c>
      <c r="B8284" t="s">
        <v>9931</v>
      </c>
      <c r="C8284" s="1">
        <v>41264</v>
      </c>
      <c r="D8284" s="1">
        <v>41269</v>
      </c>
      <c r="E8284" t="s">
        <v>24</v>
      </c>
      <c r="F8284" t="s">
        <v>3757</v>
      </c>
      <c r="G8284" t="s">
        <v>3758</v>
      </c>
      <c r="H8284" t="s">
        <v>101</v>
      </c>
      <c r="I8284" t="s">
        <v>28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  <c r="V8284" s="2">
        <f>Superstore[[#This Row],[Profit]]/Superstore[[#This Row],[Sales]]</f>
        <v>0.22857142857142859</v>
      </c>
      <c r="W8284" t="str">
        <f>TEXT(Superstore[[#This Row],[Order Date]],"mmm-yyyy")</f>
        <v>Dec-2012</v>
      </c>
      <c r="X8284">
        <f>YEAR(Superstore[[#This Row],[Order Date]])</f>
        <v>2012</v>
      </c>
    </row>
    <row r="8285" spans="1:24" x14ac:dyDescent="0.25">
      <c r="A8285">
        <v>8284</v>
      </c>
      <c r="B8285" t="s">
        <v>9931</v>
      </c>
      <c r="C8285" s="1">
        <v>41264</v>
      </c>
      <c r="D8285" s="1">
        <v>41269</v>
      </c>
      <c r="E8285" t="s">
        <v>24</v>
      </c>
      <c r="F8285" t="s">
        <v>3757</v>
      </c>
      <c r="G8285" t="s">
        <v>3758</v>
      </c>
      <c r="H8285" t="s">
        <v>101</v>
      </c>
      <c r="I8285" t="s">
        <v>28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46</v>
      </c>
      <c r="P8285" t="s">
        <v>68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  <c r="V8285" s="2">
        <f>Superstore[[#This Row],[Profit]]/Superstore[[#This Row],[Sales]]</f>
        <v>0.23749999999999999</v>
      </c>
      <c r="W8285" t="str">
        <f>TEXT(Superstore[[#This Row],[Order Date]],"mmm-yyyy")</f>
        <v>Dec-2012</v>
      </c>
      <c r="X8285">
        <f>YEAR(Superstore[[#This Row],[Order Date]])</f>
        <v>2012</v>
      </c>
    </row>
    <row r="8286" spans="1:24" x14ac:dyDescent="0.25">
      <c r="A8286">
        <v>8285</v>
      </c>
      <c r="B8286" t="s">
        <v>9931</v>
      </c>
      <c r="C8286" s="1">
        <v>41264</v>
      </c>
      <c r="D8286" s="1">
        <v>41269</v>
      </c>
      <c r="E8286" t="s">
        <v>24</v>
      </c>
      <c r="F8286" t="s">
        <v>3757</v>
      </c>
      <c r="G8286" t="s">
        <v>3758</v>
      </c>
      <c r="H8286" t="s">
        <v>101</v>
      </c>
      <c r="I8286" t="s">
        <v>28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Superstore[[#This Row],[Profit]]/Superstore[[#This Row],[Sales]]</f>
        <v>0.21249999999999997</v>
      </c>
      <c r="W8286" t="str">
        <f>TEXT(Superstore[[#This Row],[Order Date]],"mmm-yyyy")</f>
        <v>Dec-2012</v>
      </c>
      <c r="X8286">
        <f>YEAR(Superstore[[#This Row],[Order Date]])</f>
        <v>2012</v>
      </c>
    </row>
    <row r="8287" spans="1:24" x14ac:dyDescent="0.25">
      <c r="A8287">
        <v>8286</v>
      </c>
      <c r="B8287" t="s">
        <v>9931</v>
      </c>
      <c r="C8287" s="1">
        <v>41264</v>
      </c>
      <c r="D8287" s="1">
        <v>41269</v>
      </c>
      <c r="E8287" t="s">
        <v>24</v>
      </c>
      <c r="F8287" t="s">
        <v>3757</v>
      </c>
      <c r="G8287" t="s">
        <v>3758</v>
      </c>
      <c r="H8287" t="s">
        <v>101</v>
      </c>
      <c r="I8287" t="s">
        <v>28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1</v>
      </c>
      <c r="P8287" t="s">
        <v>65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  <c r="V8287" s="2">
        <f>Superstore[[#This Row],[Profit]]/Superstore[[#This Row],[Sales]]</f>
        <v>-0.64999999999999991</v>
      </c>
      <c r="W8287" t="str">
        <f>TEXT(Superstore[[#This Row],[Order Date]],"mmm-yyyy")</f>
        <v>Dec-2012</v>
      </c>
      <c r="X8287">
        <f>YEAR(Superstore[[#This Row],[Order Date]])</f>
        <v>2012</v>
      </c>
    </row>
    <row r="8288" spans="1:24" x14ac:dyDescent="0.25">
      <c r="A8288">
        <v>8287</v>
      </c>
      <c r="B8288" t="s">
        <v>9932</v>
      </c>
      <c r="C8288" s="1">
        <v>40767</v>
      </c>
      <c r="D8288" s="1">
        <v>40771</v>
      </c>
      <c r="E8288" t="s">
        <v>50</v>
      </c>
      <c r="F8288" t="s">
        <v>6991</v>
      </c>
      <c r="G8288" t="s">
        <v>6992</v>
      </c>
      <c r="H8288" t="s">
        <v>101</v>
      </c>
      <c r="I8288" t="s">
        <v>28</v>
      </c>
      <c r="J8288" t="s">
        <v>1418</v>
      </c>
      <c r="K8288" t="s">
        <v>54</v>
      </c>
      <c r="L8288">
        <v>33180</v>
      </c>
      <c r="M8288" t="s">
        <v>31</v>
      </c>
      <c r="N8288" t="s">
        <v>9085</v>
      </c>
      <c r="O8288" t="s">
        <v>46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  <c r="V8288" s="2">
        <f>Superstore[[#This Row],[Profit]]/Superstore[[#This Row],[Sales]]</f>
        <v>0.35000000000000003</v>
      </c>
      <c r="W8288" t="str">
        <f>TEXT(Superstore[[#This Row],[Order Date]],"mmm-yyyy")</f>
        <v>Aug-2011</v>
      </c>
      <c r="X8288">
        <f>YEAR(Superstore[[#This Row],[Order Date]])</f>
        <v>2011</v>
      </c>
    </row>
    <row r="8289" spans="1:24" x14ac:dyDescent="0.25">
      <c r="A8289">
        <v>8288</v>
      </c>
      <c r="B8289" t="s">
        <v>9932</v>
      </c>
      <c r="C8289" s="1">
        <v>40767</v>
      </c>
      <c r="D8289" s="1">
        <v>40771</v>
      </c>
      <c r="E8289" t="s">
        <v>50</v>
      </c>
      <c r="F8289" t="s">
        <v>6991</v>
      </c>
      <c r="G8289" t="s">
        <v>6992</v>
      </c>
      <c r="H8289" t="s">
        <v>101</v>
      </c>
      <c r="I8289" t="s">
        <v>28</v>
      </c>
      <c r="J8289" t="s">
        <v>1418</v>
      </c>
      <c r="K8289" t="s">
        <v>54</v>
      </c>
      <c r="L8289">
        <v>33180</v>
      </c>
      <c r="M8289" t="s">
        <v>31</v>
      </c>
      <c r="N8289" t="s">
        <v>1455</v>
      </c>
      <c r="O8289" t="s">
        <v>46</v>
      </c>
      <c r="P8289" t="s">
        <v>68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  <c r="V8289" s="2">
        <f>Superstore[[#This Row],[Profit]]/Superstore[[#This Row],[Sales]]</f>
        <v>8.7500000000000008E-2</v>
      </c>
      <c r="W8289" t="str">
        <f>TEXT(Superstore[[#This Row],[Order Date]],"mmm-yyyy")</f>
        <v>Aug-2011</v>
      </c>
      <c r="X8289">
        <f>YEAR(Superstore[[#This Row],[Order Date]])</f>
        <v>2011</v>
      </c>
    </row>
    <row r="8290" spans="1:24" x14ac:dyDescent="0.25">
      <c r="A8290">
        <v>8289</v>
      </c>
      <c r="B8290" t="s">
        <v>9932</v>
      </c>
      <c r="C8290" s="1">
        <v>40767</v>
      </c>
      <c r="D8290" s="1">
        <v>40771</v>
      </c>
      <c r="E8290" t="s">
        <v>50</v>
      </c>
      <c r="F8290" t="s">
        <v>6991</v>
      </c>
      <c r="G8290" t="s">
        <v>6992</v>
      </c>
      <c r="H8290" t="s">
        <v>101</v>
      </c>
      <c r="I8290" t="s">
        <v>28</v>
      </c>
      <c r="J8290" t="s">
        <v>1418</v>
      </c>
      <c r="K8290" t="s">
        <v>54</v>
      </c>
      <c r="L8290">
        <v>33180</v>
      </c>
      <c r="M8290" t="s">
        <v>31</v>
      </c>
      <c r="N8290" t="s">
        <v>2814</v>
      </c>
      <c r="O8290" t="s">
        <v>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  <c r="V8290" s="2">
        <f>Superstore[[#This Row],[Profit]]/Superstore[[#This Row],[Sales]]</f>
        <v>0.26250000000000001</v>
      </c>
      <c r="W8290" t="str">
        <f>TEXT(Superstore[[#This Row],[Order Date]],"mmm-yyyy")</f>
        <v>Aug-2011</v>
      </c>
      <c r="X8290">
        <f>YEAR(Superstore[[#This Row],[Order Date]])</f>
        <v>2011</v>
      </c>
    </row>
    <row r="8291" spans="1:24" x14ac:dyDescent="0.25">
      <c r="A8291">
        <v>8290</v>
      </c>
      <c r="B8291" t="s">
        <v>9932</v>
      </c>
      <c r="C8291" s="1">
        <v>40767</v>
      </c>
      <c r="D8291" s="1">
        <v>40771</v>
      </c>
      <c r="E8291" t="s">
        <v>50</v>
      </c>
      <c r="F8291" t="s">
        <v>6991</v>
      </c>
      <c r="G8291" t="s">
        <v>6992</v>
      </c>
      <c r="H8291" t="s">
        <v>101</v>
      </c>
      <c r="I8291" t="s">
        <v>28</v>
      </c>
      <c r="J8291" t="s">
        <v>1418</v>
      </c>
      <c r="K8291" t="s">
        <v>54</v>
      </c>
      <c r="L8291">
        <v>33180</v>
      </c>
      <c r="M8291" t="s">
        <v>31</v>
      </c>
      <c r="N8291" t="s">
        <v>5419</v>
      </c>
      <c r="O8291" t="s">
        <v>46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  <c r="V8291" s="2">
        <f>Superstore[[#This Row],[Profit]]/Superstore[[#This Row],[Sales]]</f>
        <v>7.5000000000000011E-2</v>
      </c>
      <c r="W8291" t="str">
        <f>TEXT(Superstore[[#This Row],[Order Date]],"mmm-yyyy")</f>
        <v>Aug-2011</v>
      </c>
      <c r="X8291">
        <f>YEAR(Superstore[[#This Row],[Order Date]])</f>
        <v>2011</v>
      </c>
    </row>
    <row r="8292" spans="1:24" x14ac:dyDescent="0.25">
      <c r="A8292">
        <v>8291</v>
      </c>
      <c r="B8292" t="s">
        <v>9932</v>
      </c>
      <c r="C8292" s="1">
        <v>40767</v>
      </c>
      <c r="D8292" s="1">
        <v>40771</v>
      </c>
      <c r="E8292" t="s">
        <v>50</v>
      </c>
      <c r="F8292" t="s">
        <v>6991</v>
      </c>
      <c r="G8292" t="s">
        <v>6992</v>
      </c>
      <c r="H8292" t="s">
        <v>101</v>
      </c>
      <c r="I8292" t="s">
        <v>28</v>
      </c>
      <c r="J8292" t="s">
        <v>1418</v>
      </c>
      <c r="K8292" t="s">
        <v>54</v>
      </c>
      <c r="L8292">
        <v>33180</v>
      </c>
      <c r="M8292" t="s">
        <v>31</v>
      </c>
      <c r="N8292" t="s">
        <v>6832</v>
      </c>
      <c r="O8292" t="s">
        <v>46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Superstore[[#This Row],[Profit]]/Superstore[[#This Row],[Sales]]</f>
        <v>-0.1875</v>
      </c>
      <c r="W8292" t="str">
        <f>TEXT(Superstore[[#This Row],[Order Date]],"mmm-yyyy")</f>
        <v>Aug-2011</v>
      </c>
      <c r="X8292">
        <f>YEAR(Superstore[[#This Row],[Order Date]])</f>
        <v>2011</v>
      </c>
    </row>
    <row r="8293" spans="1:24" x14ac:dyDescent="0.25">
      <c r="A8293">
        <v>8292</v>
      </c>
      <c r="B8293" t="s">
        <v>9932</v>
      </c>
      <c r="C8293" s="1">
        <v>40767</v>
      </c>
      <c r="D8293" s="1">
        <v>40771</v>
      </c>
      <c r="E8293" t="s">
        <v>50</v>
      </c>
      <c r="F8293" t="s">
        <v>6991</v>
      </c>
      <c r="G8293" t="s">
        <v>6992</v>
      </c>
      <c r="H8293" t="s">
        <v>101</v>
      </c>
      <c r="I8293" t="s">
        <v>28</v>
      </c>
      <c r="J8293" t="s">
        <v>1418</v>
      </c>
      <c r="K8293" t="s">
        <v>54</v>
      </c>
      <c r="L8293">
        <v>33180</v>
      </c>
      <c r="M8293" t="s">
        <v>31</v>
      </c>
      <c r="N8293" t="s">
        <v>4561</v>
      </c>
      <c r="O8293" t="s">
        <v>46</v>
      </c>
      <c r="P8293" t="s">
        <v>47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  <c r="V8293" s="2">
        <f>Superstore[[#This Row],[Profit]]/Superstore[[#This Row],[Sales]]</f>
        <v>0.33749999999999997</v>
      </c>
      <c r="W8293" t="str">
        <f>TEXT(Superstore[[#This Row],[Order Date]],"mmm-yyyy")</f>
        <v>Aug-2011</v>
      </c>
      <c r="X8293">
        <f>YEAR(Superstore[[#This Row],[Order Date]])</f>
        <v>2011</v>
      </c>
    </row>
    <row r="8294" spans="1:24" x14ac:dyDescent="0.25">
      <c r="A8294">
        <v>8293</v>
      </c>
      <c r="B8294" t="s">
        <v>9933</v>
      </c>
      <c r="C8294" s="1">
        <v>41254</v>
      </c>
      <c r="D8294" s="1">
        <v>41258</v>
      </c>
      <c r="E8294" t="s">
        <v>50</v>
      </c>
      <c r="F8294" t="s">
        <v>563</v>
      </c>
      <c r="G8294" t="s">
        <v>564</v>
      </c>
      <c r="H8294" t="s">
        <v>27</v>
      </c>
      <c r="I8294" t="s">
        <v>28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46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Superstore[[#This Row],[Profit]]/Superstore[[#This Row],[Sales]]</f>
        <v>-0.73333333333333328</v>
      </c>
      <c r="W8294" t="str">
        <f>TEXT(Superstore[[#This Row],[Order Date]],"mmm-yyyy")</f>
        <v>Dec-2012</v>
      </c>
      <c r="X8294">
        <f>YEAR(Superstore[[#This Row],[Order Date]])</f>
        <v>2012</v>
      </c>
    </row>
    <row r="8295" spans="1:24" x14ac:dyDescent="0.25">
      <c r="A8295">
        <v>8294</v>
      </c>
      <c r="B8295" t="s">
        <v>9934</v>
      </c>
      <c r="C8295" s="1">
        <v>41947</v>
      </c>
      <c r="D8295" s="1">
        <v>41951</v>
      </c>
      <c r="E8295" t="s">
        <v>50</v>
      </c>
      <c r="F8295" t="s">
        <v>6632</v>
      </c>
      <c r="G8295" t="s">
        <v>6633</v>
      </c>
      <c r="H8295" t="s">
        <v>41</v>
      </c>
      <c r="I8295" t="s">
        <v>28</v>
      </c>
      <c r="J8295" t="s">
        <v>94</v>
      </c>
      <c r="K8295" t="s">
        <v>95</v>
      </c>
      <c r="L8295">
        <v>98103</v>
      </c>
      <c r="M8295" t="s">
        <v>44</v>
      </c>
      <c r="N8295" t="s">
        <v>4854</v>
      </c>
      <c r="O8295" t="s">
        <v>46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Superstore[[#This Row],[Profit]]/Superstore[[#This Row],[Sales]]</f>
        <v>0.32500000000000001</v>
      </c>
      <c r="W8295" t="str">
        <f>TEXT(Superstore[[#This Row],[Order Date]],"mmm-yyyy")</f>
        <v>Nov-2014</v>
      </c>
      <c r="X8295">
        <f>YEAR(Superstore[[#This Row],[Order Date]])</f>
        <v>2014</v>
      </c>
    </row>
    <row r="8296" spans="1:24" x14ac:dyDescent="0.25">
      <c r="A8296">
        <v>8295</v>
      </c>
      <c r="B8296" t="s">
        <v>9935</v>
      </c>
      <c r="C8296" s="1">
        <v>41712</v>
      </c>
      <c r="D8296" s="1">
        <v>41716</v>
      </c>
      <c r="E8296" t="s">
        <v>50</v>
      </c>
      <c r="F8296" t="s">
        <v>3002</v>
      </c>
      <c r="G8296" t="s">
        <v>3003</v>
      </c>
      <c r="H8296" t="s">
        <v>27</v>
      </c>
      <c r="I8296" t="s">
        <v>28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  <c r="V8296" s="2">
        <f>Superstore[[#This Row],[Profit]]/Superstore[[#This Row],[Sales]]</f>
        <v>0.25</v>
      </c>
      <c r="W8296" t="str">
        <f>TEXT(Superstore[[#This Row],[Order Date]],"mmm-yyyy")</f>
        <v>Mar-2014</v>
      </c>
      <c r="X8296">
        <f>YEAR(Superstore[[#This Row],[Order Date]])</f>
        <v>2014</v>
      </c>
    </row>
    <row r="8297" spans="1:24" x14ac:dyDescent="0.25">
      <c r="A8297">
        <v>8296</v>
      </c>
      <c r="B8297" t="s">
        <v>9936</v>
      </c>
      <c r="C8297" s="1">
        <v>41425</v>
      </c>
      <c r="D8297" s="1">
        <v>41429</v>
      </c>
      <c r="E8297" t="s">
        <v>50</v>
      </c>
      <c r="F8297" t="s">
        <v>4135</v>
      </c>
      <c r="G8297" t="s">
        <v>4136</v>
      </c>
      <c r="H8297" t="s">
        <v>41</v>
      </c>
      <c r="I8297" t="s">
        <v>28</v>
      </c>
      <c r="J8297" t="s">
        <v>1126</v>
      </c>
      <c r="K8297" t="s">
        <v>318</v>
      </c>
      <c r="L8297">
        <v>22204</v>
      </c>
      <c r="M8297" t="s">
        <v>31</v>
      </c>
      <c r="N8297" t="s">
        <v>500</v>
      </c>
      <c r="O8297" t="s">
        <v>46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2">
        <f>Superstore[[#This Row],[Profit]]/Superstore[[#This Row],[Sales]]</f>
        <v>0.48</v>
      </c>
      <c r="W8297" t="str">
        <f>TEXT(Superstore[[#This Row],[Order Date]],"mmm-yyyy")</f>
        <v>May-2013</v>
      </c>
      <c r="X8297">
        <f>YEAR(Superstore[[#This Row],[Order Date]])</f>
        <v>2013</v>
      </c>
    </row>
    <row r="8298" spans="1:24" x14ac:dyDescent="0.25">
      <c r="A8298">
        <v>8297</v>
      </c>
      <c r="B8298" t="s">
        <v>9936</v>
      </c>
      <c r="C8298" s="1">
        <v>41425</v>
      </c>
      <c r="D8298" s="1">
        <v>41429</v>
      </c>
      <c r="E8298" t="s">
        <v>50</v>
      </c>
      <c r="F8298" t="s">
        <v>4135</v>
      </c>
      <c r="G8298" t="s">
        <v>4136</v>
      </c>
      <c r="H8298" t="s">
        <v>41</v>
      </c>
      <c r="I8298" t="s">
        <v>28</v>
      </c>
      <c r="J8298" t="s">
        <v>1126</v>
      </c>
      <c r="K8298" t="s">
        <v>318</v>
      </c>
      <c r="L8298">
        <v>22204</v>
      </c>
      <c r="M8298" t="s">
        <v>31</v>
      </c>
      <c r="N8298" t="s">
        <v>855</v>
      </c>
      <c r="O8298" t="s">
        <v>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  <c r="V8298" s="2">
        <f>Superstore[[#This Row],[Profit]]/Superstore[[#This Row],[Sales]]</f>
        <v>0.24</v>
      </c>
      <c r="W8298" t="str">
        <f>TEXT(Superstore[[#This Row],[Order Date]],"mmm-yyyy")</f>
        <v>May-2013</v>
      </c>
      <c r="X8298">
        <f>YEAR(Superstore[[#This Row],[Order Date]])</f>
        <v>2013</v>
      </c>
    </row>
    <row r="8299" spans="1:24" x14ac:dyDescent="0.25">
      <c r="A8299">
        <v>8298</v>
      </c>
      <c r="B8299" t="s">
        <v>9937</v>
      </c>
      <c r="C8299" s="1">
        <v>41095</v>
      </c>
      <c r="D8299" s="1">
        <v>41101</v>
      </c>
      <c r="E8299" t="s">
        <v>50</v>
      </c>
      <c r="F8299" t="s">
        <v>2292</v>
      </c>
      <c r="G8299" t="s">
        <v>2293</v>
      </c>
      <c r="H8299" t="s">
        <v>41</v>
      </c>
      <c r="I8299" t="s">
        <v>28</v>
      </c>
      <c r="J8299" t="s">
        <v>466</v>
      </c>
      <c r="K8299" t="s">
        <v>87</v>
      </c>
      <c r="L8299">
        <v>28205</v>
      </c>
      <c r="M8299" t="s">
        <v>31</v>
      </c>
      <c r="N8299" t="s">
        <v>5751</v>
      </c>
      <c r="O8299" t="s">
        <v>1</v>
      </c>
      <c r="P8299" t="s">
        <v>65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Superstore[[#This Row],[Profit]]/Superstore[[#This Row],[Sales]]</f>
        <v>0.15</v>
      </c>
      <c r="W8299" t="str">
        <f>TEXT(Superstore[[#This Row],[Order Date]],"mmm-yyyy")</f>
        <v>Jul-2012</v>
      </c>
      <c r="X8299">
        <f>YEAR(Superstore[[#This Row],[Order Date]])</f>
        <v>2012</v>
      </c>
    </row>
    <row r="8300" spans="1:24" x14ac:dyDescent="0.25">
      <c r="A8300">
        <v>8299</v>
      </c>
      <c r="B8300" t="s">
        <v>9937</v>
      </c>
      <c r="C8300" s="1">
        <v>41095</v>
      </c>
      <c r="D8300" s="1">
        <v>41101</v>
      </c>
      <c r="E8300" t="s">
        <v>50</v>
      </c>
      <c r="F8300" t="s">
        <v>2292</v>
      </c>
      <c r="G8300" t="s">
        <v>2293</v>
      </c>
      <c r="H8300" t="s">
        <v>41</v>
      </c>
      <c r="I8300" t="s">
        <v>28</v>
      </c>
      <c r="J8300" t="s">
        <v>466</v>
      </c>
      <c r="K8300" t="s">
        <v>87</v>
      </c>
      <c r="L8300">
        <v>28205</v>
      </c>
      <c r="M8300" t="s">
        <v>31</v>
      </c>
      <c r="N8300" t="s">
        <v>2364</v>
      </c>
      <c r="O8300" t="s">
        <v>46</v>
      </c>
      <c r="P8300" t="s">
        <v>47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Superstore[[#This Row],[Profit]]/Superstore[[#This Row],[Sales]]</f>
        <v>0.36249999999999999</v>
      </c>
      <c r="W8300" t="str">
        <f>TEXT(Superstore[[#This Row],[Order Date]],"mmm-yyyy")</f>
        <v>Jul-2012</v>
      </c>
      <c r="X8300">
        <f>YEAR(Superstore[[#This Row],[Order Date]])</f>
        <v>2012</v>
      </c>
    </row>
    <row r="8301" spans="1:24" x14ac:dyDescent="0.25">
      <c r="A8301">
        <v>8300</v>
      </c>
      <c r="B8301" t="s">
        <v>9938</v>
      </c>
      <c r="C8301" s="1">
        <v>40613</v>
      </c>
      <c r="D8301" s="1">
        <v>40617</v>
      </c>
      <c r="E8301" t="s">
        <v>50</v>
      </c>
      <c r="F8301" t="s">
        <v>5080</v>
      </c>
      <c r="G8301" t="s">
        <v>5081</v>
      </c>
      <c r="H8301" t="s">
        <v>27</v>
      </c>
      <c r="I8301" t="s">
        <v>28</v>
      </c>
      <c r="J8301" t="s">
        <v>565</v>
      </c>
      <c r="K8301" t="s">
        <v>43</v>
      </c>
      <c r="L8301">
        <v>95661</v>
      </c>
      <c r="M8301" t="s">
        <v>44</v>
      </c>
      <c r="N8301" t="s">
        <v>7009</v>
      </c>
      <c r="O8301" t="s">
        <v>46</v>
      </c>
      <c r="P8301" t="s">
        <v>68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  <c r="V8301" s="2">
        <f>Superstore[[#This Row],[Profit]]/Superstore[[#This Row],[Sales]]</f>
        <v>0.26</v>
      </c>
      <c r="W8301" t="str">
        <f>TEXT(Superstore[[#This Row],[Order Date]],"mmm-yyyy")</f>
        <v>Mar-2011</v>
      </c>
      <c r="X8301">
        <f>YEAR(Superstore[[#This Row],[Order Date]])</f>
        <v>2011</v>
      </c>
    </row>
    <row r="8302" spans="1:24" x14ac:dyDescent="0.25">
      <c r="A8302">
        <v>8301</v>
      </c>
      <c r="B8302" t="s">
        <v>9939</v>
      </c>
      <c r="C8302" s="1">
        <v>41019</v>
      </c>
      <c r="D8302" s="1">
        <v>41023</v>
      </c>
      <c r="E8302" t="s">
        <v>50</v>
      </c>
      <c r="F8302" t="s">
        <v>1891</v>
      </c>
      <c r="G8302" t="s">
        <v>1892</v>
      </c>
      <c r="H8302" t="s">
        <v>27</v>
      </c>
      <c r="I8302" t="s">
        <v>28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46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  <c r="V8302" s="2">
        <f>Superstore[[#This Row],[Profit]]/Superstore[[#This Row],[Sales]]</f>
        <v>0.45</v>
      </c>
      <c r="W8302" t="str">
        <f>TEXT(Superstore[[#This Row],[Order Date]],"mmm-yyyy")</f>
        <v>Apr-2012</v>
      </c>
      <c r="X8302">
        <f>YEAR(Superstore[[#This Row],[Order Date]])</f>
        <v>2012</v>
      </c>
    </row>
    <row r="8303" spans="1:24" x14ac:dyDescent="0.25">
      <c r="A8303">
        <v>8302</v>
      </c>
      <c r="B8303" t="s">
        <v>9940</v>
      </c>
      <c r="C8303" s="1">
        <v>41847</v>
      </c>
      <c r="D8303" s="1">
        <v>41853</v>
      </c>
      <c r="E8303" t="s">
        <v>50</v>
      </c>
      <c r="F8303" t="s">
        <v>3657</v>
      </c>
      <c r="G8303" t="s">
        <v>3658</v>
      </c>
      <c r="H8303" t="s">
        <v>41</v>
      </c>
      <c r="I8303" t="s">
        <v>28</v>
      </c>
      <c r="J8303" t="s">
        <v>42</v>
      </c>
      <c r="K8303" t="s">
        <v>43</v>
      </c>
      <c r="L8303">
        <v>90036</v>
      </c>
      <c r="M8303" t="s">
        <v>44</v>
      </c>
      <c r="N8303" t="s">
        <v>8223</v>
      </c>
      <c r="O8303" t="s">
        <v>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  <c r="V8303" s="2">
        <f>Superstore[[#This Row],[Profit]]/Superstore[[#This Row],[Sales]]</f>
        <v>0.4</v>
      </c>
      <c r="W8303" t="str">
        <f>TEXT(Superstore[[#This Row],[Order Date]],"mmm-yyyy")</f>
        <v>Jul-2014</v>
      </c>
      <c r="X8303">
        <f>YEAR(Superstore[[#This Row],[Order Date]])</f>
        <v>2014</v>
      </c>
    </row>
    <row r="8304" spans="1:24" x14ac:dyDescent="0.25">
      <c r="A8304">
        <v>8303</v>
      </c>
      <c r="B8304" t="s">
        <v>9940</v>
      </c>
      <c r="C8304" s="1">
        <v>41847</v>
      </c>
      <c r="D8304" s="1">
        <v>41853</v>
      </c>
      <c r="E8304" t="s">
        <v>50</v>
      </c>
      <c r="F8304" t="s">
        <v>3657</v>
      </c>
      <c r="G8304" t="s">
        <v>3658</v>
      </c>
      <c r="H8304" t="s">
        <v>41</v>
      </c>
      <c r="I8304" t="s">
        <v>28</v>
      </c>
      <c r="J8304" t="s">
        <v>42</v>
      </c>
      <c r="K8304" t="s">
        <v>43</v>
      </c>
      <c r="L8304">
        <v>90036</v>
      </c>
      <c r="M8304" t="s">
        <v>44</v>
      </c>
      <c r="N8304" t="s">
        <v>2579</v>
      </c>
      <c r="O8304" t="s">
        <v>1</v>
      </c>
      <c r="P8304" t="s">
        <v>36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Superstore[[#This Row],[Profit]]/Superstore[[#This Row],[Sales]]</f>
        <v>0.125</v>
      </c>
      <c r="W8304" t="str">
        <f>TEXT(Superstore[[#This Row],[Order Date]],"mmm-yyyy")</f>
        <v>Jul-2014</v>
      </c>
      <c r="X8304">
        <f>YEAR(Superstore[[#This Row],[Order Date]])</f>
        <v>2014</v>
      </c>
    </row>
    <row r="8305" spans="1:24" x14ac:dyDescent="0.25">
      <c r="A8305">
        <v>8304</v>
      </c>
      <c r="B8305" t="s">
        <v>9941</v>
      </c>
      <c r="C8305" s="1">
        <v>40847</v>
      </c>
      <c r="D8305" s="1">
        <v>40849</v>
      </c>
      <c r="E8305" t="s">
        <v>24</v>
      </c>
      <c r="F8305" t="s">
        <v>5794</v>
      </c>
      <c r="G8305" t="s">
        <v>5795</v>
      </c>
      <c r="H8305" t="s">
        <v>101</v>
      </c>
      <c r="I8305" t="s">
        <v>28</v>
      </c>
      <c r="J8305" t="s">
        <v>126</v>
      </c>
      <c r="K8305" t="s">
        <v>43</v>
      </c>
      <c r="L8305">
        <v>94110</v>
      </c>
      <c r="M8305" t="s">
        <v>44</v>
      </c>
      <c r="N8305" t="s">
        <v>2019</v>
      </c>
      <c r="O8305" t="s">
        <v>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  <c r="V8305" s="2">
        <f>Superstore[[#This Row],[Profit]]/Superstore[[#This Row],[Sales]]</f>
        <v>0.11249999999999999</v>
      </c>
      <c r="W8305" t="str">
        <f>TEXT(Superstore[[#This Row],[Order Date]],"mmm-yyyy")</f>
        <v>Oct-2011</v>
      </c>
      <c r="X8305">
        <f>YEAR(Superstore[[#This Row],[Order Date]])</f>
        <v>2011</v>
      </c>
    </row>
    <row r="8306" spans="1:24" x14ac:dyDescent="0.25">
      <c r="A8306">
        <v>8305</v>
      </c>
      <c r="B8306" t="s">
        <v>9942</v>
      </c>
      <c r="C8306" s="1">
        <v>41947</v>
      </c>
      <c r="D8306" s="1">
        <v>41953</v>
      </c>
      <c r="E8306" t="s">
        <v>50</v>
      </c>
      <c r="F8306" t="s">
        <v>6470</v>
      </c>
      <c r="G8306" t="s">
        <v>6471</v>
      </c>
      <c r="H8306" t="s">
        <v>27</v>
      </c>
      <c r="I8306" t="s">
        <v>28</v>
      </c>
      <c r="J8306" t="s">
        <v>5952</v>
      </c>
      <c r="K8306" t="s">
        <v>43</v>
      </c>
      <c r="L8306">
        <v>93309</v>
      </c>
      <c r="M8306" t="s">
        <v>44</v>
      </c>
      <c r="N8306" t="s">
        <v>8314</v>
      </c>
      <c r="O8306" t="s">
        <v>1</v>
      </c>
      <c r="P8306" t="s">
        <v>56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Superstore[[#This Row],[Profit]]/Superstore[[#This Row],[Sales]]</f>
        <v>7.5000000000000011E-2</v>
      </c>
      <c r="W8306" t="str">
        <f>TEXT(Superstore[[#This Row],[Order Date]],"mmm-yyyy")</f>
        <v>Nov-2014</v>
      </c>
      <c r="X8306">
        <f>YEAR(Superstore[[#This Row],[Order Date]])</f>
        <v>2014</v>
      </c>
    </row>
    <row r="8307" spans="1:24" x14ac:dyDescent="0.25">
      <c r="A8307">
        <v>8306</v>
      </c>
      <c r="B8307" t="s">
        <v>9943</v>
      </c>
      <c r="C8307" s="1">
        <v>41498</v>
      </c>
      <c r="D8307" s="1">
        <v>41503</v>
      </c>
      <c r="E8307" t="s">
        <v>50</v>
      </c>
      <c r="F8307" t="s">
        <v>1664</v>
      </c>
      <c r="G8307" t="s">
        <v>1665</v>
      </c>
      <c r="H8307" t="s">
        <v>101</v>
      </c>
      <c r="I8307" t="s">
        <v>28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46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  <c r="V8307" s="2">
        <f>Superstore[[#This Row],[Profit]]/Superstore[[#This Row],[Sales]]</f>
        <v>0.48</v>
      </c>
      <c r="W8307" t="str">
        <f>TEXT(Superstore[[#This Row],[Order Date]],"mmm-yyyy")</f>
        <v>Aug-2013</v>
      </c>
      <c r="X8307">
        <f>YEAR(Superstore[[#This Row],[Order Date]])</f>
        <v>2013</v>
      </c>
    </row>
    <row r="8308" spans="1:24" x14ac:dyDescent="0.25">
      <c r="A8308">
        <v>8307</v>
      </c>
      <c r="B8308" t="s">
        <v>9943</v>
      </c>
      <c r="C8308" s="1">
        <v>41498</v>
      </c>
      <c r="D8308" s="1">
        <v>41503</v>
      </c>
      <c r="E8308" t="s">
        <v>50</v>
      </c>
      <c r="F8308" t="s">
        <v>1664</v>
      </c>
      <c r="G8308" t="s">
        <v>1665</v>
      </c>
      <c r="H8308" t="s">
        <v>101</v>
      </c>
      <c r="I8308" t="s">
        <v>28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46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  <c r="V8308" s="2">
        <f>Superstore[[#This Row],[Profit]]/Superstore[[#This Row],[Sales]]</f>
        <v>0.46</v>
      </c>
      <c r="W8308" t="str">
        <f>TEXT(Superstore[[#This Row],[Order Date]],"mmm-yyyy")</f>
        <v>Aug-2013</v>
      </c>
      <c r="X8308">
        <f>YEAR(Superstore[[#This Row],[Order Date]])</f>
        <v>2013</v>
      </c>
    </row>
    <row r="8309" spans="1:24" x14ac:dyDescent="0.25">
      <c r="A8309">
        <v>8308</v>
      </c>
      <c r="B8309" t="s">
        <v>9943</v>
      </c>
      <c r="C8309" s="1">
        <v>41498</v>
      </c>
      <c r="D8309" s="1">
        <v>41503</v>
      </c>
      <c r="E8309" t="s">
        <v>50</v>
      </c>
      <c r="F8309" t="s">
        <v>1664</v>
      </c>
      <c r="G8309" t="s">
        <v>1665</v>
      </c>
      <c r="H8309" t="s">
        <v>101</v>
      </c>
      <c r="I8309" t="s">
        <v>28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46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  <c r="V8309" s="2">
        <f>Superstore[[#This Row],[Profit]]/Superstore[[#This Row],[Sales]]</f>
        <v>0.45999999999999996</v>
      </c>
      <c r="W8309" t="str">
        <f>TEXT(Superstore[[#This Row],[Order Date]],"mmm-yyyy")</f>
        <v>Aug-2013</v>
      </c>
      <c r="X8309">
        <f>YEAR(Superstore[[#This Row],[Order Date]])</f>
        <v>2013</v>
      </c>
    </row>
    <row r="8310" spans="1:24" x14ac:dyDescent="0.25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28</v>
      </c>
      <c r="J8310" t="s">
        <v>126</v>
      </c>
      <c r="K8310" t="s">
        <v>43</v>
      </c>
      <c r="L8310">
        <v>94122</v>
      </c>
      <c r="M8310" t="s">
        <v>44</v>
      </c>
      <c r="N8310" t="s">
        <v>4052</v>
      </c>
      <c r="O8310" t="s">
        <v>46</v>
      </c>
      <c r="P8310" t="s">
        <v>68</v>
      </c>
      <c r="Q8310" t="s">
        <v>4053</v>
      </c>
      <c r="R8310">
        <v>37.17</v>
      </c>
      <c r="S8310">
        <v>9</v>
      </c>
      <c r="T8310">
        <v>0</v>
      </c>
      <c r="U8310">
        <v>11.151</v>
      </c>
      <c r="V8310" s="2">
        <f>Superstore[[#This Row],[Profit]]/Superstore[[#This Row],[Sales]]</f>
        <v>0.3</v>
      </c>
      <c r="W8310" t="str">
        <f>TEXT(Superstore[[#This Row],[Order Date]],"mmm-yyyy")</f>
        <v>Jul-2013</v>
      </c>
      <c r="X8310">
        <f>YEAR(Superstore[[#This Row],[Order Date]])</f>
        <v>2013</v>
      </c>
    </row>
    <row r="8311" spans="1:24" x14ac:dyDescent="0.25">
      <c r="A8311">
        <v>8310</v>
      </c>
      <c r="B8311" t="s">
        <v>9945</v>
      </c>
      <c r="C8311" s="1">
        <v>40603</v>
      </c>
      <c r="D8311" s="1">
        <v>40609</v>
      </c>
      <c r="E8311" t="s">
        <v>50</v>
      </c>
      <c r="F8311" t="s">
        <v>4624</v>
      </c>
      <c r="G8311" t="s">
        <v>4625</v>
      </c>
      <c r="H8311" t="s">
        <v>27</v>
      </c>
      <c r="I8311" t="s">
        <v>28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46</v>
      </c>
      <c r="P8311" t="s">
        <v>59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  <c r="V8311" s="2">
        <f>Superstore[[#This Row],[Profit]]/Superstore[[#This Row],[Sales]]</f>
        <v>6.25E-2</v>
      </c>
      <c r="W8311" t="str">
        <f>TEXT(Superstore[[#This Row],[Order Date]],"mmm-yyyy")</f>
        <v>Mar-2011</v>
      </c>
      <c r="X8311">
        <f>YEAR(Superstore[[#This Row],[Order Date]])</f>
        <v>2011</v>
      </c>
    </row>
    <row r="8312" spans="1:24" x14ac:dyDescent="0.25">
      <c r="A8312">
        <v>8311</v>
      </c>
      <c r="B8312" t="s">
        <v>9945</v>
      </c>
      <c r="C8312" s="1">
        <v>40603</v>
      </c>
      <c r="D8312" s="1">
        <v>40609</v>
      </c>
      <c r="E8312" t="s">
        <v>50</v>
      </c>
      <c r="F8312" t="s">
        <v>4624</v>
      </c>
      <c r="G8312" t="s">
        <v>4625</v>
      </c>
      <c r="H8312" t="s">
        <v>27</v>
      </c>
      <c r="I8312" t="s">
        <v>28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1</v>
      </c>
      <c r="P8312" t="s">
        <v>56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Superstore[[#This Row],[Profit]]/Superstore[[#This Row],[Sales]]</f>
        <v>-0.11428571428571428</v>
      </c>
      <c r="W8312" t="str">
        <f>TEXT(Superstore[[#This Row],[Order Date]],"mmm-yyyy")</f>
        <v>Mar-2011</v>
      </c>
      <c r="X8312">
        <f>YEAR(Superstore[[#This Row],[Order Date]])</f>
        <v>2011</v>
      </c>
    </row>
    <row r="8313" spans="1:24" x14ac:dyDescent="0.25">
      <c r="A8313">
        <v>8312</v>
      </c>
      <c r="B8313" t="s">
        <v>9946</v>
      </c>
      <c r="C8313" s="1">
        <v>41666</v>
      </c>
      <c r="D8313" s="1">
        <v>41671</v>
      </c>
      <c r="E8313" t="s">
        <v>50</v>
      </c>
      <c r="F8313" t="s">
        <v>1841</v>
      </c>
      <c r="G8313" t="s">
        <v>1842</v>
      </c>
      <c r="H8313" t="s">
        <v>27</v>
      </c>
      <c r="I8313" t="s">
        <v>28</v>
      </c>
      <c r="J8313" t="s">
        <v>496</v>
      </c>
      <c r="K8313" t="s">
        <v>1271</v>
      </c>
      <c r="L8313">
        <v>31907</v>
      </c>
      <c r="M8313" t="s">
        <v>31</v>
      </c>
      <c r="N8313" t="s">
        <v>521</v>
      </c>
      <c r="O8313" t="s">
        <v>1</v>
      </c>
      <c r="P8313" t="s">
        <v>65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2">
        <f>Superstore[[#This Row],[Profit]]/Superstore[[#This Row],[Sales]]</f>
        <v>0.39</v>
      </c>
      <c r="W8313" t="str">
        <f>TEXT(Superstore[[#This Row],[Order Date]],"mmm-yyyy")</f>
        <v>Jan-2014</v>
      </c>
      <c r="X8313">
        <f>YEAR(Superstore[[#This Row],[Order Date]])</f>
        <v>2014</v>
      </c>
    </row>
    <row r="8314" spans="1:24" x14ac:dyDescent="0.25">
      <c r="A8314">
        <v>8313</v>
      </c>
      <c r="B8314" t="s">
        <v>9946</v>
      </c>
      <c r="C8314" s="1">
        <v>41666</v>
      </c>
      <c r="D8314" s="1">
        <v>41671</v>
      </c>
      <c r="E8314" t="s">
        <v>50</v>
      </c>
      <c r="F8314" t="s">
        <v>1841</v>
      </c>
      <c r="G8314" t="s">
        <v>1842</v>
      </c>
      <c r="H8314" t="s">
        <v>27</v>
      </c>
      <c r="I8314" t="s">
        <v>28</v>
      </c>
      <c r="J8314" t="s">
        <v>496</v>
      </c>
      <c r="K8314" t="s">
        <v>1271</v>
      </c>
      <c r="L8314">
        <v>31907</v>
      </c>
      <c r="M8314" t="s">
        <v>31</v>
      </c>
      <c r="N8314" t="s">
        <v>6144</v>
      </c>
      <c r="O8314" t="s">
        <v>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  <c r="V8314" s="2">
        <f>Superstore[[#This Row],[Profit]]/Superstore[[#This Row],[Sales]]</f>
        <v>0.26</v>
      </c>
      <c r="W8314" t="str">
        <f>TEXT(Superstore[[#This Row],[Order Date]],"mmm-yyyy")</f>
        <v>Jan-2014</v>
      </c>
      <c r="X8314">
        <f>YEAR(Superstore[[#This Row],[Order Date]])</f>
        <v>2014</v>
      </c>
    </row>
    <row r="8315" spans="1:24" x14ac:dyDescent="0.25">
      <c r="A8315">
        <v>8314</v>
      </c>
      <c r="B8315" t="s">
        <v>9947</v>
      </c>
      <c r="C8315" s="1">
        <v>40736</v>
      </c>
      <c r="D8315" s="1">
        <v>40740</v>
      </c>
      <c r="E8315" t="s">
        <v>50</v>
      </c>
      <c r="F8315" t="s">
        <v>3226</v>
      </c>
      <c r="G8315" t="s">
        <v>3227</v>
      </c>
      <c r="H8315" t="s">
        <v>101</v>
      </c>
      <c r="I8315" t="s">
        <v>28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1</v>
      </c>
      <c r="P8315" t="s">
        <v>36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  <c r="V8315" s="2">
        <f>Superstore[[#This Row],[Profit]]/Superstore[[#This Row],[Sales]]</f>
        <v>-2.8571428571428574E-2</v>
      </c>
      <c r="W8315" t="str">
        <f>TEXT(Superstore[[#This Row],[Order Date]],"mmm-yyyy")</f>
        <v>Jul-2011</v>
      </c>
      <c r="X8315">
        <f>YEAR(Superstore[[#This Row],[Order Date]])</f>
        <v>2011</v>
      </c>
    </row>
    <row r="8316" spans="1:24" x14ac:dyDescent="0.25">
      <c r="A8316">
        <v>8315</v>
      </c>
      <c r="B8316" t="s">
        <v>9947</v>
      </c>
      <c r="C8316" s="1">
        <v>40736</v>
      </c>
      <c r="D8316" s="1">
        <v>40740</v>
      </c>
      <c r="E8316" t="s">
        <v>50</v>
      </c>
      <c r="F8316" t="s">
        <v>3226</v>
      </c>
      <c r="G8316" t="s">
        <v>3227</v>
      </c>
      <c r="H8316" t="s">
        <v>101</v>
      </c>
      <c r="I8316" t="s">
        <v>28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46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  <c r="V8316" s="2">
        <f>Superstore[[#This Row],[Profit]]/Superstore[[#This Row],[Sales]]</f>
        <v>0.16250000000000001</v>
      </c>
      <c r="W8316" t="str">
        <f>TEXT(Superstore[[#This Row],[Order Date]],"mmm-yyyy")</f>
        <v>Jul-2011</v>
      </c>
      <c r="X8316">
        <f>YEAR(Superstore[[#This Row],[Order Date]])</f>
        <v>2011</v>
      </c>
    </row>
    <row r="8317" spans="1:24" x14ac:dyDescent="0.25">
      <c r="A8317">
        <v>8316</v>
      </c>
      <c r="B8317" t="s">
        <v>9947</v>
      </c>
      <c r="C8317" s="1">
        <v>40736</v>
      </c>
      <c r="D8317" s="1">
        <v>40740</v>
      </c>
      <c r="E8317" t="s">
        <v>50</v>
      </c>
      <c r="F8317" t="s">
        <v>3226</v>
      </c>
      <c r="G8317" t="s">
        <v>3227</v>
      </c>
      <c r="H8317" t="s">
        <v>101</v>
      </c>
      <c r="I8317" t="s">
        <v>28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46</v>
      </c>
      <c r="P8317" t="s">
        <v>68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  <c r="V8317" s="2">
        <f>Superstore[[#This Row],[Profit]]/Superstore[[#This Row],[Sales]]</f>
        <v>0.17499999999999999</v>
      </c>
      <c r="W8317" t="str">
        <f>TEXT(Superstore[[#This Row],[Order Date]],"mmm-yyyy")</f>
        <v>Jul-2011</v>
      </c>
      <c r="X8317">
        <f>YEAR(Superstore[[#This Row],[Order Date]])</f>
        <v>2011</v>
      </c>
    </row>
    <row r="8318" spans="1:24" x14ac:dyDescent="0.25">
      <c r="A8318">
        <v>8317</v>
      </c>
      <c r="B8318" t="s">
        <v>9947</v>
      </c>
      <c r="C8318" s="1">
        <v>40736</v>
      </c>
      <c r="D8318" s="1">
        <v>40740</v>
      </c>
      <c r="E8318" t="s">
        <v>50</v>
      </c>
      <c r="F8318" t="s">
        <v>3226</v>
      </c>
      <c r="G8318" t="s">
        <v>3227</v>
      </c>
      <c r="H8318" t="s">
        <v>101</v>
      </c>
      <c r="I8318" t="s">
        <v>28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46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  <c r="V8318" s="2">
        <f>Superstore[[#This Row],[Profit]]/Superstore[[#This Row],[Sales]]</f>
        <v>0.35000000000000003</v>
      </c>
      <c r="W8318" t="str">
        <f>TEXT(Superstore[[#This Row],[Order Date]],"mmm-yyyy")</f>
        <v>Jul-2011</v>
      </c>
      <c r="X8318">
        <f>YEAR(Superstore[[#This Row],[Order Date]])</f>
        <v>2011</v>
      </c>
    </row>
    <row r="8319" spans="1:24" x14ac:dyDescent="0.25">
      <c r="A8319">
        <v>8318</v>
      </c>
      <c r="B8319" t="s">
        <v>9948</v>
      </c>
      <c r="C8319" s="1">
        <v>41741</v>
      </c>
      <c r="D8319" s="1">
        <v>41746</v>
      </c>
      <c r="E8319" t="s">
        <v>50</v>
      </c>
      <c r="F8319" t="s">
        <v>322</v>
      </c>
      <c r="G8319" t="s">
        <v>323</v>
      </c>
      <c r="H8319" t="s">
        <v>27</v>
      </c>
      <c r="I8319" t="s">
        <v>28</v>
      </c>
      <c r="J8319" t="s">
        <v>2220</v>
      </c>
      <c r="K8319" t="s">
        <v>87</v>
      </c>
      <c r="L8319">
        <v>27217</v>
      </c>
      <c r="M8319" t="s">
        <v>31</v>
      </c>
      <c r="N8319" t="s">
        <v>3529</v>
      </c>
      <c r="O8319" t="s">
        <v>46</v>
      </c>
      <c r="P8319" t="s">
        <v>68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  <c r="V8319" s="2">
        <f>Superstore[[#This Row],[Profit]]/Superstore[[#This Row],[Sales]]</f>
        <v>8.7499999999999994E-2</v>
      </c>
      <c r="W8319" t="str">
        <f>TEXT(Superstore[[#This Row],[Order Date]],"mmm-yyyy")</f>
        <v>Apr-2014</v>
      </c>
      <c r="X8319">
        <f>YEAR(Superstore[[#This Row],[Order Date]])</f>
        <v>2014</v>
      </c>
    </row>
    <row r="8320" spans="1:24" x14ac:dyDescent="0.25">
      <c r="A8320">
        <v>8319</v>
      </c>
      <c r="B8320" t="s">
        <v>9948</v>
      </c>
      <c r="C8320" s="1">
        <v>41741</v>
      </c>
      <c r="D8320" s="1">
        <v>41746</v>
      </c>
      <c r="E8320" t="s">
        <v>50</v>
      </c>
      <c r="F8320" t="s">
        <v>322</v>
      </c>
      <c r="G8320" t="s">
        <v>323</v>
      </c>
      <c r="H8320" t="s">
        <v>27</v>
      </c>
      <c r="I8320" t="s">
        <v>28</v>
      </c>
      <c r="J8320" t="s">
        <v>2220</v>
      </c>
      <c r="K8320" t="s">
        <v>87</v>
      </c>
      <c r="L8320">
        <v>27217</v>
      </c>
      <c r="M8320" t="s">
        <v>31</v>
      </c>
      <c r="N8320" t="s">
        <v>4841</v>
      </c>
      <c r="O8320" t="s">
        <v>46</v>
      </c>
      <c r="P8320" t="s">
        <v>68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Superstore[[#This Row],[Profit]]/Superstore[[#This Row],[Sales]]</f>
        <v>0.1125</v>
      </c>
      <c r="W8320" t="str">
        <f>TEXT(Superstore[[#This Row],[Order Date]],"mmm-yyyy")</f>
        <v>Apr-2014</v>
      </c>
      <c r="X8320">
        <f>YEAR(Superstore[[#This Row],[Order Date]])</f>
        <v>2014</v>
      </c>
    </row>
    <row r="8321" spans="1:24" x14ac:dyDescent="0.25">
      <c r="A8321">
        <v>8320</v>
      </c>
      <c r="B8321" t="s">
        <v>9949</v>
      </c>
      <c r="C8321" s="1">
        <v>41957</v>
      </c>
      <c r="D8321" s="1">
        <v>41962</v>
      </c>
      <c r="E8321" t="s">
        <v>50</v>
      </c>
      <c r="F8321" t="s">
        <v>1659</v>
      </c>
      <c r="G8321" t="s">
        <v>1660</v>
      </c>
      <c r="H8321" t="s">
        <v>27</v>
      </c>
      <c r="I8321" t="s">
        <v>28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46</v>
      </c>
      <c r="P8321" t="s">
        <v>59</v>
      </c>
      <c r="Q8321" t="s">
        <v>2348</v>
      </c>
      <c r="R8321">
        <v>11.21</v>
      </c>
      <c r="S8321">
        <v>1</v>
      </c>
      <c r="T8321">
        <v>0</v>
      </c>
      <c r="U8321">
        <v>3.363</v>
      </c>
      <c r="V8321" s="2">
        <f>Superstore[[#This Row],[Profit]]/Superstore[[#This Row],[Sales]]</f>
        <v>0.3</v>
      </c>
      <c r="W8321" t="str">
        <f>TEXT(Superstore[[#This Row],[Order Date]],"mmm-yyyy")</f>
        <v>Nov-2014</v>
      </c>
      <c r="X8321">
        <f>YEAR(Superstore[[#This Row],[Order Date]])</f>
        <v>2014</v>
      </c>
    </row>
    <row r="8322" spans="1:24" x14ac:dyDescent="0.25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27</v>
      </c>
      <c r="I8322" t="s">
        <v>28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46</v>
      </c>
      <c r="P8322" t="s">
        <v>68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  <c r="V8322" s="2">
        <f>Superstore[[#This Row],[Profit]]/Superstore[[#This Row],[Sales]]</f>
        <v>9.9999999999999992E-2</v>
      </c>
      <c r="W8322" t="str">
        <f>TEXT(Superstore[[#This Row],[Order Date]],"mmm-yyyy")</f>
        <v>Dec-2012</v>
      </c>
      <c r="X8322">
        <f>YEAR(Superstore[[#This Row],[Order Date]])</f>
        <v>2012</v>
      </c>
    </row>
    <row r="8323" spans="1:24" x14ac:dyDescent="0.25">
      <c r="A8323">
        <v>8322</v>
      </c>
      <c r="B8323" t="s">
        <v>9951</v>
      </c>
      <c r="C8323" s="1">
        <v>41544</v>
      </c>
      <c r="D8323" s="1">
        <v>41549</v>
      </c>
      <c r="E8323" t="s">
        <v>50</v>
      </c>
      <c r="F8323" t="s">
        <v>5521</v>
      </c>
      <c r="G8323" t="s">
        <v>5522</v>
      </c>
      <c r="H8323" t="s">
        <v>27</v>
      </c>
      <c r="I8323" t="s">
        <v>28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46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  <c r="V8323" s="2">
        <f>Superstore[[#This Row],[Profit]]/Superstore[[#This Row],[Sales]]</f>
        <v>-1.5999999999999999</v>
      </c>
      <c r="W8323" t="str">
        <f>TEXT(Superstore[[#This Row],[Order Date]],"mmm-yyyy")</f>
        <v>Sep-2013</v>
      </c>
      <c r="X8323">
        <f>YEAR(Superstore[[#This Row],[Order Date]])</f>
        <v>2013</v>
      </c>
    </row>
    <row r="8324" spans="1:24" x14ac:dyDescent="0.25">
      <c r="A8324">
        <v>8323</v>
      </c>
      <c r="B8324" t="s">
        <v>9952</v>
      </c>
      <c r="C8324" s="1">
        <v>41598</v>
      </c>
      <c r="D8324" s="1">
        <v>41604</v>
      </c>
      <c r="E8324" t="s">
        <v>50</v>
      </c>
      <c r="F8324" t="s">
        <v>3730</v>
      </c>
      <c r="G8324" t="s">
        <v>3731</v>
      </c>
      <c r="H8324" t="s">
        <v>27</v>
      </c>
      <c r="I8324" t="s">
        <v>28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46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  <c r="V8324" s="2">
        <f>Superstore[[#This Row],[Profit]]/Superstore[[#This Row],[Sales]]</f>
        <v>0.26</v>
      </c>
      <c r="W8324" t="str">
        <f>TEXT(Superstore[[#This Row],[Order Date]],"mmm-yyyy")</f>
        <v>Nov-2013</v>
      </c>
      <c r="X8324">
        <f>YEAR(Superstore[[#This Row],[Order Date]])</f>
        <v>2013</v>
      </c>
    </row>
    <row r="8325" spans="1:24" x14ac:dyDescent="0.25">
      <c r="A8325">
        <v>8324</v>
      </c>
      <c r="B8325" t="s">
        <v>9952</v>
      </c>
      <c r="C8325" s="1">
        <v>41598</v>
      </c>
      <c r="D8325" s="1">
        <v>41604</v>
      </c>
      <c r="E8325" t="s">
        <v>50</v>
      </c>
      <c r="F8325" t="s">
        <v>3730</v>
      </c>
      <c r="G8325" t="s">
        <v>3731</v>
      </c>
      <c r="H8325" t="s">
        <v>27</v>
      </c>
      <c r="I8325" t="s">
        <v>28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46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  <c r="V8325" s="2">
        <f>Superstore[[#This Row],[Profit]]/Superstore[[#This Row],[Sales]]</f>
        <v>0.46</v>
      </c>
      <c r="W8325" t="str">
        <f>TEXT(Superstore[[#This Row],[Order Date]],"mmm-yyyy")</f>
        <v>Nov-2013</v>
      </c>
      <c r="X8325">
        <f>YEAR(Superstore[[#This Row],[Order Date]])</f>
        <v>2013</v>
      </c>
    </row>
    <row r="8326" spans="1:24" x14ac:dyDescent="0.25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28</v>
      </c>
      <c r="J8326" t="s">
        <v>2329</v>
      </c>
      <c r="K8326" t="s">
        <v>54</v>
      </c>
      <c r="L8326">
        <v>33012</v>
      </c>
      <c r="M8326" t="s">
        <v>31</v>
      </c>
      <c r="N8326" t="s">
        <v>1634</v>
      </c>
      <c r="O8326" t="s">
        <v>46</v>
      </c>
      <c r="P8326" t="s">
        <v>59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  <c r="V8326" s="2">
        <f>Superstore[[#This Row],[Profit]]/Superstore[[#This Row],[Sales]]</f>
        <v>8.7500000000000008E-2</v>
      </c>
      <c r="W8326" t="str">
        <f>TEXT(Superstore[[#This Row],[Order Date]],"mmm-yyyy")</f>
        <v>Sep-2014</v>
      </c>
      <c r="X8326">
        <f>YEAR(Superstore[[#This Row],[Order Date]])</f>
        <v>2014</v>
      </c>
    </row>
    <row r="8327" spans="1:24" x14ac:dyDescent="0.25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28</v>
      </c>
      <c r="J8327" t="s">
        <v>2329</v>
      </c>
      <c r="K8327" t="s">
        <v>54</v>
      </c>
      <c r="L8327">
        <v>33012</v>
      </c>
      <c r="M8327" t="s">
        <v>31</v>
      </c>
      <c r="N8327" t="s">
        <v>3852</v>
      </c>
      <c r="O8327" t="s">
        <v>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  <c r="V8327" s="2">
        <f>Superstore[[#This Row],[Profit]]/Superstore[[#This Row],[Sales]]</f>
        <v>8.7500000000000008E-2</v>
      </c>
      <c r="W8327" t="str">
        <f>TEXT(Superstore[[#This Row],[Order Date]],"mmm-yyyy")</f>
        <v>Sep-2014</v>
      </c>
      <c r="X8327">
        <f>YEAR(Superstore[[#This Row],[Order Date]])</f>
        <v>2014</v>
      </c>
    </row>
    <row r="8328" spans="1:24" x14ac:dyDescent="0.25">
      <c r="A8328">
        <v>8327</v>
      </c>
      <c r="B8328" t="s">
        <v>9954</v>
      </c>
      <c r="C8328" s="1">
        <v>41842</v>
      </c>
      <c r="D8328" s="1">
        <v>41845</v>
      </c>
      <c r="E8328" t="s">
        <v>24</v>
      </c>
      <c r="F8328" t="s">
        <v>1078</v>
      </c>
      <c r="G8328" t="s">
        <v>1079</v>
      </c>
      <c r="H8328" t="s">
        <v>41</v>
      </c>
      <c r="I8328" t="s">
        <v>28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46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Superstore[[#This Row],[Profit]]/Superstore[[#This Row],[Sales]]</f>
        <v>-1.6</v>
      </c>
      <c r="W8328" t="str">
        <f>TEXT(Superstore[[#This Row],[Order Date]],"mmm-yyyy")</f>
        <v>Jul-2014</v>
      </c>
      <c r="X8328">
        <f>YEAR(Superstore[[#This Row],[Order Date]])</f>
        <v>2014</v>
      </c>
    </row>
    <row r="8329" spans="1:24" x14ac:dyDescent="0.25">
      <c r="A8329">
        <v>8328</v>
      </c>
      <c r="B8329" t="s">
        <v>9954</v>
      </c>
      <c r="C8329" s="1">
        <v>41842</v>
      </c>
      <c r="D8329" s="1">
        <v>41845</v>
      </c>
      <c r="E8329" t="s">
        <v>24</v>
      </c>
      <c r="F8329" t="s">
        <v>1078</v>
      </c>
      <c r="G8329" t="s">
        <v>1079</v>
      </c>
      <c r="H8329" t="s">
        <v>41</v>
      </c>
      <c r="I8329" t="s">
        <v>28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46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Superstore[[#This Row],[Profit]]/Superstore[[#This Row],[Sales]]</f>
        <v>-1.7500000000000002</v>
      </c>
      <c r="W8329" t="str">
        <f>TEXT(Superstore[[#This Row],[Order Date]],"mmm-yyyy")</f>
        <v>Jul-2014</v>
      </c>
      <c r="X8329">
        <f>YEAR(Superstore[[#This Row],[Order Date]])</f>
        <v>2014</v>
      </c>
    </row>
    <row r="8330" spans="1:24" x14ac:dyDescent="0.25">
      <c r="A8330">
        <v>8329</v>
      </c>
      <c r="B8330" t="s">
        <v>9955</v>
      </c>
      <c r="C8330" s="1">
        <v>41919</v>
      </c>
      <c r="D8330" s="1">
        <v>41924</v>
      </c>
      <c r="E8330" t="s">
        <v>50</v>
      </c>
      <c r="F8330" t="s">
        <v>1654</v>
      </c>
      <c r="G8330" t="s">
        <v>1655</v>
      </c>
      <c r="H8330" t="s">
        <v>27</v>
      </c>
      <c r="I8330" t="s">
        <v>28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46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  <c r="V8330" s="2">
        <f>Superstore[[#This Row],[Profit]]/Superstore[[#This Row],[Sales]]</f>
        <v>0.48000000000000004</v>
      </c>
      <c r="W8330" t="str">
        <f>TEXT(Superstore[[#This Row],[Order Date]],"mmm-yyyy")</f>
        <v>Oct-2014</v>
      </c>
      <c r="X8330">
        <f>YEAR(Superstore[[#This Row],[Order Date]])</f>
        <v>2014</v>
      </c>
    </row>
    <row r="8331" spans="1:24" x14ac:dyDescent="0.25">
      <c r="A8331">
        <v>8330</v>
      </c>
      <c r="B8331" t="s">
        <v>9955</v>
      </c>
      <c r="C8331" s="1">
        <v>41919</v>
      </c>
      <c r="D8331" s="1">
        <v>41924</v>
      </c>
      <c r="E8331" t="s">
        <v>50</v>
      </c>
      <c r="F8331" t="s">
        <v>1654</v>
      </c>
      <c r="G8331" t="s">
        <v>1655</v>
      </c>
      <c r="H8331" t="s">
        <v>27</v>
      </c>
      <c r="I8331" t="s">
        <v>28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46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  <c r="V8331" s="2">
        <f>Superstore[[#This Row],[Profit]]/Superstore[[#This Row],[Sales]]</f>
        <v>0.47999999999999993</v>
      </c>
      <c r="W8331" t="str">
        <f>TEXT(Superstore[[#This Row],[Order Date]],"mmm-yyyy")</f>
        <v>Oct-2014</v>
      </c>
      <c r="X8331">
        <f>YEAR(Superstore[[#This Row],[Order Date]])</f>
        <v>2014</v>
      </c>
    </row>
    <row r="8332" spans="1:24" x14ac:dyDescent="0.25">
      <c r="A8332">
        <v>8331</v>
      </c>
      <c r="B8332" t="s">
        <v>9956</v>
      </c>
      <c r="C8332" s="1">
        <v>41951</v>
      </c>
      <c r="D8332" s="1">
        <v>41955</v>
      </c>
      <c r="E8332" t="s">
        <v>50</v>
      </c>
      <c r="F8332" t="s">
        <v>1917</v>
      </c>
      <c r="G8332" t="s">
        <v>1918</v>
      </c>
      <c r="H8332" t="s">
        <v>27</v>
      </c>
      <c r="I8332" t="s">
        <v>28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  <c r="V8332" s="2">
        <f>Superstore[[#This Row],[Profit]]/Superstore[[#This Row],[Sales]]</f>
        <v>0.32</v>
      </c>
      <c r="W8332" t="str">
        <f>TEXT(Superstore[[#This Row],[Order Date]],"mmm-yyyy")</f>
        <v>Nov-2014</v>
      </c>
      <c r="X8332">
        <f>YEAR(Superstore[[#This Row],[Order Date]])</f>
        <v>2014</v>
      </c>
    </row>
    <row r="8333" spans="1:24" x14ac:dyDescent="0.25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27</v>
      </c>
      <c r="I8333" t="s">
        <v>28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46</v>
      </c>
      <c r="P8333" t="s">
        <v>59</v>
      </c>
      <c r="Q8333" t="s">
        <v>2348</v>
      </c>
      <c r="R8333">
        <v>11.21</v>
      </c>
      <c r="S8333">
        <v>1</v>
      </c>
      <c r="T8333">
        <v>0</v>
      </c>
      <c r="U8333">
        <v>3.363</v>
      </c>
      <c r="V8333" s="2">
        <f>Superstore[[#This Row],[Profit]]/Superstore[[#This Row],[Sales]]</f>
        <v>0.3</v>
      </c>
      <c r="W8333" t="str">
        <f>TEXT(Superstore[[#This Row],[Order Date]],"mmm-yyyy")</f>
        <v>Mar-2013</v>
      </c>
      <c r="X8333">
        <f>YEAR(Superstore[[#This Row],[Order Date]])</f>
        <v>2013</v>
      </c>
    </row>
    <row r="8334" spans="1:24" x14ac:dyDescent="0.25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27</v>
      </c>
      <c r="I8334" t="s">
        <v>28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1</v>
      </c>
      <c r="P8334" t="s">
        <v>36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  <c r="V8334" s="2">
        <f>Superstore[[#This Row],[Profit]]/Superstore[[#This Row],[Sales]]</f>
        <v>0.25</v>
      </c>
      <c r="W8334" t="str">
        <f>TEXT(Superstore[[#This Row],[Order Date]],"mmm-yyyy")</f>
        <v>Mar-2013</v>
      </c>
      <c r="X8334">
        <f>YEAR(Superstore[[#This Row],[Order Date]])</f>
        <v>2013</v>
      </c>
    </row>
    <row r="8335" spans="1:24" x14ac:dyDescent="0.25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27</v>
      </c>
      <c r="I8335" t="s">
        <v>28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46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  <c r="V8335" s="2">
        <f>Superstore[[#This Row],[Profit]]/Superstore[[#This Row],[Sales]]</f>
        <v>0.48999999999999994</v>
      </c>
      <c r="W8335" t="str">
        <f>TEXT(Superstore[[#This Row],[Order Date]],"mmm-yyyy")</f>
        <v>Mar-2013</v>
      </c>
      <c r="X8335">
        <f>YEAR(Superstore[[#This Row],[Order Date]])</f>
        <v>2013</v>
      </c>
    </row>
    <row r="8336" spans="1:24" x14ac:dyDescent="0.25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27</v>
      </c>
      <c r="I8336" t="s">
        <v>28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46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  <c r="V8336" s="2">
        <f>Superstore[[#This Row],[Profit]]/Superstore[[#This Row],[Sales]]</f>
        <v>0.45</v>
      </c>
      <c r="W8336" t="str">
        <f>TEXT(Superstore[[#This Row],[Order Date]],"mmm-yyyy")</f>
        <v>Mar-2013</v>
      </c>
      <c r="X8336">
        <f>YEAR(Superstore[[#This Row],[Order Date]])</f>
        <v>2013</v>
      </c>
    </row>
    <row r="8337" spans="1:24" x14ac:dyDescent="0.25">
      <c r="A8337">
        <v>8336</v>
      </c>
      <c r="B8337" t="s">
        <v>9961</v>
      </c>
      <c r="C8337" s="1">
        <v>41773</v>
      </c>
      <c r="D8337" s="1">
        <v>41778</v>
      </c>
      <c r="E8337" t="s">
        <v>24</v>
      </c>
      <c r="F8337" t="s">
        <v>1678</v>
      </c>
      <c r="G8337" t="s">
        <v>1679</v>
      </c>
      <c r="H8337" t="s">
        <v>101</v>
      </c>
      <c r="I8337" t="s">
        <v>28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46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  <c r="V8337" s="2">
        <f>Superstore[[#This Row],[Profit]]/Superstore[[#This Row],[Sales]]</f>
        <v>0.5</v>
      </c>
      <c r="W8337" t="str">
        <f>TEXT(Superstore[[#This Row],[Order Date]],"mmm-yyyy")</f>
        <v>May-2014</v>
      </c>
      <c r="X8337">
        <f>YEAR(Superstore[[#This Row],[Order Date]])</f>
        <v>2014</v>
      </c>
    </row>
    <row r="8338" spans="1:24" x14ac:dyDescent="0.25">
      <c r="A8338">
        <v>8337</v>
      </c>
      <c r="B8338" t="s">
        <v>9962</v>
      </c>
      <c r="C8338" s="1">
        <v>41458</v>
      </c>
      <c r="D8338" s="1">
        <v>41464</v>
      </c>
      <c r="E8338" t="s">
        <v>50</v>
      </c>
      <c r="F8338" t="s">
        <v>2884</v>
      </c>
      <c r="G8338" t="s">
        <v>2885</v>
      </c>
      <c r="H8338" t="s">
        <v>27</v>
      </c>
      <c r="I8338" t="s">
        <v>28</v>
      </c>
      <c r="J8338" t="s">
        <v>1126</v>
      </c>
      <c r="K8338" t="s">
        <v>318</v>
      </c>
      <c r="L8338">
        <v>22204</v>
      </c>
      <c r="M8338" t="s">
        <v>31</v>
      </c>
      <c r="N8338" t="s">
        <v>9963</v>
      </c>
      <c r="O8338" t="s">
        <v>46</v>
      </c>
      <c r="P8338" t="s">
        <v>68</v>
      </c>
      <c r="Q8338" t="s">
        <v>9964</v>
      </c>
      <c r="R8338">
        <v>7.7</v>
      </c>
      <c r="S8338">
        <v>2</v>
      </c>
      <c r="T8338">
        <v>0</v>
      </c>
      <c r="U8338">
        <v>3.157</v>
      </c>
      <c r="V8338" s="2">
        <f>Superstore[[#This Row],[Profit]]/Superstore[[#This Row],[Sales]]</f>
        <v>0.41</v>
      </c>
      <c r="W8338" t="str">
        <f>TEXT(Superstore[[#This Row],[Order Date]],"mmm-yyyy")</f>
        <v>Jul-2013</v>
      </c>
      <c r="X8338">
        <f>YEAR(Superstore[[#This Row],[Order Date]])</f>
        <v>2013</v>
      </c>
    </row>
    <row r="8339" spans="1:24" x14ac:dyDescent="0.25">
      <c r="A8339">
        <v>8338</v>
      </c>
      <c r="B8339" t="s">
        <v>9965</v>
      </c>
      <c r="C8339" s="1">
        <v>40904</v>
      </c>
      <c r="D8339" s="1">
        <v>40911</v>
      </c>
      <c r="E8339" t="s">
        <v>50</v>
      </c>
      <c r="F8339" t="s">
        <v>4958</v>
      </c>
      <c r="G8339" t="s">
        <v>4959</v>
      </c>
      <c r="H8339" t="s">
        <v>41</v>
      </c>
      <c r="I8339" t="s">
        <v>28</v>
      </c>
      <c r="J8339" t="s">
        <v>356</v>
      </c>
      <c r="K8339" t="s">
        <v>357</v>
      </c>
      <c r="L8339">
        <v>35601</v>
      </c>
      <c r="M8339" t="s">
        <v>31</v>
      </c>
      <c r="N8339" t="s">
        <v>9316</v>
      </c>
      <c r="O8339" t="s">
        <v>46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  <c r="V8339" s="2">
        <f>Superstore[[#This Row],[Profit]]/Superstore[[#This Row],[Sales]]</f>
        <v>0.49</v>
      </c>
      <c r="W8339" t="str">
        <f>TEXT(Superstore[[#This Row],[Order Date]],"mmm-yyyy")</f>
        <v>Dec-2011</v>
      </c>
      <c r="X8339">
        <f>YEAR(Superstore[[#This Row],[Order Date]])</f>
        <v>2011</v>
      </c>
    </row>
    <row r="8340" spans="1:24" x14ac:dyDescent="0.25">
      <c r="A8340">
        <v>8339</v>
      </c>
      <c r="B8340" t="s">
        <v>9965</v>
      </c>
      <c r="C8340" s="1">
        <v>40904</v>
      </c>
      <c r="D8340" s="1">
        <v>40911</v>
      </c>
      <c r="E8340" t="s">
        <v>50</v>
      </c>
      <c r="F8340" t="s">
        <v>4958</v>
      </c>
      <c r="G8340" t="s">
        <v>4959</v>
      </c>
      <c r="H8340" t="s">
        <v>41</v>
      </c>
      <c r="I8340" t="s">
        <v>28</v>
      </c>
      <c r="J8340" t="s">
        <v>356</v>
      </c>
      <c r="K8340" t="s">
        <v>357</v>
      </c>
      <c r="L8340">
        <v>35601</v>
      </c>
      <c r="M8340" t="s">
        <v>31</v>
      </c>
      <c r="N8340" t="s">
        <v>3020</v>
      </c>
      <c r="O8340" t="s">
        <v>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  <c r="V8340" s="2">
        <f>Superstore[[#This Row],[Profit]]/Superstore[[#This Row],[Sales]]</f>
        <v>0.37</v>
      </c>
      <c r="W8340" t="str">
        <f>TEXT(Superstore[[#This Row],[Order Date]],"mmm-yyyy")</f>
        <v>Dec-2011</v>
      </c>
      <c r="X8340">
        <f>YEAR(Superstore[[#This Row],[Order Date]])</f>
        <v>2011</v>
      </c>
    </row>
    <row r="8341" spans="1:24" x14ac:dyDescent="0.25">
      <c r="A8341">
        <v>8340</v>
      </c>
      <c r="B8341" t="s">
        <v>9966</v>
      </c>
      <c r="C8341" s="1">
        <v>41743</v>
      </c>
      <c r="D8341" s="1">
        <v>41747</v>
      </c>
      <c r="E8341" t="s">
        <v>50</v>
      </c>
      <c r="F8341" t="s">
        <v>3800</v>
      </c>
      <c r="G8341" t="s">
        <v>3801</v>
      </c>
      <c r="H8341" t="s">
        <v>41</v>
      </c>
      <c r="I8341" t="s">
        <v>28</v>
      </c>
      <c r="J8341" t="s">
        <v>1178</v>
      </c>
      <c r="K8341" t="s">
        <v>43</v>
      </c>
      <c r="L8341">
        <v>92345</v>
      </c>
      <c r="M8341" t="s">
        <v>44</v>
      </c>
      <c r="N8341" t="s">
        <v>4838</v>
      </c>
      <c r="O8341" t="s">
        <v>1</v>
      </c>
      <c r="P8341" t="s">
        <v>36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Superstore[[#This Row],[Profit]]/Superstore[[#This Row],[Sales]]</f>
        <v>-8.7499999999999994E-2</v>
      </c>
      <c r="W8341" t="str">
        <f>TEXT(Superstore[[#This Row],[Order Date]],"mmm-yyyy")</f>
        <v>Apr-2014</v>
      </c>
      <c r="X8341">
        <f>YEAR(Superstore[[#This Row],[Order Date]])</f>
        <v>2014</v>
      </c>
    </row>
    <row r="8342" spans="1:24" x14ac:dyDescent="0.25">
      <c r="A8342">
        <v>8341</v>
      </c>
      <c r="B8342" t="s">
        <v>9967</v>
      </c>
      <c r="C8342" s="1">
        <v>40861</v>
      </c>
      <c r="D8342" s="1">
        <v>40867</v>
      </c>
      <c r="E8342" t="s">
        <v>50</v>
      </c>
      <c r="F8342" t="s">
        <v>3524</v>
      </c>
      <c r="G8342" t="s">
        <v>3525</v>
      </c>
      <c r="H8342" t="s">
        <v>27</v>
      </c>
      <c r="I8342" t="s">
        <v>28</v>
      </c>
      <c r="J8342" t="s">
        <v>4873</v>
      </c>
      <c r="K8342" t="s">
        <v>318</v>
      </c>
      <c r="L8342">
        <v>23320</v>
      </c>
      <c r="M8342" t="s">
        <v>31</v>
      </c>
      <c r="N8342" t="s">
        <v>3973</v>
      </c>
      <c r="O8342" t="s">
        <v>46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  <c r="V8342" s="2">
        <f>Superstore[[#This Row],[Profit]]/Superstore[[#This Row],[Sales]]</f>
        <v>0.48</v>
      </c>
      <c r="W8342" t="str">
        <f>TEXT(Superstore[[#This Row],[Order Date]],"mmm-yyyy")</f>
        <v>Nov-2011</v>
      </c>
      <c r="X8342">
        <f>YEAR(Superstore[[#This Row],[Order Date]])</f>
        <v>2011</v>
      </c>
    </row>
    <row r="8343" spans="1:24" x14ac:dyDescent="0.25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27</v>
      </c>
      <c r="I8343" t="s">
        <v>28</v>
      </c>
      <c r="J8343" t="s">
        <v>42</v>
      </c>
      <c r="K8343" t="s">
        <v>43</v>
      </c>
      <c r="L8343">
        <v>90036</v>
      </c>
      <c r="M8343" t="s">
        <v>44</v>
      </c>
      <c r="N8343" t="s">
        <v>2194</v>
      </c>
      <c r="O8343" t="s">
        <v>46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  <c r="V8343" s="2">
        <f>Superstore[[#This Row],[Profit]]/Superstore[[#This Row],[Sales]]</f>
        <v>0.27</v>
      </c>
      <c r="W8343" t="str">
        <f>TEXT(Superstore[[#This Row],[Order Date]],"mmm-yyyy")</f>
        <v>Jun-2014</v>
      </c>
      <c r="X8343">
        <f>YEAR(Superstore[[#This Row],[Order Date]])</f>
        <v>2014</v>
      </c>
    </row>
    <row r="8344" spans="1:24" x14ac:dyDescent="0.25">
      <c r="A8344">
        <v>8343</v>
      </c>
      <c r="B8344" t="s">
        <v>9969</v>
      </c>
      <c r="C8344" s="1">
        <v>41604</v>
      </c>
      <c r="D8344" s="1">
        <v>41609</v>
      </c>
      <c r="E8344" t="s">
        <v>50</v>
      </c>
      <c r="F8344" t="s">
        <v>2265</v>
      </c>
      <c r="G8344" t="s">
        <v>2266</v>
      </c>
      <c r="H8344" t="s">
        <v>27</v>
      </c>
      <c r="I8344" t="s">
        <v>28</v>
      </c>
      <c r="J8344" t="s">
        <v>1680</v>
      </c>
      <c r="K8344" t="s">
        <v>357</v>
      </c>
      <c r="L8344">
        <v>35810</v>
      </c>
      <c r="M8344" t="s">
        <v>31</v>
      </c>
      <c r="N8344" t="s">
        <v>1823</v>
      </c>
      <c r="O8344" t="s">
        <v>46</v>
      </c>
      <c r="P8344" t="s">
        <v>59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  <c r="V8344" s="2">
        <f>Superstore[[#This Row],[Profit]]/Superstore[[#This Row],[Sales]]</f>
        <v>0.27</v>
      </c>
      <c r="W8344" t="str">
        <f>TEXT(Superstore[[#This Row],[Order Date]],"mmm-yyyy")</f>
        <v>Nov-2013</v>
      </c>
      <c r="X8344">
        <f>YEAR(Superstore[[#This Row],[Order Date]])</f>
        <v>2013</v>
      </c>
    </row>
    <row r="8345" spans="1:24" x14ac:dyDescent="0.25">
      <c r="A8345">
        <v>8344</v>
      </c>
      <c r="B8345" t="s">
        <v>9970</v>
      </c>
      <c r="C8345" s="1">
        <v>40623</v>
      </c>
      <c r="D8345" s="1">
        <v>40627</v>
      </c>
      <c r="E8345" t="s">
        <v>50</v>
      </c>
      <c r="F8345" t="s">
        <v>2519</v>
      </c>
      <c r="G8345" t="s">
        <v>2520</v>
      </c>
      <c r="H8345" t="s">
        <v>27</v>
      </c>
      <c r="I8345" t="s">
        <v>28</v>
      </c>
      <c r="J8345" t="s">
        <v>5136</v>
      </c>
      <c r="K8345" t="s">
        <v>334</v>
      </c>
      <c r="L8345">
        <v>37918</v>
      </c>
      <c r="M8345" t="s">
        <v>31</v>
      </c>
      <c r="N8345" t="s">
        <v>849</v>
      </c>
      <c r="O8345" t="s">
        <v>46</v>
      </c>
      <c r="P8345" t="s">
        <v>47</v>
      </c>
      <c r="Q8345" t="s">
        <v>850</v>
      </c>
      <c r="R8345">
        <v>59.2</v>
      </c>
      <c r="S8345">
        <v>5</v>
      </c>
      <c r="T8345">
        <v>0.2</v>
      </c>
      <c r="U8345">
        <v>22.2</v>
      </c>
      <c r="V8345" s="2">
        <f>Superstore[[#This Row],[Profit]]/Superstore[[#This Row],[Sales]]</f>
        <v>0.37499999999999994</v>
      </c>
      <c r="W8345" t="str">
        <f>TEXT(Superstore[[#This Row],[Order Date]],"mmm-yyyy")</f>
        <v>Mar-2011</v>
      </c>
      <c r="X8345">
        <f>YEAR(Superstore[[#This Row],[Order Date]])</f>
        <v>2011</v>
      </c>
    </row>
    <row r="8346" spans="1:24" x14ac:dyDescent="0.25">
      <c r="A8346">
        <v>8345</v>
      </c>
      <c r="B8346" t="s">
        <v>9970</v>
      </c>
      <c r="C8346" s="1">
        <v>40623</v>
      </c>
      <c r="D8346" s="1">
        <v>40627</v>
      </c>
      <c r="E8346" t="s">
        <v>50</v>
      </c>
      <c r="F8346" t="s">
        <v>2519</v>
      </c>
      <c r="G8346" t="s">
        <v>2520</v>
      </c>
      <c r="H8346" t="s">
        <v>27</v>
      </c>
      <c r="I8346" t="s">
        <v>28</v>
      </c>
      <c r="J8346" t="s">
        <v>5136</v>
      </c>
      <c r="K8346" t="s">
        <v>334</v>
      </c>
      <c r="L8346">
        <v>37918</v>
      </c>
      <c r="M8346" t="s">
        <v>31</v>
      </c>
      <c r="N8346" t="s">
        <v>3927</v>
      </c>
      <c r="O8346" t="s">
        <v>1</v>
      </c>
      <c r="P8346" t="s">
        <v>65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Superstore[[#This Row],[Profit]]/Superstore[[#This Row],[Sales]]</f>
        <v>0.2</v>
      </c>
      <c r="W8346" t="str">
        <f>TEXT(Superstore[[#This Row],[Order Date]],"mmm-yyyy")</f>
        <v>Mar-2011</v>
      </c>
      <c r="X8346">
        <f>YEAR(Superstore[[#This Row],[Order Date]])</f>
        <v>2011</v>
      </c>
    </row>
    <row r="8347" spans="1:24" x14ac:dyDescent="0.25">
      <c r="A8347">
        <v>8346</v>
      </c>
      <c r="B8347" t="s">
        <v>9970</v>
      </c>
      <c r="C8347" s="1">
        <v>40623</v>
      </c>
      <c r="D8347" s="1">
        <v>40627</v>
      </c>
      <c r="E8347" t="s">
        <v>50</v>
      </c>
      <c r="F8347" t="s">
        <v>2519</v>
      </c>
      <c r="G8347" t="s">
        <v>2520</v>
      </c>
      <c r="H8347" t="s">
        <v>27</v>
      </c>
      <c r="I8347" t="s">
        <v>28</v>
      </c>
      <c r="J8347" t="s">
        <v>5136</v>
      </c>
      <c r="K8347" t="s">
        <v>334</v>
      </c>
      <c r="L8347">
        <v>37918</v>
      </c>
      <c r="M8347" t="s">
        <v>31</v>
      </c>
      <c r="N8347" t="s">
        <v>6126</v>
      </c>
      <c r="O8347" t="s">
        <v>1</v>
      </c>
      <c r="P8347" t="s">
        <v>36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  <c r="V8347" s="2">
        <f>Superstore[[#This Row],[Profit]]/Superstore[[#This Row],[Sales]]</f>
        <v>-4.9999999999999996E-2</v>
      </c>
      <c r="W8347" t="str">
        <f>TEXT(Superstore[[#This Row],[Order Date]],"mmm-yyyy")</f>
        <v>Mar-2011</v>
      </c>
      <c r="X8347">
        <f>YEAR(Superstore[[#This Row],[Order Date]])</f>
        <v>2011</v>
      </c>
    </row>
    <row r="8348" spans="1:24" x14ac:dyDescent="0.25">
      <c r="A8348">
        <v>8347</v>
      </c>
      <c r="B8348" t="s">
        <v>9971</v>
      </c>
      <c r="C8348" s="1">
        <v>41029</v>
      </c>
      <c r="D8348" s="1">
        <v>41033</v>
      </c>
      <c r="E8348" t="s">
        <v>50</v>
      </c>
      <c r="F8348" t="s">
        <v>4006</v>
      </c>
      <c r="G8348" t="s">
        <v>4007</v>
      </c>
      <c r="H8348" t="s">
        <v>41</v>
      </c>
      <c r="I8348" t="s">
        <v>28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1</v>
      </c>
      <c r="P8348" t="s">
        <v>65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  <c r="V8348" s="2">
        <f>Superstore[[#This Row],[Profit]]/Superstore[[#This Row],[Sales]]</f>
        <v>0.42000000000000004</v>
      </c>
      <c r="W8348" t="str">
        <f>TEXT(Superstore[[#This Row],[Order Date]],"mmm-yyyy")</f>
        <v>Apr-2012</v>
      </c>
      <c r="X8348">
        <f>YEAR(Superstore[[#This Row],[Order Date]])</f>
        <v>2012</v>
      </c>
    </row>
    <row r="8349" spans="1:24" x14ac:dyDescent="0.25">
      <c r="A8349">
        <v>8348</v>
      </c>
      <c r="B8349" t="s">
        <v>9971</v>
      </c>
      <c r="C8349" s="1">
        <v>41029</v>
      </c>
      <c r="D8349" s="1">
        <v>41033</v>
      </c>
      <c r="E8349" t="s">
        <v>50</v>
      </c>
      <c r="F8349" t="s">
        <v>4006</v>
      </c>
      <c r="G8349" t="s">
        <v>4007</v>
      </c>
      <c r="H8349" t="s">
        <v>41</v>
      </c>
      <c r="I8349" t="s">
        <v>28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1</v>
      </c>
      <c r="P8349" t="s">
        <v>65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  <c r="V8349" s="2">
        <f>Superstore[[#This Row],[Profit]]/Superstore[[#This Row],[Sales]]</f>
        <v>0.39999999999999997</v>
      </c>
      <c r="W8349" t="str">
        <f>TEXT(Superstore[[#This Row],[Order Date]],"mmm-yyyy")</f>
        <v>Apr-2012</v>
      </c>
      <c r="X8349">
        <f>YEAR(Superstore[[#This Row],[Order Date]])</f>
        <v>2012</v>
      </c>
    </row>
    <row r="8350" spans="1:24" x14ac:dyDescent="0.25">
      <c r="A8350">
        <v>8349</v>
      </c>
      <c r="B8350" t="s">
        <v>9971</v>
      </c>
      <c r="C8350" s="1">
        <v>41029</v>
      </c>
      <c r="D8350" s="1">
        <v>41033</v>
      </c>
      <c r="E8350" t="s">
        <v>50</v>
      </c>
      <c r="F8350" t="s">
        <v>4006</v>
      </c>
      <c r="G8350" t="s">
        <v>4007</v>
      </c>
      <c r="H8350" t="s">
        <v>41</v>
      </c>
      <c r="I8350" t="s">
        <v>28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  <c r="V8350" s="2">
        <f>Superstore[[#This Row],[Profit]]/Superstore[[#This Row],[Sales]]</f>
        <v>0.27999999999999997</v>
      </c>
      <c r="W8350" t="str">
        <f>TEXT(Superstore[[#This Row],[Order Date]],"mmm-yyyy")</f>
        <v>Apr-2012</v>
      </c>
      <c r="X8350">
        <f>YEAR(Superstore[[#This Row],[Order Date]])</f>
        <v>2012</v>
      </c>
    </row>
    <row r="8351" spans="1:24" x14ac:dyDescent="0.25">
      <c r="A8351">
        <v>8350</v>
      </c>
      <c r="B8351" t="s">
        <v>9971</v>
      </c>
      <c r="C8351" s="1">
        <v>41029</v>
      </c>
      <c r="D8351" s="1">
        <v>41033</v>
      </c>
      <c r="E8351" t="s">
        <v>50</v>
      </c>
      <c r="F8351" t="s">
        <v>4006</v>
      </c>
      <c r="G8351" t="s">
        <v>4007</v>
      </c>
      <c r="H8351" t="s">
        <v>41</v>
      </c>
      <c r="I8351" t="s">
        <v>28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1</v>
      </c>
      <c r="P8351" t="s">
        <v>65</v>
      </c>
      <c r="Q8351" t="s">
        <v>8002</v>
      </c>
      <c r="R8351">
        <v>24.3</v>
      </c>
      <c r="S8351">
        <v>5</v>
      </c>
      <c r="T8351">
        <v>0</v>
      </c>
      <c r="U8351">
        <v>10.449</v>
      </c>
      <c r="V8351" s="2">
        <f>Superstore[[#This Row],[Profit]]/Superstore[[#This Row],[Sales]]</f>
        <v>0.43</v>
      </c>
      <c r="W8351" t="str">
        <f>TEXT(Superstore[[#This Row],[Order Date]],"mmm-yyyy")</f>
        <v>Apr-2012</v>
      </c>
      <c r="X8351">
        <f>YEAR(Superstore[[#This Row],[Order Date]])</f>
        <v>2012</v>
      </c>
    </row>
    <row r="8352" spans="1:24" x14ac:dyDescent="0.25">
      <c r="A8352">
        <v>8351</v>
      </c>
      <c r="B8352" t="s">
        <v>9971</v>
      </c>
      <c r="C8352" s="1">
        <v>41029</v>
      </c>
      <c r="D8352" s="1">
        <v>41033</v>
      </c>
      <c r="E8352" t="s">
        <v>50</v>
      </c>
      <c r="F8352" t="s">
        <v>4006</v>
      </c>
      <c r="G8352" t="s">
        <v>4007</v>
      </c>
      <c r="H8352" t="s">
        <v>41</v>
      </c>
      <c r="I8352" t="s">
        <v>28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46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  <c r="V8352" s="2">
        <f>Superstore[[#This Row],[Profit]]/Superstore[[#This Row],[Sales]]</f>
        <v>0.47999999999999993</v>
      </c>
      <c r="W8352" t="str">
        <f>TEXT(Superstore[[#This Row],[Order Date]],"mmm-yyyy")</f>
        <v>Apr-2012</v>
      </c>
      <c r="X8352">
        <f>YEAR(Superstore[[#This Row],[Order Date]])</f>
        <v>2012</v>
      </c>
    </row>
    <row r="8353" spans="1:24" x14ac:dyDescent="0.25">
      <c r="A8353">
        <v>8352</v>
      </c>
      <c r="B8353" t="s">
        <v>9972</v>
      </c>
      <c r="C8353" s="1">
        <v>41763</v>
      </c>
      <c r="D8353" s="1">
        <v>41768</v>
      </c>
      <c r="E8353" t="s">
        <v>50</v>
      </c>
      <c r="F8353" t="s">
        <v>5722</v>
      </c>
      <c r="G8353" t="s">
        <v>5723</v>
      </c>
      <c r="H8353" t="s">
        <v>41</v>
      </c>
      <c r="I8353" t="s">
        <v>28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1</v>
      </c>
      <c r="P8353" t="s">
        <v>65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  <c r="V8353" s="2">
        <f>Superstore[[#This Row],[Profit]]/Superstore[[#This Row],[Sales]]</f>
        <v>0.22499999999999998</v>
      </c>
      <c r="W8353" t="str">
        <f>TEXT(Superstore[[#This Row],[Order Date]],"mmm-yyyy")</f>
        <v>May-2014</v>
      </c>
      <c r="X8353">
        <f>YEAR(Superstore[[#This Row],[Order Date]])</f>
        <v>2014</v>
      </c>
    </row>
    <row r="8354" spans="1:24" x14ac:dyDescent="0.25">
      <c r="A8354">
        <v>8353</v>
      </c>
      <c r="B8354" t="s">
        <v>9972</v>
      </c>
      <c r="C8354" s="1">
        <v>41763</v>
      </c>
      <c r="D8354" s="1">
        <v>41768</v>
      </c>
      <c r="E8354" t="s">
        <v>50</v>
      </c>
      <c r="F8354" t="s">
        <v>5722</v>
      </c>
      <c r="G8354" t="s">
        <v>5723</v>
      </c>
      <c r="H8354" t="s">
        <v>41</v>
      </c>
      <c r="I8354" t="s">
        <v>28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46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Superstore[[#This Row],[Profit]]/Superstore[[#This Row],[Sales]]</f>
        <v>-0.66666666666666663</v>
      </c>
      <c r="W8354" t="str">
        <f>TEXT(Superstore[[#This Row],[Order Date]],"mmm-yyyy")</f>
        <v>May-2014</v>
      </c>
      <c r="X8354">
        <f>YEAR(Superstore[[#This Row],[Order Date]])</f>
        <v>2014</v>
      </c>
    </row>
    <row r="8355" spans="1:24" x14ac:dyDescent="0.25">
      <c r="A8355">
        <v>8354</v>
      </c>
      <c r="B8355" t="s">
        <v>9972</v>
      </c>
      <c r="C8355" s="1">
        <v>41763</v>
      </c>
      <c r="D8355" s="1">
        <v>41768</v>
      </c>
      <c r="E8355" t="s">
        <v>50</v>
      </c>
      <c r="F8355" t="s">
        <v>5722</v>
      </c>
      <c r="G8355" t="s">
        <v>5723</v>
      </c>
      <c r="H8355" t="s">
        <v>41</v>
      </c>
      <c r="I8355" t="s">
        <v>28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1</v>
      </c>
      <c r="P8355" t="s">
        <v>56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  <c r="V8355" s="2">
        <f>Superstore[[#This Row],[Profit]]/Superstore[[#This Row],[Sales]]</f>
        <v>-0.3</v>
      </c>
      <c r="W8355" t="str">
        <f>TEXT(Superstore[[#This Row],[Order Date]],"mmm-yyyy")</f>
        <v>May-2014</v>
      </c>
      <c r="X8355">
        <f>YEAR(Superstore[[#This Row],[Order Date]])</f>
        <v>2014</v>
      </c>
    </row>
    <row r="8356" spans="1:24" x14ac:dyDescent="0.25">
      <c r="A8356">
        <v>8355</v>
      </c>
      <c r="B8356" t="s">
        <v>9972</v>
      </c>
      <c r="C8356" s="1">
        <v>41763</v>
      </c>
      <c r="D8356" s="1">
        <v>41768</v>
      </c>
      <c r="E8356" t="s">
        <v>50</v>
      </c>
      <c r="F8356" t="s">
        <v>5722</v>
      </c>
      <c r="G8356" t="s">
        <v>5723</v>
      </c>
      <c r="H8356" t="s">
        <v>41</v>
      </c>
      <c r="I8356" t="s">
        <v>28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46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  <c r="V8356" s="2">
        <f>Superstore[[#This Row],[Profit]]/Superstore[[#This Row],[Sales]]</f>
        <v>-0.7</v>
      </c>
      <c r="W8356" t="str">
        <f>TEXT(Superstore[[#This Row],[Order Date]],"mmm-yyyy")</f>
        <v>May-2014</v>
      </c>
      <c r="X8356">
        <f>YEAR(Superstore[[#This Row],[Order Date]])</f>
        <v>2014</v>
      </c>
    </row>
    <row r="8357" spans="1:24" x14ac:dyDescent="0.25">
      <c r="A8357">
        <v>8356</v>
      </c>
      <c r="B8357" t="s">
        <v>9972</v>
      </c>
      <c r="C8357" s="1">
        <v>41763</v>
      </c>
      <c r="D8357" s="1">
        <v>41768</v>
      </c>
      <c r="E8357" t="s">
        <v>50</v>
      </c>
      <c r="F8357" t="s">
        <v>5722</v>
      </c>
      <c r="G8357" t="s">
        <v>5723</v>
      </c>
      <c r="H8357" t="s">
        <v>41</v>
      </c>
      <c r="I8357" t="s">
        <v>28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46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  <c r="V8357" s="2">
        <f>Superstore[[#This Row],[Profit]]/Superstore[[#This Row],[Sales]]</f>
        <v>0.35</v>
      </c>
      <c r="W8357" t="str">
        <f>TEXT(Superstore[[#This Row],[Order Date]],"mmm-yyyy")</f>
        <v>May-2014</v>
      </c>
      <c r="X8357">
        <f>YEAR(Superstore[[#This Row],[Order Date]])</f>
        <v>2014</v>
      </c>
    </row>
    <row r="8358" spans="1:24" x14ac:dyDescent="0.25">
      <c r="A8358">
        <v>8357</v>
      </c>
      <c r="B8358" t="s">
        <v>9973</v>
      </c>
      <c r="C8358" s="1">
        <v>41513</v>
      </c>
      <c r="D8358" s="1">
        <v>41517</v>
      </c>
      <c r="E8358" t="s">
        <v>50</v>
      </c>
      <c r="F8358" t="s">
        <v>1654</v>
      </c>
      <c r="G8358" t="s">
        <v>1655</v>
      </c>
      <c r="H8358" t="s">
        <v>27</v>
      </c>
      <c r="I8358" t="s">
        <v>28</v>
      </c>
      <c r="J8358" t="s">
        <v>7721</v>
      </c>
      <c r="K8358" t="s">
        <v>1271</v>
      </c>
      <c r="L8358">
        <v>30605</v>
      </c>
      <c r="M8358" t="s">
        <v>31</v>
      </c>
      <c r="N8358" t="s">
        <v>5269</v>
      </c>
      <c r="O8358" t="s">
        <v>1</v>
      </c>
      <c r="P8358" t="s">
        <v>65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  <c r="V8358" s="2">
        <f>Superstore[[#This Row],[Profit]]/Superstore[[#This Row],[Sales]]</f>
        <v>0.22000000000000003</v>
      </c>
      <c r="W8358" t="str">
        <f>TEXT(Superstore[[#This Row],[Order Date]],"mmm-yyyy")</f>
        <v>Aug-2013</v>
      </c>
      <c r="X8358">
        <f>YEAR(Superstore[[#This Row],[Order Date]])</f>
        <v>2013</v>
      </c>
    </row>
    <row r="8359" spans="1:24" x14ac:dyDescent="0.25">
      <c r="A8359">
        <v>8358</v>
      </c>
      <c r="B8359" t="s">
        <v>9974</v>
      </c>
      <c r="C8359" s="1">
        <v>40644</v>
      </c>
      <c r="D8359" s="1">
        <v>40651</v>
      </c>
      <c r="E8359" t="s">
        <v>50</v>
      </c>
      <c r="F8359" t="s">
        <v>4323</v>
      </c>
      <c r="G8359" t="s">
        <v>4324</v>
      </c>
      <c r="H8359" t="s">
        <v>27</v>
      </c>
      <c r="I8359" t="s">
        <v>28</v>
      </c>
      <c r="J8359" t="s">
        <v>1760</v>
      </c>
      <c r="K8359" t="s">
        <v>1761</v>
      </c>
      <c r="L8359">
        <v>59405</v>
      </c>
      <c r="M8359" t="s">
        <v>44</v>
      </c>
      <c r="N8359" t="s">
        <v>1038</v>
      </c>
      <c r="O8359" t="s">
        <v>46</v>
      </c>
      <c r="P8359" t="s">
        <v>59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  <c r="V8359" s="2">
        <f>Superstore[[#This Row],[Profit]]/Superstore[[#This Row],[Sales]]</f>
        <v>0.28000000000000003</v>
      </c>
      <c r="W8359" t="str">
        <f>TEXT(Superstore[[#This Row],[Order Date]],"mmm-yyyy")</f>
        <v>Apr-2011</v>
      </c>
      <c r="X8359">
        <f>YEAR(Superstore[[#This Row],[Order Date]])</f>
        <v>2011</v>
      </c>
    </row>
    <row r="8360" spans="1:24" x14ac:dyDescent="0.25">
      <c r="A8360">
        <v>8359</v>
      </c>
      <c r="B8360" t="s">
        <v>9974</v>
      </c>
      <c r="C8360" s="1">
        <v>40644</v>
      </c>
      <c r="D8360" s="1">
        <v>40651</v>
      </c>
      <c r="E8360" t="s">
        <v>50</v>
      </c>
      <c r="F8360" t="s">
        <v>4323</v>
      </c>
      <c r="G8360" t="s">
        <v>4324</v>
      </c>
      <c r="H8360" t="s">
        <v>27</v>
      </c>
      <c r="I8360" t="s">
        <v>28</v>
      </c>
      <c r="J8360" t="s">
        <v>1760</v>
      </c>
      <c r="K8360" t="s">
        <v>1761</v>
      </c>
      <c r="L8360">
        <v>59405</v>
      </c>
      <c r="M8360" t="s">
        <v>44</v>
      </c>
      <c r="N8360" t="s">
        <v>1963</v>
      </c>
      <c r="O8360" t="s">
        <v>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  <c r="V8360" s="2">
        <f>Superstore[[#This Row],[Profit]]/Superstore[[#This Row],[Sales]]</f>
        <v>8.7499999999999994E-2</v>
      </c>
      <c r="W8360" t="str">
        <f>TEXT(Superstore[[#This Row],[Order Date]],"mmm-yyyy")</f>
        <v>Apr-2011</v>
      </c>
      <c r="X8360">
        <f>YEAR(Superstore[[#This Row],[Order Date]])</f>
        <v>2011</v>
      </c>
    </row>
    <row r="8361" spans="1:24" x14ac:dyDescent="0.25">
      <c r="A8361">
        <v>8360</v>
      </c>
      <c r="B8361" t="s">
        <v>9974</v>
      </c>
      <c r="C8361" s="1">
        <v>40644</v>
      </c>
      <c r="D8361" s="1">
        <v>40651</v>
      </c>
      <c r="E8361" t="s">
        <v>50</v>
      </c>
      <c r="F8361" t="s">
        <v>4323</v>
      </c>
      <c r="G8361" t="s">
        <v>4324</v>
      </c>
      <c r="H8361" t="s">
        <v>27</v>
      </c>
      <c r="I8361" t="s">
        <v>28</v>
      </c>
      <c r="J8361" t="s">
        <v>1760</v>
      </c>
      <c r="K8361" t="s">
        <v>1761</v>
      </c>
      <c r="L8361">
        <v>59405</v>
      </c>
      <c r="M8361" t="s">
        <v>44</v>
      </c>
      <c r="N8361" t="s">
        <v>6508</v>
      </c>
      <c r="O8361" t="s">
        <v>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  <c r="V8361" s="2">
        <f>Superstore[[#This Row],[Profit]]/Superstore[[#This Row],[Sales]]</f>
        <v>0.42</v>
      </c>
      <c r="W8361" t="str">
        <f>TEXT(Superstore[[#This Row],[Order Date]],"mmm-yyyy")</f>
        <v>Apr-2011</v>
      </c>
      <c r="X8361">
        <f>YEAR(Superstore[[#This Row],[Order Date]])</f>
        <v>2011</v>
      </c>
    </row>
    <row r="8362" spans="1:24" x14ac:dyDescent="0.25">
      <c r="A8362">
        <v>8361</v>
      </c>
      <c r="B8362" t="s">
        <v>9975</v>
      </c>
      <c r="C8362" s="1">
        <v>41642</v>
      </c>
      <c r="D8362" s="1">
        <v>41644</v>
      </c>
      <c r="E8362" t="s">
        <v>24</v>
      </c>
      <c r="F8362" t="s">
        <v>8647</v>
      </c>
      <c r="G8362" t="s">
        <v>8648</v>
      </c>
      <c r="H8362" t="s">
        <v>27</v>
      </c>
      <c r="I8362" t="s">
        <v>28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46</v>
      </c>
      <c r="P8362" t="s">
        <v>68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  <c r="V8362" s="2">
        <f>Superstore[[#This Row],[Profit]]/Superstore[[#This Row],[Sales]]</f>
        <v>0.125</v>
      </c>
      <c r="W8362" t="str">
        <f>TEXT(Superstore[[#This Row],[Order Date]],"mmm-yyyy")</f>
        <v>Jan-2014</v>
      </c>
      <c r="X8362">
        <f>YEAR(Superstore[[#This Row],[Order Date]])</f>
        <v>2014</v>
      </c>
    </row>
    <row r="8363" spans="1:24" x14ac:dyDescent="0.25">
      <c r="A8363">
        <v>8362</v>
      </c>
      <c r="B8363" t="s">
        <v>9975</v>
      </c>
      <c r="C8363" s="1">
        <v>41642</v>
      </c>
      <c r="D8363" s="1">
        <v>41644</v>
      </c>
      <c r="E8363" t="s">
        <v>24</v>
      </c>
      <c r="F8363" t="s">
        <v>8647</v>
      </c>
      <c r="G8363" t="s">
        <v>8648</v>
      </c>
      <c r="H8363" t="s">
        <v>27</v>
      </c>
      <c r="I8363" t="s">
        <v>28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46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  <c r="V8363" s="2">
        <f>Superstore[[#This Row],[Profit]]/Superstore[[#This Row],[Sales]]</f>
        <v>-2.5</v>
      </c>
      <c r="W8363" t="str">
        <f>TEXT(Superstore[[#This Row],[Order Date]],"mmm-yyyy")</f>
        <v>Jan-2014</v>
      </c>
      <c r="X8363">
        <f>YEAR(Superstore[[#This Row],[Order Date]])</f>
        <v>2014</v>
      </c>
    </row>
    <row r="8364" spans="1:24" x14ac:dyDescent="0.25">
      <c r="A8364">
        <v>8363</v>
      </c>
      <c r="B8364" t="s">
        <v>9975</v>
      </c>
      <c r="C8364" s="1">
        <v>41642</v>
      </c>
      <c r="D8364" s="1">
        <v>41644</v>
      </c>
      <c r="E8364" t="s">
        <v>24</v>
      </c>
      <c r="F8364" t="s">
        <v>8647</v>
      </c>
      <c r="G8364" t="s">
        <v>8648</v>
      </c>
      <c r="H8364" t="s">
        <v>27</v>
      </c>
      <c r="I8364" t="s">
        <v>28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1</v>
      </c>
      <c r="P8364" t="s">
        <v>56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  <c r="V8364" s="2">
        <f>Superstore[[#This Row],[Profit]]/Superstore[[#This Row],[Sales]]</f>
        <v>-0.18571428571428572</v>
      </c>
      <c r="W8364" t="str">
        <f>TEXT(Superstore[[#This Row],[Order Date]],"mmm-yyyy")</f>
        <v>Jan-2014</v>
      </c>
      <c r="X8364">
        <f>YEAR(Superstore[[#This Row],[Order Date]])</f>
        <v>2014</v>
      </c>
    </row>
    <row r="8365" spans="1:24" x14ac:dyDescent="0.25">
      <c r="A8365">
        <v>8364</v>
      </c>
      <c r="B8365" t="s">
        <v>9975</v>
      </c>
      <c r="C8365" s="1">
        <v>41642</v>
      </c>
      <c r="D8365" s="1">
        <v>41644</v>
      </c>
      <c r="E8365" t="s">
        <v>24</v>
      </c>
      <c r="F8365" t="s">
        <v>8647</v>
      </c>
      <c r="G8365" t="s">
        <v>8648</v>
      </c>
      <c r="H8365" t="s">
        <v>27</v>
      </c>
      <c r="I8365" t="s">
        <v>28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46</v>
      </c>
      <c r="P8365" t="s">
        <v>59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Superstore[[#This Row],[Profit]]/Superstore[[#This Row],[Sales]]</f>
        <v>7.4999999999999997E-2</v>
      </c>
      <c r="W8365" t="str">
        <f>TEXT(Superstore[[#This Row],[Order Date]],"mmm-yyyy")</f>
        <v>Jan-2014</v>
      </c>
      <c r="X8365">
        <f>YEAR(Superstore[[#This Row],[Order Date]])</f>
        <v>2014</v>
      </c>
    </row>
    <row r="8366" spans="1:24" x14ac:dyDescent="0.25">
      <c r="A8366">
        <v>8365</v>
      </c>
      <c r="B8366" t="s">
        <v>9976</v>
      </c>
      <c r="C8366" s="1">
        <v>41758</v>
      </c>
      <c r="D8366" s="1">
        <v>41762</v>
      </c>
      <c r="E8366" t="s">
        <v>50</v>
      </c>
      <c r="F8366" t="s">
        <v>4567</v>
      </c>
      <c r="G8366" t="s">
        <v>4568</v>
      </c>
      <c r="H8366" t="s">
        <v>27</v>
      </c>
      <c r="I8366" t="s">
        <v>28</v>
      </c>
      <c r="J8366" t="s">
        <v>9977</v>
      </c>
      <c r="K8366" t="s">
        <v>54</v>
      </c>
      <c r="L8366">
        <v>34741</v>
      </c>
      <c r="M8366" t="s">
        <v>31</v>
      </c>
      <c r="N8366" t="s">
        <v>4588</v>
      </c>
      <c r="O8366" t="s">
        <v>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Superstore[[#This Row],[Profit]]/Superstore[[#This Row],[Sales]]</f>
        <v>0.1125</v>
      </c>
      <c r="W8366" t="str">
        <f>TEXT(Superstore[[#This Row],[Order Date]],"mmm-yyyy")</f>
        <v>Apr-2014</v>
      </c>
      <c r="X8366">
        <f>YEAR(Superstore[[#This Row],[Order Date]])</f>
        <v>2014</v>
      </c>
    </row>
    <row r="8367" spans="1:24" x14ac:dyDescent="0.25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28</v>
      </c>
      <c r="J8367" t="s">
        <v>94</v>
      </c>
      <c r="K8367" t="s">
        <v>95</v>
      </c>
      <c r="L8367">
        <v>98105</v>
      </c>
      <c r="M8367" t="s">
        <v>44</v>
      </c>
      <c r="N8367" t="s">
        <v>70</v>
      </c>
      <c r="O8367" t="s">
        <v>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Superstore[[#This Row],[Profit]]/Superstore[[#This Row],[Sales]]</f>
        <v>9.9999999999999992E-2</v>
      </c>
      <c r="W8367" t="str">
        <f>TEXT(Superstore[[#This Row],[Order Date]],"mmm-yyyy")</f>
        <v>Jan-2014</v>
      </c>
      <c r="X8367">
        <f>YEAR(Superstore[[#This Row],[Order Date]])</f>
        <v>2014</v>
      </c>
    </row>
    <row r="8368" spans="1:24" x14ac:dyDescent="0.25">
      <c r="A8368">
        <v>8367</v>
      </c>
      <c r="B8368" t="s">
        <v>9979</v>
      </c>
      <c r="C8368" s="1">
        <v>40793</v>
      </c>
      <c r="D8368" s="1">
        <v>40798</v>
      </c>
      <c r="E8368" t="s">
        <v>24</v>
      </c>
      <c r="F8368" t="s">
        <v>7932</v>
      </c>
      <c r="G8368" t="s">
        <v>7933</v>
      </c>
      <c r="H8368" t="s">
        <v>41</v>
      </c>
      <c r="I8368" t="s">
        <v>28</v>
      </c>
      <c r="J8368" t="s">
        <v>911</v>
      </c>
      <c r="K8368" t="s">
        <v>43</v>
      </c>
      <c r="L8368">
        <v>95051</v>
      </c>
      <c r="M8368" t="s">
        <v>44</v>
      </c>
      <c r="N8368" t="s">
        <v>9980</v>
      </c>
      <c r="O8368" t="s">
        <v>46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  <c r="V8368" s="2">
        <f>Superstore[[#This Row],[Profit]]/Superstore[[#This Row],[Sales]]</f>
        <v>0.27</v>
      </c>
      <c r="W8368" t="str">
        <f>TEXT(Superstore[[#This Row],[Order Date]],"mmm-yyyy")</f>
        <v>Sep-2011</v>
      </c>
      <c r="X8368">
        <f>YEAR(Superstore[[#This Row],[Order Date]])</f>
        <v>2011</v>
      </c>
    </row>
    <row r="8369" spans="1:24" x14ac:dyDescent="0.25">
      <c r="A8369">
        <v>8368</v>
      </c>
      <c r="B8369" t="s">
        <v>9979</v>
      </c>
      <c r="C8369" s="1">
        <v>40793</v>
      </c>
      <c r="D8369" s="1">
        <v>40798</v>
      </c>
      <c r="E8369" t="s">
        <v>24</v>
      </c>
      <c r="F8369" t="s">
        <v>7932</v>
      </c>
      <c r="G8369" t="s">
        <v>7933</v>
      </c>
      <c r="H8369" t="s">
        <v>41</v>
      </c>
      <c r="I8369" t="s">
        <v>28</v>
      </c>
      <c r="J8369" t="s">
        <v>911</v>
      </c>
      <c r="K8369" t="s">
        <v>43</v>
      </c>
      <c r="L8369">
        <v>95051</v>
      </c>
      <c r="M8369" t="s">
        <v>44</v>
      </c>
      <c r="N8369" t="s">
        <v>6620</v>
      </c>
      <c r="O8369" t="s">
        <v>46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  <c r="V8369" s="2">
        <f>Superstore[[#This Row],[Profit]]/Superstore[[#This Row],[Sales]]</f>
        <v>0.47000000000000003</v>
      </c>
      <c r="W8369" t="str">
        <f>TEXT(Superstore[[#This Row],[Order Date]],"mmm-yyyy")</f>
        <v>Sep-2011</v>
      </c>
      <c r="X8369">
        <f>YEAR(Superstore[[#This Row],[Order Date]])</f>
        <v>2011</v>
      </c>
    </row>
    <row r="8370" spans="1:24" x14ac:dyDescent="0.25">
      <c r="A8370">
        <v>8369</v>
      </c>
      <c r="B8370" t="s">
        <v>9979</v>
      </c>
      <c r="C8370" s="1">
        <v>40793</v>
      </c>
      <c r="D8370" s="1">
        <v>40798</v>
      </c>
      <c r="E8370" t="s">
        <v>24</v>
      </c>
      <c r="F8370" t="s">
        <v>7932</v>
      </c>
      <c r="G8370" t="s">
        <v>7933</v>
      </c>
      <c r="H8370" t="s">
        <v>41</v>
      </c>
      <c r="I8370" t="s">
        <v>28</v>
      </c>
      <c r="J8370" t="s">
        <v>911</v>
      </c>
      <c r="K8370" t="s">
        <v>43</v>
      </c>
      <c r="L8370">
        <v>95051</v>
      </c>
      <c r="M8370" t="s">
        <v>44</v>
      </c>
      <c r="N8370" t="s">
        <v>8889</v>
      </c>
      <c r="O8370" t="s">
        <v>46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  <c r="V8370" s="2">
        <f>Superstore[[#This Row],[Profit]]/Superstore[[#This Row],[Sales]]</f>
        <v>0.375</v>
      </c>
      <c r="W8370" t="str">
        <f>TEXT(Superstore[[#This Row],[Order Date]],"mmm-yyyy")</f>
        <v>Sep-2011</v>
      </c>
      <c r="X8370">
        <f>YEAR(Superstore[[#This Row],[Order Date]])</f>
        <v>2011</v>
      </c>
    </row>
    <row r="8371" spans="1:24" x14ac:dyDescent="0.25">
      <c r="A8371">
        <v>8370</v>
      </c>
      <c r="B8371" t="s">
        <v>9982</v>
      </c>
      <c r="C8371" s="1">
        <v>41437</v>
      </c>
      <c r="D8371" s="1">
        <v>41442</v>
      </c>
      <c r="E8371" t="s">
        <v>50</v>
      </c>
      <c r="F8371" t="s">
        <v>2303</v>
      </c>
      <c r="G8371" t="s">
        <v>2304</v>
      </c>
      <c r="H8371" t="s">
        <v>27</v>
      </c>
      <c r="I8371" t="s">
        <v>28</v>
      </c>
      <c r="J8371" t="s">
        <v>42</v>
      </c>
      <c r="K8371" t="s">
        <v>43</v>
      </c>
      <c r="L8371">
        <v>90049</v>
      </c>
      <c r="M8371" t="s">
        <v>44</v>
      </c>
      <c r="N8371" t="s">
        <v>902</v>
      </c>
      <c r="O8371" t="s">
        <v>1</v>
      </c>
      <c r="P8371" t="s">
        <v>56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Superstore[[#This Row],[Profit]]/Superstore[[#This Row],[Sales]]</f>
        <v>3.7499999999999999E-2</v>
      </c>
      <c r="W8371" t="str">
        <f>TEXT(Superstore[[#This Row],[Order Date]],"mmm-yyyy")</f>
        <v>Jun-2013</v>
      </c>
      <c r="X8371">
        <f>YEAR(Superstore[[#This Row],[Order Date]])</f>
        <v>2013</v>
      </c>
    </row>
    <row r="8372" spans="1:24" x14ac:dyDescent="0.25">
      <c r="A8372">
        <v>8371</v>
      </c>
      <c r="B8372" t="s">
        <v>9983</v>
      </c>
      <c r="C8372" s="1">
        <v>41565</v>
      </c>
      <c r="D8372" s="1">
        <v>41569</v>
      </c>
      <c r="E8372" t="s">
        <v>50</v>
      </c>
      <c r="F8372" t="s">
        <v>3762</v>
      </c>
      <c r="G8372" t="s">
        <v>3763</v>
      </c>
      <c r="H8372" t="s">
        <v>101</v>
      </c>
      <c r="I8372" t="s">
        <v>28</v>
      </c>
      <c r="J8372" t="s">
        <v>3487</v>
      </c>
      <c r="K8372" t="s">
        <v>43</v>
      </c>
      <c r="L8372">
        <v>93727</v>
      </c>
      <c r="M8372" t="s">
        <v>44</v>
      </c>
      <c r="N8372" t="s">
        <v>7319</v>
      </c>
      <c r="O8372" t="s">
        <v>1</v>
      </c>
      <c r="P8372" t="s">
        <v>33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  <c r="V8372" s="2">
        <f>Superstore[[#This Row],[Profit]]/Superstore[[#This Row],[Sales]]</f>
        <v>0.17647058823529413</v>
      </c>
      <c r="W8372" t="str">
        <f>TEXT(Superstore[[#This Row],[Order Date]],"mmm-yyyy")</f>
        <v>Oct-2013</v>
      </c>
      <c r="X8372">
        <f>YEAR(Superstore[[#This Row],[Order Date]])</f>
        <v>2013</v>
      </c>
    </row>
    <row r="8373" spans="1:24" x14ac:dyDescent="0.25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27</v>
      </c>
      <c r="I8373" t="s">
        <v>28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46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  <c r="V8373" s="2">
        <f>Superstore[[#This Row],[Profit]]/Superstore[[#This Row],[Sales]]</f>
        <v>-1.7</v>
      </c>
      <c r="W8373" t="str">
        <f>TEXT(Superstore[[#This Row],[Order Date]],"mmm-yyyy")</f>
        <v>Dec-2011</v>
      </c>
      <c r="X8373">
        <f>YEAR(Superstore[[#This Row],[Order Date]])</f>
        <v>2011</v>
      </c>
    </row>
    <row r="8374" spans="1:24" x14ac:dyDescent="0.25">
      <c r="A8374">
        <v>8373</v>
      </c>
      <c r="B8374" t="s">
        <v>9985</v>
      </c>
      <c r="C8374" s="1">
        <v>41603</v>
      </c>
      <c r="D8374" s="1">
        <v>41610</v>
      </c>
      <c r="E8374" t="s">
        <v>50</v>
      </c>
      <c r="F8374" t="s">
        <v>5867</v>
      </c>
      <c r="G8374" t="s">
        <v>5868</v>
      </c>
      <c r="H8374" t="s">
        <v>101</v>
      </c>
      <c r="I8374" t="s">
        <v>28</v>
      </c>
      <c r="J8374" t="s">
        <v>94</v>
      </c>
      <c r="K8374" t="s">
        <v>95</v>
      </c>
      <c r="L8374">
        <v>98105</v>
      </c>
      <c r="M8374" t="s">
        <v>44</v>
      </c>
      <c r="N8374" t="s">
        <v>3506</v>
      </c>
      <c r="O8374" t="s">
        <v>1</v>
      </c>
      <c r="P8374" t="s">
        <v>65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  <c r="V8374" s="2">
        <f>Superstore[[#This Row],[Profit]]/Superstore[[#This Row],[Sales]]</f>
        <v>0.40999999999999992</v>
      </c>
      <c r="W8374" t="str">
        <f>TEXT(Superstore[[#This Row],[Order Date]],"mmm-yyyy")</f>
        <v>Nov-2013</v>
      </c>
      <c r="X8374">
        <f>YEAR(Superstore[[#This Row],[Order Date]])</f>
        <v>2013</v>
      </c>
    </row>
    <row r="8375" spans="1:24" x14ac:dyDescent="0.25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27</v>
      </c>
      <c r="I8375" t="s">
        <v>28</v>
      </c>
      <c r="J8375" t="s">
        <v>126</v>
      </c>
      <c r="K8375" t="s">
        <v>43</v>
      </c>
      <c r="L8375">
        <v>94110</v>
      </c>
      <c r="M8375" t="s">
        <v>44</v>
      </c>
      <c r="N8375" t="s">
        <v>4247</v>
      </c>
      <c r="O8375" t="s">
        <v>46</v>
      </c>
      <c r="P8375" t="s">
        <v>59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  <c r="V8375" s="2">
        <f>Superstore[[#This Row],[Profit]]/Superstore[[#This Row],[Sales]]</f>
        <v>0.15000000000000002</v>
      </c>
      <c r="W8375" t="str">
        <f>TEXT(Superstore[[#This Row],[Order Date]],"mmm-yyyy")</f>
        <v>Nov-2013</v>
      </c>
      <c r="X8375">
        <f>YEAR(Superstore[[#This Row],[Order Date]])</f>
        <v>2013</v>
      </c>
    </row>
    <row r="8376" spans="1:24" x14ac:dyDescent="0.25">
      <c r="A8376">
        <v>8375</v>
      </c>
      <c r="B8376" t="s">
        <v>9987</v>
      </c>
      <c r="C8376" s="1">
        <v>40913</v>
      </c>
      <c r="D8376" s="1">
        <v>40918</v>
      </c>
      <c r="E8376" t="s">
        <v>50</v>
      </c>
      <c r="F8376" t="s">
        <v>2598</v>
      </c>
      <c r="G8376" t="s">
        <v>2599</v>
      </c>
      <c r="H8376" t="s">
        <v>101</v>
      </c>
      <c r="I8376" t="s">
        <v>28</v>
      </c>
      <c r="J8376" t="s">
        <v>126</v>
      </c>
      <c r="K8376" t="s">
        <v>43</v>
      </c>
      <c r="L8376">
        <v>94110</v>
      </c>
      <c r="M8376" t="s">
        <v>44</v>
      </c>
      <c r="N8376" t="s">
        <v>3649</v>
      </c>
      <c r="O8376" t="s">
        <v>46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  <c r="V8376" s="2">
        <f>Superstore[[#This Row],[Profit]]/Superstore[[#This Row],[Sales]]</f>
        <v>0.27</v>
      </c>
      <c r="W8376" t="str">
        <f>TEXT(Superstore[[#This Row],[Order Date]],"mmm-yyyy")</f>
        <v>Jan-2012</v>
      </c>
      <c r="X8376">
        <f>YEAR(Superstore[[#This Row],[Order Date]])</f>
        <v>2012</v>
      </c>
    </row>
    <row r="8377" spans="1:24" x14ac:dyDescent="0.25">
      <c r="A8377">
        <v>8376</v>
      </c>
      <c r="B8377" t="s">
        <v>9987</v>
      </c>
      <c r="C8377" s="1">
        <v>40913</v>
      </c>
      <c r="D8377" s="1">
        <v>40918</v>
      </c>
      <c r="E8377" t="s">
        <v>50</v>
      </c>
      <c r="F8377" t="s">
        <v>2598</v>
      </c>
      <c r="G8377" t="s">
        <v>2599</v>
      </c>
      <c r="H8377" t="s">
        <v>101</v>
      </c>
      <c r="I8377" t="s">
        <v>28</v>
      </c>
      <c r="J8377" t="s">
        <v>126</v>
      </c>
      <c r="K8377" t="s">
        <v>43</v>
      </c>
      <c r="L8377">
        <v>94110</v>
      </c>
      <c r="M8377" t="s">
        <v>44</v>
      </c>
      <c r="N8377" t="s">
        <v>2613</v>
      </c>
      <c r="O8377" t="s">
        <v>46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  <c r="V8377" s="2">
        <f>Superstore[[#This Row],[Profit]]/Superstore[[#This Row],[Sales]]</f>
        <v>0.31250000000000006</v>
      </c>
      <c r="W8377" t="str">
        <f>TEXT(Superstore[[#This Row],[Order Date]],"mmm-yyyy")</f>
        <v>Jan-2012</v>
      </c>
      <c r="X8377">
        <f>YEAR(Superstore[[#This Row],[Order Date]])</f>
        <v>2012</v>
      </c>
    </row>
    <row r="8378" spans="1:24" x14ac:dyDescent="0.25">
      <c r="A8378">
        <v>8377</v>
      </c>
      <c r="B8378" t="s">
        <v>9988</v>
      </c>
      <c r="C8378" s="1">
        <v>41720</v>
      </c>
      <c r="D8378" s="1">
        <v>41726</v>
      </c>
      <c r="E8378" t="s">
        <v>50</v>
      </c>
      <c r="F8378" t="s">
        <v>3883</v>
      </c>
      <c r="G8378" t="s">
        <v>3884</v>
      </c>
      <c r="H8378" t="s">
        <v>41</v>
      </c>
      <c r="I8378" t="s">
        <v>28</v>
      </c>
      <c r="J8378" t="s">
        <v>5954</v>
      </c>
      <c r="K8378" t="s">
        <v>54</v>
      </c>
      <c r="L8378">
        <v>33068</v>
      </c>
      <c r="M8378" t="s">
        <v>31</v>
      </c>
      <c r="N8378" t="s">
        <v>5942</v>
      </c>
      <c r="O8378" t="s">
        <v>46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  <c r="V8378" s="2">
        <f>Superstore[[#This Row],[Profit]]/Superstore[[#This Row],[Sales]]</f>
        <v>0.125</v>
      </c>
      <c r="W8378" t="str">
        <f>TEXT(Superstore[[#This Row],[Order Date]],"mmm-yyyy")</f>
        <v>Mar-2014</v>
      </c>
      <c r="X8378">
        <f>YEAR(Superstore[[#This Row],[Order Date]])</f>
        <v>2014</v>
      </c>
    </row>
    <row r="8379" spans="1:24" x14ac:dyDescent="0.25">
      <c r="A8379">
        <v>8378</v>
      </c>
      <c r="B8379" t="s">
        <v>9989</v>
      </c>
      <c r="C8379" s="1">
        <v>41225</v>
      </c>
      <c r="D8379" s="1">
        <v>41231</v>
      </c>
      <c r="E8379" t="s">
        <v>50</v>
      </c>
      <c r="F8379" t="s">
        <v>7778</v>
      </c>
      <c r="G8379" t="s">
        <v>7779</v>
      </c>
      <c r="H8379" t="s">
        <v>41</v>
      </c>
      <c r="I8379" t="s">
        <v>28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46</v>
      </c>
      <c r="P8379" t="s">
        <v>59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  <c r="V8379" s="2">
        <f>Superstore[[#This Row],[Profit]]/Superstore[[#This Row],[Sales]]</f>
        <v>-0.22499999999999998</v>
      </c>
      <c r="W8379" t="str">
        <f>TEXT(Superstore[[#This Row],[Order Date]],"mmm-yyyy")</f>
        <v>Nov-2012</v>
      </c>
      <c r="X8379">
        <f>YEAR(Superstore[[#This Row],[Order Date]])</f>
        <v>2012</v>
      </c>
    </row>
    <row r="8380" spans="1:24" x14ac:dyDescent="0.25">
      <c r="A8380">
        <v>8379</v>
      </c>
      <c r="B8380" t="s">
        <v>9989</v>
      </c>
      <c r="C8380" s="1">
        <v>41225</v>
      </c>
      <c r="D8380" s="1">
        <v>41231</v>
      </c>
      <c r="E8380" t="s">
        <v>50</v>
      </c>
      <c r="F8380" t="s">
        <v>7778</v>
      </c>
      <c r="G8380" t="s">
        <v>7779</v>
      </c>
      <c r="H8380" t="s">
        <v>41</v>
      </c>
      <c r="I8380" t="s">
        <v>28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46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  <c r="V8380" s="2">
        <f>Superstore[[#This Row],[Profit]]/Superstore[[#This Row],[Sales]]</f>
        <v>0.36249999999999999</v>
      </c>
      <c r="W8380" t="str">
        <f>TEXT(Superstore[[#This Row],[Order Date]],"mmm-yyyy")</f>
        <v>Nov-2012</v>
      </c>
      <c r="X8380">
        <f>YEAR(Superstore[[#This Row],[Order Date]])</f>
        <v>2012</v>
      </c>
    </row>
    <row r="8381" spans="1:24" x14ac:dyDescent="0.25">
      <c r="A8381">
        <v>8380</v>
      </c>
      <c r="B8381" t="s">
        <v>9989</v>
      </c>
      <c r="C8381" s="1">
        <v>41225</v>
      </c>
      <c r="D8381" s="1">
        <v>41231</v>
      </c>
      <c r="E8381" t="s">
        <v>50</v>
      </c>
      <c r="F8381" t="s">
        <v>7778</v>
      </c>
      <c r="G8381" t="s">
        <v>7779</v>
      </c>
      <c r="H8381" t="s">
        <v>41</v>
      </c>
      <c r="I8381" t="s">
        <v>28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46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Superstore[[#This Row],[Profit]]/Superstore[[#This Row],[Sales]]</f>
        <v>0.3125</v>
      </c>
      <c r="W8381" t="str">
        <f>TEXT(Superstore[[#This Row],[Order Date]],"mmm-yyyy")</f>
        <v>Nov-2012</v>
      </c>
      <c r="X8381">
        <f>YEAR(Superstore[[#This Row],[Order Date]])</f>
        <v>2012</v>
      </c>
    </row>
    <row r="8382" spans="1:24" x14ac:dyDescent="0.25">
      <c r="A8382">
        <v>8381</v>
      </c>
      <c r="B8382" t="s">
        <v>9990</v>
      </c>
      <c r="C8382" s="1">
        <v>40795</v>
      </c>
      <c r="D8382" s="1">
        <v>40800</v>
      </c>
      <c r="E8382" t="s">
        <v>24</v>
      </c>
      <c r="F8382" t="s">
        <v>3524</v>
      </c>
      <c r="G8382" t="s">
        <v>3525</v>
      </c>
      <c r="H8382" t="s">
        <v>27</v>
      </c>
      <c r="I8382" t="s">
        <v>28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46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Superstore[[#This Row],[Profit]]/Superstore[[#This Row],[Sales]]</f>
        <v>0.31249999999999994</v>
      </c>
      <c r="W8382" t="str">
        <f>TEXT(Superstore[[#This Row],[Order Date]],"mmm-yyyy")</f>
        <v>Sep-2011</v>
      </c>
      <c r="X8382">
        <f>YEAR(Superstore[[#This Row],[Order Date]])</f>
        <v>2011</v>
      </c>
    </row>
    <row r="8383" spans="1:24" x14ac:dyDescent="0.25">
      <c r="A8383">
        <v>8382</v>
      </c>
      <c r="B8383" t="s">
        <v>9991</v>
      </c>
      <c r="C8383" s="1">
        <v>41351</v>
      </c>
      <c r="D8383" s="1">
        <v>41353</v>
      </c>
      <c r="E8383" t="s">
        <v>24</v>
      </c>
      <c r="F8383" t="s">
        <v>6020</v>
      </c>
      <c r="G8383" t="s">
        <v>6021</v>
      </c>
      <c r="H8383" t="s">
        <v>27</v>
      </c>
      <c r="I8383" t="s">
        <v>28</v>
      </c>
      <c r="J8383" t="s">
        <v>126</v>
      </c>
      <c r="K8383" t="s">
        <v>43</v>
      </c>
      <c r="L8383">
        <v>94109</v>
      </c>
      <c r="M8383" t="s">
        <v>44</v>
      </c>
      <c r="N8383" t="s">
        <v>1976</v>
      </c>
      <c r="O8383" t="s">
        <v>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Superstore[[#This Row],[Profit]]/Superstore[[#This Row],[Sales]]</f>
        <v>-0.23749999999999996</v>
      </c>
      <c r="W8383" t="str">
        <f>TEXT(Superstore[[#This Row],[Order Date]],"mmm-yyyy")</f>
        <v>Mar-2013</v>
      </c>
      <c r="X8383">
        <f>YEAR(Superstore[[#This Row],[Order Date]])</f>
        <v>2013</v>
      </c>
    </row>
    <row r="8384" spans="1:24" x14ac:dyDescent="0.25">
      <c r="A8384">
        <v>8383</v>
      </c>
      <c r="B8384" t="s">
        <v>9992</v>
      </c>
      <c r="C8384" s="1">
        <v>41313</v>
      </c>
      <c r="D8384" s="1">
        <v>41320</v>
      </c>
      <c r="E8384" t="s">
        <v>50</v>
      </c>
      <c r="F8384" t="s">
        <v>8726</v>
      </c>
      <c r="G8384" t="s">
        <v>8727</v>
      </c>
      <c r="H8384" t="s">
        <v>41</v>
      </c>
      <c r="I8384" t="s">
        <v>28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1</v>
      </c>
      <c r="P8384" t="s">
        <v>36</v>
      </c>
      <c r="Q8384" t="s">
        <v>3375</v>
      </c>
      <c r="R8384">
        <v>241.5</v>
      </c>
      <c r="S8384">
        <v>4</v>
      </c>
      <c r="T8384">
        <v>0.3</v>
      </c>
      <c r="U8384">
        <v>0</v>
      </c>
      <c r="V8384" s="2">
        <f>Superstore[[#This Row],[Profit]]/Superstore[[#This Row],[Sales]]</f>
        <v>0</v>
      </c>
      <c r="W8384" t="str">
        <f>TEXT(Superstore[[#This Row],[Order Date]],"mmm-yyyy")</f>
        <v>Feb-2013</v>
      </c>
      <c r="X8384">
        <f>YEAR(Superstore[[#This Row],[Order Date]])</f>
        <v>2013</v>
      </c>
    </row>
    <row r="8385" spans="1:24" x14ac:dyDescent="0.25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28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  <c r="V8385" s="2">
        <f>Superstore[[#This Row],[Profit]]/Superstore[[#This Row],[Sales]]</f>
        <v>0.25</v>
      </c>
      <c r="W8385" t="str">
        <f>TEXT(Superstore[[#This Row],[Order Date]],"mmm-yyyy")</f>
        <v>Nov-2013</v>
      </c>
      <c r="X8385">
        <f>YEAR(Superstore[[#This Row],[Order Date]])</f>
        <v>2013</v>
      </c>
    </row>
    <row r="8386" spans="1:24" x14ac:dyDescent="0.25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28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46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  <c r="V8386" s="2">
        <f>Superstore[[#This Row],[Profit]]/Superstore[[#This Row],[Sales]]</f>
        <v>0.48</v>
      </c>
      <c r="W8386" t="str">
        <f>TEXT(Superstore[[#This Row],[Order Date]],"mmm-yyyy")</f>
        <v>Nov-2013</v>
      </c>
      <c r="X8386">
        <f>YEAR(Superstore[[#This Row],[Order Date]])</f>
        <v>2013</v>
      </c>
    </row>
    <row r="8387" spans="1:24" x14ac:dyDescent="0.25">
      <c r="A8387">
        <v>8386</v>
      </c>
      <c r="B8387" t="s">
        <v>9995</v>
      </c>
      <c r="C8387" s="1">
        <v>41887</v>
      </c>
      <c r="D8387" s="1">
        <v>41891</v>
      </c>
      <c r="E8387" t="s">
        <v>50</v>
      </c>
      <c r="F8387" t="s">
        <v>480</v>
      </c>
      <c r="G8387" t="s">
        <v>481</v>
      </c>
      <c r="H8387" t="s">
        <v>41</v>
      </c>
      <c r="I8387" t="s">
        <v>28</v>
      </c>
      <c r="J8387" t="s">
        <v>3198</v>
      </c>
      <c r="K8387" t="s">
        <v>43</v>
      </c>
      <c r="L8387">
        <v>94601</v>
      </c>
      <c r="M8387" t="s">
        <v>44</v>
      </c>
      <c r="N8387" t="s">
        <v>4736</v>
      </c>
      <c r="O8387" t="s">
        <v>46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  <c r="V8387" s="2">
        <f>Superstore[[#This Row],[Profit]]/Superstore[[#This Row],[Sales]]</f>
        <v>0.35</v>
      </c>
      <c r="W8387" t="str">
        <f>TEXT(Superstore[[#This Row],[Order Date]],"mmm-yyyy")</f>
        <v>Sep-2014</v>
      </c>
      <c r="X8387">
        <f>YEAR(Superstore[[#This Row],[Order Date]])</f>
        <v>2014</v>
      </c>
    </row>
    <row r="8388" spans="1:24" x14ac:dyDescent="0.25">
      <c r="A8388">
        <v>8387</v>
      </c>
      <c r="B8388" t="s">
        <v>9996</v>
      </c>
      <c r="C8388" s="1">
        <v>41057</v>
      </c>
      <c r="D8388" s="1">
        <v>41063</v>
      </c>
      <c r="E8388" t="s">
        <v>50</v>
      </c>
      <c r="F8388" t="s">
        <v>5058</v>
      </c>
      <c r="G8388" t="s">
        <v>5059</v>
      </c>
      <c r="H8388" t="s">
        <v>27</v>
      </c>
      <c r="I8388" t="s">
        <v>28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46</v>
      </c>
      <c r="P8388" t="s">
        <v>59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  <c r="V8388" s="2">
        <f>Superstore[[#This Row],[Profit]]/Superstore[[#This Row],[Sales]]</f>
        <v>0.15000000000000002</v>
      </c>
      <c r="W8388" t="str">
        <f>TEXT(Superstore[[#This Row],[Order Date]],"mmm-yyyy")</f>
        <v>May-2012</v>
      </c>
      <c r="X8388">
        <f>YEAR(Superstore[[#This Row],[Order Date]])</f>
        <v>2012</v>
      </c>
    </row>
    <row r="8389" spans="1:24" x14ac:dyDescent="0.25">
      <c r="A8389">
        <v>8388</v>
      </c>
      <c r="B8389" t="s">
        <v>9996</v>
      </c>
      <c r="C8389" s="1">
        <v>41057</v>
      </c>
      <c r="D8389" s="1">
        <v>41063</v>
      </c>
      <c r="E8389" t="s">
        <v>50</v>
      </c>
      <c r="F8389" t="s">
        <v>5058</v>
      </c>
      <c r="G8389" t="s">
        <v>5059</v>
      </c>
      <c r="H8389" t="s">
        <v>27</v>
      </c>
      <c r="I8389" t="s">
        <v>28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46</v>
      </c>
      <c r="P8389" t="s">
        <v>59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  <c r="V8389" s="2">
        <f>Superstore[[#This Row],[Profit]]/Superstore[[#This Row],[Sales]]</f>
        <v>0.27999999999999997</v>
      </c>
      <c r="W8389" t="str">
        <f>TEXT(Superstore[[#This Row],[Order Date]],"mmm-yyyy")</f>
        <v>May-2012</v>
      </c>
      <c r="X8389">
        <f>YEAR(Superstore[[#This Row],[Order Date]])</f>
        <v>2012</v>
      </c>
    </row>
    <row r="8390" spans="1:24" x14ac:dyDescent="0.25">
      <c r="A8390">
        <v>8389</v>
      </c>
      <c r="B8390" t="s">
        <v>9997</v>
      </c>
      <c r="C8390" s="1">
        <v>40848</v>
      </c>
      <c r="D8390" s="1">
        <v>40852</v>
      </c>
      <c r="E8390" t="s">
        <v>50</v>
      </c>
      <c r="F8390" t="s">
        <v>3106</v>
      </c>
      <c r="G8390" t="s">
        <v>3107</v>
      </c>
      <c r="H8390" t="s">
        <v>41</v>
      </c>
      <c r="I8390" t="s">
        <v>28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46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  <c r="V8390" s="2">
        <f>Superstore[[#This Row],[Profit]]/Superstore[[#This Row],[Sales]]</f>
        <v>0.28999999999999998</v>
      </c>
      <c r="W8390" t="str">
        <f>TEXT(Superstore[[#This Row],[Order Date]],"mmm-yyyy")</f>
        <v>Nov-2011</v>
      </c>
      <c r="X8390">
        <f>YEAR(Superstore[[#This Row],[Order Date]])</f>
        <v>2011</v>
      </c>
    </row>
    <row r="8391" spans="1:24" x14ac:dyDescent="0.25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28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46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Superstore[[#This Row],[Profit]]/Superstore[[#This Row],[Sales]]</f>
        <v>0.36249999999999993</v>
      </c>
      <c r="W8391" t="str">
        <f>TEXT(Superstore[[#This Row],[Order Date]],"mmm-yyyy")</f>
        <v>Dec-2013</v>
      </c>
      <c r="X8391">
        <f>YEAR(Superstore[[#This Row],[Order Date]])</f>
        <v>2013</v>
      </c>
    </row>
    <row r="8392" spans="1:24" x14ac:dyDescent="0.25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41</v>
      </c>
      <c r="I8392" t="s">
        <v>28</v>
      </c>
      <c r="J8392" t="s">
        <v>42</v>
      </c>
      <c r="K8392" t="s">
        <v>43</v>
      </c>
      <c r="L8392">
        <v>90032</v>
      </c>
      <c r="M8392" t="s">
        <v>44</v>
      </c>
      <c r="N8392" t="s">
        <v>4003</v>
      </c>
      <c r="O8392" t="s">
        <v>46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  <c r="V8392" s="2">
        <f>Superstore[[#This Row],[Profit]]/Superstore[[#This Row],[Sales]]</f>
        <v>0.49000000000000005</v>
      </c>
      <c r="W8392" t="str">
        <f>TEXT(Superstore[[#This Row],[Order Date]],"mmm-yyyy")</f>
        <v>Dec-2014</v>
      </c>
      <c r="X8392">
        <f>YEAR(Superstore[[#This Row],[Order Date]])</f>
        <v>2014</v>
      </c>
    </row>
    <row r="8393" spans="1:24" x14ac:dyDescent="0.25">
      <c r="A8393">
        <v>8392</v>
      </c>
      <c r="B8393" t="s">
        <v>10000</v>
      </c>
      <c r="C8393" s="1">
        <v>41997</v>
      </c>
      <c r="D8393" s="1">
        <v>42004</v>
      </c>
      <c r="E8393" t="s">
        <v>50</v>
      </c>
      <c r="F8393" t="s">
        <v>6178</v>
      </c>
      <c r="G8393" t="s">
        <v>6179</v>
      </c>
      <c r="H8393" t="s">
        <v>101</v>
      </c>
      <c r="I8393" t="s">
        <v>28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1</v>
      </c>
      <c r="P8393" t="s">
        <v>65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  <c r="V8393" s="2">
        <f>Superstore[[#This Row],[Profit]]/Superstore[[#This Row],[Sales]]</f>
        <v>0.36</v>
      </c>
      <c r="W8393" t="str">
        <f>TEXT(Superstore[[#This Row],[Order Date]],"mmm-yyyy")</f>
        <v>Dec-2014</v>
      </c>
      <c r="X8393">
        <f>YEAR(Superstore[[#This Row],[Order Date]])</f>
        <v>2014</v>
      </c>
    </row>
    <row r="8394" spans="1:24" x14ac:dyDescent="0.25">
      <c r="A8394">
        <v>8393</v>
      </c>
      <c r="B8394" t="s">
        <v>10002</v>
      </c>
      <c r="C8394" s="1">
        <v>41610</v>
      </c>
      <c r="D8394" s="1">
        <v>41615</v>
      </c>
      <c r="E8394" t="s">
        <v>24</v>
      </c>
      <c r="F8394" t="s">
        <v>3479</v>
      </c>
      <c r="G8394" t="s">
        <v>3480</v>
      </c>
      <c r="H8394" t="s">
        <v>27</v>
      </c>
      <c r="I8394" t="s">
        <v>28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  <c r="V8394" s="2">
        <f>Superstore[[#This Row],[Profit]]/Superstore[[#This Row],[Sales]]</f>
        <v>0.26</v>
      </c>
      <c r="W8394" t="str">
        <f>TEXT(Superstore[[#This Row],[Order Date]],"mmm-yyyy")</f>
        <v>Dec-2013</v>
      </c>
      <c r="X8394">
        <f>YEAR(Superstore[[#This Row],[Order Date]])</f>
        <v>2013</v>
      </c>
    </row>
    <row r="8395" spans="1:24" x14ac:dyDescent="0.25">
      <c r="A8395">
        <v>8394</v>
      </c>
      <c r="B8395" t="s">
        <v>10002</v>
      </c>
      <c r="C8395" s="1">
        <v>41610</v>
      </c>
      <c r="D8395" s="1">
        <v>41615</v>
      </c>
      <c r="E8395" t="s">
        <v>24</v>
      </c>
      <c r="F8395" t="s">
        <v>3479</v>
      </c>
      <c r="G8395" t="s">
        <v>3480</v>
      </c>
      <c r="H8395" t="s">
        <v>27</v>
      </c>
      <c r="I8395" t="s">
        <v>28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1</v>
      </c>
      <c r="P8395" t="s">
        <v>65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  <c r="V8395" s="2">
        <f>Superstore[[#This Row],[Profit]]/Superstore[[#This Row],[Sales]]</f>
        <v>0.43999999999999995</v>
      </c>
      <c r="W8395" t="str">
        <f>TEXT(Superstore[[#This Row],[Order Date]],"mmm-yyyy")</f>
        <v>Dec-2013</v>
      </c>
      <c r="X8395">
        <f>YEAR(Superstore[[#This Row],[Order Date]])</f>
        <v>2013</v>
      </c>
    </row>
    <row r="8396" spans="1:24" x14ac:dyDescent="0.25">
      <c r="A8396">
        <v>8395</v>
      </c>
      <c r="B8396" t="s">
        <v>10002</v>
      </c>
      <c r="C8396" s="1">
        <v>41610</v>
      </c>
      <c r="D8396" s="1">
        <v>41615</v>
      </c>
      <c r="E8396" t="s">
        <v>24</v>
      </c>
      <c r="F8396" t="s">
        <v>3479</v>
      </c>
      <c r="G8396" t="s">
        <v>3480</v>
      </c>
      <c r="H8396" t="s">
        <v>27</v>
      </c>
      <c r="I8396" t="s">
        <v>28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46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  <c r="V8396" s="2">
        <f>Superstore[[#This Row],[Profit]]/Superstore[[#This Row],[Sales]]</f>
        <v>0.33</v>
      </c>
      <c r="W8396" t="str">
        <f>TEXT(Superstore[[#This Row],[Order Date]],"mmm-yyyy")</f>
        <v>Dec-2013</v>
      </c>
      <c r="X8396">
        <f>YEAR(Superstore[[#This Row],[Order Date]])</f>
        <v>2013</v>
      </c>
    </row>
    <row r="8397" spans="1:24" x14ac:dyDescent="0.25">
      <c r="A8397">
        <v>8396</v>
      </c>
      <c r="B8397" t="s">
        <v>10002</v>
      </c>
      <c r="C8397" s="1">
        <v>41610</v>
      </c>
      <c r="D8397" s="1">
        <v>41615</v>
      </c>
      <c r="E8397" t="s">
        <v>24</v>
      </c>
      <c r="F8397" t="s">
        <v>3479</v>
      </c>
      <c r="G8397" t="s">
        <v>3480</v>
      </c>
      <c r="H8397" t="s">
        <v>27</v>
      </c>
      <c r="I8397" t="s">
        <v>28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1</v>
      </c>
      <c r="P8397" t="s">
        <v>56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Superstore[[#This Row],[Profit]]/Superstore[[#This Row],[Sales]]</f>
        <v>-0.12857142857142859</v>
      </c>
      <c r="W8397" t="str">
        <f>TEXT(Superstore[[#This Row],[Order Date]],"mmm-yyyy")</f>
        <v>Dec-2013</v>
      </c>
      <c r="X8397">
        <f>YEAR(Superstore[[#This Row],[Order Date]])</f>
        <v>2013</v>
      </c>
    </row>
    <row r="8398" spans="1:24" x14ac:dyDescent="0.25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27</v>
      </c>
      <c r="I8398" t="s">
        <v>28</v>
      </c>
      <c r="J8398" t="s">
        <v>520</v>
      </c>
      <c r="K8398" t="s">
        <v>87</v>
      </c>
      <c r="L8398">
        <v>28403</v>
      </c>
      <c r="M8398" t="s">
        <v>31</v>
      </c>
      <c r="N8398" t="s">
        <v>698</v>
      </c>
      <c r="O8398" t="s">
        <v>46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Superstore[[#This Row],[Profit]]/Superstore[[#This Row],[Sales]]</f>
        <v>0.35</v>
      </c>
      <c r="W8398" t="str">
        <f>TEXT(Superstore[[#This Row],[Order Date]],"mmm-yyyy")</f>
        <v>Jun-2011</v>
      </c>
      <c r="X8398">
        <f>YEAR(Superstore[[#This Row],[Order Date]])</f>
        <v>2011</v>
      </c>
    </row>
    <row r="8399" spans="1:24" x14ac:dyDescent="0.25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28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46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  <c r="V8399" s="2">
        <f>Superstore[[#This Row],[Profit]]/Superstore[[#This Row],[Sales]]</f>
        <v>-1.5</v>
      </c>
      <c r="W8399" t="str">
        <f>TEXT(Superstore[[#This Row],[Order Date]],"mmm-yyyy")</f>
        <v>Sep-2011</v>
      </c>
      <c r="X8399">
        <f>YEAR(Superstore[[#This Row],[Order Date]])</f>
        <v>2011</v>
      </c>
    </row>
    <row r="8400" spans="1:24" x14ac:dyDescent="0.25">
      <c r="A8400">
        <v>8399</v>
      </c>
      <c r="B8400" t="s">
        <v>10005</v>
      </c>
      <c r="C8400" s="1">
        <v>41946</v>
      </c>
      <c r="D8400" s="1">
        <v>41951</v>
      </c>
      <c r="E8400" t="s">
        <v>24</v>
      </c>
      <c r="F8400" t="s">
        <v>6210</v>
      </c>
      <c r="G8400" t="s">
        <v>6211</v>
      </c>
      <c r="H8400" t="s">
        <v>101</v>
      </c>
      <c r="I8400" t="s">
        <v>28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1</v>
      </c>
      <c r="P8400" t="s">
        <v>36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Superstore[[#This Row],[Profit]]/Superstore[[#This Row],[Sales]]</f>
        <v>-0.22857142857142854</v>
      </c>
      <c r="W8400" t="str">
        <f>TEXT(Superstore[[#This Row],[Order Date]],"mmm-yyyy")</f>
        <v>Nov-2014</v>
      </c>
      <c r="X8400">
        <f>YEAR(Superstore[[#This Row],[Order Date]])</f>
        <v>2014</v>
      </c>
    </row>
    <row r="8401" spans="1:24" x14ac:dyDescent="0.25">
      <c r="A8401">
        <v>8400</v>
      </c>
      <c r="B8401" t="s">
        <v>10006</v>
      </c>
      <c r="C8401" s="1">
        <v>41012</v>
      </c>
      <c r="D8401" s="1">
        <v>41017</v>
      </c>
      <c r="E8401" t="s">
        <v>50</v>
      </c>
      <c r="F8401" t="s">
        <v>4318</v>
      </c>
      <c r="G8401" t="s">
        <v>4319</v>
      </c>
      <c r="H8401" t="s">
        <v>27</v>
      </c>
      <c r="I8401" t="s">
        <v>28</v>
      </c>
      <c r="J8401" t="s">
        <v>3941</v>
      </c>
      <c r="K8401" t="s">
        <v>309</v>
      </c>
      <c r="L8401">
        <v>85301</v>
      </c>
      <c r="M8401" t="s">
        <v>44</v>
      </c>
      <c r="N8401" t="s">
        <v>4075</v>
      </c>
      <c r="O8401" t="s">
        <v>46</v>
      </c>
      <c r="P8401" t="s">
        <v>59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  <c r="V8401" s="2">
        <f>Superstore[[#This Row],[Profit]]/Superstore[[#This Row],[Sales]]</f>
        <v>7.4999999999999997E-2</v>
      </c>
      <c r="W8401" t="str">
        <f>TEXT(Superstore[[#This Row],[Order Date]],"mmm-yyyy")</f>
        <v>Apr-2012</v>
      </c>
      <c r="X8401">
        <f>YEAR(Superstore[[#This Row],[Order Date]])</f>
        <v>2012</v>
      </c>
    </row>
    <row r="8402" spans="1:24" x14ac:dyDescent="0.25">
      <c r="A8402">
        <v>8401</v>
      </c>
      <c r="B8402" t="s">
        <v>10007</v>
      </c>
      <c r="C8402" s="1">
        <v>41248</v>
      </c>
      <c r="D8402" s="1">
        <v>41252</v>
      </c>
      <c r="E8402" t="s">
        <v>24</v>
      </c>
      <c r="F8402" t="s">
        <v>5664</v>
      </c>
      <c r="G8402" t="s">
        <v>5665</v>
      </c>
      <c r="H8402" t="s">
        <v>27</v>
      </c>
      <c r="I8402" t="s">
        <v>28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46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  <c r="V8402" s="2">
        <f>Superstore[[#This Row],[Profit]]/Superstore[[#This Row],[Sales]]</f>
        <v>0.33750000000000002</v>
      </c>
      <c r="W8402" t="str">
        <f>TEXT(Superstore[[#This Row],[Order Date]],"mmm-yyyy")</f>
        <v>Dec-2012</v>
      </c>
      <c r="X8402">
        <f>YEAR(Superstore[[#This Row],[Order Date]])</f>
        <v>2012</v>
      </c>
    </row>
    <row r="8403" spans="1:24" x14ac:dyDescent="0.25">
      <c r="A8403">
        <v>8402</v>
      </c>
      <c r="B8403" t="s">
        <v>10007</v>
      </c>
      <c r="C8403" s="1">
        <v>41248</v>
      </c>
      <c r="D8403" s="1">
        <v>41252</v>
      </c>
      <c r="E8403" t="s">
        <v>24</v>
      </c>
      <c r="F8403" t="s">
        <v>5664</v>
      </c>
      <c r="G8403" t="s">
        <v>5665</v>
      </c>
      <c r="H8403" t="s">
        <v>27</v>
      </c>
      <c r="I8403" t="s">
        <v>28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1</v>
      </c>
      <c r="P8403" t="s">
        <v>36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  <c r="V8403" s="2">
        <f>Superstore[[#This Row],[Profit]]/Superstore[[#This Row],[Sales]]</f>
        <v>7.7777777777777779E-2</v>
      </c>
      <c r="W8403" t="str">
        <f>TEXT(Superstore[[#This Row],[Order Date]],"mmm-yyyy")</f>
        <v>Dec-2012</v>
      </c>
      <c r="X8403">
        <f>YEAR(Superstore[[#This Row],[Order Date]])</f>
        <v>2012</v>
      </c>
    </row>
    <row r="8404" spans="1:24" x14ac:dyDescent="0.25">
      <c r="A8404">
        <v>8403</v>
      </c>
      <c r="B8404" t="s">
        <v>10007</v>
      </c>
      <c r="C8404" s="1">
        <v>41248</v>
      </c>
      <c r="D8404" s="1">
        <v>41252</v>
      </c>
      <c r="E8404" t="s">
        <v>24</v>
      </c>
      <c r="F8404" t="s">
        <v>5664</v>
      </c>
      <c r="G8404" t="s">
        <v>5665</v>
      </c>
      <c r="H8404" t="s">
        <v>27</v>
      </c>
      <c r="I8404" t="s">
        <v>28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46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  <c r="V8404" s="2">
        <f>Superstore[[#This Row],[Profit]]/Superstore[[#This Row],[Sales]]</f>
        <v>0.49000000000000005</v>
      </c>
      <c r="W8404" t="str">
        <f>TEXT(Superstore[[#This Row],[Order Date]],"mmm-yyyy")</f>
        <v>Dec-2012</v>
      </c>
      <c r="X8404">
        <f>YEAR(Superstore[[#This Row],[Order Date]])</f>
        <v>2012</v>
      </c>
    </row>
    <row r="8405" spans="1:24" x14ac:dyDescent="0.25">
      <c r="A8405">
        <v>8404</v>
      </c>
      <c r="B8405" t="s">
        <v>10008</v>
      </c>
      <c r="C8405" s="1">
        <v>41306</v>
      </c>
      <c r="D8405" s="1">
        <v>41312</v>
      </c>
      <c r="E8405" t="s">
        <v>50</v>
      </c>
      <c r="F8405" t="s">
        <v>3517</v>
      </c>
      <c r="G8405" t="s">
        <v>3518</v>
      </c>
      <c r="H8405" t="s">
        <v>41</v>
      </c>
      <c r="I8405" t="s">
        <v>28</v>
      </c>
      <c r="J8405" t="s">
        <v>42</v>
      </c>
      <c r="K8405" t="s">
        <v>43</v>
      </c>
      <c r="L8405">
        <v>90036</v>
      </c>
      <c r="M8405" t="s">
        <v>44</v>
      </c>
      <c r="N8405" t="s">
        <v>632</v>
      </c>
      <c r="O8405" t="s">
        <v>46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  <c r="V8405" s="2">
        <f>Superstore[[#This Row],[Profit]]/Superstore[[#This Row],[Sales]]</f>
        <v>0.46</v>
      </c>
      <c r="W8405" t="str">
        <f>TEXT(Superstore[[#This Row],[Order Date]],"mmm-yyyy")</f>
        <v>Feb-2013</v>
      </c>
      <c r="X8405">
        <f>YEAR(Superstore[[#This Row],[Order Date]])</f>
        <v>2013</v>
      </c>
    </row>
    <row r="8406" spans="1:24" x14ac:dyDescent="0.25">
      <c r="A8406">
        <v>8405</v>
      </c>
      <c r="B8406" t="s">
        <v>10009</v>
      </c>
      <c r="C8406" s="1">
        <v>41829</v>
      </c>
      <c r="D8406" s="1">
        <v>41833</v>
      </c>
      <c r="E8406" t="s">
        <v>50</v>
      </c>
      <c r="F8406" t="s">
        <v>9872</v>
      </c>
      <c r="G8406" t="s">
        <v>9873</v>
      </c>
      <c r="H8406" t="s">
        <v>41</v>
      </c>
      <c r="I8406" t="s">
        <v>28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1</v>
      </c>
      <c r="P8406" t="s">
        <v>65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  <c r="V8406" s="2">
        <f>Superstore[[#This Row],[Profit]]/Superstore[[#This Row],[Sales]]</f>
        <v>6.9999999999999993E-2</v>
      </c>
      <c r="W8406" t="str">
        <f>TEXT(Superstore[[#This Row],[Order Date]],"mmm-yyyy")</f>
        <v>Jul-2014</v>
      </c>
      <c r="X8406">
        <f>YEAR(Superstore[[#This Row],[Order Date]])</f>
        <v>2014</v>
      </c>
    </row>
    <row r="8407" spans="1:24" x14ac:dyDescent="0.25">
      <c r="A8407">
        <v>8406</v>
      </c>
      <c r="B8407" t="s">
        <v>10009</v>
      </c>
      <c r="C8407" s="1">
        <v>41829</v>
      </c>
      <c r="D8407" s="1">
        <v>41833</v>
      </c>
      <c r="E8407" t="s">
        <v>50</v>
      </c>
      <c r="F8407" t="s">
        <v>9872</v>
      </c>
      <c r="G8407" t="s">
        <v>9873</v>
      </c>
      <c r="H8407" t="s">
        <v>41</v>
      </c>
      <c r="I8407" t="s">
        <v>28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  <c r="V8407" s="2">
        <f>Superstore[[#This Row],[Profit]]/Superstore[[#This Row],[Sales]]</f>
        <v>0.41</v>
      </c>
      <c r="W8407" t="str">
        <f>TEXT(Superstore[[#This Row],[Order Date]],"mmm-yyyy")</f>
        <v>Jul-2014</v>
      </c>
      <c r="X8407">
        <f>YEAR(Superstore[[#This Row],[Order Date]])</f>
        <v>2014</v>
      </c>
    </row>
    <row r="8408" spans="1:24" x14ac:dyDescent="0.25">
      <c r="A8408">
        <v>8407</v>
      </c>
      <c r="B8408" t="s">
        <v>10009</v>
      </c>
      <c r="C8408" s="1">
        <v>41829</v>
      </c>
      <c r="D8408" s="1">
        <v>41833</v>
      </c>
      <c r="E8408" t="s">
        <v>50</v>
      </c>
      <c r="F8408" t="s">
        <v>9872</v>
      </c>
      <c r="G8408" t="s">
        <v>9873</v>
      </c>
      <c r="H8408" t="s">
        <v>41</v>
      </c>
      <c r="I8408" t="s">
        <v>28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1</v>
      </c>
      <c r="P8408" t="s">
        <v>65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  <c r="V8408" s="2">
        <f>Superstore[[#This Row],[Profit]]/Superstore[[#This Row],[Sales]]</f>
        <v>0.23</v>
      </c>
      <c r="W8408" t="str">
        <f>TEXT(Superstore[[#This Row],[Order Date]],"mmm-yyyy")</f>
        <v>Jul-2014</v>
      </c>
      <c r="X8408">
        <f>YEAR(Superstore[[#This Row],[Order Date]])</f>
        <v>2014</v>
      </c>
    </row>
    <row r="8409" spans="1:24" x14ac:dyDescent="0.25">
      <c r="A8409">
        <v>8408</v>
      </c>
      <c r="B8409" t="s">
        <v>10009</v>
      </c>
      <c r="C8409" s="1">
        <v>41829</v>
      </c>
      <c r="D8409" s="1">
        <v>41833</v>
      </c>
      <c r="E8409" t="s">
        <v>50</v>
      </c>
      <c r="F8409" t="s">
        <v>9872</v>
      </c>
      <c r="G8409" t="s">
        <v>9873</v>
      </c>
      <c r="H8409" t="s">
        <v>41</v>
      </c>
      <c r="I8409" t="s">
        <v>28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46</v>
      </c>
      <c r="P8409" t="s">
        <v>68</v>
      </c>
      <c r="Q8409" t="s">
        <v>4053</v>
      </c>
      <c r="R8409">
        <v>28.91</v>
      </c>
      <c r="S8409">
        <v>7</v>
      </c>
      <c r="T8409">
        <v>0</v>
      </c>
      <c r="U8409">
        <v>8.673</v>
      </c>
      <c r="V8409" s="2">
        <f>Superstore[[#This Row],[Profit]]/Superstore[[#This Row],[Sales]]</f>
        <v>0.3</v>
      </c>
      <c r="W8409" t="str">
        <f>TEXT(Superstore[[#This Row],[Order Date]],"mmm-yyyy")</f>
        <v>Jul-2014</v>
      </c>
      <c r="X8409">
        <f>YEAR(Superstore[[#This Row],[Order Date]])</f>
        <v>2014</v>
      </c>
    </row>
    <row r="8410" spans="1:24" x14ac:dyDescent="0.25">
      <c r="A8410">
        <v>8409</v>
      </c>
      <c r="B8410" t="s">
        <v>10009</v>
      </c>
      <c r="C8410" s="1">
        <v>41829</v>
      </c>
      <c r="D8410" s="1">
        <v>41833</v>
      </c>
      <c r="E8410" t="s">
        <v>50</v>
      </c>
      <c r="F8410" t="s">
        <v>9872</v>
      </c>
      <c r="G8410" t="s">
        <v>9873</v>
      </c>
      <c r="H8410" t="s">
        <v>41</v>
      </c>
      <c r="I8410" t="s">
        <v>28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46</v>
      </c>
      <c r="P8410" t="s">
        <v>68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  <c r="V8410" s="2">
        <f>Superstore[[#This Row],[Profit]]/Superstore[[#This Row],[Sales]]</f>
        <v>0.26</v>
      </c>
      <c r="W8410" t="str">
        <f>TEXT(Superstore[[#This Row],[Order Date]],"mmm-yyyy")</f>
        <v>Jul-2014</v>
      </c>
      <c r="X8410">
        <f>YEAR(Superstore[[#This Row],[Order Date]])</f>
        <v>2014</v>
      </c>
    </row>
    <row r="8411" spans="1:24" x14ac:dyDescent="0.25">
      <c r="A8411">
        <v>8410</v>
      </c>
      <c r="B8411" t="s">
        <v>10010</v>
      </c>
      <c r="C8411" s="1">
        <v>41254</v>
      </c>
      <c r="D8411" s="1">
        <v>41260</v>
      </c>
      <c r="E8411" t="s">
        <v>50</v>
      </c>
      <c r="F8411" t="s">
        <v>720</v>
      </c>
      <c r="G8411" t="s">
        <v>721</v>
      </c>
      <c r="H8411" t="s">
        <v>101</v>
      </c>
      <c r="I8411" t="s">
        <v>28</v>
      </c>
      <c r="J8411" t="s">
        <v>4897</v>
      </c>
      <c r="K8411" t="s">
        <v>43</v>
      </c>
      <c r="L8411">
        <v>92404</v>
      </c>
      <c r="M8411" t="s">
        <v>44</v>
      </c>
      <c r="N8411" t="s">
        <v>2556</v>
      </c>
      <c r="O8411" t="s">
        <v>46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Superstore[[#This Row],[Profit]]/Superstore[[#This Row],[Sales]]</f>
        <v>0.35000000000000003</v>
      </c>
      <c r="W8411" t="str">
        <f>TEXT(Superstore[[#This Row],[Order Date]],"mmm-yyyy")</f>
        <v>Dec-2012</v>
      </c>
      <c r="X8411">
        <f>YEAR(Superstore[[#This Row],[Order Date]])</f>
        <v>2012</v>
      </c>
    </row>
    <row r="8412" spans="1:24" x14ac:dyDescent="0.25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41</v>
      </c>
      <c r="I8412" t="s">
        <v>28</v>
      </c>
      <c r="J8412" t="s">
        <v>2220</v>
      </c>
      <c r="K8412" t="s">
        <v>87</v>
      </c>
      <c r="L8412">
        <v>27217</v>
      </c>
      <c r="M8412" t="s">
        <v>31</v>
      </c>
      <c r="N8412" t="s">
        <v>509</v>
      </c>
      <c r="O8412" t="s">
        <v>1</v>
      </c>
      <c r="P8412" t="s">
        <v>56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s="2">
        <f>Superstore[[#This Row],[Profit]]/Superstore[[#This Row],[Sales]]</f>
        <v>-0.31666666666666665</v>
      </c>
      <c r="W8412" t="str">
        <f>TEXT(Superstore[[#This Row],[Order Date]],"mmm-yyyy")</f>
        <v>Nov-2013</v>
      </c>
      <c r="X8412">
        <f>YEAR(Superstore[[#This Row],[Order Date]])</f>
        <v>2013</v>
      </c>
    </row>
    <row r="8413" spans="1:24" x14ac:dyDescent="0.25">
      <c r="A8413">
        <v>8412</v>
      </c>
      <c r="B8413" t="s">
        <v>10012</v>
      </c>
      <c r="C8413" s="1">
        <v>41404</v>
      </c>
      <c r="D8413" s="1">
        <v>41407</v>
      </c>
      <c r="E8413" t="s">
        <v>24</v>
      </c>
      <c r="F8413" t="s">
        <v>4318</v>
      </c>
      <c r="G8413" t="s">
        <v>4319</v>
      </c>
      <c r="H8413" t="s">
        <v>27</v>
      </c>
      <c r="I8413" t="s">
        <v>28</v>
      </c>
      <c r="J8413" t="s">
        <v>1975</v>
      </c>
      <c r="K8413" t="s">
        <v>318</v>
      </c>
      <c r="L8413">
        <v>24153</v>
      </c>
      <c r="M8413" t="s">
        <v>31</v>
      </c>
      <c r="N8413" t="s">
        <v>769</v>
      </c>
      <c r="O8413" t="s">
        <v>46</v>
      </c>
      <c r="P8413" t="s">
        <v>68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  <c r="V8413" s="2">
        <f>Superstore[[#This Row],[Profit]]/Superstore[[#This Row],[Sales]]</f>
        <v>0.33</v>
      </c>
      <c r="W8413" t="str">
        <f>TEXT(Superstore[[#This Row],[Order Date]],"mmm-yyyy")</f>
        <v>May-2013</v>
      </c>
      <c r="X8413">
        <f>YEAR(Superstore[[#This Row],[Order Date]])</f>
        <v>2013</v>
      </c>
    </row>
    <row r="8414" spans="1:24" x14ac:dyDescent="0.25">
      <c r="A8414">
        <v>8413</v>
      </c>
      <c r="B8414" t="s">
        <v>10013</v>
      </c>
      <c r="C8414" s="1">
        <v>41709</v>
      </c>
      <c r="D8414" s="1">
        <v>41713</v>
      </c>
      <c r="E8414" t="s">
        <v>50</v>
      </c>
      <c r="F8414" t="s">
        <v>1703</v>
      </c>
      <c r="G8414" t="s">
        <v>1704</v>
      </c>
      <c r="H8414" t="s">
        <v>27</v>
      </c>
      <c r="I8414" t="s">
        <v>28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1</v>
      </c>
      <c r="P8414" t="s">
        <v>56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Superstore[[#This Row],[Profit]]/Superstore[[#This Row],[Sales]]</f>
        <v>-0.18571428571428569</v>
      </c>
      <c r="W8414" t="str">
        <f>TEXT(Superstore[[#This Row],[Order Date]],"mmm-yyyy")</f>
        <v>Mar-2014</v>
      </c>
      <c r="X8414">
        <f>YEAR(Superstore[[#This Row],[Order Date]])</f>
        <v>2014</v>
      </c>
    </row>
    <row r="8415" spans="1:24" x14ac:dyDescent="0.25">
      <c r="A8415">
        <v>8414</v>
      </c>
      <c r="B8415" t="s">
        <v>10014</v>
      </c>
      <c r="C8415" s="1">
        <v>41626</v>
      </c>
      <c r="D8415" s="1">
        <v>41630</v>
      </c>
      <c r="E8415" t="s">
        <v>50</v>
      </c>
      <c r="F8415" t="s">
        <v>2821</v>
      </c>
      <c r="G8415" t="s">
        <v>2822</v>
      </c>
      <c r="H8415" t="s">
        <v>41</v>
      </c>
      <c r="I8415" t="s">
        <v>28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46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  <c r="V8415" s="2">
        <f>Superstore[[#This Row],[Profit]]/Superstore[[#This Row],[Sales]]</f>
        <v>0.34999999999999992</v>
      </c>
      <c r="W8415" t="str">
        <f>TEXT(Superstore[[#This Row],[Order Date]],"mmm-yyyy")</f>
        <v>Dec-2013</v>
      </c>
      <c r="X8415">
        <f>YEAR(Superstore[[#This Row],[Order Date]])</f>
        <v>2013</v>
      </c>
    </row>
    <row r="8416" spans="1:24" x14ac:dyDescent="0.25">
      <c r="A8416">
        <v>8415</v>
      </c>
      <c r="B8416" t="s">
        <v>10014</v>
      </c>
      <c r="C8416" s="1">
        <v>41626</v>
      </c>
      <c r="D8416" s="1">
        <v>41630</v>
      </c>
      <c r="E8416" t="s">
        <v>50</v>
      </c>
      <c r="F8416" t="s">
        <v>2821</v>
      </c>
      <c r="G8416" t="s">
        <v>2822</v>
      </c>
      <c r="H8416" t="s">
        <v>41</v>
      </c>
      <c r="I8416" t="s">
        <v>28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  <c r="V8416" s="2">
        <f>Superstore[[#This Row],[Profit]]/Superstore[[#This Row],[Sales]]</f>
        <v>-3.7499999999999999E-2</v>
      </c>
      <c r="W8416" t="str">
        <f>TEXT(Superstore[[#This Row],[Order Date]],"mmm-yyyy")</f>
        <v>Dec-2013</v>
      </c>
      <c r="X8416">
        <f>YEAR(Superstore[[#This Row],[Order Date]])</f>
        <v>2013</v>
      </c>
    </row>
    <row r="8417" spans="1:24" x14ac:dyDescent="0.25">
      <c r="A8417">
        <v>8416</v>
      </c>
      <c r="B8417" t="s">
        <v>10015</v>
      </c>
      <c r="C8417" s="1">
        <v>41736</v>
      </c>
      <c r="D8417" s="1">
        <v>41742</v>
      </c>
      <c r="E8417" t="s">
        <v>50</v>
      </c>
      <c r="F8417" t="s">
        <v>4478</v>
      </c>
      <c r="G8417" t="s">
        <v>4479</v>
      </c>
      <c r="H8417" t="s">
        <v>101</v>
      </c>
      <c r="I8417" t="s">
        <v>28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46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s="2">
        <f>Superstore[[#This Row],[Profit]]/Superstore[[#This Row],[Sales]]</f>
        <v>0.47000000000000003</v>
      </c>
      <c r="W8417" t="str">
        <f>TEXT(Superstore[[#This Row],[Order Date]],"mmm-yyyy")</f>
        <v>Apr-2014</v>
      </c>
      <c r="X8417">
        <f>YEAR(Superstore[[#This Row],[Order Date]])</f>
        <v>2014</v>
      </c>
    </row>
    <row r="8418" spans="1:24" x14ac:dyDescent="0.25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28</v>
      </c>
      <c r="J8418" t="s">
        <v>94</v>
      </c>
      <c r="K8418" t="s">
        <v>95</v>
      </c>
      <c r="L8418">
        <v>98105</v>
      </c>
      <c r="M8418" t="s">
        <v>44</v>
      </c>
      <c r="N8418" t="s">
        <v>3143</v>
      </c>
      <c r="O8418" t="s">
        <v>46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Superstore[[#This Row],[Profit]]/Superstore[[#This Row],[Sales]]</f>
        <v>0.31250000000000006</v>
      </c>
      <c r="W8418" t="str">
        <f>TEXT(Superstore[[#This Row],[Order Date]],"mmm-yyyy")</f>
        <v>May-2014</v>
      </c>
      <c r="X8418">
        <f>YEAR(Superstore[[#This Row],[Order Date]])</f>
        <v>2014</v>
      </c>
    </row>
    <row r="8419" spans="1:24" x14ac:dyDescent="0.25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28</v>
      </c>
      <c r="J8419" t="s">
        <v>94</v>
      </c>
      <c r="K8419" t="s">
        <v>95</v>
      </c>
      <c r="L8419">
        <v>98105</v>
      </c>
      <c r="M8419" t="s">
        <v>44</v>
      </c>
      <c r="N8419" t="s">
        <v>276</v>
      </c>
      <c r="O8419" t="s">
        <v>46</v>
      </c>
      <c r="P8419" t="s">
        <v>59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s="2">
        <f>Superstore[[#This Row],[Profit]]/Superstore[[#This Row],[Sales]]</f>
        <v>0.25</v>
      </c>
      <c r="W8419" t="str">
        <f>TEXT(Superstore[[#This Row],[Order Date]],"mmm-yyyy")</f>
        <v>May-2014</v>
      </c>
      <c r="X8419">
        <f>YEAR(Superstore[[#This Row],[Order Date]])</f>
        <v>2014</v>
      </c>
    </row>
    <row r="8420" spans="1:24" x14ac:dyDescent="0.25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28</v>
      </c>
      <c r="J8420" t="s">
        <v>94</v>
      </c>
      <c r="K8420" t="s">
        <v>95</v>
      </c>
      <c r="L8420">
        <v>98105</v>
      </c>
      <c r="M8420" t="s">
        <v>44</v>
      </c>
      <c r="N8420" t="s">
        <v>2879</v>
      </c>
      <c r="O8420" t="s">
        <v>1</v>
      </c>
      <c r="P8420" t="s">
        <v>56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  <c r="V8420" s="2">
        <f>Superstore[[#This Row],[Profit]]/Superstore[[#This Row],[Sales]]</f>
        <v>0.21999999999999997</v>
      </c>
      <c r="W8420" t="str">
        <f>TEXT(Superstore[[#This Row],[Order Date]],"mmm-yyyy")</f>
        <v>May-2014</v>
      </c>
      <c r="X8420">
        <f>YEAR(Superstore[[#This Row],[Order Date]])</f>
        <v>2014</v>
      </c>
    </row>
    <row r="8421" spans="1:24" x14ac:dyDescent="0.25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28</v>
      </c>
      <c r="J8421" t="s">
        <v>94</v>
      </c>
      <c r="K8421" t="s">
        <v>95</v>
      </c>
      <c r="L8421">
        <v>98105</v>
      </c>
      <c r="M8421" t="s">
        <v>44</v>
      </c>
      <c r="N8421" t="s">
        <v>8520</v>
      </c>
      <c r="O8421" t="s">
        <v>46</v>
      </c>
      <c r="P8421" t="s">
        <v>59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  <c r="V8421" s="2">
        <f>Superstore[[#This Row],[Profit]]/Superstore[[#This Row],[Sales]]</f>
        <v>0.04</v>
      </c>
      <c r="W8421" t="str">
        <f>TEXT(Superstore[[#This Row],[Order Date]],"mmm-yyyy")</f>
        <v>May-2014</v>
      </c>
      <c r="X8421">
        <f>YEAR(Superstore[[#This Row],[Order Date]])</f>
        <v>2014</v>
      </c>
    </row>
    <row r="8422" spans="1:24" x14ac:dyDescent="0.25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28</v>
      </c>
      <c r="J8422" t="s">
        <v>94</v>
      </c>
      <c r="K8422" t="s">
        <v>95</v>
      </c>
      <c r="L8422">
        <v>98105</v>
      </c>
      <c r="M8422" t="s">
        <v>44</v>
      </c>
      <c r="N8422" t="s">
        <v>5473</v>
      </c>
      <c r="O8422" t="s">
        <v>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  <c r="V8422" s="2">
        <f>Superstore[[#This Row],[Profit]]/Superstore[[#This Row],[Sales]]</f>
        <v>0.44000000000000006</v>
      </c>
      <c r="W8422" t="str">
        <f>TEXT(Superstore[[#This Row],[Order Date]],"mmm-yyyy")</f>
        <v>May-2014</v>
      </c>
      <c r="X8422">
        <f>YEAR(Superstore[[#This Row],[Order Date]])</f>
        <v>2014</v>
      </c>
    </row>
    <row r="8423" spans="1:24" x14ac:dyDescent="0.25">
      <c r="A8423">
        <v>8422</v>
      </c>
      <c r="B8423" t="s">
        <v>10017</v>
      </c>
      <c r="C8423" s="1">
        <v>41925</v>
      </c>
      <c r="D8423" s="1">
        <v>41929</v>
      </c>
      <c r="E8423" t="s">
        <v>50</v>
      </c>
      <c r="F8423" t="s">
        <v>645</v>
      </c>
      <c r="G8423" t="s">
        <v>646</v>
      </c>
      <c r="H8423" t="s">
        <v>27</v>
      </c>
      <c r="I8423" t="s">
        <v>28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s="2">
        <f>Superstore[[#This Row],[Profit]]/Superstore[[#This Row],[Sales]]</f>
        <v>0.11</v>
      </c>
      <c r="W8423" t="str">
        <f>TEXT(Superstore[[#This Row],[Order Date]],"mmm-yyyy")</f>
        <v>Oct-2014</v>
      </c>
      <c r="X8423">
        <f>YEAR(Superstore[[#This Row],[Order Date]])</f>
        <v>2014</v>
      </c>
    </row>
    <row r="8424" spans="1:24" x14ac:dyDescent="0.25">
      <c r="A8424">
        <v>8423</v>
      </c>
      <c r="B8424" t="s">
        <v>10017</v>
      </c>
      <c r="C8424" s="1">
        <v>41925</v>
      </c>
      <c r="D8424" s="1">
        <v>41929</v>
      </c>
      <c r="E8424" t="s">
        <v>50</v>
      </c>
      <c r="F8424" t="s">
        <v>645</v>
      </c>
      <c r="G8424" t="s">
        <v>646</v>
      </c>
      <c r="H8424" t="s">
        <v>27</v>
      </c>
      <c r="I8424" t="s">
        <v>28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46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Superstore[[#This Row],[Profit]]/Superstore[[#This Row],[Sales]]</f>
        <v>0.4900000000000001</v>
      </c>
      <c r="W8424" t="str">
        <f>TEXT(Superstore[[#This Row],[Order Date]],"mmm-yyyy")</f>
        <v>Oct-2014</v>
      </c>
      <c r="X8424">
        <f>YEAR(Superstore[[#This Row],[Order Date]])</f>
        <v>2014</v>
      </c>
    </row>
    <row r="8425" spans="1:24" x14ac:dyDescent="0.25">
      <c r="A8425">
        <v>8424</v>
      </c>
      <c r="B8425" t="s">
        <v>10017</v>
      </c>
      <c r="C8425" s="1">
        <v>41925</v>
      </c>
      <c r="D8425" s="1">
        <v>41929</v>
      </c>
      <c r="E8425" t="s">
        <v>50</v>
      </c>
      <c r="F8425" t="s">
        <v>645</v>
      </c>
      <c r="G8425" t="s">
        <v>646</v>
      </c>
      <c r="H8425" t="s">
        <v>27</v>
      </c>
      <c r="I8425" t="s">
        <v>28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1</v>
      </c>
      <c r="P8425" t="s">
        <v>65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  <c r="V8425" s="2">
        <f>Superstore[[#This Row],[Profit]]/Superstore[[#This Row],[Sales]]</f>
        <v>0.43000000000000005</v>
      </c>
      <c r="W8425" t="str">
        <f>TEXT(Superstore[[#This Row],[Order Date]],"mmm-yyyy")</f>
        <v>Oct-2014</v>
      </c>
      <c r="X8425">
        <f>YEAR(Superstore[[#This Row],[Order Date]])</f>
        <v>2014</v>
      </c>
    </row>
    <row r="8426" spans="1:24" x14ac:dyDescent="0.25">
      <c r="A8426">
        <v>8425</v>
      </c>
      <c r="B8426" t="s">
        <v>10017</v>
      </c>
      <c r="C8426" s="1">
        <v>41925</v>
      </c>
      <c r="D8426" s="1">
        <v>41929</v>
      </c>
      <c r="E8426" t="s">
        <v>50</v>
      </c>
      <c r="F8426" t="s">
        <v>645</v>
      </c>
      <c r="G8426" t="s">
        <v>646</v>
      </c>
      <c r="H8426" t="s">
        <v>27</v>
      </c>
      <c r="I8426" t="s">
        <v>28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1</v>
      </c>
      <c r="P8426" t="s">
        <v>33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  <c r="V8426" s="2">
        <f>Superstore[[#This Row],[Profit]]/Superstore[[#This Row],[Sales]]</f>
        <v>6.0000000000000005E-2</v>
      </c>
      <c r="W8426" t="str">
        <f>TEXT(Superstore[[#This Row],[Order Date]],"mmm-yyyy")</f>
        <v>Oct-2014</v>
      </c>
      <c r="X8426">
        <f>YEAR(Superstore[[#This Row],[Order Date]])</f>
        <v>2014</v>
      </c>
    </row>
    <row r="8427" spans="1:24" x14ac:dyDescent="0.25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41</v>
      </c>
      <c r="I8427" t="s">
        <v>28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46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  <c r="V8427" s="2">
        <f>Superstore[[#This Row],[Profit]]/Superstore[[#This Row],[Sales]]</f>
        <v>-0.66666666666666674</v>
      </c>
      <c r="W8427" t="str">
        <f>TEXT(Superstore[[#This Row],[Order Date]],"mmm-yyyy")</f>
        <v>Aug-2013</v>
      </c>
      <c r="X8427">
        <f>YEAR(Superstore[[#This Row],[Order Date]])</f>
        <v>2013</v>
      </c>
    </row>
    <row r="8428" spans="1:24" x14ac:dyDescent="0.25">
      <c r="A8428">
        <v>8427</v>
      </c>
      <c r="B8428" t="s">
        <v>10019</v>
      </c>
      <c r="C8428" s="1">
        <v>41184</v>
      </c>
      <c r="D8428" s="1">
        <v>41189</v>
      </c>
      <c r="E8428" t="s">
        <v>50</v>
      </c>
      <c r="F8428" t="s">
        <v>2177</v>
      </c>
      <c r="G8428" t="s">
        <v>2178</v>
      </c>
      <c r="H8428" t="s">
        <v>27</v>
      </c>
      <c r="I8428" t="s">
        <v>28</v>
      </c>
      <c r="J8428" t="s">
        <v>6999</v>
      </c>
      <c r="K8428" t="s">
        <v>456</v>
      </c>
      <c r="L8428">
        <v>80229</v>
      </c>
      <c r="M8428" t="s">
        <v>44</v>
      </c>
      <c r="N8428" t="s">
        <v>9980</v>
      </c>
      <c r="O8428" t="s">
        <v>46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Superstore[[#This Row],[Profit]]/Superstore[[#This Row],[Sales]]</f>
        <v>8.7499999999999994E-2</v>
      </c>
      <c r="W8428" t="str">
        <f>TEXT(Superstore[[#This Row],[Order Date]],"mmm-yyyy")</f>
        <v>Oct-2012</v>
      </c>
      <c r="X8428">
        <f>YEAR(Superstore[[#This Row],[Order Date]])</f>
        <v>2012</v>
      </c>
    </row>
    <row r="8429" spans="1:24" x14ac:dyDescent="0.25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27</v>
      </c>
      <c r="I8429" t="s">
        <v>28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46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  <c r="V8429" s="2">
        <f>Superstore[[#This Row],[Profit]]/Superstore[[#This Row],[Sales]]</f>
        <v>3.9999999999999994E-2</v>
      </c>
      <c r="W8429" t="str">
        <f>TEXT(Superstore[[#This Row],[Order Date]],"mmm-yyyy")</f>
        <v>Nov-2014</v>
      </c>
      <c r="X8429">
        <f>YEAR(Superstore[[#This Row],[Order Date]])</f>
        <v>2014</v>
      </c>
    </row>
    <row r="8430" spans="1:24" x14ac:dyDescent="0.25">
      <c r="A8430">
        <v>8429</v>
      </c>
      <c r="B8430" t="s">
        <v>10021</v>
      </c>
      <c r="C8430" s="1">
        <v>41956</v>
      </c>
      <c r="D8430" s="1">
        <v>41960</v>
      </c>
      <c r="E8430" t="s">
        <v>50</v>
      </c>
      <c r="F8430" t="s">
        <v>1182</v>
      </c>
      <c r="G8430" t="s">
        <v>1183</v>
      </c>
      <c r="H8430" t="s">
        <v>41</v>
      </c>
      <c r="I8430" t="s">
        <v>28</v>
      </c>
      <c r="J8430" t="s">
        <v>4074</v>
      </c>
      <c r="K8430" t="s">
        <v>309</v>
      </c>
      <c r="L8430">
        <v>85281</v>
      </c>
      <c r="M8430" t="s">
        <v>44</v>
      </c>
      <c r="N8430" t="s">
        <v>5894</v>
      </c>
      <c r="O8430" t="s">
        <v>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  <c r="V8430" s="2">
        <f>Superstore[[#This Row],[Profit]]/Superstore[[#This Row],[Sales]]</f>
        <v>-0.17500000000000002</v>
      </c>
      <c r="W8430" t="str">
        <f>TEXT(Superstore[[#This Row],[Order Date]],"mmm-yyyy")</f>
        <v>Nov-2014</v>
      </c>
      <c r="X8430">
        <f>YEAR(Superstore[[#This Row],[Order Date]])</f>
        <v>2014</v>
      </c>
    </row>
    <row r="8431" spans="1:24" x14ac:dyDescent="0.25">
      <c r="A8431">
        <v>8430</v>
      </c>
      <c r="B8431" t="s">
        <v>10022</v>
      </c>
      <c r="C8431" s="1">
        <v>41628</v>
      </c>
      <c r="D8431" s="1">
        <v>41630</v>
      </c>
      <c r="E8431" t="s">
        <v>24</v>
      </c>
      <c r="F8431" t="s">
        <v>485</v>
      </c>
      <c r="G8431" t="s">
        <v>486</v>
      </c>
      <c r="H8431" t="s">
        <v>27</v>
      </c>
      <c r="I8431" t="s">
        <v>28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1</v>
      </c>
      <c r="P8431" t="s">
        <v>65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  <c r="V8431" s="2">
        <f>Superstore[[#This Row],[Profit]]/Superstore[[#This Row],[Sales]]</f>
        <v>-9.9999999999999992E-2</v>
      </c>
      <c r="W8431" t="str">
        <f>TEXT(Superstore[[#This Row],[Order Date]],"mmm-yyyy")</f>
        <v>Dec-2013</v>
      </c>
      <c r="X8431">
        <f>YEAR(Superstore[[#This Row],[Order Date]])</f>
        <v>2013</v>
      </c>
    </row>
    <row r="8432" spans="1:24" x14ac:dyDescent="0.25">
      <c r="A8432">
        <v>8431</v>
      </c>
      <c r="B8432" t="s">
        <v>10023</v>
      </c>
      <c r="C8432" s="1">
        <v>40632</v>
      </c>
      <c r="D8432" s="1">
        <v>40638</v>
      </c>
      <c r="E8432" t="s">
        <v>50</v>
      </c>
      <c r="F8432" t="s">
        <v>3301</v>
      </c>
      <c r="G8432" t="s">
        <v>3302</v>
      </c>
      <c r="H8432" t="s">
        <v>27</v>
      </c>
      <c r="I8432" t="s">
        <v>28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46</v>
      </c>
      <c r="P8432" t="s">
        <v>59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  <c r="V8432" s="2">
        <f>Superstore[[#This Row],[Profit]]/Superstore[[#This Row],[Sales]]</f>
        <v>4.9999999999999996E-2</v>
      </c>
      <c r="W8432" t="str">
        <f>TEXT(Superstore[[#This Row],[Order Date]],"mmm-yyyy")</f>
        <v>Mar-2011</v>
      </c>
      <c r="X8432">
        <f>YEAR(Superstore[[#This Row],[Order Date]])</f>
        <v>2011</v>
      </c>
    </row>
    <row r="8433" spans="1:24" x14ac:dyDescent="0.25">
      <c r="A8433">
        <v>8432</v>
      </c>
      <c r="B8433" t="s">
        <v>10024</v>
      </c>
      <c r="C8433" s="1">
        <v>41952</v>
      </c>
      <c r="D8433" s="1">
        <v>41957</v>
      </c>
      <c r="E8433" t="s">
        <v>50</v>
      </c>
      <c r="F8433" t="s">
        <v>5713</v>
      </c>
      <c r="G8433" t="s">
        <v>5714</v>
      </c>
      <c r="H8433" t="s">
        <v>41</v>
      </c>
      <c r="I8433" t="s">
        <v>28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1</v>
      </c>
      <c r="P8433" t="s">
        <v>65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  <c r="V8433" s="2">
        <f>Superstore[[#This Row],[Profit]]/Superstore[[#This Row],[Sales]]</f>
        <v>0.41000000000000003</v>
      </c>
      <c r="W8433" t="str">
        <f>TEXT(Superstore[[#This Row],[Order Date]],"mmm-yyyy")</f>
        <v>Nov-2014</v>
      </c>
      <c r="X8433">
        <f>YEAR(Superstore[[#This Row],[Order Date]])</f>
        <v>2014</v>
      </c>
    </row>
    <row r="8434" spans="1:24" x14ac:dyDescent="0.25">
      <c r="A8434">
        <v>8433</v>
      </c>
      <c r="B8434" t="s">
        <v>10025</v>
      </c>
      <c r="C8434" s="1">
        <v>40800</v>
      </c>
      <c r="D8434" s="1">
        <v>40804</v>
      </c>
      <c r="E8434" t="s">
        <v>24</v>
      </c>
      <c r="F8434" t="s">
        <v>5375</v>
      </c>
      <c r="G8434" t="s">
        <v>5376</v>
      </c>
      <c r="H8434" t="s">
        <v>41</v>
      </c>
      <c r="I8434" t="s">
        <v>28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46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  <c r="V8434" s="2">
        <f>Superstore[[#This Row],[Profit]]/Superstore[[#This Row],[Sales]]</f>
        <v>-0.22500000000000001</v>
      </c>
      <c r="W8434" t="str">
        <f>TEXT(Superstore[[#This Row],[Order Date]],"mmm-yyyy")</f>
        <v>Sep-2011</v>
      </c>
      <c r="X8434">
        <f>YEAR(Superstore[[#This Row],[Order Date]])</f>
        <v>2011</v>
      </c>
    </row>
    <row r="8435" spans="1:24" x14ac:dyDescent="0.25">
      <c r="A8435">
        <v>8434</v>
      </c>
      <c r="B8435" t="s">
        <v>10025</v>
      </c>
      <c r="C8435" s="1">
        <v>40800</v>
      </c>
      <c r="D8435" s="1">
        <v>40804</v>
      </c>
      <c r="E8435" t="s">
        <v>24</v>
      </c>
      <c r="F8435" t="s">
        <v>5375</v>
      </c>
      <c r="G8435" t="s">
        <v>5376</v>
      </c>
      <c r="H8435" t="s">
        <v>41</v>
      </c>
      <c r="I8435" t="s">
        <v>28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46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  <c r="V8435" s="2">
        <f>Superstore[[#This Row],[Profit]]/Superstore[[#This Row],[Sales]]</f>
        <v>0.3125</v>
      </c>
      <c r="W8435" t="str">
        <f>TEXT(Superstore[[#This Row],[Order Date]],"mmm-yyyy")</f>
        <v>Sep-2011</v>
      </c>
      <c r="X8435">
        <f>YEAR(Superstore[[#This Row],[Order Date]])</f>
        <v>2011</v>
      </c>
    </row>
    <row r="8436" spans="1:24" x14ac:dyDescent="0.25">
      <c r="A8436">
        <v>8435</v>
      </c>
      <c r="B8436" t="s">
        <v>10025</v>
      </c>
      <c r="C8436" s="1">
        <v>40800</v>
      </c>
      <c r="D8436" s="1">
        <v>40804</v>
      </c>
      <c r="E8436" t="s">
        <v>24</v>
      </c>
      <c r="F8436" t="s">
        <v>5375</v>
      </c>
      <c r="G8436" t="s">
        <v>5376</v>
      </c>
      <c r="H8436" t="s">
        <v>41</v>
      </c>
      <c r="I8436" t="s">
        <v>28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1</v>
      </c>
      <c r="P8436" t="s">
        <v>65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Superstore[[#This Row],[Profit]]/Superstore[[#This Row],[Sales]]</f>
        <v>-0.67499999999999993</v>
      </c>
      <c r="W8436" t="str">
        <f>TEXT(Superstore[[#This Row],[Order Date]],"mmm-yyyy")</f>
        <v>Sep-2011</v>
      </c>
      <c r="X8436">
        <f>YEAR(Superstore[[#This Row],[Order Date]])</f>
        <v>2011</v>
      </c>
    </row>
    <row r="8437" spans="1:24" x14ac:dyDescent="0.25">
      <c r="A8437">
        <v>8436</v>
      </c>
      <c r="B8437" t="s">
        <v>10025</v>
      </c>
      <c r="C8437" s="1">
        <v>40800</v>
      </c>
      <c r="D8437" s="1">
        <v>40804</v>
      </c>
      <c r="E8437" t="s">
        <v>24</v>
      </c>
      <c r="F8437" t="s">
        <v>5375</v>
      </c>
      <c r="G8437" t="s">
        <v>5376</v>
      </c>
      <c r="H8437" t="s">
        <v>41</v>
      </c>
      <c r="I8437" t="s">
        <v>28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46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Superstore[[#This Row],[Profit]]/Superstore[[#This Row],[Sales]]</f>
        <v>-1.6</v>
      </c>
      <c r="W8437" t="str">
        <f>TEXT(Superstore[[#This Row],[Order Date]],"mmm-yyyy")</f>
        <v>Sep-2011</v>
      </c>
      <c r="X8437">
        <f>YEAR(Superstore[[#This Row],[Order Date]])</f>
        <v>2011</v>
      </c>
    </row>
    <row r="8438" spans="1:24" x14ac:dyDescent="0.25">
      <c r="A8438">
        <v>8437</v>
      </c>
      <c r="B8438" t="s">
        <v>10026</v>
      </c>
      <c r="C8438" s="1">
        <v>41172</v>
      </c>
      <c r="D8438" s="1">
        <v>41178</v>
      </c>
      <c r="E8438" t="s">
        <v>50</v>
      </c>
      <c r="F8438" t="s">
        <v>4892</v>
      </c>
      <c r="G8438" t="s">
        <v>4893</v>
      </c>
      <c r="H8438" t="s">
        <v>27</v>
      </c>
      <c r="I8438" t="s">
        <v>28</v>
      </c>
      <c r="J8438" t="s">
        <v>1390</v>
      </c>
      <c r="K8438" t="s">
        <v>1391</v>
      </c>
      <c r="L8438">
        <v>89115</v>
      </c>
      <c r="M8438" t="s">
        <v>44</v>
      </c>
      <c r="N8438" t="s">
        <v>6375</v>
      </c>
      <c r="O8438" t="s">
        <v>46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  <c r="V8438" s="2">
        <f>Superstore[[#This Row],[Profit]]/Superstore[[#This Row],[Sales]]</f>
        <v>0.36249999999999999</v>
      </c>
      <c r="W8438" t="str">
        <f>TEXT(Superstore[[#This Row],[Order Date]],"mmm-yyyy")</f>
        <v>Sep-2012</v>
      </c>
      <c r="X8438">
        <f>YEAR(Superstore[[#This Row],[Order Date]])</f>
        <v>2012</v>
      </c>
    </row>
    <row r="8439" spans="1:24" x14ac:dyDescent="0.25">
      <c r="A8439">
        <v>8438</v>
      </c>
      <c r="B8439" t="s">
        <v>10027</v>
      </c>
      <c r="C8439" s="1">
        <v>41253</v>
      </c>
      <c r="D8439" s="1">
        <v>41259</v>
      </c>
      <c r="E8439" t="s">
        <v>50</v>
      </c>
      <c r="F8439" t="s">
        <v>2995</v>
      </c>
      <c r="G8439" t="s">
        <v>2996</v>
      </c>
      <c r="H8439" t="s">
        <v>27</v>
      </c>
      <c r="I8439" t="s">
        <v>28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  <c r="V8439" s="2">
        <f>Superstore[[#This Row],[Profit]]/Superstore[[#This Row],[Sales]]</f>
        <v>0.17499999999999999</v>
      </c>
      <c r="W8439" t="str">
        <f>TEXT(Superstore[[#This Row],[Order Date]],"mmm-yyyy")</f>
        <v>Dec-2012</v>
      </c>
      <c r="X8439">
        <f>YEAR(Superstore[[#This Row],[Order Date]])</f>
        <v>2012</v>
      </c>
    </row>
    <row r="8440" spans="1:24" x14ac:dyDescent="0.25">
      <c r="A8440">
        <v>8439</v>
      </c>
      <c r="B8440" t="s">
        <v>10028</v>
      </c>
      <c r="C8440" s="1">
        <v>40691</v>
      </c>
      <c r="D8440" s="1">
        <v>40695</v>
      </c>
      <c r="E8440" t="s">
        <v>50</v>
      </c>
      <c r="F8440" t="s">
        <v>4984</v>
      </c>
      <c r="G8440" t="s">
        <v>4985</v>
      </c>
      <c r="H8440" t="s">
        <v>27</v>
      </c>
      <c r="I8440" t="s">
        <v>28</v>
      </c>
      <c r="J8440" t="s">
        <v>94</v>
      </c>
      <c r="K8440" t="s">
        <v>95</v>
      </c>
      <c r="L8440">
        <v>98105</v>
      </c>
      <c r="M8440" t="s">
        <v>44</v>
      </c>
      <c r="N8440" t="s">
        <v>7312</v>
      </c>
      <c r="O8440" t="s">
        <v>46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  <c r="V8440" s="2">
        <f>Superstore[[#This Row],[Profit]]/Superstore[[#This Row],[Sales]]</f>
        <v>0.375</v>
      </c>
      <c r="W8440" t="str">
        <f>TEXT(Superstore[[#This Row],[Order Date]],"mmm-yyyy")</f>
        <v>May-2011</v>
      </c>
      <c r="X8440">
        <f>YEAR(Superstore[[#This Row],[Order Date]])</f>
        <v>2011</v>
      </c>
    </row>
    <row r="8441" spans="1:24" x14ac:dyDescent="0.25">
      <c r="A8441">
        <v>8440</v>
      </c>
      <c r="B8441" t="s">
        <v>10029</v>
      </c>
      <c r="C8441" s="1">
        <v>41713</v>
      </c>
      <c r="D8441" s="1">
        <v>41716</v>
      </c>
      <c r="E8441" t="s">
        <v>24</v>
      </c>
      <c r="F8441" t="s">
        <v>2270</v>
      </c>
      <c r="G8441" t="s">
        <v>2271</v>
      </c>
      <c r="H8441" t="s">
        <v>41</v>
      </c>
      <c r="I8441" t="s">
        <v>28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  <c r="V8441" s="2">
        <f>Superstore[[#This Row],[Profit]]/Superstore[[#This Row],[Sales]]</f>
        <v>9.9999999999999992E-2</v>
      </c>
      <c r="W8441" t="str">
        <f>TEXT(Superstore[[#This Row],[Order Date]],"mmm-yyyy")</f>
        <v>Mar-2014</v>
      </c>
      <c r="X8441">
        <f>YEAR(Superstore[[#This Row],[Order Date]])</f>
        <v>2014</v>
      </c>
    </row>
    <row r="8442" spans="1:24" x14ac:dyDescent="0.25">
      <c r="A8442">
        <v>8441</v>
      </c>
      <c r="B8442" t="s">
        <v>10030</v>
      </c>
      <c r="C8442" s="1">
        <v>41617</v>
      </c>
      <c r="D8442" s="1">
        <v>41621</v>
      </c>
      <c r="E8442" t="s">
        <v>24</v>
      </c>
      <c r="F8442" t="s">
        <v>6178</v>
      </c>
      <c r="G8442" t="s">
        <v>6179</v>
      </c>
      <c r="H8442" t="s">
        <v>101</v>
      </c>
      <c r="I8442" t="s">
        <v>28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46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  <c r="V8442" s="2">
        <f>Superstore[[#This Row],[Profit]]/Superstore[[#This Row],[Sales]]</f>
        <v>0.32500000000000001</v>
      </c>
      <c r="W8442" t="str">
        <f>TEXT(Superstore[[#This Row],[Order Date]],"mmm-yyyy")</f>
        <v>Dec-2013</v>
      </c>
      <c r="X8442">
        <f>YEAR(Superstore[[#This Row],[Order Date]])</f>
        <v>2013</v>
      </c>
    </row>
    <row r="8443" spans="1:24" x14ac:dyDescent="0.25">
      <c r="A8443">
        <v>8442</v>
      </c>
      <c r="B8443" t="s">
        <v>10031</v>
      </c>
      <c r="C8443" s="1">
        <v>41766</v>
      </c>
      <c r="D8443" s="1">
        <v>41770</v>
      </c>
      <c r="E8443" t="s">
        <v>50</v>
      </c>
      <c r="F8443" t="s">
        <v>1210</v>
      </c>
      <c r="G8443" t="s">
        <v>1211</v>
      </c>
      <c r="H8443" t="s">
        <v>27</v>
      </c>
      <c r="I8443" t="s">
        <v>28</v>
      </c>
      <c r="J8443" t="s">
        <v>1309</v>
      </c>
      <c r="K8443" t="s">
        <v>309</v>
      </c>
      <c r="L8443">
        <v>85705</v>
      </c>
      <c r="M8443" t="s">
        <v>44</v>
      </c>
      <c r="N8443" t="s">
        <v>632</v>
      </c>
      <c r="O8443" t="s">
        <v>46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Superstore[[#This Row],[Profit]]/Superstore[[#This Row],[Sales]]</f>
        <v>0.32500000000000001</v>
      </c>
      <c r="W8443" t="str">
        <f>TEXT(Superstore[[#This Row],[Order Date]],"mmm-yyyy")</f>
        <v>May-2014</v>
      </c>
      <c r="X8443">
        <f>YEAR(Superstore[[#This Row],[Order Date]])</f>
        <v>2014</v>
      </c>
    </row>
    <row r="8444" spans="1:24" x14ac:dyDescent="0.25">
      <c r="A8444">
        <v>8443</v>
      </c>
      <c r="B8444" t="s">
        <v>10032</v>
      </c>
      <c r="C8444" s="1">
        <v>41340</v>
      </c>
      <c r="D8444" s="1">
        <v>41344</v>
      </c>
      <c r="E8444" t="s">
        <v>50</v>
      </c>
      <c r="F8444" t="s">
        <v>6178</v>
      </c>
      <c r="G8444" t="s">
        <v>6179</v>
      </c>
      <c r="H8444" t="s">
        <v>101</v>
      </c>
      <c r="I8444" t="s">
        <v>28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  <c r="V8444" s="2">
        <f>Superstore[[#This Row],[Profit]]/Superstore[[#This Row],[Sales]]</f>
        <v>-0.16666666666666666</v>
      </c>
      <c r="W8444" t="str">
        <f>TEXT(Superstore[[#This Row],[Order Date]],"mmm-yyyy")</f>
        <v>Mar-2013</v>
      </c>
      <c r="X8444">
        <f>YEAR(Superstore[[#This Row],[Order Date]])</f>
        <v>2013</v>
      </c>
    </row>
    <row r="8445" spans="1:24" x14ac:dyDescent="0.25">
      <c r="A8445">
        <v>8444</v>
      </c>
      <c r="B8445" t="s">
        <v>10032</v>
      </c>
      <c r="C8445" s="1">
        <v>41340</v>
      </c>
      <c r="D8445" s="1">
        <v>41344</v>
      </c>
      <c r="E8445" t="s">
        <v>50</v>
      </c>
      <c r="F8445" t="s">
        <v>6178</v>
      </c>
      <c r="G8445" t="s">
        <v>6179</v>
      </c>
      <c r="H8445" t="s">
        <v>101</v>
      </c>
      <c r="I8445" t="s">
        <v>28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46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  <c r="V8445" s="2">
        <f>Superstore[[#This Row],[Profit]]/Superstore[[#This Row],[Sales]]</f>
        <v>-0.73333333333333328</v>
      </c>
      <c r="W8445" t="str">
        <f>TEXT(Superstore[[#This Row],[Order Date]],"mmm-yyyy")</f>
        <v>Mar-2013</v>
      </c>
      <c r="X8445">
        <f>YEAR(Superstore[[#This Row],[Order Date]])</f>
        <v>2013</v>
      </c>
    </row>
    <row r="8446" spans="1:24" x14ac:dyDescent="0.25">
      <c r="A8446">
        <v>8445</v>
      </c>
      <c r="B8446" t="s">
        <v>10032</v>
      </c>
      <c r="C8446" s="1">
        <v>41340</v>
      </c>
      <c r="D8446" s="1">
        <v>41344</v>
      </c>
      <c r="E8446" t="s">
        <v>50</v>
      </c>
      <c r="F8446" t="s">
        <v>6178</v>
      </c>
      <c r="G8446" t="s">
        <v>6179</v>
      </c>
      <c r="H8446" t="s">
        <v>101</v>
      </c>
      <c r="I8446" t="s">
        <v>28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  <c r="V8446" s="2">
        <f>Superstore[[#This Row],[Profit]]/Superstore[[#This Row],[Sales]]</f>
        <v>-0.18333333333333335</v>
      </c>
      <c r="W8446" t="str">
        <f>TEXT(Superstore[[#This Row],[Order Date]],"mmm-yyyy")</f>
        <v>Mar-2013</v>
      </c>
      <c r="X8446">
        <f>YEAR(Superstore[[#This Row],[Order Date]])</f>
        <v>2013</v>
      </c>
    </row>
    <row r="8447" spans="1:24" x14ac:dyDescent="0.25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41</v>
      </c>
      <c r="I8447" t="s">
        <v>28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1</v>
      </c>
      <c r="P8447" t="s">
        <v>56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  <c r="V8447" s="2">
        <f>Superstore[[#This Row],[Profit]]/Superstore[[#This Row],[Sales]]</f>
        <v>-5.7142857142857141E-2</v>
      </c>
      <c r="W8447" t="str">
        <f>TEXT(Superstore[[#This Row],[Order Date]],"mmm-yyyy")</f>
        <v>Oct-2014</v>
      </c>
      <c r="X8447">
        <f>YEAR(Superstore[[#This Row],[Order Date]])</f>
        <v>2014</v>
      </c>
    </row>
    <row r="8448" spans="1:24" x14ac:dyDescent="0.25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41</v>
      </c>
      <c r="I8448" t="s">
        <v>28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1</v>
      </c>
      <c r="P8448" t="s">
        <v>65</v>
      </c>
      <c r="Q8448" t="s">
        <v>6134</v>
      </c>
      <c r="R8448">
        <v>35</v>
      </c>
      <c r="S8448">
        <v>4</v>
      </c>
      <c r="T8448">
        <v>0</v>
      </c>
      <c r="U8448">
        <v>14.7</v>
      </c>
      <c r="V8448" s="2">
        <f>Superstore[[#This Row],[Profit]]/Superstore[[#This Row],[Sales]]</f>
        <v>0.42</v>
      </c>
      <c r="W8448" t="str">
        <f>TEXT(Superstore[[#This Row],[Order Date]],"mmm-yyyy")</f>
        <v>Oct-2014</v>
      </c>
      <c r="X8448">
        <f>YEAR(Superstore[[#This Row],[Order Date]])</f>
        <v>2014</v>
      </c>
    </row>
    <row r="8449" spans="1:24" x14ac:dyDescent="0.25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41</v>
      </c>
      <c r="I8449" t="s">
        <v>28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1</v>
      </c>
      <c r="P8449" t="s">
        <v>65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  <c r="V8449" s="2">
        <f>Superstore[[#This Row],[Profit]]/Superstore[[#This Row],[Sales]]</f>
        <v>0.24</v>
      </c>
      <c r="W8449" t="str">
        <f>TEXT(Superstore[[#This Row],[Order Date]],"mmm-yyyy")</f>
        <v>Oct-2014</v>
      </c>
      <c r="X8449">
        <f>YEAR(Superstore[[#This Row],[Order Date]])</f>
        <v>2014</v>
      </c>
    </row>
    <row r="8450" spans="1:24" x14ac:dyDescent="0.25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41</v>
      </c>
      <c r="I8450" t="s">
        <v>28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1</v>
      </c>
      <c r="P8450" t="s">
        <v>56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  <c r="V8450" s="2">
        <f>Superstore[[#This Row],[Profit]]/Superstore[[#This Row],[Sales]]</f>
        <v>-0.2</v>
      </c>
      <c r="W8450" t="str">
        <f>TEXT(Superstore[[#This Row],[Order Date]],"mmm-yyyy")</f>
        <v>Oct-2014</v>
      </c>
      <c r="X8450">
        <f>YEAR(Superstore[[#This Row],[Order Date]])</f>
        <v>2014</v>
      </c>
    </row>
    <row r="8451" spans="1:24" x14ac:dyDescent="0.25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41</v>
      </c>
      <c r="I8451" t="s">
        <v>28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46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  <c r="V8451" s="2">
        <f>Superstore[[#This Row],[Profit]]/Superstore[[#This Row],[Sales]]</f>
        <v>0.49</v>
      </c>
      <c r="W8451" t="str">
        <f>TEXT(Superstore[[#This Row],[Order Date]],"mmm-yyyy")</f>
        <v>Oct-2014</v>
      </c>
      <c r="X8451">
        <f>YEAR(Superstore[[#This Row],[Order Date]])</f>
        <v>2014</v>
      </c>
    </row>
    <row r="8452" spans="1:24" x14ac:dyDescent="0.25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41</v>
      </c>
      <c r="I8452" t="s">
        <v>28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46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Superstore[[#This Row],[Profit]]/Superstore[[#This Row],[Sales]]</f>
        <v>0.3</v>
      </c>
      <c r="W8452" t="str">
        <f>TEXT(Superstore[[#This Row],[Order Date]],"mmm-yyyy")</f>
        <v>Oct-2014</v>
      </c>
      <c r="X8452">
        <f>YEAR(Superstore[[#This Row],[Order Date]])</f>
        <v>2014</v>
      </c>
    </row>
    <row r="8453" spans="1:24" x14ac:dyDescent="0.25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27</v>
      </c>
      <c r="I8453" t="s">
        <v>28</v>
      </c>
      <c r="J8453" t="s">
        <v>126</v>
      </c>
      <c r="K8453" t="s">
        <v>43</v>
      </c>
      <c r="L8453">
        <v>94122</v>
      </c>
      <c r="M8453" t="s">
        <v>44</v>
      </c>
      <c r="N8453" t="s">
        <v>6144</v>
      </c>
      <c r="O8453" t="s">
        <v>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  <c r="V8453" s="2">
        <f>Superstore[[#This Row],[Profit]]/Superstore[[#This Row],[Sales]]</f>
        <v>7.4999999999999997E-2</v>
      </c>
      <c r="W8453" t="str">
        <f>TEXT(Superstore[[#This Row],[Order Date]],"mmm-yyyy")</f>
        <v>Apr-2011</v>
      </c>
      <c r="X8453">
        <f>YEAR(Superstore[[#This Row],[Order Date]])</f>
        <v>2011</v>
      </c>
    </row>
    <row r="8454" spans="1:24" x14ac:dyDescent="0.25">
      <c r="A8454">
        <v>8453</v>
      </c>
      <c r="B8454" t="s">
        <v>10035</v>
      </c>
      <c r="C8454" s="1">
        <v>41383</v>
      </c>
      <c r="D8454" s="1">
        <v>41388</v>
      </c>
      <c r="E8454" t="s">
        <v>50</v>
      </c>
      <c r="F8454" t="s">
        <v>8286</v>
      </c>
      <c r="G8454" t="s">
        <v>8287</v>
      </c>
      <c r="H8454" t="s">
        <v>41</v>
      </c>
      <c r="I8454" t="s">
        <v>28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1</v>
      </c>
      <c r="P8454" t="s">
        <v>36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Superstore[[#This Row],[Profit]]/Superstore[[#This Row],[Sales]]</f>
        <v>-0.27142857142857141</v>
      </c>
      <c r="W8454" t="str">
        <f>TEXT(Superstore[[#This Row],[Order Date]],"mmm-yyyy")</f>
        <v>Apr-2013</v>
      </c>
      <c r="X8454">
        <f>YEAR(Superstore[[#This Row],[Order Date]])</f>
        <v>2013</v>
      </c>
    </row>
    <row r="8455" spans="1:24" x14ac:dyDescent="0.25">
      <c r="A8455">
        <v>8454</v>
      </c>
      <c r="B8455" t="s">
        <v>10035</v>
      </c>
      <c r="C8455" s="1">
        <v>41383</v>
      </c>
      <c r="D8455" s="1">
        <v>41388</v>
      </c>
      <c r="E8455" t="s">
        <v>50</v>
      </c>
      <c r="F8455" t="s">
        <v>8286</v>
      </c>
      <c r="G8455" t="s">
        <v>8287</v>
      </c>
      <c r="H8455" t="s">
        <v>41</v>
      </c>
      <c r="I8455" t="s">
        <v>28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46</v>
      </c>
      <c r="P8455" t="s">
        <v>59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Superstore[[#This Row],[Profit]]/Superstore[[#This Row],[Sales]]</f>
        <v>4.9999999999999996E-2</v>
      </c>
      <c r="W8455" t="str">
        <f>TEXT(Superstore[[#This Row],[Order Date]],"mmm-yyyy")</f>
        <v>Apr-2013</v>
      </c>
      <c r="X8455">
        <f>YEAR(Superstore[[#This Row],[Order Date]])</f>
        <v>2013</v>
      </c>
    </row>
    <row r="8456" spans="1:24" x14ac:dyDescent="0.25">
      <c r="A8456">
        <v>8455</v>
      </c>
      <c r="B8456" t="s">
        <v>10035</v>
      </c>
      <c r="C8456" s="1">
        <v>41383</v>
      </c>
      <c r="D8456" s="1">
        <v>41388</v>
      </c>
      <c r="E8456" t="s">
        <v>50</v>
      </c>
      <c r="F8456" t="s">
        <v>8286</v>
      </c>
      <c r="G8456" t="s">
        <v>8287</v>
      </c>
      <c r="H8456" t="s">
        <v>41</v>
      </c>
      <c r="I8456" t="s">
        <v>28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1</v>
      </c>
      <c r="P8456" t="s">
        <v>65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  <c r="V8456" s="2">
        <f>Superstore[[#This Row],[Profit]]/Superstore[[#This Row],[Sales]]</f>
        <v>-0.52500000000000002</v>
      </c>
      <c r="W8456" t="str">
        <f>TEXT(Superstore[[#This Row],[Order Date]],"mmm-yyyy")</f>
        <v>Apr-2013</v>
      </c>
      <c r="X8456">
        <f>YEAR(Superstore[[#This Row],[Order Date]])</f>
        <v>2013</v>
      </c>
    </row>
    <row r="8457" spans="1:24" x14ac:dyDescent="0.25">
      <c r="A8457">
        <v>8456</v>
      </c>
      <c r="B8457" t="s">
        <v>10036</v>
      </c>
      <c r="C8457" s="1">
        <v>41417</v>
      </c>
      <c r="D8457" s="1">
        <v>41424</v>
      </c>
      <c r="E8457" t="s">
        <v>50</v>
      </c>
      <c r="F8457" t="s">
        <v>4506</v>
      </c>
      <c r="G8457" t="s">
        <v>4507</v>
      </c>
      <c r="H8457" t="s">
        <v>41</v>
      </c>
      <c r="I8457" t="s">
        <v>28</v>
      </c>
      <c r="J8457" t="s">
        <v>42</v>
      </c>
      <c r="K8457" t="s">
        <v>43</v>
      </c>
      <c r="L8457">
        <v>90049</v>
      </c>
      <c r="M8457" t="s">
        <v>44</v>
      </c>
      <c r="N8457" t="s">
        <v>826</v>
      </c>
      <c r="O8457" t="s">
        <v>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Superstore[[#This Row],[Profit]]/Superstore[[#This Row],[Sales]]</f>
        <v>0.1</v>
      </c>
      <c r="W8457" t="str">
        <f>TEXT(Superstore[[#This Row],[Order Date]],"mmm-yyyy")</f>
        <v>May-2013</v>
      </c>
      <c r="X8457">
        <f>YEAR(Superstore[[#This Row],[Order Date]])</f>
        <v>2013</v>
      </c>
    </row>
    <row r="8458" spans="1:24" x14ac:dyDescent="0.25">
      <c r="A8458">
        <v>8457</v>
      </c>
      <c r="B8458" t="s">
        <v>10037</v>
      </c>
      <c r="C8458" s="1">
        <v>41788</v>
      </c>
      <c r="D8458" s="1">
        <v>41793</v>
      </c>
      <c r="E8458" t="s">
        <v>24</v>
      </c>
      <c r="F8458" t="s">
        <v>2170</v>
      </c>
      <c r="G8458" t="s">
        <v>2171</v>
      </c>
      <c r="H8458" t="s">
        <v>41</v>
      </c>
      <c r="I8458" t="s">
        <v>28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1</v>
      </c>
      <c r="P8458" t="s">
        <v>36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s="2">
        <f>Superstore[[#This Row],[Profit]]/Superstore[[#This Row],[Sales]]</f>
        <v>-0.27142857142857146</v>
      </c>
      <c r="W8458" t="str">
        <f>TEXT(Superstore[[#This Row],[Order Date]],"mmm-yyyy")</f>
        <v>May-2014</v>
      </c>
      <c r="X8458">
        <f>YEAR(Superstore[[#This Row],[Order Date]])</f>
        <v>2014</v>
      </c>
    </row>
    <row r="8459" spans="1:24" x14ac:dyDescent="0.25">
      <c r="A8459">
        <v>8458</v>
      </c>
      <c r="B8459" t="s">
        <v>10037</v>
      </c>
      <c r="C8459" s="1">
        <v>41788</v>
      </c>
      <c r="D8459" s="1">
        <v>41793</v>
      </c>
      <c r="E8459" t="s">
        <v>24</v>
      </c>
      <c r="F8459" t="s">
        <v>2170</v>
      </c>
      <c r="G8459" t="s">
        <v>2171</v>
      </c>
      <c r="H8459" t="s">
        <v>41</v>
      </c>
      <c r="I8459" t="s">
        <v>28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46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Superstore[[#This Row],[Profit]]/Superstore[[#This Row],[Sales]]</f>
        <v>-1.75</v>
      </c>
      <c r="W8459" t="str">
        <f>TEXT(Superstore[[#This Row],[Order Date]],"mmm-yyyy")</f>
        <v>May-2014</v>
      </c>
      <c r="X8459">
        <f>YEAR(Superstore[[#This Row],[Order Date]])</f>
        <v>2014</v>
      </c>
    </row>
    <row r="8460" spans="1:24" x14ac:dyDescent="0.25">
      <c r="A8460">
        <v>8459</v>
      </c>
      <c r="B8460" t="s">
        <v>10038</v>
      </c>
      <c r="C8460" s="1">
        <v>40780</v>
      </c>
      <c r="D8460" s="1">
        <v>40784</v>
      </c>
      <c r="E8460" t="s">
        <v>50</v>
      </c>
      <c r="F8460" t="s">
        <v>4797</v>
      </c>
      <c r="G8460" t="s">
        <v>4798</v>
      </c>
      <c r="H8460" t="s">
        <v>27</v>
      </c>
      <c r="I8460" t="s">
        <v>28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46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  <c r="V8460" s="2">
        <f>Superstore[[#This Row],[Profit]]/Superstore[[#This Row],[Sales]]</f>
        <v>-1.55</v>
      </c>
      <c r="W8460" t="str">
        <f>TEXT(Superstore[[#This Row],[Order Date]],"mmm-yyyy")</f>
        <v>Aug-2011</v>
      </c>
      <c r="X8460">
        <f>YEAR(Superstore[[#This Row],[Order Date]])</f>
        <v>2011</v>
      </c>
    </row>
    <row r="8461" spans="1:24" x14ac:dyDescent="0.25">
      <c r="A8461">
        <v>8460</v>
      </c>
      <c r="B8461" t="s">
        <v>10038</v>
      </c>
      <c r="C8461" s="1">
        <v>40780</v>
      </c>
      <c r="D8461" s="1">
        <v>40784</v>
      </c>
      <c r="E8461" t="s">
        <v>50</v>
      </c>
      <c r="F8461" t="s">
        <v>4797</v>
      </c>
      <c r="G8461" t="s">
        <v>4798</v>
      </c>
      <c r="H8461" t="s">
        <v>27</v>
      </c>
      <c r="I8461" t="s">
        <v>28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46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  <c r="V8461" s="2">
        <f>Superstore[[#This Row],[Profit]]/Superstore[[#This Row],[Sales]]</f>
        <v>-1.5999999999999999</v>
      </c>
      <c r="W8461" t="str">
        <f>TEXT(Superstore[[#This Row],[Order Date]],"mmm-yyyy")</f>
        <v>Aug-2011</v>
      </c>
      <c r="X8461">
        <f>YEAR(Superstore[[#This Row],[Order Date]])</f>
        <v>2011</v>
      </c>
    </row>
    <row r="8462" spans="1:24" x14ac:dyDescent="0.25">
      <c r="A8462">
        <v>8461</v>
      </c>
      <c r="B8462" t="s">
        <v>10039</v>
      </c>
      <c r="C8462" s="1">
        <v>40785</v>
      </c>
      <c r="D8462" s="1">
        <v>40790</v>
      </c>
      <c r="E8462" t="s">
        <v>50</v>
      </c>
      <c r="F8462" t="s">
        <v>2071</v>
      </c>
      <c r="G8462" t="s">
        <v>2072</v>
      </c>
      <c r="H8462" t="s">
        <v>27</v>
      </c>
      <c r="I8462" t="s">
        <v>28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46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  <c r="V8462" s="2">
        <f>Superstore[[#This Row],[Profit]]/Superstore[[#This Row],[Sales]]</f>
        <v>0.47</v>
      </c>
      <c r="W8462" t="str">
        <f>TEXT(Superstore[[#This Row],[Order Date]],"mmm-yyyy")</f>
        <v>Aug-2011</v>
      </c>
      <c r="X8462">
        <f>YEAR(Superstore[[#This Row],[Order Date]])</f>
        <v>2011</v>
      </c>
    </row>
    <row r="8463" spans="1:24" x14ac:dyDescent="0.25">
      <c r="A8463">
        <v>8462</v>
      </c>
      <c r="B8463" t="s">
        <v>10039</v>
      </c>
      <c r="C8463" s="1">
        <v>40785</v>
      </c>
      <c r="D8463" s="1">
        <v>40790</v>
      </c>
      <c r="E8463" t="s">
        <v>50</v>
      </c>
      <c r="F8463" t="s">
        <v>2071</v>
      </c>
      <c r="G8463" t="s">
        <v>2072</v>
      </c>
      <c r="H8463" t="s">
        <v>27</v>
      </c>
      <c r="I8463" t="s">
        <v>28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46</v>
      </c>
      <c r="P8463" t="s">
        <v>59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  <c r="V8463" s="2">
        <f>Superstore[[#This Row],[Profit]]/Superstore[[#This Row],[Sales]]</f>
        <v>9.9999999999999992E-2</v>
      </c>
      <c r="W8463" t="str">
        <f>TEXT(Superstore[[#This Row],[Order Date]],"mmm-yyyy")</f>
        <v>Aug-2011</v>
      </c>
      <c r="X8463">
        <f>YEAR(Superstore[[#This Row],[Order Date]])</f>
        <v>2011</v>
      </c>
    </row>
    <row r="8464" spans="1:24" x14ac:dyDescent="0.25">
      <c r="A8464">
        <v>8463</v>
      </c>
      <c r="B8464" t="s">
        <v>10040</v>
      </c>
      <c r="C8464" s="1">
        <v>41155</v>
      </c>
      <c r="D8464" s="1">
        <v>41159</v>
      </c>
      <c r="E8464" t="s">
        <v>24</v>
      </c>
      <c r="F8464" t="s">
        <v>5104</v>
      </c>
      <c r="G8464" t="s">
        <v>5105</v>
      </c>
      <c r="H8464" t="s">
        <v>27</v>
      </c>
      <c r="I8464" t="s">
        <v>28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46</v>
      </c>
      <c r="P8464" t="s">
        <v>47</v>
      </c>
      <c r="Q8464" t="s">
        <v>6730</v>
      </c>
      <c r="R8464">
        <v>7.5</v>
      </c>
      <c r="S8464">
        <v>2</v>
      </c>
      <c r="T8464">
        <v>0</v>
      </c>
      <c r="U8464">
        <v>3.6</v>
      </c>
      <c r="V8464" s="2">
        <f>Superstore[[#This Row],[Profit]]/Superstore[[#This Row],[Sales]]</f>
        <v>0.48000000000000004</v>
      </c>
      <c r="W8464" t="str">
        <f>TEXT(Superstore[[#This Row],[Order Date]],"mmm-yyyy")</f>
        <v>Sep-2012</v>
      </c>
      <c r="X8464">
        <f>YEAR(Superstore[[#This Row],[Order Date]])</f>
        <v>2012</v>
      </c>
    </row>
    <row r="8465" spans="1:24" x14ac:dyDescent="0.25">
      <c r="A8465">
        <v>8464</v>
      </c>
      <c r="B8465" t="s">
        <v>10041</v>
      </c>
      <c r="C8465" s="1">
        <v>40630</v>
      </c>
      <c r="D8465" s="1">
        <v>40634</v>
      </c>
      <c r="E8465" t="s">
        <v>50</v>
      </c>
      <c r="F8465" t="s">
        <v>5991</v>
      </c>
      <c r="G8465" t="s">
        <v>5992</v>
      </c>
      <c r="H8465" t="s">
        <v>101</v>
      </c>
      <c r="I8465" t="s">
        <v>28</v>
      </c>
      <c r="J8465" t="s">
        <v>5466</v>
      </c>
      <c r="K8465" t="s">
        <v>667</v>
      </c>
      <c r="L8465">
        <v>87105</v>
      </c>
      <c r="M8465" t="s">
        <v>44</v>
      </c>
      <c r="N8465" t="s">
        <v>736</v>
      </c>
      <c r="O8465" t="s">
        <v>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  <c r="V8465" s="2">
        <f>Superstore[[#This Row],[Profit]]/Superstore[[#This Row],[Sales]]</f>
        <v>7.5000000000000011E-2</v>
      </c>
      <c r="W8465" t="str">
        <f>TEXT(Superstore[[#This Row],[Order Date]],"mmm-yyyy")</f>
        <v>Mar-2011</v>
      </c>
      <c r="X8465">
        <f>YEAR(Superstore[[#This Row],[Order Date]])</f>
        <v>2011</v>
      </c>
    </row>
    <row r="8466" spans="1:24" x14ac:dyDescent="0.25">
      <c r="A8466">
        <v>8465</v>
      </c>
      <c r="B8466" t="s">
        <v>10042</v>
      </c>
      <c r="C8466" s="1">
        <v>41039</v>
      </c>
      <c r="D8466" s="1">
        <v>41044</v>
      </c>
      <c r="E8466" t="s">
        <v>50</v>
      </c>
      <c r="F8466" t="s">
        <v>2242</v>
      </c>
      <c r="G8466" t="s">
        <v>2243</v>
      </c>
      <c r="H8466" t="s">
        <v>27</v>
      </c>
      <c r="I8466" t="s">
        <v>28</v>
      </c>
      <c r="J8466" t="s">
        <v>1472</v>
      </c>
      <c r="K8466" t="s">
        <v>456</v>
      </c>
      <c r="L8466">
        <v>80027</v>
      </c>
      <c r="M8466" t="s">
        <v>44</v>
      </c>
      <c r="N8466" t="s">
        <v>4833</v>
      </c>
      <c r="O8466" t="s">
        <v>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Superstore[[#This Row],[Profit]]/Superstore[[#This Row],[Sales]]</f>
        <v>-6.25E-2</v>
      </c>
      <c r="W8466" t="str">
        <f>TEXT(Superstore[[#This Row],[Order Date]],"mmm-yyyy")</f>
        <v>May-2012</v>
      </c>
      <c r="X8466">
        <f>YEAR(Superstore[[#This Row],[Order Date]])</f>
        <v>2012</v>
      </c>
    </row>
    <row r="8467" spans="1:24" x14ac:dyDescent="0.25">
      <c r="A8467">
        <v>8466</v>
      </c>
      <c r="B8467" t="s">
        <v>10043</v>
      </c>
      <c r="C8467" s="1">
        <v>41008</v>
      </c>
      <c r="D8467" s="1">
        <v>41013</v>
      </c>
      <c r="E8467" t="s">
        <v>50</v>
      </c>
      <c r="F8467" t="s">
        <v>4169</v>
      </c>
      <c r="G8467" t="s">
        <v>4170</v>
      </c>
      <c r="H8467" t="s">
        <v>27</v>
      </c>
      <c r="I8467" t="s">
        <v>28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46</v>
      </c>
      <c r="P8467" t="s">
        <v>59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  <c r="V8467" s="2">
        <f>Superstore[[#This Row],[Profit]]/Superstore[[#This Row],[Sales]]</f>
        <v>0.16999999999999998</v>
      </c>
      <c r="W8467" t="str">
        <f>TEXT(Superstore[[#This Row],[Order Date]],"mmm-yyyy")</f>
        <v>Apr-2012</v>
      </c>
      <c r="X8467">
        <f>YEAR(Superstore[[#This Row],[Order Date]])</f>
        <v>2012</v>
      </c>
    </row>
    <row r="8468" spans="1:24" x14ac:dyDescent="0.25">
      <c r="A8468">
        <v>8467</v>
      </c>
      <c r="B8468" t="s">
        <v>10044</v>
      </c>
      <c r="C8468" s="1">
        <v>41008</v>
      </c>
      <c r="D8468" s="1">
        <v>41013</v>
      </c>
      <c r="E8468" t="s">
        <v>50</v>
      </c>
      <c r="F8468" t="s">
        <v>4111</v>
      </c>
      <c r="G8468" t="s">
        <v>4112</v>
      </c>
      <c r="H8468" t="s">
        <v>27</v>
      </c>
      <c r="I8468" t="s">
        <v>28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46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  <c r="V8468" s="2">
        <f>Superstore[[#This Row],[Profit]]/Superstore[[#This Row],[Sales]]</f>
        <v>0.39</v>
      </c>
      <c r="W8468" t="str">
        <f>TEXT(Superstore[[#This Row],[Order Date]],"mmm-yyyy")</f>
        <v>Apr-2012</v>
      </c>
      <c r="X8468">
        <f>YEAR(Superstore[[#This Row],[Order Date]])</f>
        <v>2012</v>
      </c>
    </row>
    <row r="8469" spans="1:24" x14ac:dyDescent="0.25">
      <c r="A8469">
        <v>8468</v>
      </c>
      <c r="B8469" t="s">
        <v>10045</v>
      </c>
      <c r="C8469" s="1">
        <v>41537</v>
      </c>
      <c r="D8469" s="1">
        <v>41541</v>
      </c>
      <c r="E8469" t="s">
        <v>50</v>
      </c>
      <c r="F8469" t="s">
        <v>3286</v>
      </c>
      <c r="G8469" t="s">
        <v>3287</v>
      </c>
      <c r="H8469" t="s">
        <v>41</v>
      </c>
      <c r="I8469" t="s">
        <v>28</v>
      </c>
      <c r="J8469" t="s">
        <v>126</v>
      </c>
      <c r="K8469" t="s">
        <v>43</v>
      </c>
      <c r="L8469">
        <v>94122</v>
      </c>
      <c r="M8469" t="s">
        <v>44</v>
      </c>
      <c r="N8469" t="s">
        <v>360</v>
      </c>
      <c r="O8469" t="s">
        <v>46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s="2">
        <f>Superstore[[#This Row],[Profit]]/Superstore[[#This Row],[Sales]]</f>
        <v>0.35</v>
      </c>
      <c r="W8469" t="str">
        <f>TEXT(Superstore[[#This Row],[Order Date]],"mmm-yyyy")</f>
        <v>Sep-2013</v>
      </c>
      <c r="X8469">
        <f>YEAR(Superstore[[#This Row],[Order Date]])</f>
        <v>2013</v>
      </c>
    </row>
    <row r="8470" spans="1:24" x14ac:dyDescent="0.25">
      <c r="A8470">
        <v>8469</v>
      </c>
      <c r="B8470" t="s">
        <v>10046</v>
      </c>
      <c r="C8470" s="1">
        <v>41590</v>
      </c>
      <c r="D8470" s="1">
        <v>41596</v>
      </c>
      <c r="E8470" t="s">
        <v>50</v>
      </c>
      <c r="F8470" t="s">
        <v>1337</v>
      </c>
      <c r="G8470" t="s">
        <v>1338</v>
      </c>
      <c r="H8470" t="s">
        <v>41</v>
      </c>
      <c r="I8470" t="s">
        <v>28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1</v>
      </c>
      <c r="P8470" t="s">
        <v>56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  <c r="V8470" s="2">
        <f>Superstore[[#This Row],[Profit]]/Superstore[[#This Row],[Sales]]</f>
        <v>0.09</v>
      </c>
      <c r="W8470" t="str">
        <f>TEXT(Superstore[[#This Row],[Order Date]],"mmm-yyyy")</f>
        <v>Nov-2013</v>
      </c>
      <c r="X8470">
        <f>YEAR(Superstore[[#This Row],[Order Date]])</f>
        <v>2013</v>
      </c>
    </row>
    <row r="8471" spans="1:24" x14ac:dyDescent="0.25">
      <c r="A8471">
        <v>8470</v>
      </c>
      <c r="B8471" t="s">
        <v>10047</v>
      </c>
      <c r="C8471" s="1">
        <v>41753</v>
      </c>
      <c r="D8471" s="1">
        <v>41757</v>
      </c>
      <c r="E8471" t="s">
        <v>50</v>
      </c>
      <c r="F8471" t="s">
        <v>423</v>
      </c>
      <c r="G8471" t="s">
        <v>424</v>
      </c>
      <c r="H8471" t="s">
        <v>101</v>
      </c>
      <c r="I8471" t="s">
        <v>28</v>
      </c>
      <c r="J8471" t="s">
        <v>5351</v>
      </c>
      <c r="K8471" t="s">
        <v>334</v>
      </c>
      <c r="L8471">
        <v>37042</v>
      </c>
      <c r="M8471" t="s">
        <v>31</v>
      </c>
      <c r="N8471" t="s">
        <v>1442</v>
      </c>
      <c r="O8471" t="s">
        <v>1</v>
      </c>
      <c r="P8471" t="s">
        <v>33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  <c r="V8471" s="2">
        <f>Superstore[[#This Row],[Profit]]/Superstore[[#This Row],[Sales]]</f>
        <v>-3.7499999999999999E-2</v>
      </c>
      <c r="W8471" t="str">
        <f>TEXT(Superstore[[#This Row],[Order Date]],"mmm-yyyy")</f>
        <v>Apr-2014</v>
      </c>
      <c r="X8471">
        <f>YEAR(Superstore[[#This Row],[Order Date]])</f>
        <v>2014</v>
      </c>
    </row>
    <row r="8472" spans="1:24" x14ac:dyDescent="0.25">
      <c r="A8472">
        <v>8471</v>
      </c>
      <c r="B8472" t="s">
        <v>10047</v>
      </c>
      <c r="C8472" s="1">
        <v>41753</v>
      </c>
      <c r="D8472" s="1">
        <v>41757</v>
      </c>
      <c r="E8472" t="s">
        <v>50</v>
      </c>
      <c r="F8472" t="s">
        <v>423</v>
      </c>
      <c r="G8472" t="s">
        <v>424</v>
      </c>
      <c r="H8472" t="s">
        <v>101</v>
      </c>
      <c r="I8472" t="s">
        <v>28</v>
      </c>
      <c r="J8472" t="s">
        <v>5351</v>
      </c>
      <c r="K8472" t="s">
        <v>334</v>
      </c>
      <c r="L8472">
        <v>37042</v>
      </c>
      <c r="M8472" t="s">
        <v>31</v>
      </c>
      <c r="N8472" t="s">
        <v>2814</v>
      </c>
      <c r="O8472" t="s">
        <v>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Superstore[[#This Row],[Profit]]/Superstore[[#This Row],[Sales]]</f>
        <v>0.26250000000000001</v>
      </c>
      <c r="W8472" t="str">
        <f>TEXT(Superstore[[#This Row],[Order Date]],"mmm-yyyy")</f>
        <v>Apr-2014</v>
      </c>
      <c r="X8472">
        <f>YEAR(Superstore[[#This Row],[Order Date]])</f>
        <v>2014</v>
      </c>
    </row>
    <row r="8473" spans="1:24" x14ac:dyDescent="0.25">
      <c r="A8473">
        <v>8472</v>
      </c>
      <c r="B8473" t="s">
        <v>10047</v>
      </c>
      <c r="C8473" s="1">
        <v>41753</v>
      </c>
      <c r="D8473" s="1">
        <v>41757</v>
      </c>
      <c r="E8473" t="s">
        <v>50</v>
      </c>
      <c r="F8473" t="s">
        <v>423</v>
      </c>
      <c r="G8473" t="s">
        <v>424</v>
      </c>
      <c r="H8473" t="s">
        <v>101</v>
      </c>
      <c r="I8473" t="s">
        <v>28</v>
      </c>
      <c r="J8473" t="s">
        <v>5351</v>
      </c>
      <c r="K8473" t="s">
        <v>334</v>
      </c>
      <c r="L8473">
        <v>37042</v>
      </c>
      <c r="M8473" t="s">
        <v>31</v>
      </c>
      <c r="N8473" t="s">
        <v>6544</v>
      </c>
      <c r="O8473" t="s">
        <v>1</v>
      </c>
      <c r="P8473" t="s">
        <v>65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  <c r="V8473" s="2">
        <f>Superstore[[#This Row],[Profit]]/Superstore[[#This Row],[Sales]]</f>
        <v>-0.15</v>
      </c>
      <c r="W8473" t="str">
        <f>TEXT(Superstore[[#This Row],[Order Date]],"mmm-yyyy")</f>
        <v>Apr-2014</v>
      </c>
      <c r="X8473">
        <f>YEAR(Superstore[[#This Row],[Order Date]])</f>
        <v>2014</v>
      </c>
    </row>
    <row r="8474" spans="1:24" x14ac:dyDescent="0.25">
      <c r="A8474">
        <v>8473</v>
      </c>
      <c r="B8474" t="s">
        <v>10047</v>
      </c>
      <c r="C8474" s="1">
        <v>41753</v>
      </c>
      <c r="D8474" s="1">
        <v>41757</v>
      </c>
      <c r="E8474" t="s">
        <v>50</v>
      </c>
      <c r="F8474" t="s">
        <v>423</v>
      </c>
      <c r="G8474" t="s">
        <v>424</v>
      </c>
      <c r="H8474" t="s">
        <v>101</v>
      </c>
      <c r="I8474" t="s">
        <v>28</v>
      </c>
      <c r="J8474" t="s">
        <v>5351</v>
      </c>
      <c r="K8474" t="s">
        <v>334</v>
      </c>
      <c r="L8474">
        <v>37042</v>
      </c>
      <c r="M8474" t="s">
        <v>31</v>
      </c>
      <c r="N8474" t="s">
        <v>5517</v>
      </c>
      <c r="O8474" t="s">
        <v>46</v>
      </c>
      <c r="P8474" t="s">
        <v>47</v>
      </c>
      <c r="Q8474" t="s">
        <v>5518</v>
      </c>
      <c r="R8474">
        <v>3</v>
      </c>
      <c r="S8474">
        <v>1</v>
      </c>
      <c r="T8474">
        <v>0.2</v>
      </c>
      <c r="U8474">
        <v>1.05</v>
      </c>
      <c r="V8474" s="2">
        <f>Superstore[[#This Row],[Profit]]/Superstore[[#This Row],[Sales]]</f>
        <v>0.35000000000000003</v>
      </c>
      <c r="W8474" t="str">
        <f>TEXT(Superstore[[#This Row],[Order Date]],"mmm-yyyy")</f>
        <v>Apr-2014</v>
      </c>
      <c r="X8474">
        <f>YEAR(Superstore[[#This Row],[Order Date]])</f>
        <v>2014</v>
      </c>
    </row>
    <row r="8475" spans="1:24" x14ac:dyDescent="0.25">
      <c r="A8475">
        <v>8474</v>
      </c>
      <c r="B8475" t="s">
        <v>10048</v>
      </c>
      <c r="C8475" s="1">
        <v>41204</v>
      </c>
      <c r="D8475" s="1">
        <v>41208</v>
      </c>
      <c r="E8475" t="s">
        <v>24</v>
      </c>
      <c r="F8475" t="s">
        <v>3574</v>
      </c>
      <c r="G8475" t="s">
        <v>3575</v>
      </c>
      <c r="H8475" t="s">
        <v>27</v>
      </c>
      <c r="I8475" t="s">
        <v>28</v>
      </c>
      <c r="J8475" t="s">
        <v>7236</v>
      </c>
      <c r="K8475" t="s">
        <v>54</v>
      </c>
      <c r="L8475">
        <v>33021</v>
      </c>
      <c r="M8475" t="s">
        <v>31</v>
      </c>
      <c r="N8475" t="s">
        <v>1038</v>
      </c>
      <c r="O8475" t="s">
        <v>46</v>
      </c>
      <c r="P8475" t="s">
        <v>59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  <c r="V8475" s="2">
        <f>Superstore[[#This Row],[Profit]]/Superstore[[#This Row],[Sales]]</f>
        <v>9.9999999999999992E-2</v>
      </c>
      <c r="W8475" t="str">
        <f>TEXT(Superstore[[#This Row],[Order Date]],"mmm-yyyy")</f>
        <v>Oct-2012</v>
      </c>
      <c r="X8475">
        <f>YEAR(Superstore[[#This Row],[Order Date]])</f>
        <v>2012</v>
      </c>
    </row>
    <row r="8476" spans="1:24" x14ac:dyDescent="0.25">
      <c r="A8476">
        <v>8475</v>
      </c>
      <c r="B8476" t="s">
        <v>10049</v>
      </c>
      <c r="C8476" s="1">
        <v>41739</v>
      </c>
      <c r="D8476" s="1">
        <v>41744</v>
      </c>
      <c r="E8476" t="s">
        <v>50</v>
      </c>
      <c r="F8476" t="s">
        <v>4651</v>
      </c>
      <c r="G8476" t="s">
        <v>4652</v>
      </c>
      <c r="H8476" t="s">
        <v>41</v>
      </c>
      <c r="I8476" t="s">
        <v>28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46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Superstore[[#This Row],[Profit]]/Superstore[[#This Row],[Sales]]</f>
        <v>-0.76666666666666661</v>
      </c>
      <c r="W8476" t="str">
        <f>TEXT(Superstore[[#This Row],[Order Date]],"mmm-yyyy")</f>
        <v>Apr-2014</v>
      </c>
      <c r="X8476">
        <f>YEAR(Superstore[[#This Row],[Order Date]])</f>
        <v>2014</v>
      </c>
    </row>
    <row r="8477" spans="1:24" x14ac:dyDescent="0.25">
      <c r="A8477">
        <v>8476</v>
      </c>
      <c r="B8477" t="s">
        <v>10049</v>
      </c>
      <c r="C8477" s="1">
        <v>41739</v>
      </c>
      <c r="D8477" s="1">
        <v>41744</v>
      </c>
      <c r="E8477" t="s">
        <v>50</v>
      </c>
      <c r="F8477" t="s">
        <v>4651</v>
      </c>
      <c r="G8477" t="s">
        <v>4652</v>
      </c>
      <c r="H8477" t="s">
        <v>41</v>
      </c>
      <c r="I8477" t="s">
        <v>28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46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  <c r="V8477" s="2">
        <f>Superstore[[#This Row],[Profit]]/Superstore[[#This Row],[Sales]]</f>
        <v>0.36249999999999999</v>
      </c>
      <c r="W8477" t="str">
        <f>TEXT(Superstore[[#This Row],[Order Date]],"mmm-yyyy")</f>
        <v>Apr-2014</v>
      </c>
      <c r="X8477">
        <f>YEAR(Superstore[[#This Row],[Order Date]])</f>
        <v>2014</v>
      </c>
    </row>
    <row r="8478" spans="1:24" x14ac:dyDescent="0.25">
      <c r="A8478">
        <v>8477</v>
      </c>
      <c r="B8478" t="s">
        <v>10050</v>
      </c>
      <c r="C8478" s="1">
        <v>41940</v>
      </c>
      <c r="D8478" s="1">
        <v>41945</v>
      </c>
      <c r="E8478" t="s">
        <v>50</v>
      </c>
      <c r="F8478" t="s">
        <v>619</v>
      </c>
      <c r="G8478" t="s">
        <v>620</v>
      </c>
      <c r="H8478" t="s">
        <v>101</v>
      </c>
      <c r="I8478" t="s">
        <v>28</v>
      </c>
      <c r="J8478" t="s">
        <v>1822</v>
      </c>
      <c r="K8478" t="s">
        <v>309</v>
      </c>
      <c r="L8478">
        <v>85204</v>
      </c>
      <c r="M8478" t="s">
        <v>44</v>
      </c>
      <c r="N8478" t="s">
        <v>6799</v>
      </c>
      <c r="O8478" t="s">
        <v>46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Superstore[[#This Row],[Profit]]/Superstore[[#This Row],[Sales]]</f>
        <v>0.36250000000000004</v>
      </c>
      <c r="W8478" t="str">
        <f>TEXT(Superstore[[#This Row],[Order Date]],"mmm-yyyy")</f>
        <v>Oct-2014</v>
      </c>
      <c r="X8478">
        <f>YEAR(Superstore[[#This Row],[Order Date]])</f>
        <v>2014</v>
      </c>
    </row>
    <row r="8479" spans="1:24" x14ac:dyDescent="0.25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41</v>
      </c>
      <c r="I8479" t="s">
        <v>28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  <c r="V8479" s="2">
        <f>Superstore[[#This Row],[Profit]]/Superstore[[#This Row],[Sales]]</f>
        <v>0.26</v>
      </c>
      <c r="W8479" t="str">
        <f>TEXT(Superstore[[#This Row],[Order Date]],"mmm-yyyy")</f>
        <v>Oct-2012</v>
      </c>
      <c r="X8479">
        <f>YEAR(Superstore[[#This Row],[Order Date]])</f>
        <v>2012</v>
      </c>
    </row>
    <row r="8480" spans="1:24" x14ac:dyDescent="0.25">
      <c r="A8480">
        <v>8479</v>
      </c>
      <c r="B8480" t="s">
        <v>10054</v>
      </c>
      <c r="C8480" s="1">
        <v>41992</v>
      </c>
      <c r="D8480" s="1">
        <v>41998</v>
      </c>
      <c r="E8480" t="s">
        <v>50</v>
      </c>
      <c r="F8480" t="s">
        <v>4175</v>
      </c>
      <c r="G8480" t="s">
        <v>4176</v>
      </c>
      <c r="H8480" t="s">
        <v>101</v>
      </c>
      <c r="I8480" t="s">
        <v>28</v>
      </c>
      <c r="J8480" t="s">
        <v>126</v>
      </c>
      <c r="K8480" t="s">
        <v>43</v>
      </c>
      <c r="L8480">
        <v>94110</v>
      </c>
      <c r="M8480" t="s">
        <v>44</v>
      </c>
      <c r="N8480" t="s">
        <v>2606</v>
      </c>
      <c r="O8480" t="s">
        <v>46</v>
      </c>
      <c r="P8480" t="s">
        <v>68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  <c r="V8480" s="2">
        <f>Superstore[[#This Row],[Profit]]/Superstore[[#This Row],[Sales]]</f>
        <v>0.29000000000000004</v>
      </c>
      <c r="W8480" t="str">
        <f>TEXT(Superstore[[#This Row],[Order Date]],"mmm-yyyy")</f>
        <v>Dec-2014</v>
      </c>
      <c r="X8480">
        <f>YEAR(Superstore[[#This Row],[Order Date]])</f>
        <v>2014</v>
      </c>
    </row>
    <row r="8481" spans="1:24" x14ac:dyDescent="0.25">
      <c r="A8481">
        <v>8480</v>
      </c>
      <c r="B8481" t="s">
        <v>10055</v>
      </c>
      <c r="C8481" s="1">
        <v>41346</v>
      </c>
      <c r="D8481" s="1">
        <v>41350</v>
      </c>
      <c r="E8481" t="s">
        <v>50</v>
      </c>
      <c r="F8481" t="s">
        <v>5022</v>
      </c>
      <c r="G8481" t="s">
        <v>5023</v>
      </c>
      <c r="H8481" t="s">
        <v>27</v>
      </c>
      <c r="I8481" t="s">
        <v>28</v>
      </c>
      <c r="J8481" t="s">
        <v>42</v>
      </c>
      <c r="K8481" t="s">
        <v>43</v>
      </c>
      <c r="L8481">
        <v>90036</v>
      </c>
      <c r="M8481" t="s">
        <v>44</v>
      </c>
      <c r="N8481" t="s">
        <v>7290</v>
      </c>
      <c r="O8481" t="s">
        <v>46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  <c r="V8481" s="2">
        <f>Superstore[[#This Row],[Profit]]/Superstore[[#This Row],[Sales]]</f>
        <v>0.44999999999999996</v>
      </c>
      <c r="W8481" t="str">
        <f>TEXT(Superstore[[#This Row],[Order Date]],"mmm-yyyy")</f>
        <v>Mar-2013</v>
      </c>
      <c r="X8481">
        <f>YEAR(Superstore[[#This Row],[Order Date]])</f>
        <v>2013</v>
      </c>
    </row>
    <row r="8482" spans="1:24" x14ac:dyDescent="0.25">
      <c r="A8482">
        <v>8481</v>
      </c>
      <c r="B8482" t="s">
        <v>10056</v>
      </c>
      <c r="C8482" s="1">
        <v>40745</v>
      </c>
      <c r="D8482" s="1">
        <v>40751</v>
      </c>
      <c r="E8482" t="s">
        <v>50</v>
      </c>
      <c r="F8482" t="s">
        <v>2566</v>
      </c>
      <c r="G8482" t="s">
        <v>2567</v>
      </c>
      <c r="H8482" t="s">
        <v>27</v>
      </c>
      <c r="I8482" t="s">
        <v>28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  <c r="V8482" s="2">
        <f>Superstore[[#This Row],[Profit]]/Superstore[[#This Row],[Sales]]</f>
        <v>0.28000000000000003</v>
      </c>
      <c r="W8482" t="str">
        <f>TEXT(Superstore[[#This Row],[Order Date]],"mmm-yyyy")</f>
        <v>Jul-2011</v>
      </c>
      <c r="X8482">
        <f>YEAR(Superstore[[#This Row],[Order Date]])</f>
        <v>2011</v>
      </c>
    </row>
    <row r="8483" spans="1:24" x14ac:dyDescent="0.25">
      <c r="A8483">
        <v>8482</v>
      </c>
      <c r="B8483" t="s">
        <v>10057</v>
      </c>
      <c r="C8483" s="1">
        <v>41419</v>
      </c>
      <c r="D8483" s="1">
        <v>41423</v>
      </c>
      <c r="E8483" t="s">
        <v>50</v>
      </c>
      <c r="F8483" t="s">
        <v>4206</v>
      </c>
      <c r="G8483" t="s">
        <v>4207</v>
      </c>
      <c r="H8483" t="s">
        <v>101</v>
      </c>
      <c r="I8483" t="s">
        <v>28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46</v>
      </c>
      <c r="P8483" t="s">
        <v>68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Superstore[[#This Row],[Profit]]/Superstore[[#This Row],[Sales]]</f>
        <v>0.2</v>
      </c>
      <c r="W8483" t="str">
        <f>TEXT(Superstore[[#This Row],[Order Date]],"mmm-yyyy")</f>
        <v>May-2013</v>
      </c>
      <c r="X8483">
        <f>YEAR(Superstore[[#This Row],[Order Date]])</f>
        <v>2013</v>
      </c>
    </row>
    <row r="8484" spans="1:24" x14ac:dyDescent="0.25">
      <c r="A8484">
        <v>8483</v>
      </c>
      <c r="B8484" t="s">
        <v>10058</v>
      </c>
      <c r="C8484" s="1">
        <v>41682</v>
      </c>
      <c r="D8484" s="1">
        <v>41686</v>
      </c>
      <c r="E8484" t="s">
        <v>50</v>
      </c>
      <c r="F8484" t="s">
        <v>1182</v>
      </c>
      <c r="G8484" t="s">
        <v>1183</v>
      </c>
      <c r="H8484" t="s">
        <v>41</v>
      </c>
      <c r="I8484" t="s">
        <v>28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46</v>
      </c>
      <c r="P8484" t="s">
        <v>47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  <c r="V8484" s="2">
        <f>Superstore[[#This Row],[Profit]]/Superstore[[#This Row],[Sales]]</f>
        <v>0.48000000000000004</v>
      </c>
      <c r="W8484" t="str">
        <f>TEXT(Superstore[[#This Row],[Order Date]],"mmm-yyyy")</f>
        <v>Feb-2014</v>
      </c>
      <c r="X8484">
        <f>YEAR(Superstore[[#This Row],[Order Date]])</f>
        <v>2014</v>
      </c>
    </row>
    <row r="8485" spans="1:24" x14ac:dyDescent="0.25">
      <c r="A8485">
        <v>8484</v>
      </c>
      <c r="B8485" t="s">
        <v>10059</v>
      </c>
      <c r="C8485" s="1">
        <v>41538</v>
      </c>
      <c r="D8485" s="1">
        <v>41542</v>
      </c>
      <c r="E8485" t="s">
        <v>50</v>
      </c>
      <c r="F8485" t="s">
        <v>5708</v>
      </c>
      <c r="G8485" t="s">
        <v>5709</v>
      </c>
      <c r="H8485" t="s">
        <v>27</v>
      </c>
      <c r="I8485" t="s">
        <v>28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46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  <c r="V8485" s="2">
        <f>Superstore[[#This Row],[Profit]]/Superstore[[#This Row],[Sales]]</f>
        <v>0.48999999999999994</v>
      </c>
      <c r="W8485" t="str">
        <f>TEXT(Superstore[[#This Row],[Order Date]],"mmm-yyyy")</f>
        <v>Sep-2013</v>
      </c>
      <c r="X8485">
        <f>YEAR(Superstore[[#This Row],[Order Date]])</f>
        <v>2013</v>
      </c>
    </row>
    <row r="8486" spans="1:24" x14ac:dyDescent="0.25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27</v>
      </c>
      <c r="I8486" t="s">
        <v>28</v>
      </c>
      <c r="J8486" t="s">
        <v>94</v>
      </c>
      <c r="K8486" t="s">
        <v>95</v>
      </c>
      <c r="L8486">
        <v>98115</v>
      </c>
      <c r="M8486" t="s">
        <v>44</v>
      </c>
      <c r="N8486" t="s">
        <v>2183</v>
      </c>
      <c r="O8486" t="s">
        <v>1</v>
      </c>
      <c r="P8486" t="s">
        <v>65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  <c r="V8486" s="2">
        <f>Superstore[[#This Row],[Profit]]/Superstore[[#This Row],[Sales]]</f>
        <v>0.36</v>
      </c>
      <c r="W8486" t="str">
        <f>TEXT(Superstore[[#This Row],[Order Date]],"mmm-yyyy")</f>
        <v>Sep-2014</v>
      </c>
      <c r="X8486">
        <f>YEAR(Superstore[[#This Row],[Order Date]])</f>
        <v>2014</v>
      </c>
    </row>
    <row r="8487" spans="1:24" x14ac:dyDescent="0.25">
      <c r="A8487">
        <v>8486</v>
      </c>
      <c r="B8487" t="s">
        <v>10061</v>
      </c>
      <c r="C8487" s="1">
        <v>41726</v>
      </c>
      <c r="D8487" s="1">
        <v>41730</v>
      </c>
      <c r="E8487" t="s">
        <v>50</v>
      </c>
      <c r="F8487" t="s">
        <v>10062</v>
      </c>
      <c r="G8487" t="s">
        <v>10063</v>
      </c>
      <c r="H8487" t="s">
        <v>101</v>
      </c>
      <c r="I8487" t="s">
        <v>28</v>
      </c>
      <c r="J8487" t="s">
        <v>3487</v>
      </c>
      <c r="K8487" t="s">
        <v>43</v>
      </c>
      <c r="L8487">
        <v>93727</v>
      </c>
      <c r="M8487" t="s">
        <v>44</v>
      </c>
      <c r="N8487" t="s">
        <v>5119</v>
      </c>
      <c r="O8487" t="s">
        <v>46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  <c r="V8487" s="2">
        <f>Superstore[[#This Row],[Profit]]/Superstore[[#This Row],[Sales]]</f>
        <v>0.45999999999999996</v>
      </c>
      <c r="W8487" t="str">
        <f>TEXT(Superstore[[#This Row],[Order Date]],"mmm-yyyy")</f>
        <v>Mar-2014</v>
      </c>
      <c r="X8487">
        <f>YEAR(Superstore[[#This Row],[Order Date]])</f>
        <v>2014</v>
      </c>
    </row>
    <row r="8488" spans="1:24" x14ac:dyDescent="0.25">
      <c r="A8488">
        <v>8487</v>
      </c>
      <c r="B8488" t="s">
        <v>10061</v>
      </c>
      <c r="C8488" s="1">
        <v>41726</v>
      </c>
      <c r="D8488" s="1">
        <v>41730</v>
      </c>
      <c r="E8488" t="s">
        <v>50</v>
      </c>
      <c r="F8488" t="s">
        <v>10062</v>
      </c>
      <c r="G8488" t="s">
        <v>10063</v>
      </c>
      <c r="H8488" t="s">
        <v>101</v>
      </c>
      <c r="I8488" t="s">
        <v>28</v>
      </c>
      <c r="J8488" t="s">
        <v>3487</v>
      </c>
      <c r="K8488" t="s">
        <v>43</v>
      </c>
      <c r="L8488">
        <v>93727</v>
      </c>
      <c r="M8488" t="s">
        <v>44</v>
      </c>
      <c r="N8488" t="s">
        <v>698</v>
      </c>
      <c r="O8488" t="s">
        <v>46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  <c r="V8488" s="2">
        <f>Superstore[[#This Row],[Profit]]/Superstore[[#This Row],[Sales]]</f>
        <v>0.48000000000000004</v>
      </c>
      <c r="W8488" t="str">
        <f>TEXT(Superstore[[#This Row],[Order Date]],"mmm-yyyy")</f>
        <v>Mar-2014</v>
      </c>
      <c r="X8488">
        <f>YEAR(Superstore[[#This Row],[Order Date]])</f>
        <v>2014</v>
      </c>
    </row>
    <row r="8489" spans="1:24" x14ac:dyDescent="0.25">
      <c r="A8489">
        <v>8488</v>
      </c>
      <c r="B8489" t="s">
        <v>10061</v>
      </c>
      <c r="C8489" s="1">
        <v>41726</v>
      </c>
      <c r="D8489" s="1">
        <v>41730</v>
      </c>
      <c r="E8489" t="s">
        <v>50</v>
      </c>
      <c r="F8489" t="s">
        <v>10062</v>
      </c>
      <c r="G8489" t="s">
        <v>10063</v>
      </c>
      <c r="H8489" t="s">
        <v>101</v>
      </c>
      <c r="I8489" t="s">
        <v>28</v>
      </c>
      <c r="J8489" t="s">
        <v>3487</v>
      </c>
      <c r="K8489" t="s">
        <v>43</v>
      </c>
      <c r="L8489">
        <v>93727</v>
      </c>
      <c r="M8489" t="s">
        <v>44</v>
      </c>
      <c r="N8489" t="s">
        <v>8244</v>
      </c>
      <c r="O8489" t="s">
        <v>46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  <c r="V8489" s="2">
        <f>Superstore[[#This Row],[Profit]]/Superstore[[#This Row],[Sales]]</f>
        <v>0.5</v>
      </c>
      <c r="W8489" t="str">
        <f>TEXT(Superstore[[#This Row],[Order Date]],"mmm-yyyy")</f>
        <v>Mar-2014</v>
      </c>
      <c r="X8489">
        <f>YEAR(Superstore[[#This Row],[Order Date]])</f>
        <v>2014</v>
      </c>
    </row>
    <row r="8490" spans="1:24" x14ac:dyDescent="0.25">
      <c r="A8490">
        <v>8489</v>
      </c>
      <c r="B8490" t="s">
        <v>10064</v>
      </c>
      <c r="C8490" s="1">
        <v>41307</v>
      </c>
      <c r="D8490" s="1">
        <v>41309</v>
      </c>
      <c r="E8490" t="s">
        <v>24</v>
      </c>
      <c r="F8490" t="s">
        <v>2812</v>
      </c>
      <c r="G8490" t="s">
        <v>2813</v>
      </c>
      <c r="H8490" t="s">
        <v>27</v>
      </c>
      <c r="I8490" t="s">
        <v>28</v>
      </c>
      <c r="J8490" t="s">
        <v>1126</v>
      </c>
      <c r="K8490" t="s">
        <v>318</v>
      </c>
      <c r="L8490">
        <v>22204</v>
      </c>
      <c r="M8490" t="s">
        <v>31</v>
      </c>
      <c r="N8490" t="s">
        <v>7231</v>
      </c>
      <c r="O8490" t="s">
        <v>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  <c r="V8490" s="2">
        <f>Superstore[[#This Row],[Profit]]/Superstore[[#This Row],[Sales]]</f>
        <v>0.31999999999999995</v>
      </c>
      <c r="W8490" t="str">
        <f>TEXT(Superstore[[#This Row],[Order Date]],"mmm-yyyy")</f>
        <v>Feb-2013</v>
      </c>
      <c r="X8490">
        <f>YEAR(Superstore[[#This Row],[Order Date]])</f>
        <v>2013</v>
      </c>
    </row>
    <row r="8491" spans="1:24" x14ac:dyDescent="0.25">
      <c r="A8491">
        <v>8490</v>
      </c>
      <c r="B8491" t="s">
        <v>10064</v>
      </c>
      <c r="C8491" s="1">
        <v>41307</v>
      </c>
      <c r="D8491" s="1">
        <v>41309</v>
      </c>
      <c r="E8491" t="s">
        <v>24</v>
      </c>
      <c r="F8491" t="s">
        <v>2812</v>
      </c>
      <c r="G8491" t="s">
        <v>2813</v>
      </c>
      <c r="H8491" t="s">
        <v>27</v>
      </c>
      <c r="I8491" t="s">
        <v>28</v>
      </c>
      <c r="J8491" t="s">
        <v>1126</v>
      </c>
      <c r="K8491" t="s">
        <v>318</v>
      </c>
      <c r="L8491">
        <v>22204</v>
      </c>
      <c r="M8491" t="s">
        <v>31</v>
      </c>
      <c r="N8491" t="s">
        <v>1021</v>
      </c>
      <c r="O8491" t="s">
        <v>46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  <c r="V8491" s="2">
        <f>Superstore[[#This Row],[Profit]]/Superstore[[#This Row],[Sales]]</f>
        <v>0.5</v>
      </c>
      <c r="W8491" t="str">
        <f>TEXT(Superstore[[#This Row],[Order Date]],"mmm-yyyy")</f>
        <v>Feb-2013</v>
      </c>
      <c r="X8491">
        <f>YEAR(Superstore[[#This Row],[Order Date]])</f>
        <v>2013</v>
      </c>
    </row>
    <row r="8492" spans="1:24" x14ac:dyDescent="0.25">
      <c r="A8492">
        <v>8491</v>
      </c>
      <c r="B8492" t="s">
        <v>10064</v>
      </c>
      <c r="C8492" s="1">
        <v>41307</v>
      </c>
      <c r="D8492" s="1">
        <v>41309</v>
      </c>
      <c r="E8492" t="s">
        <v>24</v>
      </c>
      <c r="F8492" t="s">
        <v>2812</v>
      </c>
      <c r="G8492" t="s">
        <v>2813</v>
      </c>
      <c r="H8492" t="s">
        <v>27</v>
      </c>
      <c r="I8492" t="s">
        <v>28</v>
      </c>
      <c r="J8492" t="s">
        <v>1126</v>
      </c>
      <c r="K8492" t="s">
        <v>318</v>
      </c>
      <c r="L8492">
        <v>22204</v>
      </c>
      <c r="M8492" t="s">
        <v>31</v>
      </c>
      <c r="N8492" t="s">
        <v>6824</v>
      </c>
      <c r="O8492" t="s">
        <v>1</v>
      </c>
      <c r="P8492" t="s">
        <v>65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  <c r="V8492" s="2">
        <f>Superstore[[#This Row],[Profit]]/Superstore[[#This Row],[Sales]]</f>
        <v>0.37999999999999995</v>
      </c>
      <c r="W8492" t="str">
        <f>TEXT(Superstore[[#This Row],[Order Date]],"mmm-yyyy")</f>
        <v>Feb-2013</v>
      </c>
      <c r="X8492">
        <f>YEAR(Superstore[[#This Row],[Order Date]])</f>
        <v>2013</v>
      </c>
    </row>
    <row r="8493" spans="1:24" x14ac:dyDescent="0.25">
      <c r="A8493">
        <v>8492</v>
      </c>
      <c r="B8493" t="s">
        <v>10065</v>
      </c>
      <c r="C8493" s="1">
        <v>41828</v>
      </c>
      <c r="D8493" s="1">
        <v>41832</v>
      </c>
      <c r="E8493" t="s">
        <v>50</v>
      </c>
      <c r="F8493" t="s">
        <v>2071</v>
      </c>
      <c r="G8493" t="s">
        <v>2072</v>
      </c>
      <c r="H8493" t="s">
        <v>27</v>
      </c>
      <c r="I8493" t="s">
        <v>28</v>
      </c>
      <c r="J8493" t="s">
        <v>42</v>
      </c>
      <c r="K8493" t="s">
        <v>43</v>
      </c>
      <c r="L8493">
        <v>90049</v>
      </c>
      <c r="M8493" t="s">
        <v>44</v>
      </c>
      <c r="N8493" t="s">
        <v>4295</v>
      </c>
      <c r="O8493" t="s">
        <v>46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  <c r="V8493" s="2">
        <f>Superstore[[#This Row],[Profit]]/Superstore[[#This Row],[Sales]]</f>
        <v>0.02</v>
      </c>
      <c r="W8493" t="str">
        <f>TEXT(Superstore[[#This Row],[Order Date]],"mmm-yyyy")</f>
        <v>Jul-2014</v>
      </c>
      <c r="X8493">
        <f>YEAR(Superstore[[#This Row],[Order Date]])</f>
        <v>2014</v>
      </c>
    </row>
    <row r="8494" spans="1:24" x14ac:dyDescent="0.25">
      <c r="A8494">
        <v>8493</v>
      </c>
      <c r="B8494" t="s">
        <v>10066</v>
      </c>
      <c r="C8494" s="1">
        <v>41205</v>
      </c>
      <c r="D8494" s="1">
        <v>41210</v>
      </c>
      <c r="E8494" t="s">
        <v>50</v>
      </c>
      <c r="F8494" t="s">
        <v>4485</v>
      </c>
      <c r="G8494" t="s">
        <v>4486</v>
      </c>
      <c r="H8494" t="s">
        <v>27</v>
      </c>
      <c r="I8494" t="s">
        <v>28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46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  <c r="V8494" s="2">
        <f>Superstore[[#This Row],[Profit]]/Superstore[[#This Row],[Sales]]</f>
        <v>0.33750000000000002</v>
      </c>
      <c r="W8494" t="str">
        <f>TEXT(Superstore[[#This Row],[Order Date]],"mmm-yyyy")</f>
        <v>Oct-2012</v>
      </c>
      <c r="X8494">
        <f>YEAR(Superstore[[#This Row],[Order Date]])</f>
        <v>2012</v>
      </c>
    </row>
    <row r="8495" spans="1:24" x14ac:dyDescent="0.25">
      <c r="A8495">
        <v>8494</v>
      </c>
      <c r="B8495" t="s">
        <v>10066</v>
      </c>
      <c r="C8495" s="1">
        <v>41205</v>
      </c>
      <c r="D8495" s="1">
        <v>41210</v>
      </c>
      <c r="E8495" t="s">
        <v>50</v>
      </c>
      <c r="F8495" t="s">
        <v>4485</v>
      </c>
      <c r="G8495" t="s">
        <v>4486</v>
      </c>
      <c r="H8495" t="s">
        <v>27</v>
      </c>
      <c r="I8495" t="s">
        <v>28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  <c r="V8495" s="2">
        <f>Superstore[[#This Row],[Profit]]/Superstore[[#This Row],[Sales]]</f>
        <v>0.33749999999999997</v>
      </c>
      <c r="W8495" t="str">
        <f>TEXT(Superstore[[#This Row],[Order Date]],"mmm-yyyy")</f>
        <v>Oct-2012</v>
      </c>
      <c r="X8495">
        <f>YEAR(Superstore[[#This Row],[Order Date]])</f>
        <v>2012</v>
      </c>
    </row>
    <row r="8496" spans="1:24" x14ac:dyDescent="0.25">
      <c r="A8496">
        <v>8495</v>
      </c>
      <c r="B8496" t="s">
        <v>10066</v>
      </c>
      <c r="C8496" s="1">
        <v>41205</v>
      </c>
      <c r="D8496" s="1">
        <v>41210</v>
      </c>
      <c r="E8496" t="s">
        <v>50</v>
      </c>
      <c r="F8496" t="s">
        <v>4485</v>
      </c>
      <c r="G8496" t="s">
        <v>4486</v>
      </c>
      <c r="H8496" t="s">
        <v>27</v>
      </c>
      <c r="I8496" t="s">
        <v>28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46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  <c r="V8496" s="2">
        <f>Superstore[[#This Row],[Profit]]/Superstore[[#This Row],[Sales]]</f>
        <v>-1.7</v>
      </c>
      <c r="W8496" t="str">
        <f>TEXT(Superstore[[#This Row],[Order Date]],"mmm-yyyy")</f>
        <v>Oct-2012</v>
      </c>
      <c r="X8496">
        <f>YEAR(Superstore[[#This Row],[Order Date]])</f>
        <v>2012</v>
      </c>
    </row>
    <row r="8497" spans="1:24" x14ac:dyDescent="0.25">
      <c r="A8497">
        <v>8496</v>
      </c>
      <c r="B8497" t="s">
        <v>10067</v>
      </c>
      <c r="C8497" s="1">
        <v>41611</v>
      </c>
      <c r="D8497" s="1">
        <v>41617</v>
      </c>
      <c r="E8497" t="s">
        <v>50</v>
      </c>
      <c r="F8497" t="s">
        <v>1107</v>
      </c>
      <c r="G8497" t="s">
        <v>1108</v>
      </c>
      <c r="H8497" t="s">
        <v>41</v>
      </c>
      <c r="I8497" t="s">
        <v>28</v>
      </c>
      <c r="J8497" t="s">
        <v>9519</v>
      </c>
      <c r="K8497" t="s">
        <v>456</v>
      </c>
      <c r="L8497">
        <v>80501</v>
      </c>
      <c r="M8497" t="s">
        <v>44</v>
      </c>
      <c r="N8497" t="s">
        <v>7135</v>
      </c>
      <c r="O8497" t="s">
        <v>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  <c r="V8497" s="2">
        <f>Superstore[[#This Row],[Profit]]/Superstore[[#This Row],[Sales]]</f>
        <v>-3.7499999999999999E-2</v>
      </c>
      <c r="W8497" t="str">
        <f>TEXT(Superstore[[#This Row],[Order Date]],"mmm-yyyy")</f>
        <v>Dec-2013</v>
      </c>
      <c r="X8497">
        <f>YEAR(Superstore[[#This Row],[Order Date]])</f>
        <v>2013</v>
      </c>
    </row>
    <row r="8498" spans="1:24" x14ac:dyDescent="0.25">
      <c r="A8498">
        <v>8497</v>
      </c>
      <c r="B8498" t="s">
        <v>10068</v>
      </c>
      <c r="C8498" s="1">
        <v>40607</v>
      </c>
      <c r="D8498" s="1">
        <v>40610</v>
      </c>
      <c r="E8498" t="s">
        <v>24</v>
      </c>
      <c r="F8498" t="s">
        <v>4125</v>
      </c>
      <c r="G8498" t="s">
        <v>4126</v>
      </c>
      <c r="H8498" t="s">
        <v>27</v>
      </c>
      <c r="I8498" t="s">
        <v>28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46</v>
      </c>
      <c r="P8498" t="s">
        <v>68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  <c r="V8498" s="2">
        <f>Superstore[[#This Row],[Profit]]/Superstore[[#This Row],[Sales]]</f>
        <v>0.25999999999999995</v>
      </c>
      <c r="W8498" t="str">
        <f>TEXT(Superstore[[#This Row],[Order Date]],"mmm-yyyy")</f>
        <v>Mar-2011</v>
      </c>
      <c r="X8498">
        <f>YEAR(Superstore[[#This Row],[Order Date]])</f>
        <v>2011</v>
      </c>
    </row>
    <row r="8499" spans="1:24" x14ac:dyDescent="0.25">
      <c r="A8499">
        <v>8498</v>
      </c>
      <c r="B8499" t="s">
        <v>10068</v>
      </c>
      <c r="C8499" s="1">
        <v>40607</v>
      </c>
      <c r="D8499" s="1">
        <v>40610</v>
      </c>
      <c r="E8499" t="s">
        <v>24</v>
      </c>
      <c r="F8499" t="s">
        <v>4125</v>
      </c>
      <c r="G8499" t="s">
        <v>4126</v>
      </c>
      <c r="H8499" t="s">
        <v>27</v>
      </c>
      <c r="I8499" t="s">
        <v>28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  <c r="V8499" s="2">
        <f>Superstore[[#This Row],[Profit]]/Superstore[[#This Row],[Sales]]</f>
        <v>0.37</v>
      </c>
      <c r="W8499" t="str">
        <f>TEXT(Superstore[[#This Row],[Order Date]],"mmm-yyyy")</f>
        <v>Mar-2011</v>
      </c>
      <c r="X8499">
        <f>YEAR(Superstore[[#This Row],[Order Date]])</f>
        <v>2011</v>
      </c>
    </row>
    <row r="8500" spans="1:24" x14ac:dyDescent="0.25">
      <c r="A8500">
        <v>8499</v>
      </c>
      <c r="B8500" t="s">
        <v>10068</v>
      </c>
      <c r="C8500" s="1">
        <v>40607</v>
      </c>
      <c r="D8500" s="1">
        <v>40610</v>
      </c>
      <c r="E8500" t="s">
        <v>24</v>
      </c>
      <c r="F8500" t="s">
        <v>4125</v>
      </c>
      <c r="G8500" t="s">
        <v>4126</v>
      </c>
      <c r="H8500" t="s">
        <v>27</v>
      </c>
      <c r="I8500" t="s">
        <v>28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46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  <c r="V8500" s="2">
        <f>Superstore[[#This Row],[Profit]]/Superstore[[#This Row],[Sales]]</f>
        <v>0.28999999999999998</v>
      </c>
      <c r="W8500" t="str">
        <f>TEXT(Superstore[[#This Row],[Order Date]],"mmm-yyyy")</f>
        <v>Mar-2011</v>
      </c>
      <c r="X8500">
        <f>YEAR(Superstore[[#This Row],[Order Date]])</f>
        <v>2011</v>
      </c>
    </row>
    <row r="8501" spans="1:24" x14ac:dyDescent="0.25">
      <c r="A8501">
        <v>8500</v>
      </c>
      <c r="B8501" t="s">
        <v>10068</v>
      </c>
      <c r="C8501" s="1">
        <v>40607</v>
      </c>
      <c r="D8501" s="1">
        <v>40610</v>
      </c>
      <c r="E8501" t="s">
        <v>24</v>
      </c>
      <c r="F8501" t="s">
        <v>4125</v>
      </c>
      <c r="G8501" t="s">
        <v>4126</v>
      </c>
      <c r="H8501" t="s">
        <v>27</v>
      </c>
      <c r="I8501" t="s">
        <v>28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46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Superstore[[#This Row],[Profit]]/Superstore[[#This Row],[Sales]]</f>
        <v>0.33750000000000002</v>
      </c>
      <c r="W8501" t="str">
        <f>TEXT(Superstore[[#This Row],[Order Date]],"mmm-yyyy")</f>
        <v>Mar-2011</v>
      </c>
      <c r="X8501">
        <f>YEAR(Superstore[[#This Row],[Order Date]])</f>
        <v>2011</v>
      </c>
    </row>
    <row r="8502" spans="1:24" x14ac:dyDescent="0.25">
      <c r="A8502">
        <v>8501</v>
      </c>
      <c r="B8502" t="s">
        <v>10068</v>
      </c>
      <c r="C8502" s="1">
        <v>40607</v>
      </c>
      <c r="D8502" s="1">
        <v>40610</v>
      </c>
      <c r="E8502" t="s">
        <v>24</v>
      </c>
      <c r="F8502" t="s">
        <v>4125</v>
      </c>
      <c r="G8502" t="s">
        <v>4126</v>
      </c>
      <c r="H8502" t="s">
        <v>27</v>
      </c>
      <c r="I8502" t="s">
        <v>28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46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  <c r="V8502" s="2">
        <f>Superstore[[#This Row],[Profit]]/Superstore[[#This Row],[Sales]]</f>
        <v>0.47000000000000003</v>
      </c>
      <c r="W8502" t="str">
        <f>TEXT(Superstore[[#This Row],[Order Date]],"mmm-yyyy")</f>
        <v>Mar-2011</v>
      </c>
      <c r="X8502">
        <f>YEAR(Superstore[[#This Row],[Order Date]])</f>
        <v>2011</v>
      </c>
    </row>
    <row r="8503" spans="1:24" x14ac:dyDescent="0.25">
      <c r="A8503">
        <v>8502</v>
      </c>
      <c r="B8503" t="s">
        <v>10069</v>
      </c>
      <c r="C8503" s="1">
        <v>40968</v>
      </c>
      <c r="D8503" s="1">
        <v>40971</v>
      </c>
      <c r="E8503" t="s">
        <v>24</v>
      </c>
      <c r="F8503" t="s">
        <v>6602</v>
      </c>
      <c r="G8503" t="s">
        <v>6603</v>
      </c>
      <c r="H8503" t="s">
        <v>41</v>
      </c>
      <c r="I8503" t="s">
        <v>28</v>
      </c>
      <c r="J8503" t="s">
        <v>42</v>
      </c>
      <c r="K8503" t="s">
        <v>43</v>
      </c>
      <c r="L8503">
        <v>90045</v>
      </c>
      <c r="M8503" t="s">
        <v>44</v>
      </c>
      <c r="N8503" t="s">
        <v>1681</v>
      </c>
      <c r="O8503" t="s">
        <v>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  <c r="V8503" s="2">
        <f>Superstore[[#This Row],[Profit]]/Superstore[[#This Row],[Sales]]</f>
        <v>7.5000000000000011E-2</v>
      </c>
      <c r="W8503" t="str">
        <f>TEXT(Superstore[[#This Row],[Order Date]],"mmm-yyyy")</f>
        <v>Feb-2012</v>
      </c>
      <c r="X8503">
        <f>YEAR(Superstore[[#This Row],[Order Date]])</f>
        <v>2012</v>
      </c>
    </row>
    <row r="8504" spans="1:24" x14ac:dyDescent="0.25">
      <c r="A8504">
        <v>8503</v>
      </c>
      <c r="B8504" t="s">
        <v>10069</v>
      </c>
      <c r="C8504" s="1">
        <v>40968</v>
      </c>
      <c r="D8504" s="1">
        <v>40971</v>
      </c>
      <c r="E8504" t="s">
        <v>24</v>
      </c>
      <c r="F8504" t="s">
        <v>6602</v>
      </c>
      <c r="G8504" t="s">
        <v>6603</v>
      </c>
      <c r="H8504" t="s">
        <v>41</v>
      </c>
      <c r="I8504" t="s">
        <v>28</v>
      </c>
      <c r="J8504" t="s">
        <v>42</v>
      </c>
      <c r="K8504" t="s">
        <v>43</v>
      </c>
      <c r="L8504">
        <v>90045</v>
      </c>
      <c r="M8504" t="s">
        <v>44</v>
      </c>
      <c r="N8504" t="s">
        <v>1536</v>
      </c>
      <c r="O8504" t="s">
        <v>1</v>
      </c>
      <c r="P8504" t="s">
        <v>36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Superstore[[#This Row],[Profit]]/Superstore[[#This Row],[Sales]]</f>
        <v>-0.1125</v>
      </c>
      <c r="W8504" t="str">
        <f>TEXT(Superstore[[#This Row],[Order Date]],"mmm-yyyy")</f>
        <v>Feb-2012</v>
      </c>
      <c r="X8504">
        <f>YEAR(Superstore[[#This Row],[Order Date]])</f>
        <v>2012</v>
      </c>
    </row>
    <row r="8505" spans="1:24" x14ac:dyDescent="0.25">
      <c r="A8505">
        <v>8504</v>
      </c>
      <c r="B8505" t="s">
        <v>10070</v>
      </c>
      <c r="C8505" s="1">
        <v>40595</v>
      </c>
      <c r="D8505" s="1">
        <v>40599</v>
      </c>
      <c r="E8505" t="s">
        <v>50</v>
      </c>
      <c r="F8505" t="s">
        <v>2145</v>
      </c>
      <c r="G8505" t="s">
        <v>2146</v>
      </c>
      <c r="H8505" t="s">
        <v>101</v>
      </c>
      <c r="I8505" t="s">
        <v>28</v>
      </c>
      <c r="J8505" t="s">
        <v>42</v>
      </c>
      <c r="K8505" t="s">
        <v>43</v>
      </c>
      <c r="L8505">
        <v>90049</v>
      </c>
      <c r="M8505" t="s">
        <v>44</v>
      </c>
      <c r="N8505" t="s">
        <v>6671</v>
      </c>
      <c r="O8505" t="s">
        <v>46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  <c r="V8505" s="2">
        <f>Superstore[[#This Row],[Profit]]/Superstore[[#This Row],[Sales]]</f>
        <v>0.47999999999999993</v>
      </c>
      <c r="W8505" t="str">
        <f>TEXT(Superstore[[#This Row],[Order Date]],"mmm-yyyy")</f>
        <v>Feb-2011</v>
      </c>
      <c r="X8505">
        <f>YEAR(Superstore[[#This Row],[Order Date]])</f>
        <v>2011</v>
      </c>
    </row>
    <row r="8506" spans="1:24" x14ac:dyDescent="0.25">
      <c r="A8506">
        <v>8505</v>
      </c>
      <c r="B8506" t="s">
        <v>10071</v>
      </c>
      <c r="C8506" s="1">
        <v>41397</v>
      </c>
      <c r="D8506" s="1">
        <v>41401</v>
      </c>
      <c r="E8506" t="s">
        <v>50</v>
      </c>
      <c r="F8506" t="s">
        <v>7717</v>
      </c>
      <c r="G8506" t="s">
        <v>7718</v>
      </c>
      <c r="H8506" t="s">
        <v>27</v>
      </c>
      <c r="I8506" t="s">
        <v>28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1</v>
      </c>
      <c r="P8506" t="s">
        <v>36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  <c r="V8506" s="2">
        <f>Superstore[[#This Row],[Profit]]/Superstore[[#This Row],[Sales]]</f>
        <v>-0.3</v>
      </c>
      <c r="W8506" t="str">
        <f>TEXT(Superstore[[#This Row],[Order Date]],"mmm-yyyy")</f>
        <v>May-2013</v>
      </c>
      <c r="X8506">
        <f>YEAR(Superstore[[#This Row],[Order Date]])</f>
        <v>2013</v>
      </c>
    </row>
    <row r="8507" spans="1:24" x14ac:dyDescent="0.25">
      <c r="A8507">
        <v>8506</v>
      </c>
      <c r="B8507" t="s">
        <v>10072</v>
      </c>
      <c r="C8507" s="1">
        <v>41342</v>
      </c>
      <c r="D8507" s="1">
        <v>41346</v>
      </c>
      <c r="E8507" t="s">
        <v>50</v>
      </c>
      <c r="F8507" t="s">
        <v>2655</v>
      </c>
      <c r="G8507" t="s">
        <v>2656</v>
      </c>
      <c r="H8507" t="s">
        <v>101</v>
      </c>
      <c r="I8507" t="s">
        <v>28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46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Superstore[[#This Row],[Profit]]/Superstore[[#This Row],[Sales]]</f>
        <v>-1.6</v>
      </c>
      <c r="W8507" t="str">
        <f>TEXT(Superstore[[#This Row],[Order Date]],"mmm-yyyy")</f>
        <v>Mar-2013</v>
      </c>
      <c r="X8507">
        <f>YEAR(Superstore[[#This Row],[Order Date]])</f>
        <v>2013</v>
      </c>
    </row>
    <row r="8508" spans="1:24" x14ac:dyDescent="0.25">
      <c r="A8508">
        <v>8507</v>
      </c>
      <c r="B8508" t="s">
        <v>10072</v>
      </c>
      <c r="C8508" s="1">
        <v>41342</v>
      </c>
      <c r="D8508" s="1">
        <v>41346</v>
      </c>
      <c r="E8508" t="s">
        <v>50</v>
      </c>
      <c r="F8508" t="s">
        <v>2655</v>
      </c>
      <c r="G8508" t="s">
        <v>2656</v>
      </c>
      <c r="H8508" t="s">
        <v>101</v>
      </c>
      <c r="I8508" t="s">
        <v>28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s="2">
        <f>Superstore[[#This Row],[Profit]]/Superstore[[#This Row],[Sales]]</f>
        <v>0.3</v>
      </c>
      <c r="W8508" t="str">
        <f>TEXT(Superstore[[#This Row],[Order Date]],"mmm-yyyy")</f>
        <v>Mar-2013</v>
      </c>
      <c r="X8508">
        <f>YEAR(Superstore[[#This Row],[Order Date]])</f>
        <v>2013</v>
      </c>
    </row>
    <row r="8509" spans="1:24" x14ac:dyDescent="0.25">
      <c r="A8509">
        <v>8508</v>
      </c>
      <c r="B8509" t="s">
        <v>10072</v>
      </c>
      <c r="C8509" s="1">
        <v>41342</v>
      </c>
      <c r="D8509" s="1">
        <v>41346</v>
      </c>
      <c r="E8509" t="s">
        <v>50</v>
      </c>
      <c r="F8509" t="s">
        <v>2655</v>
      </c>
      <c r="G8509" t="s">
        <v>2656</v>
      </c>
      <c r="H8509" t="s">
        <v>101</v>
      </c>
      <c r="I8509" t="s">
        <v>28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46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  <c r="V8509" s="2">
        <f>Superstore[[#This Row],[Profit]]/Superstore[[#This Row],[Sales]]</f>
        <v>0.33749999999999997</v>
      </c>
      <c r="W8509" t="str">
        <f>TEXT(Superstore[[#This Row],[Order Date]],"mmm-yyyy")</f>
        <v>Mar-2013</v>
      </c>
      <c r="X8509">
        <f>YEAR(Superstore[[#This Row],[Order Date]])</f>
        <v>2013</v>
      </c>
    </row>
    <row r="8510" spans="1:24" x14ac:dyDescent="0.25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27</v>
      </c>
      <c r="I8510" t="s">
        <v>28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  <c r="V8510" s="2">
        <f>Superstore[[#This Row],[Profit]]/Superstore[[#This Row],[Sales]]</f>
        <v>0.35000000000000003</v>
      </c>
      <c r="W8510" t="str">
        <f>TEXT(Superstore[[#This Row],[Order Date]],"mmm-yyyy")</f>
        <v>Dec-2012</v>
      </c>
      <c r="X8510">
        <f>YEAR(Superstore[[#This Row],[Order Date]])</f>
        <v>2012</v>
      </c>
    </row>
    <row r="8511" spans="1:24" x14ac:dyDescent="0.25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27</v>
      </c>
      <c r="I8511" t="s">
        <v>28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  <c r="V8511" s="2">
        <f>Superstore[[#This Row],[Profit]]/Superstore[[#This Row],[Sales]]</f>
        <v>0.25</v>
      </c>
      <c r="W8511" t="str">
        <f>TEXT(Superstore[[#This Row],[Order Date]],"mmm-yyyy")</f>
        <v>Dec-2012</v>
      </c>
      <c r="X8511">
        <f>YEAR(Superstore[[#This Row],[Order Date]])</f>
        <v>2012</v>
      </c>
    </row>
    <row r="8512" spans="1:24" x14ac:dyDescent="0.25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27</v>
      </c>
      <c r="I8512" t="s">
        <v>28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46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  <c r="V8512" s="2">
        <f>Superstore[[#This Row],[Profit]]/Superstore[[#This Row],[Sales]]</f>
        <v>0.45</v>
      </c>
      <c r="W8512" t="str">
        <f>TEXT(Superstore[[#This Row],[Order Date]],"mmm-yyyy")</f>
        <v>Dec-2012</v>
      </c>
      <c r="X8512">
        <f>YEAR(Superstore[[#This Row],[Order Date]])</f>
        <v>2012</v>
      </c>
    </row>
    <row r="8513" spans="1:24" x14ac:dyDescent="0.25">
      <c r="A8513">
        <v>8512</v>
      </c>
      <c r="B8513" t="s">
        <v>10074</v>
      </c>
      <c r="C8513" s="1">
        <v>41631</v>
      </c>
      <c r="D8513" s="1">
        <v>41635</v>
      </c>
      <c r="E8513" t="s">
        <v>50</v>
      </c>
      <c r="F8513" t="s">
        <v>563</v>
      </c>
      <c r="G8513" t="s">
        <v>564</v>
      </c>
      <c r="H8513" t="s">
        <v>27</v>
      </c>
      <c r="I8513" t="s">
        <v>28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46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  <c r="V8513" s="2">
        <f>Superstore[[#This Row],[Profit]]/Superstore[[#This Row],[Sales]]</f>
        <v>0.35</v>
      </c>
      <c r="W8513" t="str">
        <f>TEXT(Superstore[[#This Row],[Order Date]],"mmm-yyyy")</f>
        <v>Dec-2013</v>
      </c>
      <c r="X8513">
        <f>YEAR(Superstore[[#This Row],[Order Date]])</f>
        <v>2013</v>
      </c>
    </row>
    <row r="8514" spans="1:24" x14ac:dyDescent="0.25">
      <c r="A8514">
        <v>8513</v>
      </c>
      <c r="B8514" t="s">
        <v>10075</v>
      </c>
      <c r="C8514" s="1">
        <v>41307</v>
      </c>
      <c r="D8514" s="1">
        <v>41313</v>
      </c>
      <c r="E8514" t="s">
        <v>50</v>
      </c>
      <c r="F8514" t="s">
        <v>3093</v>
      </c>
      <c r="G8514" t="s">
        <v>3094</v>
      </c>
      <c r="H8514" t="s">
        <v>41</v>
      </c>
      <c r="I8514" t="s">
        <v>28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1</v>
      </c>
      <c r="P8514" t="s">
        <v>65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Superstore[[#This Row],[Profit]]/Superstore[[#This Row],[Sales]]</f>
        <v>-1.05</v>
      </c>
      <c r="W8514" t="str">
        <f>TEXT(Superstore[[#This Row],[Order Date]],"mmm-yyyy")</f>
        <v>Feb-2013</v>
      </c>
      <c r="X8514">
        <f>YEAR(Superstore[[#This Row],[Order Date]])</f>
        <v>2013</v>
      </c>
    </row>
    <row r="8515" spans="1:24" x14ac:dyDescent="0.25">
      <c r="A8515">
        <v>8514</v>
      </c>
      <c r="B8515" t="s">
        <v>10076</v>
      </c>
      <c r="C8515" s="1">
        <v>41796</v>
      </c>
      <c r="D8515" s="1">
        <v>41800</v>
      </c>
      <c r="E8515" t="s">
        <v>50</v>
      </c>
      <c r="F8515" t="s">
        <v>3093</v>
      </c>
      <c r="G8515" t="s">
        <v>3094</v>
      </c>
      <c r="H8515" t="s">
        <v>41</v>
      </c>
      <c r="I8515" t="s">
        <v>28</v>
      </c>
      <c r="J8515" t="s">
        <v>6049</v>
      </c>
      <c r="K8515" t="s">
        <v>54</v>
      </c>
      <c r="L8515">
        <v>32839</v>
      </c>
      <c r="M8515" t="s">
        <v>31</v>
      </c>
      <c r="N8515" t="s">
        <v>5262</v>
      </c>
      <c r="O8515" t="s">
        <v>46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Superstore[[#This Row],[Profit]]/Superstore[[#This Row],[Sales]]</f>
        <v>0.35</v>
      </c>
      <c r="W8515" t="str">
        <f>TEXT(Superstore[[#This Row],[Order Date]],"mmm-yyyy")</f>
        <v>Jun-2014</v>
      </c>
      <c r="X8515">
        <f>YEAR(Superstore[[#This Row],[Order Date]])</f>
        <v>2014</v>
      </c>
    </row>
    <row r="8516" spans="1:24" x14ac:dyDescent="0.25">
      <c r="A8516">
        <v>8515</v>
      </c>
      <c r="B8516" t="s">
        <v>10077</v>
      </c>
      <c r="C8516" s="1">
        <v>41142</v>
      </c>
      <c r="D8516" s="1">
        <v>41147</v>
      </c>
      <c r="E8516" t="s">
        <v>50</v>
      </c>
      <c r="F8516" t="s">
        <v>3629</v>
      </c>
      <c r="G8516" t="s">
        <v>3630</v>
      </c>
      <c r="H8516" t="s">
        <v>41</v>
      </c>
      <c r="I8516" t="s">
        <v>28</v>
      </c>
      <c r="J8516" t="s">
        <v>2578</v>
      </c>
      <c r="K8516" t="s">
        <v>30</v>
      </c>
      <c r="L8516">
        <v>41042</v>
      </c>
      <c r="M8516" t="s">
        <v>31</v>
      </c>
      <c r="N8516" t="s">
        <v>997</v>
      </c>
      <c r="O8516" t="s">
        <v>46</v>
      </c>
      <c r="P8516" t="s">
        <v>68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  <c r="V8516" s="2">
        <f>Superstore[[#This Row],[Profit]]/Superstore[[#This Row],[Sales]]</f>
        <v>0.47000000000000008</v>
      </c>
      <c r="W8516" t="str">
        <f>TEXT(Superstore[[#This Row],[Order Date]],"mmm-yyyy")</f>
        <v>Aug-2012</v>
      </c>
      <c r="X8516">
        <f>YEAR(Superstore[[#This Row],[Order Date]])</f>
        <v>2012</v>
      </c>
    </row>
    <row r="8517" spans="1:24" x14ac:dyDescent="0.25">
      <c r="A8517">
        <v>8516</v>
      </c>
      <c r="B8517" t="s">
        <v>10077</v>
      </c>
      <c r="C8517" s="1">
        <v>41142</v>
      </c>
      <c r="D8517" s="1">
        <v>41147</v>
      </c>
      <c r="E8517" t="s">
        <v>50</v>
      </c>
      <c r="F8517" t="s">
        <v>3629</v>
      </c>
      <c r="G8517" t="s">
        <v>3630</v>
      </c>
      <c r="H8517" t="s">
        <v>41</v>
      </c>
      <c r="I8517" t="s">
        <v>28</v>
      </c>
      <c r="J8517" t="s">
        <v>2578</v>
      </c>
      <c r="K8517" t="s">
        <v>30</v>
      </c>
      <c r="L8517">
        <v>41042</v>
      </c>
      <c r="M8517" t="s">
        <v>31</v>
      </c>
      <c r="N8517" t="s">
        <v>365</v>
      </c>
      <c r="O8517" t="s">
        <v>46</v>
      </c>
      <c r="P8517" t="s">
        <v>68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2">
        <f>Superstore[[#This Row],[Profit]]/Superstore[[#This Row],[Sales]]</f>
        <v>0.28000000000000003</v>
      </c>
      <c r="W8517" t="str">
        <f>TEXT(Superstore[[#This Row],[Order Date]],"mmm-yyyy")</f>
        <v>Aug-2012</v>
      </c>
      <c r="X8517">
        <f>YEAR(Superstore[[#This Row],[Order Date]])</f>
        <v>2012</v>
      </c>
    </row>
    <row r="8518" spans="1:24" x14ac:dyDescent="0.25">
      <c r="A8518">
        <v>8517</v>
      </c>
      <c r="B8518" t="s">
        <v>10078</v>
      </c>
      <c r="C8518" s="1">
        <v>41372</v>
      </c>
      <c r="D8518" s="1">
        <v>41376</v>
      </c>
      <c r="E8518" t="s">
        <v>50</v>
      </c>
      <c r="F8518" t="s">
        <v>1938</v>
      </c>
      <c r="G8518" t="s">
        <v>1939</v>
      </c>
      <c r="H8518" t="s">
        <v>27</v>
      </c>
      <c r="I8518" t="s">
        <v>28</v>
      </c>
      <c r="J8518" t="s">
        <v>265</v>
      </c>
      <c r="K8518" t="s">
        <v>266</v>
      </c>
      <c r="L8518">
        <v>10009</v>
      </c>
      <c r="M8518" t="s">
        <v>147</v>
      </c>
      <c r="N8518" t="s">
        <v>67</v>
      </c>
      <c r="O8518" t="s">
        <v>46</v>
      </c>
      <c r="P8518" t="s">
        <v>68</v>
      </c>
      <c r="Q8518" t="s">
        <v>69</v>
      </c>
      <c r="R8518">
        <v>3.64</v>
      </c>
      <c r="S8518">
        <v>2</v>
      </c>
      <c r="T8518">
        <v>0</v>
      </c>
      <c r="U8518">
        <v>0.98280000000000001</v>
      </c>
      <c r="V8518" s="2">
        <f>Superstore[[#This Row],[Profit]]/Superstore[[#This Row],[Sales]]</f>
        <v>0.27</v>
      </c>
      <c r="W8518" t="str">
        <f>TEXT(Superstore[[#This Row],[Order Date]],"mmm-yyyy")</f>
        <v>Apr-2013</v>
      </c>
      <c r="X8518">
        <f>YEAR(Superstore[[#This Row],[Order Date]])</f>
        <v>2013</v>
      </c>
    </row>
    <row r="8519" spans="1:24" x14ac:dyDescent="0.25">
      <c r="A8519">
        <v>8518</v>
      </c>
      <c r="B8519" t="s">
        <v>10079</v>
      </c>
      <c r="C8519" s="1">
        <v>41795</v>
      </c>
      <c r="D8519" s="1">
        <v>41798</v>
      </c>
      <c r="E8519" t="s">
        <v>24</v>
      </c>
      <c r="F8519" t="s">
        <v>1659</v>
      </c>
      <c r="G8519" t="s">
        <v>1660</v>
      </c>
      <c r="H8519" t="s">
        <v>27</v>
      </c>
      <c r="I8519" t="s">
        <v>28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1</v>
      </c>
      <c r="P8519" t="s">
        <v>65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Superstore[[#This Row],[Profit]]/Superstore[[#This Row],[Sales]]</f>
        <v>-0.57500000000000007</v>
      </c>
      <c r="W8519" t="str">
        <f>TEXT(Superstore[[#This Row],[Order Date]],"mmm-yyyy")</f>
        <v>Jun-2014</v>
      </c>
      <c r="X8519">
        <f>YEAR(Superstore[[#This Row],[Order Date]])</f>
        <v>2014</v>
      </c>
    </row>
    <row r="8520" spans="1:24" x14ac:dyDescent="0.25">
      <c r="A8520">
        <v>8519</v>
      </c>
      <c r="B8520" t="s">
        <v>10080</v>
      </c>
      <c r="C8520" s="1">
        <v>41978</v>
      </c>
      <c r="D8520" s="1">
        <v>41984</v>
      </c>
      <c r="E8520" t="s">
        <v>50</v>
      </c>
      <c r="F8520" t="s">
        <v>8515</v>
      </c>
      <c r="G8520" t="s">
        <v>8516</v>
      </c>
      <c r="H8520" t="s">
        <v>27</v>
      </c>
      <c r="I8520" t="s">
        <v>28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1</v>
      </c>
      <c r="P8520" t="s">
        <v>65</v>
      </c>
      <c r="Q8520" t="s">
        <v>9594</v>
      </c>
      <c r="R8520">
        <v>12.99</v>
      </c>
      <c r="S8520">
        <v>1</v>
      </c>
      <c r="T8520">
        <v>0</v>
      </c>
      <c r="U8520">
        <v>1.5588</v>
      </c>
      <c r="V8520" s="2">
        <f>Superstore[[#This Row],[Profit]]/Superstore[[#This Row],[Sales]]</f>
        <v>0.12</v>
      </c>
      <c r="W8520" t="str">
        <f>TEXT(Superstore[[#This Row],[Order Date]],"mmm-yyyy")</f>
        <v>Dec-2014</v>
      </c>
      <c r="X8520">
        <f>YEAR(Superstore[[#This Row],[Order Date]])</f>
        <v>2014</v>
      </c>
    </row>
    <row r="8521" spans="1:24" x14ac:dyDescent="0.25">
      <c r="A8521">
        <v>8520</v>
      </c>
      <c r="B8521" t="s">
        <v>10080</v>
      </c>
      <c r="C8521" s="1">
        <v>41978</v>
      </c>
      <c r="D8521" s="1">
        <v>41984</v>
      </c>
      <c r="E8521" t="s">
        <v>50</v>
      </c>
      <c r="F8521" t="s">
        <v>8515</v>
      </c>
      <c r="G8521" t="s">
        <v>8516</v>
      </c>
      <c r="H8521" t="s">
        <v>27</v>
      </c>
      <c r="I8521" t="s">
        <v>28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1</v>
      </c>
      <c r="P8521" t="s">
        <v>36</v>
      </c>
      <c r="Q8521" t="s">
        <v>701</v>
      </c>
      <c r="R8521">
        <v>182.22</v>
      </c>
      <c r="S8521">
        <v>3</v>
      </c>
      <c r="T8521">
        <v>0</v>
      </c>
      <c r="U8521">
        <v>45.555</v>
      </c>
      <c r="V8521" s="2">
        <f>Superstore[[#This Row],[Profit]]/Superstore[[#This Row],[Sales]]</f>
        <v>0.25</v>
      </c>
      <c r="W8521" t="str">
        <f>TEXT(Superstore[[#This Row],[Order Date]],"mmm-yyyy")</f>
        <v>Dec-2014</v>
      </c>
      <c r="X8521">
        <f>YEAR(Superstore[[#This Row],[Order Date]])</f>
        <v>2014</v>
      </c>
    </row>
    <row r="8522" spans="1:24" x14ac:dyDescent="0.25">
      <c r="A8522">
        <v>8521</v>
      </c>
      <c r="B8522" t="s">
        <v>10080</v>
      </c>
      <c r="C8522" s="1">
        <v>41978</v>
      </c>
      <c r="D8522" s="1">
        <v>41984</v>
      </c>
      <c r="E8522" t="s">
        <v>50</v>
      </c>
      <c r="F8522" t="s">
        <v>8515</v>
      </c>
      <c r="G8522" t="s">
        <v>8516</v>
      </c>
      <c r="H8522" t="s">
        <v>27</v>
      </c>
      <c r="I8522" t="s">
        <v>28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1</v>
      </c>
      <c r="P8522" t="s">
        <v>36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  <c r="V8522" s="2">
        <f>Superstore[[#This Row],[Profit]]/Superstore[[#This Row],[Sales]]</f>
        <v>6.0000000000000005E-2</v>
      </c>
      <c r="W8522" t="str">
        <f>TEXT(Superstore[[#This Row],[Order Date]],"mmm-yyyy")</f>
        <v>Dec-2014</v>
      </c>
      <c r="X8522">
        <f>YEAR(Superstore[[#This Row],[Order Date]])</f>
        <v>2014</v>
      </c>
    </row>
    <row r="8523" spans="1:24" x14ac:dyDescent="0.25">
      <c r="A8523">
        <v>8522</v>
      </c>
      <c r="B8523" t="s">
        <v>10081</v>
      </c>
      <c r="C8523" s="1">
        <v>41285</v>
      </c>
      <c r="D8523" s="1">
        <v>41289</v>
      </c>
      <c r="E8523" t="s">
        <v>50</v>
      </c>
      <c r="F8523" t="s">
        <v>761</v>
      </c>
      <c r="G8523" t="s">
        <v>762</v>
      </c>
      <c r="H8523" t="s">
        <v>101</v>
      </c>
      <c r="I8523" t="s">
        <v>28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1</v>
      </c>
      <c r="P8523" t="s">
        <v>65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Superstore[[#This Row],[Profit]]/Superstore[[#This Row],[Sales]]</f>
        <v>0.16250000000000001</v>
      </c>
      <c r="W8523" t="str">
        <f>TEXT(Superstore[[#This Row],[Order Date]],"mmm-yyyy")</f>
        <v>Jan-2013</v>
      </c>
      <c r="X8523">
        <f>YEAR(Superstore[[#This Row],[Order Date]])</f>
        <v>2013</v>
      </c>
    </row>
    <row r="8524" spans="1:24" x14ac:dyDescent="0.25">
      <c r="A8524">
        <v>8523</v>
      </c>
      <c r="B8524" t="s">
        <v>10082</v>
      </c>
      <c r="C8524" s="1">
        <v>41366</v>
      </c>
      <c r="D8524" s="1">
        <v>41372</v>
      </c>
      <c r="E8524" t="s">
        <v>50</v>
      </c>
      <c r="F8524" t="s">
        <v>4192</v>
      </c>
      <c r="G8524" t="s">
        <v>4193</v>
      </c>
      <c r="H8524" t="s">
        <v>41</v>
      </c>
      <c r="I8524" t="s">
        <v>28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  <c r="V8524" s="2">
        <f>Superstore[[#This Row],[Profit]]/Superstore[[#This Row],[Sales]]</f>
        <v>1.9999999999999997E-2</v>
      </c>
      <c r="W8524" t="str">
        <f>TEXT(Superstore[[#This Row],[Order Date]],"mmm-yyyy")</f>
        <v>Apr-2013</v>
      </c>
      <c r="X8524">
        <f>YEAR(Superstore[[#This Row],[Order Date]])</f>
        <v>2013</v>
      </c>
    </row>
    <row r="8525" spans="1:24" x14ac:dyDescent="0.25">
      <c r="A8525">
        <v>8524</v>
      </c>
      <c r="B8525" t="s">
        <v>10083</v>
      </c>
      <c r="C8525" s="1">
        <v>41904</v>
      </c>
      <c r="D8525" s="1">
        <v>41908</v>
      </c>
      <c r="E8525" t="s">
        <v>50</v>
      </c>
      <c r="F8525" t="s">
        <v>1210</v>
      </c>
      <c r="G8525" t="s">
        <v>1211</v>
      </c>
      <c r="H8525" t="s">
        <v>27</v>
      </c>
      <c r="I8525" t="s">
        <v>28</v>
      </c>
      <c r="J8525" t="s">
        <v>126</v>
      </c>
      <c r="K8525" t="s">
        <v>43</v>
      </c>
      <c r="L8525">
        <v>94109</v>
      </c>
      <c r="M8525" t="s">
        <v>44</v>
      </c>
      <c r="N8525" t="s">
        <v>934</v>
      </c>
      <c r="O8525" t="s">
        <v>46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  <c r="V8525" s="2">
        <f>Superstore[[#This Row],[Profit]]/Superstore[[#This Row],[Sales]]</f>
        <v>0.5</v>
      </c>
      <c r="W8525" t="str">
        <f>TEXT(Superstore[[#This Row],[Order Date]],"mmm-yyyy")</f>
        <v>Sep-2014</v>
      </c>
      <c r="X8525">
        <f>YEAR(Superstore[[#This Row],[Order Date]])</f>
        <v>2014</v>
      </c>
    </row>
    <row r="8526" spans="1:24" x14ac:dyDescent="0.25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27</v>
      </c>
      <c r="I8526" t="s">
        <v>28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Superstore[[#This Row],[Profit]]/Superstore[[#This Row],[Sales]]</f>
        <v>-0.16666666666666669</v>
      </c>
      <c r="W8526" t="str">
        <f>TEXT(Superstore[[#This Row],[Order Date]],"mmm-yyyy")</f>
        <v>Mar-2014</v>
      </c>
      <c r="X8526">
        <f>YEAR(Superstore[[#This Row],[Order Date]])</f>
        <v>2014</v>
      </c>
    </row>
    <row r="8527" spans="1:24" x14ac:dyDescent="0.25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27</v>
      </c>
      <c r="I8527" t="s">
        <v>28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1</v>
      </c>
      <c r="P8527" t="s">
        <v>65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Superstore[[#This Row],[Profit]]/Superstore[[#This Row],[Sales]]</f>
        <v>0.15</v>
      </c>
      <c r="W8527" t="str">
        <f>TEXT(Superstore[[#This Row],[Order Date]],"mmm-yyyy")</f>
        <v>Mar-2014</v>
      </c>
      <c r="X8527">
        <f>YEAR(Superstore[[#This Row],[Order Date]])</f>
        <v>2014</v>
      </c>
    </row>
    <row r="8528" spans="1:24" x14ac:dyDescent="0.25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27</v>
      </c>
      <c r="I8528" t="s">
        <v>28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46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Superstore[[#This Row],[Profit]]/Superstore[[#This Row],[Sales]]</f>
        <v>-0.66666666666666674</v>
      </c>
      <c r="W8528" t="str">
        <f>TEXT(Superstore[[#This Row],[Order Date]],"mmm-yyyy")</f>
        <v>Mar-2014</v>
      </c>
      <c r="X8528">
        <f>YEAR(Superstore[[#This Row],[Order Date]])</f>
        <v>2014</v>
      </c>
    </row>
    <row r="8529" spans="1:24" x14ac:dyDescent="0.25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27</v>
      </c>
      <c r="I8529" t="s">
        <v>28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Superstore[[#This Row],[Profit]]/Superstore[[#This Row],[Sales]]</f>
        <v>0.27500000000000002</v>
      </c>
      <c r="W8529" t="str">
        <f>TEXT(Superstore[[#This Row],[Order Date]],"mmm-yyyy")</f>
        <v>Mar-2014</v>
      </c>
      <c r="X8529">
        <f>YEAR(Superstore[[#This Row],[Order Date]])</f>
        <v>2014</v>
      </c>
    </row>
    <row r="8530" spans="1:24" x14ac:dyDescent="0.25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27</v>
      </c>
      <c r="I8530" t="s">
        <v>28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46</v>
      </c>
      <c r="P8530" t="s">
        <v>59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Superstore[[#This Row],[Profit]]/Superstore[[#This Row],[Sales]]</f>
        <v>6.25E-2</v>
      </c>
      <c r="W8530" t="str">
        <f>TEXT(Superstore[[#This Row],[Order Date]],"mmm-yyyy")</f>
        <v>Mar-2014</v>
      </c>
      <c r="X8530">
        <f>YEAR(Superstore[[#This Row],[Order Date]])</f>
        <v>2014</v>
      </c>
    </row>
    <row r="8531" spans="1:24" x14ac:dyDescent="0.25">
      <c r="A8531">
        <v>8530</v>
      </c>
      <c r="B8531" t="s">
        <v>10085</v>
      </c>
      <c r="C8531" s="1">
        <v>41954</v>
      </c>
      <c r="D8531" s="1">
        <v>41961</v>
      </c>
      <c r="E8531" t="s">
        <v>50</v>
      </c>
      <c r="F8531" t="s">
        <v>3914</v>
      </c>
      <c r="G8531" t="s">
        <v>3915</v>
      </c>
      <c r="H8531" t="s">
        <v>101</v>
      </c>
      <c r="I8531" t="s">
        <v>28</v>
      </c>
      <c r="J8531" t="s">
        <v>42</v>
      </c>
      <c r="K8531" t="s">
        <v>43</v>
      </c>
      <c r="L8531">
        <v>90008</v>
      </c>
      <c r="M8531" t="s">
        <v>44</v>
      </c>
      <c r="N8531" t="s">
        <v>5394</v>
      </c>
      <c r="O8531" t="s">
        <v>1</v>
      </c>
      <c r="P8531" t="s">
        <v>36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  <c r="V8531" s="2">
        <f>Superstore[[#This Row],[Profit]]/Superstore[[#This Row],[Sales]]</f>
        <v>-0.15</v>
      </c>
      <c r="W8531" t="str">
        <f>TEXT(Superstore[[#This Row],[Order Date]],"mmm-yyyy")</f>
        <v>Nov-2014</v>
      </c>
      <c r="X8531">
        <f>YEAR(Superstore[[#This Row],[Order Date]])</f>
        <v>2014</v>
      </c>
    </row>
    <row r="8532" spans="1:24" x14ac:dyDescent="0.25">
      <c r="A8532">
        <v>8531</v>
      </c>
      <c r="B8532" t="s">
        <v>10086</v>
      </c>
      <c r="C8532" s="1">
        <v>41609</v>
      </c>
      <c r="D8532" s="1">
        <v>41615</v>
      </c>
      <c r="E8532" t="s">
        <v>50</v>
      </c>
      <c r="F8532" t="s">
        <v>804</v>
      </c>
      <c r="G8532" t="s">
        <v>805</v>
      </c>
      <c r="H8532" t="s">
        <v>27</v>
      </c>
      <c r="I8532" t="s">
        <v>28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46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  <c r="V8532" s="2">
        <f>Superstore[[#This Row],[Profit]]/Superstore[[#This Row],[Sales]]</f>
        <v>0.5</v>
      </c>
      <c r="W8532" t="str">
        <f>TEXT(Superstore[[#This Row],[Order Date]],"mmm-yyyy")</f>
        <v>Dec-2013</v>
      </c>
      <c r="X8532">
        <f>YEAR(Superstore[[#This Row],[Order Date]])</f>
        <v>2013</v>
      </c>
    </row>
    <row r="8533" spans="1:24" x14ac:dyDescent="0.25">
      <c r="A8533">
        <v>8532</v>
      </c>
      <c r="B8533" t="s">
        <v>10086</v>
      </c>
      <c r="C8533" s="1">
        <v>41609</v>
      </c>
      <c r="D8533" s="1">
        <v>41615</v>
      </c>
      <c r="E8533" t="s">
        <v>50</v>
      </c>
      <c r="F8533" t="s">
        <v>804</v>
      </c>
      <c r="G8533" t="s">
        <v>805</v>
      </c>
      <c r="H8533" t="s">
        <v>27</v>
      </c>
      <c r="I8533" t="s">
        <v>28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46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  <c r="V8533" s="2">
        <f>Superstore[[#This Row],[Profit]]/Superstore[[#This Row],[Sales]]</f>
        <v>0.46</v>
      </c>
      <c r="W8533" t="str">
        <f>TEXT(Superstore[[#This Row],[Order Date]],"mmm-yyyy")</f>
        <v>Dec-2013</v>
      </c>
      <c r="X8533">
        <f>YEAR(Superstore[[#This Row],[Order Date]])</f>
        <v>2013</v>
      </c>
    </row>
    <row r="8534" spans="1:24" x14ac:dyDescent="0.25">
      <c r="A8534">
        <v>8533</v>
      </c>
      <c r="B8534" t="s">
        <v>10086</v>
      </c>
      <c r="C8534" s="1">
        <v>41609</v>
      </c>
      <c r="D8534" s="1">
        <v>41615</v>
      </c>
      <c r="E8534" t="s">
        <v>50</v>
      </c>
      <c r="F8534" t="s">
        <v>804</v>
      </c>
      <c r="G8534" t="s">
        <v>805</v>
      </c>
      <c r="H8534" t="s">
        <v>27</v>
      </c>
      <c r="I8534" t="s">
        <v>28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46</v>
      </c>
      <c r="P8534" t="s">
        <v>59</v>
      </c>
      <c r="Q8534" t="s">
        <v>4149</v>
      </c>
      <c r="R8534">
        <v>496.86</v>
      </c>
      <c r="S8534">
        <v>7</v>
      </c>
      <c r="T8534">
        <v>0</v>
      </c>
      <c r="U8534">
        <v>24.843</v>
      </c>
      <c r="V8534" s="2">
        <f>Superstore[[#This Row],[Profit]]/Superstore[[#This Row],[Sales]]</f>
        <v>4.9999999999999996E-2</v>
      </c>
      <c r="W8534" t="str">
        <f>TEXT(Superstore[[#This Row],[Order Date]],"mmm-yyyy")</f>
        <v>Dec-2013</v>
      </c>
      <c r="X8534">
        <f>YEAR(Superstore[[#This Row],[Order Date]])</f>
        <v>2013</v>
      </c>
    </row>
    <row r="8535" spans="1:24" x14ac:dyDescent="0.25">
      <c r="A8535">
        <v>8534</v>
      </c>
      <c r="B8535" t="s">
        <v>10086</v>
      </c>
      <c r="C8535" s="1">
        <v>41609</v>
      </c>
      <c r="D8535" s="1">
        <v>41615</v>
      </c>
      <c r="E8535" t="s">
        <v>50</v>
      </c>
      <c r="F8535" t="s">
        <v>804</v>
      </c>
      <c r="G8535" t="s">
        <v>805</v>
      </c>
      <c r="H8535" t="s">
        <v>27</v>
      </c>
      <c r="I8535" t="s">
        <v>28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1</v>
      </c>
      <c r="P8535" t="s">
        <v>36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s="2">
        <f>Superstore[[#This Row],[Profit]]/Superstore[[#This Row],[Sales]]</f>
        <v>8.9999999999999983E-2</v>
      </c>
      <c r="W8535" t="str">
        <f>TEXT(Superstore[[#This Row],[Order Date]],"mmm-yyyy")</f>
        <v>Dec-2013</v>
      </c>
      <c r="X8535">
        <f>YEAR(Superstore[[#This Row],[Order Date]])</f>
        <v>2013</v>
      </c>
    </row>
    <row r="8536" spans="1:24" x14ac:dyDescent="0.25">
      <c r="A8536">
        <v>8535</v>
      </c>
      <c r="B8536" t="s">
        <v>10087</v>
      </c>
      <c r="C8536" s="1">
        <v>40921</v>
      </c>
      <c r="D8536" s="1">
        <v>40923</v>
      </c>
      <c r="E8536" t="s">
        <v>24</v>
      </c>
      <c r="F8536" t="s">
        <v>7873</v>
      </c>
      <c r="G8536" t="s">
        <v>7874</v>
      </c>
      <c r="H8536" t="s">
        <v>41</v>
      </c>
      <c r="I8536" t="s">
        <v>28</v>
      </c>
      <c r="J8536" t="s">
        <v>496</v>
      </c>
      <c r="K8536" t="s">
        <v>1271</v>
      </c>
      <c r="L8536">
        <v>31907</v>
      </c>
      <c r="M8536" t="s">
        <v>31</v>
      </c>
      <c r="N8536" t="s">
        <v>2364</v>
      </c>
      <c r="O8536" t="s">
        <v>46</v>
      </c>
      <c r="P8536" t="s">
        <v>47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  <c r="V8536" s="2">
        <f>Superstore[[#This Row],[Profit]]/Superstore[[#This Row],[Sales]]</f>
        <v>0.49</v>
      </c>
      <c r="W8536" t="str">
        <f>TEXT(Superstore[[#This Row],[Order Date]],"mmm-yyyy")</f>
        <v>Jan-2012</v>
      </c>
      <c r="X8536">
        <f>YEAR(Superstore[[#This Row],[Order Date]])</f>
        <v>2012</v>
      </c>
    </row>
    <row r="8537" spans="1:24" x14ac:dyDescent="0.25">
      <c r="A8537">
        <v>8536</v>
      </c>
      <c r="B8537" t="s">
        <v>10088</v>
      </c>
      <c r="C8537" s="1">
        <v>40679</v>
      </c>
      <c r="D8537" s="1">
        <v>40683</v>
      </c>
      <c r="E8537" t="s">
        <v>50</v>
      </c>
      <c r="F8537" t="s">
        <v>6449</v>
      </c>
      <c r="G8537" t="s">
        <v>6450</v>
      </c>
      <c r="H8537" t="s">
        <v>27</v>
      </c>
      <c r="I8537" t="s">
        <v>28</v>
      </c>
      <c r="J8537" t="s">
        <v>126</v>
      </c>
      <c r="K8537" t="s">
        <v>43</v>
      </c>
      <c r="L8537">
        <v>94122</v>
      </c>
      <c r="M8537" t="s">
        <v>44</v>
      </c>
      <c r="N8537" t="s">
        <v>4816</v>
      </c>
      <c r="O8537" t="s">
        <v>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  <c r="V8537" s="2">
        <f>Superstore[[#This Row],[Profit]]/Superstore[[#This Row],[Sales]]</f>
        <v>0.06</v>
      </c>
      <c r="W8537" t="str">
        <f>TEXT(Superstore[[#This Row],[Order Date]],"mmm-yyyy")</f>
        <v>May-2011</v>
      </c>
      <c r="X8537">
        <f>YEAR(Superstore[[#This Row],[Order Date]])</f>
        <v>2011</v>
      </c>
    </row>
    <row r="8538" spans="1:24" x14ac:dyDescent="0.25">
      <c r="A8538">
        <v>8537</v>
      </c>
      <c r="B8538" t="s">
        <v>10089</v>
      </c>
      <c r="C8538" s="1">
        <v>41067</v>
      </c>
      <c r="D8538" s="1">
        <v>41071</v>
      </c>
      <c r="E8538" t="s">
        <v>50</v>
      </c>
      <c r="F8538" t="s">
        <v>10090</v>
      </c>
      <c r="G8538" t="s">
        <v>10091</v>
      </c>
      <c r="H8538" t="s">
        <v>101</v>
      </c>
      <c r="I8538" t="s">
        <v>28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46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  <c r="V8538" s="2">
        <f>Superstore[[#This Row],[Profit]]/Superstore[[#This Row],[Sales]]</f>
        <v>-0.66666666666666663</v>
      </c>
      <c r="W8538" t="str">
        <f>TEXT(Superstore[[#This Row],[Order Date]],"mmm-yyyy")</f>
        <v>Jun-2012</v>
      </c>
      <c r="X8538">
        <f>YEAR(Superstore[[#This Row],[Order Date]])</f>
        <v>2012</v>
      </c>
    </row>
    <row r="8539" spans="1:24" x14ac:dyDescent="0.25">
      <c r="A8539">
        <v>8538</v>
      </c>
      <c r="B8539" t="s">
        <v>10089</v>
      </c>
      <c r="C8539" s="1">
        <v>41067</v>
      </c>
      <c r="D8539" s="1">
        <v>41071</v>
      </c>
      <c r="E8539" t="s">
        <v>50</v>
      </c>
      <c r="F8539" t="s">
        <v>10090</v>
      </c>
      <c r="G8539" t="s">
        <v>10091</v>
      </c>
      <c r="H8539" t="s">
        <v>101</v>
      </c>
      <c r="I8539" t="s">
        <v>28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46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  <c r="V8539" s="2">
        <f>Superstore[[#This Row],[Profit]]/Superstore[[#This Row],[Sales]]</f>
        <v>0.34999999999999992</v>
      </c>
      <c r="W8539" t="str">
        <f>TEXT(Superstore[[#This Row],[Order Date]],"mmm-yyyy")</f>
        <v>Jun-2012</v>
      </c>
      <c r="X8539">
        <f>YEAR(Superstore[[#This Row],[Order Date]])</f>
        <v>2012</v>
      </c>
    </row>
    <row r="8540" spans="1:24" x14ac:dyDescent="0.25">
      <c r="A8540">
        <v>8539</v>
      </c>
      <c r="B8540" t="s">
        <v>10089</v>
      </c>
      <c r="C8540" s="1">
        <v>41067</v>
      </c>
      <c r="D8540" s="1">
        <v>41071</v>
      </c>
      <c r="E8540" t="s">
        <v>50</v>
      </c>
      <c r="F8540" t="s">
        <v>10090</v>
      </c>
      <c r="G8540" t="s">
        <v>10091</v>
      </c>
      <c r="H8540" t="s">
        <v>101</v>
      </c>
      <c r="I8540" t="s">
        <v>28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46</v>
      </c>
      <c r="P8540" t="s">
        <v>68</v>
      </c>
      <c r="Q8540" t="s">
        <v>5844</v>
      </c>
      <c r="R8540">
        <v>8.016</v>
      </c>
      <c r="S8540">
        <v>3</v>
      </c>
      <c r="T8540">
        <v>0.2</v>
      </c>
      <c r="U8540">
        <v>1.002</v>
      </c>
      <c r="V8540" s="2">
        <f>Superstore[[#This Row],[Profit]]/Superstore[[#This Row],[Sales]]</f>
        <v>0.125</v>
      </c>
      <c r="W8540" t="str">
        <f>TEXT(Superstore[[#This Row],[Order Date]],"mmm-yyyy")</f>
        <v>Jun-2012</v>
      </c>
      <c r="X8540">
        <f>YEAR(Superstore[[#This Row],[Order Date]])</f>
        <v>2012</v>
      </c>
    </row>
    <row r="8541" spans="1:24" x14ac:dyDescent="0.25">
      <c r="A8541">
        <v>8540</v>
      </c>
      <c r="B8541" t="s">
        <v>10092</v>
      </c>
      <c r="C8541" s="1">
        <v>41708</v>
      </c>
      <c r="D8541" s="1">
        <v>41712</v>
      </c>
      <c r="E8541" t="s">
        <v>50</v>
      </c>
      <c r="F8541" t="s">
        <v>406</v>
      </c>
      <c r="G8541" t="s">
        <v>407</v>
      </c>
      <c r="H8541" t="s">
        <v>27</v>
      </c>
      <c r="I8541" t="s">
        <v>28</v>
      </c>
      <c r="J8541" t="s">
        <v>42</v>
      </c>
      <c r="K8541" t="s">
        <v>43</v>
      </c>
      <c r="L8541">
        <v>90008</v>
      </c>
      <c r="M8541" t="s">
        <v>44</v>
      </c>
      <c r="N8541" t="s">
        <v>5424</v>
      </c>
      <c r="O8541" t="s">
        <v>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Superstore[[#This Row],[Profit]]/Superstore[[#This Row],[Sales]]</f>
        <v>0.125</v>
      </c>
      <c r="W8541" t="str">
        <f>TEXT(Superstore[[#This Row],[Order Date]],"mmm-yyyy")</f>
        <v>Mar-2014</v>
      </c>
      <c r="X8541">
        <f>YEAR(Superstore[[#This Row],[Order Date]])</f>
        <v>2014</v>
      </c>
    </row>
    <row r="8542" spans="1:24" x14ac:dyDescent="0.25">
      <c r="A8542">
        <v>8541</v>
      </c>
      <c r="B8542" t="s">
        <v>10092</v>
      </c>
      <c r="C8542" s="1">
        <v>41708</v>
      </c>
      <c r="D8542" s="1">
        <v>41712</v>
      </c>
      <c r="E8542" t="s">
        <v>50</v>
      </c>
      <c r="F8542" t="s">
        <v>406</v>
      </c>
      <c r="G8542" t="s">
        <v>407</v>
      </c>
      <c r="H8542" t="s">
        <v>27</v>
      </c>
      <c r="I8542" t="s">
        <v>28</v>
      </c>
      <c r="J8542" t="s">
        <v>42</v>
      </c>
      <c r="K8542" t="s">
        <v>43</v>
      </c>
      <c r="L8542">
        <v>90008</v>
      </c>
      <c r="M8542" t="s">
        <v>44</v>
      </c>
      <c r="N8542" t="s">
        <v>73</v>
      </c>
      <c r="O8542" t="s">
        <v>46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2">
        <f>Superstore[[#This Row],[Profit]]/Superstore[[#This Row],[Sales]]</f>
        <v>0.3125</v>
      </c>
      <c r="W8542" t="str">
        <f>TEXT(Superstore[[#This Row],[Order Date]],"mmm-yyyy")</f>
        <v>Mar-2014</v>
      </c>
      <c r="X8542">
        <f>YEAR(Superstore[[#This Row],[Order Date]])</f>
        <v>2014</v>
      </c>
    </row>
    <row r="8543" spans="1:24" x14ac:dyDescent="0.25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41</v>
      </c>
      <c r="I8543" t="s">
        <v>28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46</v>
      </c>
      <c r="P8543" t="s">
        <v>59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Superstore[[#This Row],[Profit]]/Superstore[[#This Row],[Sales]]</f>
        <v>0.05</v>
      </c>
      <c r="W8543" t="str">
        <f>TEXT(Superstore[[#This Row],[Order Date]],"mmm-yyyy")</f>
        <v>Dec-2012</v>
      </c>
      <c r="X8543">
        <f>YEAR(Superstore[[#This Row],[Order Date]])</f>
        <v>2012</v>
      </c>
    </row>
    <row r="8544" spans="1:24" x14ac:dyDescent="0.25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41</v>
      </c>
      <c r="I8544" t="s">
        <v>28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1</v>
      </c>
      <c r="P8544" t="s">
        <v>36</v>
      </c>
      <c r="Q8544" t="s">
        <v>3375</v>
      </c>
      <c r="R8544">
        <v>422.625</v>
      </c>
      <c r="S8544">
        <v>7</v>
      </c>
      <c r="T8544">
        <v>0.3</v>
      </c>
      <c r="U8544">
        <v>0</v>
      </c>
      <c r="V8544" s="2">
        <f>Superstore[[#This Row],[Profit]]/Superstore[[#This Row],[Sales]]</f>
        <v>0</v>
      </c>
      <c r="W8544" t="str">
        <f>TEXT(Superstore[[#This Row],[Order Date]],"mmm-yyyy")</f>
        <v>Dec-2012</v>
      </c>
      <c r="X8544">
        <f>YEAR(Superstore[[#This Row],[Order Date]])</f>
        <v>2012</v>
      </c>
    </row>
    <row r="8545" spans="1:24" x14ac:dyDescent="0.25">
      <c r="A8545">
        <v>8544</v>
      </c>
      <c r="B8545" t="s">
        <v>10094</v>
      </c>
      <c r="C8545" s="1">
        <v>40761</v>
      </c>
      <c r="D8545" s="1">
        <v>40766</v>
      </c>
      <c r="E8545" t="s">
        <v>50</v>
      </c>
      <c r="F8545" t="s">
        <v>5058</v>
      </c>
      <c r="G8545" t="s">
        <v>5059</v>
      </c>
      <c r="H8545" t="s">
        <v>27</v>
      </c>
      <c r="I8545" t="s">
        <v>28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  <c r="V8545" s="2">
        <f>Superstore[[#This Row],[Profit]]/Superstore[[#This Row],[Sales]]</f>
        <v>0.42000000000000004</v>
      </c>
      <c r="W8545" t="str">
        <f>TEXT(Superstore[[#This Row],[Order Date]],"mmm-yyyy")</f>
        <v>Aug-2011</v>
      </c>
      <c r="X8545">
        <f>YEAR(Superstore[[#This Row],[Order Date]])</f>
        <v>2011</v>
      </c>
    </row>
    <row r="8546" spans="1:24" x14ac:dyDescent="0.25">
      <c r="A8546">
        <v>8545</v>
      </c>
      <c r="B8546" t="s">
        <v>10095</v>
      </c>
      <c r="C8546" s="1">
        <v>41361</v>
      </c>
      <c r="D8546" s="1">
        <v>41365</v>
      </c>
      <c r="E8546" t="s">
        <v>50</v>
      </c>
      <c r="F8546" t="s">
        <v>877</v>
      </c>
      <c r="G8546" t="s">
        <v>878</v>
      </c>
      <c r="H8546" t="s">
        <v>41</v>
      </c>
      <c r="I8546" t="s">
        <v>28</v>
      </c>
      <c r="J8546" t="s">
        <v>496</v>
      </c>
      <c r="K8546" t="s">
        <v>1271</v>
      </c>
      <c r="L8546">
        <v>31907</v>
      </c>
      <c r="M8546" t="s">
        <v>31</v>
      </c>
      <c r="N8546" t="s">
        <v>7432</v>
      </c>
      <c r="O8546" t="s">
        <v>1</v>
      </c>
      <c r="P8546" t="s">
        <v>65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  <c r="V8546" s="2">
        <f>Superstore[[#This Row],[Profit]]/Superstore[[#This Row],[Sales]]</f>
        <v>0.43000000000000005</v>
      </c>
      <c r="W8546" t="str">
        <f>TEXT(Superstore[[#This Row],[Order Date]],"mmm-yyyy")</f>
        <v>Mar-2013</v>
      </c>
      <c r="X8546">
        <f>YEAR(Superstore[[#This Row],[Order Date]])</f>
        <v>2013</v>
      </c>
    </row>
    <row r="8547" spans="1:24" x14ac:dyDescent="0.25">
      <c r="A8547">
        <v>8546</v>
      </c>
      <c r="B8547" t="s">
        <v>10095</v>
      </c>
      <c r="C8547" s="1">
        <v>41361</v>
      </c>
      <c r="D8547" s="1">
        <v>41365</v>
      </c>
      <c r="E8547" t="s">
        <v>50</v>
      </c>
      <c r="F8547" t="s">
        <v>877</v>
      </c>
      <c r="G8547" t="s">
        <v>878</v>
      </c>
      <c r="H8547" t="s">
        <v>41</v>
      </c>
      <c r="I8547" t="s">
        <v>28</v>
      </c>
      <c r="J8547" t="s">
        <v>496</v>
      </c>
      <c r="K8547" t="s">
        <v>1271</v>
      </c>
      <c r="L8547">
        <v>31907</v>
      </c>
      <c r="M8547" t="s">
        <v>31</v>
      </c>
      <c r="N8547" t="s">
        <v>7109</v>
      </c>
      <c r="O8547" t="s">
        <v>1</v>
      </c>
      <c r="P8547" t="s">
        <v>65</v>
      </c>
      <c r="Q8547" t="s">
        <v>7110</v>
      </c>
      <c r="R8547">
        <v>39.92</v>
      </c>
      <c r="S8547">
        <v>4</v>
      </c>
      <c r="T8547">
        <v>0</v>
      </c>
      <c r="U8547">
        <v>11.1776</v>
      </c>
      <c r="V8547" s="2">
        <f>Superstore[[#This Row],[Profit]]/Superstore[[#This Row],[Sales]]</f>
        <v>0.27999999999999997</v>
      </c>
      <c r="W8547" t="str">
        <f>TEXT(Superstore[[#This Row],[Order Date]],"mmm-yyyy")</f>
        <v>Mar-2013</v>
      </c>
      <c r="X8547">
        <f>YEAR(Superstore[[#This Row],[Order Date]])</f>
        <v>2013</v>
      </c>
    </row>
    <row r="8548" spans="1:24" x14ac:dyDescent="0.25">
      <c r="A8548">
        <v>8547</v>
      </c>
      <c r="B8548" t="s">
        <v>10095</v>
      </c>
      <c r="C8548" s="1">
        <v>41361</v>
      </c>
      <c r="D8548" s="1">
        <v>41365</v>
      </c>
      <c r="E8548" t="s">
        <v>50</v>
      </c>
      <c r="F8548" t="s">
        <v>877</v>
      </c>
      <c r="G8548" t="s">
        <v>878</v>
      </c>
      <c r="H8548" t="s">
        <v>41</v>
      </c>
      <c r="I8548" t="s">
        <v>28</v>
      </c>
      <c r="J8548" t="s">
        <v>496</v>
      </c>
      <c r="K8548" t="s">
        <v>1271</v>
      </c>
      <c r="L8548">
        <v>31907</v>
      </c>
      <c r="M8548" t="s">
        <v>31</v>
      </c>
      <c r="N8548" t="s">
        <v>6546</v>
      </c>
      <c r="O8548" t="s">
        <v>46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  <c r="V8548" s="2">
        <f>Superstore[[#This Row],[Profit]]/Superstore[[#This Row],[Sales]]</f>
        <v>0.49</v>
      </c>
      <c r="W8548" t="str">
        <f>TEXT(Superstore[[#This Row],[Order Date]],"mmm-yyyy")</f>
        <v>Mar-2013</v>
      </c>
      <c r="X8548">
        <f>YEAR(Superstore[[#This Row],[Order Date]])</f>
        <v>2013</v>
      </c>
    </row>
    <row r="8549" spans="1:24" x14ac:dyDescent="0.25">
      <c r="A8549">
        <v>8548</v>
      </c>
      <c r="B8549" t="s">
        <v>10096</v>
      </c>
      <c r="C8549" s="1">
        <v>41248</v>
      </c>
      <c r="D8549" s="1">
        <v>41253</v>
      </c>
      <c r="E8549" t="s">
        <v>50</v>
      </c>
      <c r="F8549" t="s">
        <v>2759</v>
      </c>
      <c r="G8549" t="s">
        <v>2760</v>
      </c>
      <c r="H8549" t="s">
        <v>41</v>
      </c>
      <c r="I8549" t="s">
        <v>28</v>
      </c>
      <c r="J8549" t="s">
        <v>42</v>
      </c>
      <c r="K8549" t="s">
        <v>43</v>
      </c>
      <c r="L8549">
        <v>90049</v>
      </c>
      <c r="M8549" t="s">
        <v>44</v>
      </c>
      <c r="N8549" t="s">
        <v>843</v>
      </c>
      <c r="O8549" t="s">
        <v>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  <c r="V8549" s="2">
        <f>Superstore[[#This Row],[Profit]]/Superstore[[#This Row],[Sales]]</f>
        <v>0.45</v>
      </c>
      <c r="W8549" t="str">
        <f>TEXT(Superstore[[#This Row],[Order Date]],"mmm-yyyy")</f>
        <v>Dec-2012</v>
      </c>
      <c r="X8549">
        <f>YEAR(Superstore[[#This Row],[Order Date]])</f>
        <v>2012</v>
      </c>
    </row>
    <row r="8550" spans="1:24" x14ac:dyDescent="0.25">
      <c r="A8550">
        <v>8549</v>
      </c>
      <c r="B8550" t="s">
        <v>10096</v>
      </c>
      <c r="C8550" s="1">
        <v>41248</v>
      </c>
      <c r="D8550" s="1">
        <v>41253</v>
      </c>
      <c r="E8550" t="s">
        <v>50</v>
      </c>
      <c r="F8550" t="s">
        <v>2759</v>
      </c>
      <c r="G8550" t="s">
        <v>2760</v>
      </c>
      <c r="H8550" t="s">
        <v>41</v>
      </c>
      <c r="I8550" t="s">
        <v>28</v>
      </c>
      <c r="J8550" t="s">
        <v>42</v>
      </c>
      <c r="K8550" t="s">
        <v>43</v>
      </c>
      <c r="L8550">
        <v>90049</v>
      </c>
      <c r="M8550" t="s">
        <v>44</v>
      </c>
      <c r="N8550" t="s">
        <v>3199</v>
      </c>
      <c r="O8550" t="s">
        <v>46</v>
      </c>
      <c r="P8550" t="s">
        <v>47</v>
      </c>
      <c r="Q8550" t="s">
        <v>3200</v>
      </c>
      <c r="R8550">
        <v>12.6</v>
      </c>
      <c r="S8550">
        <v>4</v>
      </c>
      <c r="T8550">
        <v>0</v>
      </c>
      <c r="U8550">
        <v>6.048</v>
      </c>
      <c r="V8550" s="2">
        <f>Superstore[[#This Row],[Profit]]/Superstore[[#This Row],[Sales]]</f>
        <v>0.48000000000000004</v>
      </c>
      <c r="W8550" t="str">
        <f>TEXT(Superstore[[#This Row],[Order Date]],"mmm-yyyy")</f>
        <v>Dec-2012</v>
      </c>
      <c r="X8550">
        <f>YEAR(Superstore[[#This Row],[Order Date]])</f>
        <v>2012</v>
      </c>
    </row>
    <row r="8551" spans="1:24" x14ac:dyDescent="0.25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41</v>
      </c>
      <c r="I8551" t="s">
        <v>28</v>
      </c>
      <c r="J8551" t="s">
        <v>455</v>
      </c>
      <c r="K8551" t="s">
        <v>456</v>
      </c>
      <c r="L8551">
        <v>80013</v>
      </c>
      <c r="M8551" t="s">
        <v>44</v>
      </c>
      <c r="N8551" t="s">
        <v>1715</v>
      </c>
      <c r="O8551" t="s">
        <v>1</v>
      </c>
      <c r="P8551" t="s">
        <v>65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  <c r="V8551" s="2">
        <f>Superstore[[#This Row],[Profit]]/Superstore[[#This Row],[Sales]]</f>
        <v>0.16249999999999998</v>
      </c>
      <c r="W8551" t="str">
        <f>TEXT(Superstore[[#This Row],[Order Date]],"mmm-yyyy")</f>
        <v>Sep-2012</v>
      </c>
      <c r="X8551">
        <f>YEAR(Superstore[[#This Row],[Order Date]])</f>
        <v>2012</v>
      </c>
    </row>
    <row r="8552" spans="1:24" x14ac:dyDescent="0.25">
      <c r="A8552">
        <v>8551</v>
      </c>
      <c r="B8552" t="s">
        <v>10098</v>
      </c>
      <c r="C8552" s="1">
        <v>41107</v>
      </c>
      <c r="D8552" s="1">
        <v>41114</v>
      </c>
      <c r="E8552" t="s">
        <v>50</v>
      </c>
      <c r="F8552" t="s">
        <v>1269</v>
      </c>
      <c r="G8552" t="s">
        <v>1270</v>
      </c>
      <c r="H8552" t="s">
        <v>41</v>
      </c>
      <c r="I8552" t="s">
        <v>28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46</v>
      </c>
      <c r="P8552" t="s">
        <v>47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Superstore[[#This Row],[Profit]]/Superstore[[#This Row],[Sales]]</f>
        <v>0.32500000000000001</v>
      </c>
      <c r="W8552" t="str">
        <f>TEXT(Superstore[[#This Row],[Order Date]],"mmm-yyyy")</f>
        <v>Jul-2012</v>
      </c>
      <c r="X8552">
        <f>YEAR(Superstore[[#This Row],[Order Date]])</f>
        <v>2012</v>
      </c>
    </row>
    <row r="8553" spans="1:24" x14ac:dyDescent="0.25">
      <c r="A8553">
        <v>8552</v>
      </c>
      <c r="B8553" t="s">
        <v>10098</v>
      </c>
      <c r="C8553" s="1">
        <v>41107</v>
      </c>
      <c r="D8553" s="1">
        <v>41114</v>
      </c>
      <c r="E8553" t="s">
        <v>50</v>
      </c>
      <c r="F8553" t="s">
        <v>1269</v>
      </c>
      <c r="G8553" t="s">
        <v>1270</v>
      </c>
      <c r="H8553" t="s">
        <v>41</v>
      </c>
      <c r="I8553" t="s">
        <v>28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46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  <c r="V8553" s="2">
        <f>Superstore[[#This Row],[Profit]]/Superstore[[#This Row],[Sales]]</f>
        <v>0.23749999999999999</v>
      </c>
      <c r="W8553" t="str">
        <f>TEXT(Superstore[[#This Row],[Order Date]],"mmm-yyyy")</f>
        <v>Jul-2012</v>
      </c>
      <c r="X8553">
        <f>YEAR(Superstore[[#This Row],[Order Date]])</f>
        <v>2012</v>
      </c>
    </row>
    <row r="8554" spans="1:24" x14ac:dyDescent="0.25">
      <c r="A8554">
        <v>8553</v>
      </c>
      <c r="B8554" t="s">
        <v>10099</v>
      </c>
      <c r="C8554" s="1">
        <v>40693</v>
      </c>
      <c r="D8554" s="1">
        <v>40697</v>
      </c>
      <c r="E8554" t="s">
        <v>50</v>
      </c>
      <c r="F8554" t="s">
        <v>3906</v>
      </c>
      <c r="G8554" t="s">
        <v>3907</v>
      </c>
      <c r="H8554" t="s">
        <v>41</v>
      </c>
      <c r="I8554" t="s">
        <v>28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  <c r="V8554" s="2">
        <f>Superstore[[#This Row],[Profit]]/Superstore[[#This Row],[Sales]]</f>
        <v>0.1875</v>
      </c>
      <c r="W8554" t="str">
        <f>TEXT(Superstore[[#This Row],[Order Date]],"mmm-yyyy")</f>
        <v>May-2011</v>
      </c>
      <c r="X8554">
        <f>YEAR(Superstore[[#This Row],[Order Date]])</f>
        <v>2011</v>
      </c>
    </row>
    <row r="8555" spans="1:24" x14ac:dyDescent="0.25">
      <c r="A8555">
        <v>8554</v>
      </c>
      <c r="B8555" t="s">
        <v>10100</v>
      </c>
      <c r="C8555" s="1">
        <v>41957</v>
      </c>
      <c r="D8555" s="1">
        <v>41964</v>
      </c>
      <c r="E8555" t="s">
        <v>50</v>
      </c>
      <c r="F8555" t="s">
        <v>776</v>
      </c>
      <c r="G8555" t="s">
        <v>777</v>
      </c>
      <c r="H8555" t="s">
        <v>27</v>
      </c>
      <c r="I8555" t="s">
        <v>28</v>
      </c>
      <c r="J8555" t="s">
        <v>356</v>
      </c>
      <c r="K8555" t="s">
        <v>357</v>
      </c>
      <c r="L8555">
        <v>35601</v>
      </c>
      <c r="M8555" t="s">
        <v>31</v>
      </c>
      <c r="N8555" t="s">
        <v>2737</v>
      </c>
      <c r="O8555" t="s">
        <v>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  <c r="V8555" s="2">
        <f>Superstore[[#This Row],[Profit]]/Superstore[[#This Row],[Sales]]</f>
        <v>0.1</v>
      </c>
      <c r="W8555" t="str">
        <f>TEXT(Superstore[[#This Row],[Order Date]],"mmm-yyyy")</f>
        <v>Nov-2014</v>
      </c>
      <c r="X8555">
        <f>YEAR(Superstore[[#This Row],[Order Date]])</f>
        <v>2014</v>
      </c>
    </row>
    <row r="8556" spans="1:24" x14ac:dyDescent="0.25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27</v>
      </c>
      <c r="I8556" t="s">
        <v>28</v>
      </c>
      <c r="J8556" t="s">
        <v>317</v>
      </c>
      <c r="K8556" t="s">
        <v>318</v>
      </c>
      <c r="L8556">
        <v>22153</v>
      </c>
      <c r="M8556" t="s">
        <v>31</v>
      </c>
      <c r="N8556" t="s">
        <v>3918</v>
      </c>
      <c r="O8556" t="s">
        <v>1</v>
      </c>
      <c r="P8556" t="s">
        <v>56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  <c r="V8556" s="2">
        <f>Superstore[[#This Row],[Profit]]/Superstore[[#This Row],[Sales]]</f>
        <v>0.15000000000000002</v>
      </c>
      <c r="W8556" t="str">
        <f>TEXT(Superstore[[#This Row],[Order Date]],"mmm-yyyy")</f>
        <v>Dec-2013</v>
      </c>
      <c r="X8556">
        <f>YEAR(Superstore[[#This Row],[Order Date]])</f>
        <v>2013</v>
      </c>
    </row>
    <row r="8557" spans="1:24" x14ac:dyDescent="0.25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27</v>
      </c>
      <c r="I8557" t="s">
        <v>28</v>
      </c>
      <c r="J8557" t="s">
        <v>6823</v>
      </c>
      <c r="K8557" t="s">
        <v>54</v>
      </c>
      <c r="L8557">
        <v>33317</v>
      </c>
      <c r="M8557" t="s">
        <v>31</v>
      </c>
      <c r="N8557" t="s">
        <v>1661</v>
      </c>
      <c r="O8557" t="s">
        <v>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Superstore[[#This Row],[Profit]]/Superstore[[#This Row],[Sales]]</f>
        <v>0.2</v>
      </c>
      <c r="W8557" t="str">
        <f>TEXT(Superstore[[#This Row],[Order Date]],"mmm-yyyy")</f>
        <v>Mar-2012</v>
      </c>
      <c r="X8557">
        <f>YEAR(Superstore[[#This Row],[Order Date]])</f>
        <v>2012</v>
      </c>
    </row>
    <row r="8558" spans="1:24" x14ac:dyDescent="0.25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27</v>
      </c>
      <c r="I8558" t="s">
        <v>28</v>
      </c>
      <c r="J8558" t="s">
        <v>6823</v>
      </c>
      <c r="K8558" t="s">
        <v>54</v>
      </c>
      <c r="L8558">
        <v>33317</v>
      </c>
      <c r="M8558" t="s">
        <v>31</v>
      </c>
      <c r="N8558" t="s">
        <v>8341</v>
      </c>
      <c r="O8558" t="s">
        <v>46</v>
      </c>
      <c r="P8558" t="s">
        <v>59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Superstore[[#This Row],[Profit]]/Superstore[[#This Row],[Sales]]</f>
        <v>-0.22500000000000001</v>
      </c>
      <c r="W8558" t="str">
        <f>TEXT(Superstore[[#This Row],[Order Date]],"mmm-yyyy")</f>
        <v>Mar-2012</v>
      </c>
      <c r="X8558">
        <f>YEAR(Superstore[[#This Row],[Order Date]])</f>
        <v>2012</v>
      </c>
    </row>
    <row r="8559" spans="1:24" x14ac:dyDescent="0.25">
      <c r="A8559">
        <v>8558</v>
      </c>
      <c r="B8559" t="s">
        <v>10103</v>
      </c>
      <c r="C8559" s="1">
        <v>41632</v>
      </c>
      <c r="D8559" s="1">
        <v>41635</v>
      </c>
      <c r="E8559" t="s">
        <v>24</v>
      </c>
      <c r="F8559" t="s">
        <v>1344</v>
      </c>
      <c r="G8559" t="s">
        <v>1345</v>
      </c>
      <c r="H8559" t="s">
        <v>41</v>
      </c>
      <c r="I8559" t="s">
        <v>28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Superstore[[#This Row],[Profit]]/Superstore[[#This Row],[Sales]]</f>
        <v>8.7499999999999994E-2</v>
      </c>
      <c r="W8559" t="str">
        <f>TEXT(Superstore[[#This Row],[Order Date]],"mmm-yyyy")</f>
        <v>Dec-2013</v>
      </c>
      <c r="X8559">
        <f>YEAR(Superstore[[#This Row],[Order Date]])</f>
        <v>2013</v>
      </c>
    </row>
    <row r="8560" spans="1:24" x14ac:dyDescent="0.25">
      <c r="A8560">
        <v>8559</v>
      </c>
      <c r="B8560" t="s">
        <v>10103</v>
      </c>
      <c r="C8560" s="1">
        <v>41632</v>
      </c>
      <c r="D8560" s="1">
        <v>41635</v>
      </c>
      <c r="E8560" t="s">
        <v>24</v>
      </c>
      <c r="F8560" t="s">
        <v>1344</v>
      </c>
      <c r="G8560" t="s">
        <v>1345</v>
      </c>
      <c r="H8560" t="s">
        <v>41</v>
      </c>
      <c r="I8560" t="s">
        <v>28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46</v>
      </c>
      <c r="P8560" t="s">
        <v>47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  <c r="V8560" s="2">
        <f>Superstore[[#This Row],[Profit]]/Superstore[[#This Row],[Sales]]</f>
        <v>0.32500000000000001</v>
      </c>
      <c r="W8560" t="str">
        <f>TEXT(Superstore[[#This Row],[Order Date]],"mmm-yyyy")</f>
        <v>Dec-2013</v>
      </c>
      <c r="X8560">
        <f>YEAR(Superstore[[#This Row],[Order Date]])</f>
        <v>2013</v>
      </c>
    </row>
    <row r="8561" spans="1:24" x14ac:dyDescent="0.25">
      <c r="A8561">
        <v>8560</v>
      </c>
      <c r="B8561" t="s">
        <v>10103</v>
      </c>
      <c r="C8561" s="1">
        <v>41632</v>
      </c>
      <c r="D8561" s="1">
        <v>41635</v>
      </c>
      <c r="E8561" t="s">
        <v>24</v>
      </c>
      <c r="F8561" t="s">
        <v>1344</v>
      </c>
      <c r="G8561" t="s">
        <v>1345</v>
      </c>
      <c r="H8561" t="s">
        <v>41</v>
      </c>
      <c r="I8561" t="s">
        <v>28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  <c r="V8561" s="2">
        <f>Superstore[[#This Row],[Profit]]/Superstore[[#This Row],[Sales]]</f>
        <v>0.125</v>
      </c>
      <c r="W8561" t="str">
        <f>TEXT(Superstore[[#This Row],[Order Date]],"mmm-yyyy")</f>
        <v>Dec-2013</v>
      </c>
      <c r="X8561">
        <f>YEAR(Superstore[[#This Row],[Order Date]])</f>
        <v>2013</v>
      </c>
    </row>
    <row r="8562" spans="1:24" x14ac:dyDescent="0.25">
      <c r="A8562">
        <v>8561</v>
      </c>
      <c r="B8562" t="s">
        <v>10103</v>
      </c>
      <c r="C8562" s="1">
        <v>41632</v>
      </c>
      <c r="D8562" s="1">
        <v>41635</v>
      </c>
      <c r="E8562" t="s">
        <v>24</v>
      </c>
      <c r="F8562" t="s">
        <v>1344</v>
      </c>
      <c r="G8562" t="s">
        <v>1345</v>
      </c>
      <c r="H8562" t="s">
        <v>41</v>
      </c>
      <c r="I8562" t="s">
        <v>28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  <c r="V8562" s="2">
        <f>Superstore[[#This Row],[Profit]]/Superstore[[#This Row],[Sales]]</f>
        <v>0.1125</v>
      </c>
      <c r="W8562" t="str">
        <f>TEXT(Superstore[[#This Row],[Order Date]],"mmm-yyyy")</f>
        <v>Dec-2013</v>
      </c>
      <c r="X8562">
        <f>YEAR(Superstore[[#This Row],[Order Date]])</f>
        <v>2013</v>
      </c>
    </row>
    <row r="8563" spans="1:24" x14ac:dyDescent="0.25">
      <c r="A8563">
        <v>8562</v>
      </c>
      <c r="B8563" t="s">
        <v>10103</v>
      </c>
      <c r="C8563" s="1">
        <v>41632</v>
      </c>
      <c r="D8563" s="1">
        <v>41635</v>
      </c>
      <c r="E8563" t="s">
        <v>24</v>
      </c>
      <c r="F8563" t="s">
        <v>1344</v>
      </c>
      <c r="G8563" t="s">
        <v>1345</v>
      </c>
      <c r="H8563" t="s">
        <v>41</v>
      </c>
      <c r="I8563" t="s">
        <v>28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1</v>
      </c>
      <c r="P8563" t="s">
        <v>65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Superstore[[#This Row],[Profit]]/Superstore[[#This Row],[Sales]]</f>
        <v>-0.32500000000000007</v>
      </c>
      <c r="W8563" t="str">
        <f>TEXT(Superstore[[#This Row],[Order Date]],"mmm-yyyy")</f>
        <v>Dec-2013</v>
      </c>
      <c r="X8563">
        <f>YEAR(Superstore[[#This Row],[Order Date]])</f>
        <v>2013</v>
      </c>
    </row>
    <row r="8564" spans="1:24" x14ac:dyDescent="0.25">
      <c r="A8564">
        <v>8563</v>
      </c>
      <c r="B8564" t="s">
        <v>10104</v>
      </c>
      <c r="C8564" s="1">
        <v>41367</v>
      </c>
      <c r="D8564" s="1">
        <v>41371</v>
      </c>
      <c r="E8564" t="s">
        <v>24</v>
      </c>
      <c r="F8564" t="s">
        <v>2091</v>
      </c>
      <c r="G8564" t="s">
        <v>2092</v>
      </c>
      <c r="H8564" t="s">
        <v>41</v>
      </c>
      <c r="I8564" t="s">
        <v>28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1</v>
      </c>
      <c r="P8564" t="s">
        <v>36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  <c r="V8564" s="2">
        <f>Superstore[[#This Row],[Profit]]/Superstore[[#This Row],[Sales]]</f>
        <v>0.26</v>
      </c>
      <c r="W8564" t="str">
        <f>TEXT(Superstore[[#This Row],[Order Date]],"mmm-yyyy")</f>
        <v>Apr-2013</v>
      </c>
      <c r="X8564">
        <f>YEAR(Superstore[[#This Row],[Order Date]])</f>
        <v>2013</v>
      </c>
    </row>
    <row r="8565" spans="1:24" x14ac:dyDescent="0.25">
      <c r="A8565">
        <v>8564</v>
      </c>
      <c r="B8565" t="s">
        <v>10105</v>
      </c>
      <c r="C8565" s="1">
        <v>41760</v>
      </c>
      <c r="D8565" s="1">
        <v>41764</v>
      </c>
      <c r="E8565" t="s">
        <v>50</v>
      </c>
      <c r="F8565" t="s">
        <v>3502</v>
      </c>
      <c r="G8565" t="s">
        <v>3503</v>
      </c>
      <c r="H8565" t="s">
        <v>101</v>
      </c>
      <c r="I8565" t="s">
        <v>28</v>
      </c>
      <c r="J8565" t="s">
        <v>10106</v>
      </c>
      <c r="K8565" t="s">
        <v>54</v>
      </c>
      <c r="L8565">
        <v>32771</v>
      </c>
      <c r="M8565" t="s">
        <v>31</v>
      </c>
      <c r="N8565" t="s">
        <v>3808</v>
      </c>
      <c r="O8565" t="s">
        <v>46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Superstore[[#This Row],[Profit]]/Superstore[[#This Row],[Sales]]</f>
        <v>-0.73333333333333339</v>
      </c>
      <c r="W8565" t="str">
        <f>TEXT(Superstore[[#This Row],[Order Date]],"mmm-yyyy")</f>
        <v>May-2014</v>
      </c>
      <c r="X8565">
        <f>YEAR(Superstore[[#This Row],[Order Date]])</f>
        <v>2014</v>
      </c>
    </row>
    <row r="8566" spans="1:24" x14ac:dyDescent="0.25">
      <c r="A8566">
        <v>8565</v>
      </c>
      <c r="B8566" t="s">
        <v>10105</v>
      </c>
      <c r="C8566" s="1">
        <v>41760</v>
      </c>
      <c r="D8566" s="1">
        <v>41764</v>
      </c>
      <c r="E8566" t="s">
        <v>50</v>
      </c>
      <c r="F8566" t="s">
        <v>3502</v>
      </c>
      <c r="G8566" t="s">
        <v>3503</v>
      </c>
      <c r="H8566" t="s">
        <v>101</v>
      </c>
      <c r="I8566" t="s">
        <v>28</v>
      </c>
      <c r="J8566" t="s">
        <v>10106</v>
      </c>
      <c r="K8566" t="s">
        <v>54</v>
      </c>
      <c r="L8566">
        <v>32771</v>
      </c>
      <c r="M8566" t="s">
        <v>31</v>
      </c>
      <c r="N8566" t="s">
        <v>8501</v>
      </c>
      <c r="O8566" t="s">
        <v>1</v>
      </c>
      <c r="P8566" t="s">
        <v>65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Superstore[[#This Row],[Profit]]/Superstore[[#This Row],[Sales]]</f>
        <v>-3.7499999999999999E-2</v>
      </c>
      <c r="W8566" t="str">
        <f>TEXT(Superstore[[#This Row],[Order Date]],"mmm-yyyy")</f>
        <v>May-2014</v>
      </c>
      <c r="X8566">
        <f>YEAR(Superstore[[#This Row],[Order Date]])</f>
        <v>2014</v>
      </c>
    </row>
    <row r="8567" spans="1:24" x14ac:dyDescent="0.25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27</v>
      </c>
      <c r="I8567" t="s">
        <v>28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  <c r="V8567" s="2">
        <f>Superstore[[#This Row],[Profit]]/Superstore[[#This Row],[Sales]]</f>
        <v>9.9999999999999992E-2</v>
      </c>
      <c r="W8567" t="str">
        <f>TEXT(Superstore[[#This Row],[Order Date]],"mmm-yyyy")</f>
        <v>Nov-2013</v>
      </c>
      <c r="X8567">
        <f>YEAR(Superstore[[#This Row],[Order Date]])</f>
        <v>2013</v>
      </c>
    </row>
    <row r="8568" spans="1:24" x14ac:dyDescent="0.25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27</v>
      </c>
      <c r="I8568" t="s">
        <v>28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46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Superstore[[#This Row],[Profit]]/Superstore[[#This Row],[Sales]]</f>
        <v>0.36250000000000004</v>
      </c>
      <c r="W8568" t="str">
        <f>TEXT(Superstore[[#This Row],[Order Date]],"mmm-yyyy")</f>
        <v>Nov-2013</v>
      </c>
      <c r="X8568">
        <f>YEAR(Superstore[[#This Row],[Order Date]])</f>
        <v>2013</v>
      </c>
    </row>
    <row r="8569" spans="1:24" x14ac:dyDescent="0.25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27</v>
      </c>
      <c r="I8569" t="s">
        <v>28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46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  <c r="V8569" s="2">
        <f>Superstore[[#This Row],[Profit]]/Superstore[[#This Row],[Sales]]</f>
        <v>0.35000000000000003</v>
      </c>
      <c r="W8569" t="str">
        <f>TEXT(Superstore[[#This Row],[Order Date]],"mmm-yyyy")</f>
        <v>Nov-2013</v>
      </c>
      <c r="X8569">
        <f>YEAR(Superstore[[#This Row],[Order Date]])</f>
        <v>2013</v>
      </c>
    </row>
    <row r="8570" spans="1:24" x14ac:dyDescent="0.25">
      <c r="A8570">
        <v>8569</v>
      </c>
      <c r="B8570" t="s">
        <v>10109</v>
      </c>
      <c r="C8570" s="1">
        <v>41615</v>
      </c>
      <c r="D8570" s="1">
        <v>41621</v>
      </c>
      <c r="E8570" t="s">
        <v>50</v>
      </c>
      <c r="F8570" t="s">
        <v>2637</v>
      </c>
      <c r="G8570" t="s">
        <v>2638</v>
      </c>
      <c r="H8570" t="s">
        <v>41</v>
      </c>
      <c r="I8570" t="s">
        <v>28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46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Superstore[[#This Row],[Profit]]/Superstore[[#This Row],[Sales]]</f>
        <v>0.32499999999999996</v>
      </c>
      <c r="W8570" t="str">
        <f>TEXT(Superstore[[#This Row],[Order Date]],"mmm-yyyy")</f>
        <v>Dec-2013</v>
      </c>
      <c r="X8570">
        <f>YEAR(Superstore[[#This Row],[Order Date]])</f>
        <v>2013</v>
      </c>
    </row>
    <row r="8571" spans="1:24" x14ac:dyDescent="0.25">
      <c r="A8571">
        <v>8570</v>
      </c>
      <c r="B8571" t="s">
        <v>10109</v>
      </c>
      <c r="C8571" s="1">
        <v>41615</v>
      </c>
      <c r="D8571" s="1">
        <v>41621</v>
      </c>
      <c r="E8571" t="s">
        <v>50</v>
      </c>
      <c r="F8571" t="s">
        <v>2637</v>
      </c>
      <c r="G8571" t="s">
        <v>2638</v>
      </c>
      <c r="H8571" t="s">
        <v>41</v>
      </c>
      <c r="I8571" t="s">
        <v>28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46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s="2">
        <f>Superstore[[#This Row],[Profit]]/Superstore[[#This Row],[Sales]]</f>
        <v>0.35</v>
      </c>
      <c r="W8571" t="str">
        <f>TEXT(Superstore[[#This Row],[Order Date]],"mmm-yyyy")</f>
        <v>Dec-2013</v>
      </c>
      <c r="X8571">
        <f>YEAR(Superstore[[#This Row],[Order Date]])</f>
        <v>2013</v>
      </c>
    </row>
    <row r="8572" spans="1:24" x14ac:dyDescent="0.25">
      <c r="A8572">
        <v>8571</v>
      </c>
      <c r="B8572" t="s">
        <v>10109</v>
      </c>
      <c r="C8572" s="1">
        <v>41615</v>
      </c>
      <c r="D8572" s="1">
        <v>41621</v>
      </c>
      <c r="E8572" t="s">
        <v>50</v>
      </c>
      <c r="F8572" t="s">
        <v>2637</v>
      </c>
      <c r="G8572" t="s">
        <v>2638</v>
      </c>
      <c r="H8572" t="s">
        <v>41</v>
      </c>
      <c r="I8572" t="s">
        <v>28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  <c r="V8572" s="2">
        <f>Superstore[[#This Row],[Profit]]/Superstore[[#This Row],[Sales]]</f>
        <v>0.1875</v>
      </c>
      <c r="W8572" t="str">
        <f>TEXT(Superstore[[#This Row],[Order Date]],"mmm-yyyy")</f>
        <v>Dec-2013</v>
      </c>
      <c r="X8572">
        <f>YEAR(Superstore[[#This Row],[Order Date]])</f>
        <v>2013</v>
      </c>
    </row>
    <row r="8573" spans="1:24" x14ac:dyDescent="0.25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28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46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  <c r="V8573" s="2">
        <f>Superstore[[#This Row],[Profit]]/Superstore[[#This Row],[Sales]]</f>
        <v>0.3125</v>
      </c>
      <c r="W8573" t="str">
        <f>TEXT(Superstore[[#This Row],[Order Date]],"mmm-yyyy")</f>
        <v>Apr-2013</v>
      </c>
      <c r="X8573">
        <f>YEAR(Superstore[[#This Row],[Order Date]])</f>
        <v>2013</v>
      </c>
    </row>
    <row r="8574" spans="1:24" x14ac:dyDescent="0.25">
      <c r="A8574">
        <v>8573</v>
      </c>
      <c r="B8574" t="s">
        <v>10111</v>
      </c>
      <c r="C8574" s="1">
        <v>40875</v>
      </c>
      <c r="D8574" s="1">
        <v>40879</v>
      </c>
      <c r="E8574" t="s">
        <v>50</v>
      </c>
      <c r="F8574" t="s">
        <v>4557</v>
      </c>
      <c r="G8574" t="s">
        <v>4558</v>
      </c>
      <c r="H8574" t="s">
        <v>27</v>
      </c>
      <c r="I8574" t="s">
        <v>28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  <c r="V8574" s="2">
        <f>Superstore[[#This Row],[Profit]]/Superstore[[#This Row],[Sales]]</f>
        <v>-0.2</v>
      </c>
      <c r="W8574" t="str">
        <f>TEXT(Superstore[[#This Row],[Order Date]],"mmm-yyyy")</f>
        <v>Nov-2011</v>
      </c>
      <c r="X8574">
        <f>YEAR(Superstore[[#This Row],[Order Date]])</f>
        <v>2011</v>
      </c>
    </row>
    <row r="8575" spans="1:24" x14ac:dyDescent="0.25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27</v>
      </c>
      <c r="I8575" t="s">
        <v>28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46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s="2">
        <f>Superstore[[#This Row],[Profit]]/Superstore[[#This Row],[Sales]]</f>
        <v>0.47000000000000003</v>
      </c>
      <c r="W8575" t="str">
        <f>TEXT(Superstore[[#This Row],[Order Date]],"mmm-yyyy")</f>
        <v>Oct-2012</v>
      </c>
      <c r="X8575">
        <f>YEAR(Superstore[[#This Row],[Order Date]])</f>
        <v>2012</v>
      </c>
    </row>
    <row r="8576" spans="1:24" x14ac:dyDescent="0.25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28</v>
      </c>
      <c r="J8576" t="s">
        <v>126</v>
      </c>
      <c r="K8576" t="s">
        <v>43</v>
      </c>
      <c r="L8576">
        <v>94110</v>
      </c>
      <c r="M8576" t="s">
        <v>44</v>
      </c>
      <c r="N8576" t="s">
        <v>3794</v>
      </c>
      <c r="O8576" t="s">
        <v>46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  <c r="V8576" s="2">
        <f>Superstore[[#This Row],[Profit]]/Superstore[[#This Row],[Sales]]</f>
        <v>0.02</v>
      </c>
      <c r="W8576" t="str">
        <f>TEXT(Superstore[[#This Row],[Order Date]],"mmm-yyyy")</f>
        <v>Sep-2011</v>
      </c>
      <c r="X8576">
        <f>YEAR(Superstore[[#This Row],[Order Date]])</f>
        <v>2011</v>
      </c>
    </row>
    <row r="8577" spans="1:24" x14ac:dyDescent="0.25">
      <c r="A8577">
        <v>8576</v>
      </c>
      <c r="B8577" t="s">
        <v>10114</v>
      </c>
      <c r="C8577" s="1">
        <v>41879</v>
      </c>
      <c r="D8577" s="1">
        <v>41882</v>
      </c>
      <c r="E8577" t="s">
        <v>24</v>
      </c>
      <c r="F8577" t="s">
        <v>3867</v>
      </c>
      <c r="G8577" t="s">
        <v>3868</v>
      </c>
      <c r="H8577" t="s">
        <v>27</v>
      </c>
      <c r="I8577" t="s">
        <v>28</v>
      </c>
      <c r="J8577" t="s">
        <v>6848</v>
      </c>
      <c r="K8577" t="s">
        <v>54</v>
      </c>
      <c r="L8577">
        <v>34952</v>
      </c>
      <c r="M8577" t="s">
        <v>31</v>
      </c>
      <c r="N8577" t="s">
        <v>2202</v>
      </c>
      <c r="O8577" t="s">
        <v>46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  <c r="V8577" s="2">
        <f>Superstore[[#This Row],[Profit]]/Superstore[[#This Row],[Sales]]</f>
        <v>6.25E-2</v>
      </c>
      <c r="W8577" t="str">
        <f>TEXT(Superstore[[#This Row],[Order Date]],"mmm-yyyy")</f>
        <v>Aug-2014</v>
      </c>
      <c r="X8577">
        <f>YEAR(Superstore[[#This Row],[Order Date]])</f>
        <v>2014</v>
      </c>
    </row>
    <row r="8578" spans="1:24" x14ac:dyDescent="0.25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27</v>
      </c>
      <c r="I8578" t="s">
        <v>28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1</v>
      </c>
      <c r="P8578" t="s">
        <v>65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  <c r="V8578" s="2">
        <f>Superstore[[#This Row],[Profit]]/Superstore[[#This Row],[Sales]]</f>
        <v>0.26</v>
      </c>
      <c r="W8578" t="str">
        <f>TEXT(Superstore[[#This Row],[Order Date]],"mmm-yyyy")</f>
        <v>Jul-2014</v>
      </c>
      <c r="X8578">
        <f>YEAR(Superstore[[#This Row],[Order Date]])</f>
        <v>2014</v>
      </c>
    </row>
    <row r="8579" spans="1:24" x14ac:dyDescent="0.25">
      <c r="A8579">
        <v>8578</v>
      </c>
      <c r="B8579" t="s">
        <v>10116</v>
      </c>
      <c r="C8579" s="1">
        <v>41996</v>
      </c>
      <c r="D8579" s="1">
        <v>42000</v>
      </c>
      <c r="E8579" t="s">
        <v>50</v>
      </c>
      <c r="F8579" t="s">
        <v>4145</v>
      </c>
      <c r="G8579" t="s">
        <v>4146</v>
      </c>
      <c r="H8579" t="s">
        <v>27</v>
      </c>
      <c r="I8579" t="s">
        <v>28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1</v>
      </c>
      <c r="P8579" t="s">
        <v>56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  <c r="V8579" s="2">
        <f>Superstore[[#This Row],[Profit]]/Superstore[[#This Row],[Sales]]</f>
        <v>0.16</v>
      </c>
      <c r="W8579" t="str">
        <f>TEXT(Superstore[[#This Row],[Order Date]],"mmm-yyyy")</f>
        <v>Dec-2014</v>
      </c>
      <c r="X8579">
        <f>YEAR(Superstore[[#This Row],[Order Date]])</f>
        <v>2014</v>
      </c>
    </row>
    <row r="8580" spans="1:24" x14ac:dyDescent="0.25">
      <c r="A8580">
        <v>8579</v>
      </c>
      <c r="B8580" t="s">
        <v>10116</v>
      </c>
      <c r="C8580" s="1">
        <v>41996</v>
      </c>
      <c r="D8580" s="1">
        <v>42000</v>
      </c>
      <c r="E8580" t="s">
        <v>50</v>
      </c>
      <c r="F8580" t="s">
        <v>4145</v>
      </c>
      <c r="G8580" t="s">
        <v>4146</v>
      </c>
      <c r="H8580" t="s">
        <v>27</v>
      </c>
      <c r="I8580" t="s">
        <v>28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46</v>
      </c>
      <c r="P8580" t="s">
        <v>59</v>
      </c>
      <c r="Q8580" t="s">
        <v>1740</v>
      </c>
      <c r="R8580">
        <v>31.16</v>
      </c>
      <c r="S8580">
        <v>2</v>
      </c>
      <c r="T8580">
        <v>0</v>
      </c>
      <c r="U8580">
        <v>7.79</v>
      </c>
      <c r="V8580" s="2">
        <f>Superstore[[#This Row],[Profit]]/Superstore[[#This Row],[Sales]]</f>
        <v>0.25</v>
      </c>
      <c r="W8580" t="str">
        <f>TEXT(Superstore[[#This Row],[Order Date]],"mmm-yyyy")</f>
        <v>Dec-2014</v>
      </c>
      <c r="X8580">
        <f>YEAR(Superstore[[#This Row],[Order Date]])</f>
        <v>2014</v>
      </c>
    </row>
    <row r="8581" spans="1:24" x14ac:dyDescent="0.25">
      <c r="A8581">
        <v>8580</v>
      </c>
      <c r="B8581" t="s">
        <v>10117</v>
      </c>
      <c r="C8581" s="1">
        <v>41636</v>
      </c>
      <c r="D8581" s="1">
        <v>41642</v>
      </c>
      <c r="E8581" t="s">
        <v>50</v>
      </c>
      <c r="F8581" t="s">
        <v>4457</v>
      </c>
      <c r="G8581" t="s">
        <v>4458</v>
      </c>
      <c r="H8581" t="s">
        <v>27</v>
      </c>
      <c r="I8581" t="s">
        <v>28</v>
      </c>
      <c r="J8581" t="s">
        <v>1472</v>
      </c>
      <c r="K8581" t="s">
        <v>30</v>
      </c>
      <c r="L8581">
        <v>40214</v>
      </c>
      <c r="M8581" t="s">
        <v>31</v>
      </c>
      <c r="N8581" t="s">
        <v>9045</v>
      </c>
      <c r="O8581" t="s">
        <v>46</v>
      </c>
      <c r="P8581" t="s">
        <v>47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  <c r="V8581" s="2">
        <f>Superstore[[#This Row],[Profit]]/Superstore[[#This Row],[Sales]]</f>
        <v>0.45999999999999996</v>
      </c>
      <c r="W8581" t="str">
        <f>TEXT(Superstore[[#This Row],[Order Date]],"mmm-yyyy")</f>
        <v>Dec-2013</v>
      </c>
      <c r="X8581">
        <f>YEAR(Superstore[[#This Row],[Order Date]])</f>
        <v>2013</v>
      </c>
    </row>
    <row r="8582" spans="1:24" x14ac:dyDescent="0.25">
      <c r="A8582">
        <v>8581</v>
      </c>
      <c r="B8582" t="s">
        <v>10118</v>
      </c>
      <c r="C8582" s="1">
        <v>40683</v>
      </c>
      <c r="D8582" s="1">
        <v>40685</v>
      </c>
      <c r="E8582" t="s">
        <v>24</v>
      </c>
      <c r="F8582" t="s">
        <v>4923</v>
      </c>
      <c r="G8582" t="s">
        <v>4924</v>
      </c>
      <c r="H8582" t="s">
        <v>41</v>
      </c>
      <c r="I8582" t="s">
        <v>28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1</v>
      </c>
      <c r="P8582" t="s">
        <v>65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Superstore[[#This Row],[Profit]]/Superstore[[#This Row],[Sales]]</f>
        <v>-0.57499999999999996</v>
      </c>
      <c r="W8582" t="str">
        <f>TEXT(Superstore[[#This Row],[Order Date]],"mmm-yyyy")</f>
        <v>May-2011</v>
      </c>
      <c r="X8582">
        <f>YEAR(Superstore[[#This Row],[Order Date]])</f>
        <v>2011</v>
      </c>
    </row>
    <row r="8583" spans="1:24" x14ac:dyDescent="0.25">
      <c r="A8583">
        <v>8582</v>
      </c>
      <c r="B8583" t="s">
        <v>10118</v>
      </c>
      <c r="C8583" s="1">
        <v>40683</v>
      </c>
      <c r="D8583" s="1">
        <v>40685</v>
      </c>
      <c r="E8583" t="s">
        <v>24</v>
      </c>
      <c r="F8583" t="s">
        <v>4923</v>
      </c>
      <c r="G8583" t="s">
        <v>4924</v>
      </c>
      <c r="H8583" t="s">
        <v>41</v>
      </c>
      <c r="I8583" t="s">
        <v>28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46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  <c r="V8583" s="2">
        <f>Superstore[[#This Row],[Profit]]/Superstore[[#This Row],[Sales]]</f>
        <v>0.35</v>
      </c>
      <c r="W8583" t="str">
        <f>TEXT(Superstore[[#This Row],[Order Date]],"mmm-yyyy")</f>
        <v>May-2011</v>
      </c>
      <c r="X8583">
        <f>YEAR(Superstore[[#This Row],[Order Date]])</f>
        <v>2011</v>
      </c>
    </row>
    <row r="8584" spans="1:24" x14ac:dyDescent="0.25">
      <c r="A8584">
        <v>8583</v>
      </c>
      <c r="B8584" t="s">
        <v>10118</v>
      </c>
      <c r="C8584" s="1">
        <v>40683</v>
      </c>
      <c r="D8584" s="1">
        <v>40685</v>
      </c>
      <c r="E8584" t="s">
        <v>24</v>
      </c>
      <c r="F8584" t="s">
        <v>4923</v>
      </c>
      <c r="G8584" t="s">
        <v>4924</v>
      </c>
      <c r="H8584" t="s">
        <v>41</v>
      </c>
      <c r="I8584" t="s">
        <v>28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  <c r="V8584" s="2">
        <f>Superstore[[#This Row],[Profit]]/Superstore[[#This Row],[Sales]]</f>
        <v>-0.17500000000000002</v>
      </c>
      <c r="W8584" t="str">
        <f>TEXT(Superstore[[#This Row],[Order Date]],"mmm-yyyy")</f>
        <v>May-2011</v>
      </c>
      <c r="X8584">
        <f>YEAR(Superstore[[#This Row],[Order Date]])</f>
        <v>2011</v>
      </c>
    </row>
    <row r="8585" spans="1:24" x14ac:dyDescent="0.25">
      <c r="A8585">
        <v>8584</v>
      </c>
      <c r="B8585" t="s">
        <v>10118</v>
      </c>
      <c r="C8585" s="1">
        <v>40683</v>
      </c>
      <c r="D8585" s="1">
        <v>40685</v>
      </c>
      <c r="E8585" t="s">
        <v>24</v>
      </c>
      <c r="F8585" t="s">
        <v>4923</v>
      </c>
      <c r="G8585" t="s">
        <v>4924</v>
      </c>
      <c r="H8585" t="s">
        <v>41</v>
      </c>
      <c r="I8585" t="s">
        <v>28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46</v>
      </c>
      <c r="P8585" t="s">
        <v>59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Superstore[[#This Row],[Profit]]/Superstore[[#This Row],[Sales]]</f>
        <v>-0.2</v>
      </c>
      <c r="W8585" t="str">
        <f>TEXT(Superstore[[#This Row],[Order Date]],"mmm-yyyy")</f>
        <v>May-2011</v>
      </c>
      <c r="X8585">
        <f>YEAR(Superstore[[#This Row],[Order Date]])</f>
        <v>2011</v>
      </c>
    </row>
    <row r="8586" spans="1:24" x14ac:dyDescent="0.25">
      <c r="A8586">
        <v>8585</v>
      </c>
      <c r="B8586" t="s">
        <v>10120</v>
      </c>
      <c r="C8586" s="1">
        <v>40579</v>
      </c>
      <c r="D8586" s="1">
        <v>40583</v>
      </c>
      <c r="E8586" t="s">
        <v>24</v>
      </c>
      <c r="F8586" t="s">
        <v>8726</v>
      </c>
      <c r="G8586" t="s">
        <v>8727</v>
      </c>
      <c r="H8586" t="s">
        <v>41</v>
      </c>
      <c r="I8586" t="s">
        <v>28</v>
      </c>
      <c r="J8586" t="s">
        <v>3337</v>
      </c>
      <c r="K8586" t="s">
        <v>43</v>
      </c>
      <c r="L8586">
        <v>92025</v>
      </c>
      <c r="M8586" t="s">
        <v>44</v>
      </c>
      <c r="N8586" t="s">
        <v>3241</v>
      </c>
      <c r="O8586" t="s">
        <v>46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Superstore[[#This Row],[Profit]]/Superstore[[#This Row],[Sales]]</f>
        <v>0.35</v>
      </c>
      <c r="W8586" t="str">
        <f>TEXT(Superstore[[#This Row],[Order Date]],"mmm-yyyy")</f>
        <v>Feb-2011</v>
      </c>
      <c r="X8586">
        <f>YEAR(Superstore[[#This Row],[Order Date]])</f>
        <v>2011</v>
      </c>
    </row>
    <row r="8587" spans="1:24" x14ac:dyDescent="0.25">
      <c r="A8587">
        <v>8586</v>
      </c>
      <c r="B8587" t="s">
        <v>10121</v>
      </c>
      <c r="C8587" s="1">
        <v>41983</v>
      </c>
      <c r="D8587" s="1">
        <v>41989</v>
      </c>
      <c r="E8587" t="s">
        <v>50</v>
      </c>
      <c r="F8587" t="s">
        <v>7416</v>
      </c>
      <c r="G8587" t="s">
        <v>7417</v>
      </c>
      <c r="H8587" t="s">
        <v>27</v>
      </c>
      <c r="I8587" t="s">
        <v>28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46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Superstore[[#This Row],[Profit]]/Superstore[[#This Row],[Sales]]</f>
        <v>-0.73333333333333339</v>
      </c>
      <c r="W8587" t="str">
        <f>TEXT(Superstore[[#This Row],[Order Date]],"mmm-yyyy")</f>
        <v>Dec-2014</v>
      </c>
      <c r="X8587">
        <f>YEAR(Superstore[[#This Row],[Order Date]])</f>
        <v>2014</v>
      </c>
    </row>
    <row r="8588" spans="1:24" x14ac:dyDescent="0.25">
      <c r="A8588">
        <v>8587</v>
      </c>
      <c r="B8588" t="s">
        <v>10122</v>
      </c>
      <c r="C8588" s="1">
        <v>41832</v>
      </c>
      <c r="D8588" s="1">
        <v>41839</v>
      </c>
      <c r="E8588" t="s">
        <v>50</v>
      </c>
      <c r="F8588" t="s">
        <v>1804</v>
      </c>
      <c r="G8588" t="s">
        <v>1805</v>
      </c>
      <c r="H8588" t="s">
        <v>41</v>
      </c>
      <c r="I8588" t="s">
        <v>28</v>
      </c>
      <c r="J8588" t="s">
        <v>42</v>
      </c>
      <c r="K8588" t="s">
        <v>43</v>
      </c>
      <c r="L8588">
        <v>90049</v>
      </c>
      <c r="M8588" t="s">
        <v>44</v>
      </c>
      <c r="N8588" t="s">
        <v>906</v>
      </c>
      <c r="O8588" t="s">
        <v>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  <c r="V8588" s="2">
        <f>Superstore[[#This Row],[Profit]]/Superstore[[#This Row],[Sales]]</f>
        <v>0.19</v>
      </c>
      <c r="W8588" t="str">
        <f>TEXT(Superstore[[#This Row],[Order Date]],"mmm-yyyy")</f>
        <v>Jul-2014</v>
      </c>
      <c r="X8588">
        <f>YEAR(Superstore[[#This Row],[Order Date]])</f>
        <v>2014</v>
      </c>
    </row>
    <row r="8589" spans="1:24" x14ac:dyDescent="0.25">
      <c r="A8589">
        <v>8588</v>
      </c>
      <c r="B8589" t="s">
        <v>10122</v>
      </c>
      <c r="C8589" s="1">
        <v>41832</v>
      </c>
      <c r="D8589" s="1">
        <v>41839</v>
      </c>
      <c r="E8589" t="s">
        <v>50</v>
      </c>
      <c r="F8589" t="s">
        <v>1804</v>
      </c>
      <c r="G8589" t="s">
        <v>1805</v>
      </c>
      <c r="H8589" t="s">
        <v>41</v>
      </c>
      <c r="I8589" t="s">
        <v>28</v>
      </c>
      <c r="J8589" t="s">
        <v>42</v>
      </c>
      <c r="K8589" t="s">
        <v>43</v>
      </c>
      <c r="L8589">
        <v>90049</v>
      </c>
      <c r="M8589" t="s">
        <v>44</v>
      </c>
      <c r="N8589" t="s">
        <v>2857</v>
      </c>
      <c r="O8589" t="s">
        <v>46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  <c r="V8589" s="2">
        <f>Superstore[[#This Row],[Profit]]/Superstore[[#This Row],[Sales]]</f>
        <v>0.26</v>
      </c>
      <c r="W8589" t="str">
        <f>TEXT(Superstore[[#This Row],[Order Date]],"mmm-yyyy")</f>
        <v>Jul-2014</v>
      </c>
      <c r="X8589">
        <f>YEAR(Superstore[[#This Row],[Order Date]])</f>
        <v>2014</v>
      </c>
    </row>
    <row r="8590" spans="1:24" x14ac:dyDescent="0.25">
      <c r="A8590">
        <v>8589</v>
      </c>
      <c r="B8590" t="s">
        <v>10123</v>
      </c>
      <c r="C8590" s="1">
        <v>41044</v>
      </c>
      <c r="D8590" s="1">
        <v>41051</v>
      </c>
      <c r="E8590" t="s">
        <v>50</v>
      </c>
      <c r="F8590" t="s">
        <v>6749</v>
      </c>
      <c r="G8590" t="s">
        <v>6750</v>
      </c>
      <c r="H8590" t="s">
        <v>41</v>
      </c>
      <c r="I8590" t="s">
        <v>28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46</v>
      </c>
      <c r="P8590" t="s">
        <v>59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Superstore[[#This Row],[Profit]]/Superstore[[#This Row],[Sales]]</f>
        <v>-0.19999999999999998</v>
      </c>
      <c r="W8590" t="str">
        <f>TEXT(Superstore[[#This Row],[Order Date]],"mmm-yyyy")</f>
        <v>May-2012</v>
      </c>
      <c r="X8590">
        <f>YEAR(Superstore[[#This Row],[Order Date]])</f>
        <v>2012</v>
      </c>
    </row>
    <row r="8591" spans="1:24" x14ac:dyDescent="0.25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27</v>
      </c>
      <c r="I8591" t="s">
        <v>28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46</v>
      </c>
      <c r="P8591" t="s">
        <v>68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s="2">
        <f>Superstore[[#This Row],[Profit]]/Superstore[[#This Row],[Sales]]</f>
        <v>0.1</v>
      </c>
      <c r="W8591" t="str">
        <f>TEXT(Superstore[[#This Row],[Order Date]],"mmm-yyyy")</f>
        <v>Jan-2014</v>
      </c>
      <c r="X8591">
        <f>YEAR(Superstore[[#This Row],[Order Date]])</f>
        <v>2014</v>
      </c>
    </row>
    <row r="8592" spans="1:24" x14ac:dyDescent="0.25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41</v>
      </c>
      <c r="I8592" t="s">
        <v>28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46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  <c r="V8592" s="2">
        <f>Superstore[[#This Row],[Profit]]/Superstore[[#This Row],[Sales]]</f>
        <v>0.49</v>
      </c>
      <c r="W8592" t="str">
        <f>TEXT(Superstore[[#This Row],[Order Date]],"mmm-yyyy")</f>
        <v>Sep-2014</v>
      </c>
      <c r="X8592">
        <f>YEAR(Superstore[[#This Row],[Order Date]])</f>
        <v>2014</v>
      </c>
    </row>
    <row r="8593" spans="1:24" x14ac:dyDescent="0.25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51</v>
      </c>
      <c r="G8593" t="s">
        <v>52</v>
      </c>
      <c r="H8593" t="s">
        <v>27</v>
      </c>
      <c r="I8593" t="s">
        <v>28</v>
      </c>
      <c r="J8593" t="s">
        <v>10127</v>
      </c>
      <c r="K8593" t="s">
        <v>456</v>
      </c>
      <c r="L8593">
        <v>80634</v>
      </c>
      <c r="M8593" t="s">
        <v>44</v>
      </c>
      <c r="N8593" t="s">
        <v>4130</v>
      </c>
      <c r="O8593" t="s">
        <v>46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  <c r="V8593" s="2">
        <f>Superstore[[#This Row],[Profit]]/Superstore[[#This Row],[Sales]]</f>
        <v>0.375</v>
      </c>
      <c r="W8593" t="str">
        <f>TEXT(Superstore[[#This Row],[Order Date]],"mmm-yyyy")</f>
        <v>Apr-2014</v>
      </c>
      <c r="X8593">
        <f>YEAR(Superstore[[#This Row],[Order Date]])</f>
        <v>2014</v>
      </c>
    </row>
    <row r="8594" spans="1:24" x14ac:dyDescent="0.25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51</v>
      </c>
      <c r="G8594" t="s">
        <v>52</v>
      </c>
      <c r="H8594" t="s">
        <v>27</v>
      </c>
      <c r="I8594" t="s">
        <v>28</v>
      </c>
      <c r="J8594" t="s">
        <v>10127</v>
      </c>
      <c r="K8594" t="s">
        <v>456</v>
      </c>
      <c r="L8594">
        <v>80634</v>
      </c>
      <c r="M8594" t="s">
        <v>44</v>
      </c>
      <c r="N8594" t="s">
        <v>8001</v>
      </c>
      <c r="O8594" t="s">
        <v>1</v>
      </c>
      <c r="P8594" t="s">
        <v>65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  <c r="V8594" s="2">
        <f>Superstore[[#This Row],[Profit]]/Superstore[[#This Row],[Sales]]</f>
        <v>0.28750000000000003</v>
      </c>
      <c r="W8594" t="str">
        <f>TEXT(Superstore[[#This Row],[Order Date]],"mmm-yyyy")</f>
        <v>Apr-2014</v>
      </c>
      <c r="X8594">
        <f>YEAR(Superstore[[#This Row],[Order Date]])</f>
        <v>2014</v>
      </c>
    </row>
    <row r="8595" spans="1:24" x14ac:dyDescent="0.25">
      <c r="A8595">
        <v>8594</v>
      </c>
      <c r="B8595" t="s">
        <v>10128</v>
      </c>
      <c r="C8595" s="1">
        <v>41953</v>
      </c>
      <c r="D8595" s="1">
        <v>41957</v>
      </c>
      <c r="E8595" t="s">
        <v>50</v>
      </c>
      <c r="F8595" t="s">
        <v>2716</v>
      </c>
      <c r="G8595" t="s">
        <v>2717</v>
      </c>
      <c r="H8595" t="s">
        <v>101</v>
      </c>
      <c r="I8595" t="s">
        <v>28</v>
      </c>
      <c r="J8595" t="s">
        <v>1520</v>
      </c>
      <c r="K8595" t="s">
        <v>54</v>
      </c>
      <c r="L8595">
        <v>32216</v>
      </c>
      <c r="M8595" t="s">
        <v>31</v>
      </c>
      <c r="N8595" t="s">
        <v>1661</v>
      </c>
      <c r="O8595" t="s">
        <v>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  <c r="V8595" s="2">
        <f>Superstore[[#This Row],[Profit]]/Superstore[[#This Row],[Sales]]</f>
        <v>0.2</v>
      </c>
      <c r="W8595" t="str">
        <f>TEXT(Superstore[[#This Row],[Order Date]],"mmm-yyyy")</f>
        <v>Nov-2014</v>
      </c>
      <c r="X8595">
        <f>YEAR(Superstore[[#This Row],[Order Date]])</f>
        <v>2014</v>
      </c>
    </row>
    <row r="8596" spans="1:24" x14ac:dyDescent="0.25">
      <c r="A8596">
        <v>8595</v>
      </c>
      <c r="B8596" t="s">
        <v>10128</v>
      </c>
      <c r="C8596" s="1">
        <v>41953</v>
      </c>
      <c r="D8596" s="1">
        <v>41957</v>
      </c>
      <c r="E8596" t="s">
        <v>50</v>
      </c>
      <c r="F8596" t="s">
        <v>2716</v>
      </c>
      <c r="G8596" t="s">
        <v>2717</v>
      </c>
      <c r="H8596" t="s">
        <v>101</v>
      </c>
      <c r="I8596" t="s">
        <v>28</v>
      </c>
      <c r="J8596" t="s">
        <v>1520</v>
      </c>
      <c r="K8596" t="s">
        <v>54</v>
      </c>
      <c r="L8596">
        <v>32216</v>
      </c>
      <c r="M8596" t="s">
        <v>31</v>
      </c>
      <c r="N8596" t="s">
        <v>9193</v>
      </c>
      <c r="O8596" t="s">
        <v>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  <c r="V8596" s="2">
        <f>Superstore[[#This Row],[Profit]]/Superstore[[#This Row],[Sales]]</f>
        <v>6.25E-2</v>
      </c>
      <c r="W8596" t="str">
        <f>TEXT(Superstore[[#This Row],[Order Date]],"mmm-yyyy")</f>
        <v>Nov-2014</v>
      </c>
      <c r="X8596">
        <f>YEAR(Superstore[[#This Row],[Order Date]])</f>
        <v>2014</v>
      </c>
    </row>
    <row r="8597" spans="1:24" x14ac:dyDescent="0.25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41</v>
      </c>
      <c r="I8597" t="s">
        <v>28</v>
      </c>
      <c r="J8597" t="s">
        <v>1126</v>
      </c>
      <c r="K8597" t="s">
        <v>318</v>
      </c>
      <c r="L8597">
        <v>22204</v>
      </c>
      <c r="M8597" t="s">
        <v>31</v>
      </c>
      <c r="N8597" t="s">
        <v>3876</v>
      </c>
      <c r="O8597" t="s">
        <v>46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  <c r="V8597" s="2">
        <f>Superstore[[#This Row],[Profit]]/Superstore[[#This Row],[Sales]]</f>
        <v>0.44999999999999996</v>
      </c>
      <c r="W8597" t="str">
        <f>TEXT(Superstore[[#This Row],[Order Date]],"mmm-yyyy")</f>
        <v>May-2011</v>
      </c>
      <c r="X8597">
        <f>YEAR(Superstore[[#This Row],[Order Date]])</f>
        <v>2011</v>
      </c>
    </row>
    <row r="8598" spans="1:24" x14ac:dyDescent="0.25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41</v>
      </c>
      <c r="I8598" t="s">
        <v>28</v>
      </c>
      <c r="J8598" t="s">
        <v>1126</v>
      </c>
      <c r="K8598" t="s">
        <v>318</v>
      </c>
      <c r="L8598">
        <v>22204</v>
      </c>
      <c r="M8598" t="s">
        <v>31</v>
      </c>
      <c r="N8598" t="s">
        <v>1053</v>
      </c>
      <c r="O8598" t="s">
        <v>46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s="2">
        <f>Superstore[[#This Row],[Profit]]/Superstore[[#This Row],[Sales]]</f>
        <v>0.47000000000000003</v>
      </c>
      <c r="W8598" t="str">
        <f>TEXT(Superstore[[#This Row],[Order Date]],"mmm-yyyy")</f>
        <v>May-2011</v>
      </c>
      <c r="X8598">
        <f>YEAR(Superstore[[#This Row],[Order Date]])</f>
        <v>2011</v>
      </c>
    </row>
    <row r="8599" spans="1:24" x14ac:dyDescent="0.25">
      <c r="A8599">
        <v>8598</v>
      </c>
      <c r="B8599" t="s">
        <v>10130</v>
      </c>
      <c r="C8599" s="1">
        <v>41575</v>
      </c>
      <c r="D8599" s="1">
        <v>41579</v>
      </c>
      <c r="E8599" t="s">
        <v>50</v>
      </c>
      <c r="F8599" t="s">
        <v>474</v>
      </c>
      <c r="G8599" t="s">
        <v>475</v>
      </c>
      <c r="H8599" t="s">
        <v>101</v>
      </c>
      <c r="I8599" t="s">
        <v>28</v>
      </c>
      <c r="J8599" t="s">
        <v>126</v>
      </c>
      <c r="K8599" t="s">
        <v>43</v>
      </c>
      <c r="L8599">
        <v>94122</v>
      </c>
      <c r="M8599" t="s">
        <v>44</v>
      </c>
      <c r="N8599" t="s">
        <v>8889</v>
      </c>
      <c r="O8599" t="s">
        <v>46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Superstore[[#This Row],[Profit]]/Superstore[[#This Row],[Sales]]</f>
        <v>0.375</v>
      </c>
      <c r="W8599" t="str">
        <f>TEXT(Superstore[[#This Row],[Order Date]],"mmm-yyyy")</f>
        <v>Oct-2013</v>
      </c>
      <c r="X8599">
        <f>YEAR(Superstore[[#This Row],[Order Date]])</f>
        <v>2013</v>
      </c>
    </row>
    <row r="8600" spans="1:24" x14ac:dyDescent="0.25">
      <c r="A8600">
        <v>8599</v>
      </c>
      <c r="B8600" t="s">
        <v>10131</v>
      </c>
      <c r="C8600" s="1">
        <v>40873</v>
      </c>
      <c r="D8600" s="1">
        <v>40878</v>
      </c>
      <c r="E8600" t="s">
        <v>50</v>
      </c>
      <c r="F8600" t="s">
        <v>5582</v>
      </c>
      <c r="G8600" t="s">
        <v>5583</v>
      </c>
      <c r="H8600" t="s">
        <v>41</v>
      </c>
      <c r="I8600" t="s">
        <v>28</v>
      </c>
      <c r="J8600" t="s">
        <v>3487</v>
      </c>
      <c r="K8600" t="s">
        <v>43</v>
      </c>
      <c r="L8600">
        <v>93727</v>
      </c>
      <c r="M8600" t="s">
        <v>44</v>
      </c>
      <c r="N8600" t="s">
        <v>2935</v>
      </c>
      <c r="O8600" t="s">
        <v>46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  <c r="V8600" s="2">
        <f>Superstore[[#This Row],[Profit]]/Superstore[[#This Row],[Sales]]</f>
        <v>0.35</v>
      </c>
      <c r="W8600" t="str">
        <f>TEXT(Superstore[[#This Row],[Order Date]],"mmm-yyyy")</f>
        <v>Nov-2011</v>
      </c>
      <c r="X8600">
        <f>YEAR(Superstore[[#This Row],[Order Date]])</f>
        <v>2011</v>
      </c>
    </row>
    <row r="8601" spans="1:24" x14ac:dyDescent="0.25">
      <c r="A8601">
        <v>8600</v>
      </c>
      <c r="B8601" t="s">
        <v>10131</v>
      </c>
      <c r="C8601" s="1">
        <v>40873</v>
      </c>
      <c r="D8601" s="1">
        <v>40878</v>
      </c>
      <c r="E8601" t="s">
        <v>50</v>
      </c>
      <c r="F8601" t="s">
        <v>5582</v>
      </c>
      <c r="G8601" t="s">
        <v>5583</v>
      </c>
      <c r="H8601" t="s">
        <v>41</v>
      </c>
      <c r="I8601" t="s">
        <v>28</v>
      </c>
      <c r="J8601" t="s">
        <v>3487</v>
      </c>
      <c r="K8601" t="s">
        <v>43</v>
      </c>
      <c r="L8601">
        <v>93727</v>
      </c>
      <c r="M8601" t="s">
        <v>44</v>
      </c>
      <c r="N8601" t="s">
        <v>4057</v>
      </c>
      <c r="O8601" t="s">
        <v>46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  <c r="V8601" s="2">
        <f>Superstore[[#This Row],[Profit]]/Superstore[[#This Row],[Sales]]</f>
        <v>0.47000000000000003</v>
      </c>
      <c r="W8601" t="str">
        <f>TEXT(Superstore[[#This Row],[Order Date]],"mmm-yyyy")</f>
        <v>Nov-2011</v>
      </c>
      <c r="X8601">
        <f>YEAR(Superstore[[#This Row],[Order Date]])</f>
        <v>2011</v>
      </c>
    </row>
    <row r="8602" spans="1:24" x14ac:dyDescent="0.25">
      <c r="A8602">
        <v>8601</v>
      </c>
      <c r="B8602" t="s">
        <v>10131</v>
      </c>
      <c r="C8602" s="1">
        <v>40873</v>
      </c>
      <c r="D8602" s="1">
        <v>40878</v>
      </c>
      <c r="E8602" t="s">
        <v>50</v>
      </c>
      <c r="F8602" t="s">
        <v>5582</v>
      </c>
      <c r="G8602" t="s">
        <v>5583</v>
      </c>
      <c r="H8602" t="s">
        <v>41</v>
      </c>
      <c r="I8602" t="s">
        <v>28</v>
      </c>
      <c r="J8602" t="s">
        <v>3487</v>
      </c>
      <c r="K8602" t="s">
        <v>43</v>
      </c>
      <c r="L8602">
        <v>93727</v>
      </c>
      <c r="M8602" t="s">
        <v>44</v>
      </c>
      <c r="N8602" t="s">
        <v>5130</v>
      </c>
      <c r="O8602" t="s">
        <v>46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  <c r="V8602" s="2">
        <f>Superstore[[#This Row],[Profit]]/Superstore[[#This Row],[Sales]]</f>
        <v>0.28000000000000003</v>
      </c>
      <c r="W8602" t="str">
        <f>TEXT(Superstore[[#This Row],[Order Date]],"mmm-yyyy")</f>
        <v>Nov-2011</v>
      </c>
      <c r="X8602">
        <f>YEAR(Superstore[[#This Row],[Order Date]])</f>
        <v>2011</v>
      </c>
    </row>
    <row r="8603" spans="1:24" x14ac:dyDescent="0.25">
      <c r="A8603">
        <v>8602</v>
      </c>
      <c r="B8603" t="s">
        <v>10131</v>
      </c>
      <c r="C8603" s="1">
        <v>40873</v>
      </c>
      <c r="D8603" s="1">
        <v>40878</v>
      </c>
      <c r="E8603" t="s">
        <v>50</v>
      </c>
      <c r="F8603" t="s">
        <v>5582</v>
      </c>
      <c r="G8603" t="s">
        <v>5583</v>
      </c>
      <c r="H8603" t="s">
        <v>41</v>
      </c>
      <c r="I8603" t="s">
        <v>28</v>
      </c>
      <c r="J8603" t="s">
        <v>3487</v>
      </c>
      <c r="K8603" t="s">
        <v>43</v>
      </c>
      <c r="L8603">
        <v>93727</v>
      </c>
      <c r="M8603" t="s">
        <v>44</v>
      </c>
      <c r="N8603" t="s">
        <v>5387</v>
      </c>
      <c r="O8603" t="s">
        <v>46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Superstore[[#This Row],[Profit]]/Superstore[[#This Row],[Sales]]</f>
        <v>0.35000000000000003</v>
      </c>
      <c r="W8603" t="str">
        <f>TEXT(Superstore[[#This Row],[Order Date]],"mmm-yyyy")</f>
        <v>Nov-2011</v>
      </c>
      <c r="X8603">
        <f>YEAR(Superstore[[#This Row],[Order Date]])</f>
        <v>2011</v>
      </c>
    </row>
    <row r="8604" spans="1:24" x14ac:dyDescent="0.25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28</v>
      </c>
      <c r="J8604" t="s">
        <v>3318</v>
      </c>
      <c r="K8604" t="s">
        <v>1391</v>
      </c>
      <c r="L8604">
        <v>89502</v>
      </c>
      <c r="M8604" t="s">
        <v>44</v>
      </c>
      <c r="N8604" t="s">
        <v>6346</v>
      </c>
      <c r="O8604" t="s">
        <v>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Superstore[[#This Row],[Profit]]/Superstore[[#This Row],[Sales]]</f>
        <v>0.125</v>
      </c>
      <c r="W8604" t="str">
        <f>TEXT(Superstore[[#This Row],[Order Date]],"mmm-yyyy")</f>
        <v>Dec-2011</v>
      </c>
      <c r="X8604">
        <f>YEAR(Superstore[[#This Row],[Order Date]])</f>
        <v>2011</v>
      </c>
    </row>
    <row r="8605" spans="1:24" x14ac:dyDescent="0.25">
      <c r="A8605">
        <v>8604</v>
      </c>
      <c r="B8605" t="s">
        <v>10133</v>
      </c>
      <c r="C8605" s="1">
        <v>41277</v>
      </c>
      <c r="D8605" s="1">
        <v>41282</v>
      </c>
      <c r="E8605" t="s">
        <v>50</v>
      </c>
      <c r="F8605" t="s">
        <v>1004</v>
      </c>
      <c r="G8605" t="s">
        <v>1005</v>
      </c>
      <c r="H8605" t="s">
        <v>41</v>
      </c>
      <c r="I8605" t="s">
        <v>28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  <c r="V8605" s="2">
        <f>Superstore[[#This Row],[Profit]]/Superstore[[#This Row],[Sales]]</f>
        <v>-0.17500000000000002</v>
      </c>
      <c r="W8605" t="str">
        <f>TEXT(Superstore[[#This Row],[Order Date]],"mmm-yyyy")</f>
        <v>Jan-2013</v>
      </c>
      <c r="X8605">
        <f>YEAR(Superstore[[#This Row],[Order Date]])</f>
        <v>2013</v>
      </c>
    </row>
    <row r="8606" spans="1:24" x14ac:dyDescent="0.25">
      <c r="A8606">
        <v>8605</v>
      </c>
      <c r="B8606" t="s">
        <v>10133</v>
      </c>
      <c r="C8606" s="1">
        <v>41277</v>
      </c>
      <c r="D8606" s="1">
        <v>41282</v>
      </c>
      <c r="E8606" t="s">
        <v>50</v>
      </c>
      <c r="F8606" t="s">
        <v>1004</v>
      </c>
      <c r="G8606" t="s">
        <v>1005</v>
      </c>
      <c r="H8606" t="s">
        <v>41</v>
      </c>
      <c r="I8606" t="s">
        <v>28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  <c r="V8606" s="2">
        <f>Superstore[[#This Row],[Profit]]/Superstore[[#This Row],[Sales]]</f>
        <v>-3.7499999999999999E-2</v>
      </c>
      <c r="W8606" t="str">
        <f>TEXT(Superstore[[#This Row],[Order Date]],"mmm-yyyy")</f>
        <v>Jan-2013</v>
      </c>
      <c r="X8606">
        <f>YEAR(Superstore[[#This Row],[Order Date]])</f>
        <v>2013</v>
      </c>
    </row>
    <row r="8607" spans="1:24" x14ac:dyDescent="0.25">
      <c r="A8607">
        <v>8606</v>
      </c>
      <c r="B8607" t="s">
        <v>10133</v>
      </c>
      <c r="C8607" s="1">
        <v>41277</v>
      </c>
      <c r="D8607" s="1">
        <v>41282</v>
      </c>
      <c r="E8607" t="s">
        <v>50</v>
      </c>
      <c r="F8607" t="s">
        <v>1004</v>
      </c>
      <c r="G8607" t="s">
        <v>1005</v>
      </c>
      <c r="H8607" t="s">
        <v>41</v>
      </c>
      <c r="I8607" t="s">
        <v>28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  <c r="V8607" s="2">
        <f>Superstore[[#This Row],[Profit]]/Superstore[[#This Row],[Sales]]</f>
        <v>7.4999999999999997E-2</v>
      </c>
      <c r="W8607" t="str">
        <f>TEXT(Superstore[[#This Row],[Order Date]],"mmm-yyyy")</f>
        <v>Jan-2013</v>
      </c>
      <c r="X8607">
        <f>YEAR(Superstore[[#This Row],[Order Date]])</f>
        <v>2013</v>
      </c>
    </row>
    <row r="8608" spans="1:24" x14ac:dyDescent="0.25">
      <c r="A8608">
        <v>8607</v>
      </c>
      <c r="B8608" t="s">
        <v>10134</v>
      </c>
      <c r="C8608" s="1">
        <v>41870</v>
      </c>
      <c r="D8608" s="1">
        <v>41874</v>
      </c>
      <c r="E8608" t="s">
        <v>50</v>
      </c>
      <c r="F8608" t="s">
        <v>3149</v>
      </c>
      <c r="G8608" t="s">
        <v>3150</v>
      </c>
      <c r="H8608" t="s">
        <v>27</v>
      </c>
      <c r="I8608" t="s">
        <v>28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  <c r="V8608" s="2">
        <f>Superstore[[#This Row],[Profit]]/Superstore[[#This Row],[Sales]]</f>
        <v>0.33</v>
      </c>
      <c r="W8608" t="str">
        <f>TEXT(Superstore[[#This Row],[Order Date]],"mmm-yyyy")</f>
        <v>Aug-2014</v>
      </c>
      <c r="X8608">
        <f>YEAR(Superstore[[#This Row],[Order Date]])</f>
        <v>2014</v>
      </c>
    </row>
    <row r="8609" spans="1:24" x14ac:dyDescent="0.25">
      <c r="A8609">
        <v>8608</v>
      </c>
      <c r="B8609" t="s">
        <v>10135</v>
      </c>
      <c r="C8609" s="1">
        <v>40698</v>
      </c>
      <c r="D8609" s="1">
        <v>40703</v>
      </c>
      <c r="E8609" t="s">
        <v>50</v>
      </c>
      <c r="F8609" t="s">
        <v>5182</v>
      </c>
      <c r="G8609" t="s">
        <v>5183</v>
      </c>
      <c r="H8609" t="s">
        <v>27</v>
      </c>
      <c r="I8609" t="s">
        <v>28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1</v>
      </c>
      <c r="P8609" t="s">
        <v>65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  <c r="V8609" s="2">
        <f>Superstore[[#This Row],[Profit]]/Superstore[[#This Row],[Sales]]</f>
        <v>0.37</v>
      </c>
      <c r="W8609" t="str">
        <f>TEXT(Superstore[[#This Row],[Order Date]],"mmm-yyyy")</f>
        <v>Jun-2011</v>
      </c>
      <c r="X8609">
        <f>YEAR(Superstore[[#This Row],[Order Date]])</f>
        <v>2011</v>
      </c>
    </row>
    <row r="8610" spans="1:24" x14ac:dyDescent="0.25">
      <c r="A8610">
        <v>8609</v>
      </c>
      <c r="B8610" t="s">
        <v>10135</v>
      </c>
      <c r="C8610" s="1">
        <v>40698</v>
      </c>
      <c r="D8610" s="1">
        <v>40703</v>
      </c>
      <c r="E8610" t="s">
        <v>50</v>
      </c>
      <c r="F8610" t="s">
        <v>5182</v>
      </c>
      <c r="G8610" t="s">
        <v>5183</v>
      </c>
      <c r="H8610" t="s">
        <v>27</v>
      </c>
      <c r="I8610" t="s">
        <v>28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46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  <c r="V8610" s="2">
        <f>Superstore[[#This Row],[Profit]]/Superstore[[#This Row],[Sales]]</f>
        <v>0.26</v>
      </c>
      <c r="W8610" t="str">
        <f>TEXT(Superstore[[#This Row],[Order Date]],"mmm-yyyy")</f>
        <v>Jun-2011</v>
      </c>
      <c r="X8610">
        <f>YEAR(Superstore[[#This Row],[Order Date]])</f>
        <v>2011</v>
      </c>
    </row>
    <row r="8611" spans="1:24" x14ac:dyDescent="0.25">
      <c r="A8611">
        <v>8610</v>
      </c>
      <c r="B8611" t="s">
        <v>10135</v>
      </c>
      <c r="C8611" s="1">
        <v>40698</v>
      </c>
      <c r="D8611" s="1">
        <v>40703</v>
      </c>
      <c r="E8611" t="s">
        <v>50</v>
      </c>
      <c r="F8611" t="s">
        <v>5182</v>
      </c>
      <c r="G8611" t="s">
        <v>5183</v>
      </c>
      <c r="H8611" t="s">
        <v>27</v>
      </c>
      <c r="I8611" t="s">
        <v>28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1</v>
      </c>
      <c r="P8611" t="s">
        <v>33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Superstore[[#This Row],[Profit]]/Superstore[[#This Row],[Sales]]</f>
        <v>-0.125</v>
      </c>
      <c r="W8611" t="str">
        <f>TEXT(Superstore[[#This Row],[Order Date]],"mmm-yyyy")</f>
        <v>Jun-2011</v>
      </c>
      <c r="X8611">
        <f>YEAR(Superstore[[#This Row],[Order Date]])</f>
        <v>2011</v>
      </c>
    </row>
    <row r="8612" spans="1:24" x14ac:dyDescent="0.25">
      <c r="A8612">
        <v>8611</v>
      </c>
      <c r="B8612" t="s">
        <v>10135</v>
      </c>
      <c r="C8612" s="1">
        <v>40698</v>
      </c>
      <c r="D8612" s="1">
        <v>40703</v>
      </c>
      <c r="E8612" t="s">
        <v>50</v>
      </c>
      <c r="F8612" t="s">
        <v>5182</v>
      </c>
      <c r="G8612" t="s">
        <v>5183</v>
      </c>
      <c r="H8612" t="s">
        <v>27</v>
      </c>
      <c r="I8612" t="s">
        <v>28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1</v>
      </c>
      <c r="P8612" t="s">
        <v>65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  <c r="V8612" s="2">
        <f>Superstore[[#This Row],[Profit]]/Superstore[[#This Row],[Sales]]</f>
        <v>0.48</v>
      </c>
      <c r="W8612" t="str">
        <f>TEXT(Superstore[[#This Row],[Order Date]],"mmm-yyyy")</f>
        <v>Jun-2011</v>
      </c>
      <c r="X8612">
        <f>YEAR(Superstore[[#This Row],[Order Date]])</f>
        <v>2011</v>
      </c>
    </row>
    <row r="8613" spans="1:24" x14ac:dyDescent="0.25">
      <c r="A8613">
        <v>8612</v>
      </c>
      <c r="B8613" t="s">
        <v>10136</v>
      </c>
      <c r="C8613" s="1">
        <v>41957</v>
      </c>
      <c r="D8613" s="1">
        <v>41961</v>
      </c>
      <c r="E8613" t="s">
        <v>24</v>
      </c>
      <c r="F8613" t="s">
        <v>2812</v>
      </c>
      <c r="G8613" t="s">
        <v>2813</v>
      </c>
      <c r="H8613" t="s">
        <v>27</v>
      </c>
      <c r="I8613" t="s">
        <v>28</v>
      </c>
      <c r="J8613" t="s">
        <v>8824</v>
      </c>
      <c r="K8613" t="s">
        <v>43</v>
      </c>
      <c r="L8613">
        <v>93030</v>
      </c>
      <c r="M8613" t="s">
        <v>44</v>
      </c>
      <c r="N8613" t="s">
        <v>5539</v>
      </c>
      <c r="O8613" t="s">
        <v>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  <c r="V8613" s="2">
        <f>Superstore[[#This Row],[Profit]]/Superstore[[#This Row],[Sales]]</f>
        <v>0.35</v>
      </c>
      <c r="W8613" t="str">
        <f>TEXT(Superstore[[#This Row],[Order Date]],"mmm-yyyy")</f>
        <v>Nov-2014</v>
      </c>
      <c r="X8613">
        <f>YEAR(Superstore[[#This Row],[Order Date]])</f>
        <v>2014</v>
      </c>
    </row>
    <row r="8614" spans="1:24" x14ac:dyDescent="0.25">
      <c r="A8614">
        <v>8613</v>
      </c>
      <c r="B8614" t="s">
        <v>10137</v>
      </c>
      <c r="C8614" s="1">
        <v>41302</v>
      </c>
      <c r="D8614" s="1">
        <v>41306</v>
      </c>
      <c r="E8614" t="s">
        <v>24</v>
      </c>
      <c r="F8614" t="s">
        <v>3629</v>
      </c>
      <c r="G8614" t="s">
        <v>3630</v>
      </c>
      <c r="H8614" t="s">
        <v>41</v>
      </c>
      <c r="I8614" t="s">
        <v>28</v>
      </c>
      <c r="J8614" t="s">
        <v>42</v>
      </c>
      <c r="K8614" t="s">
        <v>43</v>
      </c>
      <c r="L8614">
        <v>90036</v>
      </c>
      <c r="M8614" t="s">
        <v>44</v>
      </c>
      <c r="N8614" t="s">
        <v>1560</v>
      </c>
      <c r="O8614" t="s">
        <v>46</v>
      </c>
      <c r="P8614" t="s">
        <v>68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  <c r="V8614" s="2">
        <f>Superstore[[#This Row],[Profit]]/Superstore[[#This Row],[Sales]]</f>
        <v>0.26</v>
      </c>
      <c r="W8614" t="str">
        <f>TEXT(Superstore[[#This Row],[Order Date]],"mmm-yyyy")</f>
        <v>Jan-2013</v>
      </c>
      <c r="X8614">
        <f>YEAR(Superstore[[#This Row],[Order Date]])</f>
        <v>2013</v>
      </c>
    </row>
    <row r="8615" spans="1:24" x14ac:dyDescent="0.25">
      <c r="A8615">
        <v>8614</v>
      </c>
      <c r="B8615" t="s">
        <v>10138</v>
      </c>
      <c r="C8615" s="1">
        <v>41588</v>
      </c>
      <c r="D8615" s="1">
        <v>41593</v>
      </c>
      <c r="E8615" t="s">
        <v>50</v>
      </c>
      <c r="F8615" t="s">
        <v>535</v>
      </c>
      <c r="G8615" t="s">
        <v>536</v>
      </c>
      <c r="H8615" t="s">
        <v>27</v>
      </c>
      <c r="I8615" t="s">
        <v>28</v>
      </c>
      <c r="J8615" t="s">
        <v>3198</v>
      </c>
      <c r="K8615" t="s">
        <v>43</v>
      </c>
      <c r="L8615">
        <v>94601</v>
      </c>
      <c r="M8615" t="s">
        <v>44</v>
      </c>
      <c r="N8615" t="s">
        <v>1073</v>
      </c>
      <c r="O8615" t="s">
        <v>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  <c r="V8615" s="2">
        <f>Superstore[[#This Row],[Profit]]/Superstore[[#This Row],[Sales]]</f>
        <v>0.37</v>
      </c>
      <c r="W8615" t="str">
        <f>TEXT(Superstore[[#This Row],[Order Date]],"mmm-yyyy")</f>
        <v>Nov-2013</v>
      </c>
      <c r="X8615">
        <f>YEAR(Superstore[[#This Row],[Order Date]])</f>
        <v>2013</v>
      </c>
    </row>
    <row r="8616" spans="1:24" x14ac:dyDescent="0.25">
      <c r="A8616">
        <v>8615</v>
      </c>
      <c r="B8616" t="s">
        <v>10139</v>
      </c>
      <c r="C8616" s="1">
        <v>41528</v>
      </c>
      <c r="D8616" s="1">
        <v>41532</v>
      </c>
      <c r="E8616" t="s">
        <v>50</v>
      </c>
      <c r="F8616" t="s">
        <v>3549</v>
      </c>
      <c r="G8616" t="s">
        <v>3550</v>
      </c>
      <c r="H8616" t="s">
        <v>27</v>
      </c>
      <c r="I8616" t="s">
        <v>28</v>
      </c>
      <c r="J8616" t="s">
        <v>2533</v>
      </c>
      <c r="K8616" t="s">
        <v>95</v>
      </c>
      <c r="L8616">
        <v>98026</v>
      </c>
      <c r="M8616" t="s">
        <v>44</v>
      </c>
      <c r="N8616" t="s">
        <v>7380</v>
      </c>
      <c r="O8616" t="s">
        <v>46</v>
      </c>
      <c r="P8616" t="s">
        <v>47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  <c r="V8616" s="2">
        <f>Superstore[[#This Row],[Profit]]/Superstore[[#This Row],[Sales]]</f>
        <v>0.47</v>
      </c>
      <c r="W8616" t="str">
        <f>TEXT(Superstore[[#This Row],[Order Date]],"mmm-yyyy")</f>
        <v>Sep-2013</v>
      </c>
      <c r="X8616">
        <f>YEAR(Superstore[[#This Row],[Order Date]])</f>
        <v>2013</v>
      </c>
    </row>
    <row r="8617" spans="1:24" x14ac:dyDescent="0.25">
      <c r="A8617">
        <v>8616</v>
      </c>
      <c r="B8617" t="s">
        <v>10139</v>
      </c>
      <c r="C8617" s="1">
        <v>41528</v>
      </c>
      <c r="D8617" s="1">
        <v>41532</v>
      </c>
      <c r="E8617" t="s">
        <v>50</v>
      </c>
      <c r="F8617" t="s">
        <v>3549</v>
      </c>
      <c r="G8617" t="s">
        <v>3550</v>
      </c>
      <c r="H8617" t="s">
        <v>27</v>
      </c>
      <c r="I8617" t="s">
        <v>28</v>
      </c>
      <c r="J8617" t="s">
        <v>2533</v>
      </c>
      <c r="K8617" t="s">
        <v>95</v>
      </c>
      <c r="L8617">
        <v>98026</v>
      </c>
      <c r="M8617" t="s">
        <v>44</v>
      </c>
      <c r="N8617" t="s">
        <v>3876</v>
      </c>
      <c r="O8617" t="s">
        <v>46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  <c r="V8617" s="2">
        <f>Superstore[[#This Row],[Profit]]/Superstore[[#This Row],[Sales]]</f>
        <v>0.3125</v>
      </c>
      <c r="W8617" t="str">
        <f>TEXT(Superstore[[#This Row],[Order Date]],"mmm-yyyy")</f>
        <v>Sep-2013</v>
      </c>
      <c r="X8617">
        <f>YEAR(Superstore[[#This Row],[Order Date]])</f>
        <v>2013</v>
      </c>
    </row>
    <row r="8618" spans="1:24" x14ac:dyDescent="0.25">
      <c r="A8618">
        <v>8617</v>
      </c>
      <c r="B8618" t="s">
        <v>10139</v>
      </c>
      <c r="C8618" s="1">
        <v>41528</v>
      </c>
      <c r="D8618" s="1">
        <v>41532</v>
      </c>
      <c r="E8618" t="s">
        <v>50</v>
      </c>
      <c r="F8618" t="s">
        <v>3549</v>
      </c>
      <c r="G8618" t="s">
        <v>3550</v>
      </c>
      <c r="H8618" t="s">
        <v>27</v>
      </c>
      <c r="I8618" t="s">
        <v>28</v>
      </c>
      <c r="J8618" t="s">
        <v>2533</v>
      </c>
      <c r="K8618" t="s">
        <v>95</v>
      </c>
      <c r="L8618">
        <v>98026</v>
      </c>
      <c r="M8618" t="s">
        <v>44</v>
      </c>
      <c r="N8618" t="s">
        <v>3274</v>
      </c>
      <c r="O8618" t="s">
        <v>46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  <c r="V8618" s="2">
        <f>Superstore[[#This Row],[Profit]]/Superstore[[#This Row],[Sales]]</f>
        <v>0.49</v>
      </c>
      <c r="W8618" t="str">
        <f>TEXT(Superstore[[#This Row],[Order Date]],"mmm-yyyy")</f>
        <v>Sep-2013</v>
      </c>
      <c r="X8618">
        <f>YEAR(Superstore[[#This Row],[Order Date]])</f>
        <v>2013</v>
      </c>
    </row>
    <row r="8619" spans="1:24" x14ac:dyDescent="0.25">
      <c r="A8619">
        <v>8618</v>
      </c>
      <c r="B8619" t="s">
        <v>10139</v>
      </c>
      <c r="C8619" s="1">
        <v>41528</v>
      </c>
      <c r="D8619" s="1">
        <v>41532</v>
      </c>
      <c r="E8619" t="s">
        <v>50</v>
      </c>
      <c r="F8619" t="s">
        <v>3549</v>
      </c>
      <c r="G8619" t="s">
        <v>3550</v>
      </c>
      <c r="H8619" t="s">
        <v>27</v>
      </c>
      <c r="I8619" t="s">
        <v>28</v>
      </c>
      <c r="J8619" t="s">
        <v>2533</v>
      </c>
      <c r="K8619" t="s">
        <v>95</v>
      </c>
      <c r="L8619">
        <v>98026</v>
      </c>
      <c r="M8619" t="s">
        <v>44</v>
      </c>
      <c r="N8619" t="s">
        <v>2847</v>
      </c>
      <c r="O8619" t="s">
        <v>46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Superstore[[#This Row],[Profit]]/Superstore[[#This Row],[Sales]]</f>
        <v>0.35</v>
      </c>
      <c r="W8619" t="str">
        <f>TEXT(Superstore[[#This Row],[Order Date]],"mmm-yyyy")</f>
        <v>Sep-2013</v>
      </c>
      <c r="X8619">
        <f>YEAR(Superstore[[#This Row],[Order Date]])</f>
        <v>2013</v>
      </c>
    </row>
    <row r="8620" spans="1:24" x14ac:dyDescent="0.25">
      <c r="A8620">
        <v>8619</v>
      </c>
      <c r="B8620" t="s">
        <v>10140</v>
      </c>
      <c r="C8620" s="1">
        <v>41702</v>
      </c>
      <c r="D8620" s="1">
        <v>41707</v>
      </c>
      <c r="E8620" t="s">
        <v>50</v>
      </c>
      <c r="F8620" t="s">
        <v>3182</v>
      </c>
      <c r="G8620" t="s">
        <v>3183</v>
      </c>
      <c r="H8620" t="s">
        <v>41</v>
      </c>
      <c r="I8620" t="s">
        <v>28</v>
      </c>
      <c r="J8620" t="s">
        <v>42</v>
      </c>
      <c r="K8620" t="s">
        <v>43</v>
      </c>
      <c r="L8620">
        <v>90004</v>
      </c>
      <c r="M8620" t="s">
        <v>44</v>
      </c>
      <c r="N8620" t="s">
        <v>2802</v>
      </c>
      <c r="O8620" t="s">
        <v>1</v>
      </c>
      <c r="P8620" t="s">
        <v>56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  <c r="V8620" s="2">
        <f>Superstore[[#This Row],[Profit]]/Superstore[[#This Row],[Sales]]</f>
        <v>-3.7499999999999999E-2</v>
      </c>
      <c r="W8620" t="str">
        <f>TEXT(Superstore[[#This Row],[Order Date]],"mmm-yyyy")</f>
        <v>Mar-2014</v>
      </c>
      <c r="X8620">
        <f>YEAR(Superstore[[#This Row],[Order Date]])</f>
        <v>2014</v>
      </c>
    </row>
    <row r="8621" spans="1:24" x14ac:dyDescent="0.25">
      <c r="A8621">
        <v>8620</v>
      </c>
      <c r="B8621" t="s">
        <v>10141</v>
      </c>
      <c r="C8621" s="1">
        <v>41891</v>
      </c>
      <c r="D8621" s="1">
        <v>41896</v>
      </c>
      <c r="E8621" t="s">
        <v>24</v>
      </c>
      <c r="F8621" t="s">
        <v>2611</v>
      </c>
      <c r="G8621" t="s">
        <v>2612</v>
      </c>
      <c r="H8621" t="s">
        <v>41</v>
      </c>
      <c r="I8621" t="s">
        <v>28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46</v>
      </c>
      <c r="P8621" t="s">
        <v>59</v>
      </c>
      <c r="Q8621" t="s">
        <v>6837</v>
      </c>
      <c r="R8621">
        <v>65.12</v>
      </c>
      <c r="S8621">
        <v>4</v>
      </c>
      <c r="T8621">
        <v>0</v>
      </c>
      <c r="U8621">
        <v>16.9312</v>
      </c>
      <c r="V8621" s="2">
        <f>Superstore[[#This Row],[Profit]]/Superstore[[#This Row],[Sales]]</f>
        <v>0.26</v>
      </c>
      <c r="W8621" t="str">
        <f>TEXT(Superstore[[#This Row],[Order Date]],"mmm-yyyy")</f>
        <v>Sep-2014</v>
      </c>
      <c r="X8621">
        <f>YEAR(Superstore[[#This Row],[Order Date]])</f>
        <v>2014</v>
      </c>
    </row>
    <row r="8622" spans="1:24" x14ac:dyDescent="0.25">
      <c r="A8622">
        <v>8621</v>
      </c>
      <c r="B8622" t="s">
        <v>10142</v>
      </c>
      <c r="C8622" s="1">
        <v>41950</v>
      </c>
      <c r="D8622" s="1">
        <v>41953</v>
      </c>
      <c r="E8622" t="s">
        <v>24</v>
      </c>
      <c r="F8622" t="s">
        <v>6571</v>
      </c>
      <c r="G8622" t="s">
        <v>6572</v>
      </c>
      <c r="H8622" t="s">
        <v>27</v>
      </c>
      <c r="I8622" t="s">
        <v>28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1</v>
      </c>
      <c r="P8622" t="s">
        <v>65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  <c r="V8622" s="2">
        <f>Superstore[[#This Row],[Profit]]/Superstore[[#This Row],[Sales]]</f>
        <v>-0.65</v>
      </c>
      <c r="W8622" t="str">
        <f>TEXT(Superstore[[#This Row],[Order Date]],"mmm-yyyy")</f>
        <v>Nov-2014</v>
      </c>
      <c r="X8622">
        <f>YEAR(Superstore[[#This Row],[Order Date]])</f>
        <v>2014</v>
      </c>
    </row>
    <row r="8623" spans="1:24" x14ac:dyDescent="0.25">
      <c r="A8623">
        <v>8622</v>
      </c>
      <c r="B8623" t="s">
        <v>10143</v>
      </c>
      <c r="C8623" s="1">
        <v>41773</v>
      </c>
      <c r="D8623" s="1">
        <v>41778</v>
      </c>
      <c r="E8623" t="s">
        <v>50</v>
      </c>
      <c r="F8623" t="s">
        <v>3286</v>
      </c>
      <c r="G8623" t="s">
        <v>3287</v>
      </c>
      <c r="H8623" t="s">
        <v>41</v>
      </c>
      <c r="I8623" t="s">
        <v>28</v>
      </c>
      <c r="J8623" t="s">
        <v>611</v>
      </c>
      <c r="K8623" t="s">
        <v>334</v>
      </c>
      <c r="L8623">
        <v>37064</v>
      </c>
      <c r="M8623" t="s">
        <v>31</v>
      </c>
      <c r="N8623" t="s">
        <v>436</v>
      </c>
      <c r="O8623" t="s">
        <v>46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Superstore[[#This Row],[Profit]]/Superstore[[#This Row],[Sales]]</f>
        <v>0.11249999999999999</v>
      </c>
      <c r="W8623" t="str">
        <f>TEXT(Superstore[[#This Row],[Order Date]],"mmm-yyyy")</f>
        <v>May-2014</v>
      </c>
      <c r="X8623">
        <f>YEAR(Superstore[[#This Row],[Order Date]])</f>
        <v>2014</v>
      </c>
    </row>
    <row r="8624" spans="1:24" x14ac:dyDescent="0.25">
      <c r="A8624">
        <v>8623</v>
      </c>
      <c r="B8624" t="s">
        <v>10144</v>
      </c>
      <c r="C8624" s="1">
        <v>41606</v>
      </c>
      <c r="D8624" s="1">
        <v>41610</v>
      </c>
      <c r="E8624" t="s">
        <v>50</v>
      </c>
      <c r="F8624" t="s">
        <v>5675</v>
      </c>
      <c r="G8624" t="s">
        <v>5676</v>
      </c>
      <c r="H8624" t="s">
        <v>27</v>
      </c>
      <c r="I8624" t="s">
        <v>28</v>
      </c>
      <c r="J8624" t="s">
        <v>543</v>
      </c>
      <c r="K8624" t="s">
        <v>309</v>
      </c>
      <c r="L8624">
        <v>85023</v>
      </c>
      <c r="M8624" t="s">
        <v>44</v>
      </c>
      <c r="N8624" t="s">
        <v>1038</v>
      </c>
      <c r="O8624" t="s">
        <v>46</v>
      </c>
      <c r="P8624" t="s">
        <v>59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  <c r="V8624" s="2">
        <f>Superstore[[#This Row],[Profit]]/Superstore[[#This Row],[Sales]]</f>
        <v>9.9999999999999992E-2</v>
      </c>
      <c r="W8624" t="str">
        <f>TEXT(Superstore[[#This Row],[Order Date]],"mmm-yyyy")</f>
        <v>Nov-2013</v>
      </c>
      <c r="X8624">
        <f>YEAR(Superstore[[#This Row],[Order Date]])</f>
        <v>2013</v>
      </c>
    </row>
    <row r="8625" spans="1:24" x14ac:dyDescent="0.25">
      <c r="A8625">
        <v>8624</v>
      </c>
      <c r="B8625" t="s">
        <v>10145</v>
      </c>
      <c r="C8625" s="1">
        <v>41226</v>
      </c>
      <c r="D8625" s="1">
        <v>41231</v>
      </c>
      <c r="E8625" t="s">
        <v>50</v>
      </c>
      <c r="F8625" t="s">
        <v>2079</v>
      </c>
      <c r="G8625" t="s">
        <v>2080</v>
      </c>
      <c r="H8625" t="s">
        <v>27</v>
      </c>
      <c r="I8625" t="s">
        <v>28</v>
      </c>
      <c r="J8625" t="s">
        <v>1418</v>
      </c>
      <c r="K8625" t="s">
        <v>54</v>
      </c>
      <c r="L8625">
        <v>33178</v>
      </c>
      <c r="M8625" t="s">
        <v>31</v>
      </c>
      <c r="N8625" t="s">
        <v>4298</v>
      </c>
      <c r="O8625" t="s">
        <v>46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  <c r="V8625" s="2">
        <f>Superstore[[#This Row],[Profit]]/Superstore[[#This Row],[Sales]]</f>
        <v>-0.83333333333333337</v>
      </c>
      <c r="W8625" t="str">
        <f>TEXT(Superstore[[#This Row],[Order Date]],"mmm-yyyy")</f>
        <v>Nov-2012</v>
      </c>
      <c r="X8625">
        <f>YEAR(Superstore[[#This Row],[Order Date]])</f>
        <v>2012</v>
      </c>
    </row>
    <row r="8626" spans="1:24" x14ac:dyDescent="0.25">
      <c r="A8626">
        <v>8625</v>
      </c>
      <c r="B8626" t="s">
        <v>10145</v>
      </c>
      <c r="C8626" s="1">
        <v>41226</v>
      </c>
      <c r="D8626" s="1">
        <v>41231</v>
      </c>
      <c r="E8626" t="s">
        <v>50</v>
      </c>
      <c r="F8626" t="s">
        <v>2079</v>
      </c>
      <c r="G8626" t="s">
        <v>2080</v>
      </c>
      <c r="H8626" t="s">
        <v>27</v>
      </c>
      <c r="I8626" t="s">
        <v>28</v>
      </c>
      <c r="J8626" t="s">
        <v>1418</v>
      </c>
      <c r="K8626" t="s">
        <v>54</v>
      </c>
      <c r="L8626">
        <v>33178</v>
      </c>
      <c r="M8626" t="s">
        <v>31</v>
      </c>
      <c r="N8626" t="s">
        <v>4514</v>
      </c>
      <c r="O8626" t="s">
        <v>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  <c r="V8626" s="2">
        <f>Superstore[[#This Row],[Profit]]/Superstore[[#This Row],[Sales]]</f>
        <v>-1.2500000000000001E-2</v>
      </c>
      <c r="W8626" t="str">
        <f>TEXT(Superstore[[#This Row],[Order Date]],"mmm-yyyy")</f>
        <v>Nov-2012</v>
      </c>
      <c r="X8626">
        <f>YEAR(Superstore[[#This Row],[Order Date]])</f>
        <v>2012</v>
      </c>
    </row>
    <row r="8627" spans="1:24" x14ac:dyDescent="0.25">
      <c r="A8627">
        <v>8626</v>
      </c>
      <c r="B8627" t="s">
        <v>10146</v>
      </c>
      <c r="C8627" s="1">
        <v>41251</v>
      </c>
      <c r="D8627" s="1">
        <v>41255</v>
      </c>
      <c r="E8627" t="s">
        <v>50</v>
      </c>
      <c r="F8627" t="s">
        <v>3629</v>
      </c>
      <c r="G8627" t="s">
        <v>3630</v>
      </c>
      <c r="H8627" t="s">
        <v>41</v>
      </c>
      <c r="I8627" t="s">
        <v>28</v>
      </c>
      <c r="J8627" t="s">
        <v>1080</v>
      </c>
      <c r="K8627" t="s">
        <v>456</v>
      </c>
      <c r="L8627">
        <v>80906</v>
      </c>
      <c r="M8627" t="s">
        <v>44</v>
      </c>
      <c r="N8627" t="s">
        <v>4894</v>
      </c>
      <c r="O8627" t="s">
        <v>46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  <c r="V8627" s="2">
        <f>Superstore[[#This Row],[Profit]]/Superstore[[#This Row],[Sales]]</f>
        <v>0.32500000000000001</v>
      </c>
      <c r="W8627" t="str">
        <f>TEXT(Superstore[[#This Row],[Order Date]],"mmm-yyyy")</f>
        <v>Dec-2012</v>
      </c>
      <c r="X8627">
        <f>YEAR(Superstore[[#This Row],[Order Date]])</f>
        <v>2012</v>
      </c>
    </row>
    <row r="8628" spans="1:24" x14ac:dyDescent="0.25">
      <c r="A8628">
        <v>8627</v>
      </c>
      <c r="B8628" t="s">
        <v>10147</v>
      </c>
      <c r="C8628" s="1">
        <v>41159</v>
      </c>
      <c r="D8628" s="1">
        <v>41164</v>
      </c>
      <c r="E8628" t="s">
        <v>50</v>
      </c>
      <c r="F8628" t="s">
        <v>1148</v>
      </c>
      <c r="G8628" t="s">
        <v>1149</v>
      </c>
      <c r="H8628" t="s">
        <v>41</v>
      </c>
      <c r="I8628" t="s">
        <v>28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46</v>
      </c>
      <c r="P8628" t="s">
        <v>59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Superstore[[#This Row],[Profit]]/Superstore[[#This Row],[Sales]]</f>
        <v>0.26999999999999996</v>
      </c>
      <c r="W8628" t="str">
        <f>TEXT(Superstore[[#This Row],[Order Date]],"mmm-yyyy")</f>
        <v>Sep-2012</v>
      </c>
      <c r="X8628">
        <f>YEAR(Superstore[[#This Row],[Order Date]])</f>
        <v>2012</v>
      </c>
    </row>
    <row r="8629" spans="1:24" x14ac:dyDescent="0.25">
      <c r="A8629">
        <v>8628</v>
      </c>
      <c r="B8629" t="s">
        <v>10147</v>
      </c>
      <c r="C8629" s="1">
        <v>41159</v>
      </c>
      <c r="D8629" s="1">
        <v>41164</v>
      </c>
      <c r="E8629" t="s">
        <v>50</v>
      </c>
      <c r="F8629" t="s">
        <v>1148</v>
      </c>
      <c r="G8629" t="s">
        <v>1149</v>
      </c>
      <c r="H8629" t="s">
        <v>41</v>
      </c>
      <c r="I8629" t="s">
        <v>28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  <c r="V8629" s="2">
        <f>Superstore[[#This Row],[Profit]]/Superstore[[#This Row],[Sales]]</f>
        <v>0.18</v>
      </c>
      <c r="W8629" t="str">
        <f>TEXT(Superstore[[#This Row],[Order Date]],"mmm-yyyy")</f>
        <v>Sep-2012</v>
      </c>
      <c r="X8629">
        <f>YEAR(Superstore[[#This Row],[Order Date]])</f>
        <v>2012</v>
      </c>
    </row>
    <row r="8630" spans="1:24" x14ac:dyDescent="0.25">
      <c r="A8630">
        <v>8629</v>
      </c>
      <c r="B8630" t="s">
        <v>10147</v>
      </c>
      <c r="C8630" s="1">
        <v>41159</v>
      </c>
      <c r="D8630" s="1">
        <v>41164</v>
      </c>
      <c r="E8630" t="s">
        <v>50</v>
      </c>
      <c r="F8630" t="s">
        <v>1148</v>
      </c>
      <c r="G8630" t="s">
        <v>1149</v>
      </c>
      <c r="H8630" t="s">
        <v>41</v>
      </c>
      <c r="I8630" t="s">
        <v>28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46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Superstore[[#This Row],[Profit]]/Superstore[[#This Row],[Sales]]</f>
        <v>0.33749999999999997</v>
      </c>
      <c r="W8630" t="str">
        <f>TEXT(Superstore[[#This Row],[Order Date]],"mmm-yyyy")</f>
        <v>Sep-2012</v>
      </c>
      <c r="X8630">
        <f>YEAR(Superstore[[#This Row],[Order Date]])</f>
        <v>2012</v>
      </c>
    </row>
    <row r="8631" spans="1:24" x14ac:dyDescent="0.25">
      <c r="A8631">
        <v>8630</v>
      </c>
      <c r="B8631" t="s">
        <v>10147</v>
      </c>
      <c r="C8631" s="1">
        <v>41159</v>
      </c>
      <c r="D8631" s="1">
        <v>41164</v>
      </c>
      <c r="E8631" t="s">
        <v>50</v>
      </c>
      <c r="F8631" t="s">
        <v>1148</v>
      </c>
      <c r="G8631" t="s">
        <v>1149</v>
      </c>
      <c r="H8631" t="s">
        <v>41</v>
      </c>
      <c r="I8631" t="s">
        <v>28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1</v>
      </c>
      <c r="P8631" t="s">
        <v>56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  <c r="V8631" s="2">
        <f>Superstore[[#This Row],[Profit]]/Superstore[[#This Row],[Sales]]</f>
        <v>-0.25</v>
      </c>
      <c r="W8631" t="str">
        <f>TEXT(Superstore[[#This Row],[Order Date]],"mmm-yyyy")</f>
        <v>Sep-2012</v>
      </c>
      <c r="X8631">
        <f>YEAR(Superstore[[#This Row],[Order Date]])</f>
        <v>2012</v>
      </c>
    </row>
    <row r="8632" spans="1:24" x14ac:dyDescent="0.25">
      <c r="A8632">
        <v>8631</v>
      </c>
      <c r="B8632" t="s">
        <v>10147</v>
      </c>
      <c r="C8632" s="1">
        <v>41159</v>
      </c>
      <c r="D8632" s="1">
        <v>41164</v>
      </c>
      <c r="E8632" t="s">
        <v>50</v>
      </c>
      <c r="F8632" t="s">
        <v>1148</v>
      </c>
      <c r="G8632" t="s">
        <v>1149</v>
      </c>
      <c r="H8632" t="s">
        <v>41</v>
      </c>
      <c r="I8632" t="s">
        <v>28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46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  <c r="V8632" s="2">
        <f>Superstore[[#This Row],[Profit]]/Superstore[[#This Row],[Sales]]</f>
        <v>0.33</v>
      </c>
      <c r="W8632" t="str">
        <f>TEXT(Superstore[[#This Row],[Order Date]],"mmm-yyyy")</f>
        <v>Sep-2012</v>
      </c>
      <c r="X8632">
        <f>YEAR(Superstore[[#This Row],[Order Date]])</f>
        <v>2012</v>
      </c>
    </row>
    <row r="8633" spans="1:24" x14ac:dyDescent="0.25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27</v>
      </c>
      <c r="I8633" t="s">
        <v>28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1</v>
      </c>
      <c r="P8633" t="s">
        <v>33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  <c r="V8633" s="2">
        <f>Superstore[[#This Row],[Profit]]/Superstore[[#This Row],[Sales]]</f>
        <v>-0.44000000000000006</v>
      </c>
      <c r="W8633" t="str">
        <f>TEXT(Superstore[[#This Row],[Order Date]],"mmm-yyyy")</f>
        <v>Jul-2013</v>
      </c>
      <c r="X8633">
        <f>YEAR(Superstore[[#This Row],[Order Date]])</f>
        <v>2013</v>
      </c>
    </row>
    <row r="8634" spans="1:24" x14ac:dyDescent="0.25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27</v>
      </c>
      <c r="I8634" t="s">
        <v>28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46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Superstore[[#This Row],[Profit]]/Superstore[[#This Row],[Sales]]</f>
        <v>-0.66666666666666674</v>
      </c>
      <c r="W8634" t="str">
        <f>TEXT(Superstore[[#This Row],[Order Date]],"mmm-yyyy")</f>
        <v>Jul-2013</v>
      </c>
      <c r="X8634">
        <f>YEAR(Superstore[[#This Row],[Order Date]])</f>
        <v>2013</v>
      </c>
    </row>
    <row r="8635" spans="1:24" x14ac:dyDescent="0.25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27</v>
      </c>
      <c r="I8635" t="s">
        <v>28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46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  <c r="V8635" s="2">
        <f>Superstore[[#This Row],[Profit]]/Superstore[[#This Row],[Sales]]</f>
        <v>7.4999999999999997E-2</v>
      </c>
      <c r="W8635" t="str">
        <f>TEXT(Superstore[[#This Row],[Order Date]],"mmm-yyyy")</f>
        <v>Jul-2013</v>
      </c>
      <c r="X8635">
        <f>YEAR(Superstore[[#This Row],[Order Date]])</f>
        <v>2013</v>
      </c>
    </row>
    <row r="8636" spans="1:24" x14ac:dyDescent="0.25">
      <c r="A8636">
        <v>8635</v>
      </c>
      <c r="B8636" t="s">
        <v>10149</v>
      </c>
      <c r="C8636" s="1">
        <v>41877</v>
      </c>
      <c r="D8636" s="1">
        <v>41881</v>
      </c>
      <c r="E8636" t="s">
        <v>50</v>
      </c>
      <c r="F8636" t="s">
        <v>2303</v>
      </c>
      <c r="G8636" t="s">
        <v>2304</v>
      </c>
      <c r="H8636" t="s">
        <v>27</v>
      </c>
      <c r="I8636" t="s">
        <v>28</v>
      </c>
      <c r="J8636" t="s">
        <v>145</v>
      </c>
      <c r="K8636" t="s">
        <v>146</v>
      </c>
      <c r="L8636">
        <v>19140</v>
      </c>
      <c r="M8636" t="s">
        <v>147</v>
      </c>
      <c r="N8636" t="s">
        <v>32</v>
      </c>
      <c r="O8636" t="s">
        <v>1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Superstore[[#This Row],[Profit]]/Superstore[[#This Row],[Sales]]</f>
        <v>-0.68</v>
      </c>
      <c r="W8636" t="str">
        <f>TEXT(Superstore[[#This Row],[Order Date]],"mmm-yyyy")</f>
        <v>Aug-2014</v>
      </c>
      <c r="X8636">
        <f>YEAR(Superstore[[#This Row],[Order Date]])</f>
        <v>2014</v>
      </c>
    </row>
    <row r="8637" spans="1:24" x14ac:dyDescent="0.25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27</v>
      </c>
      <c r="I8637" t="s">
        <v>28</v>
      </c>
      <c r="J8637" t="s">
        <v>1472</v>
      </c>
      <c r="K8637" t="s">
        <v>30</v>
      </c>
      <c r="L8637">
        <v>40214</v>
      </c>
      <c r="M8637" t="s">
        <v>31</v>
      </c>
      <c r="N8637" t="s">
        <v>8356</v>
      </c>
      <c r="O8637" t="s">
        <v>46</v>
      </c>
      <c r="P8637" t="s">
        <v>68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  <c r="V8637" s="2">
        <f>Superstore[[#This Row],[Profit]]/Superstore[[#This Row],[Sales]]</f>
        <v>0.26</v>
      </c>
      <c r="W8637" t="str">
        <f>TEXT(Superstore[[#This Row],[Order Date]],"mmm-yyyy")</f>
        <v>Apr-2011</v>
      </c>
      <c r="X8637">
        <f>YEAR(Superstore[[#This Row],[Order Date]])</f>
        <v>2011</v>
      </c>
    </row>
    <row r="8638" spans="1:24" x14ac:dyDescent="0.25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27</v>
      </c>
      <c r="I8638" t="s">
        <v>28</v>
      </c>
      <c r="J8638" t="s">
        <v>1472</v>
      </c>
      <c r="K8638" t="s">
        <v>30</v>
      </c>
      <c r="L8638">
        <v>40214</v>
      </c>
      <c r="M8638" t="s">
        <v>31</v>
      </c>
      <c r="N8638" t="s">
        <v>2116</v>
      </c>
      <c r="O8638" t="s">
        <v>46</v>
      </c>
      <c r="P8638" t="s">
        <v>59</v>
      </c>
      <c r="Q8638" t="s">
        <v>2117</v>
      </c>
      <c r="R8638">
        <v>826</v>
      </c>
      <c r="S8638">
        <v>5</v>
      </c>
      <c r="T8638">
        <v>0</v>
      </c>
      <c r="U8638">
        <v>214.76</v>
      </c>
      <c r="V8638" s="2">
        <f>Superstore[[#This Row],[Profit]]/Superstore[[#This Row],[Sales]]</f>
        <v>0.26</v>
      </c>
      <c r="W8638" t="str">
        <f>TEXT(Superstore[[#This Row],[Order Date]],"mmm-yyyy")</f>
        <v>Apr-2011</v>
      </c>
      <c r="X8638">
        <f>YEAR(Superstore[[#This Row],[Order Date]])</f>
        <v>2011</v>
      </c>
    </row>
    <row r="8639" spans="1:24" x14ac:dyDescent="0.25">
      <c r="A8639">
        <v>8638</v>
      </c>
      <c r="B8639" t="s">
        <v>10151</v>
      </c>
      <c r="C8639" s="1">
        <v>41757</v>
      </c>
      <c r="D8639" s="1">
        <v>41762</v>
      </c>
      <c r="E8639" t="s">
        <v>50</v>
      </c>
      <c r="F8639" t="s">
        <v>322</v>
      </c>
      <c r="G8639" t="s">
        <v>323</v>
      </c>
      <c r="H8639" t="s">
        <v>27</v>
      </c>
      <c r="I8639" t="s">
        <v>28</v>
      </c>
      <c r="J8639" t="s">
        <v>94</v>
      </c>
      <c r="K8639" t="s">
        <v>95</v>
      </c>
      <c r="L8639">
        <v>98105</v>
      </c>
      <c r="M8639" t="s">
        <v>44</v>
      </c>
      <c r="N8639" t="s">
        <v>297</v>
      </c>
      <c r="O8639" t="s">
        <v>1</v>
      </c>
      <c r="P8639" t="s">
        <v>65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s="2">
        <f>Superstore[[#This Row],[Profit]]/Superstore[[#This Row],[Sales]]</f>
        <v>0.27999999999999997</v>
      </c>
      <c r="W8639" t="str">
        <f>TEXT(Superstore[[#This Row],[Order Date]],"mmm-yyyy")</f>
        <v>Apr-2014</v>
      </c>
      <c r="X8639">
        <f>YEAR(Superstore[[#This Row],[Order Date]])</f>
        <v>2014</v>
      </c>
    </row>
    <row r="8640" spans="1:24" x14ac:dyDescent="0.25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28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  <c r="V8640" s="2">
        <f>Superstore[[#This Row],[Profit]]/Superstore[[#This Row],[Sales]]</f>
        <v>0.36</v>
      </c>
      <c r="W8640" t="str">
        <f>TEXT(Superstore[[#This Row],[Order Date]],"mmm-yyyy")</f>
        <v>Jul-2014</v>
      </c>
      <c r="X8640">
        <f>YEAR(Superstore[[#This Row],[Order Date]])</f>
        <v>2014</v>
      </c>
    </row>
    <row r="8641" spans="1:24" x14ac:dyDescent="0.25">
      <c r="A8641">
        <v>8640</v>
      </c>
      <c r="B8641" t="s">
        <v>10153</v>
      </c>
      <c r="C8641" s="1">
        <v>40890</v>
      </c>
      <c r="D8641" s="1">
        <v>40892</v>
      </c>
      <c r="E8641" t="s">
        <v>24</v>
      </c>
      <c r="F8641" t="s">
        <v>1447</v>
      </c>
      <c r="G8641" t="s">
        <v>1448</v>
      </c>
      <c r="H8641" t="s">
        <v>41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3586</v>
      </c>
      <c r="O8641" t="s">
        <v>46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  <c r="V8641" s="2">
        <f>Superstore[[#This Row],[Profit]]/Superstore[[#This Row],[Sales]]</f>
        <v>0.47</v>
      </c>
      <c r="W8641" t="str">
        <f>TEXT(Superstore[[#This Row],[Order Date]],"mmm-yyyy")</f>
        <v>Dec-2011</v>
      </c>
      <c r="X8641">
        <f>YEAR(Superstore[[#This Row],[Order Date]])</f>
        <v>2011</v>
      </c>
    </row>
    <row r="8642" spans="1:24" x14ac:dyDescent="0.25">
      <c r="A8642">
        <v>8641</v>
      </c>
      <c r="B8642" t="s">
        <v>10154</v>
      </c>
      <c r="C8642" s="1">
        <v>41652</v>
      </c>
      <c r="D8642" s="1">
        <v>41656</v>
      </c>
      <c r="E8642" t="s">
        <v>50</v>
      </c>
      <c r="F8642" t="s">
        <v>909</v>
      </c>
      <c r="G8642" t="s">
        <v>910</v>
      </c>
      <c r="H8642" t="s">
        <v>41</v>
      </c>
      <c r="I8642" t="s">
        <v>28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46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  <c r="V8642" s="2">
        <f>Superstore[[#This Row],[Profit]]/Superstore[[#This Row],[Sales]]</f>
        <v>-1.5</v>
      </c>
      <c r="W8642" t="str">
        <f>TEXT(Superstore[[#This Row],[Order Date]],"mmm-yyyy")</f>
        <v>Jan-2014</v>
      </c>
      <c r="X8642">
        <f>YEAR(Superstore[[#This Row],[Order Date]])</f>
        <v>2014</v>
      </c>
    </row>
    <row r="8643" spans="1:24" x14ac:dyDescent="0.25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27</v>
      </c>
      <c r="I8643" t="s">
        <v>28</v>
      </c>
      <c r="J8643" t="s">
        <v>1384</v>
      </c>
      <c r="K8643" t="s">
        <v>309</v>
      </c>
      <c r="L8643">
        <v>85345</v>
      </c>
      <c r="M8643" t="s">
        <v>44</v>
      </c>
      <c r="N8643" t="s">
        <v>1721</v>
      </c>
      <c r="O8643" t="s">
        <v>46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  <c r="V8643" s="2">
        <f>Superstore[[#This Row],[Profit]]/Superstore[[#This Row],[Sales]]</f>
        <v>-0.66666666666666674</v>
      </c>
      <c r="W8643" t="str">
        <f>TEXT(Superstore[[#This Row],[Order Date]],"mmm-yyyy")</f>
        <v>Dec-2014</v>
      </c>
      <c r="X8643">
        <f>YEAR(Superstore[[#This Row],[Order Date]])</f>
        <v>2014</v>
      </c>
    </row>
    <row r="8644" spans="1:24" x14ac:dyDescent="0.25">
      <c r="A8644">
        <v>8643</v>
      </c>
      <c r="B8644" t="s">
        <v>10156</v>
      </c>
      <c r="C8644" s="1">
        <v>41221</v>
      </c>
      <c r="D8644" s="1">
        <v>41228</v>
      </c>
      <c r="E8644" t="s">
        <v>50</v>
      </c>
      <c r="F8644" t="s">
        <v>3093</v>
      </c>
      <c r="G8644" t="s">
        <v>3094</v>
      </c>
      <c r="H8644" t="s">
        <v>41</v>
      </c>
      <c r="I8644" t="s">
        <v>28</v>
      </c>
      <c r="J8644" t="s">
        <v>1520</v>
      </c>
      <c r="K8644" t="s">
        <v>87</v>
      </c>
      <c r="L8644">
        <v>28540</v>
      </c>
      <c r="M8644" t="s">
        <v>31</v>
      </c>
      <c r="N8644" t="s">
        <v>1173</v>
      </c>
      <c r="O8644" t="s">
        <v>46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  <c r="V8644" s="2">
        <f>Superstore[[#This Row],[Profit]]/Superstore[[#This Row],[Sales]]</f>
        <v>0.375</v>
      </c>
      <c r="W8644" t="str">
        <f>TEXT(Superstore[[#This Row],[Order Date]],"mmm-yyyy")</f>
        <v>Nov-2012</v>
      </c>
      <c r="X8644">
        <f>YEAR(Superstore[[#This Row],[Order Date]])</f>
        <v>2012</v>
      </c>
    </row>
    <row r="8645" spans="1:24" x14ac:dyDescent="0.25">
      <c r="A8645">
        <v>8644</v>
      </c>
      <c r="B8645" t="s">
        <v>10156</v>
      </c>
      <c r="C8645" s="1">
        <v>41221</v>
      </c>
      <c r="D8645" s="1">
        <v>41228</v>
      </c>
      <c r="E8645" t="s">
        <v>50</v>
      </c>
      <c r="F8645" t="s">
        <v>3093</v>
      </c>
      <c r="G8645" t="s">
        <v>3094</v>
      </c>
      <c r="H8645" t="s">
        <v>41</v>
      </c>
      <c r="I8645" t="s">
        <v>28</v>
      </c>
      <c r="J8645" t="s">
        <v>1520</v>
      </c>
      <c r="K8645" t="s">
        <v>87</v>
      </c>
      <c r="L8645">
        <v>28540</v>
      </c>
      <c r="M8645" t="s">
        <v>31</v>
      </c>
      <c r="N8645" t="s">
        <v>7175</v>
      </c>
      <c r="O8645" t="s">
        <v>46</v>
      </c>
      <c r="P8645" t="s">
        <v>47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  <c r="V8645" s="2">
        <f>Superstore[[#This Row],[Profit]]/Superstore[[#This Row],[Sales]]</f>
        <v>0.32499999999999996</v>
      </c>
      <c r="W8645" t="str">
        <f>TEXT(Superstore[[#This Row],[Order Date]],"mmm-yyyy")</f>
        <v>Nov-2012</v>
      </c>
      <c r="X8645">
        <f>YEAR(Superstore[[#This Row],[Order Date]])</f>
        <v>2012</v>
      </c>
    </row>
    <row r="8646" spans="1:24" x14ac:dyDescent="0.25">
      <c r="A8646">
        <v>8645</v>
      </c>
      <c r="B8646" t="s">
        <v>10156</v>
      </c>
      <c r="C8646" s="1">
        <v>41221</v>
      </c>
      <c r="D8646" s="1">
        <v>41228</v>
      </c>
      <c r="E8646" t="s">
        <v>50</v>
      </c>
      <c r="F8646" t="s">
        <v>3093</v>
      </c>
      <c r="G8646" t="s">
        <v>3094</v>
      </c>
      <c r="H8646" t="s">
        <v>41</v>
      </c>
      <c r="I8646" t="s">
        <v>28</v>
      </c>
      <c r="J8646" t="s">
        <v>1520</v>
      </c>
      <c r="K8646" t="s">
        <v>87</v>
      </c>
      <c r="L8646">
        <v>28540</v>
      </c>
      <c r="M8646" t="s">
        <v>31</v>
      </c>
      <c r="N8646" t="s">
        <v>1602</v>
      </c>
      <c r="O8646" t="s">
        <v>46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Superstore[[#This Row],[Profit]]/Superstore[[#This Row],[Sales]]</f>
        <v>-0.73333333333333328</v>
      </c>
      <c r="W8646" t="str">
        <f>TEXT(Superstore[[#This Row],[Order Date]],"mmm-yyyy")</f>
        <v>Nov-2012</v>
      </c>
      <c r="X8646">
        <f>YEAR(Superstore[[#This Row],[Order Date]])</f>
        <v>2012</v>
      </c>
    </row>
    <row r="8647" spans="1:24" x14ac:dyDescent="0.25">
      <c r="A8647">
        <v>8646</v>
      </c>
      <c r="B8647" t="s">
        <v>10156</v>
      </c>
      <c r="C8647" s="1">
        <v>41221</v>
      </c>
      <c r="D8647" s="1">
        <v>41228</v>
      </c>
      <c r="E8647" t="s">
        <v>50</v>
      </c>
      <c r="F8647" t="s">
        <v>3093</v>
      </c>
      <c r="G8647" t="s">
        <v>3094</v>
      </c>
      <c r="H8647" t="s">
        <v>41</v>
      </c>
      <c r="I8647" t="s">
        <v>28</v>
      </c>
      <c r="J8647" t="s">
        <v>1520</v>
      </c>
      <c r="K8647" t="s">
        <v>87</v>
      </c>
      <c r="L8647">
        <v>28540</v>
      </c>
      <c r="M8647" t="s">
        <v>31</v>
      </c>
      <c r="N8647" t="s">
        <v>1283</v>
      </c>
      <c r="O8647" t="s">
        <v>1</v>
      </c>
      <c r="P8647" t="s">
        <v>65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  <c r="V8647" s="2">
        <f>Superstore[[#This Row],[Profit]]/Superstore[[#This Row],[Sales]]</f>
        <v>0.3</v>
      </c>
      <c r="W8647" t="str">
        <f>TEXT(Superstore[[#This Row],[Order Date]],"mmm-yyyy")</f>
        <v>Nov-2012</v>
      </c>
      <c r="X8647">
        <f>YEAR(Superstore[[#This Row],[Order Date]])</f>
        <v>2012</v>
      </c>
    </row>
    <row r="8648" spans="1:24" x14ac:dyDescent="0.25">
      <c r="A8648">
        <v>8647</v>
      </c>
      <c r="B8648" t="s">
        <v>10157</v>
      </c>
      <c r="C8648" s="1">
        <v>41604</v>
      </c>
      <c r="D8648" s="1">
        <v>41608</v>
      </c>
      <c r="E8648" t="s">
        <v>50</v>
      </c>
      <c r="F8648" t="s">
        <v>6661</v>
      </c>
      <c r="G8648" t="s">
        <v>6662</v>
      </c>
      <c r="H8648" t="s">
        <v>27</v>
      </c>
      <c r="I8648" t="s">
        <v>28</v>
      </c>
      <c r="J8648" t="s">
        <v>42</v>
      </c>
      <c r="K8648" t="s">
        <v>43</v>
      </c>
      <c r="L8648">
        <v>90032</v>
      </c>
      <c r="M8648" t="s">
        <v>44</v>
      </c>
      <c r="N8648" t="s">
        <v>715</v>
      </c>
      <c r="O8648" t="s">
        <v>1</v>
      </c>
      <c r="P8648" t="s">
        <v>36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  <c r="V8648" s="2">
        <f>Superstore[[#This Row],[Profit]]/Superstore[[#This Row],[Sales]]</f>
        <v>9.9999999999999992E-2</v>
      </c>
      <c r="W8648" t="str">
        <f>TEXT(Superstore[[#This Row],[Order Date]],"mmm-yyyy")</f>
        <v>Nov-2013</v>
      </c>
      <c r="X8648">
        <f>YEAR(Superstore[[#This Row],[Order Date]])</f>
        <v>2013</v>
      </c>
    </row>
    <row r="8649" spans="1:24" x14ac:dyDescent="0.25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41</v>
      </c>
      <c r="I8649" t="s">
        <v>28</v>
      </c>
      <c r="J8649" t="s">
        <v>5659</v>
      </c>
      <c r="K8649" t="s">
        <v>334</v>
      </c>
      <c r="L8649">
        <v>37211</v>
      </c>
      <c r="M8649" t="s">
        <v>31</v>
      </c>
      <c r="N8649" t="s">
        <v>891</v>
      </c>
      <c r="O8649" t="s">
        <v>1</v>
      </c>
      <c r="P8649" t="s">
        <v>36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  <c r="V8649" s="2">
        <f>Superstore[[#This Row],[Profit]]/Superstore[[#This Row],[Sales]]</f>
        <v>0.1125</v>
      </c>
      <c r="W8649" t="str">
        <f>TEXT(Superstore[[#This Row],[Order Date]],"mmm-yyyy")</f>
        <v>Dec-2012</v>
      </c>
      <c r="X8649">
        <f>YEAR(Superstore[[#This Row],[Order Date]])</f>
        <v>2012</v>
      </c>
    </row>
    <row r="8650" spans="1:24" x14ac:dyDescent="0.25">
      <c r="A8650">
        <v>8649</v>
      </c>
      <c r="B8650" t="s">
        <v>10159</v>
      </c>
      <c r="C8650" s="1">
        <v>41485</v>
      </c>
      <c r="D8650" s="1">
        <v>41490</v>
      </c>
      <c r="E8650" t="s">
        <v>50</v>
      </c>
      <c r="F8650" t="s">
        <v>5908</v>
      </c>
      <c r="G8650" t="s">
        <v>5909</v>
      </c>
      <c r="H8650" t="s">
        <v>27</v>
      </c>
      <c r="I8650" t="s">
        <v>28</v>
      </c>
      <c r="J8650" t="s">
        <v>466</v>
      </c>
      <c r="K8650" t="s">
        <v>87</v>
      </c>
      <c r="L8650">
        <v>28205</v>
      </c>
      <c r="M8650" t="s">
        <v>31</v>
      </c>
      <c r="N8650" t="s">
        <v>2794</v>
      </c>
      <c r="O8650" t="s">
        <v>46</v>
      </c>
      <c r="P8650" t="s">
        <v>59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  <c r="V8650" s="2">
        <f>Superstore[[#This Row],[Profit]]/Superstore[[#This Row],[Sales]]</f>
        <v>3.7499999999999999E-2</v>
      </c>
      <c r="W8650" t="str">
        <f>TEXT(Superstore[[#This Row],[Order Date]],"mmm-yyyy")</f>
        <v>Jul-2013</v>
      </c>
      <c r="X8650">
        <f>YEAR(Superstore[[#This Row],[Order Date]])</f>
        <v>2013</v>
      </c>
    </row>
    <row r="8651" spans="1:24" x14ac:dyDescent="0.25">
      <c r="A8651">
        <v>8650</v>
      </c>
      <c r="B8651" t="s">
        <v>10159</v>
      </c>
      <c r="C8651" s="1">
        <v>41485</v>
      </c>
      <c r="D8651" s="1">
        <v>41490</v>
      </c>
      <c r="E8651" t="s">
        <v>50</v>
      </c>
      <c r="F8651" t="s">
        <v>5908</v>
      </c>
      <c r="G8651" t="s">
        <v>5909</v>
      </c>
      <c r="H8651" t="s">
        <v>27</v>
      </c>
      <c r="I8651" t="s">
        <v>28</v>
      </c>
      <c r="J8651" t="s">
        <v>466</v>
      </c>
      <c r="K8651" t="s">
        <v>87</v>
      </c>
      <c r="L8651">
        <v>28205</v>
      </c>
      <c r="M8651" t="s">
        <v>31</v>
      </c>
      <c r="N8651" t="s">
        <v>1828</v>
      </c>
      <c r="O8651" t="s">
        <v>46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Superstore[[#This Row],[Profit]]/Superstore[[#This Row],[Sales]]</f>
        <v>-0.73333333333333328</v>
      </c>
      <c r="W8651" t="str">
        <f>TEXT(Superstore[[#This Row],[Order Date]],"mmm-yyyy")</f>
        <v>Jul-2013</v>
      </c>
      <c r="X8651">
        <f>YEAR(Superstore[[#This Row],[Order Date]])</f>
        <v>2013</v>
      </c>
    </row>
    <row r="8652" spans="1:24" x14ac:dyDescent="0.25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27</v>
      </c>
      <c r="I8652" t="s">
        <v>28</v>
      </c>
      <c r="J8652" t="s">
        <v>94</v>
      </c>
      <c r="K8652" t="s">
        <v>95</v>
      </c>
      <c r="L8652">
        <v>98103</v>
      </c>
      <c r="M8652" t="s">
        <v>44</v>
      </c>
      <c r="N8652" t="s">
        <v>7832</v>
      </c>
      <c r="O8652" t="s">
        <v>46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  <c r="V8652" s="2">
        <f>Superstore[[#This Row],[Profit]]/Superstore[[#This Row],[Sales]]</f>
        <v>0.47</v>
      </c>
      <c r="W8652" t="str">
        <f>TEXT(Superstore[[#This Row],[Order Date]],"mmm-yyyy")</f>
        <v>Sep-2011</v>
      </c>
      <c r="X8652">
        <f>YEAR(Superstore[[#This Row],[Order Date]])</f>
        <v>2011</v>
      </c>
    </row>
    <row r="8653" spans="1:24" x14ac:dyDescent="0.25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27</v>
      </c>
      <c r="I8653" t="s">
        <v>28</v>
      </c>
      <c r="J8653" t="s">
        <v>94</v>
      </c>
      <c r="K8653" t="s">
        <v>95</v>
      </c>
      <c r="L8653">
        <v>98103</v>
      </c>
      <c r="M8653" t="s">
        <v>44</v>
      </c>
      <c r="N8653" t="s">
        <v>1133</v>
      </c>
      <c r="O8653" t="s">
        <v>1</v>
      </c>
      <c r="P8653" t="s">
        <v>65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  <c r="V8653" s="2">
        <f>Superstore[[#This Row],[Profit]]/Superstore[[#This Row],[Sales]]</f>
        <v>0.38999999999999996</v>
      </c>
      <c r="W8653" t="str">
        <f>TEXT(Superstore[[#This Row],[Order Date]],"mmm-yyyy")</f>
        <v>Sep-2011</v>
      </c>
      <c r="X8653">
        <f>YEAR(Superstore[[#This Row],[Order Date]])</f>
        <v>2011</v>
      </c>
    </row>
    <row r="8654" spans="1:24" x14ac:dyDescent="0.25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27</v>
      </c>
      <c r="I8654" t="s">
        <v>28</v>
      </c>
      <c r="J8654" t="s">
        <v>94</v>
      </c>
      <c r="K8654" t="s">
        <v>95</v>
      </c>
      <c r="L8654">
        <v>98103</v>
      </c>
      <c r="M8654" t="s">
        <v>44</v>
      </c>
      <c r="N8654" t="s">
        <v>1948</v>
      </c>
      <c r="O8654" t="s">
        <v>46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  <c r="V8654" s="2">
        <f>Superstore[[#This Row],[Profit]]/Superstore[[#This Row],[Sales]]</f>
        <v>0.3</v>
      </c>
      <c r="W8654" t="str">
        <f>TEXT(Superstore[[#This Row],[Order Date]],"mmm-yyyy")</f>
        <v>Sep-2011</v>
      </c>
      <c r="X8654">
        <f>YEAR(Superstore[[#This Row],[Order Date]])</f>
        <v>2011</v>
      </c>
    </row>
    <row r="8655" spans="1:24" x14ac:dyDescent="0.25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27</v>
      </c>
      <c r="I8655" t="s">
        <v>28</v>
      </c>
      <c r="J8655" t="s">
        <v>94</v>
      </c>
      <c r="K8655" t="s">
        <v>95</v>
      </c>
      <c r="L8655">
        <v>98103</v>
      </c>
      <c r="M8655" t="s">
        <v>44</v>
      </c>
      <c r="N8655" t="s">
        <v>2297</v>
      </c>
      <c r="O8655" t="s">
        <v>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  <c r="V8655" s="2">
        <f>Superstore[[#This Row],[Profit]]/Superstore[[#This Row],[Sales]]</f>
        <v>0.38000000000000006</v>
      </c>
      <c r="W8655" t="str">
        <f>TEXT(Superstore[[#This Row],[Order Date]],"mmm-yyyy")</f>
        <v>Sep-2011</v>
      </c>
      <c r="X8655">
        <f>YEAR(Superstore[[#This Row],[Order Date]])</f>
        <v>2011</v>
      </c>
    </row>
    <row r="8656" spans="1:24" x14ac:dyDescent="0.25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27</v>
      </c>
      <c r="I8656" t="s">
        <v>28</v>
      </c>
      <c r="J8656" t="s">
        <v>94</v>
      </c>
      <c r="K8656" t="s">
        <v>95</v>
      </c>
      <c r="L8656">
        <v>98103</v>
      </c>
      <c r="M8656" t="s">
        <v>44</v>
      </c>
      <c r="N8656" t="s">
        <v>6508</v>
      </c>
      <c r="O8656" t="s">
        <v>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  <c r="V8656" s="2">
        <f>Superstore[[#This Row],[Profit]]/Superstore[[#This Row],[Sales]]</f>
        <v>0.42</v>
      </c>
      <c r="W8656" t="str">
        <f>TEXT(Superstore[[#This Row],[Order Date]],"mmm-yyyy")</f>
        <v>Sep-2011</v>
      </c>
      <c r="X8656">
        <f>YEAR(Superstore[[#This Row],[Order Date]])</f>
        <v>2011</v>
      </c>
    </row>
    <row r="8657" spans="1:24" x14ac:dyDescent="0.25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27</v>
      </c>
      <c r="I8657" t="s">
        <v>28</v>
      </c>
      <c r="J8657" t="s">
        <v>94</v>
      </c>
      <c r="K8657" t="s">
        <v>95</v>
      </c>
      <c r="L8657">
        <v>98103</v>
      </c>
      <c r="M8657" t="s">
        <v>44</v>
      </c>
      <c r="N8657" t="s">
        <v>3983</v>
      </c>
      <c r="O8657" t="s">
        <v>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  <c r="V8657" s="2">
        <f>Superstore[[#This Row],[Profit]]/Superstore[[#This Row],[Sales]]</f>
        <v>0.16999999999999998</v>
      </c>
      <c r="W8657" t="str">
        <f>TEXT(Superstore[[#This Row],[Order Date]],"mmm-yyyy")</f>
        <v>Sep-2011</v>
      </c>
      <c r="X8657">
        <f>YEAR(Superstore[[#This Row],[Order Date]])</f>
        <v>2011</v>
      </c>
    </row>
    <row r="8658" spans="1:24" x14ac:dyDescent="0.25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27</v>
      </c>
      <c r="I8658" t="s">
        <v>28</v>
      </c>
      <c r="J8658" t="s">
        <v>94</v>
      </c>
      <c r="K8658" t="s">
        <v>95</v>
      </c>
      <c r="L8658">
        <v>98103</v>
      </c>
      <c r="M8658" t="s">
        <v>44</v>
      </c>
      <c r="N8658" t="s">
        <v>6004</v>
      </c>
      <c r="O8658" t="s">
        <v>46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  <c r="V8658" s="2">
        <f>Superstore[[#This Row],[Profit]]/Superstore[[#This Row],[Sales]]</f>
        <v>0.5</v>
      </c>
      <c r="W8658" t="str">
        <f>TEXT(Superstore[[#This Row],[Order Date]],"mmm-yyyy")</f>
        <v>Sep-2011</v>
      </c>
      <c r="X8658">
        <f>YEAR(Superstore[[#This Row],[Order Date]])</f>
        <v>2011</v>
      </c>
    </row>
    <row r="8659" spans="1:24" x14ac:dyDescent="0.25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27</v>
      </c>
      <c r="I8659" t="s">
        <v>28</v>
      </c>
      <c r="J8659" t="s">
        <v>94</v>
      </c>
      <c r="K8659" t="s">
        <v>95</v>
      </c>
      <c r="L8659">
        <v>98103</v>
      </c>
      <c r="M8659" t="s">
        <v>44</v>
      </c>
      <c r="N8659" t="s">
        <v>4814</v>
      </c>
      <c r="O8659" t="s">
        <v>46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  <c r="V8659" s="2">
        <f>Superstore[[#This Row],[Profit]]/Superstore[[#This Row],[Sales]]</f>
        <v>0.43</v>
      </c>
      <c r="W8659" t="str">
        <f>TEXT(Superstore[[#This Row],[Order Date]],"mmm-yyyy")</f>
        <v>Sep-2011</v>
      </c>
      <c r="X8659">
        <f>YEAR(Superstore[[#This Row],[Order Date]])</f>
        <v>2011</v>
      </c>
    </row>
    <row r="8660" spans="1:24" x14ac:dyDescent="0.25">
      <c r="A8660">
        <v>8659</v>
      </c>
      <c r="B8660" t="s">
        <v>10161</v>
      </c>
      <c r="C8660" s="1">
        <v>41447</v>
      </c>
      <c r="D8660" s="1">
        <v>41451</v>
      </c>
      <c r="E8660" t="s">
        <v>50</v>
      </c>
      <c r="F8660" t="s">
        <v>342</v>
      </c>
      <c r="G8660" t="s">
        <v>343</v>
      </c>
      <c r="H8660" t="s">
        <v>41</v>
      </c>
      <c r="I8660" t="s">
        <v>28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46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Superstore[[#This Row],[Profit]]/Superstore[[#This Row],[Sales]]</f>
        <v>-1.5999999999999999</v>
      </c>
      <c r="W8660" t="str">
        <f>TEXT(Superstore[[#This Row],[Order Date]],"mmm-yyyy")</f>
        <v>Jun-2013</v>
      </c>
      <c r="X8660">
        <f>YEAR(Superstore[[#This Row],[Order Date]])</f>
        <v>2013</v>
      </c>
    </row>
    <row r="8661" spans="1:24" x14ac:dyDescent="0.25">
      <c r="A8661">
        <v>8660</v>
      </c>
      <c r="B8661" t="s">
        <v>10162</v>
      </c>
      <c r="C8661" s="1">
        <v>41521</v>
      </c>
      <c r="D8661" s="1">
        <v>41526</v>
      </c>
      <c r="E8661" t="s">
        <v>50</v>
      </c>
      <c r="F8661" t="s">
        <v>5172</v>
      </c>
      <c r="G8661" t="s">
        <v>5173</v>
      </c>
      <c r="H8661" t="s">
        <v>41</v>
      </c>
      <c r="I8661" t="s">
        <v>28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46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  <c r="V8661" s="2">
        <f>Superstore[[#This Row],[Profit]]/Superstore[[#This Row],[Sales]]</f>
        <v>0.36249999999999999</v>
      </c>
      <c r="W8661" t="str">
        <f>TEXT(Superstore[[#This Row],[Order Date]],"mmm-yyyy")</f>
        <v>Sep-2013</v>
      </c>
      <c r="X8661">
        <f>YEAR(Superstore[[#This Row],[Order Date]])</f>
        <v>2013</v>
      </c>
    </row>
    <row r="8662" spans="1:24" x14ac:dyDescent="0.25">
      <c r="A8662">
        <v>8661</v>
      </c>
      <c r="B8662" t="s">
        <v>10163</v>
      </c>
      <c r="C8662" s="1">
        <v>41969</v>
      </c>
      <c r="D8662" s="1">
        <v>41974</v>
      </c>
      <c r="E8662" t="s">
        <v>50</v>
      </c>
      <c r="F8662" t="s">
        <v>4375</v>
      </c>
      <c r="G8662" t="s">
        <v>4376</v>
      </c>
      <c r="H8662" t="s">
        <v>27</v>
      </c>
      <c r="I8662" t="s">
        <v>28</v>
      </c>
      <c r="J8662" t="s">
        <v>53</v>
      </c>
      <c r="K8662" t="s">
        <v>54</v>
      </c>
      <c r="L8662">
        <v>33311</v>
      </c>
      <c r="M8662" t="s">
        <v>31</v>
      </c>
      <c r="N8662" t="s">
        <v>4407</v>
      </c>
      <c r="O8662" t="s">
        <v>1</v>
      </c>
      <c r="P8662" t="s">
        <v>33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  <c r="V8662" s="2">
        <f>Superstore[[#This Row],[Profit]]/Superstore[[#This Row],[Sales]]</f>
        <v>-0.11250000000000002</v>
      </c>
      <c r="W8662" t="str">
        <f>TEXT(Superstore[[#This Row],[Order Date]],"mmm-yyyy")</f>
        <v>Nov-2014</v>
      </c>
      <c r="X8662">
        <f>YEAR(Superstore[[#This Row],[Order Date]])</f>
        <v>2014</v>
      </c>
    </row>
    <row r="8663" spans="1:24" x14ac:dyDescent="0.25">
      <c r="A8663">
        <v>8662</v>
      </c>
      <c r="B8663" t="s">
        <v>10164</v>
      </c>
      <c r="C8663" s="1">
        <v>41041</v>
      </c>
      <c r="D8663" s="1">
        <v>41046</v>
      </c>
      <c r="E8663" t="s">
        <v>50</v>
      </c>
      <c r="F8663" t="s">
        <v>4260</v>
      </c>
      <c r="G8663" t="s">
        <v>4261</v>
      </c>
      <c r="H8663" t="s">
        <v>27</v>
      </c>
      <c r="I8663" t="s">
        <v>28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1</v>
      </c>
      <c r="P8663" t="s">
        <v>65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  <c r="V8663" s="2">
        <f>Superstore[[#This Row],[Profit]]/Superstore[[#This Row],[Sales]]</f>
        <v>-0.72499999999999998</v>
      </c>
      <c r="W8663" t="str">
        <f>TEXT(Superstore[[#This Row],[Order Date]],"mmm-yyyy")</f>
        <v>May-2012</v>
      </c>
      <c r="X8663">
        <f>YEAR(Superstore[[#This Row],[Order Date]])</f>
        <v>2012</v>
      </c>
    </row>
    <row r="8664" spans="1:24" x14ac:dyDescent="0.25">
      <c r="A8664">
        <v>8663</v>
      </c>
      <c r="B8664" t="s">
        <v>10164</v>
      </c>
      <c r="C8664" s="1">
        <v>41041</v>
      </c>
      <c r="D8664" s="1">
        <v>41046</v>
      </c>
      <c r="E8664" t="s">
        <v>50</v>
      </c>
      <c r="F8664" t="s">
        <v>4260</v>
      </c>
      <c r="G8664" t="s">
        <v>4261</v>
      </c>
      <c r="H8664" t="s">
        <v>27</v>
      </c>
      <c r="I8664" t="s">
        <v>28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Superstore[[#This Row],[Profit]]/Superstore[[#This Row],[Sales]]</f>
        <v>0.11249999999999999</v>
      </c>
      <c r="W8664" t="str">
        <f>TEXT(Superstore[[#This Row],[Order Date]],"mmm-yyyy")</f>
        <v>May-2012</v>
      </c>
      <c r="X8664">
        <f>YEAR(Superstore[[#This Row],[Order Date]])</f>
        <v>2012</v>
      </c>
    </row>
    <row r="8665" spans="1:24" x14ac:dyDescent="0.25">
      <c r="A8665">
        <v>8664</v>
      </c>
      <c r="B8665" t="s">
        <v>10164</v>
      </c>
      <c r="C8665" s="1">
        <v>41041</v>
      </c>
      <c r="D8665" s="1">
        <v>41046</v>
      </c>
      <c r="E8665" t="s">
        <v>50</v>
      </c>
      <c r="F8665" t="s">
        <v>4260</v>
      </c>
      <c r="G8665" t="s">
        <v>4261</v>
      </c>
      <c r="H8665" t="s">
        <v>27</v>
      </c>
      <c r="I8665" t="s">
        <v>28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46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  <c r="V8665" s="2">
        <f>Superstore[[#This Row],[Profit]]/Superstore[[#This Row],[Sales]]</f>
        <v>0.32500000000000001</v>
      </c>
      <c r="W8665" t="str">
        <f>TEXT(Superstore[[#This Row],[Order Date]],"mmm-yyyy")</f>
        <v>May-2012</v>
      </c>
      <c r="X8665">
        <f>YEAR(Superstore[[#This Row],[Order Date]])</f>
        <v>2012</v>
      </c>
    </row>
    <row r="8666" spans="1:24" x14ac:dyDescent="0.25">
      <c r="A8666">
        <v>8665</v>
      </c>
      <c r="B8666" t="s">
        <v>10165</v>
      </c>
      <c r="C8666" s="1">
        <v>41729</v>
      </c>
      <c r="D8666" s="1">
        <v>41731</v>
      </c>
      <c r="E8666" t="s">
        <v>24</v>
      </c>
      <c r="F8666" t="s">
        <v>2242</v>
      </c>
      <c r="G8666" t="s">
        <v>2243</v>
      </c>
      <c r="H8666" t="s">
        <v>27</v>
      </c>
      <c r="I8666" t="s">
        <v>28</v>
      </c>
      <c r="J8666" t="s">
        <v>1118</v>
      </c>
      <c r="K8666" t="s">
        <v>43</v>
      </c>
      <c r="L8666">
        <v>90712</v>
      </c>
      <c r="M8666" t="s">
        <v>44</v>
      </c>
      <c r="N8666" t="s">
        <v>4627</v>
      </c>
      <c r="O8666" t="s">
        <v>1</v>
      </c>
      <c r="P8666" t="s">
        <v>65</v>
      </c>
      <c r="Q8666" t="s">
        <v>4628</v>
      </c>
      <c r="R8666">
        <v>94.2</v>
      </c>
      <c r="S8666">
        <v>5</v>
      </c>
      <c r="T8666">
        <v>0</v>
      </c>
      <c r="U8666">
        <v>39.564</v>
      </c>
      <c r="V8666" s="2">
        <f>Superstore[[#This Row],[Profit]]/Superstore[[#This Row],[Sales]]</f>
        <v>0.42</v>
      </c>
      <c r="W8666" t="str">
        <f>TEXT(Superstore[[#This Row],[Order Date]],"mmm-yyyy")</f>
        <v>Mar-2014</v>
      </c>
      <c r="X8666">
        <f>YEAR(Superstore[[#This Row],[Order Date]])</f>
        <v>2014</v>
      </c>
    </row>
    <row r="8667" spans="1:24" x14ac:dyDescent="0.25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28</v>
      </c>
      <c r="J8667" t="s">
        <v>126</v>
      </c>
      <c r="K8667" t="s">
        <v>43</v>
      </c>
      <c r="L8667">
        <v>94122</v>
      </c>
      <c r="M8667" t="s">
        <v>44</v>
      </c>
      <c r="N8667" t="s">
        <v>2172</v>
      </c>
      <c r="O8667" t="s">
        <v>46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  <c r="V8667" s="2">
        <f>Superstore[[#This Row],[Profit]]/Superstore[[#This Row],[Sales]]</f>
        <v>0.27</v>
      </c>
      <c r="W8667" t="str">
        <f>TEXT(Superstore[[#This Row],[Order Date]],"mmm-yyyy")</f>
        <v>Nov-2013</v>
      </c>
      <c r="X8667">
        <f>YEAR(Superstore[[#This Row],[Order Date]])</f>
        <v>2013</v>
      </c>
    </row>
    <row r="8668" spans="1:24" x14ac:dyDescent="0.25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41</v>
      </c>
      <c r="I8668" t="s">
        <v>28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46</v>
      </c>
      <c r="P8668" t="s">
        <v>68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  <c r="V8668" s="2">
        <f>Superstore[[#This Row],[Profit]]/Superstore[[#This Row],[Sales]]</f>
        <v>9.9999999999999992E-2</v>
      </c>
      <c r="W8668" t="str">
        <f>TEXT(Superstore[[#This Row],[Order Date]],"mmm-yyyy")</f>
        <v>Dec-2013</v>
      </c>
      <c r="X8668">
        <f>YEAR(Superstore[[#This Row],[Order Date]])</f>
        <v>2013</v>
      </c>
    </row>
    <row r="8669" spans="1:24" x14ac:dyDescent="0.25">
      <c r="A8669">
        <v>8668</v>
      </c>
      <c r="B8669" t="s">
        <v>10170</v>
      </c>
      <c r="C8669" s="1">
        <v>41631</v>
      </c>
      <c r="D8669" s="1">
        <v>41633</v>
      </c>
      <c r="E8669" t="s">
        <v>24</v>
      </c>
      <c r="F8669" t="s">
        <v>4442</v>
      </c>
      <c r="G8669" t="s">
        <v>4443</v>
      </c>
      <c r="H8669" t="s">
        <v>101</v>
      </c>
      <c r="I8669" t="s">
        <v>28</v>
      </c>
      <c r="J8669" t="s">
        <v>94</v>
      </c>
      <c r="K8669" t="s">
        <v>95</v>
      </c>
      <c r="L8669">
        <v>98115</v>
      </c>
      <c r="M8669" t="s">
        <v>44</v>
      </c>
      <c r="N8669" t="s">
        <v>672</v>
      </c>
      <c r="O8669" t="s">
        <v>46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  <c r="V8669" s="2">
        <f>Superstore[[#This Row],[Profit]]/Superstore[[#This Row],[Sales]]</f>
        <v>0.35000000000000003</v>
      </c>
      <c r="W8669" t="str">
        <f>TEXT(Superstore[[#This Row],[Order Date]],"mmm-yyyy")</f>
        <v>Dec-2013</v>
      </c>
      <c r="X8669">
        <f>YEAR(Superstore[[#This Row],[Order Date]])</f>
        <v>2013</v>
      </c>
    </row>
    <row r="8670" spans="1:24" x14ac:dyDescent="0.25">
      <c r="A8670">
        <v>8669</v>
      </c>
      <c r="B8670" t="s">
        <v>10170</v>
      </c>
      <c r="C8670" s="1">
        <v>41631</v>
      </c>
      <c r="D8670" s="1">
        <v>41633</v>
      </c>
      <c r="E8670" t="s">
        <v>24</v>
      </c>
      <c r="F8670" t="s">
        <v>4442</v>
      </c>
      <c r="G8670" t="s">
        <v>4443</v>
      </c>
      <c r="H8670" t="s">
        <v>101</v>
      </c>
      <c r="I8670" t="s">
        <v>28</v>
      </c>
      <c r="J8670" t="s">
        <v>94</v>
      </c>
      <c r="K8670" t="s">
        <v>95</v>
      </c>
      <c r="L8670">
        <v>98115</v>
      </c>
      <c r="M8670" t="s">
        <v>44</v>
      </c>
      <c r="N8670" t="s">
        <v>7801</v>
      </c>
      <c r="O8670" t="s">
        <v>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  <c r="V8670" s="2">
        <f>Superstore[[#This Row],[Profit]]/Superstore[[#This Row],[Sales]]</f>
        <v>0.32500000000000001</v>
      </c>
      <c r="W8670" t="str">
        <f>TEXT(Superstore[[#This Row],[Order Date]],"mmm-yyyy")</f>
        <v>Dec-2013</v>
      </c>
      <c r="X8670">
        <f>YEAR(Superstore[[#This Row],[Order Date]])</f>
        <v>2013</v>
      </c>
    </row>
    <row r="8671" spans="1:24" x14ac:dyDescent="0.25">
      <c r="A8671">
        <v>8670</v>
      </c>
      <c r="B8671" t="s">
        <v>10171</v>
      </c>
      <c r="C8671" s="1">
        <v>41263</v>
      </c>
      <c r="D8671" s="1">
        <v>41268</v>
      </c>
      <c r="E8671" t="s">
        <v>24</v>
      </c>
      <c r="F8671" t="s">
        <v>4041</v>
      </c>
      <c r="G8671" t="s">
        <v>4042</v>
      </c>
      <c r="H8671" t="s">
        <v>27</v>
      </c>
      <c r="I8671" t="s">
        <v>28</v>
      </c>
      <c r="J8671" t="s">
        <v>42</v>
      </c>
      <c r="K8671" t="s">
        <v>43</v>
      </c>
      <c r="L8671">
        <v>90036</v>
      </c>
      <c r="M8671" t="s">
        <v>44</v>
      </c>
      <c r="N8671" t="s">
        <v>4449</v>
      </c>
      <c r="O8671" t="s">
        <v>46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s="2">
        <f>Superstore[[#This Row],[Profit]]/Superstore[[#This Row],[Sales]]</f>
        <v>0.44999999999999996</v>
      </c>
      <c r="W8671" t="str">
        <f>TEXT(Superstore[[#This Row],[Order Date]],"mmm-yyyy")</f>
        <v>Dec-2012</v>
      </c>
      <c r="X8671">
        <f>YEAR(Superstore[[#This Row],[Order Date]])</f>
        <v>2012</v>
      </c>
    </row>
    <row r="8672" spans="1:24" x14ac:dyDescent="0.25">
      <c r="A8672">
        <v>8671</v>
      </c>
      <c r="B8672" t="s">
        <v>10172</v>
      </c>
      <c r="C8672" s="1">
        <v>40904</v>
      </c>
      <c r="D8672" s="1">
        <v>40909</v>
      </c>
      <c r="E8672" t="s">
        <v>24</v>
      </c>
      <c r="F8672" t="s">
        <v>406</v>
      </c>
      <c r="G8672" t="s">
        <v>407</v>
      </c>
      <c r="H8672" t="s">
        <v>27</v>
      </c>
      <c r="I8672" t="s">
        <v>28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1</v>
      </c>
      <c r="P8672" t="s">
        <v>65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  <c r="V8672" s="2">
        <f>Superstore[[#This Row],[Profit]]/Superstore[[#This Row],[Sales]]</f>
        <v>-9.9999999999999992E-2</v>
      </c>
      <c r="W8672" t="str">
        <f>TEXT(Superstore[[#This Row],[Order Date]],"mmm-yyyy")</f>
        <v>Dec-2011</v>
      </c>
      <c r="X8672">
        <f>YEAR(Superstore[[#This Row],[Order Date]])</f>
        <v>2011</v>
      </c>
    </row>
    <row r="8673" spans="1:24" x14ac:dyDescent="0.25">
      <c r="A8673">
        <v>8672</v>
      </c>
      <c r="B8673" t="s">
        <v>10172</v>
      </c>
      <c r="C8673" s="1">
        <v>40904</v>
      </c>
      <c r="D8673" s="1">
        <v>40909</v>
      </c>
      <c r="E8673" t="s">
        <v>24</v>
      </c>
      <c r="F8673" t="s">
        <v>406</v>
      </c>
      <c r="G8673" t="s">
        <v>407</v>
      </c>
      <c r="H8673" t="s">
        <v>27</v>
      </c>
      <c r="I8673" t="s">
        <v>28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46</v>
      </c>
      <c r="P8673" t="s">
        <v>59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  <c r="V8673" s="2">
        <f>Superstore[[#This Row],[Profit]]/Superstore[[#This Row],[Sales]]</f>
        <v>-0.21250000000000002</v>
      </c>
      <c r="W8673" t="str">
        <f>TEXT(Superstore[[#This Row],[Order Date]],"mmm-yyyy")</f>
        <v>Dec-2011</v>
      </c>
      <c r="X8673">
        <f>YEAR(Superstore[[#This Row],[Order Date]])</f>
        <v>2011</v>
      </c>
    </row>
    <row r="8674" spans="1:24" x14ac:dyDescent="0.25">
      <c r="A8674">
        <v>8673</v>
      </c>
      <c r="B8674" t="s">
        <v>10173</v>
      </c>
      <c r="C8674" s="1">
        <v>41687</v>
      </c>
      <c r="D8674" s="1">
        <v>41692</v>
      </c>
      <c r="E8674" t="s">
        <v>50</v>
      </c>
      <c r="F8674" t="s">
        <v>4868</v>
      </c>
      <c r="G8674" t="s">
        <v>4869</v>
      </c>
      <c r="H8674" t="s">
        <v>27</v>
      </c>
      <c r="I8674" t="s">
        <v>28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46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Superstore[[#This Row],[Profit]]/Superstore[[#This Row],[Sales]]</f>
        <v>0.33750000000000002</v>
      </c>
      <c r="W8674" t="str">
        <f>TEXT(Superstore[[#This Row],[Order Date]],"mmm-yyyy")</f>
        <v>Feb-2014</v>
      </c>
      <c r="X8674">
        <f>YEAR(Superstore[[#This Row],[Order Date]])</f>
        <v>2014</v>
      </c>
    </row>
    <row r="8675" spans="1:24" x14ac:dyDescent="0.25">
      <c r="A8675">
        <v>8674</v>
      </c>
      <c r="B8675" t="s">
        <v>10173</v>
      </c>
      <c r="C8675" s="1">
        <v>41687</v>
      </c>
      <c r="D8675" s="1">
        <v>41692</v>
      </c>
      <c r="E8675" t="s">
        <v>50</v>
      </c>
      <c r="F8675" t="s">
        <v>4868</v>
      </c>
      <c r="G8675" t="s">
        <v>4869</v>
      </c>
      <c r="H8675" t="s">
        <v>27</v>
      </c>
      <c r="I8675" t="s">
        <v>28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1</v>
      </c>
      <c r="P8675" t="s">
        <v>36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Superstore[[#This Row],[Profit]]/Superstore[[#This Row],[Sales]]</f>
        <v>-1.4285714285714285E-2</v>
      </c>
      <c r="W8675" t="str">
        <f>TEXT(Superstore[[#This Row],[Order Date]],"mmm-yyyy")</f>
        <v>Feb-2014</v>
      </c>
      <c r="X8675">
        <f>YEAR(Superstore[[#This Row],[Order Date]])</f>
        <v>2014</v>
      </c>
    </row>
    <row r="8676" spans="1:24" x14ac:dyDescent="0.25">
      <c r="A8676">
        <v>8675</v>
      </c>
      <c r="B8676" t="s">
        <v>10173</v>
      </c>
      <c r="C8676" s="1">
        <v>41687</v>
      </c>
      <c r="D8676" s="1">
        <v>41692</v>
      </c>
      <c r="E8676" t="s">
        <v>50</v>
      </c>
      <c r="F8676" t="s">
        <v>4868</v>
      </c>
      <c r="G8676" t="s">
        <v>4869</v>
      </c>
      <c r="H8676" t="s">
        <v>27</v>
      </c>
      <c r="I8676" t="s">
        <v>28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46</v>
      </c>
      <c r="P8676" t="s">
        <v>59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Superstore[[#This Row],[Profit]]/Superstore[[#This Row],[Sales]]</f>
        <v>-0.16250000000000001</v>
      </c>
      <c r="W8676" t="str">
        <f>TEXT(Superstore[[#This Row],[Order Date]],"mmm-yyyy")</f>
        <v>Feb-2014</v>
      </c>
      <c r="X8676">
        <f>YEAR(Superstore[[#This Row],[Order Date]])</f>
        <v>2014</v>
      </c>
    </row>
    <row r="8677" spans="1:24" x14ac:dyDescent="0.25">
      <c r="A8677">
        <v>8676</v>
      </c>
      <c r="B8677" t="s">
        <v>10173</v>
      </c>
      <c r="C8677" s="1">
        <v>41687</v>
      </c>
      <c r="D8677" s="1">
        <v>41692</v>
      </c>
      <c r="E8677" t="s">
        <v>50</v>
      </c>
      <c r="F8677" t="s">
        <v>4868</v>
      </c>
      <c r="G8677" t="s">
        <v>4869</v>
      </c>
      <c r="H8677" t="s">
        <v>27</v>
      </c>
      <c r="I8677" t="s">
        <v>28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46</v>
      </c>
      <c r="P8677" t="s">
        <v>68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  <c r="V8677" s="2">
        <f>Superstore[[#This Row],[Profit]]/Superstore[[#This Row],[Sales]]</f>
        <v>0.125</v>
      </c>
      <c r="W8677" t="str">
        <f>TEXT(Superstore[[#This Row],[Order Date]],"mmm-yyyy")</f>
        <v>Feb-2014</v>
      </c>
      <c r="X8677">
        <f>YEAR(Superstore[[#This Row],[Order Date]])</f>
        <v>2014</v>
      </c>
    </row>
    <row r="8678" spans="1:24" x14ac:dyDescent="0.25">
      <c r="A8678">
        <v>8677</v>
      </c>
      <c r="B8678" t="s">
        <v>10173</v>
      </c>
      <c r="C8678" s="1">
        <v>41687</v>
      </c>
      <c r="D8678" s="1">
        <v>41692</v>
      </c>
      <c r="E8678" t="s">
        <v>50</v>
      </c>
      <c r="F8678" t="s">
        <v>4868</v>
      </c>
      <c r="G8678" t="s">
        <v>4869</v>
      </c>
      <c r="H8678" t="s">
        <v>27</v>
      </c>
      <c r="I8678" t="s">
        <v>28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1</v>
      </c>
      <c r="P8678" t="s">
        <v>65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Superstore[[#This Row],[Profit]]/Superstore[[#This Row],[Sales]]</f>
        <v>-0.47500000000000003</v>
      </c>
      <c r="W8678" t="str">
        <f>TEXT(Superstore[[#This Row],[Order Date]],"mmm-yyyy")</f>
        <v>Feb-2014</v>
      </c>
      <c r="X8678">
        <f>YEAR(Superstore[[#This Row],[Order Date]])</f>
        <v>2014</v>
      </c>
    </row>
    <row r="8679" spans="1:24" x14ac:dyDescent="0.25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27</v>
      </c>
      <c r="I8679" t="s">
        <v>28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1</v>
      </c>
      <c r="P8679" t="s">
        <v>56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  <c r="V8679" s="2">
        <f>Superstore[[#This Row],[Profit]]/Superstore[[#This Row],[Sales]]</f>
        <v>-0.15714285714285714</v>
      </c>
      <c r="W8679" t="str">
        <f>TEXT(Superstore[[#This Row],[Order Date]],"mmm-yyyy")</f>
        <v>Oct-2014</v>
      </c>
      <c r="X8679">
        <f>YEAR(Superstore[[#This Row],[Order Date]])</f>
        <v>2014</v>
      </c>
    </row>
    <row r="8680" spans="1:24" x14ac:dyDescent="0.25">
      <c r="A8680">
        <v>8679</v>
      </c>
      <c r="B8680" t="s">
        <v>10176</v>
      </c>
      <c r="C8680" s="1">
        <v>41520</v>
      </c>
      <c r="D8680" s="1">
        <v>41525</v>
      </c>
      <c r="E8680" t="s">
        <v>24</v>
      </c>
      <c r="F8680" t="s">
        <v>2312</v>
      </c>
      <c r="G8680" t="s">
        <v>2313</v>
      </c>
      <c r="H8680" t="s">
        <v>101</v>
      </c>
      <c r="I8680" t="s">
        <v>28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46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  <c r="V8680" s="2">
        <f>Superstore[[#This Row],[Profit]]/Superstore[[#This Row],[Sales]]</f>
        <v>-1.5499999999999998</v>
      </c>
      <c r="W8680" t="str">
        <f>TEXT(Superstore[[#This Row],[Order Date]],"mmm-yyyy")</f>
        <v>Sep-2013</v>
      </c>
      <c r="X8680">
        <f>YEAR(Superstore[[#This Row],[Order Date]])</f>
        <v>2013</v>
      </c>
    </row>
    <row r="8681" spans="1:24" x14ac:dyDescent="0.25">
      <c r="A8681">
        <v>8680</v>
      </c>
      <c r="B8681" t="s">
        <v>10176</v>
      </c>
      <c r="C8681" s="1">
        <v>41520</v>
      </c>
      <c r="D8681" s="1">
        <v>41525</v>
      </c>
      <c r="E8681" t="s">
        <v>24</v>
      </c>
      <c r="F8681" t="s">
        <v>2312</v>
      </c>
      <c r="G8681" t="s">
        <v>2313</v>
      </c>
      <c r="H8681" t="s">
        <v>101</v>
      </c>
      <c r="I8681" t="s">
        <v>28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  <c r="V8681" s="2">
        <f>Superstore[[#This Row],[Profit]]/Superstore[[#This Row],[Sales]]</f>
        <v>0.21249999999999999</v>
      </c>
      <c r="W8681" t="str">
        <f>TEXT(Superstore[[#This Row],[Order Date]],"mmm-yyyy")</f>
        <v>Sep-2013</v>
      </c>
      <c r="X8681">
        <f>YEAR(Superstore[[#This Row],[Order Date]])</f>
        <v>2013</v>
      </c>
    </row>
    <row r="8682" spans="1:24" x14ac:dyDescent="0.25">
      <c r="A8682">
        <v>8681</v>
      </c>
      <c r="B8682" t="s">
        <v>10177</v>
      </c>
      <c r="C8682" s="1">
        <v>41610</v>
      </c>
      <c r="D8682" s="1">
        <v>41612</v>
      </c>
      <c r="E8682" t="s">
        <v>24</v>
      </c>
      <c r="F8682" t="s">
        <v>580</v>
      </c>
      <c r="G8682" t="s">
        <v>581</v>
      </c>
      <c r="H8682" t="s">
        <v>41</v>
      </c>
      <c r="I8682" t="s">
        <v>28</v>
      </c>
      <c r="J8682" t="s">
        <v>1463</v>
      </c>
      <c r="K8682" t="s">
        <v>318</v>
      </c>
      <c r="L8682">
        <v>23223</v>
      </c>
      <c r="M8682" t="s">
        <v>31</v>
      </c>
      <c r="N8682" t="s">
        <v>936</v>
      </c>
      <c r="O8682" t="s">
        <v>46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  <c r="V8682" s="2">
        <f>Superstore[[#This Row],[Profit]]/Superstore[[#This Row],[Sales]]</f>
        <v>0.32999999999999996</v>
      </c>
      <c r="W8682" t="str">
        <f>TEXT(Superstore[[#This Row],[Order Date]],"mmm-yyyy")</f>
        <v>Dec-2013</v>
      </c>
      <c r="X8682">
        <f>YEAR(Superstore[[#This Row],[Order Date]])</f>
        <v>2013</v>
      </c>
    </row>
    <row r="8683" spans="1:24" x14ac:dyDescent="0.25">
      <c r="A8683">
        <v>8682</v>
      </c>
      <c r="B8683" t="s">
        <v>10177</v>
      </c>
      <c r="C8683" s="1">
        <v>41610</v>
      </c>
      <c r="D8683" s="1">
        <v>41612</v>
      </c>
      <c r="E8683" t="s">
        <v>24</v>
      </c>
      <c r="F8683" t="s">
        <v>580</v>
      </c>
      <c r="G8683" t="s">
        <v>581</v>
      </c>
      <c r="H8683" t="s">
        <v>41</v>
      </c>
      <c r="I8683" t="s">
        <v>28</v>
      </c>
      <c r="J8683" t="s">
        <v>1463</v>
      </c>
      <c r="K8683" t="s">
        <v>318</v>
      </c>
      <c r="L8683">
        <v>23223</v>
      </c>
      <c r="M8683" t="s">
        <v>31</v>
      </c>
      <c r="N8683" t="s">
        <v>2330</v>
      </c>
      <c r="O8683" t="s">
        <v>46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  <c r="V8683" s="2">
        <f>Superstore[[#This Row],[Profit]]/Superstore[[#This Row],[Sales]]</f>
        <v>0.28999999999999998</v>
      </c>
      <c r="W8683" t="str">
        <f>TEXT(Superstore[[#This Row],[Order Date]],"mmm-yyyy")</f>
        <v>Dec-2013</v>
      </c>
      <c r="X8683">
        <f>YEAR(Superstore[[#This Row],[Order Date]])</f>
        <v>2013</v>
      </c>
    </row>
    <row r="8684" spans="1:24" x14ac:dyDescent="0.25">
      <c r="A8684">
        <v>8683</v>
      </c>
      <c r="B8684" t="s">
        <v>10178</v>
      </c>
      <c r="C8684" s="1">
        <v>40852</v>
      </c>
      <c r="D8684" s="1">
        <v>40857</v>
      </c>
      <c r="E8684" t="s">
        <v>50</v>
      </c>
      <c r="F8684" t="s">
        <v>2145</v>
      </c>
      <c r="G8684" t="s">
        <v>2146</v>
      </c>
      <c r="H8684" t="s">
        <v>101</v>
      </c>
      <c r="I8684" t="s">
        <v>28</v>
      </c>
      <c r="J8684" t="s">
        <v>1126</v>
      </c>
      <c r="K8684" t="s">
        <v>318</v>
      </c>
      <c r="L8684">
        <v>22204</v>
      </c>
      <c r="M8684" t="s">
        <v>31</v>
      </c>
      <c r="N8684" t="s">
        <v>5615</v>
      </c>
      <c r="O8684" t="s">
        <v>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  <c r="V8684" s="2">
        <f>Superstore[[#This Row],[Profit]]/Superstore[[#This Row],[Sales]]</f>
        <v>0.34</v>
      </c>
      <c r="W8684" t="str">
        <f>TEXT(Superstore[[#This Row],[Order Date]],"mmm-yyyy")</f>
        <v>Nov-2011</v>
      </c>
      <c r="X8684">
        <f>YEAR(Superstore[[#This Row],[Order Date]])</f>
        <v>2011</v>
      </c>
    </row>
    <row r="8685" spans="1:24" x14ac:dyDescent="0.25">
      <c r="A8685">
        <v>8684</v>
      </c>
      <c r="B8685" t="s">
        <v>10179</v>
      </c>
      <c r="C8685" s="1">
        <v>41969</v>
      </c>
      <c r="D8685" s="1">
        <v>41975</v>
      </c>
      <c r="E8685" t="s">
        <v>50</v>
      </c>
      <c r="F8685" t="s">
        <v>2946</v>
      </c>
      <c r="G8685" t="s">
        <v>2947</v>
      </c>
      <c r="H8685" t="s">
        <v>27</v>
      </c>
      <c r="I8685" t="s">
        <v>28</v>
      </c>
      <c r="J8685" t="s">
        <v>126</v>
      </c>
      <c r="K8685" t="s">
        <v>43</v>
      </c>
      <c r="L8685">
        <v>94122</v>
      </c>
      <c r="M8685" t="s">
        <v>44</v>
      </c>
      <c r="N8685" t="s">
        <v>2640</v>
      </c>
      <c r="O8685" t="s">
        <v>46</v>
      </c>
      <c r="P8685" t="s">
        <v>68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  <c r="V8685" s="2">
        <f>Superstore[[#This Row],[Profit]]/Superstore[[#This Row],[Sales]]</f>
        <v>0.25999999999999995</v>
      </c>
      <c r="W8685" t="str">
        <f>TEXT(Superstore[[#This Row],[Order Date]],"mmm-yyyy")</f>
        <v>Nov-2014</v>
      </c>
      <c r="X8685">
        <f>YEAR(Superstore[[#This Row],[Order Date]])</f>
        <v>2014</v>
      </c>
    </row>
    <row r="8686" spans="1:24" x14ac:dyDescent="0.25">
      <c r="A8686">
        <v>8685</v>
      </c>
      <c r="B8686" t="s">
        <v>10180</v>
      </c>
      <c r="C8686" s="1">
        <v>41625</v>
      </c>
      <c r="D8686" s="1">
        <v>41632</v>
      </c>
      <c r="E8686" t="s">
        <v>50</v>
      </c>
      <c r="F8686" t="s">
        <v>1598</v>
      </c>
      <c r="G8686" t="s">
        <v>1599</v>
      </c>
      <c r="H8686" t="s">
        <v>101</v>
      </c>
      <c r="I8686" t="s">
        <v>28</v>
      </c>
      <c r="J8686" t="s">
        <v>946</v>
      </c>
      <c r="K8686" t="s">
        <v>43</v>
      </c>
      <c r="L8686">
        <v>92024</v>
      </c>
      <c r="M8686" t="s">
        <v>44</v>
      </c>
      <c r="N8686" t="s">
        <v>1656</v>
      </c>
      <c r="O8686" t="s">
        <v>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  <c r="V8686" s="2">
        <f>Superstore[[#This Row],[Profit]]/Superstore[[#This Row],[Sales]]</f>
        <v>0.21000000000000002</v>
      </c>
      <c r="W8686" t="str">
        <f>TEXT(Superstore[[#This Row],[Order Date]],"mmm-yyyy")</f>
        <v>Dec-2013</v>
      </c>
      <c r="X8686">
        <f>YEAR(Superstore[[#This Row],[Order Date]])</f>
        <v>2013</v>
      </c>
    </row>
    <row r="8687" spans="1:24" x14ac:dyDescent="0.25">
      <c r="A8687">
        <v>8686</v>
      </c>
      <c r="B8687" t="s">
        <v>10181</v>
      </c>
      <c r="C8687" s="1">
        <v>41958</v>
      </c>
      <c r="D8687" s="1">
        <v>41962</v>
      </c>
      <c r="E8687" t="s">
        <v>24</v>
      </c>
      <c r="F8687" t="s">
        <v>3883</v>
      </c>
      <c r="G8687" t="s">
        <v>3884</v>
      </c>
      <c r="H8687" t="s">
        <v>41</v>
      </c>
      <c r="I8687" t="s">
        <v>28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46</v>
      </c>
      <c r="P8687" t="s">
        <v>59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  <c r="V8687" s="2">
        <f>Superstore[[#This Row],[Profit]]/Superstore[[#This Row],[Sales]]</f>
        <v>0.26</v>
      </c>
      <c r="W8687" t="str">
        <f>TEXT(Superstore[[#This Row],[Order Date]],"mmm-yyyy")</f>
        <v>Nov-2014</v>
      </c>
      <c r="X8687">
        <f>YEAR(Superstore[[#This Row],[Order Date]])</f>
        <v>2014</v>
      </c>
    </row>
    <row r="8688" spans="1:24" x14ac:dyDescent="0.25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41</v>
      </c>
      <c r="I8688" t="s">
        <v>28</v>
      </c>
      <c r="J8688" t="s">
        <v>42</v>
      </c>
      <c r="K8688" t="s">
        <v>43</v>
      </c>
      <c r="L8688">
        <v>90036</v>
      </c>
      <c r="M8688" t="s">
        <v>44</v>
      </c>
      <c r="N8688" t="s">
        <v>1604</v>
      </c>
      <c r="O8688" t="s">
        <v>46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  <c r="V8688" s="2">
        <f>Superstore[[#This Row],[Profit]]/Superstore[[#This Row],[Sales]]</f>
        <v>0.05</v>
      </c>
      <c r="W8688" t="str">
        <f>TEXT(Superstore[[#This Row],[Order Date]],"mmm-yyyy")</f>
        <v>Jun-2013</v>
      </c>
      <c r="X8688">
        <f>YEAR(Superstore[[#This Row],[Order Date]])</f>
        <v>2013</v>
      </c>
    </row>
    <row r="8689" spans="1:24" x14ac:dyDescent="0.25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41</v>
      </c>
      <c r="I8689" t="s">
        <v>28</v>
      </c>
      <c r="J8689" t="s">
        <v>42</v>
      </c>
      <c r="K8689" t="s">
        <v>43</v>
      </c>
      <c r="L8689">
        <v>90036</v>
      </c>
      <c r="M8689" t="s">
        <v>44</v>
      </c>
      <c r="N8689" t="s">
        <v>1173</v>
      </c>
      <c r="O8689" t="s">
        <v>46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  <c r="V8689" s="2">
        <f>Superstore[[#This Row],[Profit]]/Superstore[[#This Row],[Sales]]</f>
        <v>0.5</v>
      </c>
      <c r="W8689" t="str">
        <f>TEXT(Superstore[[#This Row],[Order Date]],"mmm-yyyy")</f>
        <v>Jun-2013</v>
      </c>
      <c r="X8689">
        <f>YEAR(Superstore[[#This Row],[Order Date]])</f>
        <v>2013</v>
      </c>
    </row>
    <row r="8690" spans="1:24" x14ac:dyDescent="0.25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41</v>
      </c>
      <c r="I8690" t="s">
        <v>28</v>
      </c>
      <c r="J8690" t="s">
        <v>42</v>
      </c>
      <c r="K8690" t="s">
        <v>43</v>
      </c>
      <c r="L8690">
        <v>90036</v>
      </c>
      <c r="M8690" t="s">
        <v>44</v>
      </c>
      <c r="N8690" t="s">
        <v>3536</v>
      </c>
      <c r="O8690" t="s">
        <v>46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  <c r="V8690" s="2">
        <f>Superstore[[#This Row],[Profit]]/Superstore[[#This Row],[Sales]]</f>
        <v>0.44999999999999996</v>
      </c>
      <c r="W8690" t="str">
        <f>TEXT(Superstore[[#This Row],[Order Date]],"mmm-yyyy")</f>
        <v>Jun-2013</v>
      </c>
      <c r="X8690">
        <f>YEAR(Superstore[[#This Row],[Order Date]])</f>
        <v>2013</v>
      </c>
    </row>
    <row r="8691" spans="1:24" x14ac:dyDescent="0.25">
      <c r="A8691">
        <v>8690</v>
      </c>
      <c r="B8691" t="s">
        <v>10183</v>
      </c>
      <c r="C8691" s="1">
        <v>40903</v>
      </c>
      <c r="D8691" s="1">
        <v>40907</v>
      </c>
      <c r="E8691" t="s">
        <v>50</v>
      </c>
      <c r="F8691" t="s">
        <v>6154</v>
      </c>
      <c r="G8691" t="s">
        <v>6155</v>
      </c>
      <c r="H8691" t="s">
        <v>41</v>
      </c>
      <c r="I8691" t="s">
        <v>28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46</v>
      </c>
      <c r="P8691" t="s">
        <v>68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  <c r="V8691" s="2">
        <f>Superstore[[#This Row],[Profit]]/Superstore[[#This Row],[Sales]]</f>
        <v>0.13750000000000001</v>
      </c>
      <c r="W8691" t="str">
        <f>TEXT(Superstore[[#This Row],[Order Date]],"mmm-yyyy")</f>
        <v>Dec-2011</v>
      </c>
      <c r="X8691">
        <f>YEAR(Superstore[[#This Row],[Order Date]])</f>
        <v>2011</v>
      </c>
    </row>
    <row r="8692" spans="1:24" x14ac:dyDescent="0.25">
      <c r="A8692">
        <v>8691</v>
      </c>
      <c r="B8692" t="s">
        <v>10184</v>
      </c>
      <c r="C8692" s="1">
        <v>41501</v>
      </c>
      <c r="D8692" s="1">
        <v>41505</v>
      </c>
      <c r="E8692" t="s">
        <v>50</v>
      </c>
      <c r="F8692" t="s">
        <v>627</v>
      </c>
      <c r="G8692" t="s">
        <v>628</v>
      </c>
      <c r="H8692" t="s">
        <v>41</v>
      </c>
      <c r="I8692" t="s">
        <v>28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  <c r="V8692" s="2">
        <f>Superstore[[#This Row],[Profit]]/Superstore[[#This Row],[Sales]]</f>
        <v>-0.21666666666666665</v>
      </c>
      <c r="W8692" t="str">
        <f>TEXT(Superstore[[#This Row],[Order Date]],"mmm-yyyy")</f>
        <v>Aug-2013</v>
      </c>
      <c r="X8692">
        <f>YEAR(Superstore[[#This Row],[Order Date]])</f>
        <v>2013</v>
      </c>
    </row>
    <row r="8693" spans="1:24" x14ac:dyDescent="0.25">
      <c r="A8693">
        <v>8692</v>
      </c>
      <c r="B8693" t="s">
        <v>10184</v>
      </c>
      <c r="C8693" s="1">
        <v>41501</v>
      </c>
      <c r="D8693" s="1">
        <v>41505</v>
      </c>
      <c r="E8693" t="s">
        <v>50</v>
      </c>
      <c r="F8693" t="s">
        <v>627</v>
      </c>
      <c r="G8693" t="s">
        <v>628</v>
      </c>
      <c r="H8693" t="s">
        <v>41</v>
      </c>
      <c r="I8693" t="s">
        <v>28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Superstore[[#This Row],[Profit]]/Superstore[[#This Row],[Sales]]</f>
        <v>-0.2</v>
      </c>
      <c r="W8693" t="str">
        <f>TEXT(Superstore[[#This Row],[Order Date]],"mmm-yyyy")</f>
        <v>Aug-2013</v>
      </c>
      <c r="X8693">
        <f>YEAR(Superstore[[#This Row],[Order Date]])</f>
        <v>2013</v>
      </c>
    </row>
    <row r="8694" spans="1:24" x14ac:dyDescent="0.25">
      <c r="A8694">
        <v>8693</v>
      </c>
      <c r="B8694" t="s">
        <v>10184</v>
      </c>
      <c r="C8694" s="1">
        <v>41501</v>
      </c>
      <c r="D8694" s="1">
        <v>41505</v>
      </c>
      <c r="E8694" t="s">
        <v>50</v>
      </c>
      <c r="F8694" t="s">
        <v>627</v>
      </c>
      <c r="G8694" t="s">
        <v>628</v>
      </c>
      <c r="H8694" t="s">
        <v>41</v>
      </c>
      <c r="I8694" t="s">
        <v>28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Superstore[[#This Row],[Profit]]/Superstore[[#This Row],[Sales]]</f>
        <v>0.17500000000000002</v>
      </c>
      <c r="W8694" t="str">
        <f>TEXT(Superstore[[#This Row],[Order Date]],"mmm-yyyy")</f>
        <v>Aug-2013</v>
      </c>
      <c r="X8694">
        <f>YEAR(Superstore[[#This Row],[Order Date]])</f>
        <v>2013</v>
      </c>
    </row>
    <row r="8695" spans="1:24" x14ac:dyDescent="0.25">
      <c r="A8695">
        <v>8694</v>
      </c>
      <c r="B8695" t="s">
        <v>10185</v>
      </c>
      <c r="C8695" s="1">
        <v>41572</v>
      </c>
      <c r="D8695" s="1">
        <v>41576</v>
      </c>
      <c r="E8695" t="s">
        <v>50</v>
      </c>
      <c r="F8695" t="s">
        <v>4442</v>
      </c>
      <c r="G8695" t="s">
        <v>4443</v>
      </c>
      <c r="H8695" t="s">
        <v>101</v>
      </c>
      <c r="I8695" t="s">
        <v>28</v>
      </c>
      <c r="J8695" t="s">
        <v>126</v>
      </c>
      <c r="K8695" t="s">
        <v>43</v>
      </c>
      <c r="L8695">
        <v>94110</v>
      </c>
      <c r="M8695" t="s">
        <v>44</v>
      </c>
      <c r="N8695" t="s">
        <v>1167</v>
      </c>
      <c r="O8695" t="s">
        <v>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  <c r="V8695" s="2">
        <f>Superstore[[#This Row],[Profit]]/Superstore[[#This Row],[Sales]]</f>
        <v>0.36</v>
      </c>
      <c r="W8695" t="str">
        <f>TEXT(Superstore[[#This Row],[Order Date]],"mmm-yyyy")</f>
        <v>Oct-2013</v>
      </c>
      <c r="X8695">
        <f>YEAR(Superstore[[#This Row],[Order Date]])</f>
        <v>2013</v>
      </c>
    </row>
    <row r="8696" spans="1:24" x14ac:dyDescent="0.25">
      <c r="A8696">
        <v>8695</v>
      </c>
      <c r="B8696" t="s">
        <v>10186</v>
      </c>
      <c r="C8696" s="1">
        <v>40778</v>
      </c>
      <c r="D8696" s="1">
        <v>40783</v>
      </c>
      <c r="E8696" t="s">
        <v>24</v>
      </c>
      <c r="F8696" t="s">
        <v>1116</v>
      </c>
      <c r="G8696" t="s">
        <v>1117</v>
      </c>
      <c r="H8696" t="s">
        <v>101</v>
      </c>
      <c r="I8696" t="s">
        <v>28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46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  <c r="V8696" s="2">
        <f>Superstore[[#This Row],[Profit]]/Superstore[[#This Row],[Sales]]</f>
        <v>0.49</v>
      </c>
      <c r="W8696" t="str">
        <f>TEXT(Superstore[[#This Row],[Order Date]],"mmm-yyyy")</f>
        <v>Aug-2011</v>
      </c>
      <c r="X8696">
        <f>YEAR(Superstore[[#This Row],[Order Date]])</f>
        <v>2011</v>
      </c>
    </row>
    <row r="8697" spans="1:24" x14ac:dyDescent="0.25">
      <c r="A8697">
        <v>8696</v>
      </c>
      <c r="B8697" t="s">
        <v>10187</v>
      </c>
      <c r="C8697" s="1">
        <v>41898</v>
      </c>
      <c r="D8697" s="1">
        <v>41900</v>
      </c>
      <c r="E8697" t="s">
        <v>24</v>
      </c>
      <c r="F8697" t="s">
        <v>376</v>
      </c>
      <c r="G8697" t="s">
        <v>377</v>
      </c>
      <c r="H8697" t="s">
        <v>101</v>
      </c>
      <c r="I8697" t="s">
        <v>28</v>
      </c>
      <c r="J8697" t="s">
        <v>126</v>
      </c>
      <c r="K8697" t="s">
        <v>43</v>
      </c>
      <c r="L8697">
        <v>94109</v>
      </c>
      <c r="M8697" t="s">
        <v>44</v>
      </c>
      <c r="N8697" t="s">
        <v>902</v>
      </c>
      <c r="O8697" t="s">
        <v>1</v>
      </c>
      <c r="P8697" t="s">
        <v>56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  <c r="V8697" s="2">
        <f>Superstore[[#This Row],[Profit]]/Superstore[[#This Row],[Sales]]</f>
        <v>3.7499999999999999E-2</v>
      </c>
      <c r="W8697" t="str">
        <f>TEXT(Superstore[[#This Row],[Order Date]],"mmm-yyyy")</f>
        <v>Sep-2014</v>
      </c>
      <c r="X8697">
        <f>YEAR(Superstore[[#This Row],[Order Date]])</f>
        <v>2014</v>
      </c>
    </row>
    <row r="8698" spans="1:24" x14ac:dyDescent="0.25">
      <c r="A8698">
        <v>8697</v>
      </c>
      <c r="B8698" t="s">
        <v>10188</v>
      </c>
      <c r="C8698" s="1">
        <v>41806</v>
      </c>
      <c r="D8698" s="1">
        <v>41811</v>
      </c>
      <c r="E8698" t="s">
        <v>50</v>
      </c>
      <c r="F8698" t="s">
        <v>1142</v>
      </c>
      <c r="G8698" t="s">
        <v>1143</v>
      </c>
      <c r="H8698" t="s">
        <v>41</v>
      </c>
      <c r="I8698" t="s">
        <v>28</v>
      </c>
      <c r="J8698" t="s">
        <v>5659</v>
      </c>
      <c r="K8698" t="s">
        <v>334</v>
      </c>
      <c r="L8698">
        <v>37211</v>
      </c>
      <c r="M8698" t="s">
        <v>31</v>
      </c>
      <c r="N8698" t="s">
        <v>5199</v>
      </c>
      <c r="O8698" t="s">
        <v>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  <c r="V8698" s="2">
        <f>Superstore[[#This Row],[Profit]]/Superstore[[#This Row],[Sales]]</f>
        <v>0.1125</v>
      </c>
      <c r="W8698" t="str">
        <f>TEXT(Superstore[[#This Row],[Order Date]],"mmm-yyyy")</f>
        <v>Jun-2014</v>
      </c>
      <c r="X8698">
        <f>YEAR(Superstore[[#This Row],[Order Date]])</f>
        <v>2014</v>
      </c>
    </row>
    <row r="8699" spans="1:24" x14ac:dyDescent="0.25">
      <c r="A8699">
        <v>8698</v>
      </c>
      <c r="B8699" t="s">
        <v>10188</v>
      </c>
      <c r="C8699" s="1">
        <v>41806</v>
      </c>
      <c r="D8699" s="1">
        <v>41811</v>
      </c>
      <c r="E8699" t="s">
        <v>50</v>
      </c>
      <c r="F8699" t="s">
        <v>1142</v>
      </c>
      <c r="G8699" t="s">
        <v>1143</v>
      </c>
      <c r="H8699" t="s">
        <v>41</v>
      </c>
      <c r="I8699" t="s">
        <v>28</v>
      </c>
      <c r="J8699" t="s">
        <v>5659</v>
      </c>
      <c r="K8699" t="s">
        <v>334</v>
      </c>
      <c r="L8699">
        <v>37211</v>
      </c>
      <c r="M8699" t="s">
        <v>31</v>
      </c>
      <c r="N8699" t="s">
        <v>921</v>
      </c>
      <c r="O8699" t="s">
        <v>1</v>
      </c>
      <c r="P8699" t="s">
        <v>65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Superstore[[#This Row],[Profit]]/Superstore[[#This Row],[Sales]]</f>
        <v>0.30000000000000004</v>
      </c>
      <c r="W8699" t="str">
        <f>TEXT(Superstore[[#This Row],[Order Date]],"mmm-yyyy")</f>
        <v>Jun-2014</v>
      </c>
      <c r="X8699">
        <f>YEAR(Superstore[[#This Row],[Order Date]])</f>
        <v>2014</v>
      </c>
    </row>
    <row r="8700" spans="1:24" x14ac:dyDescent="0.25">
      <c r="A8700">
        <v>8699</v>
      </c>
      <c r="B8700" t="s">
        <v>10188</v>
      </c>
      <c r="C8700" s="1">
        <v>41806</v>
      </c>
      <c r="D8700" s="1">
        <v>41811</v>
      </c>
      <c r="E8700" t="s">
        <v>50</v>
      </c>
      <c r="F8700" t="s">
        <v>1142</v>
      </c>
      <c r="G8700" t="s">
        <v>1143</v>
      </c>
      <c r="H8700" t="s">
        <v>41</v>
      </c>
      <c r="I8700" t="s">
        <v>28</v>
      </c>
      <c r="J8700" t="s">
        <v>5659</v>
      </c>
      <c r="K8700" t="s">
        <v>334</v>
      </c>
      <c r="L8700">
        <v>37211</v>
      </c>
      <c r="M8700" t="s">
        <v>31</v>
      </c>
      <c r="N8700" t="s">
        <v>6560</v>
      </c>
      <c r="O8700" t="s">
        <v>1</v>
      </c>
      <c r="P8700" t="s">
        <v>56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  <c r="V8700" s="2">
        <f>Superstore[[#This Row],[Profit]]/Superstore[[#This Row],[Sales]]</f>
        <v>-0.23333333333333334</v>
      </c>
      <c r="W8700" t="str">
        <f>TEXT(Superstore[[#This Row],[Order Date]],"mmm-yyyy")</f>
        <v>Jun-2014</v>
      </c>
      <c r="X8700">
        <f>YEAR(Superstore[[#This Row],[Order Date]])</f>
        <v>2014</v>
      </c>
    </row>
    <row r="8701" spans="1:24" x14ac:dyDescent="0.25">
      <c r="A8701">
        <v>8700</v>
      </c>
      <c r="B8701" t="s">
        <v>10188</v>
      </c>
      <c r="C8701" s="1">
        <v>41806</v>
      </c>
      <c r="D8701" s="1">
        <v>41811</v>
      </c>
      <c r="E8701" t="s">
        <v>50</v>
      </c>
      <c r="F8701" t="s">
        <v>1142</v>
      </c>
      <c r="G8701" t="s">
        <v>1143</v>
      </c>
      <c r="H8701" t="s">
        <v>41</v>
      </c>
      <c r="I8701" t="s">
        <v>28</v>
      </c>
      <c r="J8701" t="s">
        <v>5659</v>
      </c>
      <c r="K8701" t="s">
        <v>334</v>
      </c>
      <c r="L8701">
        <v>37211</v>
      </c>
      <c r="M8701" t="s">
        <v>31</v>
      </c>
      <c r="N8701" t="s">
        <v>2950</v>
      </c>
      <c r="O8701" t="s">
        <v>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Superstore[[#This Row],[Profit]]/Superstore[[#This Row],[Sales]]</f>
        <v>9.9999999999999992E-2</v>
      </c>
      <c r="W8701" t="str">
        <f>TEXT(Superstore[[#This Row],[Order Date]],"mmm-yyyy")</f>
        <v>Jun-2014</v>
      </c>
      <c r="X8701">
        <f>YEAR(Superstore[[#This Row],[Order Date]])</f>
        <v>2014</v>
      </c>
    </row>
    <row r="8702" spans="1:24" x14ac:dyDescent="0.25">
      <c r="A8702">
        <v>8701</v>
      </c>
      <c r="B8702" t="s">
        <v>10188</v>
      </c>
      <c r="C8702" s="1">
        <v>41806</v>
      </c>
      <c r="D8702" s="1">
        <v>41811</v>
      </c>
      <c r="E8702" t="s">
        <v>50</v>
      </c>
      <c r="F8702" t="s">
        <v>1142</v>
      </c>
      <c r="G8702" t="s">
        <v>1143</v>
      </c>
      <c r="H8702" t="s">
        <v>41</v>
      </c>
      <c r="I8702" t="s">
        <v>28</v>
      </c>
      <c r="J8702" t="s">
        <v>5659</v>
      </c>
      <c r="K8702" t="s">
        <v>334</v>
      </c>
      <c r="L8702">
        <v>37211</v>
      </c>
      <c r="M8702" t="s">
        <v>31</v>
      </c>
      <c r="N8702" t="s">
        <v>1427</v>
      </c>
      <c r="O8702" t="s">
        <v>46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Superstore[[#This Row],[Profit]]/Superstore[[#This Row],[Sales]]</f>
        <v>8.7499999999999994E-2</v>
      </c>
      <c r="W8702" t="str">
        <f>TEXT(Superstore[[#This Row],[Order Date]],"mmm-yyyy")</f>
        <v>Jun-2014</v>
      </c>
      <c r="X8702">
        <f>YEAR(Superstore[[#This Row],[Order Date]])</f>
        <v>2014</v>
      </c>
    </row>
    <row r="8703" spans="1:24" x14ac:dyDescent="0.25">
      <c r="A8703">
        <v>8702</v>
      </c>
      <c r="B8703" t="s">
        <v>10188</v>
      </c>
      <c r="C8703" s="1">
        <v>41806</v>
      </c>
      <c r="D8703" s="1">
        <v>41811</v>
      </c>
      <c r="E8703" t="s">
        <v>50</v>
      </c>
      <c r="F8703" t="s">
        <v>1142</v>
      </c>
      <c r="G8703" t="s">
        <v>1143</v>
      </c>
      <c r="H8703" t="s">
        <v>41</v>
      </c>
      <c r="I8703" t="s">
        <v>28</v>
      </c>
      <c r="J8703" t="s">
        <v>5659</v>
      </c>
      <c r="K8703" t="s">
        <v>334</v>
      </c>
      <c r="L8703">
        <v>37211</v>
      </c>
      <c r="M8703" t="s">
        <v>31</v>
      </c>
      <c r="N8703" t="s">
        <v>2010</v>
      </c>
      <c r="O8703" t="s">
        <v>46</v>
      </c>
      <c r="P8703" t="s">
        <v>59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Superstore[[#This Row],[Profit]]/Superstore[[#This Row],[Sales]]</f>
        <v>0.125</v>
      </c>
      <c r="W8703" t="str">
        <f>TEXT(Superstore[[#This Row],[Order Date]],"mmm-yyyy")</f>
        <v>Jun-2014</v>
      </c>
      <c r="X8703">
        <f>YEAR(Superstore[[#This Row],[Order Date]])</f>
        <v>2014</v>
      </c>
    </row>
    <row r="8704" spans="1:24" x14ac:dyDescent="0.25">
      <c r="A8704">
        <v>8703</v>
      </c>
      <c r="B8704" t="s">
        <v>10188</v>
      </c>
      <c r="C8704" s="1">
        <v>41806</v>
      </c>
      <c r="D8704" s="1">
        <v>41811</v>
      </c>
      <c r="E8704" t="s">
        <v>50</v>
      </c>
      <c r="F8704" t="s">
        <v>1142</v>
      </c>
      <c r="G8704" t="s">
        <v>1143</v>
      </c>
      <c r="H8704" t="s">
        <v>41</v>
      </c>
      <c r="I8704" t="s">
        <v>28</v>
      </c>
      <c r="J8704" t="s">
        <v>5659</v>
      </c>
      <c r="K8704" t="s">
        <v>334</v>
      </c>
      <c r="L8704">
        <v>37211</v>
      </c>
      <c r="M8704" t="s">
        <v>31</v>
      </c>
      <c r="N8704" t="s">
        <v>10189</v>
      </c>
      <c r="O8704" t="s">
        <v>46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  <c r="V8704" s="2">
        <f>Superstore[[#This Row],[Profit]]/Superstore[[#This Row],[Sales]]</f>
        <v>0.32500000000000001</v>
      </c>
      <c r="W8704" t="str">
        <f>TEXT(Superstore[[#This Row],[Order Date]],"mmm-yyyy")</f>
        <v>Jun-2014</v>
      </c>
      <c r="X8704">
        <f>YEAR(Superstore[[#This Row],[Order Date]])</f>
        <v>2014</v>
      </c>
    </row>
    <row r="8705" spans="1:24" x14ac:dyDescent="0.25">
      <c r="A8705">
        <v>8704</v>
      </c>
      <c r="B8705" t="s">
        <v>10191</v>
      </c>
      <c r="C8705" s="1">
        <v>40969</v>
      </c>
      <c r="D8705" s="1">
        <v>40973</v>
      </c>
      <c r="E8705" t="s">
        <v>50</v>
      </c>
      <c r="F8705" t="s">
        <v>2177</v>
      </c>
      <c r="G8705" t="s">
        <v>2178</v>
      </c>
      <c r="H8705" t="s">
        <v>27</v>
      </c>
      <c r="I8705" t="s">
        <v>28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46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  <c r="V8705" s="2">
        <f>Superstore[[#This Row],[Profit]]/Superstore[[#This Row],[Sales]]</f>
        <v>0.125</v>
      </c>
      <c r="W8705" t="str">
        <f>TEXT(Superstore[[#This Row],[Order Date]],"mmm-yyyy")</f>
        <v>Mar-2012</v>
      </c>
      <c r="X8705">
        <f>YEAR(Superstore[[#This Row],[Order Date]])</f>
        <v>2012</v>
      </c>
    </row>
    <row r="8706" spans="1:24" x14ac:dyDescent="0.25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27</v>
      </c>
      <c r="I8706" t="s">
        <v>28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  <c r="V8706" s="2">
        <f>Superstore[[#This Row],[Profit]]/Superstore[[#This Row],[Sales]]</f>
        <v>0.1</v>
      </c>
      <c r="W8706" t="str">
        <f>TEXT(Superstore[[#This Row],[Order Date]],"mmm-yyyy")</f>
        <v>Jul-2013</v>
      </c>
      <c r="X8706">
        <f>YEAR(Superstore[[#This Row],[Order Date]])</f>
        <v>2013</v>
      </c>
    </row>
    <row r="8707" spans="1:24" x14ac:dyDescent="0.25">
      <c r="A8707">
        <v>8706</v>
      </c>
      <c r="B8707" t="s">
        <v>10193</v>
      </c>
      <c r="C8707" s="1">
        <v>40817</v>
      </c>
      <c r="D8707" s="1">
        <v>40821</v>
      </c>
      <c r="E8707" t="s">
        <v>50</v>
      </c>
      <c r="F8707" t="s">
        <v>7336</v>
      </c>
      <c r="G8707" t="s">
        <v>7337</v>
      </c>
      <c r="H8707" t="s">
        <v>101</v>
      </c>
      <c r="I8707" t="s">
        <v>28</v>
      </c>
      <c r="J8707" t="s">
        <v>3318</v>
      </c>
      <c r="K8707" t="s">
        <v>1391</v>
      </c>
      <c r="L8707">
        <v>89502</v>
      </c>
      <c r="M8707" t="s">
        <v>44</v>
      </c>
      <c r="N8707" t="s">
        <v>9898</v>
      </c>
      <c r="O8707" t="s">
        <v>46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  <c r="V8707" s="2">
        <f>Superstore[[#This Row],[Profit]]/Superstore[[#This Row],[Sales]]</f>
        <v>0</v>
      </c>
      <c r="W8707" t="str">
        <f>TEXT(Superstore[[#This Row],[Order Date]],"mmm-yyyy")</f>
        <v>Oct-2011</v>
      </c>
      <c r="X8707">
        <f>YEAR(Superstore[[#This Row],[Order Date]])</f>
        <v>2011</v>
      </c>
    </row>
    <row r="8708" spans="1:24" x14ac:dyDescent="0.25">
      <c r="A8708">
        <v>8707</v>
      </c>
      <c r="B8708" t="s">
        <v>10194</v>
      </c>
      <c r="C8708" s="1">
        <v>40794</v>
      </c>
      <c r="D8708" s="1">
        <v>40799</v>
      </c>
      <c r="E8708" t="s">
        <v>50</v>
      </c>
      <c r="F8708" t="s">
        <v>3789</v>
      </c>
      <c r="G8708" t="s">
        <v>3790</v>
      </c>
      <c r="H8708" t="s">
        <v>101</v>
      </c>
      <c r="I8708" t="s">
        <v>28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1</v>
      </c>
      <c r="P8708" t="s">
        <v>36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Superstore[[#This Row],[Profit]]/Superstore[[#This Row],[Sales]]</f>
        <v>7.7777777777777779E-2</v>
      </c>
      <c r="W8708" t="str">
        <f>TEXT(Superstore[[#This Row],[Order Date]],"mmm-yyyy")</f>
        <v>Sep-2011</v>
      </c>
      <c r="X8708">
        <f>YEAR(Superstore[[#This Row],[Order Date]])</f>
        <v>2011</v>
      </c>
    </row>
    <row r="8709" spans="1:24" x14ac:dyDescent="0.25">
      <c r="A8709">
        <v>8708</v>
      </c>
      <c r="B8709" t="s">
        <v>10194</v>
      </c>
      <c r="C8709" s="1">
        <v>40794</v>
      </c>
      <c r="D8709" s="1">
        <v>40799</v>
      </c>
      <c r="E8709" t="s">
        <v>50</v>
      </c>
      <c r="F8709" t="s">
        <v>3789</v>
      </c>
      <c r="G8709" t="s">
        <v>3790</v>
      </c>
      <c r="H8709" t="s">
        <v>101</v>
      </c>
      <c r="I8709" t="s">
        <v>28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46</v>
      </c>
      <c r="P8709" t="s">
        <v>68</v>
      </c>
      <c r="Q8709" t="s">
        <v>5170</v>
      </c>
      <c r="R8709">
        <v>3.52</v>
      </c>
      <c r="S8709">
        <v>2</v>
      </c>
      <c r="T8709">
        <v>0</v>
      </c>
      <c r="U8709">
        <v>1.6896</v>
      </c>
      <c r="V8709" s="2">
        <f>Superstore[[#This Row],[Profit]]/Superstore[[#This Row],[Sales]]</f>
        <v>0.48</v>
      </c>
      <c r="W8709" t="str">
        <f>TEXT(Superstore[[#This Row],[Order Date]],"mmm-yyyy")</f>
        <v>Sep-2011</v>
      </c>
      <c r="X8709">
        <f>YEAR(Superstore[[#This Row],[Order Date]])</f>
        <v>2011</v>
      </c>
    </row>
    <row r="8710" spans="1:24" x14ac:dyDescent="0.25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41</v>
      </c>
      <c r="I8710" t="s">
        <v>28</v>
      </c>
      <c r="J8710" t="s">
        <v>42</v>
      </c>
      <c r="K8710" t="s">
        <v>43</v>
      </c>
      <c r="L8710">
        <v>90008</v>
      </c>
      <c r="M8710" t="s">
        <v>44</v>
      </c>
      <c r="N8710" t="s">
        <v>3028</v>
      </c>
      <c r="O8710" t="s">
        <v>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Superstore[[#This Row],[Profit]]/Superstore[[#This Row],[Sales]]</f>
        <v>-0.22499999999999998</v>
      </c>
      <c r="W8710" t="str">
        <f>TEXT(Superstore[[#This Row],[Order Date]],"mmm-yyyy")</f>
        <v>Nov-2011</v>
      </c>
      <c r="X8710">
        <f>YEAR(Superstore[[#This Row],[Order Date]])</f>
        <v>2011</v>
      </c>
    </row>
    <row r="8711" spans="1:24" x14ac:dyDescent="0.25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41</v>
      </c>
      <c r="I8711" t="s">
        <v>28</v>
      </c>
      <c r="J8711" t="s">
        <v>42</v>
      </c>
      <c r="K8711" t="s">
        <v>43</v>
      </c>
      <c r="L8711">
        <v>90008</v>
      </c>
      <c r="M8711" t="s">
        <v>44</v>
      </c>
      <c r="N8711" t="s">
        <v>2231</v>
      </c>
      <c r="O8711" t="s">
        <v>1</v>
      </c>
      <c r="P8711" t="s">
        <v>33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Superstore[[#This Row],[Profit]]/Superstore[[#This Row],[Sales]]</f>
        <v>8.2352941176470601E-2</v>
      </c>
      <c r="W8711" t="str">
        <f>TEXT(Superstore[[#This Row],[Order Date]],"mmm-yyyy")</f>
        <v>Nov-2011</v>
      </c>
      <c r="X8711">
        <f>YEAR(Superstore[[#This Row],[Order Date]])</f>
        <v>2011</v>
      </c>
    </row>
    <row r="8712" spans="1:24" x14ac:dyDescent="0.25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41</v>
      </c>
      <c r="I8712" t="s">
        <v>28</v>
      </c>
      <c r="J8712" t="s">
        <v>42</v>
      </c>
      <c r="K8712" t="s">
        <v>43</v>
      </c>
      <c r="L8712">
        <v>90008</v>
      </c>
      <c r="M8712" t="s">
        <v>44</v>
      </c>
      <c r="N8712" t="s">
        <v>683</v>
      </c>
      <c r="O8712" t="s">
        <v>46</v>
      </c>
      <c r="P8712" t="s">
        <v>59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  <c r="V8712" s="2">
        <f>Superstore[[#This Row],[Profit]]/Superstore[[#This Row],[Sales]]</f>
        <v>0.03</v>
      </c>
      <c r="W8712" t="str">
        <f>TEXT(Superstore[[#This Row],[Order Date]],"mmm-yyyy")</f>
        <v>Nov-2011</v>
      </c>
      <c r="X8712">
        <f>YEAR(Superstore[[#This Row],[Order Date]])</f>
        <v>2011</v>
      </c>
    </row>
    <row r="8713" spans="1:24" x14ac:dyDescent="0.25">
      <c r="A8713">
        <v>8712</v>
      </c>
      <c r="B8713" t="s">
        <v>10196</v>
      </c>
      <c r="C8713" s="1">
        <v>40605</v>
      </c>
      <c r="D8713" s="1">
        <v>40609</v>
      </c>
      <c r="E8713" t="s">
        <v>50</v>
      </c>
      <c r="F8713" t="s">
        <v>3479</v>
      </c>
      <c r="G8713" t="s">
        <v>3480</v>
      </c>
      <c r="H8713" t="s">
        <v>27</v>
      </c>
      <c r="I8713" t="s">
        <v>28</v>
      </c>
      <c r="J8713" t="s">
        <v>946</v>
      </c>
      <c r="K8713" t="s">
        <v>43</v>
      </c>
      <c r="L8713">
        <v>92037</v>
      </c>
      <c r="M8713" t="s">
        <v>44</v>
      </c>
      <c r="N8713" t="s">
        <v>3803</v>
      </c>
      <c r="O8713" t="s">
        <v>1</v>
      </c>
      <c r="P8713" t="s">
        <v>56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Superstore[[#This Row],[Profit]]/Superstore[[#This Row],[Sales]]</f>
        <v>-3.7499999999999999E-2</v>
      </c>
      <c r="W8713" t="str">
        <f>TEXT(Superstore[[#This Row],[Order Date]],"mmm-yyyy")</f>
        <v>Mar-2011</v>
      </c>
      <c r="X8713">
        <f>YEAR(Superstore[[#This Row],[Order Date]])</f>
        <v>2011</v>
      </c>
    </row>
    <row r="8714" spans="1:24" x14ac:dyDescent="0.25">
      <c r="A8714">
        <v>8713</v>
      </c>
      <c r="B8714" t="s">
        <v>10197</v>
      </c>
      <c r="C8714" s="1">
        <v>41246</v>
      </c>
      <c r="D8714" s="1">
        <v>41250</v>
      </c>
      <c r="E8714" t="s">
        <v>50</v>
      </c>
      <c r="F8714" t="s">
        <v>5500</v>
      </c>
      <c r="G8714" t="s">
        <v>5501</v>
      </c>
      <c r="H8714" t="s">
        <v>27</v>
      </c>
      <c r="I8714" t="s">
        <v>28</v>
      </c>
      <c r="J8714" t="s">
        <v>126</v>
      </c>
      <c r="K8714" t="s">
        <v>43</v>
      </c>
      <c r="L8714">
        <v>94110</v>
      </c>
      <c r="M8714" t="s">
        <v>44</v>
      </c>
      <c r="N8714" t="s">
        <v>5018</v>
      </c>
      <c r="O8714" t="s">
        <v>1</v>
      </c>
      <c r="P8714" t="s">
        <v>33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Superstore[[#This Row],[Profit]]/Superstore[[#This Row],[Sales]]</f>
        <v>-8.2352941176470573E-2</v>
      </c>
      <c r="W8714" t="str">
        <f>TEXT(Superstore[[#This Row],[Order Date]],"mmm-yyyy")</f>
        <v>Dec-2012</v>
      </c>
      <c r="X8714">
        <f>YEAR(Superstore[[#This Row],[Order Date]])</f>
        <v>2012</v>
      </c>
    </row>
    <row r="8715" spans="1:24" x14ac:dyDescent="0.25">
      <c r="A8715">
        <v>8714</v>
      </c>
      <c r="B8715" t="s">
        <v>10198</v>
      </c>
      <c r="C8715" s="1">
        <v>41832</v>
      </c>
      <c r="D8715" s="1">
        <v>41837</v>
      </c>
      <c r="E8715" t="s">
        <v>50</v>
      </c>
      <c r="F8715" t="s">
        <v>7623</v>
      </c>
      <c r="G8715" t="s">
        <v>7624</v>
      </c>
      <c r="H8715" t="s">
        <v>41</v>
      </c>
      <c r="I8715" t="s">
        <v>28</v>
      </c>
      <c r="J8715" t="s">
        <v>946</v>
      </c>
      <c r="K8715" t="s">
        <v>43</v>
      </c>
      <c r="L8715">
        <v>92105</v>
      </c>
      <c r="M8715" t="s">
        <v>44</v>
      </c>
      <c r="N8715" t="s">
        <v>2380</v>
      </c>
      <c r="O8715" t="s">
        <v>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Superstore[[#This Row],[Profit]]/Superstore[[#This Row],[Sales]]</f>
        <v>7.4999999999999997E-2</v>
      </c>
      <c r="W8715" t="str">
        <f>TEXT(Superstore[[#This Row],[Order Date]],"mmm-yyyy")</f>
        <v>Jul-2014</v>
      </c>
      <c r="X8715">
        <f>YEAR(Superstore[[#This Row],[Order Date]])</f>
        <v>2014</v>
      </c>
    </row>
    <row r="8716" spans="1:24" x14ac:dyDescent="0.25">
      <c r="A8716">
        <v>8715</v>
      </c>
      <c r="B8716" t="s">
        <v>10198</v>
      </c>
      <c r="C8716" s="1">
        <v>41832</v>
      </c>
      <c r="D8716" s="1">
        <v>41837</v>
      </c>
      <c r="E8716" t="s">
        <v>50</v>
      </c>
      <c r="F8716" t="s">
        <v>7623</v>
      </c>
      <c r="G8716" t="s">
        <v>7624</v>
      </c>
      <c r="H8716" t="s">
        <v>41</v>
      </c>
      <c r="I8716" t="s">
        <v>28</v>
      </c>
      <c r="J8716" t="s">
        <v>946</v>
      </c>
      <c r="K8716" t="s">
        <v>43</v>
      </c>
      <c r="L8716">
        <v>92105</v>
      </c>
      <c r="M8716" t="s">
        <v>44</v>
      </c>
      <c r="N8716" t="s">
        <v>3857</v>
      </c>
      <c r="O8716" t="s">
        <v>46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  <c r="V8716" s="2">
        <f>Superstore[[#This Row],[Profit]]/Superstore[[#This Row],[Sales]]</f>
        <v>0.3125</v>
      </c>
      <c r="W8716" t="str">
        <f>TEXT(Superstore[[#This Row],[Order Date]],"mmm-yyyy")</f>
        <v>Jul-2014</v>
      </c>
      <c r="X8716">
        <f>YEAR(Superstore[[#This Row],[Order Date]])</f>
        <v>2014</v>
      </c>
    </row>
    <row r="8717" spans="1:24" x14ac:dyDescent="0.25">
      <c r="A8717">
        <v>8716</v>
      </c>
      <c r="B8717" t="s">
        <v>10199</v>
      </c>
      <c r="C8717" s="1">
        <v>41960</v>
      </c>
      <c r="D8717" s="1">
        <v>41964</v>
      </c>
      <c r="E8717" t="s">
        <v>24</v>
      </c>
      <c r="F8717" t="s">
        <v>2604</v>
      </c>
      <c r="G8717" t="s">
        <v>2605</v>
      </c>
      <c r="H8717" t="s">
        <v>41</v>
      </c>
      <c r="I8717" t="s">
        <v>28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46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Superstore[[#This Row],[Profit]]/Superstore[[#This Row],[Sales]]</f>
        <v>-0.76666666666666672</v>
      </c>
      <c r="W8717" t="str">
        <f>TEXT(Superstore[[#This Row],[Order Date]],"mmm-yyyy")</f>
        <v>Nov-2014</v>
      </c>
      <c r="X8717">
        <f>YEAR(Superstore[[#This Row],[Order Date]])</f>
        <v>2014</v>
      </c>
    </row>
    <row r="8718" spans="1:24" x14ac:dyDescent="0.25">
      <c r="A8718">
        <v>8717</v>
      </c>
      <c r="B8718" t="s">
        <v>10201</v>
      </c>
      <c r="C8718" s="1">
        <v>41438</v>
      </c>
      <c r="D8718" s="1">
        <v>41442</v>
      </c>
      <c r="E8718" t="s">
        <v>24</v>
      </c>
      <c r="F8718" t="s">
        <v>5150</v>
      </c>
      <c r="G8718" t="s">
        <v>5151</v>
      </c>
      <c r="H8718" t="s">
        <v>101</v>
      </c>
      <c r="I8718" t="s">
        <v>28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46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  <c r="V8718" s="2">
        <f>Superstore[[#This Row],[Profit]]/Superstore[[#This Row],[Sales]]</f>
        <v>-2.5</v>
      </c>
      <c r="W8718" t="str">
        <f>TEXT(Superstore[[#This Row],[Order Date]],"mmm-yyyy")</f>
        <v>Jun-2013</v>
      </c>
      <c r="X8718">
        <f>YEAR(Superstore[[#This Row],[Order Date]])</f>
        <v>2013</v>
      </c>
    </row>
    <row r="8719" spans="1:24" x14ac:dyDescent="0.25">
      <c r="A8719">
        <v>8718</v>
      </c>
      <c r="B8719" t="s">
        <v>10201</v>
      </c>
      <c r="C8719" s="1">
        <v>41438</v>
      </c>
      <c r="D8719" s="1">
        <v>41442</v>
      </c>
      <c r="E8719" t="s">
        <v>24</v>
      </c>
      <c r="F8719" t="s">
        <v>5150</v>
      </c>
      <c r="G8719" t="s">
        <v>5151</v>
      </c>
      <c r="H8719" t="s">
        <v>101</v>
      </c>
      <c r="I8719" t="s">
        <v>28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1</v>
      </c>
      <c r="P8719" t="s">
        <v>65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  <c r="V8719" s="2">
        <f>Superstore[[#This Row],[Profit]]/Superstore[[#This Row],[Sales]]</f>
        <v>-0.65</v>
      </c>
      <c r="W8719" t="str">
        <f>TEXT(Superstore[[#This Row],[Order Date]],"mmm-yyyy")</f>
        <v>Jun-2013</v>
      </c>
      <c r="X8719">
        <f>YEAR(Superstore[[#This Row],[Order Date]])</f>
        <v>2013</v>
      </c>
    </row>
    <row r="8720" spans="1:24" x14ac:dyDescent="0.25">
      <c r="A8720">
        <v>8719</v>
      </c>
      <c r="B8720" t="s">
        <v>10201</v>
      </c>
      <c r="C8720" s="1">
        <v>41438</v>
      </c>
      <c r="D8720" s="1">
        <v>41442</v>
      </c>
      <c r="E8720" t="s">
        <v>24</v>
      </c>
      <c r="F8720" t="s">
        <v>5150</v>
      </c>
      <c r="G8720" t="s">
        <v>5151</v>
      </c>
      <c r="H8720" t="s">
        <v>101</v>
      </c>
      <c r="I8720" t="s">
        <v>28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46</v>
      </c>
      <c r="P8720" t="s">
        <v>68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Superstore[[#This Row],[Profit]]/Superstore[[#This Row],[Sales]]</f>
        <v>0.35000000000000003</v>
      </c>
      <c r="W8720" t="str">
        <f>TEXT(Superstore[[#This Row],[Order Date]],"mmm-yyyy")</f>
        <v>Jun-2013</v>
      </c>
      <c r="X8720">
        <f>YEAR(Superstore[[#This Row],[Order Date]])</f>
        <v>2013</v>
      </c>
    </row>
    <row r="8721" spans="1:24" x14ac:dyDescent="0.25">
      <c r="A8721">
        <v>8720</v>
      </c>
      <c r="B8721" t="s">
        <v>10201</v>
      </c>
      <c r="C8721" s="1">
        <v>41438</v>
      </c>
      <c r="D8721" s="1">
        <v>41442</v>
      </c>
      <c r="E8721" t="s">
        <v>24</v>
      </c>
      <c r="F8721" t="s">
        <v>5150</v>
      </c>
      <c r="G8721" t="s">
        <v>5151</v>
      </c>
      <c r="H8721" t="s">
        <v>101</v>
      </c>
      <c r="I8721" t="s">
        <v>28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46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  <c r="V8721" s="2">
        <f>Superstore[[#This Row],[Profit]]/Superstore[[#This Row],[Sales]]</f>
        <v>0.36249999999999999</v>
      </c>
      <c r="W8721" t="str">
        <f>TEXT(Superstore[[#This Row],[Order Date]],"mmm-yyyy")</f>
        <v>Jun-2013</v>
      </c>
      <c r="X8721">
        <f>YEAR(Superstore[[#This Row],[Order Date]])</f>
        <v>2013</v>
      </c>
    </row>
    <row r="8722" spans="1:24" x14ac:dyDescent="0.25">
      <c r="A8722">
        <v>8721</v>
      </c>
      <c r="B8722" t="s">
        <v>10201</v>
      </c>
      <c r="C8722" s="1">
        <v>41438</v>
      </c>
      <c r="D8722" s="1">
        <v>41442</v>
      </c>
      <c r="E8722" t="s">
        <v>24</v>
      </c>
      <c r="F8722" t="s">
        <v>5150</v>
      </c>
      <c r="G8722" t="s">
        <v>5151</v>
      </c>
      <c r="H8722" t="s">
        <v>101</v>
      </c>
      <c r="I8722" t="s">
        <v>28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1</v>
      </c>
      <c r="P8722" t="s">
        <v>36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  <c r="V8722" s="2">
        <f>Superstore[[#This Row],[Profit]]/Superstore[[#This Row],[Sales]]</f>
        <v>-0.31428571428571428</v>
      </c>
      <c r="W8722" t="str">
        <f>TEXT(Superstore[[#This Row],[Order Date]],"mmm-yyyy")</f>
        <v>Jun-2013</v>
      </c>
      <c r="X8722">
        <f>YEAR(Superstore[[#This Row],[Order Date]])</f>
        <v>2013</v>
      </c>
    </row>
    <row r="8723" spans="1:24" x14ac:dyDescent="0.25">
      <c r="A8723">
        <v>8722</v>
      </c>
      <c r="B8723" t="s">
        <v>10201</v>
      </c>
      <c r="C8723" s="1">
        <v>41438</v>
      </c>
      <c r="D8723" s="1">
        <v>41442</v>
      </c>
      <c r="E8723" t="s">
        <v>24</v>
      </c>
      <c r="F8723" t="s">
        <v>5150</v>
      </c>
      <c r="G8723" t="s">
        <v>5151</v>
      </c>
      <c r="H8723" t="s">
        <v>101</v>
      </c>
      <c r="I8723" t="s">
        <v>28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46</v>
      </c>
      <c r="P8723" t="s">
        <v>59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Superstore[[#This Row],[Profit]]/Superstore[[#This Row],[Sales]]</f>
        <v>9.9999999999999992E-2</v>
      </c>
      <c r="W8723" t="str">
        <f>TEXT(Superstore[[#This Row],[Order Date]],"mmm-yyyy")</f>
        <v>Jun-2013</v>
      </c>
      <c r="X8723">
        <f>YEAR(Superstore[[#This Row],[Order Date]])</f>
        <v>2013</v>
      </c>
    </row>
    <row r="8724" spans="1:24" x14ac:dyDescent="0.25">
      <c r="A8724">
        <v>8723</v>
      </c>
      <c r="B8724" t="s">
        <v>10201</v>
      </c>
      <c r="C8724" s="1">
        <v>41438</v>
      </c>
      <c r="D8724" s="1">
        <v>41442</v>
      </c>
      <c r="E8724" t="s">
        <v>24</v>
      </c>
      <c r="F8724" t="s">
        <v>5150</v>
      </c>
      <c r="G8724" t="s">
        <v>5151</v>
      </c>
      <c r="H8724" t="s">
        <v>101</v>
      </c>
      <c r="I8724" t="s">
        <v>28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46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s="2">
        <f>Superstore[[#This Row],[Profit]]/Superstore[[#This Row],[Sales]]</f>
        <v>-1.7499999999999998</v>
      </c>
      <c r="W8724" t="str">
        <f>TEXT(Superstore[[#This Row],[Order Date]],"mmm-yyyy")</f>
        <v>Jun-2013</v>
      </c>
      <c r="X8724">
        <f>YEAR(Superstore[[#This Row],[Order Date]])</f>
        <v>2013</v>
      </c>
    </row>
    <row r="8725" spans="1:24" x14ac:dyDescent="0.25">
      <c r="A8725">
        <v>8724</v>
      </c>
      <c r="B8725" t="s">
        <v>10202</v>
      </c>
      <c r="C8725" s="1">
        <v>41638</v>
      </c>
      <c r="D8725" s="1">
        <v>41640</v>
      </c>
      <c r="E8725" t="s">
        <v>24</v>
      </c>
      <c r="F8725" t="s">
        <v>8226</v>
      </c>
      <c r="G8725" t="s">
        <v>8227</v>
      </c>
      <c r="H8725" t="s">
        <v>101</v>
      </c>
      <c r="I8725" t="s">
        <v>28</v>
      </c>
      <c r="J8725" t="s">
        <v>1418</v>
      </c>
      <c r="K8725" t="s">
        <v>54</v>
      </c>
      <c r="L8725">
        <v>33178</v>
      </c>
      <c r="M8725" t="s">
        <v>31</v>
      </c>
      <c r="N8725" t="s">
        <v>1864</v>
      </c>
      <c r="O8725" t="s">
        <v>46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  <c r="V8725" s="2">
        <f>Superstore[[#This Row],[Profit]]/Superstore[[#This Row],[Sales]]</f>
        <v>0.35</v>
      </c>
      <c r="W8725" t="str">
        <f>TEXT(Superstore[[#This Row],[Order Date]],"mmm-yyyy")</f>
        <v>Dec-2013</v>
      </c>
      <c r="X8725">
        <f>YEAR(Superstore[[#This Row],[Order Date]])</f>
        <v>2013</v>
      </c>
    </row>
    <row r="8726" spans="1:24" x14ac:dyDescent="0.25">
      <c r="A8726">
        <v>8725</v>
      </c>
      <c r="B8726" t="s">
        <v>10202</v>
      </c>
      <c r="C8726" s="1">
        <v>41638</v>
      </c>
      <c r="D8726" s="1">
        <v>41640</v>
      </c>
      <c r="E8726" t="s">
        <v>24</v>
      </c>
      <c r="F8726" t="s">
        <v>8226</v>
      </c>
      <c r="G8726" t="s">
        <v>8227</v>
      </c>
      <c r="H8726" t="s">
        <v>101</v>
      </c>
      <c r="I8726" t="s">
        <v>28</v>
      </c>
      <c r="J8726" t="s">
        <v>1418</v>
      </c>
      <c r="K8726" t="s">
        <v>54</v>
      </c>
      <c r="L8726">
        <v>33178</v>
      </c>
      <c r="M8726" t="s">
        <v>31</v>
      </c>
      <c r="N8726" t="s">
        <v>7924</v>
      </c>
      <c r="O8726" t="s">
        <v>46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Superstore[[#This Row],[Profit]]/Superstore[[#This Row],[Sales]]</f>
        <v>0.35</v>
      </c>
      <c r="W8726" t="str">
        <f>TEXT(Superstore[[#This Row],[Order Date]],"mmm-yyyy")</f>
        <v>Dec-2013</v>
      </c>
      <c r="X8726">
        <f>YEAR(Superstore[[#This Row],[Order Date]])</f>
        <v>2013</v>
      </c>
    </row>
    <row r="8727" spans="1:24" x14ac:dyDescent="0.25">
      <c r="A8727">
        <v>8726</v>
      </c>
      <c r="B8727" t="s">
        <v>10203</v>
      </c>
      <c r="C8727" s="1">
        <v>41717</v>
      </c>
      <c r="D8727" s="1">
        <v>41722</v>
      </c>
      <c r="E8727" t="s">
        <v>50</v>
      </c>
      <c r="F8727" t="s">
        <v>2892</v>
      </c>
      <c r="G8727" t="s">
        <v>2893</v>
      </c>
      <c r="H8727" t="s">
        <v>27</v>
      </c>
      <c r="I8727" t="s">
        <v>28</v>
      </c>
      <c r="J8727" t="s">
        <v>94</v>
      </c>
      <c r="K8727" t="s">
        <v>95</v>
      </c>
      <c r="L8727">
        <v>98115</v>
      </c>
      <c r="M8727" t="s">
        <v>44</v>
      </c>
      <c r="N8727" t="s">
        <v>2661</v>
      </c>
      <c r="O8727" t="s">
        <v>46</v>
      </c>
      <c r="P8727" t="s">
        <v>68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  <c r="V8727" s="2">
        <f>Superstore[[#This Row],[Profit]]/Superstore[[#This Row],[Sales]]</f>
        <v>0.45999999999999996</v>
      </c>
      <c r="W8727" t="str">
        <f>TEXT(Superstore[[#This Row],[Order Date]],"mmm-yyyy")</f>
        <v>Mar-2014</v>
      </c>
      <c r="X8727">
        <f>YEAR(Superstore[[#This Row],[Order Date]])</f>
        <v>2014</v>
      </c>
    </row>
    <row r="8728" spans="1:24" x14ac:dyDescent="0.25">
      <c r="A8728">
        <v>8727</v>
      </c>
      <c r="B8728" t="s">
        <v>10204</v>
      </c>
      <c r="C8728" s="1">
        <v>41270</v>
      </c>
      <c r="D8728" s="1">
        <v>41274</v>
      </c>
      <c r="E8728" t="s">
        <v>50</v>
      </c>
      <c r="F8728" t="s">
        <v>1156</v>
      </c>
      <c r="G8728" t="s">
        <v>1157</v>
      </c>
      <c r="H8728" t="s">
        <v>41</v>
      </c>
      <c r="I8728" t="s">
        <v>28</v>
      </c>
      <c r="J8728" t="s">
        <v>1184</v>
      </c>
      <c r="K8728" t="s">
        <v>334</v>
      </c>
      <c r="L8728">
        <v>37130</v>
      </c>
      <c r="M8728" t="s">
        <v>31</v>
      </c>
      <c r="N8728" t="s">
        <v>9957</v>
      </c>
      <c r="O8728" t="s">
        <v>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Superstore[[#This Row],[Profit]]/Superstore[[#This Row],[Sales]]</f>
        <v>0.15000000000000002</v>
      </c>
      <c r="W8728" t="str">
        <f>TEXT(Superstore[[#This Row],[Order Date]],"mmm-yyyy")</f>
        <v>Dec-2012</v>
      </c>
      <c r="X8728">
        <f>YEAR(Superstore[[#This Row],[Order Date]])</f>
        <v>2012</v>
      </c>
    </row>
    <row r="8729" spans="1:24" x14ac:dyDescent="0.25">
      <c r="A8729">
        <v>8728</v>
      </c>
      <c r="B8729" t="s">
        <v>10204</v>
      </c>
      <c r="C8729" s="1">
        <v>41270</v>
      </c>
      <c r="D8729" s="1">
        <v>41274</v>
      </c>
      <c r="E8729" t="s">
        <v>50</v>
      </c>
      <c r="F8729" t="s">
        <v>1156</v>
      </c>
      <c r="G8729" t="s">
        <v>1157</v>
      </c>
      <c r="H8729" t="s">
        <v>41</v>
      </c>
      <c r="I8729" t="s">
        <v>28</v>
      </c>
      <c r="J8729" t="s">
        <v>1184</v>
      </c>
      <c r="K8729" t="s">
        <v>334</v>
      </c>
      <c r="L8729">
        <v>37130</v>
      </c>
      <c r="M8729" t="s">
        <v>31</v>
      </c>
      <c r="N8729" t="s">
        <v>9894</v>
      </c>
      <c r="O8729" t="s">
        <v>1</v>
      </c>
      <c r="P8729" t="s">
        <v>65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Superstore[[#This Row],[Profit]]/Superstore[[#This Row],[Sales]]</f>
        <v>0.30000000000000004</v>
      </c>
      <c r="W8729" t="str">
        <f>TEXT(Superstore[[#This Row],[Order Date]],"mmm-yyyy")</f>
        <v>Dec-2012</v>
      </c>
      <c r="X8729">
        <f>YEAR(Superstore[[#This Row],[Order Date]])</f>
        <v>2012</v>
      </c>
    </row>
    <row r="8730" spans="1:24" x14ac:dyDescent="0.25">
      <c r="A8730">
        <v>8729</v>
      </c>
      <c r="B8730" t="s">
        <v>10204</v>
      </c>
      <c r="C8730" s="1">
        <v>41270</v>
      </c>
      <c r="D8730" s="1">
        <v>41274</v>
      </c>
      <c r="E8730" t="s">
        <v>50</v>
      </c>
      <c r="F8730" t="s">
        <v>1156</v>
      </c>
      <c r="G8730" t="s">
        <v>1157</v>
      </c>
      <c r="H8730" t="s">
        <v>41</v>
      </c>
      <c r="I8730" t="s">
        <v>28</v>
      </c>
      <c r="J8730" t="s">
        <v>1184</v>
      </c>
      <c r="K8730" t="s">
        <v>334</v>
      </c>
      <c r="L8730">
        <v>37130</v>
      </c>
      <c r="M8730" t="s">
        <v>31</v>
      </c>
      <c r="N8730" t="s">
        <v>7281</v>
      </c>
      <c r="O8730" t="s">
        <v>1</v>
      </c>
      <c r="P8730" t="s">
        <v>33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Superstore[[#This Row],[Profit]]/Superstore[[#This Row],[Sales]]</f>
        <v>6.25E-2</v>
      </c>
      <c r="W8730" t="str">
        <f>TEXT(Superstore[[#This Row],[Order Date]],"mmm-yyyy")</f>
        <v>Dec-2012</v>
      </c>
      <c r="X8730">
        <f>YEAR(Superstore[[#This Row],[Order Date]])</f>
        <v>2012</v>
      </c>
    </row>
    <row r="8731" spans="1:24" x14ac:dyDescent="0.25">
      <c r="A8731">
        <v>8730</v>
      </c>
      <c r="B8731" t="s">
        <v>10204</v>
      </c>
      <c r="C8731" s="1">
        <v>41270</v>
      </c>
      <c r="D8731" s="1">
        <v>41274</v>
      </c>
      <c r="E8731" t="s">
        <v>50</v>
      </c>
      <c r="F8731" t="s">
        <v>1156</v>
      </c>
      <c r="G8731" t="s">
        <v>1157</v>
      </c>
      <c r="H8731" t="s">
        <v>41</v>
      </c>
      <c r="I8731" t="s">
        <v>28</v>
      </c>
      <c r="J8731" t="s">
        <v>1184</v>
      </c>
      <c r="K8731" t="s">
        <v>334</v>
      </c>
      <c r="L8731">
        <v>37130</v>
      </c>
      <c r="M8731" t="s">
        <v>31</v>
      </c>
      <c r="N8731" t="s">
        <v>4771</v>
      </c>
      <c r="O8731" t="s">
        <v>46</v>
      </c>
      <c r="P8731" t="s">
        <v>59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  <c r="V8731" s="2">
        <f>Superstore[[#This Row],[Profit]]/Superstore[[#This Row],[Sales]]</f>
        <v>9.9999999999999992E-2</v>
      </c>
      <c r="W8731" t="str">
        <f>TEXT(Superstore[[#This Row],[Order Date]],"mmm-yyyy")</f>
        <v>Dec-2012</v>
      </c>
      <c r="X8731">
        <f>YEAR(Superstore[[#This Row],[Order Date]])</f>
        <v>2012</v>
      </c>
    </row>
    <row r="8732" spans="1:24" x14ac:dyDescent="0.25">
      <c r="A8732">
        <v>8731</v>
      </c>
      <c r="B8732" t="s">
        <v>10204</v>
      </c>
      <c r="C8732" s="1">
        <v>41270</v>
      </c>
      <c r="D8732" s="1">
        <v>41274</v>
      </c>
      <c r="E8732" t="s">
        <v>50</v>
      </c>
      <c r="F8732" t="s">
        <v>1156</v>
      </c>
      <c r="G8732" t="s">
        <v>1157</v>
      </c>
      <c r="H8732" t="s">
        <v>41</v>
      </c>
      <c r="I8732" t="s">
        <v>28</v>
      </c>
      <c r="J8732" t="s">
        <v>1184</v>
      </c>
      <c r="K8732" t="s">
        <v>334</v>
      </c>
      <c r="L8732">
        <v>37130</v>
      </c>
      <c r="M8732" t="s">
        <v>31</v>
      </c>
      <c r="N8732" t="s">
        <v>5894</v>
      </c>
      <c r="O8732" t="s">
        <v>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  <c r="V8732" s="2">
        <f>Superstore[[#This Row],[Profit]]/Superstore[[#This Row],[Sales]]</f>
        <v>-0.17499999999999999</v>
      </c>
      <c r="W8732" t="str">
        <f>TEXT(Superstore[[#This Row],[Order Date]],"mmm-yyyy")</f>
        <v>Dec-2012</v>
      </c>
      <c r="X8732">
        <f>YEAR(Superstore[[#This Row],[Order Date]])</f>
        <v>2012</v>
      </c>
    </row>
    <row r="8733" spans="1:24" x14ac:dyDescent="0.25">
      <c r="A8733">
        <v>8732</v>
      </c>
      <c r="B8733" t="s">
        <v>10205</v>
      </c>
      <c r="C8733" s="1">
        <v>41121</v>
      </c>
      <c r="D8733" s="1">
        <v>41127</v>
      </c>
      <c r="E8733" t="s">
        <v>50</v>
      </c>
      <c r="F8733" t="s">
        <v>2327</v>
      </c>
      <c r="G8733" t="s">
        <v>2328</v>
      </c>
      <c r="H8733" t="s">
        <v>41</v>
      </c>
      <c r="I8733" t="s">
        <v>28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46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  <c r="V8733" s="2">
        <f>Superstore[[#This Row],[Profit]]/Superstore[[#This Row],[Sales]]</f>
        <v>0.3</v>
      </c>
      <c r="W8733" t="str">
        <f>TEXT(Superstore[[#This Row],[Order Date]],"mmm-yyyy")</f>
        <v>Jul-2012</v>
      </c>
      <c r="X8733">
        <f>YEAR(Superstore[[#This Row],[Order Date]])</f>
        <v>2012</v>
      </c>
    </row>
    <row r="8734" spans="1:24" x14ac:dyDescent="0.25">
      <c r="A8734">
        <v>8733</v>
      </c>
      <c r="B8734" t="s">
        <v>10206</v>
      </c>
      <c r="C8734" s="1">
        <v>41818</v>
      </c>
      <c r="D8734" s="1">
        <v>41820</v>
      </c>
      <c r="E8734" t="s">
        <v>24</v>
      </c>
      <c r="F8734" t="s">
        <v>3883</v>
      </c>
      <c r="G8734" t="s">
        <v>3884</v>
      </c>
      <c r="H8734" t="s">
        <v>41</v>
      </c>
      <c r="I8734" t="s">
        <v>28</v>
      </c>
      <c r="J8734" t="s">
        <v>94</v>
      </c>
      <c r="K8734" t="s">
        <v>95</v>
      </c>
      <c r="L8734">
        <v>98105</v>
      </c>
      <c r="M8734" t="s">
        <v>44</v>
      </c>
      <c r="N8734" t="s">
        <v>6173</v>
      </c>
      <c r="O8734" t="s">
        <v>46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  <c r="V8734" s="2">
        <f>Superstore[[#This Row],[Profit]]/Superstore[[#This Row],[Sales]]</f>
        <v>0.48000000000000004</v>
      </c>
      <c r="W8734" t="str">
        <f>TEXT(Superstore[[#This Row],[Order Date]],"mmm-yyyy")</f>
        <v>Jun-2014</v>
      </c>
      <c r="X8734">
        <f>YEAR(Superstore[[#This Row],[Order Date]])</f>
        <v>2014</v>
      </c>
    </row>
    <row r="8735" spans="1:24" x14ac:dyDescent="0.25">
      <c r="A8735">
        <v>8734</v>
      </c>
      <c r="B8735" t="s">
        <v>10206</v>
      </c>
      <c r="C8735" s="1">
        <v>41818</v>
      </c>
      <c r="D8735" s="1">
        <v>41820</v>
      </c>
      <c r="E8735" t="s">
        <v>24</v>
      </c>
      <c r="F8735" t="s">
        <v>3883</v>
      </c>
      <c r="G8735" t="s">
        <v>3884</v>
      </c>
      <c r="H8735" t="s">
        <v>41</v>
      </c>
      <c r="I8735" t="s">
        <v>28</v>
      </c>
      <c r="J8735" t="s">
        <v>94</v>
      </c>
      <c r="K8735" t="s">
        <v>95</v>
      </c>
      <c r="L8735">
        <v>98105</v>
      </c>
      <c r="M8735" t="s">
        <v>44</v>
      </c>
      <c r="N8735" t="s">
        <v>1747</v>
      </c>
      <c r="O8735" t="s">
        <v>1</v>
      </c>
      <c r="P8735" t="s">
        <v>65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  <c r="V8735" s="2">
        <f>Superstore[[#This Row],[Profit]]/Superstore[[#This Row],[Sales]]</f>
        <v>0.32</v>
      </c>
      <c r="W8735" t="str">
        <f>TEXT(Superstore[[#This Row],[Order Date]],"mmm-yyyy")</f>
        <v>Jun-2014</v>
      </c>
      <c r="X8735">
        <f>YEAR(Superstore[[#This Row],[Order Date]])</f>
        <v>2014</v>
      </c>
    </row>
    <row r="8736" spans="1:24" x14ac:dyDescent="0.25">
      <c r="A8736">
        <v>8735</v>
      </c>
      <c r="B8736" t="s">
        <v>10206</v>
      </c>
      <c r="C8736" s="1">
        <v>41818</v>
      </c>
      <c r="D8736" s="1">
        <v>41820</v>
      </c>
      <c r="E8736" t="s">
        <v>24</v>
      </c>
      <c r="F8736" t="s">
        <v>3883</v>
      </c>
      <c r="G8736" t="s">
        <v>3884</v>
      </c>
      <c r="H8736" t="s">
        <v>41</v>
      </c>
      <c r="I8736" t="s">
        <v>28</v>
      </c>
      <c r="J8736" t="s">
        <v>94</v>
      </c>
      <c r="K8736" t="s">
        <v>95</v>
      </c>
      <c r="L8736">
        <v>98105</v>
      </c>
      <c r="M8736" t="s">
        <v>44</v>
      </c>
      <c r="N8736" t="s">
        <v>906</v>
      </c>
      <c r="O8736" t="s">
        <v>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  <c r="V8736" s="2">
        <f>Superstore[[#This Row],[Profit]]/Superstore[[#This Row],[Sales]]</f>
        <v>0.19</v>
      </c>
      <c r="W8736" t="str">
        <f>TEXT(Superstore[[#This Row],[Order Date]],"mmm-yyyy")</f>
        <v>Jun-2014</v>
      </c>
      <c r="X8736">
        <f>YEAR(Superstore[[#This Row],[Order Date]])</f>
        <v>2014</v>
      </c>
    </row>
    <row r="8737" spans="1:24" x14ac:dyDescent="0.25">
      <c r="A8737">
        <v>8736</v>
      </c>
      <c r="B8737" t="s">
        <v>10207</v>
      </c>
      <c r="C8737" s="1">
        <v>40582</v>
      </c>
      <c r="D8737" s="1">
        <v>40585</v>
      </c>
      <c r="E8737" t="s">
        <v>24</v>
      </c>
      <c r="F8737" t="s">
        <v>2419</v>
      </c>
      <c r="G8737" t="s">
        <v>2420</v>
      </c>
      <c r="H8737" t="s">
        <v>41</v>
      </c>
      <c r="I8737" t="s">
        <v>28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46</v>
      </c>
      <c r="P8737" t="s">
        <v>59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  <c r="V8737" s="2">
        <f>Superstore[[#This Row],[Profit]]/Superstore[[#This Row],[Sales]]</f>
        <v>0.15000000000000002</v>
      </c>
      <c r="W8737" t="str">
        <f>TEXT(Superstore[[#This Row],[Order Date]],"mmm-yyyy")</f>
        <v>Feb-2011</v>
      </c>
      <c r="X8737">
        <f>YEAR(Superstore[[#This Row],[Order Date]])</f>
        <v>2011</v>
      </c>
    </row>
    <row r="8738" spans="1:24" x14ac:dyDescent="0.25">
      <c r="A8738">
        <v>8737</v>
      </c>
      <c r="B8738" t="s">
        <v>10208</v>
      </c>
      <c r="C8738" s="1">
        <v>41522</v>
      </c>
      <c r="D8738" s="1">
        <v>41527</v>
      </c>
      <c r="E8738" t="s">
        <v>50</v>
      </c>
      <c r="F8738" t="s">
        <v>4511</v>
      </c>
      <c r="G8738" t="s">
        <v>4512</v>
      </c>
      <c r="H8738" t="s">
        <v>41</v>
      </c>
      <c r="I8738" t="s">
        <v>28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46</v>
      </c>
      <c r="P8738" t="s">
        <v>59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  <c r="V8738" s="2">
        <f>Superstore[[#This Row],[Profit]]/Superstore[[#This Row],[Sales]]</f>
        <v>0.3</v>
      </c>
      <c r="W8738" t="str">
        <f>TEXT(Superstore[[#This Row],[Order Date]],"mmm-yyyy")</f>
        <v>Sep-2013</v>
      </c>
      <c r="X8738">
        <f>YEAR(Superstore[[#This Row],[Order Date]])</f>
        <v>2013</v>
      </c>
    </row>
    <row r="8739" spans="1:24" x14ac:dyDescent="0.25">
      <c r="A8739">
        <v>8738</v>
      </c>
      <c r="B8739" t="s">
        <v>10209</v>
      </c>
      <c r="C8739" s="1">
        <v>41736</v>
      </c>
      <c r="D8739" s="1">
        <v>41740</v>
      </c>
      <c r="E8739" t="s">
        <v>50</v>
      </c>
      <c r="F8739" t="s">
        <v>7120</v>
      </c>
      <c r="G8739" t="s">
        <v>7121</v>
      </c>
      <c r="H8739" t="s">
        <v>41</v>
      </c>
      <c r="I8739" t="s">
        <v>28</v>
      </c>
      <c r="J8739" t="s">
        <v>6242</v>
      </c>
      <c r="K8739" t="s">
        <v>334</v>
      </c>
      <c r="L8739">
        <v>37421</v>
      </c>
      <c r="M8739" t="s">
        <v>31</v>
      </c>
      <c r="N8739" t="s">
        <v>3162</v>
      </c>
      <c r="O8739" t="s">
        <v>46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  <c r="V8739" s="2">
        <f>Superstore[[#This Row],[Profit]]/Superstore[[#This Row],[Sales]]</f>
        <v>-0.73333333333333339</v>
      </c>
      <c r="W8739" t="str">
        <f>TEXT(Superstore[[#This Row],[Order Date]],"mmm-yyyy")</f>
        <v>Apr-2014</v>
      </c>
      <c r="X8739">
        <f>YEAR(Superstore[[#This Row],[Order Date]])</f>
        <v>2014</v>
      </c>
    </row>
    <row r="8740" spans="1:24" x14ac:dyDescent="0.25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27</v>
      </c>
      <c r="I8740" t="s">
        <v>28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46</v>
      </c>
      <c r="P8740" t="s">
        <v>68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Superstore[[#This Row],[Profit]]/Superstore[[#This Row],[Sales]]</f>
        <v>0.27500000000000002</v>
      </c>
      <c r="W8740" t="str">
        <f>TEXT(Superstore[[#This Row],[Order Date]],"mmm-yyyy")</f>
        <v>Dec-2014</v>
      </c>
      <c r="X8740">
        <f>YEAR(Superstore[[#This Row],[Order Date]])</f>
        <v>2014</v>
      </c>
    </row>
    <row r="8741" spans="1:24" x14ac:dyDescent="0.25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27</v>
      </c>
      <c r="I8741" t="s">
        <v>28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  <c r="V8741" s="2">
        <f>Superstore[[#This Row],[Profit]]/Superstore[[#This Row],[Sales]]</f>
        <v>-0.25</v>
      </c>
      <c r="W8741" t="str">
        <f>TEXT(Superstore[[#This Row],[Order Date]],"mmm-yyyy")</f>
        <v>Dec-2014</v>
      </c>
      <c r="X8741">
        <f>YEAR(Superstore[[#This Row],[Order Date]])</f>
        <v>2014</v>
      </c>
    </row>
    <row r="8742" spans="1:24" x14ac:dyDescent="0.25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27</v>
      </c>
      <c r="I8742" t="s">
        <v>28</v>
      </c>
      <c r="J8742" t="s">
        <v>4267</v>
      </c>
      <c r="K8742" t="s">
        <v>735</v>
      </c>
      <c r="L8742">
        <v>70506</v>
      </c>
      <c r="M8742" t="s">
        <v>31</v>
      </c>
      <c r="N8742" t="s">
        <v>4230</v>
      </c>
      <c r="O8742" t="s">
        <v>46</v>
      </c>
      <c r="P8742" t="s">
        <v>68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  <c r="V8742" s="2">
        <f>Superstore[[#This Row],[Profit]]/Superstore[[#This Row],[Sales]]</f>
        <v>0.29000000000000004</v>
      </c>
      <c r="W8742" t="str">
        <f>TEXT(Superstore[[#This Row],[Order Date]],"mmm-yyyy")</f>
        <v>Jul-2013</v>
      </c>
      <c r="X8742">
        <f>YEAR(Superstore[[#This Row],[Order Date]])</f>
        <v>2013</v>
      </c>
    </row>
    <row r="8743" spans="1:24" x14ac:dyDescent="0.25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28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46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  <c r="V8743" s="2">
        <f>Superstore[[#This Row],[Profit]]/Superstore[[#This Row],[Sales]]</f>
        <v>0.48</v>
      </c>
      <c r="W8743" t="str">
        <f>TEXT(Superstore[[#This Row],[Order Date]],"mmm-yyyy")</f>
        <v>Nov-2012</v>
      </c>
      <c r="X8743">
        <f>YEAR(Superstore[[#This Row],[Order Date]])</f>
        <v>2012</v>
      </c>
    </row>
    <row r="8744" spans="1:24" x14ac:dyDescent="0.25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27</v>
      </c>
      <c r="I8744" t="s">
        <v>28</v>
      </c>
      <c r="J8744" t="s">
        <v>9415</v>
      </c>
      <c r="K8744" t="s">
        <v>419</v>
      </c>
      <c r="L8744">
        <v>97123</v>
      </c>
      <c r="M8744" t="s">
        <v>44</v>
      </c>
      <c r="N8744" t="s">
        <v>425</v>
      </c>
      <c r="O8744" t="s">
        <v>1</v>
      </c>
      <c r="P8744" t="s">
        <v>65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s="2">
        <f>Superstore[[#This Row],[Profit]]/Superstore[[#This Row],[Sales]]</f>
        <v>0.27499999999999997</v>
      </c>
      <c r="W8744" t="str">
        <f>TEXT(Superstore[[#This Row],[Order Date]],"mmm-yyyy")</f>
        <v>Oct-2012</v>
      </c>
      <c r="X8744">
        <f>YEAR(Superstore[[#This Row],[Order Date]])</f>
        <v>2012</v>
      </c>
    </row>
    <row r="8745" spans="1:24" x14ac:dyDescent="0.25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27</v>
      </c>
      <c r="I8745" t="s">
        <v>28</v>
      </c>
      <c r="J8745" t="s">
        <v>9415</v>
      </c>
      <c r="K8745" t="s">
        <v>419</v>
      </c>
      <c r="L8745">
        <v>97123</v>
      </c>
      <c r="M8745" t="s">
        <v>44</v>
      </c>
      <c r="N8745" t="s">
        <v>752</v>
      </c>
      <c r="O8745" t="s">
        <v>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  <c r="V8745" s="2">
        <f>Superstore[[#This Row],[Profit]]/Superstore[[#This Row],[Sales]]</f>
        <v>-8.7500000000000008E-2</v>
      </c>
      <c r="W8745" t="str">
        <f>TEXT(Superstore[[#This Row],[Order Date]],"mmm-yyyy")</f>
        <v>Oct-2012</v>
      </c>
      <c r="X8745">
        <f>YEAR(Superstore[[#This Row],[Order Date]])</f>
        <v>2012</v>
      </c>
    </row>
    <row r="8746" spans="1:24" x14ac:dyDescent="0.25">
      <c r="A8746">
        <v>8745</v>
      </c>
      <c r="B8746" t="s">
        <v>10214</v>
      </c>
      <c r="C8746" s="1">
        <v>41235</v>
      </c>
      <c r="D8746" s="1">
        <v>41238</v>
      </c>
      <c r="E8746" t="s">
        <v>24</v>
      </c>
      <c r="F8746" t="s">
        <v>10090</v>
      </c>
      <c r="G8746" t="s">
        <v>10091</v>
      </c>
      <c r="H8746" t="s">
        <v>101</v>
      </c>
      <c r="I8746" t="s">
        <v>28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46</v>
      </c>
      <c r="P8746" t="s">
        <v>68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s="2">
        <f>Superstore[[#This Row],[Profit]]/Superstore[[#This Row],[Sales]]</f>
        <v>0.28999999999999998</v>
      </c>
      <c r="W8746" t="str">
        <f>TEXT(Superstore[[#This Row],[Order Date]],"mmm-yyyy")</f>
        <v>Nov-2012</v>
      </c>
      <c r="X8746">
        <f>YEAR(Superstore[[#This Row],[Order Date]])</f>
        <v>2012</v>
      </c>
    </row>
    <row r="8747" spans="1:24" x14ac:dyDescent="0.25">
      <c r="A8747">
        <v>8746</v>
      </c>
      <c r="B8747" t="s">
        <v>10214</v>
      </c>
      <c r="C8747" s="1">
        <v>41235</v>
      </c>
      <c r="D8747" s="1">
        <v>41238</v>
      </c>
      <c r="E8747" t="s">
        <v>24</v>
      </c>
      <c r="F8747" t="s">
        <v>10090</v>
      </c>
      <c r="G8747" t="s">
        <v>10091</v>
      </c>
      <c r="H8747" t="s">
        <v>101</v>
      </c>
      <c r="I8747" t="s">
        <v>28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46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  <c r="V8747" s="2">
        <f>Superstore[[#This Row],[Profit]]/Superstore[[#This Row],[Sales]]</f>
        <v>0.47000000000000003</v>
      </c>
      <c r="W8747" t="str">
        <f>TEXT(Superstore[[#This Row],[Order Date]],"mmm-yyyy")</f>
        <v>Nov-2012</v>
      </c>
      <c r="X8747">
        <f>YEAR(Superstore[[#This Row],[Order Date]])</f>
        <v>2012</v>
      </c>
    </row>
    <row r="8748" spans="1:24" x14ac:dyDescent="0.25">
      <c r="A8748">
        <v>8747</v>
      </c>
      <c r="B8748" t="s">
        <v>10215</v>
      </c>
      <c r="C8748" s="1">
        <v>41673</v>
      </c>
      <c r="D8748" s="1">
        <v>41678</v>
      </c>
      <c r="E8748" t="s">
        <v>50</v>
      </c>
      <c r="F8748" t="s">
        <v>5722</v>
      </c>
      <c r="G8748" t="s">
        <v>5723</v>
      </c>
      <c r="H8748" t="s">
        <v>41</v>
      </c>
      <c r="I8748" t="s">
        <v>28</v>
      </c>
      <c r="J8748" t="s">
        <v>946</v>
      </c>
      <c r="K8748" t="s">
        <v>43</v>
      </c>
      <c r="L8748">
        <v>92105</v>
      </c>
      <c r="M8748" t="s">
        <v>44</v>
      </c>
      <c r="N8748" t="s">
        <v>3108</v>
      </c>
      <c r="O8748" t="s">
        <v>1</v>
      </c>
      <c r="P8748" t="s">
        <v>65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  <c r="V8748" s="2">
        <f>Superstore[[#This Row],[Profit]]/Superstore[[#This Row],[Sales]]</f>
        <v>0.06</v>
      </c>
      <c r="W8748" t="str">
        <f>TEXT(Superstore[[#This Row],[Order Date]],"mmm-yyyy")</f>
        <v>Feb-2014</v>
      </c>
      <c r="X8748">
        <f>YEAR(Superstore[[#This Row],[Order Date]])</f>
        <v>2014</v>
      </c>
    </row>
    <row r="8749" spans="1:24" x14ac:dyDescent="0.25">
      <c r="A8749">
        <v>8748</v>
      </c>
      <c r="B8749" t="s">
        <v>10215</v>
      </c>
      <c r="C8749" s="1">
        <v>41673</v>
      </c>
      <c r="D8749" s="1">
        <v>41678</v>
      </c>
      <c r="E8749" t="s">
        <v>50</v>
      </c>
      <c r="F8749" t="s">
        <v>5722</v>
      </c>
      <c r="G8749" t="s">
        <v>5723</v>
      </c>
      <c r="H8749" t="s">
        <v>41</v>
      </c>
      <c r="I8749" t="s">
        <v>28</v>
      </c>
      <c r="J8749" t="s">
        <v>946</v>
      </c>
      <c r="K8749" t="s">
        <v>43</v>
      </c>
      <c r="L8749">
        <v>92105</v>
      </c>
      <c r="M8749" t="s">
        <v>44</v>
      </c>
      <c r="N8749" t="s">
        <v>2386</v>
      </c>
      <c r="O8749" t="s">
        <v>46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  <c r="V8749" s="2">
        <f>Superstore[[#This Row],[Profit]]/Superstore[[#This Row],[Sales]]</f>
        <v>0.32499999999999996</v>
      </c>
      <c r="W8749" t="str">
        <f>TEXT(Superstore[[#This Row],[Order Date]],"mmm-yyyy")</f>
        <v>Feb-2014</v>
      </c>
      <c r="X8749">
        <f>YEAR(Superstore[[#This Row],[Order Date]])</f>
        <v>2014</v>
      </c>
    </row>
    <row r="8750" spans="1:24" x14ac:dyDescent="0.25">
      <c r="A8750">
        <v>8749</v>
      </c>
      <c r="B8750" t="s">
        <v>10215</v>
      </c>
      <c r="C8750" s="1">
        <v>41673</v>
      </c>
      <c r="D8750" s="1">
        <v>41678</v>
      </c>
      <c r="E8750" t="s">
        <v>50</v>
      </c>
      <c r="F8750" t="s">
        <v>5722</v>
      </c>
      <c r="G8750" t="s">
        <v>5723</v>
      </c>
      <c r="H8750" t="s">
        <v>41</v>
      </c>
      <c r="I8750" t="s">
        <v>28</v>
      </c>
      <c r="J8750" t="s">
        <v>946</v>
      </c>
      <c r="K8750" t="s">
        <v>43</v>
      </c>
      <c r="L8750">
        <v>92105</v>
      </c>
      <c r="M8750" t="s">
        <v>44</v>
      </c>
      <c r="N8750" t="s">
        <v>8328</v>
      </c>
      <c r="O8750" t="s">
        <v>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Superstore[[#This Row],[Profit]]/Superstore[[#This Row],[Sales]]</f>
        <v>0.16249999999999998</v>
      </c>
      <c r="W8750" t="str">
        <f>TEXT(Superstore[[#This Row],[Order Date]],"mmm-yyyy")</f>
        <v>Feb-2014</v>
      </c>
      <c r="X8750">
        <f>YEAR(Superstore[[#This Row],[Order Date]])</f>
        <v>2014</v>
      </c>
    </row>
    <row r="8751" spans="1:24" x14ac:dyDescent="0.25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27</v>
      </c>
      <c r="I8751" t="s">
        <v>28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46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Superstore[[#This Row],[Profit]]/Superstore[[#This Row],[Sales]]</f>
        <v>0.375</v>
      </c>
      <c r="W8751" t="str">
        <f>TEXT(Superstore[[#This Row],[Order Date]],"mmm-yyyy")</f>
        <v>Jun-2012</v>
      </c>
      <c r="X8751">
        <f>YEAR(Superstore[[#This Row],[Order Date]])</f>
        <v>2012</v>
      </c>
    </row>
    <row r="8752" spans="1:24" x14ac:dyDescent="0.25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27</v>
      </c>
      <c r="I8752" t="s">
        <v>28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  <c r="V8752" s="2">
        <f>Superstore[[#This Row],[Profit]]/Superstore[[#This Row],[Sales]]</f>
        <v>0.25</v>
      </c>
      <c r="W8752" t="str">
        <f>TEXT(Superstore[[#This Row],[Order Date]],"mmm-yyyy")</f>
        <v>Jun-2012</v>
      </c>
      <c r="X8752">
        <f>YEAR(Superstore[[#This Row],[Order Date]])</f>
        <v>2012</v>
      </c>
    </row>
    <row r="8753" spans="1:24" x14ac:dyDescent="0.25">
      <c r="A8753">
        <v>8752</v>
      </c>
      <c r="B8753" t="s">
        <v>10217</v>
      </c>
      <c r="C8753" s="1">
        <v>41400</v>
      </c>
      <c r="D8753" s="1">
        <v>41404</v>
      </c>
      <c r="E8753" t="s">
        <v>50</v>
      </c>
      <c r="F8753" t="s">
        <v>439</v>
      </c>
      <c r="G8753" t="s">
        <v>440</v>
      </c>
      <c r="H8753" t="s">
        <v>101</v>
      </c>
      <c r="I8753" t="s">
        <v>28</v>
      </c>
      <c r="J8753" t="s">
        <v>5645</v>
      </c>
      <c r="K8753" t="s">
        <v>54</v>
      </c>
      <c r="L8753">
        <v>32303</v>
      </c>
      <c r="M8753" t="s">
        <v>31</v>
      </c>
      <c r="N8753" t="s">
        <v>10218</v>
      </c>
      <c r="O8753" t="s">
        <v>46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  <c r="V8753" s="2">
        <f>Superstore[[#This Row],[Profit]]/Superstore[[#This Row],[Sales]]</f>
        <v>0.33749999999999997</v>
      </c>
      <c r="W8753" t="str">
        <f>TEXT(Superstore[[#This Row],[Order Date]],"mmm-yyyy")</f>
        <v>May-2013</v>
      </c>
      <c r="X8753">
        <f>YEAR(Superstore[[#This Row],[Order Date]])</f>
        <v>2013</v>
      </c>
    </row>
    <row r="8754" spans="1:24" x14ac:dyDescent="0.25">
      <c r="A8754">
        <v>8753</v>
      </c>
      <c r="B8754" t="s">
        <v>10217</v>
      </c>
      <c r="C8754" s="1">
        <v>41400</v>
      </c>
      <c r="D8754" s="1">
        <v>41404</v>
      </c>
      <c r="E8754" t="s">
        <v>50</v>
      </c>
      <c r="F8754" t="s">
        <v>439</v>
      </c>
      <c r="G8754" t="s">
        <v>440</v>
      </c>
      <c r="H8754" t="s">
        <v>101</v>
      </c>
      <c r="I8754" t="s">
        <v>28</v>
      </c>
      <c r="J8754" t="s">
        <v>5645</v>
      </c>
      <c r="K8754" t="s">
        <v>54</v>
      </c>
      <c r="L8754">
        <v>32303</v>
      </c>
      <c r="M8754" t="s">
        <v>31</v>
      </c>
      <c r="N8754" t="s">
        <v>4780</v>
      </c>
      <c r="O8754" t="s">
        <v>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  <c r="V8754" s="2">
        <f>Superstore[[#This Row],[Profit]]/Superstore[[#This Row],[Sales]]</f>
        <v>0.1125</v>
      </c>
      <c r="W8754" t="str">
        <f>TEXT(Superstore[[#This Row],[Order Date]],"mmm-yyyy")</f>
        <v>May-2013</v>
      </c>
      <c r="X8754">
        <f>YEAR(Superstore[[#This Row],[Order Date]])</f>
        <v>2013</v>
      </c>
    </row>
    <row r="8755" spans="1:24" x14ac:dyDescent="0.25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27</v>
      </c>
      <c r="I8755" t="s">
        <v>28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46</v>
      </c>
      <c r="P8755" t="s">
        <v>47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  <c r="V8755" s="2">
        <f>Superstore[[#This Row],[Profit]]/Superstore[[#This Row],[Sales]]</f>
        <v>0.33750000000000002</v>
      </c>
      <c r="W8755" t="str">
        <f>TEXT(Superstore[[#This Row],[Order Date]],"mmm-yyyy")</f>
        <v>Sep-2014</v>
      </c>
      <c r="X8755">
        <f>YEAR(Superstore[[#This Row],[Order Date]])</f>
        <v>2014</v>
      </c>
    </row>
    <row r="8756" spans="1:24" x14ac:dyDescent="0.25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27</v>
      </c>
      <c r="I8756" t="s">
        <v>28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46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Superstore[[#This Row],[Profit]]/Superstore[[#This Row],[Sales]]</f>
        <v>-0.73333333333333328</v>
      </c>
      <c r="W8756" t="str">
        <f>TEXT(Superstore[[#This Row],[Order Date]],"mmm-yyyy")</f>
        <v>Sep-2014</v>
      </c>
      <c r="X8756">
        <f>YEAR(Superstore[[#This Row],[Order Date]])</f>
        <v>2014</v>
      </c>
    </row>
    <row r="8757" spans="1:24" x14ac:dyDescent="0.25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27</v>
      </c>
      <c r="I8757" t="s">
        <v>28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46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  <c r="V8757" s="2">
        <f>Superstore[[#This Row],[Profit]]/Superstore[[#This Row],[Sales]]</f>
        <v>-0.83333333333333326</v>
      </c>
      <c r="W8757" t="str">
        <f>TEXT(Superstore[[#This Row],[Order Date]],"mmm-yyyy")</f>
        <v>Sep-2014</v>
      </c>
      <c r="X8757">
        <f>YEAR(Superstore[[#This Row],[Order Date]])</f>
        <v>2014</v>
      </c>
    </row>
    <row r="8758" spans="1:24" x14ac:dyDescent="0.25">
      <c r="A8758">
        <v>8757</v>
      </c>
      <c r="B8758" t="s">
        <v>10221</v>
      </c>
      <c r="C8758" s="1">
        <v>41478</v>
      </c>
      <c r="D8758" s="1">
        <v>41482</v>
      </c>
      <c r="E8758" t="s">
        <v>50</v>
      </c>
      <c r="F8758" t="s">
        <v>6863</v>
      </c>
      <c r="G8758" t="s">
        <v>6864</v>
      </c>
      <c r="H8758" t="s">
        <v>41</v>
      </c>
      <c r="I8758" t="s">
        <v>28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46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  <c r="V8758" s="2">
        <f>Superstore[[#This Row],[Profit]]/Superstore[[#This Row],[Sales]]</f>
        <v>0.27999999999999997</v>
      </c>
      <c r="W8758" t="str">
        <f>TEXT(Superstore[[#This Row],[Order Date]],"mmm-yyyy")</f>
        <v>Jul-2013</v>
      </c>
      <c r="X8758">
        <f>YEAR(Superstore[[#This Row],[Order Date]])</f>
        <v>2013</v>
      </c>
    </row>
    <row r="8759" spans="1:24" x14ac:dyDescent="0.25">
      <c r="A8759">
        <v>8758</v>
      </c>
      <c r="B8759" t="s">
        <v>10221</v>
      </c>
      <c r="C8759" s="1">
        <v>41478</v>
      </c>
      <c r="D8759" s="1">
        <v>41482</v>
      </c>
      <c r="E8759" t="s">
        <v>50</v>
      </c>
      <c r="F8759" t="s">
        <v>6863</v>
      </c>
      <c r="G8759" t="s">
        <v>6864</v>
      </c>
      <c r="H8759" t="s">
        <v>41</v>
      </c>
      <c r="I8759" t="s">
        <v>28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46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  <c r="V8759" s="2">
        <f>Superstore[[#This Row],[Profit]]/Superstore[[#This Row],[Sales]]</f>
        <v>0.47999999999999993</v>
      </c>
      <c r="W8759" t="str">
        <f>TEXT(Superstore[[#This Row],[Order Date]],"mmm-yyyy")</f>
        <v>Jul-2013</v>
      </c>
      <c r="X8759">
        <f>YEAR(Superstore[[#This Row],[Order Date]])</f>
        <v>2013</v>
      </c>
    </row>
    <row r="8760" spans="1:24" x14ac:dyDescent="0.25">
      <c r="A8760">
        <v>8759</v>
      </c>
      <c r="B8760" t="s">
        <v>10221</v>
      </c>
      <c r="C8760" s="1">
        <v>41478</v>
      </c>
      <c r="D8760" s="1">
        <v>41482</v>
      </c>
      <c r="E8760" t="s">
        <v>50</v>
      </c>
      <c r="F8760" t="s">
        <v>6863</v>
      </c>
      <c r="G8760" t="s">
        <v>6864</v>
      </c>
      <c r="H8760" t="s">
        <v>41</v>
      </c>
      <c r="I8760" t="s">
        <v>28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1</v>
      </c>
      <c r="P8760" t="s">
        <v>65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  <c r="V8760" s="2">
        <f>Superstore[[#This Row],[Profit]]/Superstore[[#This Row],[Sales]]</f>
        <v>0.34</v>
      </c>
      <c r="W8760" t="str">
        <f>TEXT(Superstore[[#This Row],[Order Date]],"mmm-yyyy")</f>
        <v>Jul-2013</v>
      </c>
      <c r="X8760">
        <f>YEAR(Superstore[[#This Row],[Order Date]])</f>
        <v>2013</v>
      </c>
    </row>
    <row r="8761" spans="1:24" x14ac:dyDescent="0.25">
      <c r="A8761">
        <v>8760</v>
      </c>
      <c r="B8761" t="s">
        <v>10221</v>
      </c>
      <c r="C8761" s="1">
        <v>41478</v>
      </c>
      <c r="D8761" s="1">
        <v>41482</v>
      </c>
      <c r="E8761" t="s">
        <v>50</v>
      </c>
      <c r="F8761" t="s">
        <v>6863</v>
      </c>
      <c r="G8761" t="s">
        <v>6864</v>
      </c>
      <c r="H8761" t="s">
        <v>41</v>
      </c>
      <c r="I8761" t="s">
        <v>28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46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  <c r="V8761" s="2">
        <f>Superstore[[#This Row],[Profit]]/Superstore[[#This Row],[Sales]]</f>
        <v>0.48</v>
      </c>
      <c r="W8761" t="str">
        <f>TEXT(Superstore[[#This Row],[Order Date]],"mmm-yyyy")</f>
        <v>Jul-2013</v>
      </c>
      <c r="X8761">
        <f>YEAR(Superstore[[#This Row],[Order Date]])</f>
        <v>2013</v>
      </c>
    </row>
    <row r="8762" spans="1:24" x14ac:dyDescent="0.25">
      <c r="A8762">
        <v>8761</v>
      </c>
      <c r="B8762" t="s">
        <v>10222</v>
      </c>
      <c r="C8762" s="1">
        <v>41305</v>
      </c>
      <c r="D8762" s="1">
        <v>41311</v>
      </c>
      <c r="E8762" t="s">
        <v>50</v>
      </c>
      <c r="F8762" t="s">
        <v>3435</v>
      </c>
      <c r="G8762" t="s">
        <v>3436</v>
      </c>
      <c r="H8762" t="s">
        <v>101</v>
      </c>
      <c r="I8762" t="s">
        <v>28</v>
      </c>
      <c r="J8762" t="s">
        <v>1735</v>
      </c>
      <c r="K8762" t="s">
        <v>1271</v>
      </c>
      <c r="L8762">
        <v>30318</v>
      </c>
      <c r="M8762" t="s">
        <v>31</v>
      </c>
      <c r="N8762" t="s">
        <v>1741</v>
      </c>
      <c r="O8762" t="s">
        <v>46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  <c r="V8762" s="2">
        <f>Superstore[[#This Row],[Profit]]/Superstore[[#This Row],[Sales]]</f>
        <v>0.5</v>
      </c>
      <c r="W8762" t="str">
        <f>TEXT(Superstore[[#This Row],[Order Date]],"mmm-yyyy")</f>
        <v>Jan-2013</v>
      </c>
      <c r="X8762">
        <f>YEAR(Superstore[[#This Row],[Order Date]])</f>
        <v>2013</v>
      </c>
    </row>
    <row r="8763" spans="1:24" x14ac:dyDescent="0.25">
      <c r="A8763">
        <v>8762</v>
      </c>
      <c r="B8763" t="s">
        <v>10222</v>
      </c>
      <c r="C8763" s="1">
        <v>41305</v>
      </c>
      <c r="D8763" s="1">
        <v>41311</v>
      </c>
      <c r="E8763" t="s">
        <v>50</v>
      </c>
      <c r="F8763" t="s">
        <v>3435</v>
      </c>
      <c r="G8763" t="s">
        <v>3436</v>
      </c>
      <c r="H8763" t="s">
        <v>101</v>
      </c>
      <c r="I8763" t="s">
        <v>28</v>
      </c>
      <c r="J8763" t="s">
        <v>1735</v>
      </c>
      <c r="K8763" t="s">
        <v>1271</v>
      </c>
      <c r="L8763">
        <v>30318</v>
      </c>
      <c r="M8763" t="s">
        <v>31</v>
      </c>
      <c r="N8763" t="s">
        <v>5579</v>
      </c>
      <c r="O8763" t="s">
        <v>46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  <c r="V8763" s="2">
        <f>Superstore[[#This Row],[Profit]]/Superstore[[#This Row],[Sales]]</f>
        <v>0.47</v>
      </c>
      <c r="W8763" t="str">
        <f>TEXT(Superstore[[#This Row],[Order Date]],"mmm-yyyy")</f>
        <v>Jan-2013</v>
      </c>
      <c r="X8763">
        <f>YEAR(Superstore[[#This Row],[Order Date]])</f>
        <v>2013</v>
      </c>
    </row>
    <row r="8764" spans="1:24" x14ac:dyDescent="0.25">
      <c r="A8764">
        <v>8763</v>
      </c>
      <c r="B8764" t="s">
        <v>10223</v>
      </c>
      <c r="C8764" s="1">
        <v>41638</v>
      </c>
      <c r="D8764" s="1">
        <v>41642</v>
      </c>
      <c r="E8764" t="s">
        <v>50</v>
      </c>
      <c r="F8764" t="s">
        <v>3160</v>
      </c>
      <c r="G8764" t="s">
        <v>3161</v>
      </c>
      <c r="H8764" t="s">
        <v>27</v>
      </c>
      <c r="I8764" t="s">
        <v>28</v>
      </c>
      <c r="J8764" t="s">
        <v>5393</v>
      </c>
      <c r="K8764" t="s">
        <v>43</v>
      </c>
      <c r="L8764">
        <v>95823</v>
      </c>
      <c r="M8764" t="s">
        <v>44</v>
      </c>
      <c r="N8764" t="s">
        <v>3015</v>
      </c>
      <c r="O8764" t="s">
        <v>46</v>
      </c>
      <c r="P8764" t="s">
        <v>59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  <c r="V8764" s="2">
        <f>Superstore[[#This Row],[Profit]]/Superstore[[#This Row],[Sales]]</f>
        <v>0.28999999999999998</v>
      </c>
      <c r="W8764" t="str">
        <f>TEXT(Superstore[[#This Row],[Order Date]],"mmm-yyyy")</f>
        <v>Dec-2013</v>
      </c>
      <c r="X8764">
        <f>YEAR(Superstore[[#This Row],[Order Date]])</f>
        <v>2013</v>
      </c>
    </row>
    <row r="8765" spans="1:24" x14ac:dyDescent="0.25">
      <c r="A8765">
        <v>8764</v>
      </c>
      <c r="B8765" t="s">
        <v>10223</v>
      </c>
      <c r="C8765" s="1">
        <v>41638</v>
      </c>
      <c r="D8765" s="1">
        <v>41642</v>
      </c>
      <c r="E8765" t="s">
        <v>50</v>
      </c>
      <c r="F8765" t="s">
        <v>3160</v>
      </c>
      <c r="G8765" t="s">
        <v>3161</v>
      </c>
      <c r="H8765" t="s">
        <v>27</v>
      </c>
      <c r="I8765" t="s">
        <v>28</v>
      </c>
      <c r="J8765" t="s">
        <v>5393</v>
      </c>
      <c r="K8765" t="s">
        <v>43</v>
      </c>
      <c r="L8765">
        <v>95823</v>
      </c>
      <c r="M8765" t="s">
        <v>44</v>
      </c>
      <c r="N8765" t="s">
        <v>5548</v>
      </c>
      <c r="O8765" t="s">
        <v>46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  <c r="V8765" s="2">
        <f>Superstore[[#This Row],[Profit]]/Superstore[[#This Row],[Sales]]</f>
        <v>0.25999999999999995</v>
      </c>
      <c r="W8765" t="str">
        <f>TEXT(Superstore[[#This Row],[Order Date]],"mmm-yyyy")</f>
        <v>Dec-2013</v>
      </c>
      <c r="X8765">
        <f>YEAR(Superstore[[#This Row],[Order Date]])</f>
        <v>2013</v>
      </c>
    </row>
    <row r="8766" spans="1:24" x14ac:dyDescent="0.25">
      <c r="A8766">
        <v>8765</v>
      </c>
      <c r="B8766" t="s">
        <v>10224</v>
      </c>
      <c r="C8766" s="1">
        <v>41234</v>
      </c>
      <c r="D8766" s="1">
        <v>41240</v>
      </c>
      <c r="E8766" t="s">
        <v>50</v>
      </c>
      <c r="F8766" t="s">
        <v>1531</v>
      </c>
      <c r="G8766" t="s">
        <v>1532</v>
      </c>
      <c r="H8766" t="s">
        <v>41</v>
      </c>
      <c r="I8766" t="s">
        <v>28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46</v>
      </c>
      <c r="P8766" t="s">
        <v>68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Superstore[[#This Row],[Profit]]/Superstore[[#This Row],[Sales]]</f>
        <v>0.13749999999999998</v>
      </c>
      <c r="W8766" t="str">
        <f>TEXT(Superstore[[#This Row],[Order Date]],"mmm-yyyy")</f>
        <v>Nov-2012</v>
      </c>
      <c r="X8766">
        <f>YEAR(Superstore[[#This Row],[Order Date]])</f>
        <v>2012</v>
      </c>
    </row>
    <row r="8767" spans="1:24" x14ac:dyDescent="0.25">
      <c r="A8767">
        <v>8766</v>
      </c>
      <c r="B8767" t="s">
        <v>10224</v>
      </c>
      <c r="C8767" s="1">
        <v>41234</v>
      </c>
      <c r="D8767" s="1">
        <v>41240</v>
      </c>
      <c r="E8767" t="s">
        <v>50</v>
      </c>
      <c r="F8767" t="s">
        <v>1531</v>
      </c>
      <c r="G8767" t="s">
        <v>1532</v>
      </c>
      <c r="H8767" t="s">
        <v>41</v>
      </c>
      <c r="I8767" t="s">
        <v>28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46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s="2">
        <f>Superstore[[#This Row],[Profit]]/Superstore[[#This Row],[Sales]]</f>
        <v>-1.5</v>
      </c>
      <c r="W8767" t="str">
        <f>TEXT(Superstore[[#This Row],[Order Date]],"mmm-yyyy")</f>
        <v>Nov-2012</v>
      </c>
      <c r="X8767">
        <f>YEAR(Superstore[[#This Row],[Order Date]])</f>
        <v>2012</v>
      </c>
    </row>
    <row r="8768" spans="1:24" x14ac:dyDescent="0.25">
      <c r="A8768">
        <v>8767</v>
      </c>
      <c r="B8768" t="s">
        <v>10224</v>
      </c>
      <c r="C8768" s="1">
        <v>41234</v>
      </c>
      <c r="D8768" s="1">
        <v>41240</v>
      </c>
      <c r="E8768" t="s">
        <v>50</v>
      </c>
      <c r="F8768" t="s">
        <v>1531</v>
      </c>
      <c r="G8768" t="s">
        <v>1532</v>
      </c>
      <c r="H8768" t="s">
        <v>41</v>
      </c>
      <c r="I8768" t="s">
        <v>28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46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Superstore[[#This Row],[Profit]]/Superstore[[#This Row],[Sales]]</f>
        <v>-2.75</v>
      </c>
      <c r="W8768" t="str">
        <f>TEXT(Superstore[[#This Row],[Order Date]],"mmm-yyyy")</f>
        <v>Nov-2012</v>
      </c>
      <c r="X8768">
        <f>YEAR(Superstore[[#This Row],[Order Date]])</f>
        <v>2012</v>
      </c>
    </row>
    <row r="8769" spans="1:24" x14ac:dyDescent="0.25">
      <c r="A8769">
        <v>8768</v>
      </c>
      <c r="B8769" t="s">
        <v>10224</v>
      </c>
      <c r="C8769" s="1">
        <v>41234</v>
      </c>
      <c r="D8769" s="1">
        <v>41240</v>
      </c>
      <c r="E8769" t="s">
        <v>50</v>
      </c>
      <c r="F8769" t="s">
        <v>1531</v>
      </c>
      <c r="G8769" t="s">
        <v>1532</v>
      </c>
      <c r="H8769" t="s">
        <v>41</v>
      </c>
      <c r="I8769" t="s">
        <v>28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46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  <c r="V8769" s="2">
        <f>Superstore[[#This Row],[Profit]]/Superstore[[#This Row],[Sales]]</f>
        <v>-1.65</v>
      </c>
      <c r="W8769" t="str">
        <f>TEXT(Superstore[[#This Row],[Order Date]],"mmm-yyyy")</f>
        <v>Nov-2012</v>
      </c>
      <c r="X8769">
        <f>YEAR(Superstore[[#This Row],[Order Date]])</f>
        <v>2012</v>
      </c>
    </row>
    <row r="8770" spans="1:24" x14ac:dyDescent="0.25">
      <c r="A8770">
        <v>8769</v>
      </c>
      <c r="B8770" t="s">
        <v>10225</v>
      </c>
      <c r="C8770" s="1">
        <v>41187</v>
      </c>
      <c r="D8770" s="1">
        <v>41191</v>
      </c>
      <c r="E8770" t="s">
        <v>50</v>
      </c>
      <c r="F8770" t="s">
        <v>5109</v>
      </c>
      <c r="G8770" t="s">
        <v>5110</v>
      </c>
      <c r="H8770" t="s">
        <v>27</v>
      </c>
      <c r="I8770" t="s">
        <v>28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  <c r="V8770" s="2">
        <f>Superstore[[#This Row],[Profit]]/Superstore[[#This Row],[Sales]]</f>
        <v>0.2</v>
      </c>
      <c r="W8770" t="str">
        <f>TEXT(Superstore[[#This Row],[Order Date]],"mmm-yyyy")</f>
        <v>Oct-2012</v>
      </c>
      <c r="X8770">
        <f>YEAR(Superstore[[#This Row],[Order Date]])</f>
        <v>2012</v>
      </c>
    </row>
    <row r="8771" spans="1:24" x14ac:dyDescent="0.25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28</v>
      </c>
      <c r="J8771" t="s">
        <v>1472</v>
      </c>
      <c r="K8771" t="s">
        <v>456</v>
      </c>
      <c r="L8771">
        <v>80027</v>
      </c>
      <c r="M8771" t="s">
        <v>44</v>
      </c>
      <c r="N8771" t="s">
        <v>8333</v>
      </c>
      <c r="O8771" t="s">
        <v>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  <c r="V8771" s="2">
        <f>Superstore[[#This Row],[Profit]]/Superstore[[#This Row],[Sales]]</f>
        <v>6.25E-2</v>
      </c>
      <c r="W8771" t="str">
        <f>TEXT(Superstore[[#This Row],[Order Date]],"mmm-yyyy")</f>
        <v>Sep-2013</v>
      </c>
      <c r="X8771">
        <f>YEAR(Superstore[[#This Row],[Order Date]])</f>
        <v>2013</v>
      </c>
    </row>
    <row r="8772" spans="1:24" x14ac:dyDescent="0.25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28</v>
      </c>
      <c r="J8772" t="s">
        <v>1472</v>
      </c>
      <c r="K8772" t="s">
        <v>456</v>
      </c>
      <c r="L8772">
        <v>80027</v>
      </c>
      <c r="M8772" t="s">
        <v>44</v>
      </c>
      <c r="N8772" t="s">
        <v>3101</v>
      </c>
      <c r="O8772" t="s">
        <v>1</v>
      </c>
      <c r="P8772" t="s">
        <v>36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Superstore[[#This Row],[Profit]]/Superstore[[#This Row],[Sales]]</f>
        <v>6.25E-2</v>
      </c>
      <c r="W8772" t="str">
        <f>TEXT(Superstore[[#This Row],[Order Date]],"mmm-yyyy")</f>
        <v>Sep-2013</v>
      </c>
      <c r="X8772">
        <f>YEAR(Superstore[[#This Row],[Order Date]])</f>
        <v>2013</v>
      </c>
    </row>
    <row r="8773" spans="1:24" x14ac:dyDescent="0.25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41</v>
      </c>
      <c r="I8773" t="s">
        <v>28</v>
      </c>
      <c r="J8773" t="s">
        <v>4587</v>
      </c>
      <c r="K8773" t="s">
        <v>87</v>
      </c>
      <c r="L8773">
        <v>27604</v>
      </c>
      <c r="M8773" t="s">
        <v>31</v>
      </c>
      <c r="N8773" t="s">
        <v>4870</v>
      </c>
      <c r="O8773" t="s">
        <v>46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Superstore[[#This Row],[Profit]]/Superstore[[#This Row],[Sales]]</f>
        <v>0.1</v>
      </c>
      <c r="W8773" t="str">
        <f>TEXT(Superstore[[#This Row],[Order Date]],"mmm-yyyy")</f>
        <v>Sep-2014</v>
      </c>
      <c r="X8773">
        <f>YEAR(Superstore[[#This Row],[Order Date]])</f>
        <v>2014</v>
      </c>
    </row>
    <row r="8774" spans="1:24" x14ac:dyDescent="0.25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41</v>
      </c>
      <c r="I8774" t="s">
        <v>28</v>
      </c>
      <c r="J8774" t="s">
        <v>4587</v>
      </c>
      <c r="K8774" t="s">
        <v>87</v>
      </c>
      <c r="L8774">
        <v>27604</v>
      </c>
      <c r="M8774" t="s">
        <v>31</v>
      </c>
      <c r="N8774" t="s">
        <v>4071</v>
      </c>
      <c r="O8774" t="s">
        <v>46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Superstore[[#This Row],[Profit]]/Superstore[[#This Row],[Sales]]</f>
        <v>0.3125</v>
      </c>
      <c r="W8774" t="str">
        <f>TEXT(Superstore[[#This Row],[Order Date]],"mmm-yyyy")</f>
        <v>Sep-2014</v>
      </c>
      <c r="X8774">
        <f>YEAR(Superstore[[#This Row],[Order Date]])</f>
        <v>2014</v>
      </c>
    </row>
    <row r="8775" spans="1:24" x14ac:dyDescent="0.25">
      <c r="A8775">
        <v>8774</v>
      </c>
      <c r="B8775" t="s">
        <v>10228</v>
      </c>
      <c r="C8775" s="1">
        <v>40962</v>
      </c>
      <c r="D8775" s="1">
        <v>40967</v>
      </c>
      <c r="E8775" t="s">
        <v>50</v>
      </c>
      <c r="F8775" t="s">
        <v>9815</v>
      </c>
      <c r="G8775" t="s">
        <v>9816</v>
      </c>
      <c r="H8775" t="s">
        <v>101</v>
      </c>
      <c r="I8775" t="s">
        <v>28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46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  <c r="V8775" s="2">
        <f>Superstore[[#This Row],[Profit]]/Superstore[[#This Row],[Sales]]</f>
        <v>0.25</v>
      </c>
      <c r="W8775" t="str">
        <f>TEXT(Superstore[[#This Row],[Order Date]],"mmm-yyyy")</f>
        <v>Feb-2012</v>
      </c>
      <c r="X8775">
        <f>YEAR(Superstore[[#This Row],[Order Date]])</f>
        <v>2012</v>
      </c>
    </row>
    <row r="8776" spans="1:24" x14ac:dyDescent="0.25">
      <c r="A8776">
        <v>8775</v>
      </c>
      <c r="B8776" t="s">
        <v>10228</v>
      </c>
      <c r="C8776" s="1">
        <v>40962</v>
      </c>
      <c r="D8776" s="1">
        <v>40967</v>
      </c>
      <c r="E8776" t="s">
        <v>50</v>
      </c>
      <c r="F8776" t="s">
        <v>9815</v>
      </c>
      <c r="G8776" t="s">
        <v>9816</v>
      </c>
      <c r="H8776" t="s">
        <v>101</v>
      </c>
      <c r="I8776" t="s">
        <v>28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46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Superstore[[#This Row],[Profit]]/Superstore[[#This Row],[Sales]]</f>
        <v>0.35</v>
      </c>
      <c r="W8776" t="str">
        <f>TEXT(Superstore[[#This Row],[Order Date]],"mmm-yyyy")</f>
        <v>Feb-2012</v>
      </c>
      <c r="X8776">
        <f>YEAR(Superstore[[#This Row],[Order Date]])</f>
        <v>2012</v>
      </c>
    </row>
    <row r="8777" spans="1:24" x14ac:dyDescent="0.25">
      <c r="A8777">
        <v>8776</v>
      </c>
      <c r="B8777" t="s">
        <v>10229</v>
      </c>
      <c r="C8777" s="1">
        <v>41614</v>
      </c>
      <c r="D8777" s="1">
        <v>41618</v>
      </c>
      <c r="E8777" t="s">
        <v>24</v>
      </c>
      <c r="F8777" t="s">
        <v>4081</v>
      </c>
      <c r="G8777" t="s">
        <v>4082</v>
      </c>
      <c r="H8777" t="s">
        <v>101</v>
      </c>
      <c r="I8777" t="s">
        <v>28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46</v>
      </c>
      <c r="P8777" t="s">
        <v>68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  <c r="V8777" s="2">
        <f>Superstore[[#This Row],[Profit]]/Superstore[[#This Row],[Sales]]</f>
        <v>8.7500000000000008E-2</v>
      </c>
      <c r="W8777" t="str">
        <f>TEXT(Superstore[[#This Row],[Order Date]],"mmm-yyyy")</f>
        <v>Dec-2013</v>
      </c>
      <c r="X8777">
        <f>YEAR(Superstore[[#This Row],[Order Date]])</f>
        <v>2013</v>
      </c>
    </row>
    <row r="8778" spans="1:24" x14ac:dyDescent="0.25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41</v>
      </c>
      <c r="I8778" t="s">
        <v>28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1</v>
      </c>
      <c r="P8778" t="s">
        <v>36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  <c r="V8778" s="2">
        <f>Superstore[[#This Row],[Profit]]/Superstore[[#This Row],[Sales]]</f>
        <v>0</v>
      </c>
      <c r="W8778" t="str">
        <f>TEXT(Superstore[[#This Row],[Order Date]],"mmm-yyyy")</f>
        <v>Jul-2013</v>
      </c>
      <c r="X8778">
        <f>YEAR(Superstore[[#This Row],[Order Date]])</f>
        <v>2013</v>
      </c>
    </row>
    <row r="8779" spans="1:24" x14ac:dyDescent="0.25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41</v>
      </c>
      <c r="I8779" t="s">
        <v>28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46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  <c r="V8779" s="2">
        <f>Superstore[[#This Row],[Profit]]/Superstore[[#This Row],[Sales]]</f>
        <v>0.35</v>
      </c>
      <c r="W8779" t="str">
        <f>TEXT(Superstore[[#This Row],[Order Date]],"mmm-yyyy")</f>
        <v>Jul-2013</v>
      </c>
      <c r="X8779">
        <f>YEAR(Superstore[[#This Row],[Order Date]])</f>
        <v>2013</v>
      </c>
    </row>
    <row r="8780" spans="1:24" x14ac:dyDescent="0.25">
      <c r="A8780">
        <v>8779</v>
      </c>
      <c r="B8780" t="s">
        <v>10231</v>
      </c>
      <c r="C8780" s="1">
        <v>41987</v>
      </c>
      <c r="D8780" s="1">
        <v>41992</v>
      </c>
      <c r="E8780" t="s">
        <v>50</v>
      </c>
      <c r="F8780" t="s">
        <v>1382</v>
      </c>
      <c r="G8780" t="s">
        <v>1383</v>
      </c>
      <c r="H8780" t="s">
        <v>41</v>
      </c>
      <c r="I8780" t="s">
        <v>28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1</v>
      </c>
      <c r="P8780" t="s">
        <v>33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  <c r="V8780" s="2">
        <f>Superstore[[#This Row],[Profit]]/Superstore[[#This Row],[Sales]]</f>
        <v>2.4999999999999998E-2</v>
      </c>
      <c r="W8780" t="str">
        <f>TEXT(Superstore[[#This Row],[Order Date]],"mmm-yyyy")</f>
        <v>Dec-2014</v>
      </c>
      <c r="X8780">
        <f>YEAR(Superstore[[#This Row],[Order Date]])</f>
        <v>2014</v>
      </c>
    </row>
    <row r="8781" spans="1:24" x14ac:dyDescent="0.25">
      <c r="A8781">
        <v>8780</v>
      </c>
      <c r="B8781" t="s">
        <v>10232</v>
      </c>
      <c r="C8781" s="1">
        <v>40988</v>
      </c>
      <c r="D8781" s="1">
        <v>40990</v>
      </c>
      <c r="E8781" t="s">
        <v>24</v>
      </c>
      <c r="F8781" t="s">
        <v>2459</v>
      </c>
      <c r="G8781" t="s">
        <v>2460</v>
      </c>
      <c r="H8781" t="s">
        <v>27</v>
      </c>
      <c r="I8781" t="s">
        <v>28</v>
      </c>
      <c r="J8781" t="s">
        <v>1975</v>
      </c>
      <c r="K8781" t="s">
        <v>419</v>
      </c>
      <c r="L8781">
        <v>97301</v>
      </c>
      <c r="M8781" t="s">
        <v>44</v>
      </c>
      <c r="N8781" t="s">
        <v>2986</v>
      </c>
      <c r="O8781" t="s">
        <v>46</v>
      </c>
      <c r="P8781" t="s">
        <v>59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Superstore[[#This Row],[Profit]]/Superstore[[#This Row],[Sales]]</f>
        <v>8.7499999999999994E-2</v>
      </c>
      <c r="W8781" t="str">
        <f>TEXT(Superstore[[#This Row],[Order Date]],"mmm-yyyy")</f>
        <v>Mar-2012</v>
      </c>
      <c r="X8781">
        <f>YEAR(Superstore[[#This Row],[Order Date]])</f>
        <v>2012</v>
      </c>
    </row>
    <row r="8782" spans="1:24" x14ac:dyDescent="0.25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41</v>
      </c>
      <c r="I8782" t="s">
        <v>28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46</v>
      </c>
      <c r="P8782" t="s">
        <v>68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Superstore[[#This Row],[Profit]]/Superstore[[#This Row],[Sales]]</f>
        <v>0.1125</v>
      </c>
      <c r="W8782" t="str">
        <f>TEXT(Superstore[[#This Row],[Order Date]],"mmm-yyyy")</f>
        <v>Mar-2012</v>
      </c>
      <c r="X8782">
        <f>YEAR(Superstore[[#This Row],[Order Date]])</f>
        <v>2012</v>
      </c>
    </row>
    <row r="8783" spans="1:24" x14ac:dyDescent="0.25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41</v>
      </c>
      <c r="I8783" t="s">
        <v>28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1</v>
      </c>
      <c r="P8783" t="s">
        <v>33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Superstore[[#This Row],[Profit]]/Superstore[[#This Row],[Sales]]</f>
        <v>-2.9411764705882356E-2</v>
      </c>
      <c r="W8783" t="str">
        <f>TEXT(Superstore[[#This Row],[Order Date]],"mmm-yyyy")</f>
        <v>Mar-2012</v>
      </c>
      <c r="X8783">
        <f>YEAR(Superstore[[#This Row],[Order Date]])</f>
        <v>2012</v>
      </c>
    </row>
    <row r="8784" spans="1:24" x14ac:dyDescent="0.25">
      <c r="A8784">
        <v>8783</v>
      </c>
      <c r="B8784" t="s">
        <v>10234</v>
      </c>
      <c r="C8784" s="1">
        <v>41533</v>
      </c>
      <c r="D8784" s="1">
        <v>41538</v>
      </c>
      <c r="E8784" t="s">
        <v>50</v>
      </c>
      <c r="F8784" t="s">
        <v>2108</v>
      </c>
      <c r="G8784" t="s">
        <v>2109</v>
      </c>
      <c r="H8784" t="s">
        <v>41</v>
      </c>
      <c r="I8784" t="s">
        <v>28</v>
      </c>
      <c r="J8784" t="s">
        <v>10235</v>
      </c>
      <c r="K8784" t="s">
        <v>6258</v>
      </c>
      <c r="L8784">
        <v>83301</v>
      </c>
      <c r="M8784" t="s">
        <v>44</v>
      </c>
      <c r="N8784" t="s">
        <v>4831</v>
      </c>
      <c r="O8784" t="s">
        <v>46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  <c r="V8784" s="2">
        <f>Superstore[[#This Row],[Profit]]/Superstore[[#This Row],[Sales]]</f>
        <v>0.32500000000000001</v>
      </c>
      <c r="W8784" t="str">
        <f>TEXT(Superstore[[#This Row],[Order Date]],"mmm-yyyy")</f>
        <v>Sep-2013</v>
      </c>
      <c r="X8784">
        <f>YEAR(Superstore[[#This Row],[Order Date]])</f>
        <v>2013</v>
      </c>
    </row>
    <row r="8785" spans="1:24" x14ac:dyDescent="0.25">
      <c r="A8785">
        <v>8784</v>
      </c>
      <c r="B8785" t="s">
        <v>10234</v>
      </c>
      <c r="C8785" s="1">
        <v>41533</v>
      </c>
      <c r="D8785" s="1">
        <v>41538</v>
      </c>
      <c r="E8785" t="s">
        <v>50</v>
      </c>
      <c r="F8785" t="s">
        <v>2108</v>
      </c>
      <c r="G8785" t="s">
        <v>2109</v>
      </c>
      <c r="H8785" t="s">
        <v>41</v>
      </c>
      <c r="I8785" t="s">
        <v>28</v>
      </c>
      <c r="J8785" t="s">
        <v>10235</v>
      </c>
      <c r="K8785" t="s">
        <v>6258</v>
      </c>
      <c r="L8785">
        <v>83301</v>
      </c>
      <c r="M8785" t="s">
        <v>44</v>
      </c>
      <c r="N8785" t="s">
        <v>902</v>
      </c>
      <c r="O8785" t="s">
        <v>1</v>
      </c>
      <c r="P8785" t="s">
        <v>56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  <c r="V8785" s="2">
        <f>Superstore[[#This Row],[Profit]]/Superstore[[#This Row],[Sales]]</f>
        <v>0.22999999999999998</v>
      </c>
      <c r="W8785" t="str">
        <f>TEXT(Superstore[[#This Row],[Order Date]],"mmm-yyyy")</f>
        <v>Sep-2013</v>
      </c>
      <c r="X8785">
        <f>YEAR(Superstore[[#This Row],[Order Date]])</f>
        <v>2013</v>
      </c>
    </row>
    <row r="8786" spans="1:24" x14ac:dyDescent="0.25">
      <c r="A8786">
        <v>8785</v>
      </c>
      <c r="B8786" t="s">
        <v>10236</v>
      </c>
      <c r="C8786" s="1">
        <v>41716</v>
      </c>
      <c r="D8786" s="1">
        <v>41722</v>
      </c>
      <c r="E8786" t="s">
        <v>50</v>
      </c>
      <c r="F8786" t="s">
        <v>2953</v>
      </c>
      <c r="G8786" t="s">
        <v>2954</v>
      </c>
      <c r="H8786" t="s">
        <v>101</v>
      </c>
      <c r="I8786" t="s">
        <v>28</v>
      </c>
      <c r="J8786" t="s">
        <v>5136</v>
      </c>
      <c r="K8786" t="s">
        <v>334</v>
      </c>
      <c r="L8786">
        <v>37918</v>
      </c>
      <c r="M8786" t="s">
        <v>31</v>
      </c>
      <c r="N8786" t="s">
        <v>4756</v>
      </c>
      <c r="O8786" t="s">
        <v>46</v>
      </c>
      <c r="P8786" t="s">
        <v>47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Superstore[[#This Row],[Profit]]/Superstore[[#This Row],[Sales]]</f>
        <v>0.36250000000000004</v>
      </c>
      <c r="W8786" t="str">
        <f>TEXT(Superstore[[#This Row],[Order Date]],"mmm-yyyy")</f>
        <v>Mar-2014</v>
      </c>
      <c r="X8786">
        <f>YEAR(Superstore[[#This Row],[Order Date]])</f>
        <v>2014</v>
      </c>
    </row>
    <row r="8787" spans="1:24" x14ac:dyDescent="0.25">
      <c r="A8787">
        <v>8786</v>
      </c>
      <c r="B8787" t="s">
        <v>10237</v>
      </c>
      <c r="C8787" s="1">
        <v>41788</v>
      </c>
      <c r="D8787" s="1">
        <v>41793</v>
      </c>
      <c r="E8787" t="s">
        <v>50</v>
      </c>
      <c r="F8787" t="s">
        <v>6480</v>
      </c>
      <c r="G8787" t="s">
        <v>6481</v>
      </c>
      <c r="H8787" t="s">
        <v>41</v>
      </c>
      <c r="I8787" t="s">
        <v>28</v>
      </c>
      <c r="J8787" t="s">
        <v>543</v>
      </c>
      <c r="K8787" t="s">
        <v>309</v>
      </c>
      <c r="L8787">
        <v>85023</v>
      </c>
      <c r="M8787" t="s">
        <v>44</v>
      </c>
      <c r="N8787" t="s">
        <v>7696</v>
      </c>
      <c r="O8787" t="s">
        <v>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  <c r="V8787" s="2">
        <f>Superstore[[#This Row],[Profit]]/Superstore[[#This Row],[Sales]]</f>
        <v>9.9999999999999992E-2</v>
      </c>
      <c r="W8787" t="str">
        <f>TEXT(Superstore[[#This Row],[Order Date]],"mmm-yyyy")</f>
        <v>May-2014</v>
      </c>
      <c r="X8787">
        <f>YEAR(Superstore[[#This Row],[Order Date]])</f>
        <v>2014</v>
      </c>
    </row>
    <row r="8788" spans="1:24" x14ac:dyDescent="0.25">
      <c r="A8788">
        <v>8787</v>
      </c>
      <c r="B8788" t="s">
        <v>10237</v>
      </c>
      <c r="C8788" s="1">
        <v>41788</v>
      </c>
      <c r="D8788" s="1">
        <v>41793</v>
      </c>
      <c r="E8788" t="s">
        <v>50</v>
      </c>
      <c r="F8788" t="s">
        <v>6480</v>
      </c>
      <c r="G8788" t="s">
        <v>6481</v>
      </c>
      <c r="H8788" t="s">
        <v>41</v>
      </c>
      <c r="I8788" t="s">
        <v>28</v>
      </c>
      <c r="J8788" t="s">
        <v>543</v>
      </c>
      <c r="K8788" t="s">
        <v>309</v>
      </c>
      <c r="L8788">
        <v>85023</v>
      </c>
      <c r="M8788" t="s">
        <v>44</v>
      </c>
      <c r="N8788" t="s">
        <v>6282</v>
      </c>
      <c r="O8788" t="s">
        <v>46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  <c r="V8788" s="2">
        <f>Superstore[[#This Row],[Profit]]/Superstore[[#This Row],[Sales]]</f>
        <v>0.35000000000000003</v>
      </c>
      <c r="W8788" t="str">
        <f>TEXT(Superstore[[#This Row],[Order Date]],"mmm-yyyy")</f>
        <v>May-2014</v>
      </c>
      <c r="X8788">
        <f>YEAR(Superstore[[#This Row],[Order Date]])</f>
        <v>2014</v>
      </c>
    </row>
    <row r="8789" spans="1:24" x14ac:dyDescent="0.25">
      <c r="A8789">
        <v>8788</v>
      </c>
      <c r="B8789" t="s">
        <v>10237</v>
      </c>
      <c r="C8789" s="1">
        <v>41788</v>
      </c>
      <c r="D8789" s="1">
        <v>41793</v>
      </c>
      <c r="E8789" t="s">
        <v>50</v>
      </c>
      <c r="F8789" t="s">
        <v>6480</v>
      </c>
      <c r="G8789" t="s">
        <v>6481</v>
      </c>
      <c r="H8789" t="s">
        <v>41</v>
      </c>
      <c r="I8789" t="s">
        <v>28</v>
      </c>
      <c r="J8789" t="s">
        <v>543</v>
      </c>
      <c r="K8789" t="s">
        <v>309</v>
      </c>
      <c r="L8789">
        <v>85023</v>
      </c>
      <c r="M8789" t="s">
        <v>44</v>
      </c>
      <c r="N8789" t="s">
        <v>477</v>
      </c>
      <c r="O8789" t="s">
        <v>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Superstore[[#This Row],[Profit]]/Superstore[[#This Row],[Sales]]</f>
        <v>0.19999999999999998</v>
      </c>
      <c r="W8789" t="str">
        <f>TEXT(Superstore[[#This Row],[Order Date]],"mmm-yyyy")</f>
        <v>May-2014</v>
      </c>
      <c r="X8789">
        <f>YEAR(Superstore[[#This Row],[Order Date]])</f>
        <v>2014</v>
      </c>
    </row>
    <row r="8790" spans="1:24" x14ac:dyDescent="0.25">
      <c r="A8790">
        <v>8789</v>
      </c>
      <c r="B8790" t="s">
        <v>10238</v>
      </c>
      <c r="C8790" s="1">
        <v>41806</v>
      </c>
      <c r="D8790" s="1">
        <v>41810</v>
      </c>
      <c r="E8790" t="s">
        <v>50</v>
      </c>
      <c r="F8790" t="s">
        <v>4797</v>
      </c>
      <c r="G8790" t="s">
        <v>4798</v>
      </c>
      <c r="H8790" t="s">
        <v>27</v>
      </c>
      <c r="I8790" t="s">
        <v>28</v>
      </c>
      <c r="J8790" t="s">
        <v>734</v>
      </c>
      <c r="K8790" t="s">
        <v>87</v>
      </c>
      <c r="L8790">
        <v>28110</v>
      </c>
      <c r="M8790" t="s">
        <v>31</v>
      </c>
      <c r="N8790" t="s">
        <v>3944</v>
      </c>
      <c r="O8790" t="s">
        <v>1</v>
      </c>
      <c r="P8790" t="s">
        <v>36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Superstore[[#This Row],[Profit]]/Superstore[[#This Row],[Sales]]</f>
        <v>7.4999999999999997E-2</v>
      </c>
      <c r="W8790" t="str">
        <f>TEXT(Superstore[[#This Row],[Order Date]],"mmm-yyyy")</f>
        <v>Jun-2014</v>
      </c>
      <c r="X8790">
        <f>YEAR(Superstore[[#This Row],[Order Date]])</f>
        <v>2014</v>
      </c>
    </row>
    <row r="8791" spans="1:24" x14ac:dyDescent="0.25">
      <c r="A8791">
        <v>8790</v>
      </c>
      <c r="B8791" t="s">
        <v>10238</v>
      </c>
      <c r="C8791" s="1">
        <v>41806</v>
      </c>
      <c r="D8791" s="1">
        <v>41810</v>
      </c>
      <c r="E8791" t="s">
        <v>50</v>
      </c>
      <c r="F8791" t="s">
        <v>4797</v>
      </c>
      <c r="G8791" t="s">
        <v>4798</v>
      </c>
      <c r="H8791" t="s">
        <v>27</v>
      </c>
      <c r="I8791" t="s">
        <v>28</v>
      </c>
      <c r="J8791" t="s">
        <v>734</v>
      </c>
      <c r="K8791" t="s">
        <v>87</v>
      </c>
      <c r="L8791">
        <v>28110</v>
      </c>
      <c r="M8791" t="s">
        <v>31</v>
      </c>
      <c r="N8791" t="s">
        <v>4790</v>
      </c>
      <c r="O8791" t="s">
        <v>1</v>
      </c>
      <c r="P8791" t="s">
        <v>33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Superstore[[#This Row],[Profit]]/Superstore[[#This Row],[Sales]]</f>
        <v>-0.05</v>
      </c>
      <c r="W8791" t="str">
        <f>TEXT(Superstore[[#This Row],[Order Date]],"mmm-yyyy")</f>
        <v>Jun-2014</v>
      </c>
      <c r="X8791">
        <f>YEAR(Superstore[[#This Row],[Order Date]])</f>
        <v>2014</v>
      </c>
    </row>
    <row r="8792" spans="1:24" x14ac:dyDescent="0.25">
      <c r="A8792">
        <v>8791</v>
      </c>
      <c r="B8792" t="s">
        <v>10239</v>
      </c>
      <c r="C8792" s="1">
        <v>41158</v>
      </c>
      <c r="D8792" s="1">
        <v>41164</v>
      </c>
      <c r="E8792" t="s">
        <v>50</v>
      </c>
      <c r="F8792" t="s">
        <v>1148</v>
      </c>
      <c r="G8792" t="s">
        <v>1149</v>
      </c>
      <c r="H8792" t="s">
        <v>41</v>
      </c>
      <c r="I8792" t="s">
        <v>28</v>
      </c>
      <c r="J8792" t="s">
        <v>1463</v>
      </c>
      <c r="K8792" t="s">
        <v>318</v>
      </c>
      <c r="L8792">
        <v>23223</v>
      </c>
      <c r="M8792" t="s">
        <v>31</v>
      </c>
      <c r="N8792" t="s">
        <v>6225</v>
      </c>
      <c r="O8792" t="s">
        <v>46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  <c r="V8792" s="2">
        <f>Superstore[[#This Row],[Profit]]/Superstore[[#This Row],[Sales]]</f>
        <v>0.46</v>
      </c>
      <c r="W8792" t="str">
        <f>TEXT(Superstore[[#This Row],[Order Date]],"mmm-yyyy")</f>
        <v>Sep-2012</v>
      </c>
      <c r="X8792">
        <f>YEAR(Superstore[[#This Row],[Order Date]])</f>
        <v>2012</v>
      </c>
    </row>
    <row r="8793" spans="1:24" x14ac:dyDescent="0.25">
      <c r="A8793">
        <v>8792</v>
      </c>
      <c r="B8793" t="s">
        <v>10240</v>
      </c>
      <c r="C8793" s="1">
        <v>41717</v>
      </c>
      <c r="D8793" s="1">
        <v>41723</v>
      </c>
      <c r="E8793" t="s">
        <v>50</v>
      </c>
      <c r="F8793" t="s">
        <v>5613</v>
      </c>
      <c r="G8793" t="s">
        <v>5614</v>
      </c>
      <c r="H8793" t="s">
        <v>27</v>
      </c>
      <c r="I8793" t="s">
        <v>28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  <c r="V8793" s="2">
        <f>Superstore[[#This Row],[Profit]]/Superstore[[#This Row],[Sales]]</f>
        <v>8.7500000000000008E-2</v>
      </c>
      <c r="W8793" t="str">
        <f>TEXT(Superstore[[#This Row],[Order Date]],"mmm-yyyy")</f>
        <v>Mar-2014</v>
      </c>
      <c r="X8793">
        <f>YEAR(Superstore[[#This Row],[Order Date]])</f>
        <v>2014</v>
      </c>
    </row>
    <row r="8794" spans="1:24" x14ac:dyDescent="0.25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41</v>
      </c>
      <c r="I8794" t="s">
        <v>28</v>
      </c>
      <c r="J8794" t="s">
        <v>42</v>
      </c>
      <c r="K8794" t="s">
        <v>43</v>
      </c>
      <c r="L8794">
        <v>90008</v>
      </c>
      <c r="M8794" t="s">
        <v>44</v>
      </c>
      <c r="N8794" t="s">
        <v>2226</v>
      </c>
      <c r="O8794" t="s">
        <v>46</v>
      </c>
      <c r="P8794" t="s">
        <v>47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  <c r="V8794" s="2">
        <f>Superstore[[#This Row],[Profit]]/Superstore[[#This Row],[Sales]]</f>
        <v>0.47000000000000003</v>
      </c>
      <c r="W8794" t="str">
        <f>TEXT(Superstore[[#This Row],[Order Date]],"mmm-yyyy")</f>
        <v>Dec-2011</v>
      </c>
      <c r="X8794">
        <f>YEAR(Superstore[[#This Row],[Order Date]])</f>
        <v>2011</v>
      </c>
    </row>
    <row r="8795" spans="1:24" x14ac:dyDescent="0.25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41</v>
      </c>
      <c r="I8795" t="s">
        <v>28</v>
      </c>
      <c r="J8795" t="s">
        <v>42</v>
      </c>
      <c r="K8795" t="s">
        <v>43</v>
      </c>
      <c r="L8795">
        <v>90008</v>
      </c>
      <c r="M8795" t="s">
        <v>44</v>
      </c>
      <c r="N8795" t="s">
        <v>1879</v>
      </c>
      <c r="O8795" t="s">
        <v>46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  <c r="V8795" s="2">
        <f>Superstore[[#This Row],[Profit]]/Superstore[[#This Row],[Sales]]</f>
        <v>0.38999999999999996</v>
      </c>
      <c r="W8795" t="str">
        <f>TEXT(Superstore[[#This Row],[Order Date]],"mmm-yyyy")</f>
        <v>Dec-2011</v>
      </c>
      <c r="X8795">
        <f>YEAR(Superstore[[#This Row],[Order Date]])</f>
        <v>2011</v>
      </c>
    </row>
    <row r="8796" spans="1:24" x14ac:dyDescent="0.25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41</v>
      </c>
      <c r="I8796" t="s">
        <v>28</v>
      </c>
      <c r="J8796" t="s">
        <v>42</v>
      </c>
      <c r="K8796" t="s">
        <v>43</v>
      </c>
      <c r="L8796">
        <v>90008</v>
      </c>
      <c r="M8796" t="s">
        <v>44</v>
      </c>
      <c r="N8796" t="s">
        <v>5234</v>
      </c>
      <c r="O8796" t="s">
        <v>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Superstore[[#This Row],[Profit]]/Superstore[[#This Row],[Sales]]</f>
        <v>0.125</v>
      </c>
      <c r="W8796" t="str">
        <f>TEXT(Superstore[[#This Row],[Order Date]],"mmm-yyyy")</f>
        <v>Dec-2011</v>
      </c>
      <c r="X8796">
        <f>YEAR(Superstore[[#This Row],[Order Date]])</f>
        <v>2011</v>
      </c>
    </row>
    <row r="8797" spans="1:24" x14ac:dyDescent="0.25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41</v>
      </c>
      <c r="I8797" t="s">
        <v>28</v>
      </c>
      <c r="J8797" t="s">
        <v>42</v>
      </c>
      <c r="K8797" t="s">
        <v>43</v>
      </c>
      <c r="L8797">
        <v>90008</v>
      </c>
      <c r="M8797" t="s">
        <v>44</v>
      </c>
      <c r="N8797" t="s">
        <v>2585</v>
      </c>
      <c r="O8797" t="s">
        <v>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  <c r="V8797" s="2">
        <f>Superstore[[#This Row],[Profit]]/Superstore[[#This Row],[Sales]]</f>
        <v>7.4999999999999997E-2</v>
      </c>
      <c r="W8797" t="str">
        <f>TEXT(Superstore[[#This Row],[Order Date]],"mmm-yyyy")</f>
        <v>Dec-2011</v>
      </c>
      <c r="X8797">
        <f>YEAR(Superstore[[#This Row],[Order Date]])</f>
        <v>2011</v>
      </c>
    </row>
    <row r="8798" spans="1:24" x14ac:dyDescent="0.25">
      <c r="A8798">
        <v>8797</v>
      </c>
      <c r="B8798" t="s">
        <v>10242</v>
      </c>
      <c r="C8798" s="1">
        <v>41463</v>
      </c>
      <c r="D8798" s="1">
        <v>41469</v>
      </c>
      <c r="E8798" t="s">
        <v>50</v>
      </c>
      <c r="F8798" t="s">
        <v>670</v>
      </c>
      <c r="G8798" t="s">
        <v>671</v>
      </c>
      <c r="H8798" t="s">
        <v>27</v>
      </c>
      <c r="I8798" t="s">
        <v>28</v>
      </c>
      <c r="J8798" t="s">
        <v>153</v>
      </c>
      <c r="K8798" t="s">
        <v>120</v>
      </c>
      <c r="L8798">
        <v>84057</v>
      </c>
      <c r="M8798" t="s">
        <v>44</v>
      </c>
      <c r="N8798" t="s">
        <v>1897</v>
      </c>
      <c r="O8798" t="s">
        <v>46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  <c r="V8798" s="2">
        <f>Superstore[[#This Row],[Profit]]/Superstore[[#This Row],[Sales]]</f>
        <v>0.47999999999999993</v>
      </c>
      <c r="W8798" t="str">
        <f>TEXT(Superstore[[#This Row],[Order Date]],"mmm-yyyy")</f>
        <v>Jul-2013</v>
      </c>
      <c r="X8798">
        <f>YEAR(Superstore[[#This Row],[Order Date]])</f>
        <v>2013</v>
      </c>
    </row>
    <row r="8799" spans="1:24" x14ac:dyDescent="0.25">
      <c r="A8799">
        <v>8798</v>
      </c>
      <c r="B8799" t="s">
        <v>10242</v>
      </c>
      <c r="C8799" s="1">
        <v>41463</v>
      </c>
      <c r="D8799" s="1">
        <v>41469</v>
      </c>
      <c r="E8799" t="s">
        <v>50</v>
      </c>
      <c r="F8799" t="s">
        <v>670</v>
      </c>
      <c r="G8799" t="s">
        <v>671</v>
      </c>
      <c r="H8799" t="s">
        <v>27</v>
      </c>
      <c r="I8799" t="s">
        <v>28</v>
      </c>
      <c r="J8799" t="s">
        <v>153</v>
      </c>
      <c r="K8799" t="s">
        <v>120</v>
      </c>
      <c r="L8799">
        <v>84057</v>
      </c>
      <c r="M8799" t="s">
        <v>44</v>
      </c>
      <c r="N8799" t="s">
        <v>4995</v>
      </c>
      <c r="O8799" t="s">
        <v>46</v>
      </c>
      <c r="P8799" t="s">
        <v>68</v>
      </c>
      <c r="Q8799" t="s">
        <v>4996</v>
      </c>
      <c r="R8799">
        <v>45.98</v>
      </c>
      <c r="S8799">
        <v>2</v>
      </c>
      <c r="T8799">
        <v>0</v>
      </c>
      <c r="U8799">
        <v>12.8744</v>
      </c>
      <c r="V8799" s="2">
        <f>Superstore[[#This Row],[Profit]]/Superstore[[#This Row],[Sales]]</f>
        <v>0.28000000000000003</v>
      </c>
      <c r="W8799" t="str">
        <f>TEXT(Superstore[[#This Row],[Order Date]],"mmm-yyyy")</f>
        <v>Jul-2013</v>
      </c>
      <c r="X8799">
        <f>YEAR(Superstore[[#This Row],[Order Date]])</f>
        <v>2013</v>
      </c>
    </row>
    <row r="8800" spans="1:24" x14ac:dyDescent="0.25">
      <c r="A8800">
        <v>8799</v>
      </c>
      <c r="B8800" t="s">
        <v>10243</v>
      </c>
      <c r="C8800" s="1">
        <v>41371</v>
      </c>
      <c r="D8800" s="1">
        <v>41375</v>
      </c>
      <c r="E8800" t="s">
        <v>50</v>
      </c>
      <c r="F8800" t="s">
        <v>784</v>
      </c>
      <c r="G8800" t="s">
        <v>785</v>
      </c>
      <c r="H8800" t="s">
        <v>101</v>
      </c>
      <c r="I8800" t="s">
        <v>28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  <c r="V8800" s="2">
        <f>Superstore[[#This Row],[Profit]]/Superstore[[#This Row],[Sales]]</f>
        <v>0.26</v>
      </c>
      <c r="W8800" t="str">
        <f>TEXT(Superstore[[#This Row],[Order Date]],"mmm-yyyy")</f>
        <v>Apr-2013</v>
      </c>
      <c r="X8800">
        <f>YEAR(Superstore[[#This Row],[Order Date]])</f>
        <v>2013</v>
      </c>
    </row>
    <row r="8801" spans="1:24" x14ac:dyDescent="0.25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27</v>
      </c>
      <c r="I8801" t="s">
        <v>28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  <c r="V8801" s="2">
        <f>Superstore[[#This Row],[Profit]]/Superstore[[#This Row],[Sales]]</f>
        <v>0.13333333333333333</v>
      </c>
      <c r="W8801" t="str">
        <f>TEXT(Superstore[[#This Row],[Order Date]],"mmm-yyyy")</f>
        <v>May-2011</v>
      </c>
      <c r="X8801">
        <f>YEAR(Superstore[[#This Row],[Order Date]])</f>
        <v>2011</v>
      </c>
    </row>
    <row r="8802" spans="1:24" x14ac:dyDescent="0.25">
      <c r="A8802">
        <v>8801</v>
      </c>
      <c r="B8802" t="s">
        <v>10245</v>
      </c>
      <c r="C8802" s="1">
        <v>41967</v>
      </c>
      <c r="D8802" s="1">
        <v>41971</v>
      </c>
      <c r="E8802" t="s">
        <v>50</v>
      </c>
      <c r="F8802" t="s">
        <v>2419</v>
      </c>
      <c r="G8802" t="s">
        <v>2420</v>
      </c>
      <c r="H8802" t="s">
        <v>41</v>
      </c>
      <c r="I8802" t="s">
        <v>28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46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Superstore[[#This Row],[Profit]]/Superstore[[#This Row],[Sales]]</f>
        <v>0.35</v>
      </c>
      <c r="W8802" t="str">
        <f>TEXT(Superstore[[#This Row],[Order Date]],"mmm-yyyy")</f>
        <v>Nov-2014</v>
      </c>
      <c r="X8802">
        <f>YEAR(Superstore[[#This Row],[Order Date]])</f>
        <v>2014</v>
      </c>
    </row>
    <row r="8803" spans="1:24" x14ac:dyDescent="0.25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27</v>
      </c>
      <c r="I8803" t="s">
        <v>28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  <c r="V8803" s="2">
        <f>Superstore[[#This Row],[Profit]]/Superstore[[#This Row],[Sales]]</f>
        <v>0.28000000000000003</v>
      </c>
      <c r="W8803" t="str">
        <f>TEXT(Superstore[[#This Row],[Order Date]],"mmm-yyyy")</f>
        <v>Nov-2013</v>
      </c>
      <c r="X8803">
        <f>YEAR(Superstore[[#This Row],[Order Date]])</f>
        <v>2013</v>
      </c>
    </row>
    <row r="8804" spans="1:24" x14ac:dyDescent="0.25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27</v>
      </c>
      <c r="I8804" t="s">
        <v>28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1</v>
      </c>
      <c r="P8804" t="s">
        <v>33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  <c r="V8804" s="2">
        <f>Superstore[[#This Row],[Profit]]/Superstore[[#This Row],[Sales]]</f>
        <v>0.16</v>
      </c>
      <c r="W8804" t="str">
        <f>TEXT(Superstore[[#This Row],[Order Date]],"mmm-yyyy")</f>
        <v>Nov-2013</v>
      </c>
      <c r="X8804">
        <f>YEAR(Superstore[[#This Row],[Order Date]])</f>
        <v>2013</v>
      </c>
    </row>
    <row r="8805" spans="1:24" x14ac:dyDescent="0.25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41</v>
      </c>
      <c r="I8805" t="s">
        <v>28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  <c r="V8805" s="2">
        <f>Superstore[[#This Row],[Profit]]/Superstore[[#This Row],[Sales]]</f>
        <v>0.32999999999999996</v>
      </c>
      <c r="W8805" t="str">
        <f>TEXT(Superstore[[#This Row],[Order Date]],"mmm-yyyy")</f>
        <v>Dec-2011</v>
      </c>
      <c r="X8805">
        <f>YEAR(Superstore[[#This Row],[Order Date]])</f>
        <v>2011</v>
      </c>
    </row>
    <row r="8806" spans="1:24" x14ac:dyDescent="0.25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41</v>
      </c>
      <c r="I8806" t="s">
        <v>28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46</v>
      </c>
      <c r="P8806" t="s">
        <v>47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  <c r="V8806" s="2">
        <f>Superstore[[#This Row],[Profit]]/Superstore[[#This Row],[Sales]]</f>
        <v>0.46000000000000008</v>
      </c>
      <c r="W8806" t="str">
        <f>TEXT(Superstore[[#This Row],[Order Date]],"mmm-yyyy")</f>
        <v>Dec-2011</v>
      </c>
      <c r="X8806">
        <f>YEAR(Superstore[[#This Row],[Order Date]])</f>
        <v>2011</v>
      </c>
    </row>
    <row r="8807" spans="1:24" x14ac:dyDescent="0.25">
      <c r="A8807">
        <v>8806</v>
      </c>
      <c r="B8807" t="s">
        <v>10248</v>
      </c>
      <c r="C8807" s="1">
        <v>41871</v>
      </c>
      <c r="D8807" s="1">
        <v>41875</v>
      </c>
      <c r="E8807" t="s">
        <v>50</v>
      </c>
      <c r="F8807" t="s">
        <v>1349</v>
      </c>
      <c r="G8807" t="s">
        <v>1350</v>
      </c>
      <c r="H8807" t="s">
        <v>27</v>
      </c>
      <c r="I8807" t="s">
        <v>28</v>
      </c>
      <c r="J8807" t="s">
        <v>5118</v>
      </c>
      <c r="K8807" t="s">
        <v>120</v>
      </c>
      <c r="L8807">
        <v>84106</v>
      </c>
      <c r="M8807" t="s">
        <v>44</v>
      </c>
      <c r="N8807" t="s">
        <v>4641</v>
      </c>
      <c r="O8807" t="s">
        <v>46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  <c r="V8807" s="2">
        <f>Superstore[[#This Row],[Profit]]/Superstore[[#This Row],[Sales]]</f>
        <v>0.36249999999999999</v>
      </c>
      <c r="W8807" t="str">
        <f>TEXT(Superstore[[#This Row],[Order Date]],"mmm-yyyy")</f>
        <v>Aug-2014</v>
      </c>
      <c r="X8807">
        <f>YEAR(Superstore[[#This Row],[Order Date]])</f>
        <v>2014</v>
      </c>
    </row>
    <row r="8808" spans="1:24" x14ac:dyDescent="0.25">
      <c r="A8808">
        <v>8807</v>
      </c>
      <c r="B8808" t="s">
        <v>10249</v>
      </c>
      <c r="C8808" s="1">
        <v>41530</v>
      </c>
      <c r="D8808" s="1">
        <v>41534</v>
      </c>
      <c r="E8808" t="s">
        <v>50</v>
      </c>
      <c r="F8808" t="s">
        <v>4923</v>
      </c>
      <c r="G8808" t="s">
        <v>4924</v>
      </c>
      <c r="H8808" t="s">
        <v>41</v>
      </c>
      <c r="I8808" t="s">
        <v>28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1</v>
      </c>
      <c r="P8808" t="s">
        <v>65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  <c r="V8808" s="2">
        <f>Superstore[[#This Row],[Profit]]/Superstore[[#This Row],[Sales]]</f>
        <v>0.36000000000000004</v>
      </c>
      <c r="W8808" t="str">
        <f>TEXT(Superstore[[#This Row],[Order Date]],"mmm-yyyy")</f>
        <v>Sep-2013</v>
      </c>
      <c r="X8808">
        <f>YEAR(Superstore[[#This Row],[Order Date]])</f>
        <v>2013</v>
      </c>
    </row>
    <row r="8809" spans="1:24" x14ac:dyDescent="0.25">
      <c r="A8809">
        <v>8808</v>
      </c>
      <c r="B8809" t="s">
        <v>10250</v>
      </c>
      <c r="C8809" s="1">
        <v>41939</v>
      </c>
      <c r="D8809" s="1">
        <v>41944</v>
      </c>
      <c r="E8809" t="s">
        <v>50</v>
      </c>
      <c r="F8809" t="s">
        <v>3690</v>
      </c>
      <c r="G8809" t="s">
        <v>3691</v>
      </c>
      <c r="H8809" t="s">
        <v>27</v>
      </c>
      <c r="I8809" t="s">
        <v>28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46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Superstore[[#This Row],[Profit]]/Superstore[[#This Row],[Sales]]</f>
        <v>-0.83333333333333337</v>
      </c>
      <c r="W8809" t="str">
        <f>TEXT(Superstore[[#This Row],[Order Date]],"mmm-yyyy")</f>
        <v>Oct-2014</v>
      </c>
      <c r="X8809">
        <f>YEAR(Superstore[[#This Row],[Order Date]])</f>
        <v>2014</v>
      </c>
    </row>
    <row r="8810" spans="1:24" x14ac:dyDescent="0.25">
      <c r="A8810">
        <v>8809</v>
      </c>
      <c r="B8810" t="s">
        <v>10250</v>
      </c>
      <c r="C8810" s="1">
        <v>41939</v>
      </c>
      <c r="D8810" s="1">
        <v>41944</v>
      </c>
      <c r="E8810" t="s">
        <v>50</v>
      </c>
      <c r="F8810" t="s">
        <v>3690</v>
      </c>
      <c r="G8810" t="s">
        <v>3691</v>
      </c>
      <c r="H8810" t="s">
        <v>27</v>
      </c>
      <c r="I8810" t="s">
        <v>28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  <c r="V8810" s="2">
        <f>Superstore[[#This Row],[Profit]]/Superstore[[#This Row],[Sales]]</f>
        <v>0.16666666666666666</v>
      </c>
      <c r="W8810" t="str">
        <f>TEXT(Superstore[[#This Row],[Order Date]],"mmm-yyyy")</f>
        <v>Oct-2014</v>
      </c>
      <c r="X8810">
        <f>YEAR(Superstore[[#This Row],[Order Date]])</f>
        <v>2014</v>
      </c>
    </row>
    <row r="8811" spans="1:24" x14ac:dyDescent="0.25">
      <c r="A8811">
        <v>8810</v>
      </c>
      <c r="B8811" t="s">
        <v>10250</v>
      </c>
      <c r="C8811" s="1">
        <v>41939</v>
      </c>
      <c r="D8811" s="1">
        <v>41944</v>
      </c>
      <c r="E8811" t="s">
        <v>50</v>
      </c>
      <c r="F8811" t="s">
        <v>3690</v>
      </c>
      <c r="G8811" t="s">
        <v>3691</v>
      </c>
      <c r="H8811" t="s">
        <v>27</v>
      </c>
      <c r="I8811" t="s">
        <v>28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46</v>
      </c>
      <c r="P8811" t="s">
        <v>47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  <c r="V8811" s="2">
        <f>Superstore[[#This Row],[Profit]]/Superstore[[#This Row],[Sales]]</f>
        <v>0.33749999999999997</v>
      </c>
      <c r="W8811" t="str">
        <f>TEXT(Superstore[[#This Row],[Order Date]],"mmm-yyyy")</f>
        <v>Oct-2014</v>
      </c>
      <c r="X8811">
        <f>YEAR(Superstore[[#This Row],[Order Date]])</f>
        <v>2014</v>
      </c>
    </row>
    <row r="8812" spans="1:24" x14ac:dyDescent="0.25">
      <c r="A8812">
        <v>8811</v>
      </c>
      <c r="B8812" t="s">
        <v>10251</v>
      </c>
      <c r="C8812" s="1">
        <v>41790</v>
      </c>
      <c r="D8812" s="1">
        <v>41795</v>
      </c>
      <c r="E8812" t="s">
        <v>50</v>
      </c>
      <c r="F8812" t="s">
        <v>3517</v>
      </c>
      <c r="G8812" t="s">
        <v>3518</v>
      </c>
      <c r="H8812" t="s">
        <v>41</v>
      </c>
      <c r="I8812" t="s">
        <v>28</v>
      </c>
      <c r="J8812" t="s">
        <v>42</v>
      </c>
      <c r="K8812" t="s">
        <v>43</v>
      </c>
      <c r="L8812">
        <v>90004</v>
      </c>
      <c r="M8812" t="s">
        <v>44</v>
      </c>
      <c r="N8812" t="s">
        <v>3699</v>
      </c>
      <c r="O8812" t="s">
        <v>46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Superstore[[#This Row],[Profit]]/Superstore[[#This Row],[Sales]]</f>
        <v>0.47999999999999993</v>
      </c>
      <c r="W8812" t="str">
        <f>TEXT(Superstore[[#This Row],[Order Date]],"mmm-yyyy")</f>
        <v>May-2014</v>
      </c>
      <c r="X8812">
        <f>YEAR(Superstore[[#This Row],[Order Date]])</f>
        <v>2014</v>
      </c>
    </row>
    <row r="8813" spans="1:24" x14ac:dyDescent="0.25">
      <c r="A8813">
        <v>8812</v>
      </c>
      <c r="B8813" t="s">
        <v>10252</v>
      </c>
      <c r="C8813" s="1">
        <v>41342</v>
      </c>
      <c r="D8813" s="1">
        <v>41347</v>
      </c>
      <c r="E8813" t="s">
        <v>50</v>
      </c>
      <c r="F8813" t="s">
        <v>627</v>
      </c>
      <c r="G8813" t="s">
        <v>628</v>
      </c>
      <c r="H8813" t="s">
        <v>41</v>
      </c>
      <c r="I8813" t="s">
        <v>28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46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Superstore[[#This Row],[Profit]]/Superstore[[#This Row],[Sales]]</f>
        <v>0.23333333333333331</v>
      </c>
      <c r="W8813" t="str">
        <f>TEXT(Superstore[[#This Row],[Order Date]],"mmm-yyyy")</f>
        <v>Mar-2013</v>
      </c>
      <c r="X8813">
        <f>YEAR(Superstore[[#This Row],[Order Date]])</f>
        <v>2013</v>
      </c>
    </row>
    <row r="8814" spans="1:24" x14ac:dyDescent="0.25">
      <c r="A8814">
        <v>8813</v>
      </c>
      <c r="B8814" t="s">
        <v>10252</v>
      </c>
      <c r="C8814" s="1">
        <v>41342</v>
      </c>
      <c r="D8814" s="1">
        <v>41347</v>
      </c>
      <c r="E8814" t="s">
        <v>50</v>
      </c>
      <c r="F8814" t="s">
        <v>627</v>
      </c>
      <c r="G8814" t="s">
        <v>628</v>
      </c>
      <c r="H8814" t="s">
        <v>41</v>
      </c>
      <c r="I8814" t="s">
        <v>28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46</v>
      </c>
      <c r="P8814" t="s">
        <v>68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  <c r="V8814" s="2">
        <f>Superstore[[#This Row],[Profit]]/Superstore[[#This Row],[Sales]]</f>
        <v>0.27</v>
      </c>
      <c r="W8814" t="str">
        <f>TEXT(Superstore[[#This Row],[Order Date]],"mmm-yyyy")</f>
        <v>Mar-2013</v>
      </c>
      <c r="X8814">
        <f>YEAR(Superstore[[#This Row],[Order Date]])</f>
        <v>2013</v>
      </c>
    </row>
    <row r="8815" spans="1:24" x14ac:dyDescent="0.25">
      <c r="A8815">
        <v>8814</v>
      </c>
      <c r="B8815" t="s">
        <v>10253</v>
      </c>
      <c r="C8815" s="1">
        <v>41116</v>
      </c>
      <c r="D8815" s="1">
        <v>41121</v>
      </c>
      <c r="E8815" t="s">
        <v>50</v>
      </c>
      <c r="F8815" t="s">
        <v>2631</v>
      </c>
      <c r="G8815" t="s">
        <v>2632</v>
      </c>
      <c r="H8815" t="s">
        <v>41</v>
      </c>
      <c r="I8815" t="s">
        <v>28</v>
      </c>
      <c r="J8815" t="s">
        <v>3941</v>
      </c>
      <c r="K8815" t="s">
        <v>309</v>
      </c>
      <c r="L8815">
        <v>85301</v>
      </c>
      <c r="M8815" t="s">
        <v>44</v>
      </c>
      <c r="N8815" t="s">
        <v>2480</v>
      </c>
      <c r="O8815" t="s">
        <v>1</v>
      </c>
      <c r="P8815" t="s">
        <v>36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Superstore[[#This Row],[Profit]]/Superstore[[#This Row],[Sales]]</f>
        <v>5.000000000000001E-2</v>
      </c>
      <c r="W8815" t="str">
        <f>TEXT(Superstore[[#This Row],[Order Date]],"mmm-yyyy")</f>
        <v>Jul-2012</v>
      </c>
      <c r="X8815">
        <f>YEAR(Superstore[[#This Row],[Order Date]])</f>
        <v>2012</v>
      </c>
    </row>
    <row r="8816" spans="1:24" x14ac:dyDescent="0.25">
      <c r="A8816">
        <v>8815</v>
      </c>
      <c r="B8816" t="s">
        <v>10254</v>
      </c>
      <c r="C8816" s="1">
        <v>41236</v>
      </c>
      <c r="D8816" s="1">
        <v>41238</v>
      </c>
      <c r="E8816" t="s">
        <v>24</v>
      </c>
      <c r="F8816" t="s">
        <v>5500</v>
      </c>
      <c r="G8816" t="s">
        <v>5501</v>
      </c>
      <c r="H8816" t="s">
        <v>27</v>
      </c>
      <c r="I8816" t="s">
        <v>28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  <c r="V8816" s="2">
        <f>Superstore[[#This Row],[Profit]]/Superstore[[#This Row],[Sales]]</f>
        <v>0.28999999999999998</v>
      </c>
      <c r="W8816" t="str">
        <f>TEXT(Superstore[[#This Row],[Order Date]],"mmm-yyyy")</f>
        <v>Nov-2012</v>
      </c>
      <c r="X8816">
        <f>YEAR(Superstore[[#This Row],[Order Date]])</f>
        <v>2012</v>
      </c>
    </row>
    <row r="8817" spans="1:24" x14ac:dyDescent="0.25">
      <c r="A8817">
        <v>8816</v>
      </c>
      <c r="B8817" t="s">
        <v>10254</v>
      </c>
      <c r="C8817" s="1">
        <v>41236</v>
      </c>
      <c r="D8817" s="1">
        <v>41238</v>
      </c>
      <c r="E8817" t="s">
        <v>24</v>
      </c>
      <c r="F8817" t="s">
        <v>5500</v>
      </c>
      <c r="G8817" t="s">
        <v>5501</v>
      </c>
      <c r="H8817" t="s">
        <v>27</v>
      </c>
      <c r="I8817" t="s">
        <v>28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46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  <c r="V8817" s="2">
        <f>Superstore[[#This Row],[Profit]]/Superstore[[#This Row],[Sales]]</f>
        <v>0.47</v>
      </c>
      <c r="W8817" t="str">
        <f>TEXT(Superstore[[#This Row],[Order Date]],"mmm-yyyy")</f>
        <v>Nov-2012</v>
      </c>
      <c r="X8817">
        <f>YEAR(Superstore[[#This Row],[Order Date]])</f>
        <v>2012</v>
      </c>
    </row>
    <row r="8818" spans="1:24" x14ac:dyDescent="0.25">
      <c r="A8818">
        <v>8817</v>
      </c>
      <c r="B8818" t="s">
        <v>10254</v>
      </c>
      <c r="C8818" s="1">
        <v>41236</v>
      </c>
      <c r="D8818" s="1">
        <v>41238</v>
      </c>
      <c r="E8818" t="s">
        <v>24</v>
      </c>
      <c r="F8818" t="s">
        <v>5500</v>
      </c>
      <c r="G8818" t="s">
        <v>5501</v>
      </c>
      <c r="H8818" t="s">
        <v>27</v>
      </c>
      <c r="I8818" t="s">
        <v>28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46</v>
      </c>
      <c r="P8818" t="s">
        <v>68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  <c r="V8818" s="2">
        <f>Superstore[[#This Row],[Profit]]/Superstore[[#This Row],[Sales]]</f>
        <v>0.43000000000000005</v>
      </c>
      <c r="W8818" t="str">
        <f>TEXT(Superstore[[#This Row],[Order Date]],"mmm-yyyy")</f>
        <v>Nov-2012</v>
      </c>
      <c r="X8818">
        <f>YEAR(Superstore[[#This Row],[Order Date]])</f>
        <v>2012</v>
      </c>
    </row>
    <row r="8819" spans="1:24" x14ac:dyDescent="0.25">
      <c r="A8819">
        <v>8818</v>
      </c>
      <c r="B8819" t="s">
        <v>10254</v>
      </c>
      <c r="C8819" s="1">
        <v>41236</v>
      </c>
      <c r="D8819" s="1">
        <v>41238</v>
      </c>
      <c r="E8819" t="s">
        <v>24</v>
      </c>
      <c r="F8819" t="s">
        <v>5500</v>
      </c>
      <c r="G8819" t="s">
        <v>5501</v>
      </c>
      <c r="H8819" t="s">
        <v>27</v>
      </c>
      <c r="I8819" t="s">
        <v>28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46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  <c r="V8819" s="2">
        <f>Superstore[[#This Row],[Profit]]/Superstore[[#This Row],[Sales]]</f>
        <v>0.47000000000000003</v>
      </c>
      <c r="W8819" t="str">
        <f>TEXT(Superstore[[#This Row],[Order Date]],"mmm-yyyy")</f>
        <v>Nov-2012</v>
      </c>
      <c r="X8819">
        <f>YEAR(Superstore[[#This Row],[Order Date]])</f>
        <v>2012</v>
      </c>
    </row>
    <row r="8820" spans="1:24" x14ac:dyDescent="0.25">
      <c r="A8820">
        <v>8819</v>
      </c>
      <c r="B8820" t="s">
        <v>10254</v>
      </c>
      <c r="C8820" s="1">
        <v>41236</v>
      </c>
      <c r="D8820" s="1">
        <v>41238</v>
      </c>
      <c r="E8820" t="s">
        <v>24</v>
      </c>
      <c r="F8820" t="s">
        <v>5500</v>
      </c>
      <c r="G8820" t="s">
        <v>5501</v>
      </c>
      <c r="H8820" t="s">
        <v>27</v>
      </c>
      <c r="I8820" t="s">
        <v>28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46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  <c r="V8820" s="2">
        <f>Superstore[[#This Row],[Profit]]/Superstore[[#This Row],[Sales]]</f>
        <v>0.48000000000000004</v>
      </c>
      <c r="W8820" t="str">
        <f>TEXT(Superstore[[#This Row],[Order Date]],"mmm-yyyy")</f>
        <v>Nov-2012</v>
      </c>
      <c r="X8820">
        <f>YEAR(Superstore[[#This Row],[Order Date]])</f>
        <v>2012</v>
      </c>
    </row>
    <row r="8821" spans="1:24" x14ac:dyDescent="0.25">
      <c r="A8821">
        <v>8820</v>
      </c>
      <c r="B8821" t="s">
        <v>10257</v>
      </c>
      <c r="C8821" s="1">
        <v>41241</v>
      </c>
      <c r="D8821" s="1">
        <v>41245</v>
      </c>
      <c r="E8821" t="s">
        <v>50</v>
      </c>
      <c r="F8821" t="s">
        <v>3652</v>
      </c>
      <c r="G8821" t="s">
        <v>3653</v>
      </c>
      <c r="H8821" t="s">
        <v>27</v>
      </c>
      <c r="I8821" t="s">
        <v>28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46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  <c r="V8821" s="2">
        <f>Superstore[[#This Row],[Profit]]/Superstore[[#This Row],[Sales]]</f>
        <v>0.35000000000000003</v>
      </c>
      <c r="W8821" t="str">
        <f>TEXT(Superstore[[#This Row],[Order Date]],"mmm-yyyy")</f>
        <v>Nov-2012</v>
      </c>
      <c r="X8821">
        <f>YEAR(Superstore[[#This Row],[Order Date]])</f>
        <v>2012</v>
      </c>
    </row>
    <row r="8822" spans="1:24" x14ac:dyDescent="0.25">
      <c r="A8822">
        <v>8821</v>
      </c>
      <c r="B8822" t="s">
        <v>10258</v>
      </c>
      <c r="C8822" s="1">
        <v>41947</v>
      </c>
      <c r="D8822" s="1">
        <v>41951</v>
      </c>
      <c r="E8822" t="s">
        <v>50</v>
      </c>
      <c r="F8822" t="s">
        <v>507</v>
      </c>
      <c r="G8822" t="s">
        <v>508</v>
      </c>
      <c r="H8822" t="s">
        <v>27</v>
      </c>
      <c r="I8822" t="s">
        <v>28</v>
      </c>
      <c r="J8822" t="s">
        <v>6049</v>
      </c>
      <c r="K8822" t="s">
        <v>54</v>
      </c>
      <c r="L8822">
        <v>32839</v>
      </c>
      <c r="M8822" t="s">
        <v>31</v>
      </c>
      <c r="N8822" t="s">
        <v>1762</v>
      </c>
      <c r="O8822" t="s">
        <v>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  <c r="V8822" s="2">
        <f>Superstore[[#This Row],[Profit]]/Superstore[[#This Row],[Sales]]</f>
        <v>0.32500000000000001</v>
      </c>
      <c r="W8822" t="str">
        <f>TEXT(Superstore[[#This Row],[Order Date]],"mmm-yyyy")</f>
        <v>Nov-2014</v>
      </c>
      <c r="X8822">
        <f>YEAR(Superstore[[#This Row],[Order Date]])</f>
        <v>2014</v>
      </c>
    </row>
    <row r="8823" spans="1:24" x14ac:dyDescent="0.25">
      <c r="A8823">
        <v>8822</v>
      </c>
      <c r="B8823" t="s">
        <v>10258</v>
      </c>
      <c r="C8823" s="1">
        <v>41947</v>
      </c>
      <c r="D8823" s="1">
        <v>41951</v>
      </c>
      <c r="E8823" t="s">
        <v>50</v>
      </c>
      <c r="F8823" t="s">
        <v>507</v>
      </c>
      <c r="G8823" t="s">
        <v>508</v>
      </c>
      <c r="H8823" t="s">
        <v>27</v>
      </c>
      <c r="I8823" t="s">
        <v>28</v>
      </c>
      <c r="J8823" t="s">
        <v>6049</v>
      </c>
      <c r="K8823" t="s">
        <v>54</v>
      </c>
      <c r="L8823">
        <v>32839</v>
      </c>
      <c r="M8823" t="s">
        <v>31</v>
      </c>
      <c r="N8823" t="s">
        <v>5215</v>
      </c>
      <c r="O8823" t="s">
        <v>46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  <c r="V8823" s="2">
        <f>Superstore[[#This Row],[Profit]]/Superstore[[#This Row],[Sales]]</f>
        <v>-0.73333333333333328</v>
      </c>
      <c r="W8823" t="str">
        <f>TEXT(Superstore[[#This Row],[Order Date]],"mmm-yyyy")</f>
        <v>Nov-2014</v>
      </c>
      <c r="X8823">
        <f>YEAR(Superstore[[#This Row],[Order Date]])</f>
        <v>2014</v>
      </c>
    </row>
    <row r="8824" spans="1:24" x14ac:dyDescent="0.25">
      <c r="A8824">
        <v>8823</v>
      </c>
      <c r="B8824" t="s">
        <v>10258</v>
      </c>
      <c r="C8824" s="1">
        <v>41947</v>
      </c>
      <c r="D8824" s="1">
        <v>41951</v>
      </c>
      <c r="E8824" t="s">
        <v>50</v>
      </c>
      <c r="F8824" t="s">
        <v>507</v>
      </c>
      <c r="G8824" t="s">
        <v>508</v>
      </c>
      <c r="H8824" t="s">
        <v>27</v>
      </c>
      <c r="I8824" t="s">
        <v>28</v>
      </c>
      <c r="J8824" t="s">
        <v>6049</v>
      </c>
      <c r="K8824" t="s">
        <v>54</v>
      </c>
      <c r="L8824">
        <v>32839</v>
      </c>
      <c r="M8824" t="s">
        <v>31</v>
      </c>
      <c r="N8824" t="s">
        <v>8356</v>
      </c>
      <c r="O8824" t="s">
        <v>46</v>
      </c>
      <c r="P8824" t="s">
        <v>68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Superstore[[#This Row],[Profit]]/Superstore[[#This Row],[Sales]]</f>
        <v>7.4999999999999997E-2</v>
      </c>
      <c r="W8824" t="str">
        <f>TEXT(Superstore[[#This Row],[Order Date]],"mmm-yyyy")</f>
        <v>Nov-2014</v>
      </c>
      <c r="X8824">
        <f>YEAR(Superstore[[#This Row],[Order Date]])</f>
        <v>2014</v>
      </c>
    </row>
    <row r="8825" spans="1:24" x14ac:dyDescent="0.25">
      <c r="A8825">
        <v>8824</v>
      </c>
      <c r="B8825" t="s">
        <v>10258</v>
      </c>
      <c r="C8825" s="1">
        <v>41947</v>
      </c>
      <c r="D8825" s="1">
        <v>41951</v>
      </c>
      <c r="E8825" t="s">
        <v>50</v>
      </c>
      <c r="F8825" t="s">
        <v>507</v>
      </c>
      <c r="G8825" t="s">
        <v>508</v>
      </c>
      <c r="H8825" t="s">
        <v>27</v>
      </c>
      <c r="I8825" t="s">
        <v>28</v>
      </c>
      <c r="J8825" t="s">
        <v>6049</v>
      </c>
      <c r="K8825" t="s">
        <v>54</v>
      </c>
      <c r="L8825">
        <v>32839</v>
      </c>
      <c r="M8825" t="s">
        <v>31</v>
      </c>
      <c r="N8825" t="s">
        <v>2776</v>
      </c>
      <c r="O8825" t="s">
        <v>46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Superstore[[#This Row],[Profit]]/Superstore[[#This Row],[Sales]]</f>
        <v>0.35</v>
      </c>
      <c r="W8825" t="str">
        <f>TEXT(Superstore[[#This Row],[Order Date]],"mmm-yyyy")</f>
        <v>Nov-2014</v>
      </c>
      <c r="X8825">
        <f>YEAR(Superstore[[#This Row],[Order Date]])</f>
        <v>2014</v>
      </c>
    </row>
    <row r="8826" spans="1:24" x14ac:dyDescent="0.25">
      <c r="A8826">
        <v>8825</v>
      </c>
      <c r="B8826" t="s">
        <v>10259</v>
      </c>
      <c r="C8826" s="1">
        <v>41720</v>
      </c>
      <c r="D8826" s="1">
        <v>41722</v>
      </c>
      <c r="E8826" t="s">
        <v>24</v>
      </c>
      <c r="F8826" t="s">
        <v>273</v>
      </c>
      <c r="G8826" t="s">
        <v>274</v>
      </c>
      <c r="H8826" t="s">
        <v>27</v>
      </c>
      <c r="I8826" t="s">
        <v>28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46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Superstore[[#This Row],[Profit]]/Superstore[[#This Row],[Sales]]</f>
        <v>0.32500000000000001</v>
      </c>
      <c r="W8826" t="str">
        <f>TEXT(Superstore[[#This Row],[Order Date]],"mmm-yyyy")</f>
        <v>Mar-2014</v>
      </c>
      <c r="X8826">
        <f>YEAR(Superstore[[#This Row],[Order Date]])</f>
        <v>2014</v>
      </c>
    </row>
    <row r="8827" spans="1:24" x14ac:dyDescent="0.25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27</v>
      </c>
      <c r="I8827" t="s">
        <v>28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46</v>
      </c>
      <c r="P8827" t="s">
        <v>47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Superstore[[#This Row],[Profit]]/Superstore[[#This Row],[Sales]]</f>
        <v>0.36249999999999999</v>
      </c>
      <c r="W8827" t="str">
        <f>TEXT(Superstore[[#This Row],[Order Date]],"mmm-yyyy")</f>
        <v>Dec-2012</v>
      </c>
      <c r="X8827">
        <f>YEAR(Superstore[[#This Row],[Order Date]])</f>
        <v>2012</v>
      </c>
    </row>
    <row r="8828" spans="1:24" x14ac:dyDescent="0.25">
      <c r="A8828">
        <v>8827</v>
      </c>
      <c r="B8828" t="s">
        <v>10261</v>
      </c>
      <c r="C8828" s="1">
        <v>40635</v>
      </c>
      <c r="D8828" s="1">
        <v>40639</v>
      </c>
      <c r="E8828" t="s">
        <v>24</v>
      </c>
      <c r="F8828" t="s">
        <v>6694</v>
      </c>
      <c r="G8828" t="s">
        <v>6695</v>
      </c>
      <c r="H8828" t="s">
        <v>27</v>
      </c>
      <c r="I8828" t="s">
        <v>28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46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  <c r="V8828" s="2">
        <f>Superstore[[#This Row],[Profit]]/Superstore[[#This Row],[Sales]]</f>
        <v>0.35000000000000003</v>
      </c>
      <c r="W8828" t="str">
        <f>TEXT(Superstore[[#This Row],[Order Date]],"mmm-yyyy")</f>
        <v>Apr-2011</v>
      </c>
      <c r="X8828">
        <f>YEAR(Superstore[[#This Row],[Order Date]])</f>
        <v>2011</v>
      </c>
    </row>
    <row r="8829" spans="1:24" x14ac:dyDescent="0.25">
      <c r="A8829">
        <v>8828</v>
      </c>
      <c r="B8829" t="s">
        <v>10261</v>
      </c>
      <c r="C8829" s="1">
        <v>40635</v>
      </c>
      <c r="D8829" s="1">
        <v>40639</v>
      </c>
      <c r="E8829" t="s">
        <v>24</v>
      </c>
      <c r="F8829" t="s">
        <v>6694</v>
      </c>
      <c r="G8829" t="s">
        <v>6695</v>
      </c>
      <c r="H8829" t="s">
        <v>27</v>
      </c>
      <c r="I8829" t="s">
        <v>28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46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  <c r="V8829" s="2">
        <f>Superstore[[#This Row],[Profit]]/Superstore[[#This Row],[Sales]]</f>
        <v>0.3125</v>
      </c>
      <c r="W8829" t="str">
        <f>TEXT(Superstore[[#This Row],[Order Date]],"mmm-yyyy")</f>
        <v>Apr-2011</v>
      </c>
      <c r="X8829">
        <f>YEAR(Superstore[[#This Row],[Order Date]])</f>
        <v>2011</v>
      </c>
    </row>
    <row r="8830" spans="1:24" x14ac:dyDescent="0.25">
      <c r="A8830">
        <v>8829</v>
      </c>
      <c r="B8830" t="s">
        <v>10262</v>
      </c>
      <c r="C8830" s="1">
        <v>41065</v>
      </c>
      <c r="D8830" s="1">
        <v>41069</v>
      </c>
      <c r="E8830" t="s">
        <v>50</v>
      </c>
      <c r="F8830" t="s">
        <v>1531</v>
      </c>
      <c r="G8830" t="s">
        <v>1532</v>
      </c>
      <c r="H8830" t="s">
        <v>41</v>
      </c>
      <c r="I8830" t="s">
        <v>28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46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  <c r="V8830" s="2">
        <f>Superstore[[#This Row],[Profit]]/Superstore[[#This Row],[Sales]]</f>
        <v>0.44999999999999996</v>
      </c>
      <c r="W8830" t="str">
        <f>TEXT(Superstore[[#This Row],[Order Date]],"mmm-yyyy")</f>
        <v>Jun-2012</v>
      </c>
      <c r="X8830">
        <f>YEAR(Superstore[[#This Row],[Order Date]])</f>
        <v>2012</v>
      </c>
    </row>
    <row r="8831" spans="1:24" x14ac:dyDescent="0.25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41</v>
      </c>
      <c r="I8831" t="s">
        <v>28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46</v>
      </c>
      <c r="P8831" t="s">
        <v>59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  <c r="V8831" s="2">
        <f>Superstore[[#This Row],[Profit]]/Superstore[[#This Row],[Sales]]</f>
        <v>0.14000000000000001</v>
      </c>
      <c r="W8831" t="str">
        <f>TEXT(Superstore[[#This Row],[Order Date]],"mmm-yyyy")</f>
        <v>Oct-2011</v>
      </c>
      <c r="X8831">
        <f>YEAR(Superstore[[#This Row],[Order Date]])</f>
        <v>2011</v>
      </c>
    </row>
    <row r="8832" spans="1:24" x14ac:dyDescent="0.25">
      <c r="A8832">
        <v>8831</v>
      </c>
      <c r="B8832" t="s">
        <v>10264</v>
      </c>
      <c r="C8832" s="1">
        <v>41508</v>
      </c>
      <c r="D8832" s="1">
        <v>41511</v>
      </c>
      <c r="E8832" t="s">
        <v>24</v>
      </c>
      <c r="F8832" t="s">
        <v>2852</v>
      </c>
      <c r="G8832" t="s">
        <v>2853</v>
      </c>
      <c r="H8832" t="s">
        <v>41</v>
      </c>
      <c r="I8832" t="s">
        <v>28</v>
      </c>
      <c r="J8832" t="s">
        <v>94</v>
      </c>
      <c r="K8832" t="s">
        <v>95</v>
      </c>
      <c r="L8832">
        <v>98115</v>
      </c>
      <c r="M8832" t="s">
        <v>44</v>
      </c>
      <c r="N8832" t="s">
        <v>3167</v>
      </c>
      <c r="O8832" t="s">
        <v>46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  <c r="V8832" s="2">
        <f>Superstore[[#This Row],[Profit]]/Superstore[[#This Row],[Sales]]</f>
        <v>0.35000000000000003</v>
      </c>
      <c r="W8832" t="str">
        <f>TEXT(Superstore[[#This Row],[Order Date]],"mmm-yyyy")</f>
        <v>Aug-2013</v>
      </c>
      <c r="X8832">
        <f>YEAR(Superstore[[#This Row],[Order Date]])</f>
        <v>2013</v>
      </c>
    </row>
    <row r="8833" spans="1:24" x14ac:dyDescent="0.25">
      <c r="A8833">
        <v>8832</v>
      </c>
      <c r="B8833" t="s">
        <v>10265</v>
      </c>
      <c r="C8833" s="1">
        <v>41228</v>
      </c>
      <c r="D8833" s="1">
        <v>41232</v>
      </c>
      <c r="E8833" t="s">
        <v>50</v>
      </c>
      <c r="F8833" t="s">
        <v>6991</v>
      </c>
      <c r="G8833" t="s">
        <v>6992</v>
      </c>
      <c r="H8833" t="s">
        <v>101</v>
      </c>
      <c r="I8833" t="s">
        <v>28</v>
      </c>
      <c r="J8833" t="s">
        <v>3322</v>
      </c>
      <c r="K8833" t="s">
        <v>318</v>
      </c>
      <c r="L8833">
        <v>22801</v>
      </c>
      <c r="M8833" t="s">
        <v>31</v>
      </c>
      <c r="N8833" t="s">
        <v>2183</v>
      </c>
      <c r="O8833" t="s">
        <v>1</v>
      </c>
      <c r="P8833" t="s">
        <v>65</v>
      </c>
      <c r="Q8833" t="s">
        <v>2184</v>
      </c>
      <c r="R8833">
        <v>39.96</v>
      </c>
      <c r="S8833">
        <v>2</v>
      </c>
      <c r="T8833">
        <v>0</v>
      </c>
      <c r="U8833">
        <v>14.3856</v>
      </c>
      <c r="V8833" s="2">
        <f>Superstore[[#This Row],[Profit]]/Superstore[[#This Row],[Sales]]</f>
        <v>0.36</v>
      </c>
      <c r="W8833" t="str">
        <f>TEXT(Superstore[[#This Row],[Order Date]],"mmm-yyyy")</f>
        <v>Nov-2012</v>
      </c>
      <c r="X8833">
        <f>YEAR(Superstore[[#This Row],[Order Date]])</f>
        <v>2012</v>
      </c>
    </row>
    <row r="8834" spans="1:24" x14ac:dyDescent="0.25">
      <c r="A8834">
        <v>8833</v>
      </c>
      <c r="B8834" t="s">
        <v>10266</v>
      </c>
      <c r="C8834" s="1">
        <v>41082</v>
      </c>
      <c r="D8834" s="1">
        <v>41087</v>
      </c>
      <c r="E8834" t="s">
        <v>50</v>
      </c>
      <c r="F8834" t="s">
        <v>4347</v>
      </c>
      <c r="G8834" t="s">
        <v>4348</v>
      </c>
      <c r="H8834" t="s">
        <v>27</v>
      </c>
      <c r="I8834" t="s">
        <v>28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46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  <c r="V8834" s="2">
        <f>Superstore[[#This Row],[Profit]]/Superstore[[#This Row],[Sales]]</f>
        <v>0.375</v>
      </c>
      <c r="W8834" t="str">
        <f>TEXT(Superstore[[#This Row],[Order Date]],"mmm-yyyy")</f>
        <v>Jun-2012</v>
      </c>
      <c r="X8834">
        <f>YEAR(Superstore[[#This Row],[Order Date]])</f>
        <v>2012</v>
      </c>
    </row>
    <row r="8835" spans="1:24" x14ac:dyDescent="0.25">
      <c r="A8835">
        <v>8834</v>
      </c>
      <c r="B8835" t="s">
        <v>10267</v>
      </c>
      <c r="C8835" s="1">
        <v>41907</v>
      </c>
      <c r="D8835" s="1">
        <v>41911</v>
      </c>
      <c r="E8835" t="s">
        <v>50</v>
      </c>
      <c r="F8835" t="s">
        <v>5097</v>
      </c>
      <c r="G8835" t="s">
        <v>5098</v>
      </c>
      <c r="H8835" t="s">
        <v>101</v>
      </c>
      <c r="I8835" t="s">
        <v>28</v>
      </c>
      <c r="J8835" t="s">
        <v>7488</v>
      </c>
      <c r="K8835" t="s">
        <v>1271</v>
      </c>
      <c r="L8835">
        <v>30328</v>
      </c>
      <c r="M8835" t="s">
        <v>31</v>
      </c>
      <c r="N8835" t="s">
        <v>4013</v>
      </c>
      <c r="O8835" t="s">
        <v>46</v>
      </c>
      <c r="P8835" t="s">
        <v>59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  <c r="V8835" s="2">
        <f>Superstore[[#This Row],[Profit]]/Superstore[[#This Row],[Sales]]</f>
        <v>0.25</v>
      </c>
      <c r="W8835" t="str">
        <f>TEXT(Superstore[[#This Row],[Order Date]],"mmm-yyyy")</f>
        <v>Sep-2014</v>
      </c>
      <c r="X8835">
        <f>YEAR(Superstore[[#This Row],[Order Date]])</f>
        <v>2014</v>
      </c>
    </row>
    <row r="8836" spans="1:24" x14ac:dyDescent="0.25">
      <c r="A8836">
        <v>8835</v>
      </c>
      <c r="B8836" t="s">
        <v>10267</v>
      </c>
      <c r="C8836" s="1">
        <v>41907</v>
      </c>
      <c r="D8836" s="1">
        <v>41911</v>
      </c>
      <c r="E8836" t="s">
        <v>50</v>
      </c>
      <c r="F8836" t="s">
        <v>5097</v>
      </c>
      <c r="G8836" t="s">
        <v>5098</v>
      </c>
      <c r="H8836" t="s">
        <v>101</v>
      </c>
      <c r="I8836" t="s">
        <v>28</v>
      </c>
      <c r="J8836" t="s">
        <v>7488</v>
      </c>
      <c r="K8836" t="s">
        <v>1271</v>
      </c>
      <c r="L8836">
        <v>30328</v>
      </c>
      <c r="M8836" t="s">
        <v>31</v>
      </c>
      <c r="N8836" t="s">
        <v>6490</v>
      </c>
      <c r="O8836" t="s">
        <v>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  <c r="V8836" s="2">
        <f>Superstore[[#This Row],[Profit]]/Superstore[[#This Row],[Sales]]</f>
        <v>0.27999999999999997</v>
      </c>
      <c r="W8836" t="str">
        <f>TEXT(Superstore[[#This Row],[Order Date]],"mmm-yyyy")</f>
        <v>Sep-2014</v>
      </c>
      <c r="X8836">
        <f>YEAR(Superstore[[#This Row],[Order Date]])</f>
        <v>2014</v>
      </c>
    </row>
    <row r="8837" spans="1:24" x14ac:dyDescent="0.25">
      <c r="A8837">
        <v>8836</v>
      </c>
      <c r="B8837" t="s">
        <v>10267</v>
      </c>
      <c r="C8837" s="1">
        <v>41907</v>
      </c>
      <c r="D8837" s="1">
        <v>41911</v>
      </c>
      <c r="E8837" t="s">
        <v>50</v>
      </c>
      <c r="F8837" t="s">
        <v>5097</v>
      </c>
      <c r="G8837" t="s">
        <v>5098</v>
      </c>
      <c r="H8837" t="s">
        <v>101</v>
      </c>
      <c r="I8837" t="s">
        <v>28</v>
      </c>
      <c r="J8837" t="s">
        <v>7488</v>
      </c>
      <c r="K8837" t="s">
        <v>1271</v>
      </c>
      <c r="L8837">
        <v>30328</v>
      </c>
      <c r="M8837" t="s">
        <v>31</v>
      </c>
      <c r="N8837" t="s">
        <v>8247</v>
      </c>
      <c r="O8837" t="s">
        <v>46</v>
      </c>
      <c r="P8837" t="s">
        <v>68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  <c r="V8837" s="2">
        <f>Superstore[[#This Row],[Profit]]/Superstore[[#This Row],[Sales]]</f>
        <v>0.26</v>
      </c>
      <c r="W8837" t="str">
        <f>TEXT(Superstore[[#This Row],[Order Date]],"mmm-yyyy")</f>
        <v>Sep-2014</v>
      </c>
      <c r="X8837">
        <f>YEAR(Superstore[[#This Row],[Order Date]])</f>
        <v>2014</v>
      </c>
    </row>
    <row r="8838" spans="1:24" x14ac:dyDescent="0.25">
      <c r="A8838">
        <v>8837</v>
      </c>
      <c r="B8838" t="s">
        <v>10267</v>
      </c>
      <c r="C8838" s="1">
        <v>41907</v>
      </c>
      <c r="D8838" s="1">
        <v>41911</v>
      </c>
      <c r="E8838" t="s">
        <v>50</v>
      </c>
      <c r="F8838" t="s">
        <v>5097</v>
      </c>
      <c r="G8838" t="s">
        <v>5098</v>
      </c>
      <c r="H8838" t="s">
        <v>101</v>
      </c>
      <c r="I8838" t="s">
        <v>28</v>
      </c>
      <c r="J8838" t="s">
        <v>7488</v>
      </c>
      <c r="K8838" t="s">
        <v>1271</v>
      </c>
      <c r="L8838">
        <v>30328</v>
      </c>
      <c r="M8838" t="s">
        <v>31</v>
      </c>
      <c r="N8838" t="s">
        <v>2948</v>
      </c>
      <c r="O8838" t="s">
        <v>46</v>
      </c>
      <c r="P8838" t="s">
        <v>68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  <c r="V8838" s="2">
        <f>Superstore[[#This Row],[Profit]]/Superstore[[#This Row],[Sales]]</f>
        <v>0.38999999999999996</v>
      </c>
      <c r="W8838" t="str">
        <f>TEXT(Superstore[[#This Row],[Order Date]],"mmm-yyyy")</f>
        <v>Sep-2014</v>
      </c>
      <c r="X8838">
        <f>YEAR(Superstore[[#This Row],[Order Date]])</f>
        <v>2014</v>
      </c>
    </row>
    <row r="8839" spans="1:24" x14ac:dyDescent="0.25">
      <c r="A8839">
        <v>8838</v>
      </c>
      <c r="B8839" t="s">
        <v>10267</v>
      </c>
      <c r="C8839" s="1">
        <v>41907</v>
      </c>
      <c r="D8839" s="1">
        <v>41911</v>
      </c>
      <c r="E8839" t="s">
        <v>50</v>
      </c>
      <c r="F8839" t="s">
        <v>5097</v>
      </c>
      <c r="G8839" t="s">
        <v>5098</v>
      </c>
      <c r="H8839" t="s">
        <v>101</v>
      </c>
      <c r="I8839" t="s">
        <v>28</v>
      </c>
      <c r="J8839" t="s">
        <v>7488</v>
      </c>
      <c r="K8839" t="s">
        <v>1271</v>
      </c>
      <c r="L8839">
        <v>30328</v>
      </c>
      <c r="M8839" t="s">
        <v>31</v>
      </c>
      <c r="N8839" t="s">
        <v>1439</v>
      </c>
      <c r="O8839" t="s">
        <v>46</v>
      </c>
      <c r="P8839" t="s">
        <v>47</v>
      </c>
      <c r="Q8839" t="s">
        <v>1440</v>
      </c>
      <c r="R8839">
        <v>15.75</v>
      </c>
      <c r="S8839">
        <v>5</v>
      </c>
      <c r="T8839">
        <v>0</v>
      </c>
      <c r="U8839">
        <v>7.56</v>
      </c>
      <c r="V8839" s="2">
        <f>Superstore[[#This Row],[Profit]]/Superstore[[#This Row],[Sales]]</f>
        <v>0.48</v>
      </c>
      <c r="W8839" t="str">
        <f>TEXT(Superstore[[#This Row],[Order Date]],"mmm-yyyy")</f>
        <v>Sep-2014</v>
      </c>
      <c r="X8839">
        <f>YEAR(Superstore[[#This Row],[Order Date]])</f>
        <v>2014</v>
      </c>
    </row>
    <row r="8840" spans="1:24" x14ac:dyDescent="0.25">
      <c r="A8840">
        <v>8839</v>
      </c>
      <c r="B8840" t="s">
        <v>10268</v>
      </c>
      <c r="C8840" s="1">
        <v>40639</v>
      </c>
      <c r="D8840" s="1">
        <v>40643</v>
      </c>
      <c r="E8840" t="s">
        <v>24</v>
      </c>
      <c r="F8840" t="s">
        <v>3286</v>
      </c>
      <c r="G8840" t="s">
        <v>3287</v>
      </c>
      <c r="H8840" t="s">
        <v>41</v>
      </c>
      <c r="I8840" t="s">
        <v>28</v>
      </c>
      <c r="J8840" t="s">
        <v>42</v>
      </c>
      <c r="K8840" t="s">
        <v>43</v>
      </c>
      <c r="L8840">
        <v>90004</v>
      </c>
      <c r="M8840" t="s">
        <v>44</v>
      </c>
      <c r="N8840" t="s">
        <v>6803</v>
      </c>
      <c r="O8840" t="s">
        <v>46</v>
      </c>
      <c r="P8840" t="s">
        <v>68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  <c r="V8840" s="2">
        <f>Superstore[[#This Row],[Profit]]/Superstore[[#This Row],[Sales]]</f>
        <v>0.25999999999999995</v>
      </c>
      <c r="W8840" t="str">
        <f>TEXT(Superstore[[#This Row],[Order Date]],"mmm-yyyy")</f>
        <v>Apr-2011</v>
      </c>
      <c r="X8840">
        <f>YEAR(Superstore[[#This Row],[Order Date]])</f>
        <v>2011</v>
      </c>
    </row>
    <row r="8841" spans="1:24" x14ac:dyDescent="0.25">
      <c r="A8841">
        <v>8840</v>
      </c>
      <c r="B8841" t="s">
        <v>10268</v>
      </c>
      <c r="C8841" s="1">
        <v>40639</v>
      </c>
      <c r="D8841" s="1">
        <v>40643</v>
      </c>
      <c r="E8841" t="s">
        <v>24</v>
      </c>
      <c r="F8841" t="s">
        <v>3286</v>
      </c>
      <c r="G8841" t="s">
        <v>3287</v>
      </c>
      <c r="H8841" t="s">
        <v>41</v>
      </c>
      <c r="I8841" t="s">
        <v>28</v>
      </c>
      <c r="J8841" t="s">
        <v>42</v>
      </c>
      <c r="K8841" t="s">
        <v>43</v>
      </c>
      <c r="L8841">
        <v>90004</v>
      </c>
      <c r="M8841" t="s">
        <v>44</v>
      </c>
      <c r="N8841" t="s">
        <v>461</v>
      </c>
      <c r="O8841" t="s">
        <v>46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s="2">
        <f>Superstore[[#This Row],[Profit]]/Superstore[[#This Row],[Sales]]</f>
        <v>0.36249999999999999</v>
      </c>
      <c r="W8841" t="str">
        <f>TEXT(Superstore[[#This Row],[Order Date]],"mmm-yyyy")</f>
        <v>Apr-2011</v>
      </c>
      <c r="X8841">
        <f>YEAR(Superstore[[#This Row],[Order Date]])</f>
        <v>2011</v>
      </c>
    </row>
    <row r="8842" spans="1:24" x14ac:dyDescent="0.25">
      <c r="A8842">
        <v>8841</v>
      </c>
      <c r="B8842" t="s">
        <v>10268</v>
      </c>
      <c r="C8842" s="1">
        <v>40639</v>
      </c>
      <c r="D8842" s="1">
        <v>40643</v>
      </c>
      <c r="E8842" t="s">
        <v>24</v>
      </c>
      <c r="F8842" t="s">
        <v>3286</v>
      </c>
      <c r="G8842" t="s">
        <v>3287</v>
      </c>
      <c r="H8842" t="s">
        <v>41</v>
      </c>
      <c r="I8842" t="s">
        <v>28</v>
      </c>
      <c r="J8842" t="s">
        <v>42</v>
      </c>
      <c r="K8842" t="s">
        <v>43</v>
      </c>
      <c r="L8842">
        <v>90004</v>
      </c>
      <c r="M8842" t="s">
        <v>44</v>
      </c>
      <c r="N8842" t="s">
        <v>5473</v>
      </c>
      <c r="O8842" t="s">
        <v>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  <c r="V8842" s="2">
        <f>Superstore[[#This Row],[Profit]]/Superstore[[#This Row],[Sales]]</f>
        <v>0.43999999999999995</v>
      </c>
      <c r="W8842" t="str">
        <f>TEXT(Superstore[[#This Row],[Order Date]],"mmm-yyyy")</f>
        <v>Apr-2011</v>
      </c>
      <c r="X8842">
        <f>YEAR(Superstore[[#This Row],[Order Date]])</f>
        <v>2011</v>
      </c>
    </row>
    <row r="8843" spans="1:24" x14ac:dyDescent="0.25">
      <c r="A8843">
        <v>8842</v>
      </c>
      <c r="B8843" t="s">
        <v>10269</v>
      </c>
      <c r="C8843" s="1">
        <v>41314</v>
      </c>
      <c r="D8843" s="1">
        <v>41318</v>
      </c>
      <c r="E8843" t="s">
        <v>50</v>
      </c>
      <c r="F8843" t="s">
        <v>2764</v>
      </c>
      <c r="G8843" t="s">
        <v>2765</v>
      </c>
      <c r="H8843" t="s">
        <v>41</v>
      </c>
      <c r="I8843" t="s">
        <v>28</v>
      </c>
      <c r="J8843" t="s">
        <v>126</v>
      </c>
      <c r="K8843" t="s">
        <v>43</v>
      </c>
      <c r="L8843">
        <v>94110</v>
      </c>
      <c r="M8843" t="s">
        <v>44</v>
      </c>
      <c r="N8843" t="s">
        <v>1017</v>
      </c>
      <c r="O8843" t="s">
        <v>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  <c r="V8843" s="2">
        <f>Superstore[[#This Row],[Profit]]/Superstore[[#This Row],[Sales]]</f>
        <v>0.43999999999999995</v>
      </c>
      <c r="W8843" t="str">
        <f>TEXT(Superstore[[#This Row],[Order Date]],"mmm-yyyy")</f>
        <v>Feb-2013</v>
      </c>
      <c r="X8843">
        <f>YEAR(Superstore[[#This Row],[Order Date]])</f>
        <v>2013</v>
      </c>
    </row>
    <row r="8844" spans="1:24" x14ac:dyDescent="0.25">
      <c r="A8844">
        <v>8843</v>
      </c>
      <c r="B8844" t="s">
        <v>10269</v>
      </c>
      <c r="C8844" s="1">
        <v>41314</v>
      </c>
      <c r="D8844" s="1">
        <v>41318</v>
      </c>
      <c r="E8844" t="s">
        <v>50</v>
      </c>
      <c r="F8844" t="s">
        <v>2764</v>
      </c>
      <c r="G8844" t="s">
        <v>2765</v>
      </c>
      <c r="H8844" t="s">
        <v>41</v>
      </c>
      <c r="I8844" t="s">
        <v>28</v>
      </c>
      <c r="J8844" t="s">
        <v>126</v>
      </c>
      <c r="K8844" t="s">
        <v>43</v>
      </c>
      <c r="L8844">
        <v>94110</v>
      </c>
      <c r="M8844" t="s">
        <v>44</v>
      </c>
      <c r="N8844" t="s">
        <v>3088</v>
      </c>
      <c r="O8844" t="s">
        <v>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  <c r="V8844" s="2">
        <f>Superstore[[#This Row],[Profit]]/Superstore[[#This Row],[Sales]]</f>
        <v>0.35</v>
      </c>
      <c r="W8844" t="str">
        <f>TEXT(Superstore[[#This Row],[Order Date]],"mmm-yyyy")</f>
        <v>Feb-2013</v>
      </c>
      <c r="X8844">
        <f>YEAR(Superstore[[#This Row],[Order Date]])</f>
        <v>2013</v>
      </c>
    </row>
    <row r="8845" spans="1:24" x14ac:dyDescent="0.25">
      <c r="A8845">
        <v>8844</v>
      </c>
      <c r="B8845" t="s">
        <v>10270</v>
      </c>
      <c r="C8845" s="1">
        <v>40865</v>
      </c>
      <c r="D8845" s="1">
        <v>40867</v>
      </c>
      <c r="E8845" t="s">
        <v>24</v>
      </c>
      <c r="F8845" t="s">
        <v>370</v>
      </c>
      <c r="G8845" t="s">
        <v>371</v>
      </c>
      <c r="H8845" t="s">
        <v>41</v>
      </c>
      <c r="I8845" t="s">
        <v>28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46</v>
      </c>
      <c r="P8845" t="s">
        <v>59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  <c r="V8845" s="2">
        <f>Superstore[[#This Row],[Profit]]/Superstore[[#This Row],[Sales]]</f>
        <v>0.25</v>
      </c>
      <c r="W8845" t="str">
        <f>TEXT(Superstore[[#This Row],[Order Date]],"mmm-yyyy")</f>
        <v>Nov-2011</v>
      </c>
      <c r="X8845">
        <f>YEAR(Superstore[[#This Row],[Order Date]])</f>
        <v>2011</v>
      </c>
    </row>
    <row r="8846" spans="1:24" x14ac:dyDescent="0.25">
      <c r="A8846">
        <v>8845</v>
      </c>
      <c r="B8846" t="s">
        <v>10271</v>
      </c>
      <c r="C8846" s="1">
        <v>41992</v>
      </c>
      <c r="D8846" s="1">
        <v>41997</v>
      </c>
      <c r="E8846" t="s">
        <v>50</v>
      </c>
      <c r="F8846" t="s">
        <v>3722</v>
      </c>
      <c r="G8846" t="s">
        <v>3723</v>
      </c>
      <c r="H8846" t="s">
        <v>27</v>
      </c>
      <c r="I8846" t="s">
        <v>28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46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  <c r="V8846" s="2">
        <f>Superstore[[#This Row],[Profit]]/Superstore[[#This Row],[Sales]]</f>
        <v>-0.83333333333333337</v>
      </c>
      <c r="W8846" t="str">
        <f>TEXT(Superstore[[#This Row],[Order Date]],"mmm-yyyy")</f>
        <v>Dec-2014</v>
      </c>
      <c r="X8846">
        <f>YEAR(Superstore[[#This Row],[Order Date]])</f>
        <v>2014</v>
      </c>
    </row>
    <row r="8847" spans="1:24" x14ac:dyDescent="0.25">
      <c r="A8847">
        <v>8846</v>
      </c>
      <c r="B8847" t="s">
        <v>10271</v>
      </c>
      <c r="C8847" s="1">
        <v>41992</v>
      </c>
      <c r="D8847" s="1">
        <v>41997</v>
      </c>
      <c r="E8847" t="s">
        <v>50</v>
      </c>
      <c r="F8847" t="s">
        <v>3722</v>
      </c>
      <c r="G8847" t="s">
        <v>3723</v>
      </c>
      <c r="H8847" t="s">
        <v>27</v>
      </c>
      <c r="I8847" t="s">
        <v>28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46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Superstore[[#This Row],[Profit]]/Superstore[[#This Row],[Sales]]</f>
        <v>0.36249999999999999</v>
      </c>
      <c r="W8847" t="str">
        <f>TEXT(Superstore[[#This Row],[Order Date]],"mmm-yyyy")</f>
        <v>Dec-2014</v>
      </c>
      <c r="X8847">
        <f>YEAR(Superstore[[#This Row],[Order Date]])</f>
        <v>2014</v>
      </c>
    </row>
    <row r="8848" spans="1:24" x14ac:dyDescent="0.25">
      <c r="A8848">
        <v>8847</v>
      </c>
      <c r="B8848" t="s">
        <v>10271</v>
      </c>
      <c r="C8848" s="1">
        <v>41992</v>
      </c>
      <c r="D8848" s="1">
        <v>41997</v>
      </c>
      <c r="E8848" t="s">
        <v>50</v>
      </c>
      <c r="F8848" t="s">
        <v>3722</v>
      </c>
      <c r="G8848" t="s">
        <v>3723</v>
      </c>
      <c r="H8848" t="s">
        <v>27</v>
      </c>
      <c r="I8848" t="s">
        <v>28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46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  <c r="V8848" s="2">
        <f>Superstore[[#This Row],[Profit]]/Superstore[[#This Row],[Sales]]</f>
        <v>0.32500000000000001</v>
      </c>
      <c r="W8848" t="str">
        <f>TEXT(Superstore[[#This Row],[Order Date]],"mmm-yyyy")</f>
        <v>Dec-2014</v>
      </c>
      <c r="X8848">
        <f>YEAR(Superstore[[#This Row],[Order Date]])</f>
        <v>2014</v>
      </c>
    </row>
    <row r="8849" spans="1:24" x14ac:dyDescent="0.25">
      <c r="A8849">
        <v>8848</v>
      </c>
      <c r="B8849" t="s">
        <v>10271</v>
      </c>
      <c r="C8849" s="1">
        <v>41992</v>
      </c>
      <c r="D8849" s="1">
        <v>41997</v>
      </c>
      <c r="E8849" t="s">
        <v>50</v>
      </c>
      <c r="F8849" t="s">
        <v>3722</v>
      </c>
      <c r="G8849" t="s">
        <v>3723</v>
      </c>
      <c r="H8849" t="s">
        <v>27</v>
      </c>
      <c r="I8849" t="s">
        <v>28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46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Superstore[[#This Row],[Profit]]/Superstore[[#This Row],[Sales]]</f>
        <v>0.1</v>
      </c>
      <c r="W8849" t="str">
        <f>TEXT(Superstore[[#This Row],[Order Date]],"mmm-yyyy")</f>
        <v>Dec-2014</v>
      </c>
      <c r="X8849">
        <f>YEAR(Superstore[[#This Row],[Order Date]])</f>
        <v>2014</v>
      </c>
    </row>
    <row r="8850" spans="1:24" x14ac:dyDescent="0.25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41</v>
      </c>
      <c r="I8850" t="s">
        <v>28</v>
      </c>
      <c r="J8850" t="s">
        <v>4587</v>
      </c>
      <c r="K8850" t="s">
        <v>87</v>
      </c>
      <c r="L8850">
        <v>27604</v>
      </c>
      <c r="M8850" t="s">
        <v>31</v>
      </c>
      <c r="N8850" t="s">
        <v>3561</v>
      </c>
      <c r="O8850" t="s">
        <v>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Superstore[[#This Row],[Profit]]/Superstore[[#This Row],[Sales]]</f>
        <v>0.11250000000000002</v>
      </c>
      <c r="W8850" t="str">
        <f>TEXT(Superstore[[#This Row],[Order Date]],"mmm-yyyy")</f>
        <v>Jul-2012</v>
      </c>
      <c r="X8850">
        <f>YEAR(Superstore[[#This Row],[Order Date]])</f>
        <v>2012</v>
      </c>
    </row>
    <row r="8851" spans="1:24" x14ac:dyDescent="0.25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41</v>
      </c>
      <c r="I8851" t="s">
        <v>28</v>
      </c>
      <c r="J8851" t="s">
        <v>4587</v>
      </c>
      <c r="K8851" t="s">
        <v>87</v>
      </c>
      <c r="L8851">
        <v>27604</v>
      </c>
      <c r="M8851" t="s">
        <v>31</v>
      </c>
      <c r="N8851" t="s">
        <v>3461</v>
      </c>
      <c r="O8851" t="s">
        <v>1</v>
      </c>
      <c r="P8851" t="s">
        <v>65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  <c r="V8851" s="2">
        <f>Superstore[[#This Row],[Profit]]/Superstore[[#This Row],[Sales]]</f>
        <v>0.28749999999999998</v>
      </c>
      <c r="W8851" t="str">
        <f>TEXT(Superstore[[#This Row],[Order Date]],"mmm-yyyy")</f>
        <v>Jul-2012</v>
      </c>
      <c r="X8851">
        <f>YEAR(Superstore[[#This Row],[Order Date]])</f>
        <v>2012</v>
      </c>
    </row>
    <row r="8852" spans="1:24" x14ac:dyDescent="0.25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41</v>
      </c>
      <c r="I8852" t="s">
        <v>28</v>
      </c>
      <c r="J8852" t="s">
        <v>4587</v>
      </c>
      <c r="K8852" t="s">
        <v>87</v>
      </c>
      <c r="L8852">
        <v>27604</v>
      </c>
      <c r="M8852" t="s">
        <v>31</v>
      </c>
      <c r="N8852" t="s">
        <v>2105</v>
      </c>
      <c r="O8852" t="s">
        <v>46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Superstore[[#This Row],[Profit]]/Superstore[[#This Row],[Sales]]</f>
        <v>-0.8</v>
      </c>
      <c r="W8852" t="str">
        <f>TEXT(Superstore[[#This Row],[Order Date]],"mmm-yyyy")</f>
        <v>Jul-2012</v>
      </c>
      <c r="X8852">
        <f>YEAR(Superstore[[#This Row],[Order Date]])</f>
        <v>2012</v>
      </c>
    </row>
    <row r="8853" spans="1:24" x14ac:dyDescent="0.25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41</v>
      </c>
      <c r="I8853" t="s">
        <v>28</v>
      </c>
      <c r="J8853" t="s">
        <v>4587</v>
      </c>
      <c r="K8853" t="s">
        <v>87</v>
      </c>
      <c r="L8853">
        <v>27604</v>
      </c>
      <c r="M8853" t="s">
        <v>31</v>
      </c>
      <c r="N8853" t="s">
        <v>2761</v>
      </c>
      <c r="O8853" t="s">
        <v>46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Superstore[[#This Row],[Profit]]/Superstore[[#This Row],[Sales]]</f>
        <v>0.35000000000000003</v>
      </c>
      <c r="W8853" t="str">
        <f>TEXT(Superstore[[#This Row],[Order Date]],"mmm-yyyy")</f>
        <v>Jul-2012</v>
      </c>
      <c r="X8853">
        <f>YEAR(Superstore[[#This Row],[Order Date]])</f>
        <v>2012</v>
      </c>
    </row>
    <row r="8854" spans="1:24" x14ac:dyDescent="0.25">
      <c r="A8854">
        <v>8853</v>
      </c>
      <c r="B8854" t="s">
        <v>10273</v>
      </c>
      <c r="C8854" s="1">
        <v>40824</v>
      </c>
      <c r="D8854" s="1">
        <v>40829</v>
      </c>
      <c r="E8854" t="s">
        <v>24</v>
      </c>
      <c r="F8854" t="s">
        <v>363</v>
      </c>
      <c r="G8854" t="s">
        <v>364</v>
      </c>
      <c r="H8854" t="s">
        <v>27</v>
      </c>
      <c r="I8854" t="s">
        <v>28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46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  <c r="V8854" s="2">
        <f>Superstore[[#This Row],[Profit]]/Superstore[[#This Row],[Sales]]</f>
        <v>0.45</v>
      </c>
      <c r="W8854" t="str">
        <f>TEXT(Superstore[[#This Row],[Order Date]],"mmm-yyyy")</f>
        <v>Oct-2011</v>
      </c>
      <c r="X8854">
        <f>YEAR(Superstore[[#This Row],[Order Date]])</f>
        <v>2011</v>
      </c>
    </row>
    <row r="8855" spans="1:24" x14ac:dyDescent="0.25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27</v>
      </c>
      <c r="I8855" t="s">
        <v>28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46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  <c r="V8855" s="2">
        <f>Superstore[[#This Row],[Profit]]/Superstore[[#This Row],[Sales]]</f>
        <v>0.11249999999999999</v>
      </c>
      <c r="W8855" t="str">
        <f>TEXT(Superstore[[#This Row],[Order Date]],"mmm-yyyy")</f>
        <v>Sep-2012</v>
      </c>
      <c r="X8855">
        <f>YEAR(Superstore[[#This Row],[Order Date]])</f>
        <v>2012</v>
      </c>
    </row>
    <row r="8856" spans="1:24" x14ac:dyDescent="0.25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27</v>
      </c>
      <c r="I8856" t="s">
        <v>28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  <c r="V8856" s="2">
        <f>Superstore[[#This Row],[Profit]]/Superstore[[#This Row],[Sales]]</f>
        <v>-1.2500000000000001E-2</v>
      </c>
      <c r="W8856" t="str">
        <f>TEXT(Superstore[[#This Row],[Order Date]],"mmm-yyyy")</f>
        <v>Sep-2012</v>
      </c>
      <c r="X8856">
        <f>YEAR(Superstore[[#This Row],[Order Date]])</f>
        <v>2012</v>
      </c>
    </row>
    <row r="8857" spans="1:24" x14ac:dyDescent="0.25">
      <c r="A8857">
        <v>8856</v>
      </c>
      <c r="B8857" t="s">
        <v>10275</v>
      </c>
      <c r="C8857" s="1">
        <v>41998</v>
      </c>
      <c r="D8857" s="1">
        <v>42004</v>
      </c>
      <c r="E8857" t="s">
        <v>50</v>
      </c>
      <c r="F8857" t="s">
        <v>2637</v>
      </c>
      <c r="G8857" t="s">
        <v>2638</v>
      </c>
      <c r="H8857" t="s">
        <v>41</v>
      </c>
      <c r="I8857" t="s">
        <v>28</v>
      </c>
      <c r="J8857" t="s">
        <v>6257</v>
      </c>
      <c r="K8857" t="s">
        <v>6258</v>
      </c>
      <c r="L8857">
        <v>83642</v>
      </c>
      <c r="M8857" t="s">
        <v>44</v>
      </c>
      <c r="N8857" t="s">
        <v>896</v>
      </c>
      <c r="O8857" t="s">
        <v>46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  <c r="V8857" s="2">
        <f>Superstore[[#This Row],[Profit]]/Superstore[[#This Row],[Sales]]</f>
        <v>0.375</v>
      </c>
      <c r="W8857" t="str">
        <f>TEXT(Superstore[[#This Row],[Order Date]],"mmm-yyyy")</f>
        <v>Dec-2014</v>
      </c>
      <c r="X8857">
        <f>YEAR(Superstore[[#This Row],[Order Date]])</f>
        <v>2014</v>
      </c>
    </row>
    <row r="8858" spans="1:24" x14ac:dyDescent="0.25">
      <c r="A8858">
        <v>8857</v>
      </c>
      <c r="B8858" t="s">
        <v>10276</v>
      </c>
      <c r="C8858" s="1">
        <v>41926</v>
      </c>
      <c r="D8858" s="1">
        <v>41933</v>
      </c>
      <c r="E8858" t="s">
        <v>50</v>
      </c>
      <c r="F8858" t="s">
        <v>4006</v>
      </c>
      <c r="G8858" t="s">
        <v>4007</v>
      </c>
      <c r="H8858" t="s">
        <v>41</v>
      </c>
      <c r="I8858" t="s">
        <v>28</v>
      </c>
      <c r="J8858" t="s">
        <v>5393</v>
      </c>
      <c r="K8858" t="s">
        <v>43</v>
      </c>
      <c r="L8858">
        <v>95823</v>
      </c>
      <c r="M8858" t="s">
        <v>44</v>
      </c>
      <c r="N8858" t="s">
        <v>1354</v>
      </c>
      <c r="O8858" t="s">
        <v>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  <c r="V8858" s="2">
        <f>Superstore[[#This Row],[Profit]]/Superstore[[#This Row],[Sales]]</f>
        <v>0.18999999999999997</v>
      </c>
      <c r="W8858" t="str">
        <f>TEXT(Superstore[[#This Row],[Order Date]],"mmm-yyyy")</f>
        <v>Oct-2014</v>
      </c>
      <c r="X8858">
        <f>YEAR(Superstore[[#This Row],[Order Date]])</f>
        <v>2014</v>
      </c>
    </row>
    <row r="8859" spans="1:24" x14ac:dyDescent="0.25">
      <c r="A8859">
        <v>8858</v>
      </c>
      <c r="B8859" t="s">
        <v>10276</v>
      </c>
      <c r="C8859" s="1">
        <v>41926</v>
      </c>
      <c r="D8859" s="1">
        <v>41933</v>
      </c>
      <c r="E8859" t="s">
        <v>50</v>
      </c>
      <c r="F8859" t="s">
        <v>4006</v>
      </c>
      <c r="G8859" t="s">
        <v>4007</v>
      </c>
      <c r="H8859" t="s">
        <v>41</v>
      </c>
      <c r="I8859" t="s">
        <v>28</v>
      </c>
      <c r="J8859" t="s">
        <v>5393</v>
      </c>
      <c r="K8859" t="s">
        <v>43</v>
      </c>
      <c r="L8859">
        <v>95823</v>
      </c>
      <c r="M8859" t="s">
        <v>44</v>
      </c>
      <c r="N8859" t="s">
        <v>5961</v>
      </c>
      <c r="O8859" t="s">
        <v>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Superstore[[#This Row],[Profit]]/Superstore[[#This Row],[Sales]]</f>
        <v>-0.25</v>
      </c>
      <c r="W8859" t="str">
        <f>TEXT(Superstore[[#This Row],[Order Date]],"mmm-yyyy")</f>
        <v>Oct-2014</v>
      </c>
      <c r="X8859">
        <f>YEAR(Superstore[[#This Row],[Order Date]])</f>
        <v>2014</v>
      </c>
    </row>
    <row r="8860" spans="1:24" x14ac:dyDescent="0.25">
      <c r="A8860">
        <v>8859</v>
      </c>
      <c r="B8860" t="s">
        <v>10276</v>
      </c>
      <c r="C8860" s="1">
        <v>41926</v>
      </c>
      <c r="D8860" s="1">
        <v>41933</v>
      </c>
      <c r="E8860" t="s">
        <v>50</v>
      </c>
      <c r="F8860" t="s">
        <v>4006</v>
      </c>
      <c r="G8860" t="s">
        <v>4007</v>
      </c>
      <c r="H8860" t="s">
        <v>41</v>
      </c>
      <c r="I8860" t="s">
        <v>28</v>
      </c>
      <c r="J8860" t="s">
        <v>5393</v>
      </c>
      <c r="K8860" t="s">
        <v>43</v>
      </c>
      <c r="L8860">
        <v>95823</v>
      </c>
      <c r="M8860" t="s">
        <v>44</v>
      </c>
      <c r="N8860" t="s">
        <v>1741</v>
      </c>
      <c r="O8860" t="s">
        <v>46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  <c r="V8860" s="2">
        <f>Superstore[[#This Row],[Profit]]/Superstore[[#This Row],[Sales]]</f>
        <v>0.375</v>
      </c>
      <c r="W8860" t="str">
        <f>TEXT(Superstore[[#This Row],[Order Date]],"mmm-yyyy")</f>
        <v>Oct-2014</v>
      </c>
      <c r="X8860">
        <f>YEAR(Superstore[[#This Row],[Order Date]])</f>
        <v>2014</v>
      </c>
    </row>
    <row r="8861" spans="1:24" x14ac:dyDescent="0.25">
      <c r="A8861">
        <v>8860</v>
      </c>
      <c r="B8861" t="s">
        <v>10277</v>
      </c>
      <c r="C8861" s="1">
        <v>41872</v>
      </c>
      <c r="D8861" s="1">
        <v>41878</v>
      </c>
      <c r="E8861" t="s">
        <v>50</v>
      </c>
      <c r="F8861" t="s">
        <v>4175</v>
      </c>
      <c r="G8861" t="s">
        <v>4176</v>
      </c>
      <c r="H8861" t="s">
        <v>101</v>
      </c>
      <c r="I8861" t="s">
        <v>28</v>
      </c>
      <c r="J8861" t="s">
        <v>466</v>
      </c>
      <c r="K8861" t="s">
        <v>87</v>
      </c>
      <c r="L8861">
        <v>28205</v>
      </c>
      <c r="M8861" t="s">
        <v>31</v>
      </c>
      <c r="N8861" t="s">
        <v>6490</v>
      </c>
      <c r="O8861" t="s">
        <v>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  <c r="V8861" s="2">
        <f>Superstore[[#This Row],[Profit]]/Superstore[[#This Row],[Sales]]</f>
        <v>0.1</v>
      </c>
      <c r="W8861" t="str">
        <f>TEXT(Superstore[[#This Row],[Order Date]],"mmm-yyyy")</f>
        <v>Aug-2014</v>
      </c>
      <c r="X8861">
        <f>YEAR(Superstore[[#This Row],[Order Date]])</f>
        <v>2014</v>
      </c>
    </row>
    <row r="8862" spans="1:24" x14ac:dyDescent="0.25">
      <c r="A8862">
        <v>8861</v>
      </c>
      <c r="B8862" t="s">
        <v>10278</v>
      </c>
      <c r="C8862" s="1">
        <v>41163</v>
      </c>
      <c r="D8862" s="1">
        <v>41170</v>
      </c>
      <c r="E8862" t="s">
        <v>50</v>
      </c>
      <c r="F8862" t="s">
        <v>3154</v>
      </c>
      <c r="G8862" t="s">
        <v>3155</v>
      </c>
      <c r="H8862" t="s">
        <v>101</v>
      </c>
      <c r="I8862" t="s">
        <v>28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46</v>
      </c>
      <c r="P8862" t="s">
        <v>47</v>
      </c>
      <c r="Q8862" t="s">
        <v>7451</v>
      </c>
      <c r="R8862">
        <v>31.05</v>
      </c>
      <c r="S8862">
        <v>3</v>
      </c>
      <c r="T8862">
        <v>0</v>
      </c>
      <c r="U8862">
        <v>14.904</v>
      </c>
      <c r="V8862" s="2">
        <f>Superstore[[#This Row],[Profit]]/Superstore[[#This Row],[Sales]]</f>
        <v>0.48</v>
      </c>
      <c r="W8862" t="str">
        <f>TEXT(Superstore[[#This Row],[Order Date]],"mmm-yyyy")</f>
        <v>Sep-2012</v>
      </c>
      <c r="X8862">
        <f>YEAR(Superstore[[#This Row],[Order Date]])</f>
        <v>2012</v>
      </c>
    </row>
    <row r="8863" spans="1:24" x14ac:dyDescent="0.25">
      <c r="A8863">
        <v>8862</v>
      </c>
      <c r="B8863" t="s">
        <v>10278</v>
      </c>
      <c r="C8863" s="1">
        <v>41163</v>
      </c>
      <c r="D8863" s="1">
        <v>41170</v>
      </c>
      <c r="E8863" t="s">
        <v>50</v>
      </c>
      <c r="F8863" t="s">
        <v>3154</v>
      </c>
      <c r="G8863" t="s">
        <v>3155</v>
      </c>
      <c r="H8863" t="s">
        <v>101</v>
      </c>
      <c r="I8863" t="s">
        <v>28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1</v>
      </c>
      <c r="P8863" t="s">
        <v>65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  <c r="V8863" s="2">
        <f>Superstore[[#This Row],[Profit]]/Superstore[[#This Row],[Sales]]</f>
        <v>0.44</v>
      </c>
      <c r="W8863" t="str">
        <f>TEXT(Superstore[[#This Row],[Order Date]],"mmm-yyyy")</f>
        <v>Sep-2012</v>
      </c>
      <c r="X8863">
        <f>YEAR(Superstore[[#This Row],[Order Date]])</f>
        <v>2012</v>
      </c>
    </row>
    <row r="8864" spans="1:24" x14ac:dyDescent="0.25">
      <c r="A8864">
        <v>8863</v>
      </c>
      <c r="B8864" t="s">
        <v>10278</v>
      </c>
      <c r="C8864" s="1">
        <v>41163</v>
      </c>
      <c r="D8864" s="1">
        <v>41170</v>
      </c>
      <c r="E8864" t="s">
        <v>50</v>
      </c>
      <c r="F8864" t="s">
        <v>3154</v>
      </c>
      <c r="G8864" t="s">
        <v>3155</v>
      </c>
      <c r="H8864" t="s">
        <v>101</v>
      </c>
      <c r="I8864" t="s">
        <v>28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46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  <c r="V8864" s="2">
        <f>Superstore[[#This Row],[Profit]]/Superstore[[#This Row],[Sales]]</f>
        <v>0.46</v>
      </c>
      <c r="W8864" t="str">
        <f>TEXT(Superstore[[#This Row],[Order Date]],"mmm-yyyy")</f>
        <v>Sep-2012</v>
      </c>
      <c r="X8864">
        <f>YEAR(Superstore[[#This Row],[Order Date]])</f>
        <v>2012</v>
      </c>
    </row>
    <row r="8865" spans="1:24" x14ac:dyDescent="0.25">
      <c r="A8865">
        <v>8864</v>
      </c>
      <c r="B8865" t="s">
        <v>10278</v>
      </c>
      <c r="C8865" s="1">
        <v>41163</v>
      </c>
      <c r="D8865" s="1">
        <v>41170</v>
      </c>
      <c r="E8865" t="s">
        <v>50</v>
      </c>
      <c r="F8865" t="s">
        <v>3154</v>
      </c>
      <c r="G8865" t="s">
        <v>3155</v>
      </c>
      <c r="H8865" t="s">
        <v>101</v>
      </c>
      <c r="I8865" t="s">
        <v>28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46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  <c r="V8865" s="2">
        <f>Superstore[[#This Row],[Profit]]/Superstore[[#This Row],[Sales]]</f>
        <v>0.26999999999999996</v>
      </c>
      <c r="W8865" t="str">
        <f>TEXT(Superstore[[#This Row],[Order Date]],"mmm-yyyy")</f>
        <v>Sep-2012</v>
      </c>
      <c r="X8865">
        <f>YEAR(Superstore[[#This Row],[Order Date]])</f>
        <v>2012</v>
      </c>
    </row>
    <row r="8866" spans="1:24" x14ac:dyDescent="0.25">
      <c r="A8866">
        <v>8865</v>
      </c>
      <c r="B8866" t="s">
        <v>10278</v>
      </c>
      <c r="C8866" s="1">
        <v>41163</v>
      </c>
      <c r="D8866" s="1">
        <v>41170</v>
      </c>
      <c r="E8866" t="s">
        <v>50</v>
      </c>
      <c r="F8866" t="s">
        <v>3154</v>
      </c>
      <c r="G8866" t="s">
        <v>3155</v>
      </c>
      <c r="H8866" t="s">
        <v>101</v>
      </c>
      <c r="I8866" t="s">
        <v>28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46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  <c r="V8866" s="2">
        <f>Superstore[[#This Row],[Profit]]/Superstore[[#This Row],[Sales]]</f>
        <v>0.48000000000000004</v>
      </c>
      <c r="W8866" t="str">
        <f>TEXT(Superstore[[#This Row],[Order Date]],"mmm-yyyy")</f>
        <v>Sep-2012</v>
      </c>
      <c r="X8866">
        <f>YEAR(Superstore[[#This Row],[Order Date]])</f>
        <v>2012</v>
      </c>
    </row>
    <row r="8867" spans="1:24" x14ac:dyDescent="0.25">
      <c r="A8867">
        <v>8866</v>
      </c>
      <c r="B8867" t="s">
        <v>10279</v>
      </c>
      <c r="C8867" s="1">
        <v>41263</v>
      </c>
      <c r="D8867" s="1">
        <v>41269</v>
      </c>
      <c r="E8867" t="s">
        <v>50</v>
      </c>
      <c r="F8867" t="s">
        <v>5568</v>
      </c>
      <c r="G8867" t="s">
        <v>5569</v>
      </c>
      <c r="H8867" t="s">
        <v>27</v>
      </c>
      <c r="I8867" t="s">
        <v>28</v>
      </c>
      <c r="J8867" t="s">
        <v>1126</v>
      </c>
      <c r="K8867" t="s">
        <v>318</v>
      </c>
      <c r="L8867">
        <v>22204</v>
      </c>
      <c r="M8867" t="s">
        <v>31</v>
      </c>
      <c r="N8867" t="s">
        <v>4820</v>
      </c>
      <c r="O8867" t="s">
        <v>46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  <c r="V8867" s="2">
        <f>Superstore[[#This Row],[Profit]]/Superstore[[#This Row],[Sales]]</f>
        <v>0.3</v>
      </c>
      <c r="W8867" t="str">
        <f>TEXT(Superstore[[#This Row],[Order Date]],"mmm-yyyy")</f>
        <v>Dec-2012</v>
      </c>
      <c r="X8867">
        <f>YEAR(Superstore[[#This Row],[Order Date]])</f>
        <v>2012</v>
      </c>
    </row>
    <row r="8868" spans="1:24" x14ac:dyDescent="0.25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27</v>
      </c>
      <c r="I8868" t="s">
        <v>28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1</v>
      </c>
      <c r="P8868" t="s">
        <v>33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  <c r="V8868" s="2">
        <f>Superstore[[#This Row],[Profit]]/Superstore[[#This Row],[Sales]]</f>
        <v>-0.14285714285714285</v>
      </c>
      <c r="W8868" t="str">
        <f>TEXT(Superstore[[#This Row],[Order Date]],"mmm-yyyy")</f>
        <v>Sep-2011</v>
      </c>
      <c r="X8868">
        <f>YEAR(Superstore[[#This Row],[Order Date]])</f>
        <v>2011</v>
      </c>
    </row>
    <row r="8869" spans="1:24" x14ac:dyDescent="0.25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27</v>
      </c>
      <c r="I8869" t="s">
        <v>28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  <c r="V8869" s="2">
        <f>Superstore[[#This Row],[Profit]]/Superstore[[#This Row],[Sales]]</f>
        <v>0.31250000000000006</v>
      </c>
      <c r="W8869" t="str">
        <f>TEXT(Superstore[[#This Row],[Order Date]],"mmm-yyyy")</f>
        <v>Sep-2011</v>
      </c>
      <c r="X8869">
        <f>YEAR(Superstore[[#This Row],[Order Date]])</f>
        <v>2011</v>
      </c>
    </row>
    <row r="8870" spans="1:24" x14ac:dyDescent="0.25">
      <c r="A8870">
        <v>8869</v>
      </c>
      <c r="B8870" t="s">
        <v>10281</v>
      </c>
      <c r="C8870" s="1">
        <v>41583</v>
      </c>
      <c r="D8870" s="1">
        <v>41587</v>
      </c>
      <c r="E8870" t="s">
        <v>50</v>
      </c>
      <c r="F8870" t="s">
        <v>6449</v>
      </c>
      <c r="G8870" t="s">
        <v>6450</v>
      </c>
      <c r="H8870" t="s">
        <v>27</v>
      </c>
      <c r="I8870" t="s">
        <v>28</v>
      </c>
      <c r="J8870" t="s">
        <v>946</v>
      </c>
      <c r="K8870" t="s">
        <v>43</v>
      </c>
      <c r="L8870">
        <v>92037</v>
      </c>
      <c r="M8870" t="s">
        <v>44</v>
      </c>
      <c r="N8870" t="s">
        <v>8659</v>
      </c>
      <c r="O8870" t="s">
        <v>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  <c r="V8870" s="2">
        <f>Superstore[[#This Row],[Profit]]/Superstore[[#This Row],[Sales]]</f>
        <v>0.1125</v>
      </c>
      <c r="W8870" t="str">
        <f>TEXT(Superstore[[#This Row],[Order Date]],"mmm-yyyy")</f>
        <v>Nov-2013</v>
      </c>
      <c r="X8870">
        <f>YEAR(Superstore[[#This Row],[Order Date]])</f>
        <v>2013</v>
      </c>
    </row>
    <row r="8871" spans="1:24" x14ac:dyDescent="0.25">
      <c r="A8871">
        <v>8870</v>
      </c>
      <c r="B8871" t="s">
        <v>10282</v>
      </c>
      <c r="C8871" s="1">
        <v>41975</v>
      </c>
      <c r="D8871" s="1">
        <v>41980</v>
      </c>
      <c r="E8871" t="s">
        <v>50</v>
      </c>
      <c r="F8871" t="s">
        <v>583</v>
      </c>
      <c r="G8871" t="s">
        <v>584</v>
      </c>
      <c r="H8871" t="s">
        <v>41</v>
      </c>
      <c r="I8871" t="s">
        <v>28</v>
      </c>
      <c r="J8871" t="s">
        <v>94</v>
      </c>
      <c r="K8871" t="s">
        <v>95</v>
      </c>
      <c r="L8871">
        <v>98105</v>
      </c>
      <c r="M8871" t="s">
        <v>44</v>
      </c>
      <c r="N8871" t="s">
        <v>5820</v>
      </c>
      <c r="O8871" t="s">
        <v>46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  <c r="V8871" s="2">
        <f>Superstore[[#This Row],[Profit]]/Superstore[[#This Row],[Sales]]</f>
        <v>0.33750000000000002</v>
      </c>
      <c r="W8871" t="str">
        <f>TEXT(Superstore[[#This Row],[Order Date]],"mmm-yyyy")</f>
        <v>Dec-2014</v>
      </c>
      <c r="X8871">
        <f>YEAR(Superstore[[#This Row],[Order Date]])</f>
        <v>2014</v>
      </c>
    </row>
    <row r="8872" spans="1:24" x14ac:dyDescent="0.25">
      <c r="A8872">
        <v>8871</v>
      </c>
      <c r="B8872" t="s">
        <v>10282</v>
      </c>
      <c r="C8872" s="1">
        <v>41975</v>
      </c>
      <c r="D8872" s="1">
        <v>41980</v>
      </c>
      <c r="E8872" t="s">
        <v>50</v>
      </c>
      <c r="F8872" t="s">
        <v>583</v>
      </c>
      <c r="G8872" t="s">
        <v>584</v>
      </c>
      <c r="H8872" t="s">
        <v>41</v>
      </c>
      <c r="I8872" t="s">
        <v>28</v>
      </c>
      <c r="J8872" t="s">
        <v>94</v>
      </c>
      <c r="K8872" t="s">
        <v>95</v>
      </c>
      <c r="L8872">
        <v>98105</v>
      </c>
      <c r="M8872" t="s">
        <v>44</v>
      </c>
      <c r="N8872" t="s">
        <v>1283</v>
      </c>
      <c r="O8872" t="s">
        <v>1</v>
      </c>
      <c r="P8872" t="s">
        <v>65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  <c r="V8872" s="2">
        <f>Superstore[[#This Row],[Profit]]/Superstore[[#This Row],[Sales]]</f>
        <v>0.43999999999999995</v>
      </c>
      <c r="W8872" t="str">
        <f>TEXT(Superstore[[#This Row],[Order Date]],"mmm-yyyy")</f>
        <v>Dec-2014</v>
      </c>
      <c r="X8872">
        <f>YEAR(Superstore[[#This Row],[Order Date]])</f>
        <v>2014</v>
      </c>
    </row>
    <row r="8873" spans="1:24" x14ac:dyDescent="0.25">
      <c r="A8873">
        <v>8872</v>
      </c>
      <c r="B8873" t="s">
        <v>10282</v>
      </c>
      <c r="C8873" s="1">
        <v>41975</v>
      </c>
      <c r="D8873" s="1">
        <v>41980</v>
      </c>
      <c r="E8873" t="s">
        <v>50</v>
      </c>
      <c r="F8873" t="s">
        <v>583</v>
      </c>
      <c r="G8873" t="s">
        <v>584</v>
      </c>
      <c r="H8873" t="s">
        <v>41</v>
      </c>
      <c r="I8873" t="s">
        <v>28</v>
      </c>
      <c r="J8873" t="s">
        <v>94</v>
      </c>
      <c r="K8873" t="s">
        <v>95</v>
      </c>
      <c r="L8873">
        <v>98105</v>
      </c>
      <c r="M8873" t="s">
        <v>44</v>
      </c>
      <c r="N8873" t="s">
        <v>1095</v>
      </c>
      <c r="O8873" t="s">
        <v>46</v>
      </c>
      <c r="P8873" t="s">
        <v>59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  <c r="V8873" s="2">
        <f>Superstore[[#This Row],[Profit]]/Superstore[[#This Row],[Sales]]</f>
        <v>0.01</v>
      </c>
      <c r="W8873" t="str">
        <f>TEXT(Superstore[[#This Row],[Order Date]],"mmm-yyyy")</f>
        <v>Dec-2014</v>
      </c>
      <c r="X8873">
        <f>YEAR(Superstore[[#This Row],[Order Date]])</f>
        <v>2014</v>
      </c>
    </row>
    <row r="8874" spans="1:24" x14ac:dyDescent="0.25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27</v>
      </c>
      <c r="I8874" t="s">
        <v>28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  <c r="V8874" s="2">
        <f>Superstore[[#This Row],[Profit]]/Superstore[[#This Row],[Sales]]</f>
        <v>-0.7</v>
      </c>
      <c r="W8874" t="str">
        <f>TEXT(Superstore[[#This Row],[Order Date]],"mmm-yyyy")</f>
        <v>Oct-2011</v>
      </c>
      <c r="X8874">
        <f>YEAR(Superstore[[#This Row],[Order Date]])</f>
        <v>2011</v>
      </c>
    </row>
    <row r="8875" spans="1:24" x14ac:dyDescent="0.25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27</v>
      </c>
      <c r="I8875" t="s">
        <v>28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46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Superstore[[#This Row],[Profit]]/Superstore[[#This Row],[Sales]]</f>
        <v>-0.73333333333333328</v>
      </c>
      <c r="W8875" t="str">
        <f>TEXT(Superstore[[#This Row],[Order Date]],"mmm-yyyy")</f>
        <v>Oct-2011</v>
      </c>
      <c r="X8875">
        <f>YEAR(Superstore[[#This Row],[Order Date]])</f>
        <v>2011</v>
      </c>
    </row>
    <row r="8876" spans="1:24" x14ac:dyDescent="0.25">
      <c r="A8876">
        <v>8875</v>
      </c>
      <c r="B8876" t="s">
        <v>10286</v>
      </c>
      <c r="C8876" s="1">
        <v>41958</v>
      </c>
      <c r="D8876" s="1">
        <v>41960</v>
      </c>
      <c r="E8876" t="s">
        <v>24</v>
      </c>
      <c r="F8876" t="s">
        <v>5804</v>
      </c>
      <c r="G8876" t="s">
        <v>5805</v>
      </c>
      <c r="H8876" t="s">
        <v>27</v>
      </c>
      <c r="I8876" t="s">
        <v>28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46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  <c r="V8876" s="2">
        <f>Superstore[[#This Row],[Profit]]/Superstore[[#This Row],[Sales]]</f>
        <v>-1.5</v>
      </c>
      <c r="W8876" t="str">
        <f>TEXT(Superstore[[#This Row],[Order Date]],"mmm-yyyy")</f>
        <v>Nov-2014</v>
      </c>
      <c r="X8876">
        <f>YEAR(Superstore[[#This Row],[Order Date]])</f>
        <v>2014</v>
      </c>
    </row>
    <row r="8877" spans="1:24" x14ac:dyDescent="0.25">
      <c r="A8877">
        <v>8876</v>
      </c>
      <c r="B8877" t="s">
        <v>10287</v>
      </c>
      <c r="C8877" s="1">
        <v>41500</v>
      </c>
      <c r="D8877" s="1">
        <v>41506</v>
      </c>
      <c r="E8877" t="s">
        <v>50</v>
      </c>
      <c r="F8877" t="s">
        <v>4910</v>
      </c>
      <c r="G8877" t="s">
        <v>4911</v>
      </c>
      <c r="H8877" t="s">
        <v>27</v>
      </c>
      <c r="I8877" t="s">
        <v>28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46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  <c r="V8877" s="2">
        <f>Superstore[[#This Row],[Profit]]/Superstore[[#This Row],[Sales]]</f>
        <v>-0.1875</v>
      </c>
      <c r="W8877" t="str">
        <f>TEXT(Superstore[[#This Row],[Order Date]],"mmm-yyyy")</f>
        <v>Aug-2013</v>
      </c>
      <c r="X8877">
        <f>YEAR(Superstore[[#This Row],[Order Date]])</f>
        <v>2013</v>
      </c>
    </row>
    <row r="8878" spans="1:24" x14ac:dyDescent="0.25">
      <c r="A8878">
        <v>8877</v>
      </c>
      <c r="B8878" t="s">
        <v>10287</v>
      </c>
      <c r="C8878" s="1">
        <v>41500</v>
      </c>
      <c r="D8878" s="1">
        <v>41506</v>
      </c>
      <c r="E8878" t="s">
        <v>50</v>
      </c>
      <c r="F8878" t="s">
        <v>4910</v>
      </c>
      <c r="G8878" t="s">
        <v>4911</v>
      </c>
      <c r="H8878" t="s">
        <v>27</v>
      </c>
      <c r="I8878" t="s">
        <v>28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46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Superstore[[#This Row],[Profit]]/Superstore[[#This Row],[Sales]]</f>
        <v>-2.6</v>
      </c>
      <c r="W8878" t="str">
        <f>TEXT(Superstore[[#This Row],[Order Date]],"mmm-yyyy")</f>
        <v>Aug-2013</v>
      </c>
      <c r="X8878">
        <f>YEAR(Superstore[[#This Row],[Order Date]])</f>
        <v>2013</v>
      </c>
    </row>
    <row r="8879" spans="1:24" x14ac:dyDescent="0.25">
      <c r="A8879">
        <v>8878</v>
      </c>
      <c r="B8879" t="s">
        <v>10288</v>
      </c>
      <c r="C8879" s="1">
        <v>41900</v>
      </c>
      <c r="D8879" s="1">
        <v>41906</v>
      </c>
      <c r="E8879" t="s">
        <v>50</v>
      </c>
      <c r="F8879" t="s">
        <v>448</v>
      </c>
      <c r="G8879" t="s">
        <v>449</v>
      </c>
      <c r="H8879" t="s">
        <v>27</v>
      </c>
      <c r="I8879" t="s">
        <v>28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  <c r="V8879" s="2">
        <f>Superstore[[#This Row],[Profit]]/Superstore[[#This Row],[Sales]]</f>
        <v>0.47</v>
      </c>
      <c r="W8879" t="str">
        <f>TEXT(Superstore[[#This Row],[Order Date]],"mmm-yyyy")</f>
        <v>Sep-2014</v>
      </c>
      <c r="X8879">
        <f>YEAR(Superstore[[#This Row],[Order Date]])</f>
        <v>2014</v>
      </c>
    </row>
    <row r="8880" spans="1:24" x14ac:dyDescent="0.25">
      <c r="A8880">
        <v>8879</v>
      </c>
      <c r="B8880" t="s">
        <v>10288</v>
      </c>
      <c r="C8880" s="1">
        <v>41900</v>
      </c>
      <c r="D8880" s="1">
        <v>41906</v>
      </c>
      <c r="E8880" t="s">
        <v>50</v>
      </c>
      <c r="F8880" t="s">
        <v>448</v>
      </c>
      <c r="G8880" t="s">
        <v>449</v>
      </c>
      <c r="H8880" t="s">
        <v>27</v>
      </c>
      <c r="I8880" t="s">
        <v>28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46</v>
      </c>
      <c r="P8880" t="s">
        <v>59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s="2">
        <f>Superstore[[#This Row],[Profit]]/Superstore[[#This Row],[Sales]]</f>
        <v>0.28000000000000003</v>
      </c>
      <c r="W8880" t="str">
        <f>TEXT(Superstore[[#This Row],[Order Date]],"mmm-yyyy")</f>
        <v>Sep-2014</v>
      </c>
      <c r="X8880">
        <f>YEAR(Superstore[[#This Row],[Order Date]])</f>
        <v>2014</v>
      </c>
    </row>
    <row r="8881" spans="1:24" x14ac:dyDescent="0.25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41</v>
      </c>
      <c r="I8881" t="s">
        <v>28</v>
      </c>
      <c r="J8881" t="s">
        <v>42</v>
      </c>
      <c r="K8881" t="s">
        <v>43</v>
      </c>
      <c r="L8881">
        <v>90008</v>
      </c>
      <c r="M8881" t="s">
        <v>44</v>
      </c>
      <c r="N8881" t="s">
        <v>696</v>
      </c>
      <c r="O8881" t="s">
        <v>46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  <c r="V8881" s="2">
        <f>Superstore[[#This Row],[Profit]]/Superstore[[#This Row],[Sales]]</f>
        <v>0.48</v>
      </c>
      <c r="W8881" t="str">
        <f>TEXT(Superstore[[#This Row],[Order Date]],"mmm-yyyy")</f>
        <v>Mar-2012</v>
      </c>
      <c r="X8881">
        <f>YEAR(Superstore[[#This Row],[Order Date]])</f>
        <v>2012</v>
      </c>
    </row>
    <row r="8882" spans="1:24" x14ac:dyDescent="0.25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41</v>
      </c>
      <c r="I8882" t="s">
        <v>28</v>
      </c>
      <c r="J8882" t="s">
        <v>42</v>
      </c>
      <c r="K8882" t="s">
        <v>43</v>
      </c>
      <c r="L8882">
        <v>90008</v>
      </c>
      <c r="M8882" t="s">
        <v>44</v>
      </c>
      <c r="N8882" t="s">
        <v>4414</v>
      </c>
      <c r="O8882" t="s">
        <v>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  <c r="V8882" s="2">
        <f>Superstore[[#This Row],[Profit]]/Superstore[[#This Row],[Sales]]</f>
        <v>0.36</v>
      </c>
      <c r="W8882" t="str">
        <f>TEXT(Superstore[[#This Row],[Order Date]],"mmm-yyyy")</f>
        <v>Mar-2012</v>
      </c>
      <c r="X8882">
        <f>YEAR(Superstore[[#This Row],[Order Date]])</f>
        <v>2012</v>
      </c>
    </row>
    <row r="8883" spans="1:24" x14ac:dyDescent="0.25">
      <c r="A8883">
        <v>8882</v>
      </c>
      <c r="B8883" t="s">
        <v>10292</v>
      </c>
      <c r="C8883" s="1">
        <v>41456</v>
      </c>
      <c r="D8883" s="1">
        <v>41459</v>
      </c>
      <c r="E8883" t="s">
        <v>24</v>
      </c>
      <c r="F8883" t="s">
        <v>5002</v>
      </c>
      <c r="G8883" t="s">
        <v>5003</v>
      </c>
      <c r="H8883" t="s">
        <v>101</v>
      </c>
      <c r="I8883" t="s">
        <v>28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  <c r="V8883" s="2">
        <f>Superstore[[#This Row],[Profit]]/Superstore[[#This Row],[Sales]]</f>
        <v>-1.2499999999999999E-2</v>
      </c>
      <c r="W8883" t="str">
        <f>TEXT(Superstore[[#This Row],[Order Date]],"mmm-yyyy")</f>
        <v>Jul-2013</v>
      </c>
      <c r="X8883">
        <f>YEAR(Superstore[[#This Row],[Order Date]])</f>
        <v>2013</v>
      </c>
    </row>
    <row r="8884" spans="1:24" x14ac:dyDescent="0.25">
      <c r="A8884">
        <v>8883</v>
      </c>
      <c r="B8884" t="s">
        <v>10293</v>
      </c>
      <c r="C8884" s="1">
        <v>41933</v>
      </c>
      <c r="D8884" s="1">
        <v>41938</v>
      </c>
      <c r="E8884" t="s">
        <v>50</v>
      </c>
      <c r="F8884" t="s">
        <v>4192</v>
      </c>
      <c r="G8884" t="s">
        <v>4193</v>
      </c>
      <c r="H8884" t="s">
        <v>41</v>
      </c>
      <c r="I8884" t="s">
        <v>28</v>
      </c>
      <c r="J8884" t="s">
        <v>372</v>
      </c>
      <c r="K8884" t="s">
        <v>87</v>
      </c>
      <c r="L8884">
        <v>27707</v>
      </c>
      <c r="M8884" t="s">
        <v>31</v>
      </c>
      <c r="N8884" t="s">
        <v>6789</v>
      </c>
      <c r="O8884" t="s">
        <v>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  <c r="V8884" s="2">
        <f>Superstore[[#This Row],[Profit]]/Superstore[[#This Row],[Sales]]</f>
        <v>8.7500000000000008E-2</v>
      </c>
      <c r="W8884" t="str">
        <f>TEXT(Superstore[[#This Row],[Order Date]],"mmm-yyyy")</f>
        <v>Oct-2014</v>
      </c>
      <c r="X8884">
        <f>YEAR(Superstore[[#This Row],[Order Date]])</f>
        <v>2014</v>
      </c>
    </row>
    <row r="8885" spans="1:24" x14ac:dyDescent="0.25">
      <c r="A8885">
        <v>8884</v>
      </c>
      <c r="B8885" t="s">
        <v>10293</v>
      </c>
      <c r="C8885" s="1">
        <v>41933</v>
      </c>
      <c r="D8885" s="1">
        <v>41938</v>
      </c>
      <c r="E8885" t="s">
        <v>50</v>
      </c>
      <c r="F8885" t="s">
        <v>4192</v>
      </c>
      <c r="G8885" t="s">
        <v>4193</v>
      </c>
      <c r="H8885" t="s">
        <v>41</v>
      </c>
      <c r="I8885" t="s">
        <v>28</v>
      </c>
      <c r="J8885" t="s">
        <v>372</v>
      </c>
      <c r="K8885" t="s">
        <v>87</v>
      </c>
      <c r="L8885">
        <v>27707</v>
      </c>
      <c r="M8885" t="s">
        <v>31</v>
      </c>
      <c r="N8885" t="s">
        <v>1766</v>
      </c>
      <c r="O8885" t="s">
        <v>46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  <c r="V8885" s="2">
        <f>Superstore[[#This Row],[Profit]]/Superstore[[#This Row],[Sales]]</f>
        <v>0.3125</v>
      </c>
      <c r="W8885" t="str">
        <f>TEXT(Superstore[[#This Row],[Order Date]],"mmm-yyyy")</f>
        <v>Oct-2014</v>
      </c>
      <c r="X8885">
        <f>YEAR(Superstore[[#This Row],[Order Date]])</f>
        <v>2014</v>
      </c>
    </row>
    <row r="8886" spans="1:24" x14ac:dyDescent="0.25">
      <c r="A8886">
        <v>8885</v>
      </c>
      <c r="B8886" t="s">
        <v>10294</v>
      </c>
      <c r="C8886" s="1">
        <v>40780</v>
      </c>
      <c r="D8886" s="1">
        <v>40785</v>
      </c>
      <c r="E8886" t="s">
        <v>50</v>
      </c>
      <c r="F8886" t="s">
        <v>306</v>
      </c>
      <c r="G8886" t="s">
        <v>307</v>
      </c>
      <c r="H8886" t="s">
        <v>41</v>
      </c>
      <c r="I8886" t="s">
        <v>28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46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Superstore[[#This Row],[Profit]]/Superstore[[#This Row],[Sales]]</f>
        <v>-0.70000000000000007</v>
      </c>
      <c r="W8886" t="str">
        <f>TEXT(Superstore[[#This Row],[Order Date]],"mmm-yyyy")</f>
        <v>Aug-2011</v>
      </c>
      <c r="X8886">
        <f>YEAR(Superstore[[#This Row],[Order Date]])</f>
        <v>2011</v>
      </c>
    </row>
    <row r="8887" spans="1:24" x14ac:dyDescent="0.25">
      <c r="A8887">
        <v>8886</v>
      </c>
      <c r="B8887" t="s">
        <v>10294</v>
      </c>
      <c r="C8887" s="1">
        <v>40780</v>
      </c>
      <c r="D8887" s="1">
        <v>40785</v>
      </c>
      <c r="E8887" t="s">
        <v>50</v>
      </c>
      <c r="F8887" t="s">
        <v>306</v>
      </c>
      <c r="G8887" t="s">
        <v>307</v>
      </c>
      <c r="H8887" t="s">
        <v>41</v>
      </c>
      <c r="I8887" t="s">
        <v>28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46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Superstore[[#This Row],[Profit]]/Superstore[[#This Row],[Sales]]</f>
        <v>-0.8</v>
      </c>
      <c r="W8887" t="str">
        <f>TEXT(Superstore[[#This Row],[Order Date]],"mmm-yyyy")</f>
        <v>Aug-2011</v>
      </c>
      <c r="X8887">
        <f>YEAR(Superstore[[#This Row],[Order Date]])</f>
        <v>2011</v>
      </c>
    </row>
    <row r="8888" spans="1:24" x14ac:dyDescent="0.25">
      <c r="A8888">
        <v>8887</v>
      </c>
      <c r="B8888" t="s">
        <v>10294</v>
      </c>
      <c r="C8888" s="1">
        <v>40780</v>
      </c>
      <c r="D8888" s="1">
        <v>40785</v>
      </c>
      <c r="E8888" t="s">
        <v>50</v>
      </c>
      <c r="F8888" t="s">
        <v>306</v>
      </c>
      <c r="G8888" t="s">
        <v>307</v>
      </c>
      <c r="H8888" t="s">
        <v>41</v>
      </c>
      <c r="I8888" t="s">
        <v>28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46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Superstore[[#This Row],[Profit]]/Superstore[[#This Row],[Sales]]</f>
        <v>-0.79999999999999993</v>
      </c>
      <c r="W8888" t="str">
        <f>TEXT(Superstore[[#This Row],[Order Date]],"mmm-yyyy")</f>
        <v>Aug-2011</v>
      </c>
      <c r="X8888">
        <f>YEAR(Superstore[[#This Row],[Order Date]])</f>
        <v>2011</v>
      </c>
    </row>
    <row r="8889" spans="1:24" x14ac:dyDescent="0.25">
      <c r="A8889">
        <v>8888</v>
      </c>
      <c r="B8889" t="s">
        <v>10295</v>
      </c>
      <c r="C8889" s="1">
        <v>40751</v>
      </c>
      <c r="D8889" s="1">
        <v>40754</v>
      </c>
      <c r="E8889" t="s">
        <v>24</v>
      </c>
      <c r="F8889" t="s">
        <v>1024</v>
      </c>
      <c r="G8889" t="s">
        <v>1025</v>
      </c>
      <c r="H8889" t="s">
        <v>41</v>
      </c>
      <c r="I8889" t="s">
        <v>28</v>
      </c>
      <c r="J8889" t="s">
        <v>42</v>
      </c>
      <c r="K8889" t="s">
        <v>43</v>
      </c>
      <c r="L8889">
        <v>90036</v>
      </c>
      <c r="M8889" t="s">
        <v>44</v>
      </c>
      <c r="N8889" t="s">
        <v>3687</v>
      </c>
      <c r="O8889" t="s">
        <v>46</v>
      </c>
      <c r="P8889" t="s">
        <v>59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  <c r="V8889" s="2">
        <f>Superstore[[#This Row],[Profit]]/Superstore[[#This Row],[Sales]]</f>
        <v>0</v>
      </c>
      <c r="W8889" t="str">
        <f>TEXT(Superstore[[#This Row],[Order Date]],"mmm-yyyy")</f>
        <v>Jul-2011</v>
      </c>
      <c r="X8889">
        <f>YEAR(Superstore[[#This Row],[Order Date]])</f>
        <v>2011</v>
      </c>
    </row>
    <row r="8890" spans="1:24" x14ac:dyDescent="0.25">
      <c r="A8890">
        <v>8889</v>
      </c>
      <c r="B8890" t="s">
        <v>10296</v>
      </c>
      <c r="C8890" s="1">
        <v>41975</v>
      </c>
      <c r="D8890" s="1">
        <v>41981</v>
      </c>
      <c r="E8890" t="s">
        <v>50</v>
      </c>
      <c r="F8890" t="s">
        <v>4478</v>
      </c>
      <c r="G8890" t="s">
        <v>4479</v>
      </c>
      <c r="H8890" t="s">
        <v>101</v>
      </c>
      <c r="I8890" t="s">
        <v>28</v>
      </c>
      <c r="J8890" t="s">
        <v>5024</v>
      </c>
      <c r="K8890" t="s">
        <v>43</v>
      </c>
      <c r="L8890">
        <v>95207</v>
      </c>
      <c r="M8890" t="s">
        <v>44</v>
      </c>
      <c r="N8890" t="s">
        <v>2262</v>
      </c>
      <c r="O8890" t="s">
        <v>1</v>
      </c>
      <c r="P8890" t="s">
        <v>65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  <c r="V8890" s="2">
        <f>Superstore[[#This Row],[Profit]]/Superstore[[#This Row],[Sales]]</f>
        <v>0.16999999999999998</v>
      </c>
      <c r="W8890" t="str">
        <f>TEXT(Superstore[[#This Row],[Order Date]],"mmm-yyyy")</f>
        <v>Dec-2014</v>
      </c>
      <c r="X8890">
        <f>YEAR(Superstore[[#This Row],[Order Date]])</f>
        <v>2014</v>
      </c>
    </row>
    <row r="8891" spans="1:24" x14ac:dyDescent="0.25">
      <c r="A8891">
        <v>8890</v>
      </c>
      <c r="B8891" t="s">
        <v>10297</v>
      </c>
      <c r="C8891" s="1">
        <v>41565</v>
      </c>
      <c r="D8891" s="1">
        <v>41569</v>
      </c>
      <c r="E8891" t="s">
        <v>24</v>
      </c>
      <c r="F8891" t="s">
        <v>8231</v>
      </c>
      <c r="G8891" t="s">
        <v>8232</v>
      </c>
      <c r="H8891" t="s">
        <v>101</v>
      </c>
      <c r="I8891" t="s">
        <v>28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  <c r="V8891" s="2">
        <f>Superstore[[#This Row],[Profit]]/Superstore[[#This Row],[Sales]]</f>
        <v>0.48999999999999994</v>
      </c>
      <c r="W8891" t="str">
        <f>TEXT(Superstore[[#This Row],[Order Date]],"mmm-yyyy")</f>
        <v>Oct-2013</v>
      </c>
      <c r="X8891">
        <f>YEAR(Superstore[[#This Row],[Order Date]])</f>
        <v>2013</v>
      </c>
    </row>
    <row r="8892" spans="1:24" x14ac:dyDescent="0.25">
      <c r="A8892">
        <v>8891</v>
      </c>
      <c r="B8892" t="s">
        <v>10297</v>
      </c>
      <c r="C8892" s="1">
        <v>41565</v>
      </c>
      <c r="D8892" s="1">
        <v>41569</v>
      </c>
      <c r="E8892" t="s">
        <v>24</v>
      </c>
      <c r="F8892" t="s">
        <v>8231</v>
      </c>
      <c r="G8892" t="s">
        <v>8232</v>
      </c>
      <c r="H8892" t="s">
        <v>101</v>
      </c>
      <c r="I8892" t="s">
        <v>28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46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  <c r="V8892" s="2">
        <f>Superstore[[#This Row],[Profit]]/Superstore[[#This Row],[Sales]]</f>
        <v>0.39</v>
      </c>
      <c r="W8892" t="str">
        <f>TEXT(Superstore[[#This Row],[Order Date]],"mmm-yyyy")</f>
        <v>Oct-2013</v>
      </c>
      <c r="X8892">
        <f>YEAR(Superstore[[#This Row],[Order Date]])</f>
        <v>2013</v>
      </c>
    </row>
    <row r="8893" spans="1:24" x14ac:dyDescent="0.25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28</v>
      </c>
      <c r="J8893" t="s">
        <v>496</v>
      </c>
      <c r="K8893" t="s">
        <v>1271</v>
      </c>
      <c r="L8893">
        <v>31907</v>
      </c>
      <c r="M8893" t="s">
        <v>31</v>
      </c>
      <c r="N8893" t="s">
        <v>303</v>
      </c>
      <c r="O8893" t="s">
        <v>1</v>
      </c>
      <c r="P8893" t="s">
        <v>36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s="2">
        <f>Superstore[[#This Row],[Profit]]/Superstore[[#This Row],[Sales]]</f>
        <v>0.25</v>
      </c>
      <c r="W8893" t="str">
        <f>TEXT(Superstore[[#This Row],[Order Date]],"mmm-yyyy")</f>
        <v>Sep-2013</v>
      </c>
      <c r="X8893">
        <f>YEAR(Superstore[[#This Row],[Order Date]])</f>
        <v>2013</v>
      </c>
    </row>
    <row r="8894" spans="1:24" x14ac:dyDescent="0.25">
      <c r="A8894">
        <v>8893</v>
      </c>
      <c r="B8894" t="s">
        <v>10299</v>
      </c>
      <c r="C8894" s="1">
        <v>41244</v>
      </c>
      <c r="D8894" s="1">
        <v>41249</v>
      </c>
      <c r="E8894" t="s">
        <v>50</v>
      </c>
      <c r="F8894" t="s">
        <v>9815</v>
      </c>
      <c r="G8894" t="s">
        <v>9816</v>
      </c>
      <c r="H8894" t="s">
        <v>101</v>
      </c>
      <c r="I8894" t="s">
        <v>28</v>
      </c>
      <c r="J8894" t="s">
        <v>946</v>
      </c>
      <c r="K8894" t="s">
        <v>43</v>
      </c>
      <c r="L8894">
        <v>92037</v>
      </c>
      <c r="M8894" t="s">
        <v>44</v>
      </c>
      <c r="N8894" t="s">
        <v>3399</v>
      </c>
      <c r="O8894" t="s">
        <v>1</v>
      </c>
      <c r="P8894" t="s">
        <v>36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  <c r="V8894" s="2">
        <f>Superstore[[#This Row],[Profit]]/Superstore[[#This Row],[Sales]]</f>
        <v>9.9999999999999992E-2</v>
      </c>
      <c r="W8894" t="str">
        <f>TEXT(Superstore[[#This Row],[Order Date]],"mmm-yyyy")</f>
        <v>Dec-2012</v>
      </c>
      <c r="X8894">
        <f>YEAR(Superstore[[#This Row],[Order Date]])</f>
        <v>2012</v>
      </c>
    </row>
    <row r="8895" spans="1:24" x14ac:dyDescent="0.25">
      <c r="A8895">
        <v>8894</v>
      </c>
      <c r="B8895" t="s">
        <v>10300</v>
      </c>
      <c r="C8895" s="1">
        <v>40760</v>
      </c>
      <c r="D8895" s="1">
        <v>40767</v>
      </c>
      <c r="E8895" t="s">
        <v>50</v>
      </c>
      <c r="F8895" t="s">
        <v>448</v>
      </c>
      <c r="G8895" t="s">
        <v>449</v>
      </c>
      <c r="H8895" t="s">
        <v>27</v>
      </c>
      <c r="I8895" t="s">
        <v>28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1</v>
      </c>
      <c r="P8895" t="s">
        <v>56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  <c r="V8895" s="2">
        <f>Superstore[[#This Row],[Profit]]/Superstore[[#This Row],[Sales]]</f>
        <v>8.5714285714285701E-2</v>
      </c>
      <c r="W8895" t="str">
        <f>TEXT(Superstore[[#This Row],[Order Date]],"mmm-yyyy")</f>
        <v>Aug-2011</v>
      </c>
      <c r="X8895">
        <f>YEAR(Superstore[[#This Row],[Order Date]])</f>
        <v>2011</v>
      </c>
    </row>
    <row r="8896" spans="1:24" x14ac:dyDescent="0.25">
      <c r="A8896">
        <v>8895</v>
      </c>
      <c r="B8896" t="s">
        <v>10301</v>
      </c>
      <c r="C8896" s="1">
        <v>41502</v>
      </c>
      <c r="D8896" s="1">
        <v>41509</v>
      </c>
      <c r="E8896" t="s">
        <v>50</v>
      </c>
      <c r="F8896" t="s">
        <v>1869</v>
      </c>
      <c r="G8896" t="s">
        <v>1870</v>
      </c>
      <c r="H8896" t="s">
        <v>27</v>
      </c>
      <c r="I8896" t="s">
        <v>28</v>
      </c>
      <c r="J8896" t="s">
        <v>42</v>
      </c>
      <c r="K8896" t="s">
        <v>43</v>
      </c>
      <c r="L8896">
        <v>90004</v>
      </c>
      <c r="M8896" t="s">
        <v>44</v>
      </c>
      <c r="N8896" t="s">
        <v>2237</v>
      </c>
      <c r="O8896" t="s">
        <v>1</v>
      </c>
      <c r="P8896" t="s">
        <v>65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  <c r="V8896" s="2">
        <f>Superstore[[#This Row],[Profit]]/Superstore[[#This Row],[Sales]]</f>
        <v>0.14000000000000001</v>
      </c>
      <c r="W8896" t="str">
        <f>TEXT(Superstore[[#This Row],[Order Date]],"mmm-yyyy")</f>
        <v>Aug-2013</v>
      </c>
      <c r="X8896">
        <f>YEAR(Superstore[[#This Row],[Order Date]])</f>
        <v>2013</v>
      </c>
    </row>
    <row r="8897" spans="1:24" x14ac:dyDescent="0.25">
      <c r="A8897">
        <v>8896</v>
      </c>
      <c r="B8897" t="s">
        <v>10301</v>
      </c>
      <c r="C8897" s="1">
        <v>41502</v>
      </c>
      <c r="D8897" s="1">
        <v>41509</v>
      </c>
      <c r="E8897" t="s">
        <v>50</v>
      </c>
      <c r="F8897" t="s">
        <v>1869</v>
      </c>
      <c r="G8897" t="s">
        <v>1870</v>
      </c>
      <c r="H8897" t="s">
        <v>27</v>
      </c>
      <c r="I8897" t="s">
        <v>28</v>
      </c>
      <c r="J8897" t="s">
        <v>42</v>
      </c>
      <c r="K8897" t="s">
        <v>43</v>
      </c>
      <c r="L8897">
        <v>90004</v>
      </c>
      <c r="M8897" t="s">
        <v>44</v>
      </c>
      <c r="N8897" t="s">
        <v>4802</v>
      </c>
      <c r="O8897" t="s">
        <v>46</v>
      </c>
      <c r="P8897" t="s">
        <v>59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  <c r="V8897" s="2">
        <f>Superstore[[#This Row],[Profit]]/Superstore[[#This Row],[Sales]]</f>
        <v>0.16999999999999998</v>
      </c>
      <c r="W8897" t="str">
        <f>TEXT(Superstore[[#This Row],[Order Date]],"mmm-yyyy")</f>
        <v>Aug-2013</v>
      </c>
      <c r="X8897">
        <f>YEAR(Superstore[[#This Row],[Order Date]])</f>
        <v>2013</v>
      </c>
    </row>
    <row r="8898" spans="1:24" x14ac:dyDescent="0.25">
      <c r="A8898">
        <v>8897</v>
      </c>
      <c r="B8898" t="s">
        <v>10301</v>
      </c>
      <c r="C8898" s="1">
        <v>41502</v>
      </c>
      <c r="D8898" s="1">
        <v>41509</v>
      </c>
      <c r="E8898" t="s">
        <v>50</v>
      </c>
      <c r="F8898" t="s">
        <v>1869</v>
      </c>
      <c r="G8898" t="s">
        <v>1870</v>
      </c>
      <c r="H8898" t="s">
        <v>27</v>
      </c>
      <c r="I8898" t="s">
        <v>28</v>
      </c>
      <c r="J8898" t="s">
        <v>42</v>
      </c>
      <c r="K8898" t="s">
        <v>43</v>
      </c>
      <c r="L8898">
        <v>90004</v>
      </c>
      <c r="M8898" t="s">
        <v>44</v>
      </c>
      <c r="N8898" t="s">
        <v>1203</v>
      </c>
      <c r="O8898" t="s">
        <v>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  <c r="V8898" s="2">
        <f>Superstore[[#This Row],[Profit]]/Superstore[[#This Row],[Sales]]</f>
        <v>6.25E-2</v>
      </c>
      <c r="W8898" t="str">
        <f>TEXT(Superstore[[#This Row],[Order Date]],"mmm-yyyy")</f>
        <v>Aug-2013</v>
      </c>
      <c r="X8898">
        <f>YEAR(Superstore[[#This Row],[Order Date]])</f>
        <v>2013</v>
      </c>
    </row>
    <row r="8899" spans="1:24" x14ac:dyDescent="0.25">
      <c r="A8899">
        <v>8898</v>
      </c>
      <c r="B8899" t="s">
        <v>10301</v>
      </c>
      <c r="C8899" s="1">
        <v>41502</v>
      </c>
      <c r="D8899" s="1">
        <v>41509</v>
      </c>
      <c r="E8899" t="s">
        <v>50</v>
      </c>
      <c r="F8899" t="s">
        <v>1869</v>
      </c>
      <c r="G8899" t="s">
        <v>1870</v>
      </c>
      <c r="H8899" t="s">
        <v>27</v>
      </c>
      <c r="I8899" t="s">
        <v>28</v>
      </c>
      <c r="J8899" t="s">
        <v>42</v>
      </c>
      <c r="K8899" t="s">
        <v>43</v>
      </c>
      <c r="L8899">
        <v>90004</v>
      </c>
      <c r="M8899" t="s">
        <v>44</v>
      </c>
      <c r="N8899" t="s">
        <v>3699</v>
      </c>
      <c r="O8899" t="s">
        <v>46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Superstore[[#This Row],[Profit]]/Superstore[[#This Row],[Sales]]</f>
        <v>0.47999999999999993</v>
      </c>
      <c r="W8899" t="str">
        <f>TEXT(Superstore[[#This Row],[Order Date]],"mmm-yyyy")</f>
        <v>Aug-2013</v>
      </c>
      <c r="X8899">
        <f>YEAR(Superstore[[#This Row],[Order Date]])</f>
        <v>2013</v>
      </c>
    </row>
    <row r="8900" spans="1:24" x14ac:dyDescent="0.25">
      <c r="A8900">
        <v>8899</v>
      </c>
      <c r="B8900" t="s">
        <v>10302</v>
      </c>
      <c r="C8900" s="1">
        <v>41128</v>
      </c>
      <c r="D8900" s="1">
        <v>41130</v>
      </c>
      <c r="E8900" t="s">
        <v>24</v>
      </c>
      <c r="F8900" t="s">
        <v>2611</v>
      </c>
      <c r="G8900" t="s">
        <v>2612</v>
      </c>
      <c r="H8900" t="s">
        <v>41</v>
      </c>
      <c r="I8900" t="s">
        <v>28</v>
      </c>
      <c r="J8900" t="s">
        <v>317</v>
      </c>
      <c r="K8900" t="s">
        <v>318</v>
      </c>
      <c r="L8900">
        <v>22153</v>
      </c>
      <c r="M8900" t="s">
        <v>31</v>
      </c>
      <c r="N8900" t="s">
        <v>5815</v>
      </c>
      <c r="O8900" t="s">
        <v>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  <c r="V8900" s="2">
        <f>Superstore[[#This Row],[Profit]]/Superstore[[#This Row],[Sales]]</f>
        <v>0.3</v>
      </c>
      <c r="W8900" t="str">
        <f>TEXT(Superstore[[#This Row],[Order Date]],"mmm-yyyy")</f>
        <v>Aug-2012</v>
      </c>
      <c r="X8900">
        <f>YEAR(Superstore[[#This Row],[Order Date]])</f>
        <v>2012</v>
      </c>
    </row>
    <row r="8901" spans="1:24" x14ac:dyDescent="0.25">
      <c r="A8901">
        <v>8900</v>
      </c>
      <c r="B8901" t="s">
        <v>10302</v>
      </c>
      <c r="C8901" s="1">
        <v>41128</v>
      </c>
      <c r="D8901" s="1">
        <v>41130</v>
      </c>
      <c r="E8901" t="s">
        <v>24</v>
      </c>
      <c r="F8901" t="s">
        <v>2611</v>
      </c>
      <c r="G8901" t="s">
        <v>2612</v>
      </c>
      <c r="H8901" t="s">
        <v>41</v>
      </c>
      <c r="I8901" t="s">
        <v>28</v>
      </c>
      <c r="J8901" t="s">
        <v>317</v>
      </c>
      <c r="K8901" t="s">
        <v>318</v>
      </c>
      <c r="L8901">
        <v>22153</v>
      </c>
      <c r="M8901" t="s">
        <v>31</v>
      </c>
      <c r="N8901" t="s">
        <v>5541</v>
      </c>
      <c r="O8901" t="s">
        <v>46</v>
      </c>
      <c r="P8901" t="s">
        <v>47</v>
      </c>
      <c r="Q8901" t="s">
        <v>5542</v>
      </c>
      <c r="R8901">
        <v>25.06</v>
      </c>
      <c r="S8901">
        <v>2</v>
      </c>
      <c r="T8901">
        <v>0</v>
      </c>
      <c r="U8901">
        <v>11.7782</v>
      </c>
      <c r="V8901" s="2">
        <f>Superstore[[#This Row],[Profit]]/Superstore[[#This Row],[Sales]]</f>
        <v>0.47000000000000003</v>
      </c>
      <c r="W8901" t="str">
        <f>TEXT(Superstore[[#This Row],[Order Date]],"mmm-yyyy")</f>
        <v>Aug-2012</v>
      </c>
      <c r="X8901">
        <f>YEAR(Superstore[[#This Row],[Order Date]])</f>
        <v>2012</v>
      </c>
    </row>
    <row r="8902" spans="1:24" x14ac:dyDescent="0.25">
      <c r="A8902">
        <v>8901</v>
      </c>
      <c r="B8902" t="s">
        <v>10303</v>
      </c>
      <c r="C8902" s="1">
        <v>41426</v>
      </c>
      <c r="D8902" s="1">
        <v>41430</v>
      </c>
      <c r="E8902" t="s">
        <v>50</v>
      </c>
      <c r="F8902" t="s">
        <v>3722</v>
      </c>
      <c r="G8902" t="s">
        <v>3723</v>
      </c>
      <c r="H8902" t="s">
        <v>27</v>
      </c>
      <c r="I8902" t="s">
        <v>28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1</v>
      </c>
      <c r="P8902" t="s">
        <v>65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  <c r="V8902" s="2">
        <f>Superstore[[#This Row],[Profit]]/Superstore[[#This Row],[Sales]]</f>
        <v>-0.39999999999999997</v>
      </c>
      <c r="W8902" t="str">
        <f>TEXT(Superstore[[#This Row],[Order Date]],"mmm-yyyy")</f>
        <v>Jun-2013</v>
      </c>
      <c r="X8902">
        <f>YEAR(Superstore[[#This Row],[Order Date]])</f>
        <v>2013</v>
      </c>
    </row>
    <row r="8903" spans="1:24" x14ac:dyDescent="0.25">
      <c r="A8903">
        <v>8902</v>
      </c>
      <c r="B8903" t="s">
        <v>10303</v>
      </c>
      <c r="C8903" s="1">
        <v>41426</v>
      </c>
      <c r="D8903" s="1">
        <v>41430</v>
      </c>
      <c r="E8903" t="s">
        <v>50</v>
      </c>
      <c r="F8903" t="s">
        <v>3722</v>
      </c>
      <c r="G8903" t="s">
        <v>3723</v>
      </c>
      <c r="H8903" t="s">
        <v>27</v>
      </c>
      <c r="I8903" t="s">
        <v>28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46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Superstore[[#This Row],[Profit]]/Superstore[[#This Row],[Sales]]</f>
        <v>0.36249999999999999</v>
      </c>
      <c r="W8903" t="str">
        <f>TEXT(Superstore[[#This Row],[Order Date]],"mmm-yyyy")</f>
        <v>Jun-2013</v>
      </c>
      <c r="X8903">
        <f>YEAR(Superstore[[#This Row],[Order Date]])</f>
        <v>2013</v>
      </c>
    </row>
    <row r="8904" spans="1:24" x14ac:dyDescent="0.25">
      <c r="A8904">
        <v>8903</v>
      </c>
      <c r="B8904" t="s">
        <v>10303</v>
      </c>
      <c r="C8904" s="1">
        <v>41426</v>
      </c>
      <c r="D8904" s="1">
        <v>41430</v>
      </c>
      <c r="E8904" t="s">
        <v>50</v>
      </c>
      <c r="F8904" t="s">
        <v>3722</v>
      </c>
      <c r="G8904" t="s">
        <v>3723</v>
      </c>
      <c r="H8904" t="s">
        <v>27</v>
      </c>
      <c r="I8904" t="s">
        <v>28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1</v>
      </c>
      <c r="P8904" t="s">
        <v>36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Superstore[[#This Row],[Profit]]/Superstore[[#This Row],[Sales]]</f>
        <v>-0.2</v>
      </c>
      <c r="W8904" t="str">
        <f>TEXT(Superstore[[#This Row],[Order Date]],"mmm-yyyy")</f>
        <v>Jun-2013</v>
      </c>
      <c r="X8904">
        <f>YEAR(Superstore[[#This Row],[Order Date]])</f>
        <v>2013</v>
      </c>
    </row>
    <row r="8905" spans="1:24" x14ac:dyDescent="0.25">
      <c r="A8905">
        <v>8904</v>
      </c>
      <c r="B8905" t="s">
        <v>10303</v>
      </c>
      <c r="C8905" s="1">
        <v>41426</v>
      </c>
      <c r="D8905" s="1">
        <v>41430</v>
      </c>
      <c r="E8905" t="s">
        <v>50</v>
      </c>
      <c r="F8905" t="s">
        <v>3722</v>
      </c>
      <c r="G8905" t="s">
        <v>3723</v>
      </c>
      <c r="H8905" t="s">
        <v>27</v>
      </c>
      <c r="I8905" t="s">
        <v>28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46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  <c r="V8905" s="2">
        <f>Superstore[[#This Row],[Profit]]/Superstore[[#This Row],[Sales]]</f>
        <v>0.35</v>
      </c>
      <c r="W8905" t="str">
        <f>TEXT(Superstore[[#This Row],[Order Date]],"mmm-yyyy")</f>
        <v>Jun-2013</v>
      </c>
      <c r="X8905">
        <f>YEAR(Superstore[[#This Row],[Order Date]])</f>
        <v>2013</v>
      </c>
    </row>
    <row r="8906" spans="1:24" x14ac:dyDescent="0.25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28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46</v>
      </c>
      <c r="P8906" t="s">
        <v>47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  <c r="V8906" s="2">
        <f>Superstore[[#This Row],[Profit]]/Superstore[[#This Row],[Sales]]</f>
        <v>0.45999999999999996</v>
      </c>
      <c r="W8906" t="str">
        <f>TEXT(Superstore[[#This Row],[Order Date]],"mmm-yyyy")</f>
        <v>Jul-2013</v>
      </c>
      <c r="X8906">
        <f>YEAR(Superstore[[#This Row],[Order Date]])</f>
        <v>2013</v>
      </c>
    </row>
    <row r="8907" spans="1:24" x14ac:dyDescent="0.25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28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  <c r="V8907" s="2">
        <f>Superstore[[#This Row],[Profit]]/Superstore[[#This Row],[Sales]]</f>
        <v>0.2</v>
      </c>
      <c r="W8907" t="str">
        <f>TEXT(Superstore[[#This Row],[Order Date]],"mmm-yyyy")</f>
        <v>Jul-2013</v>
      </c>
      <c r="X8907">
        <f>YEAR(Superstore[[#This Row],[Order Date]])</f>
        <v>2013</v>
      </c>
    </row>
    <row r="8908" spans="1:24" x14ac:dyDescent="0.25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28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46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  <c r="V8908" s="2">
        <f>Superstore[[#This Row],[Profit]]/Superstore[[#This Row],[Sales]]</f>
        <v>0.45</v>
      </c>
      <c r="W8908" t="str">
        <f>TEXT(Superstore[[#This Row],[Order Date]],"mmm-yyyy")</f>
        <v>Jul-2013</v>
      </c>
      <c r="X8908">
        <f>YEAR(Superstore[[#This Row],[Order Date]])</f>
        <v>2013</v>
      </c>
    </row>
    <row r="8909" spans="1:24" x14ac:dyDescent="0.25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41</v>
      </c>
      <c r="I8909" t="s">
        <v>28</v>
      </c>
      <c r="J8909" t="s">
        <v>126</v>
      </c>
      <c r="K8909" t="s">
        <v>43</v>
      </c>
      <c r="L8909">
        <v>94110</v>
      </c>
      <c r="M8909" t="s">
        <v>44</v>
      </c>
      <c r="N8909" t="s">
        <v>765</v>
      </c>
      <c r="O8909" t="s">
        <v>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Superstore[[#This Row],[Profit]]/Superstore[[#This Row],[Sales]]</f>
        <v>0.1</v>
      </c>
      <c r="W8909" t="str">
        <f>TEXT(Superstore[[#This Row],[Order Date]],"mmm-yyyy")</f>
        <v>Dec-2013</v>
      </c>
      <c r="X8909">
        <f>YEAR(Superstore[[#This Row],[Order Date]])</f>
        <v>2013</v>
      </c>
    </row>
    <row r="8910" spans="1:24" x14ac:dyDescent="0.25">
      <c r="A8910">
        <v>8909</v>
      </c>
      <c r="B8910" t="s">
        <v>10306</v>
      </c>
      <c r="C8910" s="1">
        <v>40934</v>
      </c>
      <c r="D8910" s="1">
        <v>40940</v>
      </c>
      <c r="E8910" t="s">
        <v>50</v>
      </c>
      <c r="F8910" t="s">
        <v>5321</v>
      </c>
      <c r="G8910" t="s">
        <v>5322</v>
      </c>
      <c r="H8910" t="s">
        <v>41</v>
      </c>
      <c r="I8910" t="s">
        <v>28</v>
      </c>
      <c r="J8910" t="s">
        <v>7965</v>
      </c>
      <c r="K8910" t="s">
        <v>43</v>
      </c>
      <c r="L8910">
        <v>92553</v>
      </c>
      <c r="M8910" t="s">
        <v>44</v>
      </c>
      <c r="N8910" t="s">
        <v>5179</v>
      </c>
      <c r="O8910" t="s">
        <v>46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  <c r="V8910" s="2">
        <f>Superstore[[#This Row],[Profit]]/Superstore[[#This Row],[Sales]]</f>
        <v>0.45999999999999996</v>
      </c>
      <c r="W8910" t="str">
        <f>TEXT(Superstore[[#This Row],[Order Date]],"mmm-yyyy")</f>
        <v>Jan-2012</v>
      </c>
      <c r="X8910">
        <f>YEAR(Superstore[[#This Row],[Order Date]])</f>
        <v>2012</v>
      </c>
    </row>
    <row r="8911" spans="1:24" x14ac:dyDescent="0.25">
      <c r="A8911">
        <v>8910</v>
      </c>
      <c r="B8911" t="s">
        <v>10307</v>
      </c>
      <c r="C8911" s="1">
        <v>41941</v>
      </c>
      <c r="D8911" s="1">
        <v>41945</v>
      </c>
      <c r="E8911" t="s">
        <v>50</v>
      </c>
      <c r="F8911" t="s">
        <v>1673</v>
      </c>
      <c r="G8911" t="s">
        <v>1674</v>
      </c>
      <c r="H8911" t="s">
        <v>27</v>
      </c>
      <c r="I8911" t="s">
        <v>28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46</v>
      </c>
      <c r="P8911" t="s">
        <v>47</v>
      </c>
      <c r="Q8911" t="s">
        <v>650</v>
      </c>
      <c r="R8911">
        <v>21.93</v>
      </c>
      <c r="S8911">
        <v>3</v>
      </c>
      <c r="T8911">
        <v>0</v>
      </c>
      <c r="U8911">
        <v>10.3071</v>
      </c>
      <c r="V8911" s="2">
        <f>Superstore[[#This Row],[Profit]]/Superstore[[#This Row],[Sales]]</f>
        <v>0.47000000000000003</v>
      </c>
      <c r="W8911" t="str">
        <f>TEXT(Superstore[[#This Row],[Order Date]],"mmm-yyyy")</f>
        <v>Oct-2014</v>
      </c>
      <c r="X8911">
        <f>YEAR(Superstore[[#This Row],[Order Date]])</f>
        <v>2014</v>
      </c>
    </row>
    <row r="8912" spans="1:24" x14ac:dyDescent="0.25">
      <c r="A8912">
        <v>8911</v>
      </c>
      <c r="B8912" t="s">
        <v>10308</v>
      </c>
      <c r="C8912" s="1">
        <v>41948</v>
      </c>
      <c r="D8912" s="1">
        <v>41952</v>
      </c>
      <c r="E8912" t="s">
        <v>50</v>
      </c>
      <c r="F8912" t="s">
        <v>2051</v>
      </c>
      <c r="G8912" t="s">
        <v>2052</v>
      </c>
      <c r="H8912" t="s">
        <v>27</v>
      </c>
      <c r="I8912" t="s">
        <v>28</v>
      </c>
      <c r="J8912" t="s">
        <v>6242</v>
      </c>
      <c r="K8912" t="s">
        <v>334</v>
      </c>
      <c r="L8912">
        <v>37421</v>
      </c>
      <c r="M8912" t="s">
        <v>31</v>
      </c>
      <c r="N8912" t="s">
        <v>1683</v>
      </c>
      <c r="O8912" t="s">
        <v>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  <c r="V8912" s="2">
        <f>Superstore[[#This Row],[Profit]]/Superstore[[#This Row],[Sales]]</f>
        <v>0.16250000000000001</v>
      </c>
      <c r="W8912" t="str">
        <f>TEXT(Superstore[[#This Row],[Order Date]],"mmm-yyyy")</f>
        <v>Nov-2014</v>
      </c>
      <c r="X8912">
        <f>YEAR(Superstore[[#This Row],[Order Date]])</f>
        <v>2014</v>
      </c>
    </row>
    <row r="8913" spans="1:24" x14ac:dyDescent="0.25">
      <c r="A8913">
        <v>8912</v>
      </c>
      <c r="B8913" t="s">
        <v>10308</v>
      </c>
      <c r="C8913" s="1">
        <v>41948</v>
      </c>
      <c r="D8913" s="1">
        <v>41952</v>
      </c>
      <c r="E8913" t="s">
        <v>50</v>
      </c>
      <c r="F8913" t="s">
        <v>2051</v>
      </c>
      <c r="G8913" t="s">
        <v>2052</v>
      </c>
      <c r="H8913" t="s">
        <v>27</v>
      </c>
      <c r="I8913" t="s">
        <v>28</v>
      </c>
      <c r="J8913" t="s">
        <v>6242</v>
      </c>
      <c r="K8913" t="s">
        <v>334</v>
      </c>
      <c r="L8913">
        <v>37421</v>
      </c>
      <c r="M8913" t="s">
        <v>31</v>
      </c>
      <c r="N8913" t="s">
        <v>8764</v>
      </c>
      <c r="O8913" t="s">
        <v>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  <c r="V8913" s="2">
        <f>Superstore[[#This Row],[Profit]]/Superstore[[#This Row],[Sales]]</f>
        <v>-0.22500000000000001</v>
      </c>
      <c r="W8913" t="str">
        <f>TEXT(Superstore[[#This Row],[Order Date]],"mmm-yyyy")</f>
        <v>Nov-2014</v>
      </c>
      <c r="X8913">
        <f>YEAR(Superstore[[#This Row],[Order Date]])</f>
        <v>2014</v>
      </c>
    </row>
    <row r="8914" spans="1:24" x14ac:dyDescent="0.25">
      <c r="A8914">
        <v>8913</v>
      </c>
      <c r="B8914" t="s">
        <v>10308</v>
      </c>
      <c r="C8914" s="1">
        <v>41948</v>
      </c>
      <c r="D8914" s="1">
        <v>41952</v>
      </c>
      <c r="E8914" t="s">
        <v>50</v>
      </c>
      <c r="F8914" t="s">
        <v>2051</v>
      </c>
      <c r="G8914" t="s">
        <v>2052</v>
      </c>
      <c r="H8914" t="s">
        <v>27</v>
      </c>
      <c r="I8914" t="s">
        <v>28</v>
      </c>
      <c r="J8914" t="s">
        <v>6242</v>
      </c>
      <c r="K8914" t="s">
        <v>334</v>
      </c>
      <c r="L8914">
        <v>37421</v>
      </c>
      <c r="M8914" t="s">
        <v>31</v>
      </c>
      <c r="N8914" t="s">
        <v>3876</v>
      </c>
      <c r="O8914" t="s">
        <v>46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  <c r="V8914" s="2">
        <f>Superstore[[#This Row],[Profit]]/Superstore[[#This Row],[Sales]]</f>
        <v>-0.83333333333333337</v>
      </c>
      <c r="W8914" t="str">
        <f>TEXT(Superstore[[#This Row],[Order Date]],"mmm-yyyy")</f>
        <v>Nov-2014</v>
      </c>
      <c r="X8914">
        <f>YEAR(Superstore[[#This Row],[Order Date]])</f>
        <v>2014</v>
      </c>
    </row>
    <row r="8915" spans="1:24" x14ac:dyDescent="0.25">
      <c r="A8915">
        <v>8914</v>
      </c>
      <c r="B8915" t="s">
        <v>10308</v>
      </c>
      <c r="C8915" s="1">
        <v>41948</v>
      </c>
      <c r="D8915" s="1">
        <v>41952</v>
      </c>
      <c r="E8915" t="s">
        <v>50</v>
      </c>
      <c r="F8915" t="s">
        <v>2051</v>
      </c>
      <c r="G8915" t="s">
        <v>2052</v>
      </c>
      <c r="H8915" t="s">
        <v>27</v>
      </c>
      <c r="I8915" t="s">
        <v>28</v>
      </c>
      <c r="J8915" t="s">
        <v>6242</v>
      </c>
      <c r="K8915" t="s">
        <v>334</v>
      </c>
      <c r="L8915">
        <v>37421</v>
      </c>
      <c r="M8915" t="s">
        <v>31</v>
      </c>
      <c r="N8915" t="s">
        <v>4115</v>
      </c>
      <c r="O8915" t="s">
        <v>46</v>
      </c>
      <c r="P8915" t="s">
        <v>47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Superstore[[#This Row],[Profit]]/Superstore[[#This Row],[Sales]]</f>
        <v>0.35000000000000003</v>
      </c>
      <c r="W8915" t="str">
        <f>TEXT(Superstore[[#This Row],[Order Date]],"mmm-yyyy")</f>
        <v>Nov-2014</v>
      </c>
      <c r="X8915">
        <f>YEAR(Superstore[[#This Row],[Order Date]])</f>
        <v>2014</v>
      </c>
    </row>
    <row r="8916" spans="1:24" x14ac:dyDescent="0.25">
      <c r="A8916">
        <v>8915</v>
      </c>
      <c r="B8916" t="s">
        <v>10309</v>
      </c>
      <c r="C8916" s="1">
        <v>41404</v>
      </c>
      <c r="D8916" s="1">
        <v>41408</v>
      </c>
      <c r="E8916" t="s">
        <v>50</v>
      </c>
      <c r="F8916" t="s">
        <v>480</v>
      </c>
      <c r="G8916" t="s">
        <v>481</v>
      </c>
      <c r="H8916" t="s">
        <v>41</v>
      </c>
      <c r="I8916" t="s">
        <v>28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46</v>
      </c>
      <c r="P8916" t="s">
        <v>59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Superstore[[#This Row],[Profit]]/Superstore[[#This Row],[Sales]]</f>
        <v>0.125</v>
      </c>
      <c r="W8916" t="str">
        <f>TEXT(Superstore[[#This Row],[Order Date]],"mmm-yyyy")</f>
        <v>May-2013</v>
      </c>
      <c r="X8916">
        <f>YEAR(Superstore[[#This Row],[Order Date]])</f>
        <v>2013</v>
      </c>
    </row>
    <row r="8917" spans="1:24" x14ac:dyDescent="0.25">
      <c r="A8917">
        <v>8916</v>
      </c>
      <c r="B8917" t="s">
        <v>10309</v>
      </c>
      <c r="C8917" s="1">
        <v>41404</v>
      </c>
      <c r="D8917" s="1">
        <v>41408</v>
      </c>
      <c r="E8917" t="s">
        <v>50</v>
      </c>
      <c r="F8917" t="s">
        <v>480</v>
      </c>
      <c r="G8917" t="s">
        <v>481</v>
      </c>
      <c r="H8917" t="s">
        <v>41</v>
      </c>
      <c r="I8917" t="s">
        <v>28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46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Superstore[[#This Row],[Profit]]/Superstore[[#This Row],[Sales]]</f>
        <v>-1.55</v>
      </c>
      <c r="W8917" t="str">
        <f>TEXT(Superstore[[#This Row],[Order Date]],"mmm-yyyy")</f>
        <v>May-2013</v>
      </c>
      <c r="X8917">
        <f>YEAR(Superstore[[#This Row],[Order Date]])</f>
        <v>2013</v>
      </c>
    </row>
    <row r="8918" spans="1:24" x14ac:dyDescent="0.25">
      <c r="A8918">
        <v>8917</v>
      </c>
      <c r="B8918" t="s">
        <v>10309</v>
      </c>
      <c r="C8918" s="1">
        <v>41404</v>
      </c>
      <c r="D8918" s="1">
        <v>41408</v>
      </c>
      <c r="E8918" t="s">
        <v>50</v>
      </c>
      <c r="F8918" t="s">
        <v>480</v>
      </c>
      <c r="G8918" t="s">
        <v>481</v>
      </c>
      <c r="H8918" t="s">
        <v>41</v>
      </c>
      <c r="I8918" t="s">
        <v>28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46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Superstore[[#This Row],[Profit]]/Superstore[[#This Row],[Sales]]</f>
        <v>-2.7</v>
      </c>
      <c r="W8918" t="str">
        <f>TEXT(Superstore[[#This Row],[Order Date]],"mmm-yyyy")</f>
        <v>May-2013</v>
      </c>
      <c r="X8918">
        <f>YEAR(Superstore[[#This Row],[Order Date]])</f>
        <v>2013</v>
      </c>
    </row>
    <row r="8919" spans="1:24" x14ac:dyDescent="0.25">
      <c r="A8919">
        <v>8918</v>
      </c>
      <c r="B8919" t="s">
        <v>10309</v>
      </c>
      <c r="C8919" s="1">
        <v>41404</v>
      </c>
      <c r="D8919" s="1">
        <v>41408</v>
      </c>
      <c r="E8919" t="s">
        <v>50</v>
      </c>
      <c r="F8919" t="s">
        <v>480</v>
      </c>
      <c r="G8919" t="s">
        <v>481</v>
      </c>
      <c r="H8919" t="s">
        <v>41</v>
      </c>
      <c r="I8919" t="s">
        <v>28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46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  <c r="V8919" s="2">
        <f>Superstore[[#This Row],[Profit]]/Superstore[[#This Row],[Sales]]</f>
        <v>0.35000000000000003</v>
      </c>
      <c r="W8919" t="str">
        <f>TEXT(Superstore[[#This Row],[Order Date]],"mmm-yyyy")</f>
        <v>May-2013</v>
      </c>
      <c r="X8919">
        <f>YEAR(Superstore[[#This Row],[Order Date]])</f>
        <v>2013</v>
      </c>
    </row>
    <row r="8920" spans="1:24" x14ac:dyDescent="0.25">
      <c r="A8920">
        <v>8919</v>
      </c>
      <c r="B8920" t="s">
        <v>10309</v>
      </c>
      <c r="C8920" s="1">
        <v>41404</v>
      </c>
      <c r="D8920" s="1">
        <v>41408</v>
      </c>
      <c r="E8920" t="s">
        <v>50</v>
      </c>
      <c r="F8920" t="s">
        <v>480</v>
      </c>
      <c r="G8920" t="s">
        <v>481</v>
      </c>
      <c r="H8920" t="s">
        <v>41</v>
      </c>
      <c r="I8920" t="s">
        <v>28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46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Superstore[[#This Row],[Profit]]/Superstore[[#This Row],[Sales]]</f>
        <v>-1.5000000000000002</v>
      </c>
      <c r="W8920" t="str">
        <f>TEXT(Superstore[[#This Row],[Order Date]],"mmm-yyyy")</f>
        <v>May-2013</v>
      </c>
      <c r="X8920">
        <f>YEAR(Superstore[[#This Row],[Order Date]])</f>
        <v>2013</v>
      </c>
    </row>
    <row r="8921" spans="1:24" x14ac:dyDescent="0.25">
      <c r="A8921">
        <v>8920</v>
      </c>
      <c r="B8921" t="s">
        <v>10310</v>
      </c>
      <c r="C8921" s="1">
        <v>40635</v>
      </c>
      <c r="D8921" s="1">
        <v>40641</v>
      </c>
      <c r="E8921" t="s">
        <v>50</v>
      </c>
      <c r="F8921" t="s">
        <v>6636</v>
      </c>
      <c r="G8921" t="s">
        <v>6637</v>
      </c>
      <c r="H8921" t="s">
        <v>41</v>
      </c>
      <c r="I8921" t="s">
        <v>28</v>
      </c>
      <c r="J8921" t="s">
        <v>2977</v>
      </c>
      <c r="K8921" t="s">
        <v>318</v>
      </c>
      <c r="L8921">
        <v>23464</v>
      </c>
      <c r="M8921" t="s">
        <v>31</v>
      </c>
      <c r="N8921" t="s">
        <v>8238</v>
      </c>
      <c r="O8921" t="s">
        <v>1</v>
      </c>
      <c r="P8921" t="s">
        <v>65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  <c r="V8921" s="2">
        <f>Superstore[[#This Row],[Profit]]/Superstore[[#This Row],[Sales]]</f>
        <v>0.26</v>
      </c>
      <c r="W8921" t="str">
        <f>TEXT(Superstore[[#This Row],[Order Date]],"mmm-yyyy")</f>
        <v>Apr-2011</v>
      </c>
      <c r="X8921">
        <f>YEAR(Superstore[[#This Row],[Order Date]])</f>
        <v>2011</v>
      </c>
    </row>
    <row r="8922" spans="1:24" x14ac:dyDescent="0.25">
      <c r="A8922">
        <v>8921</v>
      </c>
      <c r="B8922" t="s">
        <v>10311</v>
      </c>
      <c r="C8922" s="1">
        <v>40661</v>
      </c>
      <c r="D8922" s="1">
        <v>40666</v>
      </c>
      <c r="E8922" t="s">
        <v>50</v>
      </c>
      <c r="F8922" t="s">
        <v>877</v>
      </c>
      <c r="G8922" t="s">
        <v>878</v>
      </c>
      <c r="H8922" t="s">
        <v>41</v>
      </c>
      <c r="I8922" t="s">
        <v>28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  <c r="V8922" s="2">
        <f>Superstore[[#This Row],[Profit]]/Superstore[[#This Row],[Sales]]</f>
        <v>0.36</v>
      </c>
      <c r="W8922" t="str">
        <f>TEXT(Superstore[[#This Row],[Order Date]],"mmm-yyyy")</f>
        <v>Apr-2011</v>
      </c>
      <c r="X8922">
        <f>YEAR(Superstore[[#This Row],[Order Date]])</f>
        <v>2011</v>
      </c>
    </row>
    <row r="8923" spans="1:24" x14ac:dyDescent="0.25">
      <c r="A8923">
        <v>8922</v>
      </c>
      <c r="B8923" t="s">
        <v>10312</v>
      </c>
      <c r="C8923" s="1">
        <v>41552</v>
      </c>
      <c r="D8923" s="1">
        <v>41556</v>
      </c>
      <c r="E8923" t="s">
        <v>50</v>
      </c>
      <c r="F8923" t="s">
        <v>6636</v>
      </c>
      <c r="G8923" t="s">
        <v>6637</v>
      </c>
      <c r="H8923" t="s">
        <v>41</v>
      </c>
      <c r="I8923" t="s">
        <v>28</v>
      </c>
      <c r="J8923" t="s">
        <v>10313</v>
      </c>
      <c r="K8923" t="s">
        <v>54</v>
      </c>
      <c r="L8923">
        <v>33134</v>
      </c>
      <c r="M8923" t="s">
        <v>31</v>
      </c>
      <c r="N8923" t="s">
        <v>6454</v>
      </c>
      <c r="O8923" t="s">
        <v>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  <c r="V8923" s="2">
        <f>Superstore[[#This Row],[Profit]]/Superstore[[#This Row],[Sales]]</f>
        <v>0.375</v>
      </c>
      <c r="W8923" t="str">
        <f>TEXT(Superstore[[#This Row],[Order Date]],"mmm-yyyy")</f>
        <v>Oct-2013</v>
      </c>
      <c r="X8923">
        <f>YEAR(Superstore[[#This Row],[Order Date]])</f>
        <v>2013</v>
      </c>
    </row>
    <row r="8924" spans="1:24" x14ac:dyDescent="0.25">
      <c r="A8924">
        <v>8923</v>
      </c>
      <c r="B8924" t="s">
        <v>10312</v>
      </c>
      <c r="C8924" s="1">
        <v>41552</v>
      </c>
      <c r="D8924" s="1">
        <v>41556</v>
      </c>
      <c r="E8924" t="s">
        <v>50</v>
      </c>
      <c r="F8924" t="s">
        <v>6636</v>
      </c>
      <c r="G8924" t="s">
        <v>6637</v>
      </c>
      <c r="H8924" t="s">
        <v>41</v>
      </c>
      <c r="I8924" t="s">
        <v>28</v>
      </c>
      <c r="J8924" t="s">
        <v>10313</v>
      </c>
      <c r="K8924" t="s">
        <v>54</v>
      </c>
      <c r="L8924">
        <v>33134</v>
      </c>
      <c r="M8924" t="s">
        <v>31</v>
      </c>
      <c r="N8924" t="s">
        <v>2988</v>
      </c>
      <c r="O8924" t="s">
        <v>1</v>
      </c>
      <c r="P8924" t="s">
        <v>65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  <c r="V8924" s="2">
        <f>Superstore[[#This Row],[Profit]]/Superstore[[#This Row],[Sales]]</f>
        <v>0.22499999999999998</v>
      </c>
      <c r="W8924" t="str">
        <f>TEXT(Superstore[[#This Row],[Order Date]],"mmm-yyyy")</f>
        <v>Oct-2013</v>
      </c>
      <c r="X8924">
        <f>YEAR(Superstore[[#This Row],[Order Date]])</f>
        <v>2013</v>
      </c>
    </row>
    <row r="8925" spans="1:24" x14ac:dyDescent="0.25">
      <c r="A8925">
        <v>8924</v>
      </c>
      <c r="B8925" t="s">
        <v>10314</v>
      </c>
      <c r="C8925" s="1">
        <v>41802</v>
      </c>
      <c r="D8925" s="1">
        <v>41808</v>
      </c>
      <c r="E8925" t="s">
        <v>50</v>
      </c>
      <c r="F8925" t="s">
        <v>1973</v>
      </c>
      <c r="G8925" t="s">
        <v>1974</v>
      </c>
      <c r="H8925" t="s">
        <v>27</v>
      </c>
      <c r="I8925" t="s">
        <v>28</v>
      </c>
      <c r="J8925" t="s">
        <v>6677</v>
      </c>
      <c r="K8925" t="s">
        <v>87</v>
      </c>
      <c r="L8925">
        <v>28601</v>
      </c>
      <c r="M8925" t="s">
        <v>31</v>
      </c>
      <c r="N8925" t="s">
        <v>176</v>
      </c>
      <c r="O8925" t="s">
        <v>46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s="2">
        <f>Superstore[[#This Row],[Profit]]/Superstore[[#This Row],[Sales]]</f>
        <v>-0.83333333333333337</v>
      </c>
      <c r="W8925" t="str">
        <f>TEXT(Superstore[[#This Row],[Order Date]],"mmm-yyyy")</f>
        <v>Jun-2014</v>
      </c>
      <c r="X8925">
        <f>YEAR(Superstore[[#This Row],[Order Date]])</f>
        <v>2014</v>
      </c>
    </row>
    <row r="8926" spans="1:24" x14ac:dyDescent="0.25">
      <c r="A8926">
        <v>8925</v>
      </c>
      <c r="B8926" t="s">
        <v>10315</v>
      </c>
      <c r="C8926" s="1">
        <v>41304</v>
      </c>
      <c r="D8926" s="1">
        <v>41308</v>
      </c>
      <c r="E8926" t="s">
        <v>50</v>
      </c>
      <c r="F8926" t="s">
        <v>5877</v>
      </c>
      <c r="G8926" t="s">
        <v>5878</v>
      </c>
      <c r="H8926" t="s">
        <v>27</v>
      </c>
      <c r="I8926" t="s">
        <v>28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Superstore[[#This Row],[Profit]]/Superstore[[#This Row],[Sales]]</f>
        <v>0.1</v>
      </c>
      <c r="W8926" t="str">
        <f>TEXT(Superstore[[#This Row],[Order Date]],"mmm-yyyy")</f>
        <v>Jan-2013</v>
      </c>
      <c r="X8926">
        <f>YEAR(Superstore[[#This Row],[Order Date]])</f>
        <v>2013</v>
      </c>
    </row>
    <row r="8927" spans="1:24" x14ac:dyDescent="0.25">
      <c r="A8927">
        <v>8926</v>
      </c>
      <c r="B8927" t="s">
        <v>10315</v>
      </c>
      <c r="C8927" s="1">
        <v>41304</v>
      </c>
      <c r="D8927" s="1">
        <v>41308</v>
      </c>
      <c r="E8927" t="s">
        <v>50</v>
      </c>
      <c r="F8927" t="s">
        <v>5877</v>
      </c>
      <c r="G8927" t="s">
        <v>5878</v>
      </c>
      <c r="H8927" t="s">
        <v>27</v>
      </c>
      <c r="I8927" t="s">
        <v>28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46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  <c r="V8927" s="2">
        <f>Superstore[[#This Row],[Profit]]/Superstore[[#This Row],[Sales]]</f>
        <v>-1.55</v>
      </c>
      <c r="W8927" t="str">
        <f>TEXT(Superstore[[#This Row],[Order Date]],"mmm-yyyy")</f>
        <v>Jan-2013</v>
      </c>
      <c r="X8927">
        <f>YEAR(Superstore[[#This Row],[Order Date]])</f>
        <v>2013</v>
      </c>
    </row>
    <row r="8928" spans="1:24" x14ac:dyDescent="0.25">
      <c r="A8928">
        <v>8927</v>
      </c>
      <c r="B8928" t="s">
        <v>10315</v>
      </c>
      <c r="C8928" s="1">
        <v>41304</v>
      </c>
      <c r="D8928" s="1">
        <v>41308</v>
      </c>
      <c r="E8928" t="s">
        <v>50</v>
      </c>
      <c r="F8928" t="s">
        <v>5877</v>
      </c>
      <c r="G8928" t="s">
        <v>5878</v>
      </c>
      <c r="H8928" t="s">
        <v>27</v>
      </c>
      <c r="I8928" t="s">
        <v>28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1</v>
      </c>
      <c r="P8928" t="s">
        <v>56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  <c r="V8928" s="2">
        <f>Superstore[[#This Row],[Profit]]/Superstore[[#This Row],[Sales]]</f>
        <v>-0.86</v>
      </c>
      <c r="W8928" t="str">
        <f>TEXT(Superstore[[#This Row],[Order Date]],"mmm-yyyy")</f>
        <v>Jan-2013</v>
      </c>
      <c r="X8928">
        <f>YEAR(Superstore[[#This Row],[Order Date]])</f>
        <v>2013</v>
      </c>
    </row>
    <row r="8929" spans="1:24" x14ac:dyDescent="0.25">
      <c r="A8929">
        <v>8928</v>
      </c>
      <c r="B8929" t="s">
        <v>10318</v>
      </c>
      <c r="C8929" s="1">
        <v>41179</v>
      </c>
      <c r="D8929" s="1">
        <v>41181</v>
      </c>
      <c r="E8929" t="s">
        <v>24</v>
      </c>
      <c r="F8929" t="s">
        <v>1395</v>
      </c>
      <c r="G8929" t="s">
        <v>1396</v>
      </c>
      <c r="H8929" t="s">
        <v>41</v>
      </c>
      <c r="I8929" t="s">
        <v>28</v>
      </c>
      <c r="J8929" t="s">
        <v>94</v>
      </c>
      <c r="K8929" t="s">
        <v>95</v>
      </c>
      <c r="L8929">
        <v>98103</v>
      </c>
      <c r="M8929" t="s">
        <v>44</v>
      </c>
      <c r="N8929" t="s">
        <v>4668</v>
      </c>
      <c r="O8929" t="s">
        <v>46</v>
      </c>
      <c r="P8929" t="s">
        <v>68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  <c r="V8929" s="2">
        <f>Superstore[[#This Row],[Profit]]/Superstore[[#This Row],[Sales]]</f>
        <v>0.26</v>
      </c>
      <c r="W8929" t="str">
        <f>TEXT(Superstore[[#This Row],[Order Date]],"mmm-yyyy")</f>
        <v>Sep-2012</v>
      </c>
      <c r="X8929">
        <f>YEAR(Superstore[[#This Row],[Order Date]])</f>
        <v>2012</v>
      </c>
    </row>
    <row r="8930" spans="1:24" x14ac:dyDescent="0.25">
      <c r="A8930">
        <v>8929</v>
      </c>
      <c r="B8930" t="s">
        <v>10319</v>
      </c>
      <c r="C8930" s="1">
        <v>41012</v>
      </c>
      <c r="D8930" s="1">
        <v>41016</v>
      </c>
      <c r="E8930" t="s">
        <v>50</v>
      </c>
      <c r="F8930" t="s">
        <v>1917</v>
      </c>
      <c r="G8930" t="s">
        <v>1918</v>
      </c>
      <c r="H8930" t="s">
        <v>27</v>
      </c>
      <c r="I8930" t="s">
        <v>28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1</v>
      </c>
      <c r="P8930" t="s">
        <v>56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  <c r="V8930" s="2">
        <f>Superstore[[#This Row],[Profit]]/Superstore[[#This Row],[Sales]]</f>
        <v>-0.18571428571428569</v>
      </c>
      <c r="W8930" t="str">
        <f>TEXT(Superstore[[#This Row],[Order Date]],"mmm-yyyy")</f>
        <v>Apr-2012</v>
      </c>
      <c r="X8930">
        <f>YEAR(Superstore[[#This Row],[Order Date]])</f>
        <v>2012</v>
      </c>
    </row>
    <row r="8931" spans="1:24" x14ac:dyDescent="0.25">
      <c r="A8931">
        <v>8930</v>
      </c>
      <c r="B8931" t="s">
        <v>10319</v>
      </c>
      <c r="C8931" s="1">
        <v>41012</v>
      </c>
      <c r="D8931" s="1">
        <v>41016</v>
      </c>
      <c r="E8931" t="s">
        <v>50</v>
      </c>
      <c r="F8931" t="s">
        <v>1917</v>
      </c>
      <c r="G8931" t="s">
        <v>1918</v>
      </c>
      <c r="H8931" t="s">
        <v>27</v>
      </c>
      <c r="I8931" t="s">
        <v>28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1</v>
      </c>
      <c r="P8931" t="s">
        <v>56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Superstore[[#This Row],[Profit]]/Superstore[[#This Row],[Sales]]</f>
        <v>-0.21428571428571425</v>
      </c>
      <c r="W8931" t="str">
        <f>TEXT(Superstore[[#This Row],[Order Date]],"mmm-yyyy")</f>
        <v>Apr-2012</v>
      </c>
      <c r="X8931">
        <f>YEAR(Superstore[[#This Row],[Order Date]])</f>
        <v>2012</v>
      </c>
    </row>
    <row r="8932" spans="1:24" x14ac:dyDescent="0.25">
      <c r="A8932">
        <v>8931</v>
      </c>
      <c r="B8932" t="s">
        <v>10319</v>
      </c>
      <c r="C8932" s="1">
        <v>41012</v>
      </c>
      <c r="D8932" s="1">
        <v>41016</v>
      </c>
      <c r="E8932" t="s">
        <v>50</v>
      </c>
      <c r="F8932" t="s">
        <v>1917</v>
      </c>
      <c r="G8932" t="s">
        <v>1918</v>
      </c>
      <c r="H8932" t="s">
        <v>27</v>
      </c>
      <c r="I8932" t="s">
        <v>28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  <c r="V8932" s="2">
        <f>Superstore[[#This Row],[Profit]]/Superstore[[#This Row],[Sales]]</f>
        <v>7.4999999999999997E-2</v>
      </c>
      <c r="W8932" t="str">
        <f>TEXT(Superstore[[#This Row],[Order Date]],"mmm-yyyy")</f>
        <v>Apr-2012</v>
      </c>
      <c r="X8932">
        <f>YEAR(Superstore[[#This Row],[Order Date]])</f>
        <v>2012</v>
      </c>
    </row>
    <row r="8933" spans="1:24" x14ac:dyDescent="0.25">
      <c r="A8933">
        <v>8932</v>
      </c>
      <c r="B8933" t="s">
        <v>10320</v>
      </c>
      <c r="C8933" s="1">
        <v>41992</v>
      </c>
      <c r="D8933" s="1">
        <v>41998</v>
      </c>
      <c r="E8933" t="s">
        <v>50</v>
      </c>
      <c r="F8933" t="s">
        <v>9872</v>
      </c>
      <c r="G8933" t="s">
        <v>9873</v>
      </c>
      <c r="H8933" t="s">
        <v>41</v>
      </c>
      <c r="I8933" t="s">
        <v>28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1</v>
      </c>
      <c r="P8933" t="s">
        <v>65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  <c r="V8933" s="2">
        <f>Superstore[[#This Row],[Profit]]/Superstore[[#This Row],[Sales]]</f>
        <v>0.22999999999999998</v>
      </c>
      <c r="W8933" t="str">
        <f>TEXT(Superstore[[#This Row],[Order Date]],"mmm-yyyy")</f>
        <v>Dec-2014</v>
      </c>
      <c r="X8933">
        <f>YEAR(Superstore[[#This Row],[Order Date]])</f>
        <v>2014</v>
      </c>
    </row>
    <row r="8934" spans="1:24" x14ac:dyDescent="0.25">
      <c r="A8934">
        <v>8933</v>
      </c>
      <c r="B8934" t="s">
        <v>10320</v>
      </c>
      <c r="C8934" s="1">
        <v>41992</v>
      </c>
      <c r="D8934" s="1">
        <v>41998</v>
      </c>
      <c r="E8934" t="s">
        <v>50</v>
      </c>
      <c r="F8934" t="s">
        <v>9872</v>
      </c>
      <c r="G8934" t="s">
        <v>9873</v>
      </c>
      <c r="H8934" t="s">
        <v>41</v>
      </c>
      <c r="I8934" t="s">
        <v>28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  <c r="V8934" s="2">
        <f>Superstore[[#This Row],[Profit]]/Superstore[[#This Row],[Sales]]</f>
        <v>0.37</v>
      </c>
      <c r="W8934" t="str">
        <f>TEXT(Superstore[[#This Row],[Order Date]],"mmm-yyyy")</f>
        <v>Dec-2014</v>
      </c>
      <c r="X8934">
        <f>YEAR(Superstore[[#This Row],[Order Date]])</f>
        <v>2014</v>
      </c>
    </row>
    <row r="8935" spans="1:24" x14ac:dyDescent="0.25">
      <c r="A8935">
        <v>8934</v>
      </c>
      <c r="B8935" t="s">
        <v>10321</v>
      </c>
      <c r="C8935" s="1">
        <v>41348</v>
      </c>
      <c r="D8935" s="1">
        <v>41353</v>
      </c>
      <c r="E8935" t="s">
        <v>50</v>
      </c>
      <c r="F8935" t="s">
        <v>2166</v>
      </c>
      <c r="G8935" t="s">
        <v>2167</v>
      </c>
      <c r="H8935" t="s">
        <v>41</v>
      </c>
      <c r="I8935" t="s">
        <v>28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1</v>
      </c>
      <c r="P8935" t="s">
        <v>65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  <c r="V8935" s="2">
        <f>Superstore[[#This Row],[Profit]]/Superstore[[#This Row],[Sales]]</f>
        <v>0.26000000000000006</v>
      </c>
      <c r="W8935" t="str">
        <f>TEXT(Superstore[[#This Row],[Order Date]],"mmm-yyyy")</f>
        <v>Mar-2013</v>
      </c>
      <c r="X8935">
        <f>YEAR(Superstore[[#This Row],[Order Date]])</f>
        <v>2013</v>
      </c>
    </row>
    <row r="8936" spans="1:24" x14ac:dyDescent="0.25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41</v>
      </c>
      <c r="I8936" t="s">
        <v>28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46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  <c r="V8936" s="2">
        <f>Superstore[[#This Row],[Profit]]/Superstore[[#This Row],[Sales]]</f>
        <v>0.3125</v>
      </c>
      <c r="W8936" t="str">
        <f>TEXT(Superstore[[#This Row],[Order Date]],"mmm-yyyy")</f>
        <v>Aug-2014</v>
      </c>
      <c r="X8936">
        <f>YEAR(Superstore[[#This Row],[Order Date]])</f>
        <v>2014</v>
      </c>
    </row>
    <row r="8937" spans="1:24" x14ac:dyDescent="0.25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41</v>
      </c>
      <c r="I8937" t="s">
        <v>28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Superstore[[#This Row],[Profit]]/Superstore[[#This Row],[Sales]]</f>
        <v>0.18750000000000003</v>
      </c>
      <c r="W8937" t="str">
        <f>TEXT(Superstore[[#This Row],[Order Date]],"mmm-yyyy")</f>
        <v>Aug-2014</v>
      </c>
      <c r="X8937">
        <f>YEAR(Superstore[[#This Row],[Order Date]])</f>
        <v>2014</v>
      </c>
    </row>
    <row r="8938" spans="1:24" x14ac:dyDescent="0.25">
      <c r="A8938">
        <v>8937</v>
      </c>
      <c r="B8938" t="s">
        <v>10323</v>
      </c>
      <c r="C8938" s="1">
        <v>41260</v>
      </c>
      <c r="D8938" s="1">
        <v>41262</v>
      </c>
      <c r="E8938" t="s">
        <v>24</v>
      </c>
      <c r="F8938" t="s">
        <v>386</v>
      </c>
      <c r="G8938" t="s">
        <v>387</v>
      </c>
      <c r="H8938" t="s">
        <v>27</v>
      </c>
      <c r="I8938" t="s">
        <v>28</v>
      </c>
      <c r="J8938" t="s">
        <v>42</v>
      </c>
      <c r="K8938" t="s">
        <v>43</v>
      </c>
      <c r="L8938">
        <v>90008</v>
      </c>
      <c r="M8938" t="s">
        <v>44</v>
      </c>
      <c r="N8938" t="s">
        <v>3470</v>
      </c>
      <c r="O8938" t="s">
        <v>46</v>
      </c>
      <c r="P8938" t="s">
        <v>68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  <c r="V8938" s="2">
        <f>Superstore[[#This Row],[Profit]]/Superstore[[#This Row],[Sales]]</f>
        <v>0.26</v>
      </c>
      <c r="W8938" t="str">
        <f>TEXT(Superstore[[#This Row],[Order Date]],"mmm-yyyy")</f>
        <v>Dec-2012</v>
      </c>
      <c r="X8938">
        <f>YEAR(Superstore[[#This Row],[Order Date]])</f>
        <v>2012</v>
      </c>
    </row>
    <row r="8939" spans="1:24" x14ac:dyDescent="0.25">
      <c r="A8939">
        <v>8938</v>
      </c>
      <c r="B8939" t="s">
        <v>10323</v>
      </c>
      <c r="C8939" s="1">
        <v>41260</v>
      </c>
      <c r="D8939" s="1">
        <v>41262</v>
      </c>
      <c r="E8939" t="s">
        <v>24</v>
      </c>
      <c r="F8939" t="s">
        <v>386</v>
      </c>
      <c r="G8939" t="s">
        <v>387</v>
      </c>
      <c r="H8939" t="s">
        <v>27</v>
      </c>
      <c r="I8939" t="s">
        <v>28</v>
      </c>
      <c r="J8939" t="s">
        <v>42</v>
      </c>
      <c r="K8939" t="s">
        <v>43</v>
      </c>
      <c r="L8939">
        <v>90008</v>
      </c>
      <c r="M8939" t="s">
        <v>44</v>
      </c>
      <c r="N8939" t="s">
        <v>6346</v>
      </c>
      <c r="O8939" t="s">
        <v>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Superstore[[#This Row],[Profit]]/Superstore[[#This Row],[Sales]]</f>
        <v>0.125</v>
      </c>
      <c r="W8939" t="str">
        <f>TEXT(Superstore[[#This Row],[Order Date]],"mmm-yyyy")</f>
        <v>Dec-2012</v>
      </c>
      <c r="X8939">
        <f>YEAR(Superstore[[#This Row],[Order Date]])</f>
        <v>2012</v>
      </c>
    </row>
    <row r="8940" spans="1:24" x14ac:dyDescent="0.25">
      <c r="A8940">
        <v>8939</v>
      </c>
      <c r="B8940" t="s">
        <v>10323</v>
      </c>
      <c r="C8940" s="1">
        <v>41260</v>
      </c>
      <c r="D8940" s="1">
        <v>41262</v>
      </c>
      <c r="E8940" t="s">
        <v>24</v>
      </c>
      <c r="F8940" t="s">
        <v>386</v>
      </c>
      <c r="G8940" t="s">
        <v>387</v>
      </c>
      <c r="H8940" t="s">
        <v>27</v>
      </c>
      <c r="I8940" t="s">
        <v>28</v>
      </c>
      <c r="J8940" t="s">
        <v>42</v>
      </c>
      <c r="K8940" t="s">
        <v>43</v>
      </c>
      <c r="L8940">
        <v>90008</v>
      </c>
      <c r="M8940" t="s">
        <v>44</v>
      </c>
      <c r="N8940" t="s">
        <v>722</v>
      </c>
      <c r="O8940" t="s">
        <v>46</v>
      </c>
      <c r="P8940" t="s">
        <v>68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  <c r="V8940" s="2">
        <f>Superstore[[#This Row],[Profit]]/Superstore[[#This Row],[Sales]]</f>
        <v>0.43</v>
      </c>
      <c r="W8940" t="str">
        <f>TEXT(Superstore[[#This Row],[Order Date]],"mmm-yyyy")</f>
        <v>Dec-2012</v>
      </c>
      <c r="X8940">
        <f>YEAR(Superstore[[#This Row],[Order Date]])</f>
        <v>2012</v>
      </c>
    </row>
    <row r="8941" spans="1:24" x14ac:dyDescent="0.25">
      <c r="A8941">
        <v>8940</v>
      </c>
      <c r="B8941" t="s">
        <v>10323</v>
      </c>
      <c r="C8941" s="1">
        <v>41260</v>
      </c>
      <c r="D8941" s="1">
        <v>41262</v>
      </c>
      <c r="E8941" t="s">
        <v>24</v>
      </c>
      <c r="F8941" t="s">
        <v>386</v>
      </c>
      <c r="G8941" t="s">
        <v>387</v>
      </c>
      <c r="H8941" t="s">
        <v>27</v>
      </c>
      <c r="I8941" t="s">
        <v>28</v>
      </c>
      <c r="J8941" t="s">
        <v>42</v>
      </c>
      <c r="K8941" t="s">
        <v>43</v>
      </c>
      <c r="L8941">
        <v>90008</v>
      </c>
      <c r="M8941" t="s">
        <v>44</v>
      </c>
      <c r="N8941" t="s">
        <v>3566</v>
      </c>
      <c r="O8941" t="s">
        <v>46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  <c r="V8941" s="2">
        <f>Superstore[[#This Row],[Profit]]/Superstore[[#This Row],[Sales]]</f>
        <v>0.33750000000000002</v>
      </c>
      <c r="W8941" t="str">
        <f>TEXT(Superstore[[#This Row],[Order Date]],"mmm-yyyy")</f>
        <v>Dec-2012</v>
      </c>
      <c r="X8941">
        <f>YEAR(Superstore[[#This Row],[Order Date]])</f>
        <v>2012</v>
      </c>
    </row>
    <row r="8942" spans="1:24" x14ac:dyDescent="0.25">
      <c r="A8942">
        <v>8941</v>
      </c>
      <c r="B8942" t="s">
        <v>10324</v>
      </c>
      <c r="C8942" s="1">
        <v>40777</v>
      </c>
      <c r="D8942" s="1">
        <v>40779</v>
      </c>
      <c r="E8942" t="s">
        <v>24</v>
      </c>
      <c r="F8942" t="s">
        <v>1626</v>
      </c>
      <c r="G8942" t="s">
        <v>1627</v>
      </c>
      <c r="H8942" t="s">
        <v>27</v>
      </c>
      <c r="I8942" t="s">
        <v>28</v>
      </c>
      <c r="J8942" t="s">
        <v>6754</v>
      </c>
      <c r="K8942" t="s">
        <v>54</v>
      </c>
      <c r="L8942">
        <v>33161</v>
      </c>
      <c r="M8942" t="s">
        <v>31</v>
      </c>
      <c r="N8942" t="s">
        <v>10325</v>
      </c>
      <c r="O8942" t="s">
        <v>46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  <c r="V8942" s="2">
        <f>Superstore[[#This Row],[Profit]]/Superstore[[#This Row],[Sales]]</f>
        <v>-0.23750000000000002</v>
      </c>
      <c r="W8942" t="str">
        <f>TEXT(Superstore[[#This Row],[Order Date]],"mmm-yyyy")</f>
        <v>Aug-2011</v>
      </c>
      <c r="X8942">
        <f>YEAR(Superstore[[#This Row],[Order Date]])</f>
        <v>2011</v>
      </c>
    </row>
    <row r="8943" spans="1:24" x14ac:dyDescent="0.25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27</v>
      </c>
      <c r="I8943" t="s">
        <v>28</v>
      </c>
      <c r="J8943" t="s">
        <v>418</v>
      </c>
      <c r="K8943" t="s">
        <v>419</v>
      </c>
      <c r="L8943">
        <v>97206</v>
      </c>
      <c r="M8943" t="s">
        <v>44</v>
      </c>
      <c r="N8943" t="s">
        <v>3571</v>
      </c>
      <c r="O8943" t="s">
        <v>46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Superstore[[#This Row],[Profit]]/Superstore[[#This Row],[Sales]]</f>
        <v>-0.83333333333333326</v>
      </c>
      <c r="W8943" t="str">
        <f>TEXT(Superstore[[#This Row],[Order Date]],"mmm-yyyy")</f>
        <v>Nov-2013</v>
      </c>
      <c r="X8943">
        <f>YEAR(Superstore[[#This Row],[Order Date]])</f>
        <v>2013</v>
      </c>
    </row>
    <row r="8944" spans="1:24" x14ac:dyDescent="0.25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27</v>
      </c>
      <c r="I8944" t="s">
        <v>28</v>
      </c>
      <c r="J8944" t="s">
        <v>418</v>
      </c>
      <c r="K8944" t="s">
        <v>419</v>
      </c>
      <c r="L8944">
        <v>97206</v>
      </c>
      <c r="M8944" t="s">
        <v>44</v>
      </c>
      <c r="N8944" t="s">
        <v>10328</v>
      </c>
      <c r="O8944" t="s">
        <v>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Superstore[[#This Row],[Profit]]/Superstore[[#This Row],[Sales]]</f>
        <v>-1.4</v>
      </c>
      <c r="W8944" t="str">
        <f>TEXT(Superstore[[#This Row],[Order Date]],"mmm-yyyy")</f>
        <v>Nov-2013</v>
      </c>
      <c r="X8944">
        <f>YEAR(Superstore[[#This Row],[Order Date]])</f>
        <v>2013</v>
      </c>
    </row>
    <row r="8945" spans="1:24" x14ac:dyDescent="0.25">
      <c r="A8945">
        <v>8944</v>
      </c>
      <c r="B8945" t="s">
        <v>10330</v>
      </c>
      <c r="C8945" s="1">
        <v>41923</v>
      </c>
      <c r="D8945" s="1">
        <v>41929</v>
      </c>
      <c r="E8945" t="s">
        <v>50</v>
      </c>
      <c r="F8945" t="s">
        <v>5022</v>
      </c>
      <c r="G8945" t="s">
        <v>5023</v>
      </c>
      <c r="H8945" t="s">
        <v>27</v>
      </c>
      <c r="I8945" t="s">
        <v>28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1</v>
      </c>
      <c r="P8945" t="s">
        <v>36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  <c r="V8945" s="2">
        <f>Superstore[[#This Row],[Profit]]/Superstore[[#This Row],[Sales]]</f>
        <v>-0.2</v>
      </c>
      <c r="W8945" t="str">
        <f>TEXT(Superstore[[#This Row],[Order Date]],"mmm-yyyy")</f>
        <v>Oct-2014</v>
      </c>
      <c r="X8945">
        <f>YEAR(Superstore[[#This Row],[Order Date]])</f>
        <v>2014</v>
      </c>
    </row>
    <row r="8946" spans="1:24" x14ac:dyDescent="0.25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28</v>
      </c>
      <c r="J8946" t="s">
        <v>126</v>
      </c>
      <c r="K8946" t="s">
        <v>43</v>
      </c>
      <c r="L8946">
        <v>94109</v>
      </c>
      <c r="M8946" t="s">
        <v>44</v>
      </c>
      <c r="N8946" t="s">
        <v>5775</v>
      </c>
      <c r="O8946" t="s">
        <v>46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  <c r="V8946" s="2">
        <f>Superstore[[#This Row],[Profit]]/Superstore[[#This Row],[Sales]]</f>
        <v>0.49000000000000005</v>
      </c>
      <c r="W8946" t="str">
        <f>TEXT(Superstore[[#This Row],[Order Date]],"mmm-yyyy")</f>
        <v>Dec-2011</v>
      </c>
      <c r="X8946">
        <f>YEAR(Superstore[[#This Row],[Order Date]])</f>
        <v>2011</v>
      </c>
    </row>
    <row r="8947" spans="1:24" x14ac:dyDescent="0.25">
      <c r="A8947">
        <v>8946</v>
      </c>
      <c r="B8947" t="s">
        <v>10332</v>
      </c>
      <c r="C8947" s="1">
        <v>40862</v>
      </c>
      <c r="D8947" s="1">
        <v>40864</v>
      </c>
      <c r="E8947" t="s">
        <v>24</v>
      </c>
      <c r="F8947" t="s">
        <v>5375</v>
      </c>
      <c r="G8947" t="s">
        <v>5376</v>
      </c>
      <c r="H8947" t="s">
        <v>41</v>
      </c>
      <c r="I8947" t="s">
        <v>28</v>
      </c>
      <c r="J8947" t="s">
        <v>126</v>
      </c>
      <c r="K8947" t="s">
        <v>43</v>
      </c>
      <c r="L8947">
        <v>94110</v>
      </c>
      <c r="M8947" t="s">
        <v>44</v>
      </c>
      <c r="N8947" t="s">
        <v>1948</v>
      </c>
      <c r="O8947" t="s">
        <v>46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  <c r="V8947" s="2">
        <f>Superstore[[#This Row],[Profit]]/Superstore[[#This Row],[Sales]]</f>
        <v>0.30000000000000004</v>
      </c>
      <c r="W8947" t="str">
        <f>TEXT(Superstore[[#This Row],[Order Date]],"mmm-yyyy")</f>
        <v>Nov-2011</v>
      </c>
      <c r="X8947">
        <f>YEAR(Superstore[[#This Row],[Order Date]])</f>
        <v>2011</v>
      </c>
    </row>
    <row r="8948" spans="1:24" x14ac:dyDescent="0.25">
      <c r="A8948">
        <v>8947</v>
      </c>
      <c r="B8948" t="s">
        <v>10333</v>
      </c>
      <c r="C8948" s="1">
        <v>41998</v>
      </c>
      <c r="D8948" s="1">
        <v>42002</v>
      </c>
      <c r="E8948" t="s">
        <v>50</v>
      </c>
      <c r="F8948" t="s">
        <v>6782</v>
      </c>
      <c r="G8948" t="s">
        <v>6783</v>
      </c>
      <c r="H8948" t="s">
        <v>41</v>
      </c>
      <c r="I8948" t="s">
        <v>28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46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  <c r="V8948" s="2">
        <f>Superstore[[#This Row],[Profit]]/Superstore[[#This Row],[Sales]]</f>
        <v>0.48000000000000004</v>
      </c>
      <c r="W8948" t="str">
        <f>TEXT(Superstore[[#This Row],[Order Date]],"mmm-yyyy")</f>
        <v>Dec-2014</v>
      </c>
      <c r="X8948">
        <f>YEAR(Superstore[[#This Row],[Order Date]])</f>
        <v>2014</v>
      </c>
    </row>
    <row r="8949" spans="1:24" x14ac:dyDescent="0.25">
      <c r="A8949">
        <v>8948</v>
      </c>
      <c r="B8949" t="s">
        <v>10333</v>
      </c>
      <c r="C8949" s="1">
        <v>41998</v>
      </c>
      <c r="D8949" s="1">
        <v>42002</v>
      </c>
      <c r="E8949" t="s">
        <v>50</v>
      </c>
      <c r="F8949" t="s">
        <v>6782</v>
      </c>
      <c r="G8949" t="s">
        <v>6783</v>
      </c>
      <c r="H8949" t="s">
        <v>41</v>
      </c>
      <c r="I8949" t="s">
        <v>28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46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  <c r="V8949" s="2">
        <f>Superstore[[#This Row],[Profit]]/Superstore[[#This Row],[Sales]]</f>
        <v>0.5</v>
      </c>
      <c r="W8949" t="str">
        <f>TEXT(Superstore[[#This Row],[Order Date]],"mmm-yyyy")</f>
        <v>Dec-2014</v>
      </c>
      <c r="X8949">
        <f>YEAR(Superstore[[#This Row],[Order Date]])</f>
        <v>2014</v>
      </c>
    </row>
    <row r="8950" spans="1:24" x14ac:dyDescent="0.25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27</v>
      </c>
      <c r="I8950" t="s">
        <v>28</v>
      </c>
      <c r="J8950" t="s">
        <v>946</v>
      </c>
      <c r="K8950" t="s">
        <v>43</v>
      </c>
      <c r="L8950">
        <v>92037</v>
      </c>
      <c r="M8950" t="s">
        <v>44</v>
      </c>
      <c r="N8950" t="s">
        <v>9158</v>
      </c>
      <c r="O8950" t="s">
        <v>46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  <c r="V8950" s="2">
        <f>Superstore[[#This Row],[Profit]]/Superstore[[#This Row],[Sales]]</f>
        <v>0.26</v>
      </c>
      <c r="W8950" t="str">
        <f>TEXT(Superstore[[#This Row],[Order Date]],"mmm-yyyy")</f>
        <v>Dec-2011</v>
      </c>
      <c r="X8950">
        <f>YEAR(Superstore[[#This Row],[Order Date]])</f>
        <v>2011</v>
      </c>
    </row>
    <row r="8951" spans="1:24" x14ac:dyDescent="0.25">
      <c r="A8951">
        <v>8950</v>
      </c>
      <c r="B8951" t="s">
        <v>10335</v>
      </c>
      <c r="C8951" s="1">
        <v>41996</v>
      </c>
      <c r="D8951" s="1">
        <v>42002</v>
      </c>
      <c r="E8951" t="s">
        <v>50</v>
      </c>
      <c r="F8951" t="s">
        <v>6407</v>
      </c>
      <c r="G8951" t="s">
        <v>6408</v>
      </c>
      <c r="H8951" t="s">
        <v>27</v>
      </c>
      <c r="I8951" t="s">
        <v>28</v>
      </c>
      <c r="J8951" t="s">
        <v>327</v>
      </c>
      <c r="K8951" t="s">
        <v>334</v>
      </c>
      <c r="L8951">
        <v>38301</v>
      </c>
      <c r="M8951" t="s">
        <v>31</v>
      </c>
      <c r="N8951" t="s">
        <v>1050</v>
      </c>
      <c r="O8951" t="s">
        <v>1</v>
      </c>
      <c r="P8951" t="s">
        <v>56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Superstore[[#This Row],[Profit]]/Superstore[[#This Row],[Sales]]</f>
        <v>-0.26666666666666666</v>
      </c>
      <c r="W8951" t="str">
        <f>TEXT(Superstore[[#This Row],[Order Date]],"mmm-yyyy")</f>
        <v>Dec-2014</v>
      </c>
      <c r="X8951">
        <f>YEAR(Superstore[[#This Row],[Order Date]])</f>
        <v>2014</v>
      </c>
    </row>
    <row r="8952" spans="1:24" x14ac:dyDescent="0.25">
      <c r="A8952">
        <v>8951</v>
      </c>
      <c r="B8952" t="s">
        <v>10335</v>
      </c>
      <c r="C8952" s="1">
        <v>41996</v>
      </c>
      <c r="D8952" s="1">
        <v>42002</v>
      </c>
      <c r="E8952" t="s">
        <v>50</v>
      </c>
      <c r="F8952" t="s">
        <v>6407</v>
      </c>
      <c r="G8952" t="s">
        <v>6408</v>
      </c>
      <c r="H8952" t="s">
        <v>27</v>
      </c>
      <c r="I8952" t="s">
        <v>28</v>
      </c>
      <c r="J8952" t="s">
        <v>327</v>
      </c>
      <c r="K8952" t="s">
        <v>334</v>
      </c>
      <c r="L8952">
        <v>38301</v>
      </c>
      <c r="M8952" t="s">
        <v>31</v>
      </c>
      <c r="N8952" t="s">
        <v>3230</v>
      </c>
      <c r="O8952" t="s">
        <v>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Superstore[[#This Row],[Profit]]/Superstore[[#This Row],[Sales]]</f>
        <v>0.16250000000000001</v>
      </c>
      <c r="W8952" t="str">
        <f>TEXT(Superstore[[#This Row],[Order Date]],"mmm-yyyy")</f>
        <v>Dec-2014</v>
      </c>
      <c r="X8952">
        <f>YEAR(Superstore[[#This Row],[Order Date]])</f>
        <v>2014</v>
      </c>
    </row>
    <row r="8953" spans="1:24" x14ac:dyDescent="0.25">
      <c r="A8953">
        <v>8952</v>
      </c>
      <c r="B8953" t="s">
        <v>10335</v>
      </c>
      <c r="C8953" s="1">
        <v>41996</v>
      </c>
      <c r="D8953" s="1">
        <v>42002</v>
      </c>
      <c r="E8953" t="s">
        <v>50</v>
      </c>
      <c r="F8953" t="s">
        <v>6407</v>
      </c>
      <c r="G8953" t="s">
        <v>6408</v>
      </c>
      <c r="H8953" t="s">
        <v>27</v>
      </c>
      <c r="I8953" t="s">
        <v>28</v>
      </c>
      <c r="J8953" t="s">
        <v>327</v>
      </c>
      <c r="K8953" t="s">
        <v>334</v>
      </c>
      <c r="L8953">
        <v>38301</v>
      </c>
      <c r="M8953" t="s">
        <v>31</v>
      </c>
      <c r="N8953" t="s">
        <v>1481</v>
      </c>
      <c r="O8953" t="s">
        <v>46</v>
      </c>
      <c r="P8953" t="s">
        <v>59</v>
      </c>
      <c r="Q8953" t="s">
        <v>1482</v>
      </c>
      <c r="R8953">
        <v>26.16</v>
      </c>
      <c r="S8953">
        <v>3</v>
      </c>
      <c r="T8953">
        <v>0.2</v>
      </c>
      <c r="U8953">
        <v>1.962</v>
      </c>
      <c r="V8953" s="2">
        <f>Superstore[[#This Row],[Profit]]/Superstore[[#This Row],[Sales]]</f>
        <v>7.4999999999999997E-2</v>
      </c>
      <c r="W8953" t="str">
        <f>TEXT(Superstore[[#This Row],[Order Date]],"mmm-yyyy")</f>
        <v>Dec-2014</v>
      </c>
      <c r="X8953">
        <f>YEAR(Superstore[[#This Row],[Order Date]])</f>
        <v>2014</v>
      </c>
    </row>
    <row r="8954" spans="1:24" x14ac:dyDescent="0.25">
      <c r="A8954">
        <v>8953</v>
      </c>
      <c r="B8954" t="s">
        <v>10335</v>
      </c>
      <c r="C8954" s="1">
        <v>41996</v>
      </c>
      <c r="D8954" s="1">
        <v>42002</v>
      </c>
      <c r="E8954" t="s">
        <v>50</v>
      </c>
      <c r="F8954" t="s">
        <v>6407</v>
      </c>
      <c r="G8954" t="s">
        <v>6408</v>
      </c>
      <c r="H8954" t="s">
        <v>27</v>
      </c>
      <c r="I8954" t="s">
        <v>28</v>
      </c>
      <c r="J8954" t="s">
        <v>327</v>
      </c>
      <c r="K8954" t="s">
        <v>334</v>
      </c>
      <c r="L8954">
        <v>38301</v>
      </c>
      <c r="M8954" t="s">
        <v>31</v>
      </c>
      <c r="N8954" t="s">
        <v>4052</v>
      </c>
      <c r="O8954" t="s">
        <v>46</v>
      </c>
      <c r="P8954" t="s">
        <v>68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  <c r="V8954" s="2">
        <f>Superstore[[#This Row],[Profit]]/Superstore[[#This Row],[Sales]]</f>
        <v>0.125</v>
      </c>
      <c r="W8954" t="str">
        <f>TEXT(Superstore[[#This Row],[Order Date]],"mmm-yyyy")</f>
        <v>Dec-2014</v>
      </c>
      <c r="X8954">
        <f>YEAR(Superstore[[#This Row],[Order Date]])</f>
        <v>2014</v>
      </c>
    </row>
    <row r="8955" spans="1:24" x14ac:dyDescent="0.25">
      <c r="A8955">
        <v>8954</v>
      </c>
      <c r="B8955" t="s">
        <v>10335</v>
      </c>
      <c r="C8955" s="1">
        <v>41996</v>
      </c>
      <c r="D8955" s="1">
        <v>42002</v>
      </c>
      <c r="E8955" t="s">
        <v>50</v>
      </c>
      <c r="F8955" t="s">
        <v>6407</v>
      </c>
      <c r="G8955" t="s">
        <v>6408</v>
      </c>
      <c r="H8955" t="s">
        <v>27</v>
      </c>
      <c r="I8955" t="s">
        <v>28</v>
      </c>
      <c r="J8955" t="s">
        <v>327</v>
      </c>
      <c r="K8955" t="s">
        <v>334</v>
      </c>
      <c r="L8955">
        <v>38301</v>
      </c>
      <c r="M8955" t="s">
        <v>31</v>
      </c>
      <c r="N8955" t="s">
        <v>2590</v>
      </c>
      <c r="O8955" t="s">
        <v>46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  <c r="V8955" s="2">
        <f>Superstore[[#This Row],[Profit]]/Superstore[[#This Row],[Sales]]</f>
        <v>0.27500000000000002</v>
      </c>
      <c r="W8955" t="str">
        <f>TEXT(Superstore[[#This Row],[Order Date]],"mmm-yyyy")</f>
        <v>Dec-2014</v>
      </c>
      <c r="X8955">
        <f>YEAR(Superstore[[#This Row],[Order Date]])</f>
        <v>2014</v>
      </c>
    </row>
    <row r="8956" spans="1:24" x14ac:dyDescent="0.25">
      <c r="A8956">
        <v>8955</v>
      </c>
      <c r="B8956" t="s">
        <v>10336</v>
      </c>
      <c r="C8956" s="1">
        <v>40763</v>
      </c>
      <c r="D8956" s="1">
        <v>40765</v>
      </c>
      <c r="E8956" t="s">
        <v>24</v>
      </c>
      <c r="F8956" t="s">
        <v>3009</v>
      </c>
      <c r="G8956" t="s">
        <v>3010</v>
      </c>
      <c r="H8956" t="s">
        <v>27</v>
      </c>
      <c r="I8956" t="s">
        <v>28</v>
      </c>
      <c r="J8956" t="s">
        <v>1520</v>
      </c>
      <c r="K8956" t="s">
        <v>54</v>
      </c>
      <c r="L8956">
        <v>32216</v>
      </c>
      <c r="M8956" t="s">
        <v>31</v>
      </c>
      <c r="N8956" t="s">
        <v>4790</v>
      </c>
      <c r="O8956" t="s">
        <v>1</v>
      </c>
      <c r="P8956" t="s">
        <v>33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Superstore[[#This Row],[Profit]]/Superstore[[#This Row],[Sales]]</f>
        <v>-0.05</v>
      </c>
      <c r="W8956" t="str">
        <f>TEXT(Superstore[[#This Row],[Order Date]],"mmm-yyyy")</f>
        <v>Aug-2011</v>
      </c>
      <c r="X8956">
        <f>YEAR(Superstore[[#This Row],[Order Date]])</f>
        <v>2011</v>
      </c>
    </row>
    <row r="8957" spans="1:24" x14ac:dyDescent="0.25">
      <c r="A8957">
        <v>8956</v>
      </c>
      <c r="B8957" t="s">
        <v>10337</v>
      </c>
      <c r="C8957" s="1">
        <v>40806</v>
      </c>
      <c r="D8957" s="1">
        <v>40810</v>
      </c>
      <c r="E8957" t="s">
        <v>50</v>
      </c>
      <c r="F8957" t="s">
        <v>3629</v>
      </c>
      <c r="G8957" t="s">
        <v>3630</v>
      </c>
      <c r="H8957" t="s">
        <v>41</v>
      </c>
      <c r="I8957" t="s">
        <v>28</v>
      </c>
      <c r="J8957" t="s">
        <v>946</v>
      </c>
      <c r="K8957" t="s">
        <v>43</v>
      </c>
      <c r="L8957">
        <v>92024</v>
      </c>
      <c r="M8957" t="s">
        <v>44</v>
      </c>
      <c r="N8957" t="s">
        <v>6586</v>
      </c>
      <c r="O8957" t="s">
        <v>46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  <c r="V8957" s="2">
        <f>Superstore[[#This Row],[Profit]]/Superstore[[#This Row],[Sales]]</f>
        <v>0.44999999999999996</v>
      </c>
      <c r="W8957" t="str">
        <f>TEXT(Superstore[[#This Row],[Order Date]],"mmm-yyyy")</f>
        <v>Sep-2011</v>
      </c>
      <c r="X8957">
        <f>YEAR(Superstore[[#This Row],[Order Date]])</f>
        <v>2011</v>
      </c>
    </row>
    <row r="8958" spans="1:24" x14ac:dyDescent="0.25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27</v>
      </c>
      <c r="I8958" t="s">
        <v>28</v>
      </c>
      <c r="J8958" t="s">
        <v>2329</v>
      </c>
      <c r="K8958" t="s">
        <v>54</v>
      </c>
      <c r="L8958">
        <v>33012</v>
      </c>
      <c r="M8958" t="s">
        <v>31</v>
      </c>
      <c r="N8958" t="s">
        <v>6133</v>
      </c>
      <c r="O8958" t="s">
        <v>1</v>
      </c>
      <c r="P8958" t="s">
        <v>65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  <c r="V8958" s="2">
        <f>Superstore[[#This Row],[Profit]]/Superstore[[#This Row],[Sales]]</f>
        <v>0.27500000000000002</v>
      </c>
      <c r="W8958" t="str">
        <f>TEXT(Superstore[[#This Row],[Order Date]],"mmm-yyyy")</f>
        <v>Dec-2014</v>
      </c>
      <c r="X8958">
        <f>YEAR(Superstore[[#This Row],[Order Date]])</f>
        <v>2014</v>
      </c>
    </row>
    <row r="8959" spans="1:24" x14ac:dyDescent="0.25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27</v>
      </c>
      <c r="I8959" t="s">
        <v>28</v>
      </c>
      <c r="J8959" t="s">
        <v>2329</v>
      </c>
      <c r="K8959" t="s">
        <v>54</v>
      </c>
      <c r="L8959">
        <v>33012</v>
      </c>
      <c r="M8959" t="s">
        <v>31</v>
      </c>
      <c r="N8959" t="s">
        <v>10289</v>
      </c>
      <c r="O8959" t="s">
        <v>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  <c r="V8959" s="2">
        <f>Superstore[[#This Row],[Profit]]/Superstore[[#This Row],[Sales]]</f>
        <v>-6.0000000000000005E-2</v>
      </c>
      <c r="W8959" t="str">
        <f>TEXT(Superstore[[#This Row],[Order Date]],"mmm-yyyy")</f>
        <v>Dec-2014</v>
      </c>
      <c r="X8959">
        <f>YEAR(Superstore[[#This Row],[Order Date]])</f>
        <v>2014</v>
      </c>
    </row>
    <row r="8960" spans="1:24" x14ac:dyDescent="0.25">
      <c r="A8960">
        <v>8959</v>
      </c>
      <c r="B8960" t="s">
        <v>10339</v>
      </c>
      <c r="C8960" s="1">
        <v>41969</v>
      </c>
      <c r="D8960" s="1">
        <v>41974</v>
      </c>
      <c r="E8960" t="s">
        <v>50</v>
      </c>
      <c r="F8960" t="s">
        <v>1698</v>
      </c>
      <c r="G8960" t="s">
        <v>1699</v>
      </c>
      <c r="H8960" t="s">
        <v>27</v>
      </c>
      <c r="I8960" t="s">
        <v>28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Superstore[[#This Row],[Profit]]/Superstore[[#This Row],[Sales]]</f>
        <v>0.125</v>
      </c>
      <c r="W8960" t="str">
        <f>TEXT(Superstore[[#This Row],[Order Date]],"mmm-yyyy")</f>
        <v>Nov-2014</v>
      </c>
      <c r="X8960">
        <f>YEAR(Superstore[[#This Row],[Order Date]])</f>
        <v>2014</v>
      </c>
    </row>
    <row r="8961" spans="1:24" x14ac:dyDescent="0.25">
      <c r="A8961">
        <v>8960</v>
      </c>
      <c r="B8961" t="s">
        <v>10339</v>
      </c>
      <c r="C8961" s="1">
        <v>41969</v>
      </c>
      <c r="D8961" s="1">
        <v>41974</v>
      </c>
      <c r="E8961" t="s">
        <v>50</v>
      </c>
      <c r="F8961" t="s">
        <v>1698</v>
      </c>
      <c r="G8961" t="s">
        <v>1699</v>
      </c>
      <c r="H8961" t="s">
        <v>27</v>
      </c>
      <c r="I8961" t="s">
        <v>28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46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  <c r="V8961" s="2">
        <f>Superstore[[#This Row],[Profit]]/Superstore[[#This Row],[Sales]]</f>
        <v>-2.65</v>
      </c>
      <c r="W8961" t="str">
        <f>TEXT(Superstore[[#This Row],[Order Date]],"mmm-yyyy")</f>
        <v>Nov-2014</v>
      </c>
      <c r="X8961">
        <f>YEAR(Superstore[[#This Row],[Order Date]])</f>
        <v>2014</v>
      </c>
    </row>
    <row r="8962" spans="1:24" x14ac:dyDescent="0.25">
      <c r="A8962">
        <v>8961</v>
      </c>
      <c r="B8962" t="s">
        <v>10339</v>
      </c>
      <c r="C8962" s="1">
        <v>41969</v>
      </c>
      <c r="D8962" s="1">
        <v>41974</v>
      </c>
      <c r="E8962" t="s">
        <v>50</v>
      </c>
      <c r="F8962" t="s">
        <v>1698</v>
      </c>
      <c r="G8962" t="s">
        <v>1699</v>
      </c>
      <c r="H8962" t="s">
        <v>27</v>
      </c>
      <c r="I8962" t="s">
        <v>28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1</v>
      </c>
      <c r="P8962" t="s">
        <v>36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  <c r="V8962" s="2">
        <f>Superstore[[#This Row],[Profit]]/Superstore[[#This Row],[Sales]]</f>
        <v>-2.8571428571428574E-2</v>
      </c>
      <c r="W8962" t="str">
        <f>TEXT(Superstore[[#This Row],[Order Date]],"mmm-yyyy")</f>
        <v>Nov-2014</v>
      </c>
      <c r="X8962">
        <f>YEAR(Superstore[[#This Row],[Order Date]])</f>
        <v>2014</v>
      </c>
    </row>
    <row r="8963" spans="1:24" x14ac:dyDescent="0.25">
      <c r="A8963">
        <v>8962</v>
      </c>
      <c r="B8963" t="s">
        <v>10339</v>
      </c>
      <c r="C8963" s="1">
        <v>41969</v>
      </c>
      <c r="D8963" s="1">
        <v>41974</v>
      </c>
      <c r="E8963" t="s">
        <v>50</v>
      </c>
      <c r="F8963" t="s">
        <v>1698</v>
      </c>
      <c r="G8963" t="s">
        <v>1699</v>
      </c>
      <c r="H8963" t="s">
        <v>27</v>
      </c>
      <c r="I8963" t="s">
        <v>28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46</v>
      </c>
      <c r="P8963" t="s">
        <v>68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  <c r="V8963" s="2">
        <f>Superstore[[#This Row],[Profit]]/Superstore[[#This Row],[Sales]]</f>
        <v>0.2</v>
      </c>
      <c r="W8963" t="str">
        <f>TEXT(Superstore[[#This Row],[Order Date]],"mmm-yyyy")</f>
        <v>Nov-2014</v>
      </c>
      <c r="X8963">
        <f>YEAR(Superstore[[#This Row],[Order Date]])</f>
        <v>2014</v>
      </c>
    </row>
    <row r="8964" spans="1:24" x14ac:dyDescent="0.25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27</v>
      </c>
      <c r="I8964" t="s">
        <v>28</v>
      </c>
      <c r="J8964" t="s">
        <v>2977</v>
      </c>
      <c r="K8964" t="s">
        <v>318</v>
      </c>
      <c r="L8964">
        <v>23464</v>
      </c>
      <c r="M8964" t="s">
        <v>31</v>
      </c>
      <c r="N8964" t="s">
        <v>5641</v>
      </c>
      <c r="O8964" t="s">
        <v>1</v>
      </c>
      <c r="P8964" t="s">
        <v>65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  <c r="V8964" s="2">
        <f>Superstore[[#This Row],[Profit]]/Superstore[[#This Row],[Sales]]</f>
        <v>0.26000000000000006</v>
      </c>
      <c r="W8964" t="str">
        <f>TEXT(Superstore[[#This Row],[Order Date]],"mmm-yyyy")</f>
        <v>Nov-2013</v>
      </c>
      <c r="X8964">
        <f>YEAR(Superstore[[#This Row],[Order Date]])</f>
        <v>2013</v>
      </c>
    </row>
    <row r="8965" spans="1:24" x14ac:dyDescent="0.25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27</v>
      </c>
      <c r="I8965" t="s">
        <v>28</v>
      </c>
      <c r="J8965" t="s">
        <v>2977</v>
      </c>
      <c r="K8965" t="s">
        <v>318</v>
      </c>
      <c r="L8965">
        <v>23464</v>
      </c>
      <c r="M8965" t="s">
        <v>31</v>
      </c>
      <c r="N8965" t="s">
        <v>2463</v>
      </c>
      <c r="O8965" t="s">
        <v>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  <c r="V8965" s="2">
        <f>Superstore[[#This Row],[Profit]]/Superstore[[#This Row],[Sales]]</f>
        <v>0.21</v>
      </c>
      <c r="W8965" t="str">
        <f>TEXT(Superstore[[#This Row],[Order Date]],"mmm-yyyy")</f>
        <v>Nov-2013</v>
      </c>
      <c r="X8965">
        <f>YEAR(Superstore[[#This Row],[Order Date]])</f>
        <v>2013</v>
      </c>
    </row>
    <row r="8966" spans="1:24" x14ac:dyDescent="0.25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27</v>
      </c>
      <c r="I8966" t="s">
        <v>28</v>
      </c>
      <c r="J8966" t="s">
        <v>2977</v>
      </c>
      <c r="K8966" t="s">
        <v>318</v>
      </c>
      <c r="L8966">
        <v>23464</v>
      </c>
      <c r="M8966" t="s">
        <v>31</v>
      </c>
      <c r="N8966" t="s">
        <v>9341</v>
      </c>
      <c r="O8966" t="s">
        <v>1</v>
      </c>
      <c r="P8966" t="s">
        <v>65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  <c r="V8966" s="2">
        <f>Superstore[[#This Row],[Profit]]/Superstore[[#This Row],[Sales]]</f>
        <v>0.10000000000000002</v>
      </c>
      <c r="W8966" t="str">
        <f>TEXT(Superstore[[#This Row],[Order Date]],"mmm-yyyy")</f>
        <v>Nov-2013</v>
      </c>
      <c r="X8966">
        <f>YEAR(Superstore[[#This Row],[Order Date]])</f>
        <v>2013</v>
      </c>
    </row>
    <row r="8967" spans="1:24" x14ac:dyDescent="0.25">
      <c r="A8967">
        <v>8966</v>
      </c>
      <c r="B8967" t="s">
        <v>10341</v>
      </c>
      <c r="C8967" s="1">
        <v>41950</v>
      </c>
      <c r="D8967" s="1">
        <v>41956</v>
      </c>
      <c r="E8967" t="s">
        <v>50</v>
      </c>
      <c r="F8967" t="s">
        <v>6043</v>
      </c>
      <c r="G8967" t="s">
        <v>6044</v>
      </c>
      <c r="H8967" t="s">
        <v>27</v>
      </c>
      <c r="I8967" t="s">
        <v>28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46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  <c r="V8967" s="2">
        <f>Superstore[[#This Row],[Profit]]/Superstore[[#This Row],[Sales]]</f>
        <v>-1.5499999999999998</v>
      </c>
      <c r="W8967" t="str">
        <f>TEXT(Superstore[[#This Row],[Order Date]],"mmm-yyyy")</f>
        <v>Nov-2014</v>
      </c>
      <c r="X8967">
        <f>YEAR(Superstore[[#This Row],[Order Date]])</f>
        <v>2014</v>
      </c>
    </row>
    <row r="8968" spans="1:24" x14ac:dyDescent="0.25">
      <c r="A8968">
        <v>8967</v>
      </c>
      <c r="B8968" t="s">
        <v>10342</v>
      </c>
      <c r="C8968" s="1">
        <v>41582</v>
      </c>
      <c r="D8968" s="1">
        <v>41586</v>
      </c>
      <c r="E8968" t="s">
        <v>50</v>
      </c>
      <c r="F8968" t="s">
        <v>5923</v>
      </c>
      <c r="G8968" t="s">
        <v>5924</v>
      </c>
      <c r="H8968" t="s">
        <v>101</v>
      </c>
      <c r="I8968" t="s">
        <v>28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  <c r="V8968" s="2">
        <f>Superstore[[#This Row],[Profit]]/Superstore[[#This Row],[Sales]]</f>
        <v>0.2</v>
      </c>
      <c r="W8968" t="str">
        <f>TEXT(Superstore[[#This Row],[Order Date]],"mmm-yyyy")</f>
        <v>Nov-2013</v>
      </c>
      <c r="X8968">
        <f>YEAR(Superstore[[#This Row],[Order Date]])</f>
        <v>2013</v>
      </c>
    </row>
    <row r="8969" spans="1:24" x14ac:dyDescent="0.25">
      <c r="A8969">
        <v>8968</v>
      </c>
      <c r="B8969" t="s">
        <v>10342</v>
      </c>
      <c r="C8969" s="1">
        <v>41582</v>
      </c>
      <c r="D8969" s="1">
        <v>41586</v>
      </c>
      <c r="E8969" t="s">
        <v>50</v>
      </c>
      <c r="F8969" t="s">
        <v>5923</v>
      </c>
      <c r="G8969" t="s">
        <v>5924</v>
      </c>
      <c r="H8969" t="s">
        <v>101</v>
      </c>
      <c r="I8969" t="s">
        <v>28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1</v>
      </c>
      <c r="P8969" t="s">
        <v>36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  <c r="V8969" s="2">
        <f>Superstore[[#This Row],[Profit]]/Superstore[[#This Row],[Sales]]</f>
        <v>-2.8571428571428574E-2</v>
      </c>
      <c r="W8969" t="str">
        <f>TEXT(Superstore[[#This Row],[Order Date]],"mmm-yyyy")</f>
        <v>Nov-2013</v>
      </c>
      <c r="X8969">
        <f>YEAR(Superstore[[#This Row],[Order Date]])</f>
        <v>2013</v>
      </c>
    </row>
    <row r="8970" spans="1:24" x14ac:dyDescent="0.25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27</v>
      </c>
      <c r="I8970" t="s">
        <v>28</v>
      </c>
      <c r="J8970" t="s">
        <v>333</v>
      </c>
      <c r="K8970" t="s">
        <v>334</v>
      </c>
      <c r="L8970">
        <v>38109</v>
      </c>
      <c r="M8970" t="s">
        <v>31</v>
      </c>
      <c r="N8970" t="s">
        <v>4662</v>
      </c>
      <c r="O8970" t="s">
        <v>46</v>
      </c>
      <c r="P8970" t="s">
        <v>59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  <c r="V8970" s="2">
        <f>Superstore[[#This Row],[Profit]]/Superstore[[#This Row],[Sales]]</f>
        <v>-0.22500000000000001</v>
      </c>
      <c r="W8970" t="str">
        <f>TEXT(Superstore[[#This Row],[Order Date]],"mmm-yyyy")</f>
        <v>Dec-2011</v>
      </c>
      <c r="X8970">
        <f>YEAR(Superstore[[#This Row],[Order Date]])</f>
        <v>2011</v>
      </c>
    </row>
    <row r="8971" spans="1:24" x14ac:dyDescent="0.25">
      <c r="A8971">
        <v>8970</v>
      </c>
      <c r="B8971" t="s">
        <v>10344</v>
      </c>
      <c r="C8971" s="1">
        <v>41976</v>
      </c>
      <c r="D8971" s="1">
        <v>41981</v>
      </c>
      <c r="E8971" t="s">
        <v>50</v>
      </c>
      <c r="F8971" t="s">
        <v>219</v>
      </c>
      <c r="G8971" t="s">
        <v>220</v>
      </c>
      <c r="H8971" t="s">
        <v>41</v>
      </c>
      <c r="I8971" t="s">
        <v>28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46</v>
      </c>
      <c r="P8971" t="s">
        <v>68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  <c r="V8971" s="2">
        <f>Superstore[[#This Row],[Profit]]/Superstore[[#This Row],[Sales]]</f>
        <v>8.7499999999999994E-2</v>
      </c>
      <c r="W8971" t="str">
        <f>TEXT(Superstore[[#This Row],[Order Date]],"mmm-yyyy")</f>
        <v>Dec-2014</v>
      </c>
      <c r="X8971">
        <f>YEAR(Superstore[[#This Row],[Order Date]])</f>
        <v>2014</v>
      </c>
    </row>
    <row r="8972" spans="1:24" x14ac:dyDescent="0.25">
      <c r="A8972">
        <v>8971</v>
      </c>
      <c r="B8972" t="s">
        <v>10344</v>
      </c>
      <c r="C8972" s="1">
        <v>41976</v>
      </c>
      <c r="D8972" s="1">
        <v>41981</v>
      </c>
      <c r="E8972" t="s">
        <v>50</v>
      </c>
      <c r="F8972" t="s">
        <v>219</v>
      </c>
      <c r="G8972" t="s">
        <v>220</v>
      </c>
      <c r="H8972" t="s">
        <v>41</v>
      </c>
      <c r="I8972" t="s">
        <v>28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  <c r="V8972" s="2">
        <f>Superstore[[#This Row],[Profit]]/Superstore[[#This Row],[Sales]]</f>
        <v>-0.16666666666666669</v>
      </c>
      <c r="W8972" t="str">
        <f>TEXT(Superstore[[#This Row],[Order Date]],"mmm-yyyy")</f>
        <v>Dec-2014</v>
      </c>
      <c r="X8972">
        <f>YEAR(Superstore[[#This Row],[Order Date]])</f>
        <v>2014</v>
      </c>
    </row>
    <row r="8973" spans="1:24" x14ac:dyDescent="0.25">
      <c r="A8973">
        <v>8972</v>
      </c>
      <c r="B8973" t="s">
        <v>10345</v>
      </c>
      <c r="C8973" s="1">
        <v>41723</v>
      </c>
      <c r="D8973" s="1">
        <v>41727</v>
      </c>
      <c r="E8973" t="s">
        <v>50</v>
      </c>
      <c r="F8973" t="s">
        <v>5246</v>
      </c>
      <c r="G8973" t="s">
        <v>5247</v>
      </c>
      <c r="H8973" t="s">
        <v>27</v>
      </c>
      <c r="I8973" t="s">
        <v>28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1</v>
      </c>
      <c r="P8973" t="s">
        <v>36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Superstore[[#This Row],[Profit]]/Superstore[[#This Row],[Sales]]</f>
        <v>0.22222222222222224</v>
      </c>
      <c r="W8973" t="str">
        <f>TEXT(Superstore[[#This Row],[Order Date]],"mmm-yyyy")</f>
        <v>Mar-2014</v>
      </c>
      <c r="X8973">
        <f>YEAR(Superstore[[#This Row],[Order Date]])</f>
        <v>2014</v>
      </c>
    </row>
    <row r="8974" spans="1:24" x14ac:dyDescent="0.25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27</v>
      </c>
      <c r="I8974" t="s">
        <v>28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  <c r="V8974" s="2">
        <f>Superstore[[#This Row],[Profit]]/Superstore[[#This Row],[Sales]]</f>
        <v>-2.4999999999999998E-2</v>
      </c>
      <c r="W8974" t="str">
        <f>TEXT(Superstore[[#This Row],[Order Date]],"mmm-yyyy")</f>
        <v>Nov-2011</v>
      </c>
      <c r="X8974">
        <f>YEAR(Superstore[[#This Row],[Order Date]])</f>
        <v>2011</v>
      </c>
    </row>
    <row r="8975" spans="1:24" x14ac:dyDescent="0.25">
      <c r="A8975">
        <v>8974</v>
      </c>
      <c r="B8975" t="s">
        <v>10347</v>
      </c>
      <c r="C8975" s="1">
        <v>41755</v>
      </c>
      <c r="D8975" s="1">
        <v>41757</v>
      </c>
      <c r="E8975" t="s">
        <v>24</v>
      </c>
      <c r="F8975" t="s">
        <v>1814</v>
      </c>
      <c r="G8975" t="s">
        <v>1815</v>
      </c>
      <c r="H8975" t="s">
        <v>27</v>
      </c>
      <c r="I8975" t="s">
        <v>28</v>
      </c>
      <c r="J8975" t="s">
        <v>42</v>
      </c>
      <c r="K8975" t="s">
        <v>43</v>
      </c>
      <c r="L8975">
        <v>90008</v>
      </c>
      <c r="M8975" t="s">
        <v>44</v>
      </c>
      <c r="N8975" t="s">
        <v>1075</v>
      </c>
      <c r="O8975" t="s">
        <v>1</v>
      </c>
      <c r="P8975" t="s">
        <v>33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  <c r="V8975" s="2">
        <f>Superstore[[#This Row],[Profit]]/Superstore[[#This Row],[Sales]]</f>
        <v>8.2352941176470587E-2</v>
      </c>
      <c r="W8975" t="str">
        <f>TEXT(Superstore[[#This Row],[Order Date]],"mmm-yyyy")</f>
        <v>Apr-2014</v>
      </c>
      <c r="X8975">
        <f>YEAR(Superstore[[#This Row],[Order Date]])</f>
        <v>2014</v>
      </c>
    </row>
    <row r="8976" spans="1:24" x14ac:dyDescent="0.25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41</v>
      </c>
      <c r="I8976" t="s">
        <v>28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46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Superstore[[#This Row],[Profit]]/Superstore[[#This Row],[Sales]]</f>
        <v>0.35000000000000003</v>
      </c>
      <c r="W8976" t="str">
        <f>TEXT(Superstore[[#This Row],[Order Date]],"mmm-yyyy")</f>
        <v>Nov-2014</v>
      </c>
      <c r="X8976">
        <f>YEAR(Superstore[[#This Row],[Order Date]])</f>
        <v>2014</v>
      </c>
    </row>
    <row r="8977" spans="1:24" x14ac:dyDescent="0.25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41</v>
      </c>
      <c r="I8977" t="s">
        <v>28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46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Superstore[[#This Row],[Profit]]/Superstore[[#This Row],[Sales]]</f>
        <v>0.375</v>
      </c>
      <c r="W8977" t="str">
        <f>TEXT(Superstore[[#This Row],[Order Date]],"mmm-yyyy")</f>
        <v>Nov-2014</v>
      </c>
      <c r="X8977">
        <f>YEAR(Superstore[[#This Row],[Order Date]])</f>
        <v>2014</v>
      </c>
    </row>
    <row r="8978" spans="1:24" x14ac:dyDescent="0.25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41</v>
      </c>
      <c r="I8978" t="s">
        <v>28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1</v>
      </c>
      <c r="P8978" t="s">
        <v>56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  <c r="V8978" s="2">
        <f>Superstore[[#This Row],[Profit]]/Superstore[[#This Row],[Sales]]</f>
        <v>-0.24285714285714285</v>
      </c>
      <c r="W8978" t="str">
        <f>TEXT(Superstore[[#This Row],[Order Date]],"mmm-yyyy")</f>
        <v>Nov-2014</v>
      </c>
      <c r="X8978">
        <f>YEAR(Superstore[[#This Row],[Order Date]])</f>
        <v>2014</v>
      </c>
    </row>
    <row r="8979" spans="1:24" x14ac:dyDescent="0.25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41</v>
      </c>
      <c r="I8979" t="s">
        <v>28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46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Superstore[[#This Row],[Profit]]/Superstore[[#This Row],[Sales]]</f>
        <v>-1.5</v>
      </c>
      <c r="W8979" t="str">
        <f>TEXT(Superstore[[#This Row],[Order Date]],"mmm-yyyy")</f>
        <v>Nov-2014</v>
      </c>
      <c r="X8979">
        <f>YEAR(Superstore[[#This Row],[Order Date]])</f>
        <v>2014</v>
      </c>
    </row>
    <row r="8980" spans="1:24" x14ac:dyDescent="0.25">
      <c r="A8980">
        <v>8979</v>
      </c>
      <c r="B8980" t="s">
        <v>10349</v>
      </c>
      <c r="C8980" s="1">
        <v>40850</v>
      </c>
      <c r="D8980" s="1">
        <v>40852</v>
      </c>
      <c r="E8980" t="s">
        <v>24</v>
      </c>
      <c r="F8980" t="s">
        <v>6027</v>
      </c>
      <c r="G8980" t="s">
        <v>6028</v>
      </c>
      <c r="H8980" t="s">
        <v>41</v>
      </c>
      <c r="I8980" t="s">
        <v>28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46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  <c r="V8980" s="2">
        <f>Superstore[[#This Row],[Profit]]/Superstore[[#This Row],[Sales]]</f>
        <v>0.49000000000000005</v>
      </c>
      <c r="W8980" t="str">
        <f>TEXT(Superstore[[#This Row],[Order Date]],"mmm-yyyy")</f>
        <v>Nov-2011</v>
      </c>
      <c r="X8980">
        <f>YEAR(Superstore[[#This Row],[Order Date]])</f>
        <v>2011</v>
      </c>
    </row>
    <row r="8981" spans="1:24" x14ac:dyDescent="0.25">
      <c r="A8981">
        <v>8980</v>
      </c>
      <c r="B8981" t="s">
        <v>10350</v>
      </c>
      <c r="C8981" s="1">
        <v>41201</v>
      </c>
      <c r="D8981" s="1">
        <v>41206</v>
      </c>
      <c r="E8981" t="s">
        <v>24</v>
      </c>
      <c r="F8981" t="s">
        <v>7756</v>
      </c>
      <c r="G8981" t="s">
        <v>7757</v>
      </c>
      <c r="H8981" t="s">
        <v>27</v>
      </c>
      <c r="I8981" t="s">
        <v>28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46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  <c r="V8981" s="2">
        <f>Superstore[[#This Row],[Profit]]/Superstore[[#This Row],[Sales]]</f>
        <v>-1.6500000000000001</v>
      </c>
      <c r="W8981" t="str">
        <f>TEXT(Superstore[[#This Row],[Order Date]],"mmm-yyyy")</f>
        <v>Oct-2012</v>
      </c>
      <c r="X8981">
        <f>YEAR(Superstore[[#This Row],[Order Date]])</f>
        <v>2012</v>
      </c>
    </row>
    <row r="8982" spans="1:24" x14ac:dyDescent="0.25">
      <c r="A8982">
        <v>8981</v>
      </c>
      <c r="B8982" t="s">
        <v>10351</v>
      </c>
      <c r="C8982" s="1">
        <v>40581</v>
      </c>
      <c r="D8982" s="1">
        <v>40585</v>
      </c>
      <c r="E8982" t="s">
        <v>24</v>
      </c>
      <c r="F8982" t="s">
        <v>950</v>
      </c>
      <c r="G8982" t="s">
        <v>951</v>
      </c>
      <c r="H8982" t="s">
        <v>27</v>
      </c>
      <c r="I8982" t="s">
        <v>28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46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  <c r="V8982" s="2">
        <f>Superstore[[#This Row],[Profit]]/Superstore[[#This Row],[Sales]]</f>
        <v>-1.65</v>
      </c>
      <c r="W8982" t="str">
        <f>TEXT(Superstore[[#This Row],[Order Date]],"mmm-yyyy")</f>
        <v>Feb-2011</v>
      </c>
      <c r="X8982">
        <f>YEAR(Superstore[[#This Row],[Order Date]])</f>
        <v>2011</v>
      </c>
    </row>
    <row r="8983" spans="1:24" x14ac:dyDescent="0.25">
      <c r="A8983">
        <v>8982</v>
      </c>
      <c r="B8983" t="s">
        <v>10353</v>
      </c>
      <c r="C8983" s="1">
        <v>41340</v>
      </c>
      <c r="D8983" s="1">
        <v>41346</v>
      </c>
      <c r="E8983" t="s">
        <v>50</v>
      </c>
      <c r="F8983" t="s">
        <v>453</v>
      </c>
      <c r="G8983" t="s">
        <v>454</v>
      </c>
      <c r="H8983" t="s">
        <v>27</v>
      </c>
      <c r="I8983" t="s">
        <v>28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46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Superstore[[#This Row],[Profit]]/Superstore[[#This Row],[Sales]]</f>
        <v>-2.6999999999999997</v>
      </c>
      <c r="W8983" t="str">
        <f>TEXT(Superstore[[#This Row],[Order Date]],"mmm-yyyy")</f>
        <v>Mar-2013</v>
      </c>
      <c r="X8983">
        <f>YEAR(Superstore[[#This Row],[Order Date]])</f>
        <v>2013</v>
      </c>
    </row>
    <row r="8984" spans="1:24" x14ac:dyDescent="0.25">
      <c r="A8984">
        <v>8983</v>
      </c>
      <c r="B8984" t="s">
        <v>10353</v>
      </c>
      <c r="C8984" s="1">
        <v>41340</v>
      </c>
      <c r="D8984" s="1">
        <v>41346</v>
      </c>
      <c r="E8984" t="s">
        <v>50</v>
      </c>
      <c r="F8984" t="s">
        <v>453</v>
      </c>
      <c r="G8984" t="s">
        <v>454</v>
      </c>
      <c r="H8984" t="s">
        <v>27</v>
      </c>
      <c r="I8984" t="s">
        <v>28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46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  <c r="V8984" s="2">
        <f>Superstore[[#This Row],[Profit]]/Superstore[[#This Row],[Sales]]</f>
        <v>-1.6</v>
      </c>
      <c r="W8984" t="str">
        <f>TEXT(Superstore[[#This Row],[Order Date]],"mmm-yyyy")</f>
        <v>Mar-2013</v>
      </c>
      <c r="X8984">
        <f>YEAR(Superstore[[#This Row],[Order Date]])</f>
        <v>2013</v>
      </c>
    </row>
    <row r="8985" spans="1:24" x14ac:dyDescent="0.25">
      <c r="A8985">
        <v>8984</v>
      </c>
      <c r="B8985" t="s">
        <v>10353</v>
      </c>
      <c r="C8985" s="1">
        <v>41340</v>
      </c>
      <c r="D8985" s="1">
        <v>41346</v>
      </c>
      <c r="E8985" t="s">
        <v>50</v>
      </c>
      <c r="F8985" t="s">
        <v>453</v>
      </c>
      <c r="G8985" t="s">
        <v>454</v>
      </c>
      <c r="H8985" t="s">
        <v>27</v>
      </c>
      <c r="I8985" t="s">
        <v>28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1</v>
      </c>
      <c r="P8985" t="s">
        <v>65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2">
        <f>Superstore[[#This Row],[Profit]]/Superstore[[#This Row],[Sales]]</f>
        <v>-1.2250000000000001</v>
      </c>
      <c r="W8985" t="str">
        <f>TEXT(Superstore[[#This Row],[Order Date]],"mmm-yyyy")</f>
        <v>Mar-2013</v>
      </c>
      <c r="X8985">
        <f>YEAR(Superstore[[#This Row],[Order Date]])</f>
        <v>2013</v>
      </c>
    </row>
    <row r="8986" spans="1:24" x14ac:dyDescent="0.25">
      <c r="A8986">
        <v>8985</v>
      </c>
      <c r="B8986" t="s">
        <v>10353</v>
      </c>
      <c r="C8986" s="1">
        <v>41340</v>
      </c>
      <c r="D8986" s="1">
        <v>41346</v>
      </c>
      <c r="E8986" t="s">
        <v>50</v>
      </c>
      <c r="F8986" t="s">
        <v>453</v>
      </c>
      <c r="G8986" t="s">
        <v>454</v>
      </c>
      <c r="H8986" t="s">
        <v>27</v>
      </c>
      <c r="I8986" t="s">
        <v>28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1</v>
      </c>
      <c r="P8986" t="s">
        <v>56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Superstore[[#This Row],[Profit]]/Superstore[[#This Row],[Sales]]</f>
        <v>-0.68</v>
      </c>
      <c r="W8986" t="str">
        <f>TEXT(Superstore[[#This Row],[Order Date]],"mmm-yyyy")</f>
        <v>Mar-2013</v>
      </c>
      <c r="X8986">
        <f>YEAR(Superstore[[#This Row],[Order Date]])</f>
        <v>2013</v>
      </c>
    </row>
    <row r="8987" spans="1:24" x14ac:dyDescent="0.25">
      <c r="A8987">
        <v>8986</v>
      </c>
      <c r="B8987" t="s">
        <v>10354</v>
      </c>
      <c r="C8987" s="1">
        <v>41246</v>
      </c>
      <c r="D8987" s="1">
        <v>41250</v>
      </c>
      <c r="E8987" t="s">
        <v>50</v>
      </c>
      <c r="F8987" t="s">
        <v>1374</v>
      </c>
      <c r="G8987" t="s">
        <v>1375</v>
      </c>
      <c r="H8987" t="s">
        <v>27</v>
      </c>
      <c r="I8987" t="s">
        <v>28</v>
      </c>
      <c r="J8987" t="s">
        <v>1520</v>
      </c>
      <c r="K8987" t="s">
        <v>87</v>
      </c>
      <c r="L8987">
        <v>28540</v>
      </c>
      <c r="M8987" t="s">
        <v>31</v>
      </c>
      <c r="N8987" t="s">
        <v>2324</v>
      </c>
      <c r="O8987" t="s">
        <v>1</v>
      </c>
      <c r="P8987" t="s">
        <v>65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Superstore[[#This Row],[Profit]]/Superstore[[#This Row],[Sales]]</f>
        <v>0.16250000000000001</v>
      </c>
      <c r="W8987" t="str">
        <f>TEXT(Superstore[[#This Row],[Order Date]],"mmm-yyyy")</f>
        <v>Dec-2012</v>
      </c>
      <c r="X8987">
        <f>YEAR(Superstore[[#This Row],[Order Date]])</f>
        <v>2012</v>
      </c>
    </row>
    <row r="8988" spans="1:24" x14ac:dyDescent="0.25">
      <c r="A8988">
        <v>8987</v>
      </c>
      <c r="B8988" t="s">
        <v>10354</v>
      </c>
      <c r="C8988" s="1">
        <v>41246</v>
      </c>
      <c r="D8988" s="1">
        <v>41250</v>
      </c>
      <c r="E8988" t="s">
        <v>50</v>
      </c>
      <c r="F8988" t="s">
        <v>1374</v>
      </c>
      <c r="G8988" t="s">
        <v>1375</v>
      </c>
      <c r="H8988" t="s">
        <v>27</v>
      </c>
      <c r="I8988" t="s">
        <v>28</v>
      </c>
      <c r="J8988" t="s">
        <v>1520</v>
      </c>
      <c r="K8988" t="s">
        <v>87</v>
      </c>
      <c r="L8988">
        <v>28540</v>
      </c>
      <c r="M8988" t="s">
        <v>31</v>
      </c>
      <c r="N8988" t="s">
        <v>4993</v>
      </c>
      <c r="O8988" t="s">
        <v>46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  <c r="V8988" s="2">
        <f>Superstore[[#This Row],[Profit]]/Superstore[[#This Row],[Sales]]</f>
        <v>-0.76666666666666661</v>
      </c>
      <c r="W8988" t="str">
        <f>TEXT(Superstore[[#This Row],[Order Date]],"mmm-yyyy")</f>
        <v>Dec-2012</v>
      </c>
      <c r="X8988">
        <f>YEAR(Superstore[[#This Row],[Order Date]])</f>
        <v>2012</v>
      </c>
    </row>
    <row r="8989" spans="1:24" x14ac:dyDescent="0.25">
      <c r="A8989">
        <v>8988</v>
      </c>
      <c r="B8989" t="s">
        <v>10354</v>
      </c>
      <c r="C8989" s="1">
        <v>41246</v>
      </c>
      <c r="D8989" s="1">
        <v>41250</v>
      </c>
      <c r="E8989" t="s">
        <v>50</v>
      </c>
      <c r="F8989" t="s">
        <v>1374</v>
      </c>
      <c r="G8989" t="s">
        <v>1375</v>
      </c>
      <c r="H8989" t="s">
        <v>27</v>
      </c>
      <c r="I8989" t="s">
        <v>28</v>
      </c>
      <c r="J8989" t="s">
        <v>1520</v>
      </c>
      <c r="K8989" t="s">
        <v>87</v>
      </c>
      <c r="L8989">
        <v>28540</v>
      </c>
      <c r="M8989" t="s">
        <v>31</v>
      </c>
      <c r="N8989" t="s">
        <v>834</v>
      </c>
      <c r="O8989" t="s">
        <v>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  <c r="V8989" s="2">
        <f>Superstore[[#This Row],[Profit]]/Superstore[[#This Row],[Sales]]</f>
        <v>8.7499999999999994E-2</v>
      </c>
      <c r="W8989" t="str">
        <f>TEXT(Superstore[[#This Row],[Order Date]],"mmm-yyyy")</f>
        <v>Dec-2012</v>
      </c>
      <c r="X8989">
        <f>YEAR(Superstore[[#This Row],[Order Date]])</f>
        <v>2012</v>
      </c>
    </row>
    <row r="8990" spans="1:24" x14ac:dyDescent="0.25">
      <c r="A8990">
        <v>8989</v>
      </c>
      <c r="B8990" t="s">
        <v>10354</v>
      </c>
      <c r="C8990" s="1">
        <v>41246</v>
      </c>
      <c r="D8990" s="1">
        <v>41250</v>
      </c>
      <c r="E8990" t="s">
        <v>50</v>
      </c>
      <c r="F8990" t="s">
        <v>1374</v>
      </c>
      <c r="G8990" t="s">
        <v>1375</v>
      </c>
      <c r="H8990" t="s">
        <v>27</v>
      </c>
      <c r="I8990" t="s">
        <v>28</v>
      </c>
      <c r="J8990" t="s">
        <v>1520</v>
      </c>
      <c r="K8990" t="s">
        <v>87</v>
      </c>
      <c r="L8990">
        <v>28540</v>
      </c>
      <c r="M8990" t="s">
        <v>31</v>
      </c>
      <c r="N8990" t="s">
        <v>1986</v>
      </c>
      <c r="O8990" t="s">
        <v>46</v>
      </c>
      <c r="P8990" t="s">
        <v>68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Superstore[[#This Row],[Profit]]/Superstore[[#This Row],[Sales]]</f>
        <v>0.125</v>
      </c>
      <c r="W8990" t="str">
        <f>TEXT(Superstore[[#This Row],[Order Date]],"mmm-yyyy")</f>
        <v>Dec-2012</v>
      </c>
      <c r="X8990">
        <f>YEAR(Superstore[[#This Row],[Order Date]])</f>
        <v>2012</v>
      </c>
    </row>
    <row r="8991" spans="1:24" x14ac:dyDescent="0.25">
      <c r="A8991">
        <v>8990</v>
      </c>
      <c r="B8991" t="s">
        <v>10355</v>
      </c>
      <c r="C8991" s="1">
        <v>41267</v>
      </c>
      <c r="D8991" s="1">
        <v>41273</v>
      </c>
      <c r="E8991" t="s">
        <v>50</v>
      </c>
      <c r="F8991" t="s">
        <v>3743</v>
      </c>
      <c r="G8991" t="s">
        <v>3744</v>
      </c>
      <c r="H8991" t="s">
        <v>41</v>
      </c>
      <c r="I8991" t="s">
        <v>28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1</v>
      </c>
      <c r="P8991" t="s">
        <v>65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  <c r="V8991" s="2">
        <f>Superstore[[#This Row],[Profit]]/Superstore[[#This Row],[Sales]]</f>
        <v>0.39</v>
      </c>
      <c r="W8991" t="str">
        <f>TEXT(Superstore[[#This Row],[Order Date]],"mmm-yyyy")</f>
        <v>Dec-2012</v>
      </c>
      <c r="X8991">
        <f>YEAR(Superstore[[#This Row],[Order Date]])</f>
        <v>2012</v>
      </c>
    </row>
    <row r="8992" spans="1:24" x14ac:dyDescent="0.25">
      <c r="A8992">
        <v>8991</v>
      </c>
      <c r="B8992" t="s">
        <v>10355</v>
      </c>
      <c r="C8992" s="1">
        <v>41267</v>
      </c>
      <c r="D8992" s="1">
        <v>41273</v>
      </c>
      <c r="E8992" t="s">
        <v>50</v>
      </c>
      <c r="F8992" t="s">
        <v>3743</v>
      </c>
      <c r="G8992" t="s">
        <v>3744</v>
      </c>
      <c r="H8992" t="s">
        <v>41</v>
      </c>
      <c r="I8992" t="s">
        <v>28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  <c r="V8992" s="2">
        <f>Superstore[[#This Row],[Profit]]/Superstore[[#This Row],[Sales]]</f>
        <v>0.46999999999999992</v>
      </c>
      <c r="W8992" t="str">
        <f>TEXT(Superstore[[#This Row],[Order Date]],"mmm-yyyy")</f>
        <v>Dec-2012</v>
      </c>
      <c r="X8992">
        <f>YEAR(Superstore[[#This Row],[Order Date]])</f>
        <v>2012</v>
      </c>
    </row>
    <row r="8993" spans="1:24" x14ac:dyDescent="0.25">
      <c r="A8993">
        <v>8992</v>
      </c>
      <c r="B8993" t="s">
        <v>10356</v>
      </c>
      <c r="C8993" s="1">
        <v>41914</v>
      </c>
      <c r="D8993" s="1">
        <v>41919</v>
      </c>
      <c r="E8993" t="s">
        <v>50</v>
      </c>
      <c r="F8993" t="s">
        <v>1598</v>
      </c>
      <c r="G8993" t="s">
        <v>1599</v>
      </c>
      <c r="H8993" t="s">
        <v>101</v>
      </c>
      <c r="I8993" t="s">
        <v>28</v>
      </c>
      <c r="J8993" t="s">
        <v>126</v>
      </c>
      <c r="K8993" t="s">
        <v>43</v>
      </c>
      <c r="L8993">
        <v>94110</v>
      </c>
      <c r="M8993" t="s">
        <v>44</v>
      </c>
      <c r="N8993" t="s">
        <v>1346</v>
      </c>
      <c r="O8993" t="s">
        <v>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  <c r="V8993" s="2">
        <f>Superstore[[#This Row],[Profit]]/Superstore[[#This Row],[Sales]]</f>
        <v>0.21</v>
      </c>
      <c r="W8993" t="str">
        <f>TEXT(Superstore[[#This Row],[Order Date]],"mmm-yyyy")</f>
        <v>Oct-2014</v>
      </c>
      <c r="X8993">
        <f>YEAR(Superstore[[#This Row],[Order Date]])</f>
        <v>2014</v>
      </c>
    </row>
    <row r="8994" spans="1:24" x14ac:dyDescent="0.25">
      <c r="A8994">
        <v>8993</v>
      </c>
      <c r="B8994" t="s">
        <v>10357</v>
      </c>
      <c r="C8994" s="1">
        <v>41929</v>
      </c>
      <c r="D8994" s="1">
        <v>41934</v>
      </c>
      <c r="E8994" t="s">
        <v>50</v>
      </c>
      <c r="F8994" t="s">
        <v>8992</v>
      </c>
      <c r="G8994" t="s">
        <v>8993</v>
      </c>
      <c r="H8994" t="s">
        <v>41</v>
      </c>
      <c r="I8994" t="s">
        <v>28</v>
      </c>
      <c r="J8994" t="s">
        <v>381</v>
      </c>
      <c r="K8994" t="s">
        <v>334</v>
      </c>
      <c r="L8994">
        <v>38401</v>
      </c>
      <c r="M8994" t="s">
        <v>31</v>
      </c>
      <c r="N8994" t="s">
        <v>467</v>
      </c>
      <c r="O8994" t="s">
        <v>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Superstore[[#This Row],[Profit]]/Superstore[[#This Row],[Sales]]</f>
        <v>0.23750000000000004</v>
      </c>
      <c r="W8994" t="str">
        <f>TEXT(Superstore[[#This Row],[Order Date]],"mmm-yyyy")</f>
        <v>Oct-2014</v>
      </c>
      <c r="X8994">
        <f>YEAR(Superstore[[#This Row],[Order Date]])</f>
        <v>2014</v>
      </c>
    </row>
    <row r="8995" spans="1:24" x14ac:dyDescent="0.25">
      <c r="A8995">
        <v>8994</v>
      </c>
      <c r="B8995" t="s">
        <v>10357</v>
      </c>
      <c r="C8995" s="1">
        <v>41929</v>
      </c>
      <c r="D8995" s="1">
        <v>41934</v>
      </c>
      <c r="E8995" t="s">
        <v>50</v>
      </c>
      <c r="F8995" t="s">
        <v>8992</v>
      </c>
      <c r="G8995" t="s">
        <v>8993</v>
      </c>
      <c r="H8995" t="s">
        <v>41</v>
      </c>
      <c r="I8995" t="s">
        <v>28</v>
      </c>
      <c r="J8995" t="s">
        <v>381</v>
      </c>
      <c r="K8995" t="s">
        <v>334</v>
      </c>
      <c r="L8995">
        <v>38401</v>
      </c>
      <c r="M8995" t="s">
        <v>31</v>
      </c>
      <c r="N8995" t="s">
        <v>5300</v>
      </c>
      <c r="O8995" t="s">
        <v>1</v>
      </c>
      <c r="P8995" t="s">
        <v>56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  <c r="V8995" s="2">
        <f>Superstore[[#This Row],[Profit]]/Superstore[[#This Row],[Sales]]</f>
        <v>-0.51666666666666661</v>
      </c>
      <c r="W8995" t="str">
        <f>TEXT(Superstore[[#This Row],[Order Date]],"mmm-yyyy")</f>
        <v>Oct-2014</v>
      </c>
      <c r="X8995">
        <f>YEAR(Superstore[[#This Row],[Order Date]])</f>
        <v>2014</v>
      </c>
    </row>
    <row r="8996" spans="1:24" x14ac:dyDescent="0.25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27</v>
      </c>
      <c r="I8996" t="s">
        <v>28</v>
      </c>
      <c r="J8996" t="s">
        <v>7236</v>
      </c>
      <c r="K8996" t="s">
        <v>54</v>
      </c>
      <c r="L8996">
        <v>33021</v>
      </c>
      <c r="M8996" t="s">
        <v>31</v>
      </c>
      <c r="N8996" t="s">
        <v>10189</v>
      </c>
      <c r="O8996" t="s">
        <v>46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  <c r="V8996" s="2">
        <f>Superstore[[#This Row],[Profit]]/Superstore[[#This Row],[Sales]]</f>
        <v>0.32500000000000001</v>
      </c>
      <c r="W8996" t="str">
        <f>TEXT(Superstore[[#This Row],[Order Date]],"mmm-yyyy")</f>
        <v>Aug-2011</v>
      </c>
      <c r="X8996">
        <f>YEAR(Superstore[[#This Row],[Order Date]])</f>
        <v>2011</v>
      </c>
    </row>
    <row r="8997" spans="1:24" x14ac:dyDescent="0.25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27</v>
      </c>
      <c r="I8997" t="s">
        <v>28</v>
      </c>
      <c r="J8997" t="s">
        <v>7236</v>
      </c>
      <c r="K8997" t="s">
        <v>54</v>
      </c>
      <c r="L8997">
        <v>33021</v>
      </c>
      <c r="M8997" t="s">
        <v>31</v>
      </c>
      <c r="N8997" t="s">
        <v>1991</v>
      </c>
      <c r="O8997" t="s">
        <v>46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  <c r="V8997" s="2">
        <f>Superstore[[#This Row],[Profit]]/Superstore[[#This Row],[Sales]]</f>
        <v>0.11249999999999999</v>
      </c>
      <c r="W8997" t="str">
        <f>TEXT(Superstore[[#This Row],[Order Date]],"mmm-yyyy")</f>
        <v>Aug-2011</v>
      </c>
      <c r="X8997">
        <f>YEAR(Superstore[[#This Row],[Order Date]])</f>
        <v>2011</v>
      </c>
    </row>
    <row r="8998" spans="1:24" x14ac:dyDescent="0.25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27</v>
      </c>
      <c r="I8998" t="s">
        <v>28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Superstore[[#This Row],[Profit]]/Superstore[[#This Row],[Sales]]</f>
        <v>0.35</v>
      </c>
      <c r="W8998" t="str">
        <f>TEXT(Superstore[[#This Row],[Order Date]],"mmm-yyyy")</f>
        <v>Nov-2014</v>
      </c>
      <c r="X8998">
        <f>YEAR(Superstore[[#This Row],[Order Date]])</f>
        <v>2014</v>
      </c>
    </row>
    <row r="8999" spans="1:24" x14ac:dyDescent="0.25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27</v>
      </c>
      <c r="I8999" t="s">
        <v>28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46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Superstore[[#This Row],[Profit]]/Superstore[[#This Row],[Sales]]</f>
        <v>0.33749999999999997</v>
      </c>
      <c r="W8999" t="str">
        <f>TEXT(Superstore[[#This Row],[Order Date]],"mmm-yyyy")</f>
        <v>Mar-2014</v>
      </c>
      <c r="X8999">
        <f>YEAR(Superstore[[#This Row],[Order Date]])</f>
        <v>2014</v>
      </c>
    </row>
    <row r="9000" spans="1:24" x14ac:dyDescent="0.25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27</v>
      </c>
      <c r="I9000" t="s">
        <v>28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46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s="2">
        <f>Superstore[[#This Row],[Profit]]/Superstore[[#This Row],[Sales]]</f>
        <v>0.375</v>
      </c>
      <c r="W9000" t="str">
        <f>TEXT(Superstore[[#This Row],[Order Date]],"mmm-yyyy")</f>
        <v>Mar-2014</v>
      </c>
      <c r="X9000">
        <f>YEAR(Superstore[[#This Row],[Order Date]])</f>
        <v>2014</v>
      </c>
    </row>
    <row r="9001" spans="1:24" x14ac:dyDescent="0.25">
      <c r="A9001">
        <v>9000</v>
      </c>
      <c r="B9001" t="s">
        <v>10361</v>
      </c>
      <c r="C9001" s="1">
        <v>41773</v>
      </c>
      <c r="D9001" s="1">
        <v>41777</v>
      </c>
      <c r="E9001" t="s">
        <v>50</v>
      </c>
      <c r="F9001" t="s">
        <v>3502</v>
      </c>
      <c r="G9001" t="s">
        <v>3503</v>
      </c>
      <c r="H9001" t="s">
        <v>101</v>
      </c>
      <c r="I9001" t="s">
        <v>28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1</v>
      </c>
      <c r="P9001" t="s">
        <v>36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  <c r="V9001" s="2">
        <f>Superstore[[#This Row],[Profit]]/Superstore[[#This Row],[Sales]]</f>
        <v>-0.27142857142857141</v>
      </c>
      <c r="W9001" t="str">
        <f>TEXT(Superstore[[#This Row],[Order Date]],"mmm-yyyy")</f>
        <v>May-2014</v>
      </c>
      <c r="X9001">
        <f>YEAR(Superstore[[#This Row],[Order Date]])</f>
        <v>2014</v>
      </c>
    </row>
    <row r="9002" spans="1:24" x14ac:dyDescent="0.25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27</v>
      </c>
      <c r="I9002" t="s">
        <v>28</v>
      </c>
      <c r="J9002" t="s">
        <v>543</v>
      </c>
      <c r="K9002" t="s">
        <v>309</v>
      </c>
      <c r="L9002">
        <v>85023</v>
      </c>
      <c r="M9002" t="s">
        <v>44</v>
      </c>
      <c r="N9002" t="s">
        <v>5387</v>
      </c>
      <c r="O9002" t="s">
        <v>46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  <c r="V9002" s="2">
        <f>Superstore[[#This Row],[Profit]]/Superstore[[#This Row],[Sales]]</f>
        <v>-0.73333333333333328</v>
      </c>
      <c r="W9002" t="str">
        <f>TEXT(Superstore[[#This Row],[Order Date]],"mmm-yyyy")</f>
        <v>Jun-2011</v>
      </c>
      <c r="X9002">
        <f>YEAR(Superstore[[#This Row],[Order Date]])</f>
        <v>2011</v>
      </c>
    </row>
    <row r="9003" spans="1:24" x14ac:dyDescent="0.25">
      <c r="A9003">
        <v>9002</v>
      </c>
      <c r="B9003" t="s">
        <v>10363</v>
      </c>
      <c r="C9003" s="1">
        <v>40879</v>
      </c>
      <c r="D9003" s="1">
        <v>40886</v>
      </c>
      <c r="E9003" t="s">
        <v>50</v>
      </c>
      <c r="F9003" t="s">
        <v>5321</v>
      </c>
      <c r="G9003" t="s">
        <v>5322</v>
      </c>
      <c r="H9003" t="s">
        <v>41</v>
      </c>
      <c r="I9003" t="s">
        <v>28</v>
      </c>
      <c r="J9003" t="s">
        <v>7488</v>
      </c>
      <c r="K9003" t="s">
        <v>1271</v>
      </c>
      <c r="L9003">
        <v>30328</v>
      </c>
      <c r="M9003" t="s">
        <v>31</v>
      </c>
      <c r="N9003" t="s">
        <v>7224</v>
      </c>
      <c r="O9003" t="s">
        <v>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  <c r="V9003" s="2">
        <f>Superstore[[#This Row],[Profit]]/Superstore[[#This Row],[Sales]]</f>
        <v>0.13999999999999999</v>
      </c>
      <c r="W9003" t="str">
        <f>TEXT(Superstore[[#This Row],[Order Date]],"mmm-yyyy")</f>
        <v>Dec-2011</v>
      </c>
      <c r="X9003">
        <f>YEAR(Superstore[[#This Row],[Order Date]])</f>
        <v>2011</v>
      </c>
    </row>
    <row r="9004" spans="1:24" x14ac:dyDescent="0.25">
      <c r="A9004">
        <v>9003</v>
      </c>
      <c r="B9004" t="s">
        <v>10363</v>
      </c>
      <c r="C9004" s="1">
        <v>40879</v>
      </c>
      <c r="D9004" s="1">
        <v>40886</v>
      </c>
      <c r="E9004" t="s">
        <v>50</v>
      </c>
      <c r="F9004" t="s">
        <v>5321</v>
      </c>
      <c r="G9004" t="s">
        <v>5322</v>
      </c>
      <c r="H9004" t="s">
        <v>41</v>
      </c>
      <c r="I9004" t="s">
        <v>28</v>
      </c>
      <c r="J9004" t="s">
        <v>7488</v>
      </c>
      <c r="K9004" t="s">
        <v>1271</v>
      </c>
      <c r="L9004">
        <v>30328</v>
      </c>
      <c r="M9004" t="s">
        <v>31</v>
      </c>
      <c r="N9004" t="s">
        <v>2840</v>
      </c>
      <c r="O9004" t="s">
        <v>46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  <c r="V9004" s="2">
        <f>Superstore[[#This Row],[Profit]]/Superstore[[#This Row],[Sales]]</f>
        <v>0.47</v>
      </c>
      <c r="W9004" t="str">
        <f>TEXT(Superstore[[#This Row],[Order Date]],"mmm-yyyy")</f>
        <v>Dec-2011</v>
      </c>
      <c r="X9004">
        <f>YEAR(Superstore[[#This Row],[Order Date]])</f>
        <v>2011</v>
      </c>
    </row>
    <row r="9005" spans="1:24" x14ac:dyDescent="0.25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27</v>
      </c>
      <c r="I9005" t="s">
        <v>28</v>
      </c>
      <c r="J9005" t="s">
        <v>4675</v>
      </c>
      <c r="K9005" t="s">
        <v>95</v>
      </c>
      <c r="L9005">
        <v>99207</v>
      </c>
      <c r="M9005" t="s">
        <v>44</v>
      </c>
      <c r="N9005" t="s">
        <v>443</v>
      </c>
      <c r="O9005" t="s">
        <v>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s="2">
        <f>Superstore[[#This Row],[Profit]]/Superstore[[#This Row],[Sales]]</f>
        <v>0.11</v>
      </c>
      <c r="W9005" t="str">
        <f>TEXT(Superstore[[#This Row],[Order Date]],"mmm-yyyy")</f>
        <v>Apr-2012</v>
      </c>
      <c r="X9005">
        <f>YEAR(Superstore[[#This Row],[Order Date]])</f>
        <v>2012</v>
      </c>
    </row>
    <row r="9006" spans="1:24" x14ac:dyDescent="0.25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27</v>
      </c>
      <c r="I9006" t="s">
        <v>28</v>
      </c>
      <c r="J9006" t="s">
        <v>4675</v>
      </c>
      <c r="K9006" t="s">
        <v>95</v>
      </c>
      <c r="L9006">
        <v>99207</v>
      </c>
      <c r="M9006" t="s">
        <v>44</v>
      </c>
      <c r="N9006" t="s">
        <v>7783</v>
      </c>
      <c r="O9006" t="s">
        <v>46</v>
      </c>
      <c r="P9006" t="s">
        <v>68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  <c r="V9006" s="2">
        <f>Superstore[[#This Row],[Profit]]/Superstore[[#This Row],[Sales]]</f>
        <v>0.27</v>
      </c>
      <c r="W9006" t="str">
        <f>TEXT(Superstore[[#This Row],[Order Date]],"mmm-yyyy")</f>
        <v>Apr-2012</v>
      </c>
      <c r="X9006">
        <f>YEAR(Superstore[[#This Row],[Order Date]])</f>
        <v>2012</v>
      </c>
    </row>
    <row r="9007" spans="1:24" x14ac:dyDescent="0.25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41</v>
      </c>
      <c r="I9007" t="s">
        <v>28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46</v>
      </c>
      <c r="P9007" t="s">
        <v>59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  <c r="V9007" s="2">
        <f>Superstore[[#This Row],[Profit]]/Superstore[[#This Row],[Sales]]</f>
        <v>0.27</v>
      </c>
      <c r="W9007" t="str">
        <f>TEXT(Superstore[[#This Row],[Order Date]],"mmm-yyyy")</f>
        <v>Nov-2014</v>
      </c>
      <c r="X9007">
        <f>YEAR(Superstore[[#This Row],[Order Date]])</f>
        <v>2014</v>
      </c>
    </row>
    <row r="9008" spans="1:24" x14ac:dyDescent="0.25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41</v>
      </c>
      <c r="I9008" t="s">
        <v>28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46</v>
      </c>
      <c r="P9008" t="s">
        <v>59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2">
        <f>Superstore[[#This Row],[Profit]]/Superstore[[#This Row],[Sales]]</f>
        <v>0.28000000000000003</v>
      </c>
      <c r="W9008" t="str">
        <f>TEXT(Superstore[[#This Row],[Order Date]],"mmm-yyyy")</f>
        <v>Nov-2014</v>
      </c>
      <c r="X9008">
        <f>YEAR(Superstore[[#This Row],[Order Date]])</f>
        <v>2014</v>
      </c>
    </row>
    <row r="9009" spans="1:24" x14ac:dyDescent="0.25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41</v>
      </c>
      <c r="I9009" t="s">
        <v>28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46</v>
      </c>
      <c r="P9009" t="s">
        <v>47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  <c r="V9009" s="2">
        <f>Superstore[[#This Row],[Profit]]/Superstore[[#This Row],[Sales]]</f>
        <v>0.47</v>
      </c>
      <c r="W9009" t="str">
        <f>TEXT(Superstore[[#This Row],[Order Date]],"mmm-yyyy")</f>
        <v>Nov-2014</v>
      </c>
      <c r="X9009">
        <f>YEAR(Superstore[[#This Row],[Order Date]])</f>
        <v>2014</v>
      </c>
    </row>
    <row r="9010" spans="1:24" x14ac:dyDescent="0.25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41</v>
      </c>
      <c r="I9010" t="s">
        <v>28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1</v>
      </c>
      <c r="P9010" t="s">
        <v>65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  <c r="V9010" s="2">
        <f>Superstore[[#This Row],[Profit]]/Superstore[[#This Row],[Sales]]</f>
        <v>0.47</v>
      </c>
      <c r="W9010" t="str">
        <f>TEXT(Superstore[[#This Row],[Order Date]],"mmm-yyyy")</f>
        <v>Nov-2014</v>
      </c>
      <c r="X9010">
        <f>YEAR(Superstore[[#This Row],[Order Date]])</f>
        <v>2014</v>
      </c>
    </row>
    <row r="9011" spans="1:24" x14ac:dyDescent="0.25">
      <c r="A9011">
        <v>9010</v>
      </c>
      <c r="B9011" t="s">
        <v>10366</v>
      </c>
      <c r="C9011" s="1">
        <v>41833</v>
      </c>
      <c r="D9011" s="1">
        <v>41839</v>
      </c>
      <c r="E9011" t="s">
        <v>50</v>
      </c>
      <c r="F9011" t="s">
        <v>7756</v>
      </c>
      <c r="G9011" t="s">
        <v>7757</v>
      </c>
      <c r="H9011" t="s">
        <v>27</v>
      </c>
      <c r="I9011" t="s">
        <v>28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46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Superstore[[#This Row],[Profit]]/Superstore[[#This Row],[Sales]]</f>
        <v>0.3125</v>
      </c>
      <c r="W9011" t="str">
        <f>TEXT(Superstore[[#This Row],[Order Date]],"mmm-yyyy")</f>
        <v>Jul-2014</v>
      </c>
      <c r="X9011">
        <f>YEAR(Superstore[[#This Row],[Order Date]])</f>
        <v>2014</v>
      </c>
    </row>
    <row r="9012" spans="1:24" x14ac:dyDescent="0.25">
      <c r="A9012">
        <v>9011</v>
      </c>
      <c r="B9012" t="s">
        <v>10367</v>
      </c>
      <c r="C9012" s="1">
        <v>41779</v>
      </c>
      <c r="D9012" s="1">
        <v>41783</v>
      </c>
      <c r="E9012" t="s">
        <v>50</v>
      </c>
      <c r="F9012" t="s">
        <v>4591</v>
      </c>
      <c r="G9012" t="s">
        <v>4592</v>
      </c>
      <c r="H9012" t="s">
        <v>41</v>
      </c>
      <c r="I9012" t="s">
        <v>28</v>
      </c>
      <c r="J9012" t="s">
        <v>1680</v>
      </c>
      <c r="K9012" t="s">
        <v>357</v>
      </c>
      <c r="L9012">
        <v>35810</v>
      </c>
      <c r="M9012" t="s">
        <v>31</v>
      </c>
      <c r="N9012" t="s">
        <v>6398</v>
      </c>
      <c r="O9012" t="s">
        <v>46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  <c r="V9012" s="2">
        <f>Superstore[[#This Row],[Profit]]/Superstore[[#This Row],[Sales]]</f>
        <v>0.49</v>
      </c>
      <c r="W9012" t="str">
        <f>TEXT(Superstore[[#This Row],[Order Date]],"mmm-yyyy")</f>
        <v>May-2014</v>
      </c>
      <c r="X9012">
        <f>YEAR(Superstore[[#This Row],[Order Date]])</f>
        <v>2014</v>
      </c>
    </row>
    <row r="9013" spans="1:24" x14ac:dyDescent="0.25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28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  <c r="V9013" s="2">
        <f>Superstore[[#This Row],[Profit]]/Superstore[[#This Row],[Sales]]</f>
        <v>0.21250000000000002</v>
      </c>
      <c r="W9013" t="str">
        <f>TEXT(Superstore[[#This Row],[Order Date]],"mmm-yyyy")</f>
        <v>Dec-2012</v>
      </c>
      <c r="X9013">
        <f>YEAR(Superstore[[#This Row],[Order Date]])</f>
        <v>2012</v>
      </c>
    </row>
    <row r="9014" spans="1:24" x14ac:dyDescent="0.25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41</v>
      </c>
      <c r="I9014" t="s">
        <v>28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1</v>
      </c>
      <c r="P9014" t="s">
        <v>65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  <c r="V9014" s="2">
        <f>Superstore[[#This Row],[Profit]]/Superstore[[#This Row],[Sales]]</f>
        <v>0.49</v>
      </c>
      <c r="W9014" t="str">
        <f>TEXT(Superstore[[#This Row],[Order Date]],"mmm-yyyy")</f>
        <v>Feb-2013</v>
      </c>
      <c r="X9014">
        <f>YEAR(Superstore[[#This Row],[Order Date]])</f>
        <v>2013</v>
      </c>
    </row>
    <row r="9015" spans="1:24" x14ac:dyDescent="0.25">
      <c r="A9015">
        <v>9014</v>
      </c>
      <c r="B9015" t="s">
        <v>10370</v>
      </c>
      <c r="C9015" s="1">
        <v>41717</v>
      </c>
      <c r="D9015" s="1">
        <v>41721</v>
      </c>
      <c r="E9015" t="s">
        <v>50</v>
      </c>
      <c r="F9015" t="s">
        <v>8552</v>
      </c>
      <c r="G9015" t="s">
        <v>8553</v>
      </c>
      <c r="H9015" t="s">
        <v>41</v>
      </c>
      <c r="I9015" t="s">
        <v>28</v>
      </c>
      <c r="J9015" t="s">
        <v>42</v>
      </c>
      <c r="K9015" t="s">
        <v>43</v>
      </c>
      <c r="L9015">
        <v>90008</v>
      </c>
      <c r="M9015" t="s">
        <v>44</v>
      </c>
      <c r="N9015" t="s">
        <v>7183</v>
      </c>
      <c r="O9015" t="s">
        <v>46</v>
      </c>
      <c r="P9015" t="s">
        <v>68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  <c r="V9015" s="2">
        <f>Superstore[[#This Row],[Profit]]/Superstore[[#This Row],[Sales]]</f>
        <v>0.27</v>
      </c>
      <c r="W9015" t="str">
        <f>TEXT(Superstore[[#This Row],[Order Date]],"mmm-yyyy")</f>
        <v>Mar-2014</v>
      </c>
      <c r="X9015">
        <f>YEAR(Superstore[[#This Row],[Order Date]])</f>
        <v>2014</v>
      </c>
    </row>
    <row r="9016" spans="1:24" x14ac:dyDescent="0.25">
      <c r="A9016">
        <v>9015</v>
      </c>
      <c r="B9016" t="s">
        <v>10370</v>
      </c>
      <c r="C9016" s="1">
        <v>41717</v>
      </c>
      <c r="D9016" s="1">
        <v>41721</v>
      </c>
      <c r="E9016" t="s">
        <v>50</v>
      </c>
      <c r="F9016" t="s">
        <v>8552</v>
      </c>
      <c r="G9016" t="s">
        <v>8553</v>
      </c>
      <c r="H9016" t="s">
        <v>41</v>
      </c>
      <c r="I9016" t="s">
        <v>28</v>
      </c>
      <c r="J9016" t="s">
        <v>42</v>
      </c>
      <c r="K9016" t="s">
        <v>43</v>
      </c>
      <c r="L9016">
        <v>90008</v>
      </c>
      <c r="M9016" t="s">
        <v>44</v>
      </c>
      <c r="N9016" t="s">
        <v>3040</v>
      </c>
      <c r="O9016" t="s">
        <v>46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  <c r="V9016" s="2">
        <f>Superstore[[#This Row],[Profit]]/Superstore[[#This Row],[Sales]]</f>
        <v>0.48</v>
      </c>
      <c r="W9016" t="str">
        <f>TEXT(Superstore[[#This Row],[Order Date]],"mmm-yyyy")</f>
        <v>Mar-2014</v>
      </c>
      <c r="X9016">
        <f>YEAR(Superstore[[#This Row],[Order Date]])</f>
        <v>2014</v>
      </c>
    </row>
    <row r="9017" spans="1:24" x14ac:dyDescent="0.25">
      <c r="A9017">
        <v>9016</v>
      </c>
      <c r="B9017" t="s">
        <v>10371</v>
      </c>
      <c r="C9017" s="1">
        <v>41626</v>
      </c>
      <c r="D9017" s="1">
        <v>41632</v>
      </c>
      <c r="E9017" t="s">
        <v>50</v>
      </c>
      <c r="F9017" t="s">
        <v>3093</v>
      </c>
      <c r="G9017" t="s">
        <v>3094</v>
      </c>
      <c r="H9017" t="s">
        <v>41</v>
      </c>
      <c r="I9017" t="s">
        <v>28</v>
      </c>
      <c r="J9017" t="s">
        <v>666</v>
      </c>
      <c r="K9017" t="s">
        <v>667</v>
      </c>
      <c r="L9017">
        <v>88220</v>
      </c>
      <c r="M9017" t="s">
        <v>44</v>
      </c>
      <c r="N9017" t="s">
        <v>2615</v>
      </c>
      <c r="O9017" t="s">
        <v>46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  <c r="V9017" s="2">
        <f>Superstore[[#This Row],[Profit]]/Superstore[[#This Row],[Sales]]</f>
        <v>0.32500000000000007</v>
      </c>
      <c r="W9017" t="str">
        <f>TEXT(Superstore[[#This Row],[Order Date]],"mmm-yyyy")</f>
        <v>Dec-2013</v>
      </c>
      <c r="X9017">
        <f>YEAR(Superstore[[#This Row],[Order Date]])</f>
        <v>2013</v>
      </c>
    </row>
    <row r="9018" spans="1:24" x14ac:dyDescent="0.25">
      <c r="A9018">
        <v>9017</v>
      </c>
      <c r="B9018" t="s">
        <v>10371</v>
      </c>
      <c r="C9018" s="1">
        <v>41626</v>
      </c>
      <c r="D9018" s="1">
        <v>41632</v>
      </c>
      <c r="E9018" t="s">
        <v>50</v>
      </c>
      <c r="F9018" t="s">
        <v>3093</v>
      </c>
      <c r="G9018" t="s">
        <v>3094</v>
      </c>
      <c r="H9018" t="s">
        <v>41</v>
      </c>
      <c r="I9018" t="s">
        <v>28</v>
      </c>
      <c r="J9018" t="s">
        <v>666</v>
      </c>
      <c r="K9018" t="s">
        <v>667</v>
      </c>
      <c r="L9018">
        <v>88220</v>
      </c>
      <c r="M9018" t="s">
        <v>44</v>
      </c>
      <c r="N9018" t="s">
        <v>5769</v>
      </c>
      <c r="O9018" t="s">
        <v>46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  <c r="V9018" s="2">
        <f>Superstore[[#This Row],[Profit]]/Superstore[[#This Row],[Sales]]</f>
        <v>0.33749999999999997</v>
      </c>
      <c r="W9018" t="str">
        <f>TEXT(Superstore[[#This Row],[Order Date]],"mmm-yyyy")</f>
        <v>Dec-2013</v>
      </c>
      <c r="X9018">
        <f>YEAR(Superstore[[#This Row],[Order Date]])</f>
        <v>2013</v>
      </c>
    </row>
    <row r="9019" spans="1:24" x14ac:dyDescent="0.25">
      <c r="A9019">
        <v>9018</v>
      </c>
      <c r="B9019" t="s">
        <v>10372</v>
      </c>
      <c r="C9019" s="1">
        <v>41360</v>
      </c>
      <c r="D9019" s="1">
        <v>41362</v>
      </c>
      <c r="E9019" t="s">
        <v>24</v>
      </c>
      <c r="F9019" t="s">
        <v>5246</v>
      </c>
      <c r="G9019" t="s">
        <v>5247</v>
      </c>
      <c r="H9019" t="s">
        <v>27</v>
      </c>
      <c r="I9019" t="s">
        <v>28</v>
      </c>
      <c r="J9019" t="s">
        <v>8412</v>
      </c>
      <c r="K9019" t="s">
        <v>6258</v>
      </c>
      <c r="L9019">
        <v>83201</v>
      </c>
      <c r="M9019" t="s">
        <v>44</v>
      </c>
      <c r="N9019" t="s">
        <v>4003</v>
      </c>
      <c r="O9019" t="s">
        <v>46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  <c r="V9019" s="2">
        <f>Superstore[[#This Row],[Profit]]/Superstore[[#This Row],[Sales]]</f>
        <v>0.48999999999999994</v>
      </c>
      <c r="W9019" t="str">
        <f>TEXT(Superstore[[#This Row],[Order Date]],"mmm-yyyy")</f>
        <v>Mar-2013</v>
      </c>
      <c r="X9019">
        <f>YEAR(Superstore[[#This Row],[Order Date]])</f>
        <v>2013</v>
      </c>
    </row>
    <row r="9020" spans="1:24" x14ac:dyDescent="0.25">
      <c r="A9020">
        <v>9019</v>
      </c>
      <c r="B9020" t="s">
        <v>10372</v>
      </c>
      <c r="C9020" s="1">
        <v>41360</v>
      </c>
      <c r="D9020" s="1">
        <v>41362</v>
      </c>
      <c r="E9020" t="s">
        <v>24</v>
      </c>
      <c r="F9020" t="s">
        <v>5246</v>
      </c>
      <c r="G9020" t="s">
        <v>5247</v>
      </c>
      <c r="H9020" t="s">
        <v>27</v>
      </c>
      <c r="I9020" t="s">
        <v>28</v>
      </c>
      <c r="J9020" t="s">
        <v>8412</v>
      </c>
      <c r="K9020" t="s">
        <v>6258</v>
      </c>
      <c r="L9020">
        <v>83201</v>
      </c>
      <c r="M9020" t="s">
        <v>44</v>
      </c>
      <c r="N9020" t="s">
        <v>131</v>
      </c>
      <c r="O9020" t="s">
        <v>46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s="2">
        <f>Superstore[[#This Row],[Profit]]/Superstore[[#This Row],[Sales]]</f>
        <v>0.32500000000000001</v>
      </c>
      <c r="W9020" t="str">
        <f>TEXT(Superstore[[#This Row],[Order Date]],"mmm-yyyy")</f>
        <v>Mar-2013</v>
      </c>
      <c r="X9020">
        <f>YEAR(Superstore[[#This Row],[Order Date]])</f>
        <v>2013</v>
      </c>
    </row>
    <row r="9021" spans="1:24" x14ac:dyDescent="0.25">
      <c r="A9021">
        <v>9020</v>
      </c>
      <c r="B9021" t="s">
        <v>10373</v>
      </c>
      <c r="C9021" s="1">
        <v>40893</v>
      </c>
      <c r="D9021" s="1">
        <v>40895</v>
      </c>
      <c r="E9021" t="s">
        <v>24</v>
      </c>
      <c r="F9021" t="s">
        <v>823</v>
      </c>
      <c r="G9021" t="s">
        <v>824</v>
      </c>
      <c r="H9021" t="s">
        <v>27</v>
      </c>
      <c r="I9021" t="s">
        <v>28</v>
      </c>
      <c r="J9021" t="s">
        <v>317</v>
      </c>
      <c r="K9021" t="s">
        <v>318</v>
      </c>
      <c r="L9021">
        <v>22153</v>
      </c>
      <c r="M9021" t="s">
        <v>31</v>
      </c>
      <c r="N9021" t="s">
        <v>3754</v>
      </c>
      <c r="O9021" t="s">
        <v>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  <c r="V9021" s="2">
        <f>Superstore[[#This Row],[Profit]]/Superstore[[#This Row],[Sales]]</f>
        <v>0.08</v>
      </c>
      <c r="W9021" t="str">
        <f>TEXT(Superstore[[#This Row],[Order Date]],"mmm-yyyy")</f>
        <v>Dec-2011</v>
      </c>
      <c r="X9021">
        <f>YEAR(Superstore[[#This Row],[Order Date]])</f>
        <v>2011</v>
      </c>
    </row>
    <row r="9022" spans="1:24" x14ac:dyDescent="0.25">
      <c r="A9022">
        <v>9021</v>
      </c>
      <c r="B9022" t="s">
        <v>10373</v>
      </c>
      <c r="C9022" s="1">
        <v>40893</v>
      </c>
      <c r="D9022" s="1">
        <v>40895</v>
      </c>
      <c r="E9022" t="s">
        <v>24</v>
      </c>
      <c r="F9022" t="s">
        <v>823</v>
      </c>
      <c r="G9022" t="s">
        <v>824</v>
      </c>
      <c r="H9022" t="s">
        <v>27</v>
      </c>
      <c r="I9022" t="s">
        <v>28</v>
      </c>
      <c r="J9022" t="s">
        <v>317</v>
      </c>
      <c r="K9022" t="s">
        <v>318</v>
      </c>
      <c r="L9022">
        <v>22153</v>
      </c>
      <c r="M9022" t="s">
        <v>31</v>
      </c>
      <c r="N9022" t="s">
        <v>3405</v>
      </c>
      <c r="O9022" t="s">
        <v>1</v>
      </c>
      <c r="P9022" t="s">
        <v>65</v>
      </c>
      <c r="Q9022" t="s">
        <v>3406</v>
      </c>
      <c r="R9022">
        <v>29.46</v>
      </c>
      <c r="S9022">
        <v>6</v>
      </c>
      <c r="T9022">
        <v>0</v>
      </c>
      <c r="U9022">
        <v>9.7218</v>
      </c>
      <c r="V9022" s="2">
        <f>Superstore[[#This Row],[Profit]]/Superstore[[#This Row],[Sales]]</f>
        <v>0.33</v>
      </c>
      <c r="W9022" t="str">
        <f>TEXT(Superstore[[#This Row],[Order Date]],"mmm-yyyy")</f>
        <v>Dec-2011</v>
      </c>
      <c r="X9022">
        <f>YEAR(Superstore[[#This Row],[Order Date]])</f>
        <v>2011</v>
      </c>
    </row>
    <row r="9023" spans="1:24" x14ac:dyDescent="0.25">
      <c r="A9023">
        <v>9022</v>
      </c>
      <c r="B9023" t="s">
        <v>10374</v>
      </c>
      <c r="C9023" s="1">
        <v>41228</v>
      </c>
      <c r="D9023" s="1">
        <v>41233</v>
      </c>
      <c r="E9023" t="s">
        <v>50</v>
      </c>
      <c r="F9023" t="s">
        <v>8992</v>
      </c>
      <c r="G9023" t="s">
        <v>8993</v>
      </c>
      <c r="H9023" t="s">
        <v>41</v>
      </c>
      <c r="I9023" t="s">
        <v>28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46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  <c r="V9023" s="2">
        <f>Superstore[[#This Row],[Profit]]/Superstore[[#This Row],[Sales]]</f>
        <v>-0.70000000000000007</v>
      </c>
      <c r="W9023" t="str">
        <f>TEXT(Superstore[[#This Row],[Order Date]],"mmm-yyyy")</f>
        <v>Nov-2012</v>
      </c>
      <c r="X9023">
        <f>YEAR(Superstore[[#This Row],[Order Date]])</f>
        <v>2012</v>
      </c>
    </row>
    <row r="9024" spans="1:24" x14ac:dyDescent="0.25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28</v>
      </c>
      <c r="J9024" t="s">
        <v>5338</v>
      </c>
      <c r="K9024" t="s">
        <v>456</v>
      </c>
      <c r="L9024">
        <v>80525</v>
      </c>
      <c r="M9024" t="s">
        <v>44</v>
      </c>
      <c r="N9024" t="s">
        <v>1993</v>
      </c>
      <c r="O9024" t="s">
        <v>1</v>
      </c>
      <c r="P9024" t="s">
        <v>65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Superstore[[#This Row],[Profit]]/Superstore[[#This Row],[Sales]]</f>
        <v>0.1</v>
      </c>
      <c r="W9024" t="str">
        <f>TEXT(Superstore[[#This Row],[Order Date]],"mmm-yyyy")</f>
        <v>Aug-2013</v>
      </c>
      <c r="X9024">
        <f>YEAR(Superstore[[#This Row],[Order Date]])</f>
        <v>2013</v>
      </c>
    </row>
    <row r="9025" spans="1:24" x14ac:dyDescent="0.25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27</v>
      </c>
      <c r="I9025" t="s">
        <v>28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1</v>
      </c>
      <c r="P9025" t="s">
        <v>36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Superstore[[#This Row],[Profit]]/Superstore[[#This Row],[Sales]]</f>
        <v>1.1111111111111112E-2</v>
      </c>
      <c r="W9025" t="str">
        <f>TEXT(Superstore[[#This Row],[Order Date]],"mmm-yyyy")</f>
        <v>Jun-2012</v>
      </c>
      <c r="X9025">
        <f>YEAR(Superstore[[#This Row],[Order Date]])</f>
        <v>2012</v>
      </c>
    </row>
    <row r="9026" spans="1:24" x14ac:dyDescent="0.25">
      <c r="A9026">
        <v>9025</v>
      </c>
      <c r="B9026" t="s">
        <v>10377</v>
      </c>
      <c r="C9026" s="1">
        <v>41452</v>
      </c>
      <c r="D9026" s="1">
        <v>41458</v>
      </c>
      <c r="E9026" t="s">
        <v>50</v>
      </c>
      <c r="F9026" t="s">
        <v>8992</v>
      </c>
      <c r="G9026" t="s">
        <v>8993</v>
      </c>
      <c r="H9026" t="s">
        <v>41</v>
      </c>
      <c r="I9026" t="s">
        <v>28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  <c r="V9026" s="2">
        <f>Superstore[[#This Row],[Profit]]/Superstore[[#This Row],[Sales]]</f>
        <v>0.43</v>
      </c>
      <c r="W9026" t="str">
        <f>TEXT(Superstore[[#This Row],[Order Date]],"mmm-yyyy")</f>
        <v>Jun-2013</v>
      </c>
      <c r="X9026">
        <f>YEAR(Superstore[[#This Row],[Order Date]])</f>
        <v>2013</v>
      </c>
    </row>
    <row r="9027" spans="1:24" x14ac:dyDescent="0.25">
      <c r="A9027">
        <v>9026</v>
      </c>
      <c r="B9027" t="s">
        <v>10377</v>
      </c>
      <c r="C9027" s="1">
        <v>41452</v>
      </c>
      <c r="D9027" s="1">
        <v>41458</v>
      </c>
      <c r="E9027" t="s">
        <v>50</v>
      </c>
      <c r="F9027" t="s">
        <v>8992</v>
      </c>
      <c r="G9027" t="s">
        <v>8993</v>
      </c>
      <c r="H9027" t="s">
        <v>41</v>
      </c>
      <c r="I9027" t="s">
        <v>28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  <c r="V9027" s="2">
        <f>Superstore[[#This Row],[Profit]]/Superstore[[#This Row],[Sales]]</f>
        <v>6.9999999999999993E-2</v>
      </c>
      <c r="W9027" t="str">
        <f>TEXT(Superstore[[#This Row],[Order Date]],"mmm-yyyy")</f>
        <v>Jun-2013</v>
      </c>
      <c r="X9027">
        <f>YEAR(Superstore[[#This Row],[Order Date]])</f>
        <v>2013</v>
      </c>
    </row>
    <row r="9028" spans="1:24" x14ac:dyDescent="0.25">
      <c r="A9028">
        <v>9027</v>
      </c>
      <c r="B9028" t="s">
        <v>10377</v>
      </c>
      <c r="C9028" s="1">
        <v>41452</v>
      </c>
      <c r="D9028" s="1">
        <v>41458</v>
      </c>
      <c r="E9028" t="s">
        <v>50</v>
      </c>
      <c r="F9028" t="s">
        <v>8992</v>
      </c>
      <c r="G9028" t="s">
        <v>8993</v>
      </c>
      <c r="H9028" t="s">
        <v>41</v>
      </c>
      <c r="I9028" t="s">
        <v>28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1</v>
      </c>
      <c r="P9028" t="s">
        <v>65</v>
      </c>
      <c r="Q9028" t="s">
        <v>3839</v>
      </c>
      <c r="R9028">
        <v>37.74</v>
      </c>
      <c r="S9028">
        <v>3</v>
      </c>
      <c r="T9028">
        <v>0</v>
      </c>
      <c r="U9028">
        <v>12.8316</v>
      </c>
      <c r="V9028" s="2">
        <f>Superstore[[#This Row],[Profit]]/Superstore[[#This Row],[Sales]]</f>
        <v>0.33999999999999997</v>
      </c>
      <c r="W9028" t="str">
        <f>TEXT(Superstore[[#This Row],[Order Date]],"mmm-yyyy")</f>
        <v>Jun-2013</v>
      </c>
      <c r="X9028">
        <f>YEAR(Superstore[[#This Row],[Order Date]])</f>
        <v>2013</v>
      </c>
    </row>
    <row r="9029" spans="1:24" x14ac:dyDescent="0.25">
      <c r="A9029">
        <v>9028</v>
      </c>
      <c r="B9029" t="s">
        <v>10378</v>
      </c>
      <c r="C9029" s="1">
        <v>41535</v>
      </c>
      <c r="D9029" s="1">
        <v>41540</v>
      </c>
      <c r="E9029" t="s">
        <v>50</v>
      </c>
      <c r="F9029" t="s">
        <v>234</v>
      </c>
      <c r="G9029" t="s">
        <v>235</v>
      </c>
      <c r="H9029" t="s">
        <v>27</v>
      </c>
      <c r="I9029" t="s">
        <v>28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1</v>
      </c>
      <c r="P9029" t="s">
        <v>65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  <c r="V9029" s="2">
        <f>Superstore[[#This Row],[Profit]]/Superstore[[#This Row],[Sales]]</f>
        <v>0.42</v>
      </c>
      <c r="W9029" t="str">
        <f>TEXT(Superstore[[#This Row],[Order Date]],"mmm-yyyy")</f>
        <v>Sep-2013</v>
      </c>
      <c r="X9029">
        <f>YEAR(Superstore[[#This Row],[Order Date]])</f>
        <v>2013</v>
      </c>
    </row>
    <row r="9030" spans="1:24" x14ac:dyDescent="0.25">
      <c r="A9030">
        <v>9029</v>
      </c>
      <c r="B9030" t="s">
        <v>10378</v>
      </c>
      <c r="C9030" s="1">
        <v>41535</v>
      </c>
      <c r="D9030" s="1">
        <v>41540</v>
      </c>
      <c r="E9030" t="s">
        <v>50</v>
      </c>
      <c r="F9030" t="s">
        <v>234</v>
      </c>
      <c r="G9030" t="s">
        <v>235</v>
      </c>
      <c r="H9030" t="s">
        <v>27</v>
      </c>
      <c r="I9030" t="s">
        <v>28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1</v>
      </c>
      <c r="P9030" t="s">
        <v>65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  <c r="V9030" s="2">
        <f>Superstore[[#This Row],[Profit]]/Superstore[[#This Row],[Sales]]</f>
        <v>0.32</v>
      </c>
      <c r="W9030" t="str">
        <f>TEXT(Superstore[[#This Row],[Order Date]],"mmm-yyyy")</f>
        <v>Sep-2013</v>
      </c>
      <c r="X9030">
        <f>YEAR(Superstore[[#This Row],[Order Date]])</f>
        <v>2013</v>
      </c>
    </row>
    <row r="9031" spans="1:24" x14ac:dyDescent="0.25">
      <c r="A9031">
        <v>9030</v>
      </c>
      <c r="B9031" t="s">
        <v>10380</v>
      </c>
      <c r="C9031" s="1">
        <v>40742</v>
      </c>
      <c r="D9031" s="1">
        <v>40747</v>
      </c>
      <c r="E9031" t="s">
        <v>50</v>
      </c>
      <c r="F9031" t="s">
        <v>6407</v>
      </c>
      <c r="G9031" t="s">
        <v>6408</v>
      </c>
      <c r="H9031" t="s">
        <v>27</v>
      </c>
      <c r="I9031" t="s">
        <v>28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46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  <c r="V9031" s="2">
        <f>Superstore[[#This Row],[Profit]]/Superstore[[#This Row],[Sales]]</f>
        <v>0.32499999999999996</v>
      </c>
      <c r="W9031" t="str">
        <f>TEXT(Superstore[[#This Row],[Order Date]],"mmm-yyyy")</f>
        <v>Jul-2011</v>
      </c>
      <c r="X9031">
        <f>YEAR(Superstore[[#This Row],[Order Date]])</f>
        <v>2011</v>
      </c>
    </row>
    <row r="9032" spans="1:24" x14ac:dyDescent="0.25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41</v>
      </c>
      <c r="I9032" t="s">
        <v>28</v>
      </c>
      <c r="J9032" t="s">
        <v>94</v>
      </c>
      <c r="K9032" t="s">
        <v>95</v>
      </c>
      <c r="L9032">
        <v>98103</v>
      </c>
      <c r="M9032" t="s">
        <v>44</v>
      </c>
      <c r="N9032" t="s">
        <v>4612</v>
      </c>
      <c r="O9032" t="s">
        <v>46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  <c r="V9032" s="2">
        <f>Superstore[[#This Row],[Profit]]/Superstore[[#This Row],[Sales]]</f>
        <v>0.32999999999999996</v>
      </c>
      <c r="W9032" t="str">
        <f>TEXT(Superstore[[#This Row],[Order Date]],"mmm-yyyy")</f>
        <v>Sep-2014</v>
      </c>
      <c r="X9032">
        <f>YEAR(Superstore[[#This Row],[Order Date]])</f>
        <v>2014</v>
      </c>
    </row>
    <row r="9033" spans="1:24" x14ac:dyDescent="0.25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41</v>
      </c>
      <c r="I9033" t="s">
        <v>28</v>
      </c>
      <c r="J9033" t="s">
        <v>94</v>
      </c>
      <c r="K9033" t="s">
        <v>95</v>
      </c>
      <c r="L9033">
        <v>98103</v>
      </c>
      <c r="M9033" t="s">
        <v>44</v>
      </c>
      <c r="N9033" t="s">
        <v>924</v>
      </c>
      <c r="O9033" t="s">
        <v>1</v>
      </c>
      <c r="P9033" t="s">
        <v>56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  <c r="V9033" s="2">
        <f>Superstore[[#This Row],[Profit]]/Superstore[[#This Row],[Sales]]</f>
        <v>0.16</v>
      </c>
      <c r="W9033" t="str">
        <f>TEXT(Superstore[[#This Row],[Order Date]],"mmm-yyyy")</f>
        <v>Sep-2014</v>
      </c>
      <c r="X9033">
        <f>YEAR(Superstore[[#This Row],[Order Date]])</f>
        <v>2014</v>
      </c>
    </row>
    <row r="9034" spans="1:24" x14ac:dyDescent="0.25">
      <c r="A9034">
        <v>9033</v>
      </c>
      <c r="B9034" t="s">
        <v>10382</v>
      </c>
      <c r="C9034" s="1">
        <v>41813</v>
      </c>
      <c r="D9034" s="1">
        <v>41817</v>
      </c>
      <c r="E9034" t="s">
        <v>50</v>
      </c>
      <c r="F9034" t="s">
        <v>439</v>
      </c>
      <c r="G9034" t="s">
        <v>440</v>
      </c>
      <c r="H9034" t="s">
        <v>101</v>
      </c>
      <c r="I9034" t="s">
        <v>28</v>
      </c>
      <c r="J9034" t="s">
        <v>879</v>
      </c>
      <c r="K9034" t="s">
        <v>237</v>
      </c>
      <c r="L9034">
        <v>48227</v>
      </c>
      <c r="M9034" t="s">
        <v>104</v>
      </c>
      <c r="N9034" t="s">
        <v>35</v>
      </c>
      <c r="O9034" t="s">
        <v>1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  <c r="V9034" s="2">
        <f>Superstore[[#This Row],[Profit]]/Superstore[[#This Row],[Sales]]</f>
        <v>0.30000000000000004</v>
      </c>
      <c r="W9034" t="str">
        <f>TEXT(Superstore[[#This Row],[Order Date]],"mmm-yyyy")</f>
        <v>Jun-2014</v>
      </c>
      <c r="X9034">
        <f>YEAR(Superstore[[#This Row],[Order Date]])</f>
        <v>2014</v>
      </c>
    </row>
    <row r="9035" spans="1:24" x14ac:dyDescent="0.25">
      <c r="A9035">
        <v>9034</v>
      </c>
      <c r="B9035" t="s">
        <v>10383</v>
      </c>
      <c r="C9035" s="1">
        <v>40788</v>
      </c>
      <c r="D9035" s="1">
        <v>40793</v>
      </c>
      <c r="E9035" t="s">
        <v>50</v>
      </c>
      <c r="F9035" t="s">
        <v>1582</v>
      </c>
      <c r="G9035" t="s">
        <v>1583</v>
      </c>
      <c r="H9035" t="s">
        <v>27</v>
      </c>
      <c r="I9035" t="s">
        <v>28</v>
      </c>
      <c r="J9035" t="s">
        <v>1705</v>
      </c>
      <c r="K9035" t="s">
        <v>1706</v>
      </c>
      <c r="L9035">
        <v>72701</v>
      </c>
      <c r="M9035" t="s">
        <v>31</v>
      </c>
      <c r="N9035" t="s">
        <v>4717</v>
      </c>
      <c r="O9035" t="s">
        <v>46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  <c r="V9035" s="2">
        <f>Superstore[[#This Row],[Profit]]/Superstore[[#This Row],[Sales]]</f>
        <v>0.47000000000000003</v>
      </c>
      <c r="W9035" t="str">
        <f>TEXT(Superstore[[#This Row],[Order Date]],"mmm-yyyy")</f>
        <v>Sep-2011</v>
      </c>
      <c r="X9035">
        <f>YEAR(Superstore[[#This Row],[Order Date]])</f>
        <v>2011</v>
      </c>
    </row>
    <row r="9036" spans="1:24" x14ac:dyDescent="0.25">
      <c r="A9036">
        <v>9035</v>
      </c>
      <c r="B9036" t="s">
        <v>10384</v>
      </c>
      <c r="C9036" s="1">
        <v>41183</v>
      </c>
      <c r="D9036" s="1">
        <v>41187</v>
      </c>
      <c r="E9036" t="s">
        <v>50</v>
      </c>
      <c r="F9036" t="s">
        <v>659</v>
      </c>
      <c r="G9036" t="s">
        <v>660</v>
      </c>
      <c r="H9036" t="s">
        <v>27</v>
      </c>
      <c r="I9036" t="s">
        <v>28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46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  <c r="V9036" s="2">
        <f>Superstore[[#This Row],[Profit]]/Superstore[[#This Row],[Sales]]</f>
        <v>-1.5000000000000002</v>
      </c>
      <c r="W9036" t="str">
        <f>TEXT(Superstore[[#This Row],[Order Date]],"mmm-yyyy")</f>
        <v>Oct-2012</v>
      </c>
      <c r="X9036">
        <f>YEAR(Superstore[[#This Row],[Order Date]])</f>
        <v>2012</v>
      </c>
    </row>
    <row r="9037" spans="1:24" x14ac:dyDescent="0.25">
      <c r="A9037">
        <v>9036</v>
      </c>
      <c r="B9037" t="s">
        <v>10384</v>
      </c>
      <c r="C9037" s="1">
        <v>41183</v>
      </c>
      <c r="D9037" s="1">
        <v>41187</v>
      </c>
      <c r="E9037" t="s">
        <v>50</v>
      </c>
      <c r="F9037" t="s">
        <v>659</v>
      </c>
      <c r="G9037" t="s">
        <v>660</v>
      </c>
      <c r="H9037" t="s">
        <v>27</v>
      </c>
      <c r="I9037" t="s">
        <v>28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  <c r="V9037" s="2">
        <f>Superstore[[#This Row],[Profit]]/Superstore[[#This Row],[Sales]]</f>
        <v>2.4999999999999998E-2</v>
      </c>
      <c r="W9037" t="str">
        <f>TEXT(Superstore[[#This Row],[Order Date]],"mmm-yyyy")</f>
        <v>Oct-2012</v>
      </c>
      <c r="X9037">
        <f>YEAR(Superstore[[#This Row],[Order Date]])</f>
        <v>2012</v>
      </c>
    </row>
    <row r="9038" spans="1:24" x14ac:dyDescent="0.25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27</v>
      </c>
      <c r="I9038" t="s">
        <v>28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46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  <c r="V9038" s="2">
        <f>Superstore[[#This Row],[Profit]]/Superstore[[#This Row],[Sales]]</f>
        <v>0.47999999999999993</v>
      </c>
      <c r="W9038" t="str">
        <f>TEXT(Superstore[[#This Row],[Order Date]],"mmm-yyyy")</f>
        <v>Apr-2012</v>
      </c>
      <c r="X9038">
        <f>YEAR(Superstore[[#This Row],[Order Date]])</f>
        <v>2012</v>
      </c>
    </row>
    <row r="9039" spans="1:24" x14ac:dyDescent="0.25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27</v>
      </c>
      <c r="I9039" t="s">
        <v>28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46</v>
      </c>
      <c r="P9039" t="s">
        <v>59</v>
      </c>
      <c r="Q9039" t="s">
        <v>3978</v>
      </c>
      <c r="R9039">
        <v>22.58</v>
      </c>
      <c r="S9039">
        <v>2</v>
      </c>
      <c r="T9039">
        <v>0</v>
      </c>
      <c r="U9039">
        <v>5.8708</v>
      </c>
      <c r="V9039" s="2">
        <f>Superstore[[#This Row],[Profit]]/Superstore[[#This Row],[Sales]]</f>
        <v>0.26</v>
      </c>
      <c r="W9039" t="str">
        <f>TEXT(Superstore[[#This Row],[Order Date]],"mmm-yyyy")</f>
        <v>Apr-2012</v>
      </c>
      <c r="X9039">
        <f>YEAR(Superstore[[#This Row],[Order Date]])</f>
        <v>2012</v>
      </c>
    </row>
    <row r="9040" spans="1:24" x14ac:dyDescent="0.25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27</v>
      </c>
      <c r="I9040" t="s">
        <v>28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  <c r="V9040" s="2">
        <f>Superstore[[#This Row],[Profit]]/Superstore[[#This Row],[Sales]]</f>
        <v>-0.22500000000000001</v>
      </c>
      <c r="W9040" t="str">
        <f>TEXT(Superstore[[#This Row],[Order Date]],"mmm-yyyy")</f>
        <v>Nov-2014</v>
      </c>
      <c r="X9040">
        <f>YEAR(Superstore[[#This Row],[Order Date]])</f>
        <v>2014</v>
      </c>
    </row>
    <row r="9041" spans="1:24" x14ac:dyDescent="0.25">
      <c r="A9041">
        <v>9040</v>
      </c>
      <c r="B9041" t="s">
        <v>10387</v>
      </c>
      <c r="C9041" s="1">
        <v>41626</v>
      </c>
      <c r="D9041" s="1">
        <v>41630</v>
      </c>
      <c r="E9041" t="s">
        <v>50</v>
      </c>
      <c r="F9041" t="s">
        <v>3826</v>
      </c>
      <c r="G9041" t="s">
        <v>3827</v>
      </c>
      <c r="H9041" t="s">
        <v>27</v>
      </c>
      <c r="I9041" t="s">
        <v>28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46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  <c r="V9041" s="2">
        <f>Superstore[[#This Row],[Profit]]/Superstore[[#This Row],[Sales]]</f>
        <v>0.5</v>
      </c>
      <c r="W9041" t="str">
        <f>TEXT(Superstore[[#This Row],[Order Date]],"mmm-yyyy")</f>
        <v>Dec-2013</v>
      </c>
      <c r="X9041">
        <f>YEAR(Superstore[[#This Row],[Order Date]])</f>
        <v>2013</v>
      </c>
    </row>
    <row r="9042" spans="1:24" x14ac:dyDescent="0.25">
      <c r="A9042">
        <v>9041</v>
      </c>
      <c r="B9042" t="s">
        <v>10388</v>
      </c>
      <c r="C9042" s="1">
        <v>40805</v>
      </c>
      <c r="D9042" s="1">
        <v>40810</v>
      </c>
      <c r="E9042" t="s">
        <v>50</v>
      </c>
      <c r="F9042" t="s">
        <v>4591</v>
      </c>
      <c r="G9042" t="s">
        <v>4592</v>
      </c>
      <c r="H9042" t="s">
        <v>41</v>
      </c>
      <c r="I9042" t="s">
        <v>28</v>
      </c>
      <c r="J9042" t="s">
        <v>8025</v>
      </c>
      <c r="K9042" t="s">
        <v>309</v>
      </c>
      <c r="L9042">
        <v>85224</v>
      </c>
      <c r="M9042" t="s">
        <v>44</v>
      </c>
      <c r="N9042" t="s">
        <v>4454</v>
      </c>
      <c r="O9042" t="s">
        <v>1</v>
      </c>
      <c r="P9042" t="s">
        <v>56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Superstore[[#This Row],[Profit]]/Superstore[[#This Row],[Sales]]</f>
        <v>-0.62</v>
      </c>
      <c r="W9042" t="str">
        <f>TEXT(Superstore[[#This Row],[Order Date]],"mmm-yyyy")</f>
        <v>Sep-2011</v>
      </c>
      <c r="X9042">
        <f>YEAR(Superstore[[#This Row],[Order Date]])</f>
        <v>2011</v>
      </c>
    </row>
    <row r="9043" spans="1:24" x14ac:dyDescent="0.25">
      <c r="A9043">
        <v>9042</v>
      </c>
      <c r="B9043" t="s">
        <v>10389</v>
      </c>
      <c r="C9043" s="1">
        <v>40814</v>
      </c>
      <c r="D9043" s="1">
        <v>40819</v>
      </c>
      <c r="E9043" t="s">
        <v>50</v>
      </c>
      <c r="F9043" t="s">
        <v>1654</v>
      </c>
      <c r="G9043" t="s">
        <v>1655</v>
      </c>
      <c r="H9043" t="s">
        <v>27</v>
      </c>
      <c r="I9043" t="s">
        <v>28</v>
      </c>
      <c r="J9043" t="s">
        <v>7236</v>
      </c>
      <c r="K9043" t="s">
        <v>54</v>
      </c>
      <c r="L9043">
        <v>33021</v>
      </c>
      <c r="M9043" t="s">
        <v>31</v>
      </c>
      <c r="N9043" t="s">
        <v>9185</v>
      </c>
      <c r="O9043" t="s">
        <v>1</v>
      </c>
      <c r="P9043" t="s">
        <v>65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Superstore[[#This Row],[Profit]]/Superstore[[#This Row],[Sales]]</f>
        <v>4.9999999999999989E-2</v>
      </c>
      <c r="W9043" t="str">
        <f>TEXT(Superstore[[#This Row],[Order Date]],"mmm-yyyy")</f>
        <v>Sep-2011</v>
      </c>
      <c r="X9043">
        <f>YEAR(Superstore[[#This Row],[Order Date]])</f>
        <v>2011</v>
      </c>
    </row>
    <row r="9044" spans="1:24" x14ac:dyDescent="0.25">
      <c r="A9044">
        <v>9043</v>
      </c>
      <c r="B9044" t="s">
        <v>10390</v>
      </c>
      <c r="C9044" s="1">
        <v>41174</v>
      </c>
      <c r="D9044" s="1">
        <v>41178</v>
      </c>
      <c r="E9044" t="s">
        <v>24</v>
      </c>
      <c r="F9044" t="s">
        <v>1317</v>
      </c>
      <c r="G9044" t="s">
        <v>1318</v>
      </c>
      <c r="H9044" t="s">
        <v>41</v>
      </c>
      <c r="I9044" t="s">
        <v>28</v>
      </c>
      <c r="J9044" t="s">
        <v>42</v>
      </c>
      <c r="K9044" t="s">
        <v>43</v>
      </c>
      <c r="L9044">
        <v>90049</v>
      </c>
      <c r="M9044" t="s">
        <v>44</v>
      </c>
      <c r="N9044" t="s">
        <v>2194</v>
      </c>
      <c r="O9044" t="s">
        <v>46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  <c r="V9044" s="2">
        <f>Superstore[[#This Row],[Profit]]/Superstore[[#This Row],[Sales]]</f>
        <v>0.27</v>
      </c>
      <c r="W9044" t="str">
        <f>TEXT(Superstore[[#This Row],[Order Date]],"mmm-yyyy")</f>
        <v>Sep-2012</v>
      </c>
      <c r="X9044">
        <f>YEAR(Superstore[[#This Row],[Order Date]])</f>
        <v>2012</v>
      </c>
    </row>
    <row r="9045" spans="1:24" x14ac:dyDescent="0.25">
      <c r="A9045">
        <v>9044</v>
      </c>
      <c r="B9045" t="s">
        <v>10391</v>
      </c>
      <c r="C9045" s="1">
        <v>41586</v>
      </c>
      <c r="D9045" s="1">
        <v>41592</v>
      </c>
      <c r="E9045" t="s">
        <v>50</v>
      </c>
      <c r="F9045" t="s">
        <v>4235</v>
      </c>
      <c r="G9045" t="s">
        <v>4236</v>
      </c>
      <c r="H9045" t="s">
        <v>41</v>
      </c>
      <c r="I9045" t="s">
        <v>28</v>
      </c>
      <c r="J9045" t="s">
        <v>126</v>
      </c>
      <c r="K9045" t="s">
        <v>43</v>
      </c>
      <c r="L9045">
        <v>94122</v>
      </c>
      <c r="M9045" t="s">
        <v>44</v>
      </c>
      <c r="N9045" t="s">
        <v>1310</v>
      </c>
      <c r="O9045" t="s">
        <v>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  <c r="V9045" s="2">
        <f>Superstore[[#This Row],[Profit]]/Superstore[[#This Row],[Sales]]</f>
        <v>0.33999999999999997</v>
      </c>
      <c r="W9045" t="str">
        <f>TEXT(Superstore[[#This Row],[Order Date]],"mmm-yyyy")</f>
        <v>Nov-2013</v>
      </c>
      <c r="X9045">
        <f>YEAR(Superstore[[#This Row],[Order Date]])</f>
        <v>2013</v>
      </c>
    </row>
    <row r="9046" spans="1:24" x14ac:dyDescent="0.25">
      <c r="A9046">
        <v>9045</v>
      </c>
      <c r="B9046" t="s">
        <v>10392</v>
      </c>
      <c r="C9046" s="1">
        <v>41990</v>
      </c>
      <c r="D9046" s="1">
        <v>41994</v>
      </c>
      <c r="E9046" t="s">
        <v>24</v>
      </c>
      <c r="F9046" t="s">
        <v>3024</v>
      </c>
      <c r="G9046" t="s">
        <v>3025</v>
      </c>
      <c r="H9046" t="s">
        <v>41</v>
      </c>
      <c r="I9046" t="s">
        <v>28</v>
      </c>
      <c r="J9046" t="s">
        <v>5029</v>
      </c>
      <c r="K9046" t="s">
        <v>43</v>
      </c>
      <c r="L9046">
        <v>94086</v>
      </c>
      <c r="M9046" t="s">
        <v>44</v>
      </c>
      <c r="N9046" t="s">
        <v>5742</v>
      </c>
      <c r="O9046" t="s">
        <v>46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  <c r="V9046" s="2">
        <f>Superstore[[#This Row],[Profit]]/Superstore[[#This Row],[Sales]]</f>
        <v>0.37500000000000006</v>
      </c>
      <c r="W9046" t="str">
        <f>TEXT(Superstore[[#This Row],[Order Date]],"mmm-yyyy")</f>
        <v>Dec-2014</v>
      </c>
      <c r="X9046">
        <f>YEAR(Superstore[[#This Row],[Order Date]])</f>
        <v>2014</v>
      </c>
    </row>
    <row r="9047" spans="1:24" x14ac:dyDescent="0.25">
      <c r="A9047">
        <v>9046</v>
      </c>
      <c r="B9047" t="s">
        <v>10392</v>
      </c>
      <c r="C9047" s="1">
        <v>41990</v>
      </c>
      <c r="D9047" s="1">
        <v>41994</v>
      </c>
      <c r="E9047" t="s">
        <v>24</v>
      </c>
      <c r="F9047" t="s">
        <v>3024</v>
      </c>
      <c r="G9047" t="s">
        <v>3025</v>
      </c>
      <c r="H9047" t="s">
        <v>41</v>
      </c>
      <c r="I9047" t="s">
        <v>28</v>
      </c>
      <c r="J9047" t="s">
        <v>5029</v>
      </c>
      <c r="K9047" t="s">
        <v>43</v>
      </c>
      <c r="L9047">
        <v>94086</v>
      </c>
      <c r="M9047" t="s">
        <v>44</v>
      </c>
      <c r="N9047" t="s">
        <v>5329</v>
      </c>
      <c r="O9047" t="s">
        <v>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  <c r="V9047" s="2">
        <f>Superstore[[#This Row],[Profit]]/Superstore[[#This Row],[Sales]]</f>
        <v>0.24000000000000002</v>
      </c>
      <c r="W9047" t="str">
        <f>TEXT(Superstore[[#This Row],[Order Date]],"mmm-yyyy")</f>
        <v>Dec-2014</v>
      </c>
      <c r="X9047">
        <f>YEAR(Superstore[[#This Row],[Order Date]])</f>
        <v>2014</v>
      </c>
    </row>
    <row r="9048" spans="1:24" x14ac:dyDescent="0.25">
      <c r="A9048">
        <v>9047</v>
      </c>
      <c r="B9048" t="s">
        <v>10392</v>
      </c>
      <c r="C9048" s="1">
        <v>41990</v>
      </c>
      <c r="D9048" s="1">
        <v>41994</v>
      </c>
      <c r="E9048" t="s">
        <v>24</v>
      </c>
      <c r="F9048" t="s">
        <v>3024</v>
      </c>
      <c r="G9048" t="s">
        <v>3025</v>
      </c>
      <c r="H9048" t="s">
        <v>41</v>
      </c>
      <c r="I9048" t="s">
        <v>28</v>
      </c>
      <c r="J9048" t="s">
        <v>5029</v>
      </c>
      <c r="K9048" t="s">
        <v>43</v>
      </c>
      <c r="L9048">
        <v>94086</v>
      </c>
      <c r="M9048" t="s">
        <v>44</v>
      </c>
      <c r="N9048" t="s">
        <v>2463</v>
      </c>
      <c r="O9048" t="s">
        <v>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  <c r="V9048" s="2">
        <f>Superstore[[#This Row],[Profit]]/Superstore[[#This Row],[Sales]]</f>
        <v>0.21000000000000002</v>
      </c>
      <c r="W9048" t="str">
        <f>TEXT(Superstore[[#This Row],[Order Date]],"mmm-yyyy")</f>
        <v>Dec-2014</v>
      </c>
      <c r="X9048">
        <f>YEAR(Superstore[[#This Row],[Order Date]])</f>
        <v>2014</v>
      </c>
    </row>
    <row r="9049" spans="1:24" x14ac:dyDescent="0.25">
      <c r="A9049">
        <v>9048</v>
      </c>
      <c r="B9049" t="s">
        <v>10392</v>
      </c>
      <c r="C9049" s="1">
        <v>41990</v>
      </c>
      <c r="D9049" s="1">
        <v>41994</v>
      </c>
      <c r="E9049" t="s">
        <v>24</v>
      </c>
      <c r="F9049" t="s">
        <v>3024</v>
      </c>
      <c r="G9049" t="s">
        <v>3025</v>
      </c>
      <c r="H9049" t="s">
        <v>41</v>
      </c>
      <c r="I9049" t="s">
        <v>28</v>
      </c>
      <c r="J9049" t="s">
        <v>5029</v>
      </c>
      <c r="K9049" t="s">
        <v>43</v>
      </c>
      <c r="L9049">
        <v>94086</v>
      </c>
      <c r="M9049" t="s">
        <v>44</v>
      </c>
      <c r="N9049" t="s">
        <v>2965</v>
      </c>
      <c r="O9049" t="s">
        <v>46</v>
      </c>
      <c r="P9049" t="s">
        <v>68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  <c r="V9049" s="2">
        <f>Superstore[[#This Row],[Profit]]/Superstore[[#This Row],[Sales]]</f>
        <v>0.28999999999999998</v>
      </c>
      <c r="W9049" t="str">
        <f>TEXT(Superstore[[#This Row],[Order Date]],"mmm-yyyy")</f>
        <v>Dec-2014</v>
      </c>
      <c r="X9049">
        <f>YEAR(Superstore[[#This Row],[Order Date]])</f>
        <v>2014</v>
      </c>
    </row>
    <row r="9050" spans="1:24" x14ac:dyDescent="0.25">
      <c r="A9050">
        <v>9049</v>
      </c>
      <c r="B9050" t="s">
        <v>10392</v>
      </c>
      <c r="C9050" s="1">
        <v>41990</v>
      </c>
      <c r="D9050" s="1">
        <v>41994</v>
      </c>
      <c r="E9050" t="s">
        <v>24</v>
      </c>
      <c r="F9050" t="s">
        <v>3024</v>
      </c>
      <c r="G9050" t="s">
        <v>3025</v>
      </c>
      <c r="H9050" t="s">
        <v>41</v>
      </c>
      <c r="I9050" t="s">
        <v>28</v>
      </c>
      <c r="J9050" t="s">
        <v>5029</v>
      </c>
      <c r="K9050" t="s">
        <v>43</v>
      </c>
      <c r="L9050">
        <v>94086</v>
      </c>
      <c r="M9050" t="s">
        <v>44</v>
      </c>
      <c r="N9050" t="s">
        <v>8456</v>
      </c>
      <c r="O9050" t="s">
        <v>46</v>
      </c>
      <c r="P9050" t="s">
        <v>47</v>
      </c>
      <c r="Q9050" t="s">
        <v>8457</v>
      </c>
      <c r="R9050">
        <v>44.4</v>
      </c>
      <c r="S9050">
        <v>3</v>
      </c>
      <c r="T9050">
        <v>0</v>
      </c>
      <c r="U9050">
        <v>22.2</v>
      </c>
      <c r="V9050" s="2">
        <f>Superstore[[#This Row],[Profit]]/Superstore[[#This Row],[Sales]]</f>
        <v>0.5</v>
      </c>
      <c r="W9050" t="str">
        <f>TEXT(Superstore[[#This Row],[Order Date]],"mmm-yyyy")</f>
        <v>Dec-2014</v>
      </c>
      <c r="X9050">
        <f>YEAR(Superstore[[#This Row],[Order Date]])</f>
        <v>2014</v>
      </c>
    </row>
    <row r="9051" spans="1:24" x14ac:dyDescent="0.25">
      <c r="A9051">
        <v>9050</v>
      </c>
      <c r="B9051" t="s">
        <v>10393</v>
      </c>
      <c r="C9051" s="1">
        <v>40807</v>
      </c>
      <c r="D9051" s="1">
        <v>40811</v>
      </c>
      <c r="E9051" t="s">
        <v>50</v>
      </c>
      <c r="F9051" t="s">
        <v>2968</v>
      </c>
      <c r="G9051" t="s">
        <v>2969</v>
      </c>
      <c r="H9051" t="s">
        <v>101</v>
      </c>
      <c r="I9051" t="s">
        <v>28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46</v>
      </c>
      <c r="P9051" t="s">
        <v>68</v>
      </c>
      <c r="Q9051" t="s">
        <v>2589</v>
      </c>
      <c r="R9051">
        <v>66.03</v>
      </c>
      <c r="S9051">
        <v>3</v>
      </c>
      <c r="T9051">
        <v>0</v>
      </c>
      <c r="U9051">
        <v>17.1678</v>
      </c>
      <c r="V9051" s="2">
        <f>Superstore[[#This Row],[Profit]]/Superstore[[#This Row],[Sales]]</f>
        <v>0.26</v>
      </c>
      <c r="W9051" t="str">
        <f>TEXT(Superstore[[#This Row],[Order Date]],"mmm-yyyy")</f>
        <v>Sep-2011</v>
      </c>
      <c r="X9051">
        <f>YEAR(Superstore[[#This Row],[Order Date]])</f>
        <v>2011</v>
      </c>
    </row>
    <row r="9052" spans="1:24" x14ac:dyDescent="0.25">
      <c r="A9052">
        <v>9051</v>
      </c>
      <c r="B9052" t="s">
        <v>10394</v>
      </c>
      <c r="C9052" s="1">
        <v>41047</v>
      </c>
      <c r="D9052" s="1">
        <v>41051</v>
      </c>
      <c r="E9052" t="s">
        <v>50</v>
      </c>
      <c r="F9052" t="s">
        <v>2671</v>
      </c>
      <c r="G9052" t="s">
        <v>2672</v>
      </c>
      <c r="H9052" t="s">
        <v>41</v>
      </c>
      <c r="I9052" t="s">
        <v>28</v>
      </c>
      <c r="J9052" t="s">
        <v>42</v>
      </c>
      <c r="K9052" t="s">
        <v>43</v>
      </c>
      <c r="L9052">
        <v>90004</v>
      </c>
      <c r="M9052" t="s">
        <v>44</v>
      </c>
      <c r="N9052" t="s">
        <v>1433</v>
      </c>
      <c r="O9052" t="s">
        <v>46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  <c r="V9052" s="2">
        <f>Superstore[[#This Row],[Profit]]/Superstore[[#This Row],[Sales]]</f>
        <v>0.49</v>
      </c>
      <c r="W9052" t="str">
        <f>TEXT(Superstore[[#This Row],[Order Date]],"mmm-yyyy")</f>
        <v>May-2012</v>
      </c>
      <c r="X9052">
        <f>YEAR(Superstore[[#This Row],[Order Date]])</f>
        <v>2012</v>
      </c>
    </row>
    <row r="9053" spans="1:24" x14ac:dyDescent="0.25">
      <c r="A9053">
        <v>9052</v>
      </c>
      <c r="B9053" t="s">
        <v>10395</v>
      </c>
      <c r="C9053" s="1">
        <v>40628</v>
      </c>
      <c r="D9053" s="1">
        <v>40633</v>
      </c>
      <c r="E9053" t="s">
        <v>24</v>
      </c>
      <c r="F9053" t="s">
        <v>3855</v>
      </c>
      <c r="G9053" t="s">
        <v>3856</v>
      </c>
      <c r="H9053" t="s">
        <v>41</v>
      </c>
      <c r="I9053" t="s">
        <v>28</v>
      </c>
      <c r="J9053" t="s">
        <v>126</v>
      </c>
      <c r="K9053" t="s">
        <v>43</v>
      </c>
      <c r="L9053">
        <v>94122</v>
      </c>
      <c r="M9053" t="s">
        <v>44</v>
      </c>
      <c r="N9053" t="s">
        <v>5012</v>
      </c>
      <c r="O9053" t="s">
        <v>46</v>
      </c>
      <c r="P9053" t="s">
        <v>68</v>
      </c>
      <c r="Q9053" t="s">
        <v>5013</v>
      </c>
      <c r="R9053">
        <v>3.36</v>
      </c>
      <c r="S9053">
        <v>2</v>
      </c>
      <c r="T9053">
        <v>0</v>
      </c>
      <c r="U9053">
        <v>0.84</v>
      </c>
      <c r="V9053" s="2">
        <f>Superstore[[#This Row],[Profit]]/Superstore[[#This Row],[Sales]]</f>
        <v>0.25</v>
      </c>
      <c r="W9053" t="str">
        <f>TEXT(Superstore[[#This Row],[Order Date]],"mmm-yyyy")</f>
        <v>Mar-2011</v>
      </c>
      <c r="X9053">
        <f>YEAR(Superstore[[#This Row],[Order Date]])</f>
        <v>2011</v>
      </c>
    </row>
    <row r="9054" spans="1:24" x14ac:dyDescent="0.25">
      <c r="A9054">
        <v>9053</v>
      </c>
      <c r="B9054" t="s">
        <v>10395</v>
      </c>
      <c r="C9054" s="1">
        <v>40628</v>
      </c>
      <c r="D9054" s="1">
        <v>40633</v>
      </c>
      <c r="E9054" t="s">
        <v>24</v>
      </c>
      <c r="F9054" t="s">
        <v>3855</v>
      </c>
      <c r="G9054" t="s">
        <v>3856</v>
      </c>
      <c r="H9054" t="s">
        <v>41</v>
      </c>
      <c r="I9054" t="s">
        <v>28</v>
      </c>
      <c r="J9054" t="s">
        <v>126</v>
      </c>
      <c r="K9054" t="s">
        <v>43</v>
      </c>
      <c r="L9054">
        <v>94122</v>
      </c>
      <c r="M9054" t="s">
        <v>44</v>
      </c>
      <c r="N9054" t="s">
        <v>231</v>
      </c>
      <c r="O9054" t="s">
        <v>46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s="2">
        <f>Superstore[[#This Row],[Profit]]/Superstore[[#This Row],[Sales]]</f>
        <v>0.33750000000000002</v>
      </c>
      <c r="W9054" t="str">
        <f>TEXT(Superstore[[#This Row],[Order Date]],"mmm-yyyy")</f>
        <v>Mar-2011</v>
      </c>
      <c r="X9054">
        <f>YEAR(Superstore[[#This Row],[Order Date]])</f>
        <v>2011</v>
      </c>
    </row>
    <row r="9055" spans="1:24" x14ac:dyDescent="0.25">
      <c r="A9055">
        <v>9054</v>
      </c>
      <c r="B9055" t="s">
        <v>10395</v>
      </c>
      <c r="C9055" s="1">
        <v>40628</v>
      </c>
      <c r="D9055" s="1">
        <v>40633</v>
      </c>
      <c r="E9055" t="s">
        <v>24</v>
      </c>
      <c r="F9055" t="s">
        <v>3855</v>
      </c>
      <c r="G9055" t="s">
        <v>3856</v>
      </c>
      <c r="H9055" t="s">
        <v>41</v>
      </c>
      <c r="I9055" t="s">
        <v>28</v>
      </c>
      <c r="J9055" t="s">
        <v>126</v>
      </c>
      <c r="K9055" t="s">
        <v>43</v>
      </c>
      <c r="L9055">
        <v>94122</v>
      </c>
      <c r="M9055" t="s">
        <v>44</v>
      </c>
      <c r="N9055" t="s">
        <v>8517</v>
      </c>
      <c r="O9055" t="s">
        <v>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Superstore[[#This Row],[Profit]]/Superstore[[#This Row],[Sales]]</f>
        <v>0.1</v>
      </c>
      <c r="W9055" t="str">
        <f>TEXT(Superstore[[#This Row],[Order Date]],"mmm-yyyy")</f>
        <v>Mar-2011</v>
      </c>
      <c r="X9055">
        <f>YEAR(Superstore[[#This Row],[Order Date]])</f>
        <v>2011</v>
      </c>
    </row>
    <row r="9056" spans="1:24" x14ac:dyDescent="0.25">
      <c r="A9056">
        <v>9055</v>
      </c>
      <c r="B9056" t="s">
        <v>10396</v>
      </c>
      <c r="C9056" s="1">
        <v>41905</v>
      </c>
      <c r="D9056" s="1">
        <v>41911</v>
      </c>
      <c r="E9056" t="s">
        <v>50</v>
      </c>
      <c r="F9056" t="s">
        <v>2647</v>
      </c>
      <c r="G9056" t="s">
        <v>2648</v>
      </c>
      <c r="H9056" t="s">
        <v>27</v>
      </c>
      <c r="I9056" t="s">
        <v>28</v>
      </c>
      <c r="J9056" t="s">
        <v>2541</v>
      </c>
      <c r="K9056" t="s">
        <v>43</v>
      </c>
      <c r="L9056">
        <v>92704</v>
      </c>
      <c r="M9056" t="s">
        <v>44</v>
      </c>
      <c r="N9056" t="s">
        <v>576</v>
      </c>
      <c r="O9056" t="s">
        <v>46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  <c r="V9056" s="2">
        <f>Superstore[[#This Row],[Profit]]/Superstore[[#This Row],[Sales]]</f>
        <v>0.27999999999999997</v>
      </c>
      <c r="W9056" t="str">
        <f>TEXT(Superstore[[#This Row],[Order Date]],"mmm-yyyy")</f>
        <v>Sep-2014</v>
      </c>
      <c r="X9056">
        <f>YEAR(Superstore[[#This Row],[Order Date]])</f>
        <v>2014</v>
      </c>
    </row>
    <row r="9057" spans="1:24" x14ac:dyDescent="0.25">
      <c r="A9057">
        <v>9056</v>
      </c>
      <c r="B9057" t="s">
        <v>10397</v>
      </c>
      <c r="C9057" s="1">
        <v>41164</v>
      </c>
      <c r="D9057" s="1">
        <v>41169</v>
      </c>
      <c r="E9057" t="s">
        <v>24</v>
      </c>
      <c r="F9057" t="s">
        <v>964</v>
      </c>
      <c r="G9057" t="s">
        <v>965</v>
      </c>
      <c r="H9057" t="s">
        <v>27</v>
      </c>
      <c r="I9057" t="s">
        <v>28</v>
      </c>
      <c r="J9057" t="s">
        <v>94</v>
      </c>
      <c r="K9057" t="s">
        <v>95</v>
      </c>
      <c r="L9057">
        <v>98103</v>
      </c>
      <c r="M9057" t="s">
        <v>44</v>
      </c>
      <c r="N9057" t="s">
        <v>3555</v>
      </c>
      <c r="O9057" t="s">
        <v>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  <c r="V9057" s="2">
        <f>Superstore[[#This Row],[Profit]]/Superstore[[#This Row],[Sales]]</f>
        <v>0.39</v>
      </c>
      <c r="W9057" t="str">
        <f>TEXT(Superstore[[#This Row],[Order Date]],"mmm-yyyy")</f>
        <v>Sep-2012</v>
      </c>
      <c r="X9057">
        <f>YEAR(Superstore[[#This Row],[Order Date]])</f>
        <v>2012</v>
      </c>
    </row>
    <row r="9058" spans="1:24" x14ac:dyDescent="0.25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28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1</v>
      </c>
      <c r="P9058" t="s">
        <v>36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Superstore[[#This Row],[Profit]]/Superstore[[#This Row],[Sales]]</f>
        <v>0.21111111111111111</v>
      </c>
      <c r="W9058" t="str">
        <f>TEXT(Superstore[[#This Row],[Order Date]],"mmm-yyyy")</f>
        <v>Nov-2012</v>
      </c>
      <c r="X9058">
        <f>YEAR(Superstore[[#This Row],[Order Date]])</f>
        <v>2012</v>
      </c>
    </row>
    <row r="9059" spans="1:24" x14ac:dyDescent="0.25">
      <c r="A9059">
        <v>9058</v>
      </c>
      <c r="B9059" t="s">
        <v>10399</v>
      </c>
      <c r="C9059" s="1">
        <v>41202</v>
      </c>
      <c r="D9059" s="1">
        <v>41206</v>
      </c>
      <c r="E9059" t="s">
        <v>50</v>
      </c>
      <c r="F9059" t="s">
        <v>5808</v>
      </c>
      <c r="G9059" t="s">
        <v>5809</v>
      </c>
      <c r="H9059" t="s">
        <v>27</v>
      </c>
      <c r="I9059" t="s">
        <v>28</v>
      </c>
      <c r="J9059" t="s">
        <v>42</v>
      </c>
      <c r="K9059" t="s">
        <v>43</v>
      </c>
      <c r="L9059">
        <v>90045</v>
      </c>
      <c r="M9059" t="s">
        <v>44</v>
      </c>
      <c r="N9059" t="s">
        <v>7619</v>
      </c>
      <c r="O9059" t="s">
        <v>1</v>
      </c>
      <c r="P9059" t="s">
        <v>65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  <c r="V9059" s="2">
        <f>Superstore[[#This Row],[Profit]]/Superstore[[#This Row],[Sales]]</f>
        <v>0.32</v>
      </c>
      <c r="W9059" t="str">
        <f>TEXT(Superstore[[#This Row],[Order Date]],"mmm-yyyy")</f>
        <v>Oct-2012</v>
      </c>
      <c r="X9059">
        <f>YEAR(Superstore[[#This Row],[Order Date]])</f>
        <v>2012</v>
      </c>
    </row>
    <row r="9060" spans="1:24" x14ac:dyDescent="0.25">
      <c r="A9060">
        <v>9059</v>
      </c>
      <c r="B9060" t="s">
        <v>10399</v>
      </c>
      <c r="C9060" s="1">
        <v>41202</v>
      </c>
      <c r="D9060" s="1">
        <v>41206</v>
      </c>
      <c r="E9060" t="s">
        <v>50</v>
      </c>
      <c r="F9060" t="s">
        <v>5808</v>
      </c>
      <c r="G9060" t="s">
        <v>5809</v>
      </c>
      <c r="H9060" t="s">
        <v>27</v>
      </c>
      <c r="I9060" t="s">
        <v>28</v>
      </c>
      <c r="J9060" t="s">
        <v>42</v>
      </c>
      <c r="K9060" t="s">
        <v>43</v>
      </c>
      <c r="L9060">
        <v>90045</v>
      </c>
      <c r="M9060" t="s">
        <v>44</v>
      </c>
      <c r="N9060" t="s">
        <v>8314</v>
      </c>
      <c r="O9060" t="s">
        <v>1</v>
      </c>
      <c r="P9060" t="s">
        <v>56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  <c r="V9060" s="2">
        <f>Superstore[[#This Row],[Profit]]/Superstore[[#This Row],[Sales]]</f>
        <v>7.4999999999999997E-2</v>
      </c>
      <c r="W9060" t="str">
        <f>TEXT(Superstore[[#This Row],[Order Date]],"mmm-yyyy")</f>
        <v>Oct-2012</v>
      </c>
      <c r="X9060">
        <f>YEAR(Superstore[[#This Row],[Order Date]])</f>
        <v>2012</v>
      </c>
    </row>
    <row r="9061" spans="1:24" x14ac:dyDescent="0.25">
      <c r="A9061">
        <v>9060</v>
      </c>
      <c r="B9061" t="s">
        <v>10400</v>
      </c>
      <c r="C9061" s="1">
        <v>41440</v>
      </c>
      <c r="D9061" s="1">
        <v>41444</v>
      </c>
      <c r="E9061" t="s">
        <v>50</v>
      </c>
      <c r="F9061" t="s">
        <v>2139</v>
      </c>
      <c r="G9061" t="s">
        <v>2140</v>
      </c>
      <c r="H9061" t="s">
        <v>41</v>
      </c>
      <c r="I9061" t="s">
        <v>28</v>
      </c>
      <c r="J9061" t="s">
        <v>94</v>
      </c>
      <c r="K9061" t="s">
        <v>95</v>
      </c>
      <c r="L9061">
        <v>98103</v>
      </c>
      <c r="M9061" t="s">
        <v>44</v>
      </c>
      <c r="N9061" t="s">
        <v>3488</v>
      </c>
      <c r="O9061" t="s">
        <v>1</v>
      </c>
      <c r="P9061" t="s">
        <v>56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  <c r="V9061" s="2">
        <f>Superstore[[#This Row],[Profit]]/Superstore[[#This Row],[Sales]]</f>
        <v>0.3</v>
      </c>
      <c r="W9061" t="str">
        <f>TEXT(Superstore[[#This Row],[Order Date]],"mmm-yyyy")</f>
        <v>Jun-2013</v>
      </c>
      <c r="X9061">
        <f>YEAR(Superstore[[#This Row],[Order Date]])</f>
        <v>2013</v>
      </c>
    </row>
    <row r="9062" spans="1:24" x14ac:dyDescent="0.25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41</v>
      </c>
      <c r="I9062" t="s">
        <v>28</v>
      </c>
      <c r="J9062" t="s">
        <v>946</v>
      </c>
      <c r="K9062" t="s">
        <v>43</v>
      </c>
      <c r="L9062">
        <v>92024</v>
      </c>
      <c r="M9062" t="s">
        <v>44</v>
      </c>
      <c r="N9062" t="s">
        <v>3541</v>
      </c>
      <c r="O9062" t="s">
        <v>46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Superstore[[#This Row],[Profit]]/Superstore[[#This Row],[Sales]]</f>
        <v>0.37500000000000006</v>
      </c>
      <c r="W9062" t="str">
        <f>TEXT(Superstore[[#This Row],[Order Date]],"mmm-yyyy")</f>
        <v>Nov-2012</v>
      </c>
      <c r="X9062">
        <f>YEAR(Superstore[[#This Row],[Order Date]])</f>
        <v>2012</v>
      </c>
    </row>
    <row r="9063" spans="1:24" x14ac:dyDescent="0.25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41</v>
      </c>
      <c r="I9063" t="s">
        <v>28</v>
      </c>
      <c r="J9063" t="s">
        <v>946</v>
      </c>
      <c r="K9063" t="s">
        <v>43</v>
      </c>
      <c r="L9063">
        <v>92024</v>
      </c>
      <c r="M9063" t="s">
        <v>44</v>
      </c>
      <c r="N9063" t="s">
        <v>256</v>
      </c>
      <c r="O9063" t="s">
        <v>46</v>
      </c>
      <c r="P9063" t="s">
        <v>47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s="2">
        <f>Superstore[[#This Row],[Profit]]/Superstore[[#This Row],[Sales]]</f>
        <v>0.47000000000000003</v>
      </c>
      <c r="W9063" t="str">
        <f>TEXT(Superstore[[#This Row],[Order Date]],"mmm-yyyy")</f>
        <v>Nov-2012</v>
      </c>
      <c r="X9063">
        <f>YEAR(Superstore[[#This Row],[Order Date]])</f>
        <v>2012</v>
      </c>
    </row>
    <row r="9064" spans="1:24" x14ac:dyDescent="0.25">
      <c r="A9064">
        <v>9063</v>
      </c>
      <c r="B9064" t="s">
        <v>10402</v>
      </c>
      <c r="C9064" s="1">
        <v>41333</v>
      </c>
      <c r="D9064" s="1">
        <v>41340</v>
      </c>
      <c r="E9064" t="s">
        <v>50</v>
      </c>
      <c r="F9064" t="s">
        <v>5797</v>
      </c>
      <c r="G9064" t="s">
        <v>5798</v>
      </c>
      <c r="H9064" t="s">
        <v>41</v>
      </c>
      <c r="I9064" t="s">
        <v>28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46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  <c r="V9064" s="2">
        <f>Superstore[[#This Row],[Profit]]/Superstore[[#This Row],[Sales]]</f>
        <v>0.5</v>
      </c>
      <c r="W9064" t="str">
        <f>TEXT(Superstore[[#This Row],[Order Date]],"mmm-yyyy")</f>
        <v>Feb-2013</v>
      </c>
      <c r="X9064">
        <f>YEAR(Superstore[[#This Row],[Order Date]])</f>
        <v>2013</v>
      </c>
    </row>
    <row r="9065" spans="1:24" x14ac:dyDescent="0.25">
      <c r="A9065">
        <v>9064</v>
      </c>
      <c r="B9065" t="s">
        <v>10403</v>
      </c>
      <c r="C9065" s="1">
        <v>40830</v>
      </c>
      <c r="D9065" s="1">
        <v>40836</v>
      </c>
      <c r="E9065" t="s">
        <v>50</v>
      </c>
      <c r="F9065" t="s">
        <v>1841</v>
      </c>
      <c r="G9065" t="s">
        <v>1842</v>
      </c>
      <c r="H9065" t="s">
        <v>27</v>
      </c>
      <c r="I9065" t="s">
        <v>28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46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  <c r="V9065" s="2">
        <f>Superstore[[#This Row],[Profit]]/Superstore[[#This Row],[Sales]]</f>
        <v>0.3125</v>
      </c>
      <c r="W9065" t="str">
        <f>TEXT(Superstore[[#This Row],[Order Date]],"mmm-yyyy")</f>
        <v>Oct-2011</v>
      </c>
      <c r="X9065">
        <f>YEAR(Superstore[[#This Row],[Order Date]])</f>
        <v>2011</v>
      </c>
    </row>
    <row r="9066" spans="1:24" x14ac:dyDescent="0.25">
      <c r="A9066">
        <v>9065</v>
      </c>
      <c r="B9066" t="s">
        <v>10403</v>
      </c>
      <c r="C9066" s="1">
        <v>40830</v>
      </c>
      <c r="D9066" s="1">
        <v>40836</v>
      </c>
      <c r="E9066" t="s">
        <v>50</v>
      </c>
      <c r="F9066" t="s">
        <v>1841</v>
      </c>
      <c r="G9066" t="s">
        <v>1842</v>
      </c>
      <c r="H9066" t="s">
        <v>27</v>
      </c>
      <c r="I9066" t="s">
        <v>28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46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  <c r="V9066" s="2">
        <f>Superstore[[#This Row],[Profit]]/Superstore[[#This Row],[Sales]]</f>
        <v>-1.65</v>
      </c>
      <c r="W9066" t="str">
        <f>TEXT(Superstore[[#This Row],[Order Date]],"mmm-yyyy")</f>
        <v>Oct-2011</v>
      </c>
      <c r="X9066">
        <f>YEAR(Superstore[[#This Row],[Order Date]])</f>
        <v>2011</v>
      </c>
    </row>
    <row r="9067" spans="1:24" x14ac:dyDescent="0.25">
      <c r="A9067">
        <v>9066</v>
      </c>
      <c r="B9067" t="s">
        <v>10403</v>
      </c>
      <c r="C9067" s="1">
        <v>40830</v>
      </c>
      <c r="D9067" s="1">
        <v>40836</v>
      </c>
      <c r="E9067" t="s">
        <v>50</v>
      </c>
      <c r="F9067" t="s">
        <v>1841</v>
      </c>
      <c r="G9067" t="s">
        <v>1842</v>
      </c>
      <c r="H9067" t="s">
        <v>27</v>
      </c>
      <c r="I9067" t="s">
        <v>28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46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Superstore[[#This Row],[Profit]]/Superstore[[#This Row],[Sales]]</f>
        <v>0.36249999999999999</v>
      </c>
      <c r="W9067" t="str">
        <f>TEXT(Superstore[[#This Row],[Order Date]],"mmm-yyyy")</f>
        <v>Oct-2011</v>
      </c>
      <c r="X9067">
        <f>YEAR(Superstore[[#This Row],[Order Date]])</f>
        <v>2011</v>
      </c>
    </row>
    <row r="9068" spans="1:24" x14ac:dyDescent="0.25">
      <c r="A9068">
        <v>9067</v>
      </c>
      <c r="B9068" t="s">
        <v>10404</v>
      </c>
      <c r="C9068" s="1">
        <v>41786</v>
      </c>
      <c r="D9068" s="1">
        <v>41790</v>
      </c>
      <c r="E9068" t="s">
        <v>50</v>
      </c>
      <c r="F9068" t="s">
        <v>2459</v>
      </c>
      <c r="G9068" t="s">
        <v>2460</v>
      </c>
      <c r="H9068" t="s">
        <v>27</v>
      </c>
      <c r="I9068" t="s">
        <v>28</v>
      </c>
      <c r="J9068" t="s">
        <v>3322</v>
      </c>
      <c r="K9068" t="s">
        <v>318</v>
      </c>
      <c r="L9068">
        <v>22801</v>
      </c>
      <c r="M9068" t="s">
        <v>31</v>
      </c>
      <c r="N9068" t="s">
        <v>6870</v>
      </c>
      <c r="O9068" t="s">
        <v>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  <c r="V9068" s="2">
        <f>Superstore[[#This Row],[Profit]]/Superstore[[#This Row],[Sales]]</f>
        <v>0.30000000000000004</v>
      </c>
      <c r="W9068" t="str">
        <f>TEXT(Superstore[[#This Row],[Order Date]],"mmm-yyyy")</f>
        <v>May-2014</v>
      </c>
      <c r="X9068">
        <f>YEAR(Superstore[[#This Row],[Order Date]])</f>
        <v>2014</v>
      </c>
    </row>
    <row r="9069" spans="1:24" x14ac:dyDescent="0.25">
      <c r="A9069">
        <v>9068</v>
      </c>
      <c r="B9069" t="s">
        <v>10405</v>
      </c>
      <c r="C9069" s="1">
        <v>41309</v>
      </c>
      <c r="D9069" s="1">
        <v>41315</v>
      </c>
      <c r="E9069" t="s">
        <v>50</v>
      </c>
      <c r="F9069" t="s">
        <v>2756</v>
      </c>
      <c r="G9069" t="s">
        <v>2757</v>
      </c>
      <c r="H9069" t="s">
        <v>27</v>
      </c>
      <c r="I9069" t="s">
        <v>28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  <c r="V9069" s="2">
        <f>Superstore[[#This Row],[Profit]]/Superstore[[#This Row],[Sales]]</f>
        <v>0.25999999999999995</v>
      </c>
      <c r="W9069" t="str">
        <f>TEXT(Superstore[[#This Row],[Order Date]],"mmm-yyyy")</f>
        <v>Feb-2013</v>
      </c>
      <c r="X9069">
        <f>YEAR(Superstore[[#This Row],[Order Date]])</f>
        <v>2013</v>
      </c>
    </row>
    <row r="9070" spans="1:24" x14ac:dyDescent="0.25">
      <c r="A9070">
        <v>9069</v>
      </c>
      <c r="B9070" t="s">
        <v>10406</v>
      </c>
      <c r="C9070" s="1">
        <v>41520</v>
      </c>
      <c r="D9070" s="1">
        <v>41523</v>
      </c>
      <c r="E9070" t="s">
        <v>24</v>
      </c>
      <c r="F9070" t="s">
        <v>675</v>
      </c>
      <c r="G9070" t="s">
        <v>676</v>
      </c>
      <c r="H9070" t="s">
        <v>27</v>
      </c>
      <c r="I9070" t="s">
        <v>28</v>
      </c>
      <c r="J9070" t="s">
        <v>1376</v>
      </c>
      <c r="K9070" t="s">
        <v>95</v>
      </c>
      <c r="L9070">
        <v>98198</v>
      </c>
      <c r="M9070" t="s">
        <v>44</v>
      </c>
      <c r="N9070" t="s">
        <v>260</v>
      </c>
      <c r="O9070" t="s">
        <v>1</v>
      </c>
      <c r="P9070" t="s">
        <v>36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s="2">
        <f>Superstore[[#This Row],[Profit]]/Superstore[[#This Row],[Sales]]</f>
        <v>-1.2500000000000001E-2</v>
      </c>
      <c r="W9070" t="str">
        <f>TEXT(Superstore[[#This Row],[Order Date]],"mmm-yyyy")</f>
        <v>Sep-2013</v>
      </c>
      <c r="X9070">
        <f>YEAR(Superstore[[#This Row],[Order Date]])</f>
        <v>2013</v>
      </c>
    </row>
    <row r="9071" spans="1:24" x14ac:dyDescent="0.25">
      <c r="A9071">
        <v>9070</v>
      </c>
      <c r="B9071" t="s">
        <v>10406</v>
      </c>
      <c r="C9071" s="1">
        <v>41520</v>
      </c>
      <c r="D9071" s="1">
        <v>41523</v>
      </c>
      <c r="E9071" t="s">
        <v>24</v>
      </c>
      <c r="F9071" t="s">
        <v>675</v>
      </c>
      <c r="G9071" t="s">
        <v>676</v>
      </c>
      <c r="H9071" t="s">
        <v>27</v>
      </c>
      <c r="I9071" t="s">
        <v>28</v>
      </c>
      <c r="J9071" t="s">
        <v>1376</v>
      </c>
      <c r="K9071" t="s">
        <v>95</v>
      </c>
      <c r="L9071">
        <v>98198</v>
      </c>
      <c r="M9071" t="s">
        <v>44</v>
      </c>
      <c r="N9071" t="s">
        <v>7509</v>
      </c>
      <c r="O9071" t="s">
        <v>46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  <c r="V9071" s="2">
        <f>Superstore[[#This Row],[Profit]]/Superstore[[#This Row],[Sales]]</f>
        <v>0.47000000000000003</v>
      </c>
      <c r="W9071" t="str">
        <f>TEXT(Superstore[[#This Row],[Order Date]],"mmm-yyyy")</f>
        <v>Sep-2013</v>
      </c>
      <c r="X9071">
        <f>YEAR(Superstore[[#This Row],[Order Date]])</f>
        <v>2013</v>
      </c>
    </row>
    <row r="9072" spans="1:24" x14ac:dyDescent="0.25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41</v>
      </c>
      <c r="I9072" t="s">
        <v>28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1</v>
      </c>
      <c r="P9072" t="s">
        <v>65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  <c r="V9072" s="2">
        <f>Superstore[[#This Row],[Profit]]/Superstore[[#This Row],[Sales]]</f>
        <v>0.23749999999999999</v>
      </c>
      <c r="W9072" t="str">
        <f>TEXT(Superstore[[#This Row],[Order Date]],"mmm-yyyy")</f>
        <v>Dec-2014</v>
      </c>
      <c r="X9072">
        <f>YEAR(Superstore[[#This Row],[Order Date]])</f>
        <v>2014</v>
      </c>
    </row>
    <row r="9073" spans="1:24" x14ac:dyDescent="0.25">
      <c r="A9073">
        <v>9072</v>
      </c>
      <c r="B9073" t="s">
        <v>10408</v>
      </c>
      <c r="C9073" s="1">
        <v>41072</v>
      </c>
      <c r="D9073" s="1">
        <v>41076</v>
      </c>
      <c r="E9073" t="s">
        <v>50</v>
      </c>
      <c r="F9073" t="s">
        <v>3757</v>
      </c>
      <c r="G9073" t="s">
        <v>3758</v>
      </c>
      <c r="H9073" t="s">
        <v>101</v>
      </c>
      <c r="I9073" t="s">
        <v>28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46</v>
      </c>
      <c r="P9073" t="s">
        <v>59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  <c r="V9073" s="2">
        <f>Superstore[[#This Row],[Profit]]/Superstore[[#This Row],[Sales]]</f>
        <v>0.28000000000000003</v>
      </c>
      <c r="W9073" t="str">
        <f>TEXT(Superstore[[#This Row],[Order Date]],"mmm-yyyy")</f>
        <v>Jun-2012</v>
      </c>
      <c r="X9073">
        <f>YEAR(Superstore[[#This Row],[Order Date]])</f>
        <v>2012</v>
      </c>
    </row>
    <row r="9074" spans="1:24" x14ac:dyDescent="0.25">
      <c r="A9074">
        <v>9073</v>
      </c>
      <c r="B9074" t="s">
        <v>10409</v>
      </c>
      <c r="C9074" s="1">
        <v>41522</v>
      </c>
      <c r="D9074" s="1">
        <v>41526</v>
      </c>
      <c r="E9074" t="s">
        <v>50</v>
      </c>
      <c r="F9074" t="s">
        <v>3933</v>
      </c>
      <c r="G9074" t="s">
        <v>3934</v>
      </c>
      <c r="H9074" t="s">
        <v>27</v>
      </c>
      <c r="I9074" t="s">
        <v>28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46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  <c r="V9074" s="2">
        <f>Superstore[[#This Row],[Profit]]/Superstore[[#This Row],[Sales]]</f>
        <v>0.47000000000000003</v>
      </c>
      <c r="W9074" t="str">
        <f>TEXT(Superstore[[#This Row],[Order Date]],"mmm-yyyy")</f>
        <v>Sep-2013</v>
      </c>
      <c r="X9074">
        <f>YEAR(Superstore[[#This Row],[Order Date]])</f>
        <v>2013</v>
      </c>
    </row>
    <row r="9075" spans="1:24" x14ac:dyDescent="0.25">
      <c r="A9075">
        <v>9074</v>
      </c>
      <c r="B9075" t="s">
        <v>10409</v>
      </c>
      <c r="C9075" s="1">
        <v>41522</v>
      </c>
      <c r="D9075" s="1">
        <v>41526</v>
      </c>
      <c r="E9075" t="s">
        <v>50</v>
      </c>
      <c r="F9075" t="s">
        <v>3933</v>
      </c>
      <c r="G9075" t="s">
        <v>3934</v>
      </c>
      <c r="H9075" t="s">
        <v>27</v>
      </c>
      <c r="I9075" t="s">
        <v>28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  <c r="V9075" s="2">
        <f>Superstore[[#This Row],[Profit]]/Superstore[[#This Row],[Sales]]</f>
        <v>0.24000000000000002</v>
      </c>
      <c r="W9075" t="str">
        <f>TEXT(Superstore[[#This Row],[Order Date]],"mmm-yyyy")</f>
        <v>Sep-2013</v>
      </c>
      <c r="X9075">
        <f>YEAR(Superstore[[#This Row],[Order Date]])</f>
        <v>2013</v>
      </c>
    </row>
    <row r="9076" spans="1:24" x14ac:dyDescent="0.25">
      <c r="A9076">
        <v>9075</v>
      </c>
      <c r="B9076" t="s">
        <v>10410</v>
      </c>
      <c r="C9076" s="1">
        <v>40654</v>
      </c>
      <c r="D9076" s="1">
        <v>40659</v>
      </c>
      <c r="E9076" t="s">
        <v>50</v>
      </c>
      <c r="F9076" t="s">
        <v>5167</v>
      </c>
      <c r="G9076" t="s">
        <v>5168</v>
      </c>
      <c r="H9076" t="s">
        <v>41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3687</v>
      </c>
      <c r="O9076" t="s">
        <v>46</v>
      </c>
      <c r="P9076" t="s">
        <v>59</v>
      </c>
      <c r="Q9076" t="s">
        <v>3688</v>
      </c>
      <c r="R9076">
        <v>828.84</v>
      </c>
      <c r="S9076">
        <v>6</v>
      </c>
      <c r="T9076">
        <v>0</v>
      </c>
      <c r="U9076">
        <v>0</v>
      </c>
      <c r="V9076" s="2">
        <f>Superstore[[#This Row],[Profit]]/Superstore[[#This Row],[Sales]]</f>
        <v>0</v>
      </c>
      <c r="W9076" t="str">
        <f>TEXT(Superstore[[#This Row],[Order Date]],"mmm-yyyy")</f>
        <v>Apr-2011</v>
      </c>
      <c r="X9076">
        <f>YEAR(Superstore[[#This Row],[Order Date]])</f>
        <v>2011</v>
      </c>
    </row>
    <row r="9077" spans="1:24" x14ac:dyDescent="0.25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27</v>
      </c>
      <c r="I9077" t="s">
        <v>28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46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  <c r="V9077" s="2">
        <f>Superstore[[#This Row],[Profit]]/Superstore[[#This Row],[Sales]]</f>
        <v>-0.76666666666666672</v>
      </c>
      <c r="W9077" t="str">
        <f>TEXT(Superstore[[#This Row],[Order Date]],"mmm-yyyy")</f>
        <v>Nov-2012</v>
      </c>
      <c r="X9077">
        <f>YEAR(Superstore[[#This Row],[Order Date]])</f>
        <v>2012</v>
      </c>
    </row>
    <row r="9078" spans="1:24" x14ac:dyDescent="0.25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27</v>
      </c>
      <c r="I9078" t="s">
        <v>28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46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  <c r="V9078" s="2">
        <f>Superstore[[#This Row],[Profit]]/Superstore[[#This Row],[Sales]]</f>
        <v>7.4999999999999997E-2</v>
      </c>
      <c r="W9078" t="str">
        <f>TEXT(Superstore[[#This Row],[Order Date]],"mmm-yyyy")</f>
        <v>Nov-2012</v>
      </c>
      <c r="X9078">
        <f>YEAR(Superstore[[#This Row],[Order Date]])</f>
        <v>2012</v>
      </c>
    </row>
    <row r="9079" spans="1:24" x14ac:dyDescent="0.25">
      <c r="A9079">
        <v>9078</v>
      </c>
      <c r="B9079" t="s">
        <v>10412</v>
      </c>
      <c r="C9079" s="1">
        <v>40850</v>
      </c>
      <c r="D9079" s="1">
        <v>40854</v>
      </c>
      <c r="E9079" t="s">
        <v>50</v>
      </c>
      <c r="F9079" t="s">
        <v>627</v>
      </c>
      <c r="G9079" t="s">
        <v>628</v>
      </c>
      <c r="H9079" t="s">
        <v>41</v>
      </c>
      <c r="I9079" t="s">
        <v>28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  <c r="V9079" s="2">
        <f>Superstore[[#This Row],[Profit]]/Superstore[[#This Row],[Sales]]</f>
        <v>0.21</v>
      </c>
      <c r="W9079" t="str">
        <f>TEXT(Superstore[[#This Row],[Order Date]],"mmm-yyyy")</f>
        <v>Nov-2011</v>
      </c>
      <c r="X9079">
        <f>YEAR(Superstore[[#This Row],[Order Date]])</f>
        <v>2011</v>
      </c>
    </row>
    <row r="9080" spans="1:24" x14ac:dyDescent="0.25">
      <c r="A9080">
        <v>9079</v>
      </c>
      <c r="B9080" t="s">
        <v>10413</v>
      </c>
      <c r="C9080" s="1">
        <v>41321</v>
      </c>
      <c r="D9080" s="1">
        <v>41328</v>
      </c>
      <c r="E9080" t="s">
        <v>50</v>
      </c>
      <c r="F9080" t="s">
        <v>4624</v>
      </c>
      <c r="G9080" t="s">
        <v>4625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552</v>
      </c>
      <c r="O9080" t="s">
        <v>1</v>
      </c>
      <c r="P9080" t="s">
        <v>65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s="2">
        <f>Superstore[[#This Row],[Profit]]/Superstore[[#This Row],[Sales]]</f>
        <v>0.11</v>
      </c>
      <c r="W9080" t="str">
        <f>TEXT(Superstore[[#This Row],[Order Date]],"mmm-yyyy")</f>
        <v>Feb-2013</v>
      </c>
      <c r="X9080">
        <f>YEAR(Superstore[[#This Row],[Order Date]])</f>
        <v>2013</v>
      </c>
    </row>
    <row r="9081" spans="1:24" x14ac:dyDescent="0.25">
      <c r="A9081">
        <v>9080</v>
      </c>
      <c r="B9081" t="s">
        <v>10413</v>
      </c>
      <c r="C9081" s="1">
        <v>41321</v>
      </c>
      <c r="D9081" s="1">
        <v>41328</v>
      </c>
      <c r="E9081" t="s">
        <v>50</v>
      </c>
      <c r="F9081" t="s">
        <v>4624</v>
      </c>
      <c r="G9081" t="s">
        <v>4625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1293</v>
      </c>
      <c r="O9081" t="s">
        <v>46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  <c r="V9081" s="2">
        <f>Superstore[[#This Row],[Profit]]/Superstore[[#This Row],[Sales]]</f>
        <v>0.45</v>
      </c>
      <c r="W9081" t="str">
        <f>TEXT(Superstore[[#This Row],[Order Date]],"mmm-yyyy")</f>
        <v>Feb-2013</v>
      </c>
      <c r="X9081">
        <f>YEAR(Superstore[[#This Row],[Order Date]])</f>
        <v>2013</v>
      </c>
    </row>
    <row r="9082" spans="1:24" x14ac:dyDescent="0.25">
      <c r="A9082">
        <v>9081</v>
      </c>
      <c r="B9082" t="s">
        <v>10414</v>
      </c>
      <c r="C9082" s="1">
        <v>41894</v>
      </c>
      <c r="D9082" s="1">
        <v>41896</v>
      </c>
      <c r="E9082" t="s">
        <v>24</v>
      </c>
      <c r="F9082" t="s">
        <v>1502</v>
      </c>
      <c r="G9082" t="s">
        <v>1503</v>
      </c>
      <c r="H9082" t="s">
        <v>41</v>
      </c>
      <c r="I9082" t="s">
        <v>28</v>
      </c>
      <c r="J9082" t="s">
        <v>2541</v>
      </c>
      <c r="K9082" t="s">
        <v>43</v>
      </c>
      <c r="L9082">
        <v>92704</v>
      </c>
      <c r="M9082" t="s">
        <v>44</v>
      </c>
      <c r="N9082" t="s">
        <v>3892</v>
      </c>
      <c r="O9082" t="s">
        <v>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  <c r="V9082" s="2">
        <f>Superstore[[#This Row],[Profit]]/Superstore[[#This Row],[Sales]]</f>
        <v>0.125</v>
      </c>
      <c r="W9082" t="str">
        <f>TEXT(Superstore[[#This Row],[Order Date]],"mmm-yyyy")</f>
        <v>Sep-2014</v>
      </c>
      <c r="X9082">
        <f>YEAR(Superstore[[#This Row],[Order Date]])</f>
        <v>2014</v>
      </c>
    </row>
    <row r="9083" spans="1:24" x14ac:dyDescent="0.25">
      <c r="A9083">
        <v>9082</v>
      </c>
      <c r="B9083" t="s">
        <v>10414</v>
      </c>
      <c r="C9083" s="1">
        <v>41894</v>
      </c>
      <c r="D9083" s="1">
        <v>41896</v>
      </c>
      <c r="E9083" t="s">
        <v>24</v>
      </c>
      <c r="F9083" t="s">
        <v>1502</v>
      </c>
      <c r="G9083" t="s">
        <v>1503</v>
      </c>
      <c r="H9083" t="s">
        <v>41</v>
      </c>
      <c r="I9083" t="s">
        <v>28</v>
      </c>
      <c r="J9083" t="s">
        <v>2541</v>
      </c>
      <c r="K9083" t="s">
        <v>43</v>
      </c>
      <c r="L9083">
        <v>92704</v>
      </c>
      <c r="M9083" t="s">
        <v>44</v>
      </c>
      <c r="N9083" t="s">
        <v>3973</v>
      </c>
      <c r="O9083" t="s">
        <v>46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  <c r="V9083" s="2">
        <f>Superstore[[#This Row],[Profit]]/Superstore[[#This Row],[Sales]]</f>
        <v>0.48000000000000004</v>
      </c>
      <c r="W9083" t="str">
        <f>TEXT(Superstore[[#This Row],[Order Date]],"mmm-yyyy")</f>
        <v>Sep-2014</v>
      </c>
      <c r="X9083">
        <f>YEAR(Superstore[[#This Row],[Order Date]])</f>
        <v>2014</v>
      </c>
    </row>
    <row r="9084" spans="1:24" x14ac:dyDescent="0.25">
      <c r="A9084">
        <v>9083</v>
      </c>
      <c r="B9084" t="s">
        <v>10415</v>
      </c>
      <c r="C9084" s="1">
        <v>41946</v>
      </c>
      <c r="D9084" s="1">
        <v>41950</v>
      </c>
      <c r="E9084" t="s">
        <v>50</v>
      </c>
      <c r="F9084" t="s">
        <v>8366</v>
      </c>
      <c r="G9084" t="s">
        <v>8367</v>
      </c>
      <c r="H9084" t="s">
        <v>27</v>
      </c>
      <c r="I9084" t="s">
        <v>28</v>
      </c>
      <c r="J9084" t="s">
        <v>317</v>
      </c>
      <c r="K9084" t="s">
        <v>318</v>
      </c>
      <c r="L9084">
        <v>22153</v>
      </c>
      <c r="M9084" t="s">
        <v>31</v>
      </c>
      <c r="N9084" t="s">
        <v>138</v>
      </c>
      <c r="O9084" t="s">
        <v>46</v>
      </c>
      <c r="P9084" t="s">
        <v>68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s="2">
        <f>Superstore[[#This Row],[Profit]]/Superstore[[#This Row],[Sales]]</f>
        <v>0.26</v>
      </c>
      <c r="W9084" t="str">
        <f>TEXT(Superstore[[#This Row],[Order Date]],"mmm-yyyy")</f>
        <v>Nov-2014</v>
      </c>
      <c r="X9084">
        <f>YEAR(Superstore[[#This Row],[Order Date]])</f>
        <v>2014</v>
      </c>
    </row>
    <row r="9085" spans="1:24" x14ac:dyDescent="0.25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41</v>
      </c>
      <c r="I9085" t="s">
        <v>28</v>
      </c>
      <c r="J9085" t="s">
        <v>4349</v>
      </c>
      <c r="K9085" t="s">
        <v>318</v>
      </c>
      <c r="L9085">
        <v>23434</v>
      </c>
      <c r="M9085" t="s">
        <v>31</v>
      </c>
      <c r="N9085" t="s">
        <v>4662</v>
      </c>
      <c r="O9085" t="s">
        <v>46</v>
      </c>
      <c r="P9085" t="s">
        <v>59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  <c r="V9085" s="2">
        <f>Superstore[[#This Row],[Profit]]/Superstore[[#This Row],[Sales]]</f>
        <v>0.02</v>
      </c>
      <c r="W9085" t="str">
        <f>TEXT(Superstore[[#This Row],[Order Date]],"mmm-yyyy")</f>
        <v>Feb-2012</v>
      </c>
      <c r="X9085">
        <f>YEAR(Superstore[[#This Row],[Order Date]])</f>
        <v>2012</v>
      </c>
    </row>
    <row r="9086" spans="1:24" x14ac:dyDescent="0.25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41</v>
      </c>
      <c r="I9086" t="s">
        <v>28</v>
      </c>
      <c r="J9086" t="s">
        <v>4349</v>
      </c>
      <c r="K9086" t="s">
        <v>318</v>
      </c>
      <c r="L9086">
        <v>23434</v>
      </c>
      <c r="M9086" t="s">
        <v>31</v>
      </c>
      <c r="N9086" t="s">
        <v>656</v>
      </c>
      <c r="O9086" t="s">
        <v>46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  <c r="V9086" s="2">
        <f>Superstore[[#This Row],[Profit]]/Superstore[[#This Row],[Sales]]</f>
        <v>0.45</v>
      </c>
      <c r="W9086" t="str">
        <f>TEXT(Superstore[[#This Row],[Order Date]],"mmm-yyyy")</f>
        <v>Feb-2012</v>
      </c>
      <c r="X9086">
        <f>YEAR(Superstore[[#This Row],[Order Date]])</f>
        <v>2012</v>
      </c>
    </row>
    <row r="9087" spans="1:24" x14ac:dyDescent="0.25">
      <c r="A9087">
        <v>9086</v>
      </c>
      <c r="B9087" t="s">
        <v>10417</v>
      </c>
      <c r="C9087" s="1">
        <v>41528</v>
      </c>
      <c r="D9087" s="1">
        <v>41530</v>
      </c>
      <c r="E9087" t="s">
        <v>24</v>
      </c>
      <c r="F9087" t="s">
        <v>1961</v>
      </c>
      <c r="G9087" t="s">
        <v>1962</v>
      </c>
      <c r="H9087" t="s">
        <v>27</v>
      </c>
      <c r="I9087" t="s">
        <v>28</v>
      </c>
      <c r="J9087" t="s">
        <v>42</v>
      </c>
      <c r="K9087" t="s">
        <v>43</v>
      </c>
      <c r="L9087">
        <v>90049</v>
      </c>
      <c r="M9087" t="s">
        <v>44</v>
      </c>
      <c r="N9087" t="s">
        <v>6987</v>
      </c>
      <c r="O9087" t="s">
        <v>46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Superstore[[#This Row],[Profit]]/Superstore[[#This Row],[Sales]]</f>
        <v>0.32500000000000001</v>
      </c>
      <c r="W9087" t="str">
        <f>TEXT(Superstore[[#This Row],[Order Date]],"mmm-yyyy")</f>
        <v>Sep-2013</v>
      </c>
      <c r="X9087">
        <f>YEAR(Superstore[[#This Row],[Order Date]])</f>
        <v>2013</v>
      </c>
    </row>
    <row r="9088" spans="1:24" x14ac:dyDescent="0.25">
      <c r="A9088">
        <v>9087</v>
      </c>
      <c r="B9088" t="s">
        <v>10418</v>
      </c>
      <c r="C9088" s="1">
        <v>41544</v>
      </c>
      <c r="D9088" s="1">
        <v>41548</v>
      </c>
      <c r="E9088" t="s">
        <v>50</v>
      </c>
      <c r="F9088" t="s">
        <v>7932</v>
      </c>
      <c r="G9088" t="s">
        <v>7933</v>
      </c>
      <c r="H9088" t="s">
        <v>41</v>
      </c>
      <c r="I9088" t="s">
        <v>28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46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Superstore[[#This Row],[Profit]]/Superstore[[#This Row],[Sales]]</f>
        <v>-2.7</v>
      </c>
      <c r="W9088" t="str">
        <f>TEXT(Superstore[[#This Row],[Order Date]],"mmm-yyyy")</f>
        <v>Sep-2013</v>
      </c>
      <c r="X9088">
        <f>YEAR(Superstore[[#This Row],[Order Date]])</f>
        <v>2013</v>
      </c>
    </row>
    <row r="9089" spans="1:24" x14ac:dyDescent="0.25">
      <c r="A9089">
        <v>9088</v>
      </c>
      <c r="B9089" t="s">
        <v>10418</v>
      </c>
      <c r="C9089" s="1">
        <v>41544</v>
      </c>
      <c r="D9089" s="1">
        <v>41548</v>
      </c>
      <c r="E9089" t="s">
        <v>50</v>
      </c>
      <c r="F9089" t="s">
        <v>7932</v>
      </c>
      <c r="G9089" t="s">
        <v>7933</v>
      </c>
      <c r="H9089" t="s">
        <v>41</v>
      </c>
      <c r="I9089" t="s">
        <v>28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1</v>
      </c>
      <c r="P9089" t="s">
        <v>36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Superstore[[#This Row],[Profit]]/Superstore[[#This Row],[Sales]]</f>
        <v>-0.3</v>
      </c>
      <c r="W9089" t="str">
        <f>TEXT(Superstore[[#This Row],[Order Date]],"mmm-yyyy")</f>
        <v>Sep-2013</v>
      </c>
      <c r="X9089">
        <f>YEAR(Superstore[[#This Row],[Order Date]])</f>
        <v>2013</v>
      </c>
    </row>
    <row r="9090" spans="1:24" x14ac:dyDescent="0.25">
      <c r="A9090">
        <v>9089</v>
      </c>
      <c r="B9090" t="s">
        <v>10419</v>
      </c>
      <c r="C9090" s="1">
        <v>41258</v>
      </c>
      <c r="D9090" s="1">
        <v>41263</v>
      </c>
      <c r="E9090" t="s">
        <v>50</v>
      </c>
      <c r="F9090" t="s">
        <v>5797</v>
      </c>
      <c r="G9090" t="s">
        <v>5798</v>
      </c>
      <c r="H9090" t="s">
        <v>41</v>
      </c>
      <c r="I9090" t="s">
        <v>28</v>
      </c>
      <c r="J9090" t="s">
        <v>2272</v>
      </c>
      <c r="K9090" t="s">
        <v>87</v>
      </c>
      <c r="L9090">
        <v>27511</v>
      </c>
      <c r="M9090" t="s">
        <v>31</v>
      </c>
      <c r="N9090" t="s">
        <v>985</v>
      </c>
      <c r="O9090" t="s">
        <v>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  <c r="V9090" s="2">
        <f>Superstore[[#This Row],[Profit]]/Superstore[[#This Row],[Sales]]</f>
        <v>8.7499999999999994E-2</v>
      </c>
      <c r="W9090" t="str">
        <f>TEXT(Superstore[[#This Row],[Order Date]],"mmm-yyyy")</f>
        <v>Dec-2012</v>
      </c>
      <c r="X9090">
        <f>YEAR(Superstore[[#This Row],[Order Date]])</f>
        <v>2012</v>
      </c>
    </row>
    <row r="9091" spans="1:24" x14ac:dyDescent="0.25">
      <c r="A9091">
        <v>9090</v>
      </c>
      <c r="B9091" t="s">
        <v>10420</v>
      </c>
      <c r="C9091" s="1">
        <v>41535</v>
      </c>
      <c r="D9091" s="1">
        <v>41538</v>
      </c>
      <c r="E9091" t="s">
        <v>24</v>
      </c>
      <c r="F9091" t="s">
        <v>541</v>
      </c>
      <c r="G9091" t="s">
        <v>542</v>
      </c>
      <c r="H9091" t="s">
        <v>27</v>
      </c>
      <c r="I9091" t="s">
        <v>28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46</v>
      </c>
      <c r="P9091" t="s">
        <v>59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Superstore[[#This Row],[Profit]]/Superstore[[#This Row],[Sales]]</f>
        <v>-0.21250000000000002</v>
      </c>
      <c r="W9091" t="str">
        <f>TEXT(Superstore[[#This Row],[Order Date]],"mmm-yyyy")</f>
        <v>Sep-2013</v>
      </c>
      <c r="X9091">
        <f>YEAR(Superstore[[#This Row],[Order Date]])</f>
        <v>2013</v>
      </c>
    </row>
    <row r="9092" spans="1:24" x14ac:dyDescent="0.25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27</v>
      </c>
      <c r="I9092" t="s">
        <v>28</v>
      </c>
      <c r="J9092" t="s">
        <v>1472</v>
      </c>
      <c r="K9092" t="s">
        <v>30</v>
      </c>
      <c r="L9092">
        <v>40214</v>
      </c>
      <c r="M9092" t="s">
        <v>31</v>
      </c>
      <c r="N9092" t="s">
        <v>546</v>
      </c>
      <c r="O9092" t="s">
        <v>46</v>
      </c>
      <c r="P9092" t="s">
        <v>59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s="2">
        <f>Superstore[[#This Row],[Profit]]/Superstore[[#This Row],[Sales]]</f>
        <v>0.3</v>
      </c>
      <c r="W9092" t="str">
        <f>TEXT(Superstore[[#This Row],[Order Date]],"mmm-yyyy")</f>
        <v>Oct-2014</v>
      </c>
      <c r="X9092">
        <f>YEAR(Superstore[[#This Row],[Order Date]])</f>
        <v>2014</v>
      </c>
    </row>
    <row r="9093" spans="1:24" x14ac:dyDescent="0.25">
      <c r="A9093">
        <v>9092</v>
      </c>
      <c r="B9093" t="s">
        <v>10422</v>
      </c>
      <c r="C9093" s="1">
        <v>41088</v>
      </c>
      <c r="D9093" s="1">
        <v>41093</v>
      </c>
      <c r="E9093" t="s">
        <v>24</v>
      </c>
      <c r="F9093" t="s">
        <v>555</v>
      </c>
      <c r="G9093" t="s">
        <v>556</v>
      </c>
      <c r="H9093" t="s">
        <v>41</v>
      </c>
      <c r="I9093" t="s">
        <v>28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46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s="2">
        <f>Superstore[[#This Row],[Profit]]/Superstore[[#This Row],[Sales]]</f>
        <v>0.35000000000000003</v>
      </c>
      <c r="W9093" t="str">
        <f>TEXT(Superstore[[#This Row],[Order Date]],"mmm-yyyy")</f>
        <v>Jun-2012</v>
      </c>
      <c r="X9093">
        <f>YEAR(Superstore[[#This Row],[Order Date]])</f>
        <v>2012</v>
      </c>
    </row>
    <row r="9094" spans="1:24" x14ac:dyDescent="0.25">
      <c r="A9094">
        <v>9093</v>
      </c>
      <c r="B9094" t="s">
        <v>10422</v>
      </c>
      <c r="C9094" s="1">
        <v>41088</v>
      </c>
      <c r="D9094" s="1">
        <v>41093</v>
      </c>
      <c r="E9094" t="s">
        <v>24</v>
      </c>
      <c r="F9094" t="s">
        <v>555</v>
      </c>
      <c r="G9094" t="s">
        <v>556</v>
      </c>
      <c r="H9094" t="s">
        <v>41</v>
      </c>
      <c r="I9094" t="s">
        <v>28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1</v>
      </c>
      <c r="P9094" t="s">
        <v>33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  <c r="V9094" s="2">
        <f>Superstore[[#This Row],[Profit]]/Superstore[[#This Row],[Sales]]</f>
        <v>-0.78</v>
      </c>
      <c r="W9094" t="str">
        <f>TEXT(Superstore[[#This Row],[Order Date]],"mmm-yyyy")</f>
        <v>Jun-2012</v>
      </c>
      <c r="X9094">
        <f>YEAR(Superstore[[#This Row],[Order Date]])</f>
        <v>2012</v>
      </c>
    </row>
    <row r="9095" spans="1:24" x14ac:dyDescent="0.25">
      <c r="A9095">
        <v>9094</v>
      </c>
      <c r="B9095" t="s">
        <v>10423</v>
      </c>
      <c r="C9095" s="1">
        <v>41061</v>
      </c>
      <c r="D9095" s="1">
        <v>41065</v>
      </c>
      <c r="E9095" t="s">
        <v>50</v>
      </c>
      <c r="F9095" t="s">
        <v>1886</v>
      </c>
      <c r="G9095" t="s">
        <v>1887</v>
      </c>
      <c r="H9095" t="s">
        <v>27</v>
      </c>
      <c r="I9095" t="s">
        <v>28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  <c r="V9095" s="2">
        <f>Superstore[[#This Row],[Profit]]/Superstore[[#This Row],[Sales]]</f>
        <v>0.27999999999999997</v>
      </c>
      <c r="W9095" t="str">
        <f>TEXT(Superstore[[#This Row],[Order Date]],"mmm-yyyy")</f>
        <v>Jun-2012</v>
      </c>
      <c r="X9095">
        <f>YEAR(Superstore[[#This Row],[Order Date]])</f>
        <v>2012</v>
      </c>
    </row>
    <row r="9096" spans="1:24" x14ac:dyDescent="0.25">
      <c r="A9096">
        <v>9095</v>
      </c>
      <c r="B9096" t="s">
        <v>10423</v>
      </c>
      <c r="C9096" s="1">
        <v>41061</v>
      </c>
      <c r="D9096" s="1">
        <v>41065</v>
      </c>
      <c r="E9096" t="s">
        <v>50</v>
      </c>
      <c r="F9096" t="s">
        <v>1886</v>
      </c>
      <c r="G9096" t="s">
        <v>1887</v>
      </c>
      <c r="H9096" t="s">
        <v>27</v>
      </c>
      <c r="I9096" t="s">
        <v>28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46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  <c r="V9096" s="2">
        <f>Superstore[[#This Row],[Profit]]/Superstore[[#This Row],[Sales]]</f>
        <v>0.45</v>
      </c>
      <c r="W9096" t="str">
        <f>TEXT(Superstore[[#This Row],[Order Date]],"mmm-yyyy")</f>
        <v>Jun-2012</v>
      </c>
      <c r="X9096">
        <f>YEAR(Superstore[[#This Row],[Order Date]])</f>
        <v>2012</v>
      </c>
    </row>
    <row r="9097" spans="1:24" x14ac:dyDescent="0.25">
      <c r="A9097">
        <v>9096</v>
      </c>
      <c r="B9097" t="s">
        <v>10423</v>
      </c>
      <c r="C9097" s="1">
        <v>41061</v>
      </c>
      <c r="D9097" s="1">
        <v>41065</v>
      </c>
      <c r="E9097" t="s">
        <v>50</v>
      </c>
      <c r="F9097" t="s">
        <v>1886</v>
      </c>
      <c r="G9097" t="s">
        <v>1887</v>
      </c>
      <c r="H9097" t="s">
        <v>27</v>
      </c>
      <c r="I9097" t="s">
        <v>28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  <c r="V9097" s="2">
        <f>Superstore[[#This Row],[Profit]]/Superstore[[#This Row],[Sales]]</f>
        <v>0.27999999999999997</v>
      </c>
      <c r="W9097" t="str">
        <f>TEXT(Superstore[[#This Row],[Order Date]],"mmm-yyyy")</f>
        <v>Jun-2012</v>
      </c>
      <c r="X9097">
        <f>YEAR(Superstore[[#This Row],[Order Date]])</f>
        <v>2012</v>
      </c>
    </row>
    <row r="9098" spans="1:24" x14ac:dyDescent="0.25">
      <c r="A9098">
        <v>9097</v>
      </c>
      <c r="B9098" t="s">
        <v>10423</v>
      </c>
      <c r="C9098" s="1">
        <v>41061</v>
      </c>
      <c r="D9098" s="1">
        <v>41065</v>
      </c>
      <c r="E9098" t="s">
        <v>50</v>
      </c>
      <c r="F9098" t="s">
        <v>1886</v>
      </c>
      <c r="G9098" t="s">
        <v>1887</v>
      </c>
      <c r="H9098" t="s">
        <v>27</v>
      </c>
      <c r="I9098" t="s">
        <v>28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46</v>
      </c>
      <c r="P9098" t="s">
        <v>47</v>
      </c>
      <c r="Q9098" t="s">
        <v>8007</v>
      </c>
      <c r="R9098">
        <v>28.91</v>
      </c>
      <c r="S9098">
        <v>7</v>
      </c>
      <c r="T9098">
        <v>0</v>
      </c>
      <c r="U9098">
        <v>13.2986</v>
      </c>
      <c r="V9098" s="2">
        <f>Superstore[[#This Row],[Profit]]/Superstore[[#This Row],[Sales]]</f>
        <v>0.46</v>
      </c>
      <c r="W9098" t="str">
        <f>TEXT(Superstore[[#This Row],[Order Date]],"mmm-yyyy")</f>
        <v>Jun-2012</v>
      </c>
      <c r="X9098">
        <f>YEAR(Superstore[[#This Row],[Order Date]])</f>
        <v>2012</v>
      </c>
    </row>
    <row r="9099" spans="1:24" x14ac:dyDescent="0.25">
      <c r="A9099">
        <v>9098</v>
      </c>
      <c r="B9099" t="s">
        <v>10424</v>
      </c>
      <c r="C9099" s="1">
        <v>40645</v>
      </c>
      <c r="D9099" s="1">
        <v>40650</v>
      </c>
      <c r="E9099" t="s">
        <v>50</v>
      </c>
      <c r="F9099" t="s">
        <v>5808</v>
      </c>
      <c r="G9099" t="s">
        <v>5809</v>
      </c>
      <c r="H9099" t="s">
        <v>27</v>
      </c>
      <c r="I9099" t="s">
        <v>28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46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  <c r="V9099" s="2">
        <f>Superstore[[#This Row],[Profit]]/Superstore[[#This Row],[Sales]]</f>
        <v>0.48</v>
      </c>
      <c r="W9099" t="str">
        <f>TEXT(Superstore[[#This Row],[Order Date]],"mmm-yyyy")</f>
        <v>Apr-2011</v>
      </c>
      <c r="X9099">
        <f>YEAR(Superstore[[#This Row],[Order Date]])</f>
        <v>2011</v>
      </c>
    </row>
    <row r="9100" spans="1:24" x14ac:dyDescent="0.25">
      <c r="A9100">
        <v>9099</v>
      </c>
      <c r="B9100" t="s">
        <v>10425</v>
      </c>
      <c r="C9100" s="1">
        <v>41925</v>
      </c>
      <c r="D9100" s="1">
        <v>41929</v>
      </c>
      <c r="E9100" t="s">
        <v>50</v>
      </c>
      <c r="F9100" t="s">
        <v>3129</v>
      </c>
      <c r="G9100" t="s">
        <v>3130</v>
      </c>
      <c r="H9100" t="s">
        <v>101</v>
      </c>
      <c r="I9100" t="s">
        <v>28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Superstore[[#This Row],[Profit]]/Superstore[[#This Row],[Sales]]</f>
        <v>7.5000000000000011E-2</v>
      </c>
      <c r="W9100" t="str">
        <f>TEXT(Superstore[[#This Row],[Order Date]],"mmm-yyyy")</f>
        <v>Oct-2014</v>
      </c>
      <c r="X9100">
        <f>YEAR(Superstore[[#This Row],[Order Date]])</f>
        <v>2014</v>
      </c>
    </row>
    <row r="9101" spans="1:24" x14ac:dyDescent="0.25">
      <c r="A9101">
        <v>9100</v>
      </c>
      <c r="B9101" t="s">
        <v>10425</v>
      </c>
      <c r="C9101" s="1">
        <v>41925</v>
      </c>
      <c r="D9101" s="1">
        <v>41929</v>
      </c>
      <c r="E9101" t="s">
        <v>50</v>
      </c>
      <c r="F9101" t="s">
        <v>3129</v>
      </c>
      <c r="G9101" t="s">
        <v>3130</v>
      </c>
      <c r="H9101" t="s">
        <v>101</v>
      </c>
      <c r="I9101" t="s">
        <v>28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46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  <c r="V9101" s="2">
        <f>Superstore[[#This Row],[Profit]]/Superstore[[#This Row],[Sales]]</f>
        <v>0.36249999999999999</v>
      </c>
      <c r="W9101" t="str">
        <f>TEXT(Superstore[[#This Row],[Order Date]],"mmm-yyyy")</f>
        <v>Oct-2014</v>
      </c>
      <c r="X9101">
        <f>YEAR(Superstore[[#This Row],[Order Date]])</f>
        <v>2014</v>
      </c>
    </row>
    <row r="9102" spans="1:24" x14ac:dyDescent="0.25">
      <c r="A9102">
        <v>9101</v>
      </c>
      <c r="B9102" t="s">
        <v>10425</v>
      </c>
      <c r="C9102" s="1">
        <v>41925</v>
      </c>
      <c r="D9102" s="1">
        <v>41929</v>
      </c>
      <c r="E9102" t="s">
        <v>50</v>
      </c>
      <c r="F9102" t="s">
        <v>3129</v>
      </c>
      <c r="G9102" t="s">
        <v>3130</v>
      </c>
      <c r="H9102" t="s">
        <v>101</v>
      </c>
      <c r="I9102" t="s">
        <v>28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  <c r="V9102" s="2">
        <f>Superstore[[#This Row],[Profit]]/Superstore[[#This Row],[Sales]]</f>
        <v>0.16250000000000001</v>
      </c>
      <c r="W9102" t="str">
        <f>TEXT(Superstore[[#This Row],[Order Date]],"mmm-yyyy")</f>
        <v>Oct-2014</v>
      </c>
      <c r="X9102">
        <f>YEAR(Superstore[[#This Row],[Order Date]])</f>
        <v>2014</v>
      </c>
    </row>
    <row r="9103" spans="1:24" x14ac:dyDescent="0.25">
      <c r="A9103">
        <v>9102</v>
      </c>
      <c r="B9103" t="s">
        <v>10426</v>
      </c>
      <c r="C9103" s="1">
        <v>41220</v>
      </c>
      <c r="D9103" s="1">
        <v>41225</v>
      </c>
      <c r="E9103" t="s">
        <v>50</v>
      </c>
      <c r="F9103" t="s">
        <v>3826</v>
      </c>
      <c r="G9103" t="s">
        <v>3827</v>
      </c>
      <c r="H9103" t="s">
        <v>27</v>
      </c>
      <c r="I9103" t="s">
        <v>28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46</v>
      </c>
      <c r="P9103" t="s">
        <v>68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s="2">
        <f>Superstore[[#This Row],[Profit]]/Superstore[[#This Row],[Sales]]</f>
        <v>0.22500000000000001</v>
      </c>
      <c r="W9103" t="str">
        <f>TEXT(Superstore[[#This Row],[Order Date]],"mmm-yyyy")</f>
        <v>Nov-2012</v>
      </c>
      <c r="X9103">
        <f>YEAR(Superstore[[#This Row],[Order Date]])</f>
        <v>2012</v>
      </c>
    </row>
    <row r="9104" spans="1:24" x14ac:dyDescent="0.25">
      <c r="A9104">
        <v>9103</v>
      </c>
      <c r="B9104" t="s">
        <v>10426</v>
      </c>
      <c r="C9104" s="1">
        <v>41220</v>
      </c>
      <c r="D9104" s="1">
        <v>41225</v>
      </c>
      <c r="E9104" t="s">
        <v>50</v>
      </c>
      <c r="F9104" t="s">
        <v>3826</v>
      </c>
      <c r="G9104" t="s">
        <v>3827</v>
      </c>
      <c r="H9104" t="s">
        <v>27</v>
      </c>
      <c r="I9104" t="s">
        <v>28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46</v>
      </c>
      <c r="P9104" t="s">
        <v>59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Superstore[[#This Row],[Profit]]/Superstore[[#This Row],[Sales]]</f>
        <v>-0.2</v>
      </c>
      <c r="W9104" t="str">
        <f>TEXT(Superstore[[#This Row],[Order Date]],"mmm-yyyy")</f>
        <v>Nov-2012</v>
      </c>
      <c r="X9104">
        <f>YEAR(Superstore[[#This Row],[Order Date]])</f>
        <v>2012</v>
      </c>
    </row>
    <row r="9105" spans="1:24" x14ac:dyDescent="0.25">
      <c r="A9105">
        <v>9104</v>
      </c>
      <c r="B9105" t="s">
        <v>10426</v>
      </c>
      <c r="C9105" s="1">
        <v>41220</v>
      </c>
      <c r="D9105" s="1">
        <v>41225</v>
      </c>
      <c r="E9105" t="s">
        <v>50</v>
      </c>
      <c r="F9105" t="s">
        <v>3826</v>
      </c>
      <c r="G9105" t="s">
        <v>3827</v>
      </c>
      <c r="H9105" t="s">
        <v>27</v>
      </c>
      <c r="I9105" t="s">
        <v>28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1</v>
      </c>
      <c r="P9105" t="s">
        <v>65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Superstore[[#This Row],[Profit]]/Superstore[[#This Row],[Sales]]</f>
        <v>-1.3</v>
      </c>
      <c r="W9105" t="str">
        <f>TEXT(Superstore[[#This Row],[Order Date]],"mmm-yyyy")</f>
        <v>Nov-2012</v>
      </c>
      <c r="X9105">
        <f>YEAR(Superstore[[#This Row],[Order Date]])</f>
        <v>2012</v>
      </c>
    </row>
    <row r="9106" spans="1:24" x14ac:dyDescent="0.25">
      <c r="A9106">
        <v>9105</v>
      </c>
      <c r="B9106" t="s">
        <v>10426</v>
      </c>
      <c r="C9106" s="1">
        <v>41220</v>
      </c>
      <c r="D9106" s="1">
        <v>41225</v>
      </c>
      <c r="E9106" t="s">
        <v>50</v>
      </c>
      <c r="F9106" t="s">
        <v>3826</v>
      </c>
      <c r="G9106" t="s">
        <v>3827</v>
      </c>
      <c r="H9106" t="s">
        <v>27</v>
      </c>
      <c r="I9106" t="s">
        <v>28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46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s="2">
        <f>Superstore[[#This Row],[Profit]]/Superstore[[#This Row],[Sales]]</f>
        <v>-1.5999999999999999</v>
      </c>
      <c r="W9106" t="str">
        <f>TEXT(Superstore[[#This Row],[Order Date]],"mmm-yyyy")</f>
        <v>Nov-2012</v>
      </c>
      <c r="X9106">
        <f>YEAR(Superstore[[#This Row],[Order Date]])</f>
        <v>2012</v>
      </c>
    </row>
    <row r="9107" spans="1:24" x14ac:dyDescent="0.25">
      <c r="A9107">
        <v>9106</v>
      </c>
      <c r="B9107" t="s">
        <v>10426</v>
      </c>
      <c r="C9107" s="1">
        <v>41220</v>
      </c>
      <c r="D9107" s="1">
        <v>41225</v>
      </c>
      <c r="E9107" t="s">
        <v>50</v>
      </c>
      <c r="F9107" t="s">
        <v>3826</v>
      </c>
      <c r="G9107" t="s">
        <v>3827</v>
      </c>
      <c r="H9107" t="s">
        <v>27</v>
      </c>
      <c r="I9107" t="s">
        <v>28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46</v>
      </c>
      <c r="P9107" t="s">
        <v>59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  <c r="V9107" s="2">
        <f>Superstore[[#This Row],[Profit]]/Superstore[[#This Row],[Sales]]</f>
        <v>-0.16250000000000001</v>
      </c>
      <c r="W9107" t="str">
        <f>TEXT(Superstore[[#This Row],[Order Date]],"mmm-yyyy")</f>
        <v>Nov-2012</v>
      </c>
      <c r="X9107">
        <f>YEAR(Superstore[[#This Row],[Order Date]])</f>
        <v>2012</v>
      </c>
    </row>
    <row r="9108" spans="1:24" x14ac:dyDescent="0.25">
      <c r="A9108">
        <v>9107</v>
      </c>
      <c r="B9108" t="s">
        <v>10426</v>
      </c>
      <c r="C9108" s="1">
        <v>41220</v>
      </c>
      <c r="D9108" s="1">
        <v>41225</v>
      </c>
      <c r="E9108" t="s">
        <v>50</v>
      </c>
      <c r="F9108" t="s">
        <v>3826</v>
      </c>
      <c r="G9108" t="s">
        <v>3827</v>
      </c>
      <c r="H9108" t="s">
        <v>27</v>
      </c>
      <c r="I9108" t="s">
        <v>28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Superstore[[#This Row],[Profit]]/Superstore[[#This Row],[Sales]]</f>
        <v>0.11666666666666665</v>
      </c>
      <c r="W9108" t="str">
        <f>TEXT(Superstore[[#This Row],[Order Date]],"mmm-yyyy")</f>
        <v>Nov-2012</v>
      </c>
      <c r="X9108">
        <f>YEAR(Superstore[[#This Row],[Order Date]])</f>
        <v>2012</v>
      </c>
    </row>
    <row r="9109" spans="1:24" x14ac:dyDescent="0.25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41</v>
      </c>
      <c r="I9109" t="s">
        <v>28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46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  <c r="V9109" s="2">
        <f>Superstore[[#This Row],[Profit]]/Superstore[[#This Row],[Sales]]</f>
        <v>7.4999999999999997E-2</v>
      </c>
      <c r="W9109" t="str">
        <f>TEXT(Superstore[[#This Row],[Order Date]],"mmm-yyyy")</f>
        <v>May-2012</v>
      </c>
      <c r="X9109">
        <f>YEAR(Superstore[[#This Row],[Order Date]])</f>
        <v>2012</v>
      </c>
    </row>
    <row r="9110" spans="1:24" x14ac:dyDescent="0.25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41</v>
      </c>
      <c r="I9110" t="s">
        <v>28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46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  <c r="V9110" s="2">
        <f>Superstore[[#This Row],[Profit]]/Superstore[[#This Row],[Sales]]</f>
        <v>0.36249999999999999</v>
      </c>
      <c r="W9110" t="str">
        <f>TEXT(Superstore[[#This Row],[Order Date]],"mmm-yyyy")</f>
        <v>May-2012</v>
      </c>
      <c r="X9110">
        <f>YEAR(Superstore[[#This Row],[Order Date]])</f>
        <v>2012</v>
      </c>
    </row>
    <row r="9111" spans="1:24" x14ac:dyDescent="0.25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41</v>
      </c>
      <c r="I9111" t="s">
        <v>28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Superstore[[#This Row],[Profit]]/Superstore[[#This Row],[Sales]]</f>
        <v>0.17499999999999999</v>
      </c>
      <c r="W9111" t="str">
        <f>TEXT(Superstore[[#This Row],[Order Date]],"mmm-yyyy")</f>
        <v>May-2012</v>
      </c>
      <c r="X9111">
        <f>YEAR(Superstore[[#This Row],[Order Date]])</f>
        <v>2012</v>
      </c>
    </row>
    <row r="9112" spans="1:24" x14ac:dyDescent="0.25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28</v>
      </c>
      <c r="J9112" t="s">
        <v>1463</v>
      </c>
      <c r="K9112" t="s">
        <v>318</v>
      </c>
      <c r="L9112">
        <v>23223</v>
      </c>
      <c r="M9112" t="s">
        <v>31</v>
      </c>
      <c r="N9112" t="s">
        <v>4164</v>
      </c>
      <c r="O9112" t="s">
        <v>46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  <c r="V9112" s="2">
        <f>Superstore[[#This Row],[Profit]]/Superstore[[#This Row],[Sales]]</f>
        <v>0.48000000000000004</v>
      </c>
      <c r="W9112" t="str">
        <f>TEXT(Superstore[[#This Row],[Order Date]],"mmm-yyyy")</f>
        <v>Oct-2011</v>
      </c>
      <c r="X9112">
        <f>YEAR(Superstore[[#This Row],[Order Date]])</f>
        <v>2011</v>
      </c>
    </row>
    <row r="9113" spans="1:24" x14ac:dyDescent="0.25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28</v>
      </c>
      <c r="J9113" t="s">
        <v>1463</v>
      </c>
      <c r="K9113" t="s">
        <v>318</v>
      </c>
      <c r="L9113">
        <v>23223</v>
      </c>
      <c r="M9113" t="s">
        <v>31</v>
      </c>
      <c r="N9113" t="s">
        <v>7680</v>
      </c>
      <c r="O9113" t="s">
        <v>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  <c r="V9113" s="2">
        <f>Superstore[[#This Row],[Profit]]/Superstore[[#This Row],[Sales]]</f>
        <v>0.19</v>
      </c>
      <c r="W9113" t="str">
        <f>TEXT(Superstore[[#This Row],[Order Date]],"mmm-yyyy")</f>
        <v>Oct-2011</v>
      </c>
      <c r="X9113">
        <f>YEAR(Superstore[[#This Row],[Order Date]])</f>
        <v>2011</v>
      </c>
    </row>
    <row r="9114" spans="1:24" x14ac:dyDescent="0.25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28</v>
      </c>
      <c r="J9114" t="s">
        <v>1463</v>
      </c>
      <c r="K9114" t="s">
        <v>318</v>
      </c>
      <c r="L9114">
        <v>23223</v>
      </c>
      <c r="M9114" t="s">
        <v>31</v>
      </c>
      <c r="N9114" t="s">
        <v>9469</v>
      </c>
      <c r="O9114" t="s">
        <v>46</v>
      </c>
      <c r="P9114" t="s">
        <v>59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  <c r="V9114" s="2">
        <f>Superstore[[#This Row],[Profit]]/Superstore[[#This Row],[Sales]]</f>
        <v>0.02</v>
      </c>
      <c r="W9114" t="str">
        <f>TEXT(Superstore[[#This Row],[Order Date]],"mmm-yyyy")</f>
        <v>Oct-2011</v>
      </c>
      <c r="X9114">
        <f>YEAR(Superstore[[#This Row],[Order Date]])</f>
        <v>2011</v>
      </c>
    </row>
    <row r="9115" spans="1:24" x14ac:dyDescent="0.25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28</v>
      </c>
      <c r="J9115" t="s">
        <v>1463</v>
      </c>
      <c r="K9115" t="s">
        <v>318</v>
      </c>
      <c r="L9115">
        <v>23223</v>
      </c>
      <c r="M9115" t="s">
        <v>31</v>
      </c>
      <c r="N9115" t="s">
        <v>3428</v>
      </c>
      <c r="O9115" t="s">
        <v>46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  <c r="V9115" s="2">
        <f>Superstore[[#This Row],[Profit]]/Superstore[[#This Row],[Sales]]</f>
        <v>0.47</v>
      </c>
      <c r="W9115" t="str">
        <f>TEXT(Superstore[[#This Row],[Order Date]],"mmm-yyyy")</f>
        <v>Oct-2011</v>
      </c>
      <c r="X9115">
        <f>YEAR(Superstore[[#This Row],[Order Date]])</f>
        <v>2011</v>
      </c>
    </row>
    <row r="9116" spans="1:24" x14ac:dyDescent="0.25">
      <c r="A9116">
        <v>9115</v>
      </c>
      <c r="B9116" t="s">
        <v>10429</v>
      </c>
      <c r="C9116" s="1">
        <v>41312</v>
      </c>
      <c r="D9116" s="1">
        <v>41315</v>
      </c>
      <c r="E9116" t="s">
        <v>24</v>
      </c>
      <c r="F9116" t="s">
        <v>3596</v>
      </c>
      <c r="G9116" t="s">
        <v>3597</v>
      </c>
      <c r="H9116" t="s">
        <v>41</v>
      </c>
      <c r="I9116" t="s">
        <v>28</v>
      </c>
      <c r="J9116" t="s">
        <v>42</v>
      </c>
      <c r="K9116" t="s">
        <v>43</v>
      </c>
      <c r="L9116">
        <v>90049</v>
      </c>
      <c r="M9116" t="s">
        <v>44</v>
      </c>
      <c r="N9116" t="s">
        <v>9193</v>
      </c>
      <c r="O9116" t="s">
        <v>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  <c r="V9116" s="2">
        <f>Superstore[[#This Row],[Profit]]/Superstore[[#This Row],[Sales]]</f>
        <v>6.25E-2</v>
      </c>
      <c r="W9116" t="str">
        <f>TEXT(Superstore[[#This Row],[Order Date]],"mmm-yyyy")</f>
        <v>Feb-2013</v>
      </c>
      <c r="X9116">
        <f>YEAR(Superstore[[#This Row],[Order Date]])</f>
        <v>2013</v>
      </c>
    </row>
    <row r="9117" spans="1:24" x14ac:dyDescent="0.25">
      <c r="A9117">
        <v>9116</v>
      </c>
      <c r="B9117" t="s">
        <v>10430</v>
      </c>
      <c r="C9117" s="1">
        <v>41659</v>
      </c>
      <c r="D9117" s="1">
        <v>41664</v>
      </c>
      <c r="E9117" t="s">
        <v>24</v>
      </c>
      <c r="F9117" t="s">
        <v>4329</v>
      </c>
      <c r="G9117" t="s">
        <v>4330</v>
      </c>
      <c r="H9117" t="s">
        <v>27</v>
      </c>
      <c r="I9117" t="s">
        <v>28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  <c r="V9117" s="2">
        <f>Superstore[[#This Row],[Profit]]/Superstore[[#This Row],[Sales]]</f>
        <v>-0.21666666666666665</v>
      </c>
      <c r="W9117" t="str">
        <f>TEXT(Superstore[[#This Row],[Order Date]],"mmm-yyyy")</f>
        <v>Jan-2014</v>
      </c>
      <c r="X9117">
        <f>YEAR(Superstore[[#This Row],[Order Date]])</f>
        <v>2014</v>
      </c>
    </row>
    <row r="9118" spans="1:24" x14ac:dyDescent="0.25">
      <c r="A9118">
        <v>9117</v>
      </c>
      <c r="B9118" t="s">
        <v>10430</v>
      </c>
      <c r="C9118" s="1">
        <v>41659</v>
      </c>
      <c r="D9118" s="1">
        <v>41664</v>
      </c>
      <c r="E9118" t="s">
        <v>24</v>
      </c>
      <c r="F9118" t="s">
        <v>4329</v>
      </c>
      <c r="G9118" t="s">
        <v>4330</v>
      </c>
      <c r="H9118" t="s">
        <v>27</v>
      </c>
      <c r="I9118" t="s">
        <v>28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1</v>
      </c>
      <c r="P9118" t="s">
        <v>65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  <c r="V9118" s="2">
        <f>Superstore[[#This Row],[Profit]]/Superstore[[#This Row],[Sales]]</f>
        <v>0.2</v>
      </c>
      <c r="W9118" t="str">
        <f>TEXT(Superstore[[#This Row],[Order Date]],"mmm-yyyy")</f>
        <v>Jan-2014</v>
      </c>
      <c r="X9118">
        <f>YEAR(Superstore[[#This Row],[Order Date]])</f>
        <v>2014</v>
      </c>
    </row>
    <row r="9119" spans="1:24" x14ac:dyDescent="0.25">
      <c r="A9119">
        <v>9118</v>
      </c>
      <c r="B9119" t="s">
        <v>10430</v>
      </c>
      <c r="C9119" s="1">
        <v>41659</v>
      </c>
      <c r="D9119" s="1">
        <v>41664</v>
      </c>
      <c r="E9119" t="s">
        <v>24</v>
      </c>
      <c r="F9119" t="s">
        <v>4329</v>
      </c>
      <c r="G9119" t="s">
        <v>4330</v>
      </c>
      <c r="H9119" t="s">
        <v>27</v>
      </c>
      <c r="I9119" t="s">
        <v>28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1</v>
      </c>
      <c r="P9119" t="s">
        <v>36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  <c r="V9119" s="2">
        <f>Superstore[[#This Row],[Profit]]/Superstore[[#This Row],[Sales]]</f>
        <v>-7.1428571428571438E-2</v>
      </c>
      <c r="W9119" t="str">
        <f>TEXT(Superstore[[#This Row],[Order Date]],"mmm-yyyy")</f>
        <v>Jan-2014</v>
      </c>
      <c r="X9119">
        <f>YEAR(Superstore[[#This Row],[Order Date]])</f>
        <v>2014</v>
      </c>
    </row>
    <row r="9120" spans="1:24" x14ac:dyDescent="0.25">
      <c r="A9120">
        <v>9119</v>
      </c>
      <c r="B9120" t="s">
        <v>10430</v>
      </c>
      <c r="C9120" s="1">
        <v>41659</v>
      </c>
      <c r="D9120" s="1">
        <v>41664</v>
      </c>
      <c r="E9120" t="s">
        <v>24</v>
      </c>
      <c r="F9120" t="s">
        <v>4329</v>
      </c>
      <c r="G9120" t="s">
        <v>4330</v>
      </c>
      <c r="H9120" t="s">
        <v>27</v>
      </c>
      <c r="I9120" t="s">
        <v>28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46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Superstore[[#This Row],[Profit]]/Superstore[[#This Row],[Sales]]</f>
        <v>0.32499999999999996</v>
      </c>
      <c r="W9120" t="str">
        <f>TEXT(Superstore[[#This Row],[Order Date]],"mmm-yyyy")</f>
        <v>Jan-2014</v>
      </c>
      <c r="X9120">
        <f>YEAR(Superstore[[#This Row],[Order Date]])</f>
        <v>2014</v>
      </c>
    </row>
    <row r="9121" spans="1:24" x14ac:dyDescent="0.25">
      <c r="A9121">
        <v>9120</v>
      </c>
      <c r="B9121" t="s">
        <v>10431</v>
      </c>
      <c r="C9121" s="1">
        <v>41432</v>
      </c>
      <c r="D9121" s="1">
        <v>41438</v>
      </c>
      <c r="E9121" t="s">
        <v>50</v>
      </c>
      <c r="F9121" t="s">
        <v>1507</v>
      </c>
      <c r="G9121" t="s">
        <v>1508</v>
      </c>
      <c r="H9121" t="s">
        <v>101</v>
      </c>
      <c r="I9121" t="s">
        <v>28</v>
      </c>
      <c r="J9121" t="s">
        <v>42</v>
      </c>
      <c r="K9121" t="s">
        <v>43</v>
      </c>
      <c r="L9121">
        <v>90036</v>
      </c>
      <c r="M9121" t="s">
        <v>44</v>
      </c>
      <c r="N9121" t="s">
        <v>3199</v>
      </c>
      <c r="O9121" t="s">
        <v>46</v>
      </c>
      <c r="P9121" t="s">
        <v>47</v>
      </c>
      <c r="Q9121" t="s">
        <v>3200</v>
      </c>
      <c r="R9121">
        <v>22.05</v>
      </c>
      <c r="S9121">
        <v>7</v>
      </c>
      <c r="T9121">
        <v>0</v>
      </c>
      <c r="U9121">
        <v>10.584</v>
      </c>
      <c r="V9121" s="2">
        <f>Superstore[[#This Row],[Profit]]/Superstore[[#This Row],[Sales]]</f>
        <v>0.48</v>
      </c>
      <c r="W9121" t="str">
        <f>TEXT(Superstore[[#This Row],[Order Date]],"mmm-yyyy")</f>
        <v>Jun-2013</v>
      </c>
      <c r="X9121">
        <f>YEAR(Superstore[[#This Row],[Order Date]])</f>
        <v>2013</v>
      </c>
    </row>
    <row r="9122" spans="1:24" x14ac:dyDescent="0.25">
      <c r="A9122">
        <v>9121</v>
      </c>
      <c r="B9122" t="s">
        <v>10431</v>
      </c>
      <c r="C9122" s="1">
        <v>41432</v>
      </c>
      <c r="D9122" s="1">
        <v>41438</v>
      </c>
      <c r="E9122" t="s">
        <v>50</v>
      </c>
      <c r="F9122" t="s">
        <v>1507</v>
      </c>
      <c r="G9122" t="s">
        <v>1508</v>
      </c>
      <c r="H9122" t="s">
        <v>101</v>
      </c>
      <c r="I9122" t="s">
        <v>28</v>
      </c>
      <c r="J9122" t="s">
        <v>42</v>
      </c>
      <c r="K9122" t="s">
        <v>43</v>
      </c>
      <c r="L9122">
        <v>90036</v>
      </c>
      <c r="M9122" t="s">
        <v>44</v>
      </c>
      <c r="N9122" t="s">
        <v>10432</v>
      </c>
      <c r="O9122" t="s">
        <v>46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  <c r="V9122" s="2">
        <f>Superstore[[#This Row],[Profit]]/Superstore[[#This Row],[Sales]]</f>
        <v>0.47000000000000003</v>
      </c>
      <c r="W9122" t="str">
        <f>TEXT(Superstore[[#This Row],[Order Date]],"mmm-yyyy")</f>
        <v>Jun-2013</v>
      </c>
      <c r="X9122">
        <f>YEAR(Superstore[[#This Row],[Order Date]])</f>
        <v>2013</v>
      </c>
    </row>
    <row r="9123" spans="1:24" x14ac:dyDescent="0.25">
      <c r="A9123">
        <v>9122</v>
      </c>
      <c r="B9123" t="s">
        <v>10434</v>
      </c>
      <c r="C9123" s="1">
        <v>41717</v>
      </c>
      <c r="D9123" s="1">
        <v>41719</v>
      </c>
      <c r="E9123" t="s">
        <v>24</v>
      </c>
      <c r="F9123" t="s">
        <v>8155</v>
      </c>
      <c r="G9123" t="s">
        <v>8156</v>
      </c>
      <c r="H9123" t="s">
        <v>41</v>
      </c>
      <c r="I9123" t="s">
        <v>28</v>
      </c>
      <c r="J9123" t="s">
        <v>42</v>
      </c>
      <c r="K9123" t="s">
        <v>43</v>
      </c>
      <c r="L9123">
        <v>90032</v>
      </c>
      <c r="M9123" t="s">
        <v>44</v>
      </c>
      <c r="N9123" t="s">
        <v>436</v>
      </c>
      <c r="O9123" t="s">
        <v>46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s="2">
        <f>Superstore[[#This Row],[Profit]]/Superstore[[#This Row],[Sales]]</f>
        <v>0.28999999999999998</v>
      </c>
      <c r="W9123" t="str">
        <f>TEXT(Superstore[[#This Row],[Order Date]],"mmm-yyyy")</f>
        <v>Mar-2014</v>
      </c>
      <c r="X9123">
        <f>YEAR(Superstore[[#This Row],[Order Date]])</f>
        <v>2014</v>
      </c>
    </row>
    <row r="9124" spans="1:24" x14ac:dyDescent="0.25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27</v>
      </c>
      <c r="I9124" t="s">
        <v>28</v>
      </c>
      <c r="J9124" t="s">
        <v>126</v>
      </c>
      <c r="K9124" t="s">
        <v>43</v>
      </c>
      <c r="L9124">
        <v>94109</v>
      </c>
      <c r="M9124" t="s">
        <v>44</v>
      </c>
      <c r="N9124" t="s">
        <v>2196</v>
      </c>
      <c r="O9124" t="s">
        <v>46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  <c r="V9124" s="2">
        <f>Superstore[[#This Row],[Profit]]/Superstore[[#This Row],[Sales]]</f>
        <v>0.44999999999999996</v>
      </c>
      <c r="W9124" t="str">
        <f>TEXT(Superstore[[#This Row],[Order Date]],"mmm-yyyy")</f>
        <v>Nov-2014</v>
      </c>
      <c r="X9124">
        <f>YEAR(Superstore[[#This Row],[Order Date]])</f>
        <v>2014</v>
      </c>
    </row>
    <row r="9125" spans="1:24" x14ac:dyDescent="0.25">
      <c r="A9125">
        <v>9124</v>
      </c>
      <c r="B9125" t="s">
        <v>10436</v>
      </c>
      <c r="C9125" s="1">
        <v>41605</v>
      </c>
      <c r="D9125" s="1">
        <v>41607</v>
      </c>
      <c r="E9125" t="s">
        <v>24</v>
      </c>
      <c r="F9125" t="s">
        <v>155</v>
      </c>
      <c r="G9125" t="s">
        <v>156</v>
      </c>
      <c r="H9125" t="s">
        <v>27</v>
      </c>
      <c r="I9125" t="s">
        <v>28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46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  <c r="V9125" s="2">
        <f>Superstore[[#This Row],[Profit]]/Superstore[[#This Row],[Sales]]</f>
        <v>-0.73333333333333328</v>
      </c>
      <c r="W9125" t="str">
        <f>TEXT(Superstore[[#This Row],[Order Date]],"mmm-yyyy")</f>
        <v>Nov-2013</v>
      </c>
      <c r="X9125">
        <f>YEAR(Superstore[[#This Row],[Order Date]])</f>
        <v>2013</v>
      </c>
    </row>
    <row r="9126" spans="1:24" x14ac:dyDescent="0.25">
      <c r="A9126">
        <v>9125</v>
      </c>
      <c r="B9126" t="s">
        <v>10437</v>
      </c>
      <c r="C9126" s="1">
        <v>41505</v>
      </c>
      <c r="D9126" s="1">
        <v>41507</v>
      </c>
      <c r="E9126" t="s">
        <v>24</v>
      </c>
      <c r="F9126" t="s">
        <v>181</v>
      </c>
      <c r="G9126" t="s">
        <v>182</v>
      </c>
      <c r="H9126" t="s">
        <v>101</v>
      </c>
      <c r="I9126" t="s">
        <v>28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1</v>
      </c>
      <c r="P9126" t="s">
        <v>65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Superstore[[#This Row],[Profit]]/Superstore[[#This Row],[Sales]]</f>
        <v>-0.4</v>
      </c>
      <c r="W9126" t="str">
        <f>TEXT(Superstore[[#This Row],[Order Date]],"mmm-yyyy")</f>
        <v>Aug-2013</v>
      </c>
      <c r="X9126">
        <f>YEAR(Superstore[[#This Row],[Order Date]])</f>
        <v>2013</v>
      </c>
    </row>
    <row r="9127" spans="1:24" x14ac:dyDescent="0.25">
      <c r="A9127">
        <v>9126</v>
      </c>
      <c r="B9127" t="s">
        <v>10437</v>
      </c>
      <c r="C9127" s="1">
        <v>41505</v>
      </c>
      <c r="D9127" s="1">
        <v>41507</v>
      </c>
      <c r="E9127" t="s">
        <v>24</v>
      </c>
      <c r="F9127" t="s">
        <v>181</v>
      </c>
      <c r="G9127" t="s">
        <v>182</v>
      </c>
      <c r="H9127" t="s">
        <v>101</v>
      </c>
      <c r="I9127" t="s">
        <v>28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1</v>
      </c>
      <c r="P9127" t="s">
        <v>65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Superstore[[#This Row],[Profit]]/Superstore[[#This Row],[Sales]]</f>
        <v>-0.39999999999999997</v>
      </c>
      <c r="W9127" t="str">
        <f>TEXT(Superstore[[#This Row],[Order Date]],"mmm-yyyy")</f>
        <v>Aug-2013</v>
      </c>
      <c r="X9127">
        <f>YEAR(Superstore[[#This Row],[Order Date]])</f>
        <v>2013</v>
      </c>
    </row>
    <row r="9128" spans="1:24" x14ac:dyDescent="0.25">
      <c r="A9128">
        <v>9127</v>
      </c>
      <c r="B9128" t="s">
        <v>10438</v>
      </c>
      <c r="C9128" s="1">
        <v>41241</v>
      </c>
      <c r="D9128" s="1">
        <v>41246</v>
      </c>
      <c r="E9128" t="s">
        <v>50</v>
      </c>
      <c r="F9128" t="s">
        <v>6148</v>
      </c>
      <c r="G9128" t="s">
        <v>6149</v>
      </c>
      <c r="H9128" t="s">
        <v>101</v>
      </c>
      <c r="I9128" t="s">
        <v>28</v>
      </c>
      <c r="J9128" t="s">
        <v>5886</v>
      </c>
      <c r="K9128" t="s">
        <v>667</v>
      </c>
      <c r="L9128">
        <v>88001</v>
      </c>
      <c r="M9128" t="s">
        <v>44</v>
      </c>
      <c r="N9128" t="s">
        <v>678</v>
      </c>
      <c r="O9128" t="s">
        <v>46</v>
      </c>
      <c r="P9128" t="s">
        <v>68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Superstore[[#This Row],[Profit]]/Superstore[[#This Row],[Sales]]</f>
        <v>0.42</v>
      </c>
      <c r="W9128" t="str">
        <f>TEXT(Superstore[[#This Row],[Order Date]],"mmm-yyyy")</f>
        <v>Nov-2012</v>
      </c>
      <c r="X9128">
        <f>YEAR(Superstore[[#This Row],[Order Date]])</f>
        <v>2012</v>
      </c>
    </row>
    <row r="9129" spans="1:24" x14ac:dyDescent="0.25">
      <c r="A9129">
        <v>9128</v>
      </c>
      <c r="B9129" t="s">
        <v>10439</v>
      </c>
      <c r="C9129" s="1">
        <v>41785</v>
      </c>
      <c r="D9129" s="1">
        <v>41792</v>
      </c>
      <c r="E9129" t="s">
        <v>50</v>
      </c>
      <c r="F9129" t="s">
        <v>1257</v>
      </c>
      <c r="G9129" t="s">
        <v>1258</v>
      </c>
      <c r="H9129" t="s">
        <v>27</v>
      </c>
      <c r="I9129" t="s">
        <v>28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46</v>
      </c>
      <c r="P9129" t="s">
        <v>59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  <c r="V9129" s="2">
        <f>Superstore[[#This Row],[Profit]]/Superstore[[#This Row],[Sales]]</f>
        <v>-0.22499999999999998</v>
      </c>
      <c r="W9129" t="str">
        <f>TEXT(Superstore[[#This Row],[Order Date]],"mmm-yyyy")</f>
        <v>May-2014</v>
      </c>
      <c r="X9129">
        <f>YEAR(Superstore[[#This Row],[Order Date]])</f>
        <v>2014</v>
      </c>
    </row>
    <row r="9130" spans="1:24" x14ac:dyDescent="0.25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41</v>
      </c>
      <c r="I9130" t="s">
        <v>28</v>
      </c>
      <c r="J9130" t="s">
        <v>4581</v>
      </c>
      <c r="K9130" t="s">
        <v>419</v>
      </c>
      <c r="L9130">
        <v>97756</v>
      </c>
      <c r="M9130" t="s">
        <v>44</v>
      </c>
      <c r="N9130" t="s">
        <v>2871</v>
      </c>
      <c r="O9130" t="s">
        <v>46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Superstore[[#This Row],[Profit]]/Superstore[[#This Row],[Sales]]</f>
        <v>-0.66666666666666674</v>
      </c>
      <c r="W9130" t="str">
        <f>TEXT(Superstore[[#This Row],[Order Date]],"mmm-yyyy")</f>
        <v>Sep-2014</v>
      </c>
      <c r="X9130">
        <f>YEAR(Superstore[[#This Row],[Order Date]])</f>
        <v>2014</v>
      </c>
    </row>
    <row r="9131" spans="1:24" x14ac:dyDescent="0.25">
      <c r="A9131">
        <v>9130</v>
      </c>
      <c r="B9131" t="s">
        <v>10441</v>
      </c>
      <c r="C9131" s="1">
        <v>41358</v>
      </c>
      <c r="D9131" s="1">
        <v>41360</v>
      </c>
      <c r="E9131" t="s">
        <v>24</v>
      </c>
      <c r="F9131" t="s">
        <v>3534</v>
      </c>
      <c r="G9131" t="s">
        <v>3535</v>
      </c>
      <c r="H9131" t="s">
        <v>27</v>
      </c>
      <c r="I9131" t="s">
        <v>28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1</v>
      </c>
      <c r="P9131" t="s">
        <v>33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Superstore[[#This Row],[Profit]]/Superstore[[#This Row],[Sales]]</f>
        <v>-0.79999999999999993</v>
      </c>
      <c r="W9131" t="str">
        <f>TEXT(Superstore[[#This Row],[Order Date]],"mmm-yyyy")</f>
        <v>Mar-2013</v>
      </c>
      <c r="X9131">
        <f>YEAR(Superstore[[#This Row],[Order Date]])</f>
        <v>2013</v>
      </c>
    </row>
    <row r="9132" spans="1:24" x14ac:dyDescent="0.25">
      <c r="A9132">
        <v>9131</v>
      </c>
      <c r="B9132" t="s">
        <v>10441</v>
      </c>
      <c r="C9132" s="1">
        <v>41358</v>
      </c>
      <c r="D9132" s="1">
        <v>41360</v>
      </c>
      <c r="E9132" t="s">
        <v>24</v>
      </c>
      <c r="F9132" t="s">
        <v>3534</v>
      </c>
      <c r="G9132" t="s">
        <v>3535</v>
      </c>
      <c r="H9132" t="s">
        <v>27</v>
      </c>
      <c r="I9132" t="s">
        <v>28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46</v>
      </c>
      <c r="P9132" t="s">
        <v>68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Superstore[[#This Row],[Profit]]/Superstore[[#This Row],[Sales]]</f>
        <v>8.7500000000000008E-2</v>
      </c>
      <c r="W9132" t="str">
        <f>TEXT(Superstore[[#This Row],[Order Date]],"mmm-yyyy")</f>
        <v>Mar-2013</v>
      </c>
      <c r="X9132">
        <f>YEAR(Superstore[[#This Row],[Order Date]])</f>
        <v>2013</v>
      </c>
    </row>
    <row r="9133" spans="1:24" x14ac:dyDescent="0.25">
      <c r="A9133">
        <v>9132</v>
      </c>
      <c r="B9133" t="s">
        <v>10442</v>
      </c>
      <c r="C9133" s="1">
        <v>41788</v>
      </c>
      <c r="D9133" s="1">
        <v>41792</v>
      </c>
      <c r="E9133" t="s">
        <v>50</v>
      </c>
      <c r="F9133" t="s">
        <v>4732</v>
      </c>
      <c r="G9133" t="s">
        <v>4733</v>
      </c>
      <c r="H9133" t="s">
        <v>41</v>
      </c>
      <c r="I9133" t="s">
        <v>28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1</v>
      </c>
      <c r="P9133" t="s">
        <v>65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  <c r="V9133" s="2">
        <f>Superstore[[#This Row],[Profit]]/Superstore[[#This Row],[Sales]]</f>
        <v>0.36</v>
      </c>
      <c r="W9133" t="str">
        <f>TEXT(Superstore[[#This Row],[Order Date]],"mmm-yyyy")</f>
        <v>May-2014</v>
      </c>
      <c r="X9133">
        <f>YEAR(Superstore[[#This Row],[Order Date]])</f>
        <v>2014</v>
      </c>
    </row>
    <row r="9134" spans="1:24" x14ac:dyDescent="0.25">
      <c r="A9134">
        <v>9133</v>
      </c>
      <c r="B9134" t="s">
        <v>10442</v>
      </c>
      <c r="C9134" s="1">
        <v>41788</v>
      </c>
      <c r="D9134" s="1">
        <v>41792</v>
      </c>
      <c r="E9134" t="s">
        <v>50</v>
      </c>
      <c r="F9134" t="s">
        <v>4732</v>
      </c>
      <c r="G9134" t="s">
        <v>4733</v>
      </c>
      <c r="H9134" t="s">
        <v>41</v>
      </c>
      <c r="I9134" t="s">
        <v>28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46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  <c r="V9134" s="2">
        <f>Superstore[[#This Row],[Profit]]/Superstore[[#This Row],[Sales]]</f>
        <v>0.29000000000000004</v>
      </c>
      <c r="W9134" t="str">
        <f>TEXT(Superstore[[#This Row],[Order Date]],"mmm-yyyy")</f>
        <v>May-2014</v>
      </c>
      <c r="X9134">
        <f>YEAR(Superstore[[#This Row],[Order Date]])</f>
        <v>2014</v>
      </c>
    </row>
    <row r="9135" spans="1:24" x14ac:dyDescent="0.25">
      <c r="A9135">
        <v>9134</v>
      </c>
      <c r="B9135" t="s">
        <v>10444</v>
      </c>
      <c r="C9135" s="1">
        <v>41152</v>
      </c>
      <c r="D9135" s="1">
        <v>41156</v>
      </c>
      <c r="E9135" t="s">
        <v>50</v>
      </c>
      <c r="F9135" t="s">
        <v>4899</v>
      </c>
      <c r="G9135" t="s">
        <v>4900</v>
      </c>
      <c r="H9135" t="s">
        <v>101</v>
      </c>
      <c r="I9135" t="s">
        <v>28</v>
      </c>
      <c r="J9135" t="s">
        <v>946</v>
      </c>
      <c r="K9135" t="s">
        <v>43</v>
      </c>
      <c r="L9135">
        <v>92037</v>
      </c>
      <c r="M9135" t="s">
        <v>44</v>
      </c>
      <c r="N9135" t="s">
        <v>3397</v>
      </c>
      <c r="O9135" t="s">
        <v>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  <c r="V9135" s="2">
        <f>Superstore[[#This Row],[Profit]]/Superstore[[#This Row],[Sales]]</f>
        <v>7.4999999999999997E-2</v>
      </c>
      <c r="W9135" t="str">
        <f>TEXT(Superstore[[#This Row],[Order Date]],"mmm-yyyy")</f>
        <v>Aug-2012</v>
      </c>
      <c r="X9135">
        <f>YEAR(Superstore[[#This Row],[Order Date]])</f>
        <v>2012</v>
      </c>
    </row>
    <row r="9136" spans="1:24" x14ac:dyDescent="0.25">
      <c r="A9136">
        <v>9135</v>
      </c>
      <c r="B9136" t="s">
        <v>10445</v>
      </c>
      <c r="C9136" s="1">
        <v>41377</v>
      </c>
      <c r="D9136" s="1">
        <v>41382</v>
      </c>
      <c r="E9136" t="s">
        <v>50</v>
      </c>
      <c r="F9136" t="s">
        <v>4523</v>
      </c>
      <c r="G9136" t="s">
        <v>4524</v>
      </c>
      <c r="H9136" t="s">
        <v>41</v>
      </c>
      <c r="I9136" t="s">
        <v>28</v>
      </c>
      <c r="J9136" t="s">
        <v>9000</v>
      </c>
      <c r="K9136" t="s">
        <v>87</v>
      </c>
      <c r="L9136">
        <v>27893</v>
      </c>
      <c r="M9136" t="s">
        <v>31</v>
      </c>
      <c r="N9136" t="s">
        <v>1562</v>
      </c>
      <c r="O9136" t="s">
        <v>46</v>
      </c>
      <c r="P9136" t="s">
        <v>59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Superstore[[#This Row],[Profit]]/Superstore[[#This Row],[Sales]]</f>
        <v>-0.17500000000000002</v>
      </c>
      <c r="W9136" t="str">
        <f>TEXT(Superstore[[#This Row],[Order Date]],"mmm-yyyy")</f>
        <v>Apr-2013</v>
      </c>
      <c r="X9136">
        <f>YEAR(Superstore[[#This Row],[Order Date]])</f>
        <v>2013</v>
      </c>
    </row>
    <row r="9137" spans="1:24" x14ac:dyDescent="0.25">
      <c r="A9137">
        <v>9136</v>
      </c>
      <c r="B9137" t="s">
        <v>10445</v>
      </c>
      <c r="C9137" s="1">
        <v>41377</v>
      </c>
      <c r="D9137" s="1">
        <v>41382</v>
      </c>
      <c r="E9137" t="s">
        <v>50</v>
      </c>
      <c r="F9137" t="s">
        <v>4523</v>
      </c>
      <c r="G9137" t="s">
        <v>4524</v>
      </c>
      <c r="H9137" t="s">
        <v>41</v>
      </c>
      <c r="I9137" t="s">
        <v>28</v>
      </c>
      <c r="J9137" t="s">
        <v>9000</v>
      </c>
      <c r="K9137" t="s">
        <v>87</v>
      </c>
      <c r="L9137">
        <v>27893</v>
      </c>
      <c r="M9137" t="s">
        <v>31</v>
      </c>
      <c r="N9137" t="s">
        <v>1541</v>
      </c>
      <c r="O9137" t="s">
        <v>46</v>
      </c>
      <c r="P9137" t="s">
        <v>59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Superstore[[#This Row],[Profit]]/Superstore[[#This Row],[Sales]]</f>
        <v>-0.1</v>
      </c>
      <c r="W9137" t="str">
        <f>TEXT(Superstore[[#This Row],[Order Date]],"mmm-yyyy")</f>
        <v>Apr-2013</v>
      </c>
      <c r="X9137">
        <f>YEAR(Superstore[[#This Row],[Order Date]])</f>
        <v>2013</v>
      </c>
    </row>
    <row r="9138" spans="1:24" x14ac:dyDescent="0.25">
      <c r="A9138">
        <v>9137</v>
      </c>
      <c r="B9138" t="s">
        <v>10445</v>
      </c>
      <c r="C9138" s="1">
        <v>41377</v>
      </c>
      <c r="D9138" s="1">
        <v>41382</v>
      </c>
      <c r="E9138" t="s">
        <v>50</v>
      </c>
      <c r="F9138" t="s">
        <v>4523</v>
      </c>
      <c r="G9138" t="s">
        <v>4524</v>
      </c>
      <c r="H9138" t="s">
        <v>41</v>
      </c>
      <c r="I9138" t="s">
        <v>28</v>
      </c>
      <c r="J9138" t="s">
        <v>9000</v>
      </c>
      <c r="K9138" t="s">
        <v>87</v>
      </c>
      <c r="L9138">
        <v>27893</v>
      </c>
      <c r="M9138" t="s">
        <v>31</v>
      </c>
      <c r="N9138" t="s">
        <v>7557</v>
      </c>
      <c r="O9138" t="s">
        <v>46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  <c r="V9138" s="2">
        <f>Superstore[[#This Row],[Profit]]/Superstore[[#This Row],[Sales]]</f>
        <v>0.33750000000000002</v>
      </c>
      <c r="W9138" t="str">
        <f>TEXT(Superstore[[#This Row],[Order Date]],"mmm-yyyy")</f>
        <v>Apr-2013</v>
      </c>
      <c r="X9138">
        <f>YEAR(Superstore[[#This Row],[Order Date]])</f>
        <v>2013</v>
      </c>
    </row>
    <row r="9139" spans="1:24" x14ac:dyDescent="0.25">
      <c r="A9139">
        <v>9138</v>
      </c>
      <c r="B9139" t="s">
        <v>10446</v>
      </c>
      <c r="C9139" s="1">
        <v>40577</v>
      </c>
      <c r="D9139" s="1">
        <v>40584</v>
      </c>
      <c r="E9139" t="s">
        <v>50</v>
      </c>
      <c r="F9139" t="s">
        <v>4352</v>
      </c>
      <c r="G9139" t="s">
        <v>4353</v>
      </c>
      <c r="H9139" t="s">
        <v>27</v>
      </c>
      <c r="I9139" t="s">
        <v>28</v>
      </c>
      <c r="J9139" t="s">
        <v>1150</v>
      </c>
      <c r="K9139" t="s">
        <v>54</v>
      </c>
      <c r="L9139">
        <v>33710</v>
      </c>
      <c r="M9139" t="s">
        <v>31</v>
      </c>
      <c r="N9139" t="s">
        <v>3909</v>
      </c>
      <c r="O9139" t="s">
        <v>46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  <c r="V9139" s="2">
        <f>Superstore[[#This Row],[Profit]]/Superstore[[#This Row],[Sales]]</f>
        <v>-0.66666666666666674</v>
      </c>
      <c r="W9139" t="str">
        <f>TEXT(Superstore[[#This Row],[Order Date]],"mmm-yyyy")</f>
        <v>Feb-2011</v>
      </c>
      <c r="X9139">
        <f>YEAR(Superstore[[#This Row],[Order Date]])</f>
        <v>2011</v>
      </c>
    </row>
    <row r="9140" spans="1:24" x14ac:dyDescent="0.25">
      <c r="A9140">
        <v>9139</v>
      </c>
      <c r="B9140" t="s">
        <v>10446</v>
      </c>
      <c r="C9140" s="1">
        <v>40577</v>
      </c>
      <c r="D9140" s="1">
        <v>40584</v>
      </c>
      <c r="E9140" t="s">
        <v>50</v>
      </c>
      <c r="F9140" t="s">
        <v>4352</v>
      </c>
      <c r="G9140" t="s">
        <v>4353</v>
      </c>
      <c r="H9140" t="s">
        <v>27</v>
      </c>
      <c r="I9140" t="s">
        <v>28</v>
      </c>
      <c r="J9140" t="s">
        <v>1150</v>
      </c>
      <c r="K9140" t="s">
        <v>54</v>
      </c>
      <c r="L9140">
        <v>33710</v>
      </c>
      <c r="M9140" t="s">
        <v>31</v>
      </c>
      <c r="N9140" t="s">
        <v>5831</v>
      </c>
      <c r="O9140" t="s">
        <v>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  <c r="V9140" s="2">
        <f>Superstore[[#This Row],[Profit]]/Superstore[[#This Row],[Sales]]</f>
        <v>7.4999999999999997E-2</v>
      </c>
      <c r="W9140" t="str">
        <f>TEXT(Superstore[[#This Row],[Order Date]],"mmm-yyyy")</f>
        <v>Feb-2011</v>
      </c>
      <c r="X9140">
        <f>YEAR(Superstore[[#This Row],[Order Date]])</f>
        <v>2011</v>
      </c>
    </row>
    <row r="9141" spans="1:24" x14ac:dyDescent="0.25">
      <c r="A9141">
        <v>9140</v>
      </c>
      <c r="B9141" t="s">
        <v>10447</v>
      </c>
      <c r="C9141" s="1">
        <v>40788</v>
      </c>
      <c r="D9141" s="1">
        <v>40794</v>
      </c>
      <c r="E9141" t="s">
        <v>50</v>
      </c>
      <c r="F9141" t="s">
        <v>2459</v>
      </c>
      <c r="G9141" t="s">
        <v>2460</v>
      </c>
      <c r="H9141" t="s">
        <v>27</v>
      </c>
      <c r="I9141" t="s">
        <v>28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Superstore[[#This Row],[Profit]]/Superstore[[#This Row],[Sales]]</f>
        <v>0.19999999999999998</v>
      </c>
      <c r="W9141" t="str">
        <f>TEXT(Superstore[[#This Row],[Order Date]],"mmm-yyyy")</f>
        <v>Sep-2011</v>
      </c>
      <c r="X9141">
        <f>YEAR(Superstore[[#This Row],[Order Date]])</f>
        <v>2011</v>
      </c>
    </row>
    <row r="9142" spans="1:24" x14ac:dyDescent="0.25">
      <c r="A9142">
        <v>9141</v>
      </c>
      <c r="B9142" t="s">
        <v>10448</v>
      </c>
      <c r="C9142" s="1">
        <v>41913</v>
      </c>
      <c r="D9142" s="1">
        <v>41915</v>
      </c>
      <c r="E9142" t="s">
        <v>24</v>
      </c>
      <c r="F9142" t="s">
        <v>3395</v>
      </c>
      <c r="G9142" t="s">
        <v>3396</v>
      </c>
      <c r="H9142" t="s">
        <v>101</v>
      </c>
      <c r="I9142" t="s">
        <v>28</v>
      </c>
      <c r="J9142" t="s">
        <v>42</v>
      </c>
      <c r="K9142" t="s">
        <v>43</v>
      </c>
      <c r="L9142">
        <v>90049</v>
      </c>
      <c r="M9142" t="s">
        <v>44</v>
      </c>
      <c r="N9142" t="s">
        <v>2563</v>
      </c>
      <c r="O9142" t="s">
        <v>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  <c r="V9142" s="2">
        <f>Superstore[[#This Row],[Profit]]/Superstore[[#This Row],[Sales]]</f>
        <v>0.30000000000000004</v>
      </c>
      <c r="W9142" t="str">
        <f>TEXT(Superstore[[#This Row],[Order Date]],"mmm-yyyy")</f>
        <v>Oct-2014</v>
      </c>
      <c r="X9142">
        <f>YEAR(Superstore[[#This Row],[Order Date]])</f>
        <v>2014</v>
      </c>
    </row>
    <row r="9143" spans="1:24" x14ac:dyDescent="0.25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41</v>
      </c>
      <c r="I9143" t="s">
        <v>28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s="2">
        <f>Superstore[[#This Row],[Profit]]/Superstore[[#This Row],[Sales]]</f>
        <v>0.27999999999999997</v>
      </c>
      <c r="W9143" t="str">
        <f>TEXT(Superstore[[#This Row],[Order Date]],"mmm-yyyy")</f>
        <v>Sep-2013</v>
      </c>
      <c r="X9143">
        <f>YEAR(Superstore[[#This Row],[Order Date]])</f>
        <v>2013</v>
      </c>
    </row>
    <row r="9144" spans="1:24" x14ac:dyDescent="0.25">
      <c r="A9144">
        <v>9143</v>
      </c>
      <c r="B9144" t="s">
        <v>10450</v>
      </c>
      <c r="C9144" s="1">
        <v>41780</v>
      </c>
      <c r="D9144" s="1">
        <v>41786</v>
      </c>
      <c r="E9144" t="s">
        <v>50</v>
      </c>
      <c r="F9144" t="s">
        <v>4198</v>
      </c>
      <c r="G9144" t="s">
        <v>4199</v>
      </c>
      <c r="H9144" t="s">
        <v>27</v>
      </c>
      <c r="I9144" t="s">
        <v>28</v>
      </c>
      <c r="J9144" t="s">
        <v>1390</v>
      </c>
      <c r="K9144" t="s">
        <v>1391</v>
      </c>
      <c r="L9144">
        <v>89115</v>
      </c>
      <c r="M9144" t="s">
        <v>44</v>
      </c>
      <c r="N9144" t="s">
        <v>6375</v>
      </c>
      <c r="O9144" t="s">
        <v>46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  <c r="V9144" s="2">
        <f>Superstore[[#This Row],[Profit]]/Superstore[[#This Row],[Sales]]</f>
        <v>0.36249999999999999</v>
      </c>
      <c r="W9144" t="str">
        <f>TEXT(Superstore[[#This Row],[Order Date]],"mmm-yyyy")</f>
        <v>May-2014</v>
      </c>
      <c r="X9144">
        <f>YEAR(Superstore[[#This Row],[Order Date]])</f>
        <v>2014</v>
      </c>
    </row>
    <row r="9145" spans="1:24" x14ac:dyDescent="0.25">
      <c r="A9145">
        <v>9144</v>
      </c>
      <c r="B9145" t="s">
        <v>10450</v>
      </c>
      <c r="C9145" s="1">
        <v>41780</v>
      </c>
      <c r="D9145" s="1">
        <v>41786</v>
      </c>
      <c r="E9145" t="s">
        <v>50</v>
      </c>
      <c r="F9145" t="s">
        <v>4198</v>
      </c>
      <c r="G9145" t="s">
        <v>4199</v>
      </c>
      <c r="H9145" t="s">
        <v>27</v>
      </c>
      <c r="I9145" t="s">
        <v>28</v>
      </c>
      <c r="J9145" t="s">
        <v>1390</v>
      </c>
      <c r="K9145" t="s">
        <v>1391</v>
      </c>
      <c r="L9145">
        <v>89115</v>
      </c>
      <c r="M9145" t="s">
        <v>44</v>
      </c>
      <c r="N9145" t="s">
        <v>9193</v>
      </c>
      <c r="O9145" t="s">
        <v>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Superstore[[#This Row],[Profit]]/Superstore[[#This Row],[Sales]]</f>
        <v>6.25E-2</v>
      </c>
      <c r="W9145" t="str">
        <f>TEXT(Superstore[[#This Row],[Order Date]],"mmm-yyyy")</f>
        <v>May-2014</v>
      </c>
      <c r="X9145">
        <f>YEAR(Superstore[[#This Row],[Order Date]])</f>
        <v>2014</v>
      </c>
    </row>
    <row r="9146" spans="1:24" x14ac:dyDescent="0.25">
      <c r="A9146">
        <v>9145</v>
      </c>
      <c r="B9146" t="s">
        <v>10450</v>
      </c>
      <c r="C9146" s="1">
        <v>41780</v>
      </c>
      <c r="D9146" s="1">
        <v>41786</v>
      </c>
      <c r="E9146" t="s">
        <v>50</v>
      </c>
      <c r="F9146" t="s">
        <v>4198</v>
      </c>
      <c r="G9146" t="s">
        <v>4199</v>
      </c>
      <c r="H9146" t="s">
        <v>27</v>
      </c>
      <c r="I9146" t="s">
        <v>28</v>
      </c>
      <c r="J9146" t="s">
        <v>1390</v>
      </c>
      <c r="K9146" t="s">
        <v>1391</v>
      </c>
      <c r="L9146">
        <v>89115</v>
      </c>
      <c r="M9146" t="s">
        <v>44</v>
      </c>
      <c r="N9146" t="s">
        <v>436</v>
      </c>
      <c r="O9146" t="s">
        <v>46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Superstore[[#This Row],[Profit]]/Superstore[[#This Row],[Sales]]</f>
        <v>0.28999999999999998</v>
      </c>
      <c r="W9146" t="str">
        <f>TEXT(Superstore[[#This Row],[Order Date]],"mmm-yyyy")</f>
        <v>May-2014</v>
      </c>
      <c r="X9146">
        <f>YEAR(Superstore[[#This Row],[Order Date]])</f>
        <v>2014</v>
      </c>
    </row>
    <row r="9147" spans="1:24" x14ac:dyDescent="0.25">
      <c r="A9147">
        <v>9146</v>
      </c>
      <c r="B9147" t="s">
        <v>10451</v>
      </c>
      <c r="C9147" s="1">
        <v>41172</v>
      </c>
      <c r="D9147" s="1">
        <v>41176</v>
      </c>
      <c r="E9147" t="s">
        <v>50</v>
      </c>
      <c r="F9147" t="s">
        <v>1996</v>
      </c>
      <c r="G9147" t="s">
        <v>1997</v>
      </c>
      <c r="H9147" t="s">
        <v>27</v>
      </c>
      <c r="I9147" t="s">
        <v>28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46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Superstore[[#This Row],[Profit]]/Superstore[[#This Row],[Sales]]</f>
        <v>-1.6</v>
      </c>
      <c r="W9147" t="str">
        <f>TEXT(Superstore[[#This Row],[Order Date]],"mmm-yyyy")</f>
        <v>Sep-2012</v>
      </c>
      <c r="X9147">
        <f>YEAR(Superstore[[#This Row],[Order Date]])</f>
        <v>2012</v>
      </c>
    </row>
    <row r="9148" spans="1:24" x14ac:dyDescent="0.25">
      <c r="A9148">
        <v>9147</v>
      </c>
      <c r="B9148" t="s">
        <v>10452</v>
      </c>
      <c r="C9148" s="1">
        <v>41297</v>
      </c>
      <c r="D9148" s="1">
        <v>41301</v>
      </c>
      <c r="E9148" t="s">
        <v>50</v>
      </c>
      <c r="F9148" t="s">
        <v>994</v>
      </c>
      <c r="G9148" t="s">
        <v>995</v>
      </c>
      <c r="H9148" t="s">
        <v>41</v>
      </c>
      <c r="I9148" t="s">
        <v>28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  <c r="V9148" s="2">
        <f>Superstore[[#This Row],[Profit]]/Superstore[[#This Row],[Sales]]</f>
        <v>0.43</v>
      </c>
      <c r="W9148" t="str">
        <f>TEXT(Superstore[[#This Row],[Order Date]],"mmm-yyyy")</f>
        <v>Jan-2013</v>
      </c>
      <c r="X9148">
        <f>YEAR(Superstore[[#This Row],[Order Date]])</f>
        <v>2013</v>
      </c>
    </row>
    <row r="9149" spans="1:24" x14ac:dyDescent="0.25">
      <c r="A9149">
        <v>9148</v>
      </c>
      <c r="B9149" t="s">
        <v>10452</v>
      </c>
      <c r="C9149" s="1">
        <v>41297</v>
      </c>
      <c r="D9149" s="1">
        <v>41301</v>
      </c>
      <c r="E9149" t="s">
        <v>50</v>
      </c>
      <c r="F9149" t="s">
        <v>994</v>
      </c>
      <c r="G9149" t="s">
        <v>995</v>
      </c>
      <c r="H9149" t="s">
        <v>41</v>
      </c>
      <c r="I9149" t="s">
        <v>28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46</v>
      </c>
      <c r="P9149" t="s">
        <v>68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  <c r="V9149" s="2">
        <f>Superstore[[#This Row],[Profit]]/Superstore[[#This Row],[Sales]]</f>
        <v>0.34</v>
      </c>
      <c r="W9149" t="str">
        <f>TEXT(Superstore[[#This Row],[Order Date]],"mmm-yyyy")</f>
        <v>Jan-2013</v>
      </c>
      <c r="X9149">
        <f>YEAR(Superstore[[#This Row],[Order Date]])</f>
        <v>2013</v>
      </c>
    </row>
    <row r="9150" spans="1:24" x14ac:dyDescent="0.25">
      <c r="A9150">
        <v>9149</v>
      </c>
      <c r="B9150" t="s">
        <v>10452</v>
      </c>
      <c r="C9150" s="1">
        <v>41297</v>
      </c>
      <c r="D9150" s="1">
        <v>41301</v>
      </c>
      <c r="E9150" t="s">
        <v>50</v>
      </c>
      <c r="F9150" t="s">
        <v>994</v>
      </c>
      <c r="G9150" t="s">
        <v>995</v>
      </c>
      <c r="H9150" t="s">
        <v>41</v>
      </c>
      <c r="I9150" t="s">
        <v>28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46</v>
      </c>
      <c r="P9150" t="s">
        <v>59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  <c r="V9150" s="2">
        <f>Superstore[[#This Row],[Profit]]/Superstore[[#This Row],[Sales]]</f>
        <v>0.26</v>
      </c>
      <c r="W9150" t="str">
        <f>TEXT(Superstore[[#This Row],[Order Date]],"mmm-yyyy")</f>
        <v>Jan-2013</v>
      </c>
      <c r="X9150">
        <f>YEAR(Superstore[[#This Row],[Order Date]])</f>
        <v>2013</v>
      </c>
    </row>
    <row r="9151" spans="1:24" x14ac:dyDescent="0.25">
      <c r="A9151">
        <v>9150</v>
      </c>
      <c r="B9151" t="s">
        <v>10455</v>
      </c>
      <c r="C9151" s="1">
        <v>40695</v>
      </c>
      <c r="D9151" s="1">
        <v>40700</v>
      </c>
      <c r="E9151" t="s">
        <v>50</v>
      </c>
      <c r="F9151" t="s">
        <v>3600</v>
      </c>
      <c r="G9151" t="s">
        <v>3601</v>
      </c>
      <c r="H9151" t="s">
        <v>41</v>
      </c>
      <c r="I9151" t="s">
        <v>28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46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  <c r="V9151" s="2">
        <f>Superstore[[#This Row],[Profit]]/Superstore[[#This Row],[Sales]]</f>
        <v>0.47999999999999993</v>
      </c>
      <c r="W9151" t="str">
        <f>TEXT(Superstore[[#This Row],[Order Date]],"mmm-yyyy")</f>
        <v>Jun-2011</v>
      </c>
      <c r="X9151">
        <f>YEAR(Superstore[[#This Row],[Order Date]])</f>
        <v>2011</v>
      </c>
    </row>
    <row r="9152" spans="1:24" x14ac:dyDescent="0.25">
      <c r="A9152">
        <v>9151</v>
      </c>
      <c r="B9152" t="s">
        <v>10455</v>
      </c>
      <c r="C9152" s="1">
        <v>40695</v>
      </c>
      <c r="D9152" s="1">
        <v>40700</v>
      </c>
      <c r="E9152" t="s">
        <v>50</v>
      </c>
      <c r="F9152" t="s">
        <v>3600</v>
      </c>
      <c r="G9152" t="s">
        <v>3601</v>
      </c>
      <c r="H9152" t="s">
        <v>41</v>
      </c>
      <c r="I9152" t="s">
        <v>28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46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  <c r="V9152" s="2">
        <f>Superstore[[#This Row],[Profit]]/Superstore[[#This Row],[Sales]]</f>
        <v>0.18888888888888888</v>
      </c>
      <c r="W9152" t="str">
        <f>TEXT(Superstore[[#This Row],[Order Date]],"mmm-yyyy")</f>
        <v>Jun-2011</v>
      </c>
      <c r="X9152">
        <f>YEAR(Superstore[[#This Row],[Order Date]])</f>
        <v>2011</v>
      </c>
    </row>
    <row r="9153" spans="1:24" x14ac:dyDescent="0.25">
      <c r="A9153">
        <v>9152</v>
      </c>
      <c r="B9153" t="s">
        <v>10456</v>
      </c>
      <c r="C9153" s="1">
        <v>41176</v>
      </c>
      <c r="D9153" s="1">
        <v>41181</v>
      </c>
      <c r="E9153" t="s">
        <v>24</v>
      </c>
      <c r="F9153" t="s">
        <v>289</v>
      </c>
      <c r="G9153" t="s">
        <v>290</v>
      </c>
      <c r="H9153" t="s">
        <v>27</v>
      </c>
      <c r="I9153" t="s">
        <v>28</v>
      </c>
      <c r="J9153" t="s">
        <v>7762</v>
      </c>
      <c r="K9153" t="s">
        <v>309</v>
      </c>
      <c r="L9153">
        <v>85323</v>
      </c>
      <c r="M9153" t="s">
        <v>44</v>
      </c>
      <c r="N9153" t="s">
        <v>6944</v>
      </c>
      <c r="O9153" t="s">
        <v>46</v>
      </c>
      <c r="P9153" t="s">
        <v>68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Superstore[[#This Row],[Profit]]/Superstore[[#This Row],[Sales]]</f>
        <v>0.16249999999999998</v>
      </c>
      <c r="W9153" t="str">
        <f>TEXT(Superstore[[#This Row],[Order Date]],"mmm-yyyy")</f>
        <v>Sep-2012</v>
      </c>
      <c r="X9153">
        <f>YEAR(Superstore[[#This Row],[Order Date]])</f>
        <v>2012</v>
      </c>
    </row>
    <row r="9154" spans="1:24" x14ac:dyDescent="0.25">
      <c r="A9154">
        <v>9153</v>
      </c>
      <c r="B9154" t="s">
        <v>10456</v>
      </c>
      <c r="C9154" s="1">
        <v>41176</v>
      </c>
      <c r="D9154" s="1">
        <v>41181</v>
      </c>
      <c r="E9154" t="s">
        <v>24</v>
      </c>
      <c r="F9154" t="s">
        <v>289</v>
      </c>
      <c r="G9154" t="s">
        <v>290</v>
      </c>
      <c r="H9154" t="s">
        <v>27</v>
      </c>
      <c r="I9154" t="s">
        <v>28</v>
      </c>
      <c r="J9154" t="s">
        <v>7762</v>
      </c>
      <c r="K9154" t="s">
        <v>309</v>
      </c>
      <c r="L9154">
        <v>85323</v>
      </c>
      <c r="M9154" t="s">
        <v>44</v>
      </c>
      <c r="N9154" t="s">
        <v>740</v>
      </c>
      <c r="O9154" t="s">
        <v>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  <c r="V9154" s="2">
        <f>Superstore[[#This Row],[Profit]]/Superstore[[#This Row],[Sales]]</f>
        <v>6.25E-2</v>
      </c>
      <c r="W9154" t="str">
        <f>TEXT(Superstore[[#This Row],[Order Date]],"mmm-yyyy")</f>
        <v>Sep-2012</v>
      </c>
      <c r="X9154">
        <f>YEAR(Superstore[[#This Row],[Order Date]])</f>
        <v>2012</v>
      </c>
    </row>
    <row r="9155" spans="1:24" x14ac:dyDescent="0.25">
      <c r="A9155">
        <v>9154</v>
      </c>
      <c r="B9155" t="s">
        <v>10456</v>
      </c>
      <c r="C9155" s="1">
        <v>41176</v>
      </c>
      <c r="D9155" s="1">
        <v>41181</v>
      </c>
      <c r="E9155" t="s">
        <v>24</v>
      </c>
      <c r="F9155" t="s">
        <v>289</v>
      </c>
      <c r="G9155" t="s">
        <v>290</v>
      </c>
      <c r="H9155" t="s">
        <v>27</v>
      </c>
      <c r="I9155" t="s">
        <v>28</v>
      </c>
      <c r="J9155" t="s">
        <v>7762</v>
      </c>
      <c r="K9155" t="s">
        <v>309</v>
      </c>
      <c r="L9155">
        <v>85323</v>
      </c>
      <c r="M9155" t="s">
        <v>44</v>
      </c>
      <c r="N9155" t="s">
        <v>1757</v>
      </c>
      <c r="O9155" t="s">
        <v>46</v>
      </c>
      <c r="P9155" t="s">
        <v>68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Superstore[[#This Row],[Profit]]/Superstore[[#This Row],[Sales]]</f>
        <v>0.11250000000000002</v>
      </c>
      <c r="W9155" t="str">
        <f>TEXT(Superstore[[#This Row],[Order Date]],"mmm-yyyy")</f>
        <v>Sep-2012</v>
      </c>
      <c r="X9155">
        <f>YEAR(Superstore[[#This Row],[Order Date]])</f>
        <v>2012</v>
      </c>
    </row>
    <row r="9156" spans="1:24" x14ac:dyDescent="0.25">
      <c r="A9156">
        <v>9155</v>
      </c>
      <c r="B9156" t="s">
        <v>10457</v>
      </c>
      <c r="C9156" s="1">
        <v>41488</v>
      </c>
      <c r="D9156" s="1">
        <v>41490</v>
      </c>
      <c r="E9156" t="s">
        <v>24</v>
      </c>
      <c r="F9156" t="s">
        <v>7141</v>
      </c>
      <c r="G9156" t="s">
        <v>7142</v>
      </c>
      <c r="H9156" t="s">
        <v>27</v>
      </c>
      <c r="I9156" t="s">
        <v>28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1</v>
      </c>
      <c r="P9156" t="s">
        <v>65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Superstore[[#This Row],[Profit]]/Superstore[[#This Row],[Sales]]</f>
        <v>0.16249999999999998</v>
      </c>
      <c r="W9156" t="str">
        <f>TEXT(Superstore[[#This Row],[Order Date]],"mmm-yyyy")</f>
        <v>Aug-2013</v>
      </c>
      <c r="X9156">
        <f>YEAR(Superstore[[#This Row],[Order Date]])</f>
        <v>2013</v>
      </c>
    </row>
    <row r="9157" spans="1:24" x14ac:dyDescent="0.25">
      <c r="A9157">
        <v>9156</v>
      </c>
      <c r="B9157" t="s">
        <v>10458</v>
      </c>
      <c r="C9157" s="1">
        <v>40567</v>
      </c>
      <c r="D9157" s="1">
        <v>40572</v>
      </c>
      <c r="E9157" t="s">
        <v>50</v>
      </c>
      <c r="F9157" t="s">
        <v>9097</v>
      </c>
      <c r="G9157" t="s">
        <v>9098</v>
      </c>
      <c r="H9157" t="s">
        <v>27</v>
      </c>
      <c r="I9157" t="s">
        <v>28</v>
      </c>
      <c r="J9157" t="s">
        <v>1390</v>
      </c>
      <c r="K9157" t="s">
        <v>1391</v>
      </c>
      <c r="L9157">
        <v>89115</v>
      </c>
      <c r="M9157" t="s">
        <v>44</v>
      </c>
      <c r="N9157" t="s">
        <v>566</v>
      </c>
      <c r="O9157" t="s">
        <v>46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  <c r="V9157" s="2">
        <f>Superstore[[#This Row],[Profit]]/Superstore[[#This Row],[Sales]]</f>
        <v>0.48</v>
      </c>
      <c r="W9157" t="str">
        <f>TEXT(Superstore[[#This Row],[Order Date]],"mmm-yyyy")</f>
        <v>Jan-2011</v>
      </c>
      <c r="X9157">
        <f>YEAR(Superstore[[#This Row],[Order Date]])</f>
        <v>2011</v>
      </c>
    </row>
    <row r="9158" spans="1:24" x14ac:dyDescent="0.25">
      <c r="A9158">
        <v>9157</v>
      </c>
      <c r="B9158" t="s">
        <v>10459</v>
      </c>
      <c r="C9158" s="1">
        <v>40759</v>
      </c>
      <c r="D9158" s="1">
        <v>40763</v>
      </c>
      <c r="E9158" t="s">
        <v>50</v>
      </c>
      <c r="F9158" t="s">
        <v>4235</v>
      </c>
      <c r="G9158" t="s">
        <v>4236</v>
      </c>
      <c r="H9158" t="s">
        <v>41</v>
      </c>
      <c r="I9158" t="s">
        <v>28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46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  <c r="V9158" s="2">
        <f>Superstore[[#This Row],[Profit]]/Superstore[[#This Row],[Sales]]</f>
        <v>0.27</v>
      </c>
      <c r="W9158" t="str">
        <f>TEXT(Superstore[[#This Row],[Order Date]],"mmm-yyyy")</f>
        <v>Aug-2011</v>
      </c>
      <c r="X9158">
        <f>YEAR(Superstore[[#This Row],[Order Date]])</f>
        <v>2011</v>
      </c>
    </row>
    <row r="9159" spans="1:24" x14ac:dyDescent="0.25">
      <c r="A9159">
        <v>9158</v>
      </c>
      <c r="B9159" t="s">
        <v>10459</v>
      </c>
      <c r="C9159" s="1">
        <v>40759</v>
      </c>
      <c r="D9159" s="1">
        <v>40763</v>
      </c>
      <c r="E9159" t="s">
        <v>50</v>
      </c>
      <c r="F9159" t="s">
        <v>4235</v>
      </c>
      <c r="G9159" t="s">
        <v>4236</v>
      </c>
      <c r="H9159" t="s">
        <v>41</v>
      </c>
      <c r="I9159" t="s">
        <v>28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46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  <c r="V9159" s="2">
        <f>Superstore[[#This Row],[Profit]]/Superstore[[#This Row],[Sales]]</f>
        <v>0.48</v>
      </c>
      <c r="W9159" t="str">
        <f>TEXT(Superstore[[#This Row],[Order Date]],"mmm-yyyy")</f>
        <v>Aug-2011</v>
      </c>
      <c r="X9159">
        <f>YEAR(Superstore[[#This Row],[Order Date]])</f>
        <v>2011</v>
      </c>
    </row>
    <row r="9160" spans="1:24" x14ac:dyDescent="0.25">
      <c r="A9160">
        <v>9159</v>
      </c>
      <c r="B9160" t="s">
        <v>10459</v>
      </c>
      <c r="C9160" s="1">
        <v>40759</v>
      </c>
      <c r="D9160" s="1">
        <v>40763</v>
      </c>
      <c r="E9160" t="s">
        <v>50</v>
      </c>
      <c r="F9160" t="s">
        <v>4235</v>
      </c>
      <c r="G9160" t="s">
        <v>4236</v>
      </c>
      <c r="H9160" t="s">
        <v>41</v>
      </c>
      <c r="I9160" t="s">
        <v>28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  <c r="V9160" s="2">
        <f>Superstore[[#This Row],[Profit]]/Superstore[[#This Row],[Sales]]</f>
        <v>0.41000000000000003</v>
      </c>
      <c r="W9160" t="str">
        <f>TEXT(Superstore[[#This Row],[Order Date]],"mmm-yyyy")</f>
        <v>Aug-2011</v>
      </c>
      <c r="X9160">
        <f>YEAR(Superstore[[#This Row],[Order Date]])</f>
        <v>2011</v>
      </c>
    </row>
    <row r="9161" spans="1:24" x14ac:dyDescent="0.25">
      <c r="A9161">
        <v>9160</v>
      </c>
      <c r="B9161" t="s">
        <v>10460</v>
      </c>
      <c r="C9161" s="1">
        <v>41496</v>
      </c>
      <c r="D9161" s="1">
        <v>41501</v>
      </c>
      <c r="E9161" t="s">
        <v>50</v>
      </c>
      <c r="F9161" t="s">
        <v>6368</v>
      </c>
      <c r="G9161" t="s">
        <v>6369</v>
      </c>
      <c r="H9161" t="s">
        <v>101</v>
      </c>
      <c r="I9161" t="s">
        <v>28</v>
      </c>
      <c r="J9161" t="s">
        <v>8757</v>
      </c>
      <c r="K9161" t="s">
        <v>334</v>
      </c>
      <c r="L9161">
        <v>37075</v>
      </c>
      <c r="M9161" t="s">
        <v>31</v>
      </c>
      <c r="N9161" t="s">
        <v>1222</v>
      </c>
      <c r="O9161" t="s">
        <v>46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  <c r="V9161" s="2">
        <f>Superstore[[#This Row],[Profit]]/Superstore[[#This Row],[Sales]]</f>
        <v>-0.7</v>
      </c>
      <c r="W9161" t="str">
        <f>TEXT(Superstore[[#This Row],[Order Date]],"mmm-yyyy")</f>
        <v>Aug-2013</v>
      </c>
      <c r="X9161">
        <f>YEAR(Superstore[[#This Row],[Order Date]])</f>
        <v>2013</v>
      </c>
    </row>
    <row r="9162" spans="1:24" x14ac:dyDescent="0.25">
      <c r="A9162">
        <v>9161</v>
      </c>
      <c r="B9162" t="s">
        <v>10460</v>
      </c>
      <c r="C9162" s="1">
        <v>41496</v>
      </c>
      <c r="D9162" s="1">
        <v>41501</v>
      </c>
      <c r="E9162" t="s">
        <v>50</v>
      </c>
      <c r="F9162" t="s">
        <v>6368</v>
      </c>
      <c r="G9162" t="s">
        <v>6369</v>
      </c>
      <c r="H9162" t="s">
        <v>101</v>
      </c>
      <c r="I9162" t="s">
        <v>28</v>
      </c>
      <c r="J9162" t="s">
        <v>8757</v>
      </c>
      <c r="K9162" t="s">
        <v>334</v>
      </c>
      <c r="L9162">
        <v>37075</v>
      </c>
      <c r="M9162" t="s">
        <v>31</v>
      </c>
      <c r="N9162" t="s">
        <v>2897</v>
      </c>
      <c r="O9162" t="s">
        <v>46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  <c r="V9162" s="2">
        <f>Superstore[[#This Row],[Profit]]/Superstore[[#This Row],[Sales]]</f>
        <v>-0.66666666666666663</v>
      </c>
      <c r="W9162" t="str">
        <f>TEXT(Superstore[[#This Row],[Order Date]],"mmm-yyyy")</f>
        <v>Aug-2013</v>
      </c>
      <c r="X9162">
        <f>YEAR(Superstore[[#This Row],[Order Date]])</f>
        <v>2013</v>
      </c>
    </row>
    <row r="9163" spans="1:24" x14ac:dyDescent="0.25">
      <c r="A9163">
        <v>9162</v>
      </c>
      <c r="B9163" t="s">
        <v>10461</v>
      </c>
      <c r="C9163" s="1">
        <v>41617</v>
      </c>
      <c r="D9163" s="1">
        <v>41621</v>
      </c>
      <c r="E9163" t="s">
        <v>50</v>
      </c>
      <c r="F9163" t="s">
        <v>1307</v>
      </c>
      <c r="G9163" t="s">
        <v>1308</v>
      </c>
      <c r="H9163" t="s">
        <v>27</v>
      </c>
      <c r="I9163" t="s">
        <v>28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1</v>
      </c>
      <c r="P9163" t="s">
        <v>33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  <c r="V9163" s="2">
        <f>Superstore[[#This Row],[Profit]]/Superstore[[#This Row],[Sales]]</f>
        <v>0.08</v>
      </c>
      <c r="W9163" t="str">
        <f>TEXT(Superstore[[#This Row],[Order Date]],"mmm-yyyy")</f>
        <v>Dec-2013</v>
      </c>
      <c r="X9163">
        <f>YEAR(Superstore[[#This Row],[Order Date]])</f>
        <v>2013</v>
      </c>
    </row>
    <row r="9164" spans="1:24" x14ac:dyDescent="0.25">
      <c r="A9164">
        <v>9163</v>
      </c>
      <c r="B9164" t="s">
        <v>10461</v>
      </c>
      <c r="C9164" s="1">
        <v>41617</v>
      </c>
      <c r="D9164" s="1">
        <v>41621</v>
      </c>
      <c r="E9164" t="s">
        <v>50</v>
      </c>
      <c r="F9164" t="s">
        <v>1307</v>
      </c>
      <c r="G9164" t="s">
        <v>1308</v>
      </c>
      <c r="H9164" t="s">
        <v>27</v>
      </c>
      <c r="I9164" t="s">
        <v>28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1</v>
      </c>
      <c r="P9164" t="s">
        <v>36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  <c r="V9164" s="2">
        <f>Superstore[[#This Row],[Profit]]/Superstore[[#This Row],[Sales]]</f>
        <v>0.26</v>
      </c>
      <c r="W9164" t="str">
        <f>TEXT(Superstore[[#This Row],[Order Date]],"mmm-yyyy")</f>
        <v>Dec-2013</v>
      </c>
      <c r="X9164">
        <f>YEAR(Superstore[[#This Row],[Order Date]])</f>
        <v>2013</v>
      </c>
    </row>
    <row r="9165" spans="1:24" x14ac:dyDescent="0.25">
      <c r="A9165">
        <v>9164</v>
      </c>
      <c r="B9165" t="s">
        <v>10462</v>
      </c>
      <c r="C9165" s="1">
        <v>41068</v>
      </c>
      <c r="D9165" s="1">
        <v>41072</v>
      </c>
      <c r="E9165" t="s">
        <v>50</v>
      </c>
      <c r="F9165" t="s">
        <v>7077</v>
      </c>
      <c r="G9165" t="s">
        <v>7078</v>
      </c>
      <c r="H9165" t="s">
        <v>27</v>
      </c>
      <c r="I9165" t="s">
        <v>28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Superstore[[#This Row],[Profit]]/Superstore[[#This Row],[Sales]]</f>
        <v>0.31250000000000006</v>
      </c>
      <c r="W9165" t="str">
        <f>TEXT(Superstore[[#This Row],[Order Date]],"mmm-yyyy")</f>
        <v>Jun-2012</v>
      </c>
      <c r="X9165">
        <f>YEAR(Superstore[[#This Row],[Order Date]])</f>
        <v>2012</v>
      </c>
    </row>
    <row r="9166" spans="1:24" x14ac:dyDescent="0.25">
      <c r="A9166">
        <v>9165</v>
      </c>
      <c r="B9166" t="s">
        <v>10462</v>
      </c>
      <c r="C9166" s="1">
        <v>41068</v>
      </c>
      <c r="D9166" s="1">
        <v>41072</v>
      </c>
      <c r="E9166" t="s">
        <v>50</v>
      </c>
      <c r="F9166" t="s">
        <v>7077</v>
      </c>
      <c r="G9166" t="s">
        <v>7078</v>
      </c>
      <c r="H9166" t="s">
        <v>27</v>
      </c>
      <c r="I9166" t="s">
        <v>28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46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Superstore[[#This Row],[Profit]]/Superstore[[#This Row],[Sales]]</f>
        <v>-2.75</v>
      </c>
      <c r="W9166" t="str">
        <f>TEXT(Superstore[[#This Row],[Order Date]],"mmm-yyyy")</f>
        <v>Jun-2012</v>
      </c>
      <c r="X9166">
        <f>YEAR(Superstore[[#This Row],[Order Date]])</f>
        <v>2012</v>
      </c>
    </row>
    <row r="9167" spans="1:24" x14ac:dyDescent="0.25">
      <c r="A9167">
        <v>9166</v>
      </c>
      <c r="B9167" t="s">
        <v>10463</v>
      </c>
      <c r="C9167" s="1">
        <v>41450</v>
      </c>
      <c r="D9167" s="1">
        <v>41452</v>
      </c>
      <c r="E9167" t="s">
        <v>24</v>
      </c>
      <c r="F9167" t="s">
        <v>670</v>
      </c>
      <c r="G9167" t="s">
        <v>671</v>
      </c>
      <c r="H9167" t="s">
        <v>27</v>
      </c>
      <c r="I9167" t="s">
        <v>28</v>
      </c>
      <c r="J9167" t="s">
        <v>946</v>
      </c>
      <c r="K9167" t="s">
        <v>43</v>
      </c>
      <c r="L9167">
        <v>92037</v>
      </c>
      <c r="M9167" t="s">
        <v>44</v>
      </c>
      <c r="N9167" t="s">
        <v>9827</v>
      </c>
      <c r="O9167" t="s">
        <v>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  <c r="V9167" s="2">
        <f>Superstore[[#This Row],[Profit]]/Superstore[[#This Row],[Sales]]</f>
        <v>0.11249999999999999</v>
      </c>
      <c r="W9167" t="str">
        <f>TEXT(Superstore[[#This Row],[Order Date]],"mmm-yyyy")</f>
        <v>Jun-2013</v>
      </c>
      <c r="X9167">
        <f>YEAR(Superstore[[#This Row],[Order Date]])</f>
        <v>2013</v>
      </c>
    </row>
    <row r="9168" spans="1:24" x14ac:dyDescent="0.25">
      <c r="A9168">
        <v>9167</v>
      </c>
      <c r="B9168" t="s">
        <v>10463</v>
      </c>
      <c r="C9168" s="1">
        <v>41450</v>
      </c>
      <c r="D9168" s="1">
        <v>41452</v>
      </c>
      <c r="E9168" t="s">
        <v>24</v>
      </c>
      <c r="F9168" t="s">
        <v>670</v>
      </c>
      <c r="G9168" t="s">
        <v>671</v>
      </c>
      <c r="H9168" t="s">
        <v>27</v>
      </c>
      <c r="I9168" t="s">
        <v>28</v>
      </c>
      <c r="J9168" t="s">
        <v>946</v>
      </c>
      <c r="K9168" t="s">
        <v>43</v>
      </c>
      <c r="L9168">
        <v>92037</v>
      </c>
      <c r="M9168" t="s">
        <v>44</v>
      </c>
      <c r="N9168" t="s">
        <v>3818</v>
      </c>
      <c r="O9168" t="s">
        <v>46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  <c r="V9168" s="2">
        <f>Superstore[[#This Row],[Profit]]/Superstore[[#This Row],[Sales]]</f>
        <v>0.48000000000000004</v>
      </c>
      <c r="W9168" t="str">
        <f>TEXT(Superstore[[#This Row],[Order Date]],"mmm-yyyy")</f>
        <v>Jun-2013</v>
      </c>
      <c r="X9168">
        <f>YEAR(Superstore[[#This Row],[Order Date]])</f>
        <v>2013</v>
      </c>
    </row>
    <row r="9169" spans="1:24" x14ac:dyDescent="0.25">
      <c r="A9169">
        <v>9168</v>
      </c>
      <c r="B9169" t="s">
        <v>10463</v>
      </c>
      <c r="C9169" s="1">
        <v>41450</v>
      </c>
      <c r="D9169" s="1">
        <v>41452</v>
      </c>
      <c r="E9169" t="s">
        <v>24</v>
      </c>
      <c r="F9169" t="s">
        <v>670</v>
      </c>
      <c r="G9169" t="s">
        <v>671</v>
      </c>
      <c r="H9169" t="s">
        <v>27</v>
      </c>
      <c r="I9169" t="s">
        <v>28</v>
      </c>
      <c r="J9169" t="s">
        <v>946</v>
      </c>
      <c r="K9169" t="s">
        <v>43</v>
      </c>
      <c r="L9169">
        <v>92037</v>
      </c>
      <c r="M9169" t="s">
        <v>44</v>
      </c>
      <c r="N9169" t="s">
        <v>5942</v>
      </c>
      <c r="O9169" t="s">
        <v>46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  <c r="V9169" s="2">
        <f>Superstore[[#This Row],[Profit]]/Superstore[[#This Row],[Sales]]</f>
        <v>0.3</v>
      </c>
      <c r="W9169" t="str">
        <f>TEXT(Superstore[[#This Row],[Order Date]],"mmm-yyyy")</f>
        <v>Jun-2013</v>
      </c>
      <c r="X9169">
        <f>YEAR(Superstore[[#This Row],[Order Date]])</f>
        <v>2013</v>
      </c>
    </row>
    <row r="9170" spans="1:24" x14ac:dyDescent="0.25">
      <c r="A9170">
        <v>9169</v>
      </c>
      <c r="B9170" t="s">
        <v>10464</v>
      </c>
      <c r="C9170" s="1">
        <v>41349</v>
      </c>
      <c r="D9170" s="1">
        <v>41353</v>
      </c>
      <c r="E9170" t="s">
        <v>50</v>
      </c>
      <c r="F9170" t="s">
        <v>2655</v>
      </c>
      <c r="G9170" t="s">
        <v>2656</v>
      </c>
      <c r="H9170" t="s">
        <v>101</v>
      </c>
      <c r="I9170" t="s">
        <v>28</v>
      </c>
      <c r="J9170" t="s">
        <v>327</v>
      </c>
      <c r="K9170" t="s">
        <v>1486</v>
      </c>
      <c r="L9170">
        <v>39212</v>
      </c>
      <c r="M9170" t="s">
        <v>31</v>
      </c>
      <c r="N9170" t="s">
        <v>2343</v>
      </c>
      <c r="O9170" t="s">
        <v>46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  <c r="V9170" s="2">
        <f>Superstore[[#This Row],[Profit]]/Superstore[[#This Row],[Sales]]</f>
        <v>0.45999999999999996</v>
      </c>
      <c r="W9170" t="str">
        <f>TEXT(Superstore[[#This Row],[Order Date]],"mmm-yyyy")</f>
        <v>Mar-2013</v>
      </c>
      <c r="X9170">
        <f>YEAR(Superstore[[#This Row],[Order Date]])</f>
        <v>2013</v>
      </c>
    </row>
    <row r="9171" spans="1:24" x14ac:dyDescent="0.25">
      <c r="A9171">
        <v>9170</v>
      </c>
      <c r="B9171" t="s">
        <v>10464</v>
      </c>
      <c r="C9171" s="1">
        <v>41349</v>
      </c>
      <c r="D9171" s="1">
        <v>41353</v>
      </c>
      <c r="E9171" t="s">
        <v>50</v>
      </c>
      <c r="F9171" t="s">
        <v>2655</v>
      </c>
      <c r="G9171" t="s">
        <v>2656</v>
      </c>
      <c r="H9171" t="s">
        <v>101</v>
      </c>
      <c r="I9171" t="s">
        <v>28</v>
      </c>
      <c r="J9171" t="s">
        <v>327</v>
      </c>
      <c r="K9171" t="s">
        <v>1486</v>
      </c>
      <c r="L9171">
        <v>39212</v>
      </c>
      <c r="M9171" t="s">
        <v>31</v>
      </c>
      <c r="N9171" t="s">
        <v>2343</v>
      </c>
      <c r="O9171" t="s">
        <v>46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  <c r="V9171" s="2">
        <f>Superstore[[#This Row],[Profit]]/Superstore[[#This Row],[Sales]]</f>
        <v>0.45999999999999996</v>
      </c>
      <c r="W9171" t="str">
        <f>TEXT(Superstore[[#This Row],[Order Date]],"mmm-yyyy")</f>
        <v>Mar-2013</v>
      </c>
      <c r="X9171">
        <f>YEAR(Superstore[[#This Row],[Order Date]])</f>
        <v>2013</v>
      </c>
    </row>
    <row r="9172" spans="1:24" x14ac:dyDescent="0.25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28</v>
      </c>
      <c r="J9172" t="s">
        <v>8824</v>
      </c>
      <c r="K9172" t="s">
        <v>43</v>
      </c>
      <c r="L9172">
        <v>93030</v>
      </c>
      <c r="M9172" t="s">
        <v>44</v>
      </c>
      <c r="N9172" t="s">
        <v>1811</v>
      </c>
      <c r="O9172" t="s">
        <v>1</v>
      </c>
      <c r="P9172" t="s">
        <v>65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  <c r="V9172" s="2">
        <f>Superstore[[#This Row],[Profit]]/Superstore[[#This Row],[Sales]]</f>
        <v>0.05</v>
      </c>
      <c r="W9172" t="str">
        <f>TEXT(Superstore[[#This Row],[Order Date]],"mmm-yyyy")</f>
        <v>Dec-2013</v>
      </c>
      <c r="X9172">
        <f>YEAR(Superstore[[#This Row],[Order Date]])</f>
        <v>2013</v>
      </c>
    </row>
    <row r="9173" spans="1:24" x14ac:dyDescent="0.25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28</v>
      </c>
      <c r="J9173" t="s">
        <v>8824</v>
      </c>
      <c r="K9173" t="s">
        <v>43</v>
      </c>
      <c r="L9173">
        <v>93030</v>
      </c>
      <c r="M9173" t="s">
        <v>44</v>
      </c>
      <c r="N9173" t="s">
        <v>4184</v>
      </c>
      <c r="O9173" t="s">
        <v>46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  <c r="V9173" s="2">
        <f>Superstore[[#This Row],[Profit]]/Superstore[[#This Row],[Sales]]</f>
        <v>0.48000000000000004</v>
      </c>
      <c r="W9173" t="str">
        <f>TEXT(Superstore[[#This Row],[Order Date]],"mmm-yyyy")</f>
        <v>Dec-2013</v>
      </c>
      <c r="X9173">
        <f>YEAR(Superstore[[#This Row],[Order Date]])</f>
        <v>2013</v>
      </c>
    </row>
    <row r="9174" spans="1:24" x14ac:dyDescent="0.25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28</v>
      </c>
      <c r="J9174" t="s">
        <v>8824</v>
      </c>
      <c r="K9174" t="s">
        <v>43</v>
      </c>
      <c r="L9174">
        <v>93030</v>
      </c>
      <c r="M9174" t="s">
        <v>44</v>
      </c>
      <c r="N9174" t="s">
        <v>3413</v>
      </c>
      <c r="O9174" t="s">
        <v>46</v>
      </c>
      <c r="P9174" t="s">
        <v>59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  <c r="V9174" s="2">
        <f>Superstore[[#This Row],[Profit]]/Superstore[[#This Row],[Sales]]</f>
        <v>0.19999999999999998</v>
      </c>
      <c r="W9174" t="str">
        <f>TEXT(Superstore[[#This Row],[Order Date]],"mmm-yyyy")</f>
        <v>Dec-2013</v>
      </c>
      <c r="X9174">
        <f>YEAR(Superstore[[#This Row],[Order Date]])</f>
        <v>2013</v>
      </c>
    </row>
    <row r="9175" spans="1:24" x14ac:dyDescent="0.25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28</v>
      </c>
      <c r="J9175" t="s">
        <v>8824</v>
      </c>
      <c r="K9175" t="s">
        <v>43</v>
      </c>
      <c r="L9175">
        <v>93030</v>
      </c>
      <c r="M9175" t="s">
        <v>44</v>
      </c>
      <c r="N9175" t="s">
        <v>2289</v>
      </c>
      <c r="O9175" t="s">
        <v>46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  <c r="V9175" s="2">
        <f>Superstore[[#This Row],[Profit]]/Superstore[[#This Row],[Sales]]</f>
        <v>0.49</v>
      </c>
      <c r="W9175" t="str">
        <f>TEXT(Superstore[[#This Row],[Order Date]],"mmm-yyyy")</f>
        <v>Dec-2013</v>
      </c>
      <c r="X9175">
        <f>YEAR(Superstore[[#This Row],[Order Date]])</f>
        <v>2013</v>
      </c>
    </row>
    <row r="9176" spans="1:24" x14ac:dyDescent="0.25">
      <c r="A9176">
        <v>9175</v>
      </c>
      <c r="B9176" t="s">
        <v>10466</v>
      </c>
      <c r="C9176" s="1">
        <v>41803</v>
      </c>
      <c r="D9176" s="1">
        <v>41805</v>
      </c>
      <c r="E9176" t="s">
        <v>24</v>
      </c>
      <c r="F9176" t="s">
        <v>8352</v>
      </c>
      <c r="G9176" t="s">
        <v>8353</v>
      </c>
      <c r="H9176" t="s">
        <v>27</v>
      </c>
      <c r="I9176" t="s">
        <v>28</v>
      </c>
      <c r="J9176" t="s">
        <v>4254</v>
      </c>
      <c r="K9176" t="s">
        <v>95</v>
      </c>
      <c r="L9176">
        <v>98031</v>
      </c>
      <c r="M9176" t="s">
        <v>44</v>
      </c>
      <c r="N9176" t="s">
        <v>3892</v>
      </c>
      <c r="O9176" t="s">
        <v>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Superstore[[#This Row],[Profit]]/Superstore[[#This Row],[Sales]]</f>
        <v>0.125</v>
      </c>
      <c r="W9176" t="str">
        <f>TEXT(Superstore[[#This Row],[Order Date]],"mmm-yyyy")</f>
        <v>Jun-2014</v>
      </c>
      <c r="X9176">
        <f>YEAR(Superstore[[#This Row],[Order Date]])</f>
        <v>2014</v>
      </c>
    </row>
    <row r="9177" spans="1:24" x14ac:dyDescent="0.25">
      <c r="A9177">
        <v>9176</v>
      </c>
      <c r="B9177" t="s">
        <v>10466</v>
      </c>
      <c r="C9177" s="1">
        <v>41803</v>
      </c>
      <c r="D9177" s="1">
        <v>41805</v>
      </c>
      <c r="E9177" t="s">
        <v>24</v>
      </c>
      <c r="F9177" t="s">
        <v>8352</v>
      </c>
      <c r="G9177" t="s">
        <v>8353</v>
      </c>
      <c r="H9177" t="s">
        <v>27</v>
      </c>
      <c r="I9177" t="s">
        <v>28</v>
      </c>
      <c r="J9177" t="s">
        <v>4254</v>
      </c>
      <c r="K9177" t="s">
        <v>95</v>
      </c>
      <c r="L9177">
        <v>98031</v>
      </c>
      <c r="M9177" t="s">
        <v>44</v>
      </c>
      <c r="N9177" t="s">
        <v>3870</v>
      </c>
      <c r="O9177" t="s">
        <v>46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  <c r="V9177" s="2">
        <f>Superstore[[#This Row],[Profit]]/Superstore[[#This Row],[Sales]]</f>
        <v>0.48000000000000004</v>
      </c>
      <c r="W9177" t="str">
        <f>TEXT(Superstore[[#This Row],[Order Date]],"mmm-yyyy")</f>
        <v>Jun-2014</v>
      </c>
      <c r="X9177">
        <f>YEAR(Superstore[[#This Row],[Order Date]])</f>
        <v>2014</v>
      </c>
    </row>
    <row r="9178" spans="1:24" x14ac:dyDescent="0.25">
      <c r="A9178">
        <v>9177</v>
      </c>
      <c r="B9178" t="s">
        <v>10467</v>
      </c>
      <c r="C9178" s="1">
        <v>41353</v>
      </c>
      <c r="D9178" s="1">
        <v>41358</v>
      </c>
      <c r="E9178" t="s">
        <v>50</v>
      </c>
      <c r="F9178" t="s">
        <v>4951</v>
      </c>
      <c r="G9178" t="s">
        <v>4952</v>
      </c>
      <c r="H9178" t="s">
        <v>41</v>
      </c>
      <c r="I9178" t="s">
        <v>28</v>
      </c>
      <c r="J9178" t="s">
        <v>5659</v>
      </c>
      <c r="K9178" t="s">
        <v>334</v>
      </c>
      <c r="L9178">
        <v>37211</v>
      </c>
      <c r="M9178" t="s">
        <v>31</v>
      </c>
      <c r="N9178" t="s">
        <v>1205</v>
      </c>
      <c r="O9178" t="s">
        <v>46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  <c r="V9178" s="2">
        <f>Superstore[[#This Row],[Profit]]/Superstore[[#This Row],[Sales]]</f>
        <v>-0.66666666666666674</v>
      </c>
      <c r="W9178" t="str">
        <f>TEXT(Superstore[[#This Row],[Order Date]],"mmm-yyyy")</f>
        <v>Mar-2013</v>
      </c>
      <c r="X9178">
        <f>YEAR(Superstore[[#This Row],[Order Date]])</f>
        <v>2013</v>
      </c>
    </row>
    <row r="9179" spans="1:24" x14ac:dyDescent="0.25">
      <c r="A9179">
        <v>9178</v>
      </c>
      <c r="B9179" t="s">
        <v>10468</v>
      </c>
      <c r="C9179" s="1">
        <v>41593</v>
      </c>
      <c r="D9179" s="1">
        <v>41597</v>
      </c>
      <c r="E9179" t="s">
        <v>50</v>
      </c>
      <c r="F9179" t="s">
        <v>250</v>
      </c>
      <c r="G9179" t="s">
        <v>251</v>
      </c>
      <c r="H9179" t="s">
        <v>27</v>
      </c>
      <c r="I9179" t="s">
        <v>28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  <c r="V9179" s="2">
        <f>Superstore[[#This Row],[Profit]]/Superstore[[#This Row],[Sales]]</f>
        <v>0.27999999999999997</v>
      </c>
      <c r="W9179" t="str">
        <f>TEXT(Superstore[[#This Row],[Order Date]],"mmm-yyyy")</f>
        <v>Nov-2013</v>
      </c>
      <c r="X9179">
        <f>YEAR(Superstore[[#This Row],[Order Date]])</f>
        <v>2013</v>
      </c>
    </row>
    <row r="9180" spans="1:24" x14ac:dyDescent="0.25">
      <c r="A9180">
        <v>9179</v>
      </c>
      <c r="B9180" t="s">
        <v>10468</v>
      </c>
      <c r="C9180" s="1">
        <v>41593</v>
      </c>
      <c r="D9180" s="1">
        <v>41597</v>
      </c>
      <c r="E9180" t="s">
        <v>50</v>
      </c>
      <c r="F9180" t="s">
        <v>250</v>
      </c>
      <c r="G9180" t="s">
        <v>251</v>
      </c>
      <c r="H9180" t="s">
        <v>27</v>
      </c>
      <c r="I9180" t="s">
        <v>28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46</v>
      </c>
      <c r="P9180" t="s">
        <v>68</v>
      </c>
      <c r="Q9180" t="s">
        <v>6804</v>
      </c>
      <c r="R9180">
        <v>23.65</v>
      </c>
      <c r="S9180">
        <v>1</v>
      </c>
      <c r="T9180">
        <v>0</v>
      </c>
      <c r="U9180">
        <v>6.149</v>
      </c>
      <c r="V9180" s="2">
        <f>Superstore[[#This Row],[Profit]]/Superstore[[#This Row],[Sales]]</f>
        <v>0.26</v>
      </c>
      <c r="W9180" t="str">
        <f>TEXT(Superstore[[#This Row],[Order Date]],"mmm-yyyy")</f>
        <v>Nov-2013</v>
      </c>
      <c r="X9180">
        <f>YEAR(Superstore[[#This Row],[Order Date]])</f>
        <v>2013</v>
      </c>
    </row>
    <row r="9181" spans="1:24" x14ac:dyDescent="0.25">
      <c r="A9181">
        <v>9180</v>
      </c>
      <c r="B9181" t="s">
        <v>10469</v>
      </c>
      <c r="C9181" s="1">
        <v>41859</v>
      </c>
      <c r="D9181" s="1">
        <v>41863</v>
      </c>
      <c r="E9181" t="s">
        <v>50</v>
      </c>
      <c r="F9181" t="s">
        <v>1257</v>
      </c>
      <c r="G9181" t="s">
        <v>1258</v>
      </c>
      <c r="H9181" t="s">
        <v>27</v>
      </c>
      <c r="I9181" t="s">
        <v>28</v>
      </c>
      <c r="J9181" t="s">
        <v>3971</v>
      </c>
      <c r="K9181" t="s">
        <v>43</v>
      </c>
      <c r="L9181">
        <v>92683</v>
      </c>
      <c r="M9181" t="s">
        <v>44</v>
      </c>
      <c r="N9181" t="s">
        <v>6642</v>
      </c>
      <c r="O9181" t="s">
        <v>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  <c r="V9181" s="2">
        <f>Superstore[[#This Row],[Profit]]/Superstore[[#This Row],[Sales]]</f>
        <v>6.25E-2</v>
      </c>
      <c r="W9181" t="str">
        <f>TEXT(Superstore[[#This Row],[Order Date]],"mmm-yyyy")</f>
        <v>Aug-2014</v>
      </c>
      <c r="X9181">
        <f>YEAR(Superstore[[#This Row],[Order Date]])</f>
        <v>2014</v>
      </c>
    </row>
    <row r="9182" spans="1:24" x14ac:dyDescent="0.25">
      <c r="A9182">
        <v>9181</v>
      </c>
      <c r="B9182" t="s">
        <v>10469</v>
      </c>
      <c r="C9182" s="1">
        <v>41859</v>
      </c>
      <c r="D9182" s="1">
        <v>41863</v>
      </c>
      <c r="E9182" t="s">
        <v>50</v>
      </c>
      <c r="F9182" t="s">
        <v>1257</v>
      </c>
      <c r="G9182" t="s">
        <v>1258</v>
      </c>
      <c r="H9182" t="s">
        <v>27</v>
      </c>
      <c r="I9182" t="s">
        <v>28</v>
      </c>
      <c r="J9182" t="s">
        <v>3971</v>
      </c>
      <c r="K9182" t="s">
        <v>43</v>
      </c>
      <c r="L9182">
        <v>92683</v>
      </c>
      <c r="M9182" t="s">
        <v>44</v>
      </c>
      <c r="N9182" t="s">
        <v>2300</v>
      </c>
      <c r="O9182" t="s">
        <v>46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  <c r="V9182" s="2">
        <f>Superstore[[#This Row],[Profit]]/Superstore[[#This Row],[Sales]]</f>
        <v>0.35000000000000003</v>
      </c>
      <c r="W9182" t="str">
        <f>TEXT(Superstore[[#This Row],[Order Date]],"mmm-yyyy")</f>
        <v>Aug-2014</v>
      </c>
      <c r="X9182">
        <f>YEAR(Superstore[[#This Row],[Order Date]])</f>
        <v>2014</v>
      </c>
    </row>
    <row r="9183" spans="1:24" x14ac:dyDescent="0.25">
      <c r="A9183">
        <v>9182</v>
      </c>
      <c r="B9183" t="s">
        <v>10469</v>
      </c>
      <c r="C9183" s="1">
        <v>41859</v>
      </c>
      <c r="D9183" s="1">
        <v>41863</v>
      </c>
      <c r="E9183" t="s">
        <v>50</v>
      </c>
      <c r="F9183" t="s">
        <v>1257</v>
      </c>
      <c r="G9183" t="s">
        <v>1258</v>
      </c>
      <c r="H9183" t="s">
        <v>27</v>
      </c>
      <c r="I9183" t="s">
        <v>28</v>
      </c>
      <c r="J9183" t="s">
        <v>3971</v>
      </c>
      <c r="K9183" t="s">
        <v>43</v>
      </c>
      <c r="L9183">
        <v>92683</v>
      </c>
      <c r="M9183" t="s">
        <v>44</v>
      </c>
      <c r="N9183" t="s">
        <v>7363</v>
      </c>
      <c r="O9183" t="s">
        <v>46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  <c r="V9183" s="2">
        <f>Superstore[[#This Row],[Profit]]/Superstore[[#This Row],[Sales]]</f>
        <v>0.375</v>
      </c>
      <c r="W9183" t="str">
        <f>TEXT(Superstore[[#This Row],[Order Date]],"mmm-yyyy")</f>
        <v>Aug-2014</v>
      </c>
      <c r="X9183">
        <f>YEAR(Superstore[[#This Row],[Order Date]])</f>
        <v>2014</v>
      </c>
    </row>
    <row r="9184" spans="1:24" x14ac:dyDescent="0.25">
      <c r="A9184">
        <v>9183</v>
      </c>
      <c r="B9184" t="s">
        <v>10469</v>
      </c>
      <c r="C9184" s="1">
        <v>41859</v>
      </c>
      <c r="D9184" s="1">
        <v>41863</v>
      </c>
      <c r="E9184" t="s">
        <v>50</v>
      </c>
      <c r="F9184" t="s">
        <v>1257</v>
      </c>
      <c r="G9184" t="s">
        <v>1258</v>
      </c>
      <c r="H9184" t="s">
        <v>27</v>
      </c>
      <c r="I9184" t="s">
        <v>28</v>
      </c>
      <c r="J9184" t="s">
        <v>3971</v>
      </c>
      <c r="K9184" t="s">
        <v>43</v>
      </c>
      <c r="L9184">
        <v>92683</v>
      </c>
      <c r="M9184" t="s">
        <v>44</v>
      </c>
      <c r="N9184" t="s">
        <v>8718</v>
      </c>
      <c r="O9184" t="s">
        <v>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  <c r="V9184" s="2">
        <f>Superstore[[#This Row],[Profit]]/Superstore[[#This Row],[Sales]]</f>
        <v>0.14000000000000001</v>
      </c>
      <c r="W9184" t="str">
        <f>TEXT(Superstore[[#This Row],[Order Date]],"mmm-yyyy")</f>
        <v>Aug-2014</v>
      </c>
      <c r="X9184">
        <f>YEAR(Superstore[[#This Row],[Order Date]])</f>
        <v>2014</v>
      </c>
    </row>
    <row r="9185" spans="1:24" x14ac:dyDescent="0.25">
      <c r="A9185">
        <v>9184</v>
      </c>
      <c r="B9185" t="s">
        <v>10469</v>
      </c>
      <c r="C9185" s="1">
        <v>41859</v>
      </c>
      <c r="D9185" s="1">
        <v>41863</v>
      </c>
      <c r="E9185" t="s">
        <v>50</v>
      </c>
      <c r="F9185" t="s">
        <v>1257</v>
      </c>
      <c r="G9185" t="s">
        <v>1258</v>
      </c>
      <c r="H9185" t="s">
        <v>27</v>
      </c>
      <c r="I9185" t="s">
        <v>28</v>
      </c>
      <c r="J9185" t="s">
        <v>3971</v>
      </c>
      <c r="K9185" t="s">
        <v>43</v>
      </c>
      <c r="L9185">
        <v>92683</v>
      </c>
      <c r="M9185" t="s">
        <v>44</v>
      </c>
      <c r="N9185" t="s">
        <v>1250</v>
      </c>
      <c r="O9185" t="s">
        <v>46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  <c r="V9185" s="2">
        <f>Superstore[[#This Row],[Profit]]/Superstore[[#This Row],[Sales]]</f>
        <v>0.47000000000000003</v>
      </c>
      <c r="W9185" t="str">
        <f>TEXT(Superstore[[#This Row],[Order Date]],"mmm-yyyy")</f>
        <v>Aug-2014</v>
      </c>
      <c r="X9185">
        <f>YEAR(Superstore[[#This Row],[Order Date]])</f>
        <v>2014</v>
      </c>
    </row>
    <row r="9186" spans="1:24" x14ac:dyDescent="0.25">
      <c r="A9186">
        <v>9185</v>
      </c>
      <c r="B9186" t="s">
        <v>10469</v>
      </c>
      <c r="C9186" s="1">
        <v>41859</v>
      </c>
      <c r="D9186" s="1">
        <v>41863</v>
      </c>
      <c r="E9186" t="s">
        <v>50</v>
      </c>
      <c r="F9186" t="s">
        <v>1257</v>
      </c>
      <c r="G9186" t="s">
        <v>1258</v>
      </c>
      <c r="H9186" t="s">
        <v>27</v>
      </c>
      <c r="I9186" t="s">
        <v>28</v>
      </c>
      <c r="J9186" t="s">
        <v>3971</v>
      </c>
      <c r="K9186" t="s">
        <v>43</v>
      </c>
      <c r="L9186">
        <v>92683</v>
      </c>
      <c r="M9186" t="s">
        <v>44</v>
      </c>
      <c r="N9186" t="s">
        <v>169</v>
      </c>
      <c r="O9186" t="s">
        <v>1</v>
      </c>
      <c r="P9186" t="s">
        <v>65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s="2">
        <f>Superstore[[#This Row],[Profit]]/Superstore[[#This Row],[Sales]]</f>
        <v>0.3</v>
      </c>
      <c r="W9186" t="str">
        <f>TEXT(Superstore[[#This Row],[Order Date]],"mmm-yyyy")</f>
        <v>Aug-2014</v>
      </c>
      <c r="X9186">
        <f>YEAR(Superstore[[#This Row],[Order Date]])</f>
        <v>2014</v>
      </c>
    </row>
    <row r="9187" spans="1:24" x14ac:dyDescent="0.25">
      <c r="A9187">
        <v>9186</v>
      </c>
      <c r="B9187" t="s">
        <v>10469</v>
      </c>
      <c r="C9187" s="1">
        <v>41859</v>
      </c>
      <c r="D9187" s="1">
        <v>41863</v>
      </c>
      <c r="E9187" t="s">
        <v>50</v>
      </c>
      <c r="F9187" t="s">
        <v>1257</v>
      </c>
      <c r="G9187" t="s">
        <v>1258</v>
      </c>
      <c r="H9187" t="s">
        <v>27</v>
      </c>
      <c r="I9187" t="s">
        <v>28</v>
      </c>
      <c r="J9187" t="s">
        <v>3971</v>
      </c>
      <c r="K9187" t="s">
        <v>43</v>
      </c>
      <c r="L9187">
        <v>92683</v>
      </c>
      <c r="M9187" t="s">
        <v>44</v>
      </c>
      <c r="N9187" t="s">
        <v>10470</v>
      </c>
      <c r="O9187" t="s">
        <v>1</v>
      </c>
      <c r="P9187" t="s">
        <v>36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  <c r="V9187" s="2">
        <f>Superstore[[#This Row],[Profit]]/Superstore[[#This Row],[Sales]]</f>
        <v>0.125</v>
      </c>
      <c r="W9187" t="str">
        <f>TEXT(Superstore[[#This Row],[Order Date]],"mmm-yyyy")</f>
        <v>Aug-2014</v>
      </c>
      <c r="X9187">
        <f>YEAR(Superstore[[#This Row],[Order Date]])</f>
        <v>2014</v>
      </c>
    </row>
    <row r="9188" spans="1:24" x14ac:dyDescent="0.25">
      <c r="A9188">
        <v>9187</v>
      </c>
      <c r="B9188" t="s">
        <v>10469</v>
      </c>
      <c r="C9188" s="1">
        <v>41859</v>
      </c>
      <c r="D9188" s="1">
        <v>41863</v>
      </c>
      <c r="E9188" t="s">
        <v>50</v>
      </c>
      <c r="F9188" t="s">
        <v>1257</v>
      </c>
      <c r="G9188" t="s">
        <v>1258</v>
      </c>
      <c r="H9188" t="s">
        <v>27</v>
      </c>
      <c r="I9188" t="s">
        <v>28</v>
      </c>
      <c r="J9188" t="s">
        <v>3971</v>
      </c>
      <c r="K9188" t="s">
        <v>43</v>
      </c>
      <c r="L9188">
        <v>92683</v>
      </c>
      <c r="M9188" t="s">
        <v>44</v>
      </c>
      <c r="N9188" t="s">
        <v>4870</v>
      </c>
      <c r="O9188" t="s">
        <v>46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  <c r="V9188" s="2">
        <f>Superstore[[#This Row],[Profit]]/Superstore[[#This Row],[Sales]]</f>
        <v>0.28000000000000003</v>
      </c>
      <c r="W9188" t="str">
        <f>TEXT(Superstore[[#This Row],[Order Date]],"mmm-yyyy")</f>
        <v>Aug-2014</v>
      </c>
      <c r="X9188">
        <f>YEAR(Superstore[[#This Row],[Order Date]])</f>
        <v>2014</v>
      </c>
    </row>
    <row r="9189" spans="1:24" x14ac:dyDescent="0.25">
      <c r="A9189">
        <v>9188</v>
      </c>
      <c r="B9189" t="s">
        <v>10472</v>
      </c>
      <c r="C9189" s="1">
        <v>41142</v>
      </c>
      <c r="D9189" s="1">
        <v>41146</v>
      </c>
      <c r="E9189" t="s">
        <v>50</v>
      </c>
      <c r="F9189" t="s">
        <v>5252</v>
      </c>
      <c r="G9189" t="s">
        <v>5253</v>
      </c>
      <c r="H9189" t="s">
        <v>101</v>
      </c>
      <c r="I9189" t="s">
        <v>28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46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  <c r="V9189" s="2">
        <f>Superstore[[#This Row],[Profit]]/Superstore[[#This Row],[Sales]]</f>
        <v>-0.2</v>
      </c>
      <c r="W9189" t="str">
        <f>TEXT(Superstore[[#This Row],[Order Date]],"mmm-yyyy")</f>
        <v>Aug-2012</v>
      </c>
      <c r="X9189">
        <f>YEAR(Superstore[[#This Row],[Order Date]])</f>
        <v>2012</v>
      </c>
    </row>
    <row r="9190" spans="1:24" x14ac:dyDescent="0.25">
      <c r="A9190">
        <v>9189</v>
      </c>
      <c r="B9190" t="s">
        <v>10472</v>
      </c>
      <c r="C9190" s="1">
        <v>41142</v>
      </c>
      <c r="D9190" s="1">
        <v>41146</v>
      </c>
      <c r="E9190" t="s">
        <v>50</v>
      </c>
      <c r="F9190" t="s">
        <v>5252</v>
      </c>
      <c r="G9190" t="s">
        <v>5253</v>
      </c>
      <c r="H9190" t="s">
        <v>101</v>
      </c>
      <c r="I9190" t="s">
        <v>28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  <c r="V9190" s="2">
        <f>Superstore[[#This Row],[Profit]]/Superstore[[#This Row],[Sales]]</f>
        <v>0.17499999999999999</v>
      </c>
      <c r="W9190" t="str">
        <f>TEXT(Superstore[[#This Row],[Order Date]],"mmm-yyyy")</f>
        <v>Aug-2012</v>
      </c>
      <c r="X9190">
        <f>YEAR(Superstore[[#This Row],[Order Date]])</f>
        <v>2012</v>
      </c>
    </row>
    <row r="9191" spans="1:24" x14ac:dyDescent="0.25">
      <c r="A9191">
        <v>9190</v>
      </c>
      <c r="B9191" t="s">
        <v>10472</v>
      </c>
      <c r="C9191" s="1">
        <v>41142</v>
      </c>
      <c r="D9191" s="1">
        <v>41146</v>
      </c>
      <c r="E9191" t="s">
        <v>50</v>
      </c>
      <c r="F9191" t="s">
        <v>5252</v>
      </c>
      <c r="G9191" t="s">
        <v>5253</v>
      </c>
      <c r="H9191" t="s">
        <v>101</v>
      </c>
      <c r="I9191" t="s">
        <v>28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46</v>
      </c>
      <c r="P9191" t="s">
        <v>59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  <c r="V9191" s="2">
        <f>Superstore[[#This Row],[Profit]]/Superstore[[#This Row],[Sales]]</f>
        <v>-0.25</v>
      </c>
      <c r="W9191" t="str">
        <f>TEXT(Superstore[[#This Row],[Order Date]],"mmm-yyyy")</f>
        <v>Aug-2012</v>
      </c>
      <c r="X9191">
        <f>YEAR(Superstore[[#This Row],[Order Date]])</f>
        <v>2012</v>
      </c>
    </row>
    <row r="9192" spans="1:24" x14ac:dyDescent="0.25">
      <c r="A9192">
        <v>9191</v>
      </c>
      <c r="B9192" t="s">
        <v>10472</v>
      </c>
      <c r="C9192" s="1">
        <v>41142</v>
      </c>
      <c r="D9192" s="1">
        <v>41146</v>
      </c>
      <c r="E9192" t="s">
        <v>50</v>
      </c>
      <c r="F9192" t="s">
        <v>5252</v>
      </c>
      <c r="G9192" t="s">
        <v>5253</v>
      </c>
      <c r="H9192" t="s">
        <v>101</v>
      </c>
      <c r="I9192" t="s">
        <v>28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46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  <c r="V9192" s="2">
        <f>Superstore[[#This Row],[Profit]]/Superstore[[#This Row],[Sales]]</f>
        <v>-0.83333333333333337</v>
      </c>
      <c r="W9192" t="str">
        <f>TEXT(Superstore[[#This Row],[Order Date]],"mmm-yyyy")</f>
        <v>Aug-2012</v>
      </c>
      <c r="X9192">
        <f>YEAR(Superstore[[#This Row],[Order Date]])</f>
        <v>2012</v>
      </c>
    </row>
    <row r="9193" spans="1:24" x14ac:dyDescent="0.25">
      <c r="A9193">
        <v>9192</v>
      </c>
      <c r="B9193" t="s">
        <v>10472</v>
      </c>
      <c r="C9193" s="1">
        <v>41142</v>
      </c>
      <c r="D9193" s="1">
        <v>41146</v>
      </c>
      <c r="E9193" t="s">
        <v>50</v>
      </c>
      <c r="F9193" t="s">
        <v>5252</v>
      </c>
      <c r="G9193" t="s">
        <v>5253</v>
      </c>
      <c r="H9193" t="s">
        <v>101</v>
      </c>
      <c r="I9193" t="s">
        <v>28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46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  <c r="V9193" s="2">
        <f>Superstore[[#This Row],[Profit]]/Superstore[[#This Row],[Sales]]</f>
        <v>0.3125</v>
      </c>
      <c r="W9193" t="str">
        <f>TEXT(Superstore[[#This Row],[Order Date]],"mmm-yyyy")</f>
        <v>Aug-2012</v>
      </c>
      <c r="X9193">
        <f>YEAR(Superstore[[#This Row],[Order Date]])</f>
        <v>2012</v>
      </c>
    </row>
    <row r="9194" spans="1:24" x14ac:dyDescent="0.25">
      <c r="A9194">
        <v>9193</v>
      </c>
      <c r="B9194" t="s">
        <v>10473</v>
      </c>
      <c r="C9194" s="1">
        <v>41215</v>
      </c>
      <c r="D9194" s="1">
        <v>41220</v>
      </c>
      <c r="E9194" t="s">
        <v>50</v>
      </c>
      <c r="F9194" t="s">
        <v>1024</v>
      </c>
      <c r="G9194" t="s">
        <v>1025</v>
      </c>
      <c r="H9194" t="s">
        <v>41</v>
      </c>
      <c r="I9194" t="s">
        <v>28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46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  <c r="V9194" s="2">
        <f>Superstore[[#This Row],[Profit]]/Superstore[[#This Row],[Sales]]</f>
        <v>-1.5999999999999999</v>
      </c>
      <c r="W9194" t="str">
        <f>TEXT(Superstore[[#This Row],[Order Date]],"mmm-yyyy")</f>
        <v>Nov-2012</v>
      </c>
      <c r="X9194">
        <f>YEAR(Superstore[[#This Row],[Order Date]])</f>
        <v>2012</v>
      </c>
    </row>
    <row r="9195" spans="1:24" x14ac:dyDescent="0.25">
      <c r="A9195">
        <v>9194</v>
      </c>
      <c r="B9195" t="s">
        <v>10473</v>
      </c>
      <c r="C9195" s="1">
        <v>41215</v>
      </c>
      <c r="D9195" s="1">
        <v>41220</v>
      </c>
      <c r="E9195" t="s">
        <v>50</v>
      </c>
      <c r="F9195" t="s">
        <v>1024</v>
      </c>
      <c r="G9195" t="s">
        <v>1025</v>
      </c>
      <c r="H9195" t="s">
        <v>41</v>
      </c>
      <c r="I9195" t="s">
        <v>28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Superstore[[#This Row],[Profit]]/Superstore[[#This Row],[Sales]]</f>
        <v>0.1125</v>
      </c>
      <c r="W9195" t="str">
        <f>TEXT(Superstore[[#This Row],[Order Date]],"mmm-yyyy")</f>
        <v>Nov-2012</v>
      </c>
      <c r="X9195">
        <f>YEAR(Superstore[[#This Row],[Order Date]])</f>
        <v>2012</v>
      </c>
    </row>
    <row r="9196" spans="1:24" x14ac:dyDescent="0.25">
      <c r="A9196">
        <v>9195</v>
      </c>
      <c r="B9196" t="s">
        <v>10474</v>
      </c>
      <c r="C9196" s="1">
        <v>40877</v>
      </c>
      <c r="D9196" s="1">
        <v>40883</v>
      </c>
      <c r="E9196" t="s">
        <v>50</v>
      </c>
      <c r="F9196" t="s">
        <v>1458</v>
      </c>
      <c r="G9196" t="s">
        <v>1459</v>
      </c>
      <c r="H9196" t="s">
        <v>27</v>
      </c>
      <c r="I9196" t="s">
        <v>28</v>
      </c>
      <c r="J9196" t="s">
        <v>7762</v>
      </c>
      <c r="K9196" t="s">
        <v>309</v>
      </c>
      <c r="L9196">
        <v>85323</v>
      </c>
      <c r="M9196" t="s">
        <v>44</v>
      </c>
      <c r="N9196" t="s">
        <v>5064</v>
      </c>
      <c r="O9196" t="s">
        <v>46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Superstore[[#This Row],[Profit]]/Superstore[[#This Row],[Sales]]</f>
        <v>7.5000000000000011E-2</v>
      </c>
      <c r="W9196" t="str">
        <f>TEXT(Superstore[[#This Row],[Order Date]],"mmm-yyyy")</f>
        <v>Nov-2011</v>
      </c>
      <c r="X9196">
        <f>YEAR(Superstore[[#This Row],[Order Date]])</f>
        <v>2011</v>
      </c>
    </row>
    <row r="9197" spans="1:24" x14ac:dyDescent="0.25">
      <c r="A9197">
        <v>9196</v>
      </c>
      <c r="B9197" t="s">
        <v>10474</v>
      </c>
      <c r="C9197" s="1">
        <v>40877</v>
      </c>
      <c r="D9197" s="1">
        <v>40883</v>
      </c>
      <c r="E9197" t="s">
        <v>50</v>
      </c>
      <c r="F9197" t="s">
        <v>1458</v>
      </c>
      <c r="G9197" t="s">
        <v>1459</v>
      </c>
      <c r="H9197" t="s">
        <v>27</v>
      </c>
      <c r="I9197" t="s">
        <v>28</v>
      </c>
      <c r="J9197" t="s">
        <v>7762</v>
      </c>
      <c r="K9197" t="s">
        <v>309</v>
      </c>
      <c r="L9197">
        <v>85323</v>
      </c>
      <c r="M9197" t="s">
        <v>44</v>
      </c>
      <c r="N9197" t="s">
        <v>5615</v>
      </c>
      <c r="O9197" t="s">
        <v>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  <c r="V9197" s="2">
        <f>Superstore[[#This Row],[Profit]]/Superstore[[#This Row],[Sales]]</f>
        <v>-0.16250000000000001</v>
      </c>
      <c r="W9197" t="str">
        <f>TEXT(Superstore[[#This Row],[Order Date]],"mmm-yyyy")</f>
        <v>Nov-2011</v>
      </c>
      <c r="X9197">
        <f>YEAR(Superstore[[#This Row],[Order Date]])</f>
        <v>2011</v>
      </c>
    </row>
    <row r="9198" spans="1:24" x14ac:dyDescent="0.25">
      <c r="A9198">
        <v>9197</v>
      </c>
      <c r="B9198" t="s">
        <v>10475</v>
      </c>
      <c r="C9198" s="1">
        <v>40673</v>
      </c>
      <c r="D9198" s="1">
        <v>40678</v>
      </c>
      <c r="E9198" t="s">
        <v>50</v>
      </c>
      <c r="F9198" t="s">
        <v>3466</v>
      </c>
      <c r="G9198" t="s">
        <v>3467</v>
      </c>
      <c r="H9198" t="s">
        <v>27</v>
      </c>
      <c r="I9198" t="s">
        <v>28</v>
      </c>
      <c r="J9198" t="s">
        <v>629</v>
      </c>
      <c r="K9198" t="s">
        <v>43</v>
      </c>
      <c r="L9198">
        <v>95123</v>
      </c>
      <c r="M9198" t="s">
        <v>44</v>
      </c>
      <c r="N9198" t="s">
        <v>7568</v>
      </c>
      <c r="O9198" t="s">
        <v>46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  <c r="V9198" s="2">
        <f>Superstore[[#This Row],[Profit]]/Superstore[[#This Row],[Sales]]</f>
        <v>0.48000000000000004</v>
      </c>
      <c r="W9198" t="str">
        <f>TEXT(Superstore[[#This Row],[Order Date]],"mmm-yyyy")</f>
        <v>May-2011</v>
      </c>
      <c r="X9198">
        <f>YEAR(Superstore[[#This Row],[Order Date]])</f>
        <v>2011</v>
      </c>
    </row>
    <row r="9199" spans="1:24" x14ac:dyDescent="0.25">
      <c r="A9199">
        <v>9198</v>
      </c>
      <c r="B9199" t="s">
        <v>10475</v>
      </c>
      <c r="C9199" s="1">
        <v>40673</v>
      </c>
      <c r="D9199" s="1">
        <v>40678</v>
      </c>
      <c r="E9199" t="s">
        <v>50</v>
      </c>
      <c r="F9199" t="s">
        <v>3466</v>
      </c>
      <c r="G9199" t="s">
        <v>3467</v>
      </c>
      <c r="H9199" t="s">
        <v>27</v>
      </c>
      <c r="I9199" t="s">
        <v>28</v>
      </c>
      <c r="J9199" t="s">
        <v>629</v>
      </c>
      <c r="K9199" t="s">
        <v>43</v>
      </c>
      <c r="L9199">
        <v>95123</v>
      </c>
      <c r="M9199" t="s">
        <v>44</v>
      </c>
      <c r="N9199" t="s">
        <v>4463</v>
      </c>
      <c r="O9199" t="s">
        <v>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  <c r="V9199" s="2">
        <f>Superstore[[#This Row],[Profit]]/Superstore[[#This Row],[Sales]]</f>
        <v>8.7499999999999994E-2</v>
      </c>
      <c r="W9199" t="str">
        <f>TEXT(Superstore[[#This Row],[Order Date]],"mmm-yyyy")</f>
        <v>May-2011</v>
      </c>
      <c r="X9199">
        <f>YEAR(Superstore[[#This Row],[Order Date]])</f>
        <v>2011</v>
      </c>
    </row>
    <row r="9200" spans="1:24" x14ac:dyDescent="0.25">
      <c r="A9200">
        <v>9199</v>
      </c>
      <c r="B9200" t="s">
        <v>10475</v>
      </c>
      <c r="C9200" s="1">
        <v>40673</v>
      </c>
      <c r="D9200" s="1">
        <v>40678</v>
      </c>
      <c r="E9200" t="s">
        <v>50</v>
      </c>
      <c r="F9200" t="s">
        <v>3466</v>
      </c>
      <c r="G9200" t="s">
        <v>3467</v>
      </c>
      <c r="H9200" t="s">
        <v>27</v>
      </c>
      <c r="I9200" t="s">
        <v>28</v>
      </c>
      <c r="J9200" t="s">
        <v>629</v>
      </c>
      <c r="K9200" t="s">
        <v>43</v>
      </c>
      <c r="L9200">
        <v>95123</v>
      </c>
      <c r="M9200" t="s">
        <v>44</v>
      </c>
      <c r="N9200" t="s">
        <v>8081</v>
      </c>
      <c r="O9200" t="s">
        <v>46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  <c r="V9200" s="2">
        <f>Superstore[[#This Row],[Profit]]/Superstore[[#This Row],[Sales]]</f>
        <v>0.27</v>
      </c>
      <c r="W9200" t="str">
        <f>TEXT(Superstore[[#This Row],[Order Date]],"mmm-yyyy")</f>
        <v>May-2011</v>
      </c>
      <c r="X9200">
        <f>YEAR(Superstore[[#This Row],[Order Date]])</f>
        <v>2011</v>
      </c>
    </row>
    <row r="9201" spans="1:24" x14ac:dyDescent="0.25">
      <c r="A9201">
        <v>9200</v>
      </c>
      <c r="B9201" t="s">
        <v>10475</v>
      </c>
      <c r="C9201" s="1">
        <v>40673</v>
      </c>
      <c r="D9201" s="1">
        <v>40678</v>
      </c>
      <c r="E9201" t="s">
        <v>50</v>
      </c>
      <c r="F9201" t="s">
        <v>3466</v>
      </c>
      <c r="G9201" t="s">
        <v>3467</v>
      </c>
      <c r="H9201" t="s">
        <v>27</v>
      </c>
      <c r="I9201" t="s">
        <v>28</v>
      </c>
      <c r="J9201" t="s">
        <v>629</v>
      </c>
      <c r="K9201" t="s">
        <v>43</v>
      </c>
      <c r="L9201">
        <v>95123</v>
      </c>
      <c r="M9201" t="s">
        <v>44</v>
      </c>
      <c r="N9201" t="s">
        <v>6246</v>
      </c>
      <c r="O9201" t="s">
        <v>1</v>
      </c>
      <c r="P9201" t="s">
        <v>36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Superstore[[#This Row],[Profit]]/Superstore[[#This Row],[Sales]]</f>
        <v>0.125</v>
      </c>
      <c r="W9201" t="str">
        <f>TEXT(Superstore[[#This Row],[Order Date]],"mmm-yyyy")</f>
        <v>May-2011</v>
      </c>
      <c r="X9201">
        <f>YEAR(Superstore[[#This Row],[Order Date]])</f>
        <v>2011</v>
      </c>
    </row>
    <row r="9202" spans="1:24" x14ac:dyDescent="0.25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27</v>
      </c>
      <c r="I9202" t="s">
        <v>28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1</v>
      </c>
      <c r="P9202" t="s">
        <v>33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  <c r="V9202" s="2">
        <f>Superstore[[#This Row],[Profit]]/Superstore[[#This Row],[Sales]]</f>
        <v>0.1</v>
      </c>
      <c r="W9202" t="str">
        <f>TEXT(Superstore[[#This Row],[Order Date]],"mmm-yyyy")</f>
        <v>Oct-2013</v>
      </c>
      <c r="X9202">
        <f>YEAR(Superstore[[#This Row],[Order Date]])</f>
        <v>2013</v>
      </c>
    </row>
    <row r="9203" spans="1:24" x14ac:dyDescent="0.25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27</v>
      </c>
      <c r="I9203" t="s">
        <v>28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46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  <c r="V9203" s="2">
        <f>Superstore[[#This Row],[Profit]]/Superstore[[#This Row],[Sales]]</f>
        <v>0.47000000000000003</v>
      </c>
      <c r="W9203" t="str">
        <f>TEXT(Superstore[[#This Row],[Order Date]],"mmm-yyyy")</f>
        <v>Oct-2013</v>
      </c>
      <c r="X9203">
        <f>YEAR(Superstore[[#This Row],[Order Date]])</f>
        <v>2013</v>
      </c>
    </row>
    <row r="9204" spans="1:24" x14ac:dyDescent="0.25">
      <c r="A9204">
        <v>9203</v>
      </c>
      <c r="B9204" t="s">
        <v>10477</v>
      </c>
      <c r="C9204" s="1">
        <v>41578</v>
      </c>
      <c r="D9204" s="1">
        <v>41582</v>
      </c>
      <c r="E9204" t="s">
        <v>50</v>
      </c>
      <c r="F9204" t="s">
        <v>4763</v>
      </c>
      <c r="G9204" t="s">
        <v>4764</v>
      </c>
      <c r="H9204" t="s">
        <v>41</v>
      </c>
      <c r="I9204" t="s">
        <v>28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46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  <c r="V9204" s="2">
        <f>Superstore[[#This Row],[Profit]]/Superstore[[#This Row],[Sales]]</f>
        <v>0.35000000000000003</v>
      </c>
      <c r="W9204" t="str">
        <f>TEXT(Superstore[[#This Row],[Order Date]],"mmm-yyyy")</f>
        <v>Oct-2013</v>
      </c>
      <c r="X9204">
        <f>YEAR(Superstore[[#This Row],[Order Date]])</f>
        <v>2013</v>
      </c>
    </row>
    <row r="9205" spans="1:24" x14ac:dyDescent="0.25">
      <c r="A9205">
        <v>9204</v>
      </c>
      <c r="B9205" t="s">
        <v>10477</v>
      </c>
      <c r="C9205" s="1">
        <v>41578</v>
      </c>
      <c r="D9205" s="1">
        <v>41582</v>
      </c>
      <c r="E9205" t="s">
        <v>50</v>
      </c>
      <c r="F9205" t="s">
        <v>4763</v>
      </c>
      <c r="G9205" t="s">
        <v>4764</v>
      </c>
      <c r="H9205" t="s">
        <v>41</v>
      </c>
      <c r="I9205" t="s">
        <v>28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46</v>
      </c>
      <c r="P9205" t="s">
        <v>68</v>
      </c>
      <c r="Q9205" t="s">
        <v>4996</v>
      </c>
      <c r="R9205">
        <v>114.95</v>
      </c>
      <c r="S9205">
        <v>5</v>
      </c>
      <c r="T9205">
        <v>0</v>
      </c>
      <c r="U9205">
        <v>32.186</v>
      </c>
      <c r="V9205" s="2">
        <f>Superstore[[#This Row],[Profit]]/Superstore[[#This Row],[Sales]]</f>
        <v>0.27999999999999997</v>
      </c>
      <c r="W9205" t="str">
        <f>TEXT(Superstore[[#This Row],[Order Date]],"mmm-yyyy")</f>
        <v>Oct-2013</v>
      </c>
      <c r="X9205">
        <f>YEAR(Superstore[[#This Row],[Order Date]])</f>
        <v>2013</v>
      </c>
    </row>
    <row r="9206" spans="1:24" x14ac:dyDescent="0.25">
      <c r="A9206">
        <v>9205</v>
      </c>
      <c r="B9206" t="s">
        <v>10478</v>
      </c>
      <c r="C9206" s="1">
        <v>41610</v>
      </c>
      <c r="D9206" s="1">
        <v>41614</v>
      </c>
      <c r="E9206" t="s">
        <v>50</v>
      </c>
      <c r="F9206" t="s">
        <v>791</v>
      </c>
      <c r="G9206" t="s">
        <v>792</v>
      </c>
      <c r="H9206" t="s">
        <v>41</v>
      </c>
      <c r="I9206" t="s">
        <v>28</v>
      </c>
      <c r="J9206" t="s">
        <v>42</v>
      </c>
      <c r="K9206" t="s">
        <v>43</v>
      </c>
      <c r="L9206">
        <v>90004</v>
      </c>
      <c r="M9206" t="s">
        <v>44</v>
      </c>
      <c r="N9206" t="s">
        <v>570</v>
      </c>
      <c r="O9206" t="s">
        <v>46</v>
      </c>
      <c r="P9206" t="s">
        <v>68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  <c r="V9206" s="2">
        <f>Superstore[[#This Row],[Profit]]/Superstore[[#This Row],[Sales]]</f>
        <v>0.3</v>
      </c>
      <c r="W9206" t="str">
        <f>TEXT(Superstore[[#This Row],[Order Date]],"mmm-yyyy")</f>
        <v>Dec-2013</v>
      </c>
      <c r="X9206">
        <f>YEAR(Superstore[[#This Row],[Order Date]])</f>
        <v>2013</v>
      </c>
    </row>
    <row r="9207" spans="1:24" x14ac:dyDescent="0.25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27</v>
      </c>
      <c r="I9207" t="s">
        <v>28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46</v>
      </c>
      <c r="P9207" t="s">
        <v>68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  <c r="V9207" s="2">
        <f>Superstore[[#This Row],[Profit]]/Superstore[[#This Row],[Sales]]</f>
        <v>0.29000000000000004</v>
      </c>
      <c r="W9207" t="str">
        <f>TEXT(Superstore[[#This Row],[Order Date]],"mmm-yyyy")</f>
        <v>Apr-2013</v>
      </c>
      <c r="X9207">
        <f>YEAR(Superstore[[#This Row],[Order Date]])</f>
        <v>2013</v>
      </c>
    </row>
    <row r="9208" spans="1:24" x14ac:dyDescent="0.25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27</v>
      </c>
      <c r="I9208" t="s">
        <v>28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46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  <c r="V9208" s="2">
        <f>Superstore[[#This Row],[Profit]]/Superstore[[#This Row],[Sales]]</f>
        <v>0.47999999999999993</v>
      </c>
      <c r="W9208" t="str">
        <f>TEXT(Superstore[[#This Row],[Order Date]],"mmm-yyyy")</f>
        <v>Apr-2013</v>
      </c>
      <c r="X9208">
        <f>YEAR(Superstore[[#This Row],[Order Date]])</f>
        <v>2013</v>
      </c>
    </row>
    <row r="9209" spans="1:24" x14ac:dyDescent="0.25">
      <c r="A9209">
        <v>9208</v>
      </c>
      <c r="B9209" t="s">
        <v>10480</v>
      </c>
      <c r="C9209" s="1">
        <v>41855</v>
      </c>
      <c r="D9209" s="1">
        <v>41859</v>
      </c>
      <c r="E9209" t="s">
        <v>50</v>
      </c>
      <c r="F9209" t="s">
        <v>3826</v>
      </c>
      <c r="G9209" t="s">
        <v>3827</v>
      </c>
      <c r="H9209" t="s">
        <v>27</v>
      </c>
      <c r="I9209" t="s">
        <v>28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Superstore[[#This Row],[Profit]]/Superstore[[#This Row],[Sales]]</f>
        <v>0.18749999999999997</v>
      </c>
      <c r="W9209" t="str">
        <f>TEXT(Superstore[[#This Row],[Order Date]],"mmm-yyyy")</f>
        <v>Aug-2014</v>
      </c>
      <c r="X9209">
        <f>YEAR(Superstore[[#This Row],[Order Date]])</f>
        <v>2014</v>
      </c>
    </row>
    <row r="9210" spans="1:24" x14ac:dyDescent="0.25">
      <c r="A9210">
        <v>9209</v>
      </c>
      <c r="B9210" t="s">
        <v>10481</v>
      </c>
      <c r="C9210" s="1">
        <v>41855</v>
      </c>
      <c r="D9210" s="1">
        <v>41860</v>
      </c>
      <c r="E9210" t="s">
        <v>24</v>
      </c>
      <c r="F9210" t="s">
        <v>4773</v>
      </c>
      <c r="G9210" t="s">
        <v>4774</v>
      </c>
      <c r="H9210" t="s">
        <v>41</v>
      </c>
      <c r="I9210" t="s">
        <v>28</v>
      </c>
      <c r="J9210" t="s">
        <v>94</v>
      </c>
      <c r="K9210" t="s">
        <v>95</v>
      </c>
      <c r="L9210">
        <v>98105</v>
      </c>
      <c r="M9210" t="s">
        <v>44</v>
      </c>
      <c r="N9210" t="s">
        <v>4937</v>
      </c>
      <c r="O9210" t="s">
        <v>46</v>
      </c>
      <c r="P9210" t="s">
        <v>59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  <c r="V9210" s="2">
        <f>Superstore[[#This Row],[Profit]]/Superstore[[#This Row],[Sales]]</f>
        <v>0.26</v>
      </c>
      <c r="W9210" t="str">
        <f>TEXT(Superstore[[#This Row],[Order Date]],"mmm-yyyy")</f>
        <v>Aug-2014</v>
      </c>
      <c r="X9210">
        <f>YEAR(Superstore[[#This Row],[Order Date]])</f>
        <v>2014</v>
      </c>
    </row>
    <row r="9211" spans="1:24" x14ac:dyDescent="0.25">
      <c r="A9211">
        <v>9210</v>
      </c>
      <c r="B9211" t="s">
        <v>10482</v>
      </c>
      <c r="C9211" s="1">
        <v>41985</v>
      </c>
      <c r="D9211" s="1">
        <v>41988</v>
      </c>
      <c r="E9211" t="s">
        <v>24</v>
      </c>
      <c r="F9211" t="s">
        <v>10483</v>
      </c>
      <c r="G9211" t="s">
        <v>10484</v>
      </c>
      <c r="H9211" t="s">
        <v>101</v>
      </c>
      <c r="I9211" t="s">
        <v>28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46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  <c r="V9211" s="2">
        <f>Superstore[[#This Row],[Profit]]/Superstore[[#This Row],[Sales]]</f>
        <v>0.48</v>
      </c>
      <c r="W9211" t="str">
        <f>TEXT(Superstore[[#This Row],[Order Date]],"mmm-yyyy")</f>
        <v>Dec-2014</v>
      </c>
      <c r="X9211">
        <f>YEAR(Superstore[[#This Row],[Order Date]])</f>
        <v>2014</v>
      </c>
    </row>
    <row r="9212" spans="1:24" x14ac:dyDescent="0.25">
      <c r="A9212">
        <v>9211</v>
      </c>
      <c r="B9212" t="s">
        <v>10482</v>
      </c>
      <c r="C9212" s="1">
        <v>41985</v>
      </c>
      <c r="D9212" s="1">
        <v>41988</v>
      </c>
      <c r="E9212" t="s">
        <v>24</v>
      </c>
      <c r="F9212" t="s">
        <v>10483</v>
      </c>
      <c r="G9212" t="s">
        <v>10484</v>
      </c>
      <c r="H9212" t="s">
        <v>101</v>
      </c>
      <c r="I9212" t="s">
        <v>28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46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  <c r="V9212" s="2">
        <f>Superstore[[#This Row],[Profit]]/Superstore[[#This Row],[Sales]]</f>
        <v>0.48</v>
      </c>
      <c r="W9212" t="str">
        <f>TEXT(Superstore[[#This Row],[Order Date]],"mmm-yyyy")</f>
        <v>Dec-2014</v>
      </c>
      <c r="X9212">
        <f>YEAR(Superstore[[#This Row],[Order Date]])</f>
        <v>2014</v>
      </c>
    </row>
    <row r="9213" spans="1:24" x14ac:dyDescent="0.25">
      <c r="A9213">
        <v>9212</v>
      </c>
      <c r="B9213" t="s">
        <v>10485</v>
      </c>
      <c r="C9213" s="1">
        <v>40982</v>
      </c>
      <c r="D9213" s="1">
        <v>40987</v>
      </c>
      <c r="E9213" t="s">
        <v>50</v>
      </c>
      <c r="F9213" t="s">
        <v>4041</v>
      </c>
      <c r="G9213" t="s">
        <v>4042</v>
      </c>
      <c r="H9213" t="s">
        <v>27</v>
      </c>
      <c r="I9213" t="s">
        <v>28</v>
      </c>
      <c r="J9213" t="s">
        <v>565</v>
      </c>
      <c r="K9213" t="s">
        <v>43</v>
      </c>
      <c r="L9213">
        <v>95661</v>
      </c>
      <c r="M9213" t="s">
        <v>44</v>
      </c>
      <c r="N9213" t="s">
        <v>1093</v>
      </c>
      <c r="O9213" t="s">
        <v>46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  <c r="V9213" s="2">
        <f>Superstore[[#This Row],[Profit]]/Superstore[[#This Row],[Sales]]</f>
        <v>0.48000000000000004</v>
      </c>
      <c r="W9213" t="str">
        <f>TEXT(Superstore[[#This Row],[Order Date]],"mmm-yyyy")</f>
        <v>Mar-2012</v>
      </c>
      <c r="X9213">
        <f>YEAR(Superstore[[#This Row],[Order Date]])</f>
        <v>2012</v>
      </c>
    </row>
    <row r="9214" spans="1:24" x14ac:dyDescent="0.25">
      <c r="A9214">
        <v>9213</v>
      </c>
      <c r="B9214" t="s">
        <v>10486</v>
      </c>
      <c r="C9214" s="1">
        <v>40885</v>
      </c>
      <c r="D9214" s="1">
        <v>40892</v>
      </c>
      <c r="E9214" t="s">
        <v>50</v>
      </c>
      <c r="F9214" t="s">
        <v>2091</v>
      </c>
      <c r="G9214" t="s">
        <v>2092</v>
      </c>
      <c r="H9214" t="s">
        <v>41</v>
      </c>
      <c r="I9214" t="s">
        <v>28</v>
      </c>
      <c r="J9214" t="s">
        <v>126</v>
      </c>
      <c r="K9214" t="s">
        <v>43</v>
      </c>
      <c r="L9214">
        <v>94110</v>
      </c>
      <c r="M9214" t="s">
        <v>44</v>
      </c>
      <c r="N9214" t="s">
        <v>297</v>
      </c>
      <c r="O9214" t="s">
        <v>1</v>
      </c>
      <c r="P9214" t="s">
        <v>65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s="2">
        <f>Superstore[[#This Row],[Profit]]/Superstore[[#This Row],[Sales]]</f>
        <v>0.27999999999999997</v>
      </c>
      <c r="W9214" t="str">
        <f>TEXT(Superstore[[#This Row],[Order Date]],"mmm-yyyy")</f>
        <v>Dec-2011</v>
      </c>
      <c r="X9214">
        <f>YEAR(Superstore[[#This Row],[Order Date]])</f>
        <v>2011</v>
      </c>
    </row>
    <row r="9215" spans="1:24" x14ac:dyDescent="0.25">
      <c r="A9215">
        <v>9214</v>
      </c>
      <c r="B9215" t="s">
        <v>10486</v>
      </c>
      <c r="C9215" s="1">
        <v>40885</v>
      </c>
      <c r="D9215" s="1">
        <v>40892</v>
      </c>
      <c r="E9215" t="s">
        <v>50</v>
      </c>
      <c r="F9215" t="s">
        <v>2091</v>
      </c>
      <c r="G9215" t="s">
        <v>2092</v>
      </c>
      <c r="H9215" t="s">
        <v>41</v>
      </c>
      <c r="I9215" t="s">
        <v>28</v>
      </c>
      <c r="J9215" t="s">
        <v>126</v>
      </c>
      <c r="K9215" t="s">
        <v>43</v>
      </c>
      <c r="L9215">
        <v>94110</v>
      </c>
      <c r="M9215" t="s">
        <v>44</v>
      </c>
      <c r="N9215" t="s">
        <v>4355</v>
      </c>
      <c r="O9215" t="s">
        <v>1</v>
      </c>
      <c r="P9215" t="s">
        <v>65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  <c r="V9215" s="2">
        <f>Superstore[[#This Row],[Profit]]/Superstore[[#This Row],[Sales]]</f>
        <v>0.36000000000000004</v>
      </c>
      <c r="W9215" t="str">
        <f>TEXT(Superstore[[#This Row],[Order Date]],"mmm-yyyy")</f>
        <v>Dec-2011</v>
      </c>
      <c r="X9215">
        <f>YEAR(Superstore[[#This Row],[Order Date]])</f>
        <v>2011</v>
      </c>
    </row>
    <row r="9216" spans="1:24" x14ac:dyDescent="0.25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41</v>
      </c>
      <c r="I9216" t="s">
        <v>28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46</v>
      </c>
      <c r="P9216" t="s">
        <v>47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  <c r="V9216" s="2">
        <f>Superstore[[#This Row],[Profit]]/Superstore[[#This Row],[Sales]]</f>
        <v>0.33749999999999997</v>
      </c>
      <c r="W9216" t="str">
        <f>TEXT(Superstore[[#This Row],[Order Date]],"mmm-yyyy")</f>
        <v>Oct-2014</v>
      </c>
      <c r="X9216">
        <f>YEAR(Superstore[[#This Row],[Order Date]])</f>
        <v>2014</v>
      </c>
    </row>
    <row r="9217" spans="1:24" x14ac:dyDescent="0.25">
      <c r="A9217">
        <v>9216</v>
      </c>
      <c r="B9217" t="s">
        <v>10490</v>
      </c>
      <c r="C9217" s="1">
        <v>41600</v>
      </c>
      <c r="D9217" s="1">
        <v>41605</v>
      </c>
      <c r="E9217" t="s">
        <v>50</v>
      </c>
      <c r="F9217" t="s">
        <v>2170</v>
      </c>
      <c r="G9217" t="s">
        <v>2171</v>
      </c>
      <c r="H9217" t="s">
        <v>41</v>
      </c>
      <c r="I9217" t="s">
        <v>28</v>
      </c>
      <c r="J9217" t="s">
        <v>42</v>
      </c>
      <c r="K9217" t="s">
        <v>43</v>
      </c>
      <c r="L9217">
        <v>90049</v>
      </c>
      <c r="M9217" t="s">
        <v>44</v>
      </c>
      <c r="N9217" t="s">
        <v>1928</v>
      </c>
      <c r="O9217" t="s">
        <v>46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  <c r="V9217" s="2">
        <f>Superstore[[#This Row],[Profit]]/Superstore[[#This Row],[Sales]]</f>
        <v>0.48</v>
      </c>
      <c r="W9217" t="str">
        <f>TEXT(Superstore[[#This Row],[Order Date]],"mmm-yyyy")</f>
        <v>Nov-2013</v>
      </c>
      <c r="X9217">
        <f>YEAR(Superstore[[#This Row],[Order Date]])</f>
        <v>2013</v>
      </c>
    </row>
    <row r="9218" spans="1:24" x14ac:dyDescent="0.25">
      <c r="A9218">
        <v>9217</v>
      </c>
      <c r="B9218" t="s">
        <v>10491</v>
      </c>
      <c r="C9218" s="1">
        <v>41968</v>
      </c>
      <c r="D9218" s="1">
        <v>41974</v>
      </c>
      <c r="E9218" t="s">
        <v>50</v>
      </c>
      <c r="F9218" t="s">
        <v>6309</v>
      </c>
      <c r="G9218" t="s">
        <v>6310</v>
      </c>
      <c r="H9218" t="s">
        <v>41</v>
      </c>
      <c r="I9218" t="s">
        <v>28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46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s="2">
        <f>Superstore[[#This Row],[Profit]]/Superstore[[#This Row],[Sales]]</f>
        <v>-1.7999999999999998</v>
      </c>
      <c r="W9218" t="str">
        <f>TEXT(Superstore[[#This Row],[Order Date]],"mmm-yyyy")</f>
        <v>Nov-2014</v>
      </c>
      <c r="X9218">
        <f>YEAR(Superstore[[#This Row],[Order Date]])</f>
        <v>2014</v>
      </c>
    </row>
    <row r="9219" spans="1:24" x14ac:dyDescent="0.25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28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46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  <c r="V9219" s="2">
        <f>Superstore[[#This Row],[Profit]]/Superstore[[#This Row],[Sales]]</f>
        <v>0.49</v>
      </c>
      <c r="W9219" t="str">
        <f>TEXT(Superstore[[#This Row],[Order Date]],"mmm-yyyy")</f>
        <v>Nov-2014</v>
      </c>
      <c r="X9219">
        <f>YEAR(Superstore[[#This Row],[Order Date]])</f>
        <v>2014</v>
      </c>
    </row>
    <row r="9220" spans="1:24" x14ac:dyDescent="0.25">
      <c r="A9220">
        <v>9219</v>
      </c>
      <c r="B9220" t="s">
        <v>10493</v>
      </c>
      <c r="C9220" s="1">
        <v>41137</v>
      </c>
      <c r="D9220" s="1">
        <v>41141</v>
      </c>
      <c r="E9220" t="s">
        <v>50</v>
      </c>
      <c r="F9220" t="s">
        <v>4457</v>
      </c>
      <c r="G9220" t="s">
        <v>4458</v>
      </c>
      <c r="H9220" t="s">
        <v>27</v>
      </c>
      <c r="I9220" t="s">
        <v>28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46</v>
      </c>
      <c r="P9220" t="s">
        <v>59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Superstore[[#This Row],[Profit]]/Superstore[[#This Row],[Sales]]</f>
        <v>7.4999999999999997E-2</v>
      </c>
      <c r="W9220" t="str">
        <f>TEXT(Superstore[[#This Row],[Order Date]],"mmm-yyyy")</f>
        <v>Aug-2012</v>
      </c>
      <c r="X9220">
        <f>YEAR(Superstore[[#This Row],[Order Date]])</f>
        <v>2012</v>
      </c>
    </row>
    <row r="9221" spans="1:24" x14ac:dyDescent="0.25">
      <c r="A9221">
        <v>9220</v>
      </c>
      <c r="B9221" t="s">
        <v>10493</v>
      </c>
      <c r="C9221" s="1">
        <v>41137</v>
      </c>
      <c r="D9221" s="1">
        <v>41141</v>
      </c>
      <c r="E9221" t="s">
        <v>50</v>
      </c>
      <c r="F9221" t="s">
        <v>4457</v>
      </c>
      <c r="G9221" t="s">
        <v>4458</v>
      </c>
      <c r="H9221" t="s">
        <v>27</v>
      </c>
      <c r="I9221" t="s">
        <v>28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1</v>
      </c>
      <c r="P9221" t="s">
        <v>33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Superstore[[#This Row],[Profit]]/Superstore[[#This Row],[Sales]]</f>
        <v>-0.67999999999999994</v>
      </c>
      <c r="W9221" t="str">
        <f>TEXT(Superstore[[#This Row],[Order Date]],"mmm-yyyy")</f>
        <v>Aug-2012</v>
      </c>
      <c r="X9221">
        <f>YEAR(Superstore[[#This Row],[Order Date]])</f>
        <v>2012</v>
      </c>
    </row>
    <row r="9222" spans="1:24" x14ac:dyDescent="0.25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27</v>
      </c>
      <c r="I9222" t="s">
        <v>28</v>
      </c>
      <c r="J9222" t="s">
        <v>4267</v>
      </c>
      <c r="K9222" t="s">
        <v>735</v>
      </c>
      <c r="L9222">
        <v>70506</v>
      </c>
      <c r="M9222" t="s">
        <v>31</v>
      </c>
      <c r="N9222" t="s">
        <v>4975</v>
      </c>
      <c r="O9222" t="s">
        <v>46</v>
      </c>
      <c r="P9222" t="s">
        <v>47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  <c r="V9222" s="2">
        <f>Superstore[[#This Row],[Profit]]/Superstore[[#This Row],[Sales]]</f>
        <v>0.47</v>
      </c>
      <c r="W9222" t="str">
        <f>TEXT(Superstore[[#This Row],[Order Date]],"mmm-yyyy")</f>
        <v>Oct-2014</v>
      </c>
      <c r="X9222">
        <f>YEAR(Superstore[[#This Row],[Order Date]])</f>
        <v>2014</v>
      </c>
    </row>
    <row r="9223" spans="1:24" x14ac:dyDescent="0.25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27</v>
      </c>
      <c r="I9223" t="s">
        <v>28</v>
      </c>
      <c r="J9223" t="s">
        <v>4267</v>
      </c>
      <c r="K9223" t="s">
        <v>735</v>
      </c>
      <c r="L9223">
        <v>70506</v>
      </c>
      <c r="M9223" t="s">
        <v>31</v>
      </c>
      <c r="N9223" t="s">
        <v>902</v>
      </c>
      <c r="O9223" t="s">
        <v>1</v>
      </c>
      <c r="P9223" t="s">
        <v>56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  <c r="V9223" s="2">
        <f>Superstore[[#This Row],[Profit]]/Superstore[[#This Row],[Sales]]</f>
        <v>0.23</v>
      </c>
      <c r="W9223" t="str">
        <f>TEXT(Superstore[[#This Row],[Order Date]],"mmm-yyyy")</f>
        <v>Oct-2014</v>
      </c>
      <c r="X9223">
        <f>YEAR(Superstore[[#This Row],[Order Date]])</f>
        <v>2014</v>
      </c>
    </row>
    <row r="9224" spans="1:24" x14ac:dyDescent="0.25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27</v>
      </c>
      <c r="I9224" t="s">
        <v>28</v>
      </c>
      <c r="J9224" t="s">
        <v>4267</v>
      </c>
      <c r="K9224" t="s">
        <v>735</v>
      </c>
      <c r="L9224">
        <v>70506</v>
      </c>
      <c r="M9224" t="s">
        <v>31</v>
      </c>
      <c r="N9224" t="s">
        <v>4445</v>
      </c>
      <c r="O9224" t="s">
        <v>46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  <c r="V9224" s="2">
        <f>Superstore[[#This Row],[Profit]]/Superstore[[#This Row],[Sales]]</f>
        <v>0.47999999999999993</v>
      </c>
      <c r="W9224" t="str">
        <f>TEXT(Superstore[[#This Row],[Order Date]],"mmm-yyyy")</f>
        <v>Oct-2014</v>
      </c>
      <c r="X9224">
        <f>YEAR(Superstore[[#This Row],[Order Date]])</f>
        <v>2014</v>
      </c>
    </row>
    <row r="9225" spans="1:24" x14ac:dyDescent="0.25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28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46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Superstore[[#This Row],[Profit]]/Superstore[[#This Row],[Sales]]</f>
        <v>-1.7500000000000002</v>
      </c>
      <c r="W9225" t="str">
        <f>TEXT(Superstore[[#This Row],[Order Date]],"mmm-yyyy")</f>
        <v>Nov-2014</v>
      </c>
      <c r="X9225">
        <f>YEAR(Superstore[[#This Row],[Order Date]])</f>
        <v>2014</v>
      </c>
    </row>
    <row r="9226" spans="1:24" x14ac:dyDescent="0.25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28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46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Superstore[[#This Row],[Profit]]/Superstore[[#This Row],[Sales]]</f>
        <v>-1.6500000000000001</v>
      </c>
      <c r="W9226" t="str">
        <f>TEXT(Superstore[[#This Row],[Order Date]],"mmm-yyyy")</f>
        <v>Nov-2014</v>
      </c>
      <c r="X9226">
        <f>YEAR(Superstore[[#This Row],[Order Date]])</f>
        <v>2014</v>
      </c>
    </row>
    <row r="9227" spans="1:24" x14ac:dyDescent="0.25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28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46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Superstore[[#This Row],[Profit]]/Superstore[[#This Row],[Sales]]</f>
        <v>-1.5499999999999998</v>
      </c>
      <c r="W9227" t="str">
        <f>TEXT(Superstore[[#This Row],[Order Date]],"mmm-yyyy")</f>
        <v>Nov-2014</v>
      </c>
      <c r="X9227">
        <f>YEAR(Superstore[[#This Row],[Order Date]])</f>
        <v>2014</v>
      </c>
    </row>
    <row r="9228" spans="1:24" x14ac:dyDescent="0.25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28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46</v>
      </c>
      <c r="P9228" t="s">
        <v>59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Superstore[[#This Row],[Profit]]/Superstore[[#This Row],[Sales]]</f>
        <v>-0.23750000000000002</v>
      </c>
      <c r="W9228" t="str">
        <f>TEXT(Superstore[[#This Row],[Order Date]],"mmm-yyyy")</f>
        <v>Nov-2014</v>
      </c>
      <c r="X9228">
        <f>YEAR(Superstore[[#This Row],[Order Date]])</f>
        <v>2014</v>
      </c>
    </row>
    <row r="9229" spans="1:24" x14ac:dyDescent="0.25">
      <c r="A9229">
        <v>9228</v>
      </c>
      <c r="B9229" t="s">
        <v>10497</v>
      </c>
      <c r="C9229" s="1">
        <v>41718</v>
      </c>
      <c r="D9229" s="1">
        <v>41723</v>
      </c>
      <c r="E9229" t="s">
        <v>50</v>
      </c>
      <c r="F9229" t="s">
        <v>3657</v>
      </c>
      <c r="G9229" t="s">
        <v>3658</v>
      </c>
      <c r="H9229" t="s">
        <v>41</v>
      </c>
      <c r="I9229" t="s">
        <v>28</v>
      </c>
      <c r="J9229" t="s">
        <v>42</v>
      </c>
      <c r="K9229" t="s">
        <v>43</v>
      </c>
      <c r="L9229">
        <v>90008</v>
      </c>
      <c r="M9229" t="s">
        <v>44</v>
      </c>
      <c r="N9229" t="s">
        <v>5365</v>
      </c>
      <c r="O9229" t="s">
        <v>46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  <c r="V9229" s="2">
        <f>Superstore[[#This Row],[Profit]]/Superstore[[#This Row],[Sales]]</f>
        <v>0.27999999999999997</v>
      </c>
      <c r="W9229" t="str">
        <f>TEXT(Superstore[[#This Row],[Order Date]],"mmm-yyyy")</f>
        <v>Mar-2014</v>
      </c>
      <c r="X9229">
        <f>YEAR(Superstore[[#This Row],[Order Date]])</f>
        <v>2014</v>
      </c>
    </row>
    <row r="9230" spans="1:24" x14ac:dyDescent="0.25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28</v>
      </c>
      <c r="J9230" t="s">
        <v>42</v>
      </c>
      <c r="K9230" t="s">
        <v>43</v>
      </c>
      <c r="L9230">
        <v>90049</v>
      </c>
      <c r="M9230" t="s">
        <v>44</v>
      </c>
      <c r="N9230" t="s">
        <v>286</v>
      </c>
      <c r="O9230" t="s">
        <v>46</v>
      </c>
      <c r="P9230" t="s">
        <v>68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2">
        <f>Superstore[[#This Row],[Profit]]/Superstore[[#This Row],[Sales]]</f>
        <v>0.5</v>
      </c>
      <c r="W9230" t="str">
        <f>TEXT(Superstore[[#This Row],[Order Date]],"mmm-yyyy")</f>
        <v>Nov-2011</v>
      </c>
      <c r="X9230">
        <f>YEAR(Superstore[[#This Row],[Order Date]])</f>
        <v>2011</v>
      </c>
    </row>
    <row r="9231" spans="1:24" x14ac:dyDescent="0.25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27</v>
      </c>
      <c r="I9231" t="s">
        <v>28</v>
      </c>
      <c r="J9231" t="s">
        <v>42</v>
      </c>
      <c r="K9231" t="s">
        <v>43</v>
      </c>
      <c r="L9231">
        <v>90045</v>
      </c>
      <c r="M9231" t="s">
        <v>44</v>
      </c>
      <c r="N9231" t="s">
        <v>3343</v>
      </c>
      <c r="O9231" t="s">
        <v>46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  <c r="V9231" s="2">
        <f>Superstore[[#This Row],[Profit]]/Superstore[[#This Row],[Sales]]</f>
        <v>0.36250000000000004</v>
      </c>
      <c r="W9231" t="str">
        <f>TEXT(Superstore[[#This Row],[Order Date]],"mmm-yyyy")</f>
        <v>Jul-2014</v>
      </c>
      <c r="X9231">
        <f>YEAR(Superstore[[#This Row],[Order Date]])</f>
        <v>2014</v>
      </c>
    </row>
    <row r="9232" spans="1:24" x14ac:dyDescent="0.25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27</v>
      </c>
      <c r="I9232" t="s">
        <v>28</v>
      </c>
      <c r="J9232" t="s">
        <v>42</v>
      </c>
      <c r="K9232" t="s">
        <v>43</v>
      </c>
      <c r="L9232">
        <v>90045</v>
      </c>
      <c r="M9232" t="s">
        <v>44</v>
      </c>
      <c r="N9232" t="s">
        <v>4283</v>
      </c>
      <c r="O9232" t="s">
        <v>46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  <c r="V9232" s="2">
        <f>Superstore[[#This Row],[Profit]]/Superstore[[#This Row],[Sales]]</f>
        <v>0.48</v>
      </c>
      <c r="W9232" t="str">
        <f>TEXT(Superstore[[#This Row],[Order Date]],"mmm-yyyy")</f>
        <v>Jul-2014</v>
      </c>
      <c r="X9232">
        <f>YEAR(Superstore[[#This Row],[Order Date]])</f>
        <v>2014</v>
      </c>
    </row>
    <row r="9233" spans="1:24" x14ac:dyDescent="0.25">
      <c r="A9233">
        <v>9232</v>
      </c>
      <c r="B9233" t="s">
        <v>10500</v>
      </c>
      <c r="C9233" s="1">
        <v>40904</v>
      </c>
      <c r="D9233" s="1">
        <v>40908</v>
      </c>
      <c r="E9233" t="s">
        <v>50</v>
      </c>
      <c r="F9233" t="s">
        <v>2177</v>
      </c>
      <c r="G9233" t="s">
        <v>2178</v>
      </c>
      <c r="H9233" t="s">
        <v>27</v>
      </c>
      <c r="I9233" t="s">
        <v>28</v>
      </c>
      <c r="J9233" t="s">
        <v>543</v>
      </c>
      <c r="K9233" t="s">
        <v>309</v>
      </c>
      <c r="L9233">
        <v>85023</v>
      </c>
      <c r="M9233" t="s">
        <v>44</v>
      </c>
      <c r="N9233" t="s">
        <v>515</v>
      </c>
      <c r="O9233" t="s">
        <v>46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Superstore[[#This Row],[Profit]]/Superstore[[#This Row],[Sales]]</f>
        <v>-0.73333333333333328</v>
      </c>
      <c r="W9233" t="str">
        <f>TEXT(Superstore[[#This Row],[Order Date]],"mmm-yyyy")</f>
        <v>Dec-2011</v>
      </c>
      <c r="X9233">
        <f>YEAR(Superstore[[#This Row],[Order Date]])</f>
        <v>2011</v>
      </c>
    </row>
    <row r="9234" spans="1:24" x14ac:dyDescent="0.25">
      <c r="A9234">
        <v>9233</v>
      </c>
      <c r="B9234" t="s">
        <v>10501</v>
      </c>
      <c r="C9234" s="1">
        <v>41520</v>
      </c>
      <c r="D9234" s="1">
        <v>41524</v>
      </c>
      <c r="E9234" t="s">
        <v>50</v>
      </c>
      <c r="F9234" t="s">
        <v>1989</v>
      </c>
      <c r="G9234" t="s">
        <v>1990</v>
      </c>
      <c r="H9234" t="s">
        <v>27</v>
      </c>
      <c r="I9234" t="s">
        <v>28</v>
      </c>
      <c r="J9234" t="s">
        <v>42</v>
      </c>
      <c r="K9234" t="s">
        <v>43</v>
      </c>
      <c r="L9234">
        <v>90036</v>
      </c>
      <c r="M9234" t="s">
        <v>44</v>
      </c>
      <c r="N9234" t="s">
        <v>4693</v>
      </c>
      <c r="O9234" t="s">
        <v>1</v>
      </c>
      <c r="P9234" t="s">
        <v>65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  <c r="V9234" s="2">
        <f>Superstore[[#This Row],[Profit]]/Superstore[[#This Row],[Sales]]</f>
        <v>0.32999999999999996</v>
      </c>
      <c r="W9234" t="str">
        <f>TEXT(Superstore[[#This Row],[Order Date]],"mmm-yyyy")</f>
        <v>Sep-2013</v>
      </c>
      <c r="X9234">
        <f>YEAR(Superstore[[#This Row],[Order Date]])</f>
        <v>2013</v>
      </c>
    </row>
    <row r="9235" spans="1:24" x14ac:dyDescent="0.25">
      <c r="A9235">
        <v>9234</v>
      </c>
      <c r="B9235" t="s">
        <v>10501</v>
      </c>
      <c r="C9235" s="1">
        <v>41520</v>
      </c>
      <c r="D9235" s="1">
        <v>41524</v>
      </c>
      <c r="E9235" t="s">
        <v>50</v>
      </c>
      <c r="F9235" t="s">
        <v>1989</v>
      </c>
      <c r="G9235" t="s">
        <v>1990</v>
      </c>
      <c r="H9235" t="s">
        <v>27</v>
      </c>
      <c r="I9235" t="s">
        <v>28</v>
      </c>
      <c r="J9235" t="s">
        <v>42</v>
      </c>
      <c r="K9235" t="s">
        <v>43</v>
      </c>
      <c r="L9235">
        <v>90036</v>
      </c>
      <c r="M9235" t="s">
        <v>44</v>
      </c>
      <c r="N9235" t="s">
        <v>6757</v>
      </c>
      <c r="O9235" t="s">
        <v>46</v>
      </c>
      <c r="P9235" t="s">
        <v>59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  <c r="V9235" s="2">
        <f>Superstore[[#This Row],[Profit]]/Superstore[[#This Row],[Sales]]</f>
        <v>3.9999999999999994E-2</v>
      </c>
      <c r="W9235" t="str">
        <f>TEXT(Superstore[[#This Row],[Order Date]],"mmm-yyyy")</f>
        <v>Sep-2013</v>
      </c>
      <c r="X9235">
        <f>YEAR(Superstore[[#This Row],[Order Date]])</f>
        <v>2013</v>
      </c>
    </row>
    <row r="9236" spans="1:24" x14ac:dyDescent="0.25">
      <c r="A9236">
        <v>9235</v>
      </c>
      <c r="B9236" t="s">
        <v>10501</v>
      </c>
      <c r="C9236" s="1">
        <v>41520</v>
      </c>
      <c r="D9236" s="1">
        <v>41524</v>
      </c>
      <c r="E9236" t="s">
        <v>50</v>
      </c>
      <c r="F9236" t="s">
        <v>1989</v>
      </c>
      <c r="G9236" t="s">
        <v>1990</v>
      </c>
      <c r="H9236" t="s">
        <v>27</v>
      </c>
      <c r="I9236" t="s">
        <v>28</v>
      </c>
      <c r="J9236" t="s">
        <v>42</v>
      </c>
      <c r="K9236" t="s">
        <v>43</v>
      </c>
      <c r="L9236">
        <v>90036</v>
      </c>
      <c r="M9236" t="s">
        <v>44</v>
      </c>
      <c r="N9236" t="s">
        <v>2486</v>
      </c>
      <c r="O9236" t="s">
        <v>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Superstore[[#This Row],[Profit]]/Superstore[[#This Row],[Sales]]</f>
        <v>6.25E-2</v>
      </c>
      <c r="W9236" t="str">
        <f>TEXT(Superstore[[#This Row],[Order Date]],"mmm-yyyy")</f>
        <v>Sep-2013</v>
      </c>
      <c r="X9236">
        <f>YEAR(Superstore[[#This Row],[Order Date]])</f>
        <v>2013</v>
      </c>
    </row>
    <row r="9237" spans="1:24" x14ac:dyDescent="0.25">
      <c r="A9237">
        <v>9236</v>
      </c>
      <c r="B9237" t="s">
        <v>10501</v>
      </c>
      <c r="C9237" s="1">
        <v>41520</v>
      </c>
      <c r="D9237" s="1">
        <v>41524</v>
      </c>
      <c r="E9237" t="s">
        <v>50</v>
      </c>
      <c r="F9237" t="s">
        <v>1989</v>
      </c>
      <c r="G9237" t="s">
        <v>1990</v>
      </c>
      <c r="H9237" t="s">
        <v>27</v>
      </c>
      <c r="I9237" t="s">
        <v>28</v>
      </c>
      <c r="J9237" t="s">
        <v>42</v>
      </c>
      <c r="K9237" t="s">
        <v>43</v>
      </c>
      <c r="L9237">
        <v>90036</v>
      </c>
      <c r="M9237" t="s">
        <v>44</v>
      </c>
      <c r="N9237" t="s">
        <v>4496</v>
      </c>
      <c r="O9237" t="s">
        <v>46</v>
      </c>
      <c r="P9237" t="s">
        <v>68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  <c r="V9237" s="2">
        <f>Superstore[[#This Row],[Profit]]/Superstore[[#This Row],[Sales]]</f>
        <v>0.27999999999999997</v>
      </c>
      <c r="W9237" t="str">
        <f>TEXT(Superstore[[#This Row],[Order Date]],"mmm-yyyy")</f>
        <v>Sep-2013</v>
      </c>
      <c r="X9237">
        <f>YEAR(Superstore[[#This Row],[Order Date]])</f>
        <v>2013</v>
      </c>
    </row>
    <row r="9238" spans="1:24" x14ac:dyDescent="0.25">
      <c r="A9238">
        <v>9237</v>
      </c>
      <c r="B9238" t="s">
        <v>10501</v>
      </c>
      <c r="C9238" s="1">
        <v>41520</v>
      </c>
      <c r="D9238" s="1">
        <v>41524</v>
      </c>
      <c r="E9238" t="s">
        <v>50</v>
      </c>
      <c r="F9238" t="s">
        <v>1989</v>
      </c>
      <c r="G9238" t="s">
        <v>1990</v>
      </c>
      <c r="H9238" t="s">
        <v>27</v>
      </c>
      <c r="I9238" t="s">
        <v>28</v>
      </c>
      <c r="J9238" t="s">
        <v>42</v>
      </c>
      <c r="K9238" t="s">
        <v>43</v>
      </c>
      <c r="L9238">
        <v>90036</v>
      </c>
      <c r="M9238" t="s">
        <v>44</v>
      </c>
      <c r="N9238" t="s">
        <v>79</v>
      </c>
      <c r="O9238" t="s">
        <v>1</v>
      </c>
      <c r="P9238" t="s">
        <v>56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Superstore[[#This Row],[Profit]]/Superstore[[#This Row],[Sales]]</f>
        <v>0.05</v>
      </c>
      <c r="W9238" t="str">
        <f>TEXT(Superstore[[#This Row],[Order Date]],"mmm-yyyy")</f>
        <v>Sep-2013</v>
      </c>
      <c r="X9238">
        <f>YEAR(Superstore[[#This Row],[Order Date]])</f>
        <v>2013</v>
      </c>
    </row>
    <row r="9239" spans="1:24" x14ac:dyDescent="0.25">
      <c r="A9239">
        <v>9238</v>
      </c>
      <c r="B9239" t="s">
        <v>10501</v>
      </c>
      <c r="C9239" s="1">
        <v>41520</v>
      </c>
      <c r="D9239" s="1">
        <v>41524</v>
      </c>
      <c r="E9239" t="s">
        <v>50</v>
      </c>
      <c r="F9239" t="s">
        <v>1989</v>
      </c>
      <c r="G9239" t="s">
        <v>1990</v>
      </c>
      <c r="H9239" t="s">
        <v>27</v>
      </c>
      <c r="I9239" t="s">
        <v>28</v>
      </c>
      <c r="J9239" t="s">
        <v>42</v>
      </c>
      <c r="K9239" t="s">
        <v>43</v>
      </c>
      <c r="L9239">
        <v>90036</v>
      </c>
      <c r="M9239" t="s">
        <v>44</v>
      </c>
      <c r="N9239" t="s">
        <v>5387</v>
      </c>
      <c r="O9239" t="s">
        <v>46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Superstore[[#This Row],[Profit]]/Superstore[[#This Row],[Sales]]</f>
        <v>0.35000000000000003</v>
      </c>
      <c r="W9239" t="str">
        <f>TEXT(Superstore[[#This Row],[Order Date]],"mmm-yyyy")</f>
        <v>Sep-2013</v>
      </c>
      <c r="X9239">
        <f>YEAR(Superstore[[#This Row],[Order Date]])</f>
        <v>2013</v>
      </c>
    </row>
    <row r="9240" spans="1:24" x14ac:dyDescent="0.25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27</v>
      </c>
      <c r="I9240" t="s">
        <v>28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1</v>
      </c>
      <c r="P9240" t="s">
        <v>65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  <c r="V9240" s="2">
        <f>Superstore[[#This Row],[Profit]]/Superstore[[#This Row],[Sales]]</f>
        <v>-2.4999999999999998E-2</v>
      </c>
      <c r="W9240" t="str">
        <f>TEXT(Superstore[[#This Row],[Order Date]],"mmm-yyyy")</f>
        <v>Feb-2014</v>
      </c>
      <c r="X9240">
        <f>YEAR(Superstore[[#This Row],[Order Date]])</f>
        <v>2014</v>
      </c>
    </row>
    <row r="9241" spans="1:24" x14ac:dyDescent="0.25">
      <c r="A9241">
        <v>9240</v>
      </c>
      <c r="B9241" t="s">
        <v>10503</v>
      </c>
      <c r="C9241" s="1">
        <v>41940</v>
      </c>
      <c r="D9241" s="1">
        <v>41946</v>
      </c>
      <c r="E9241" t="s">
        <v>50</v>
      </c>
      <c r="F9241" t="s">
        <v>2022</v>
      </c>
      <c r="G9241" t="s">
        <v>2023</v>
      </c>
      <c r="H9241" t="s">
        <v>41</v>
      </c>
      <c r="I9241" t="s">
        <v>28</v>
      </c>
      <c r="J9241" t="s">
        <v>5645</v>
      </c>
      <c r="K9241" t="s">
        <v>54</v>
      </c>
      <c r="L9241">
        <v>32303</v>
      </c>
      <c r="M9241" t="s">
        <v>31</v>
      </c>
      <c r="N9241" t="s">
        <v>3440</v>
      </c>
      <c r="O9241" t="s">
        <v>46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Superstore[[#This Row],[Profit]]/Superstore[[#This Row],[Sales]]</f>
        <v>0.36249999999999999</v>
      </c>
      <c r="W9241" t="str">
        <f>TEXT(Superstore[[#This Row],[Order Date]],"mmm-yyyy")</f>
        <v>Oct-2014</v>
      </c>
      <c r="X9241">
        <f>YEAR(Superstore[[#This Row],[Order Date]])</f>
        <v>2014</v>
      </c>
    </row>
    <row r="9242" spans="1:24" x14ac:dyDescent="0.25">
      <c r="A9242">
        <v>9241</v>
      </c>
      <c r="B9242" t="s">
        <v>10503</v>
      </c>
      <c r="C9242" s="1">
        <v>41940</v>
      </c>
      <c r="D9242" s="1">
        <v>41946</v>
      </c>
      <c r="E9242" t="s">
        <v>50</v>
      </c>
      <c r="F9242" t="s">
        <v>2022</v>
      </c>
      <c r="G9242" t="s">
        <v>2023</v>
      </c>
      <c r="H9242" t="s">
        <v>41</v>
      </c>
      <c r="I9242" t="s">
        <v>28</v>
      </c>
      <c r="J9242" t="s">
        <v>5645</v>
      </c>
      <c r="K9242" t="s">
        <v>54</v>
      </c>
      <c r="L9242">
        <v>32303</v>
      </c>
      <c r="M9242" t="s">
        <v>31</v>
      </c>
      <c r="N9242" t="s">
        <v>3124</v>
      </c>
      <c r="O9242" t="s">
        <v>46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Superstore[[#This Row],[Profit]]/Superstore[[#This Row],[Sales]]</f>
        <v>-0.7</v>
      </c>
      <c r="W9242" t="str">
        <f>TEXT(Superstore[[#This Row],[Order Date]],"mmm-yyyy")</f>
        <v>Oct-2014</v>
      </c>
      <c r="X9242">
        <f>YEAR(Superstore[[#This Row],[Order Date]])</f>
        <v>2014</v>
      </c>
    </row>
    <row r="9243" spans="1:24" x14ac:dyDescent="0.25">
      <c r="A9243">
        <v>9242</v>
      </c>
      <c r="B9243" t="s">
        <v>10503</v>
      </c>
      <c r="C9243" s="1">
        <v>41940</v>
      </c>
      <c r="D9243" s="1">
        <v>41946</v>
      </c>
      <c r="E9243" t="s">
        <v>50</v>
      </c>
      <c r="F9243" t="s">
        <v>2022</v>
      </c>
      <c r="G9243" t="s">
        <v>2023</v>
      </c>
      <c r="H9243" t="s">
        <v>41</v>
      </c>
      <c r="I9243" t="s">
        <v>28</v>
      </c>
      <c r="J9243" t="s">
        <v>5645</v>
      </c>
      <c r="K9243" t="s">
        <v>54</v>
      </c>
      <c r="L9243">
        <v>32303</v>
      </c>
      <c r="M9243" t="s">
        <v>31</v>
      </c>
      <c r="N9243" t="s">
        <v>1736</v>
      </c>
      <c r="O9243" t="s">
        <v>46</v>
      </c>
      <c r="P9243" t="s">
        <v>68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Superstore[[#This Row],[Profit]]/Superstore[[#This Row],[Sales]]</f>
        <v>8.7500000000000008E-2</v>
      </c>
      <c r="W9243" t="str">
        <f>TEXT(Superstore[[#This Row],[Order Date]],"mmm-yyyy")</f>
        <v>Oct-2014</v>
      </c>
      <c r="X9243">
        <f>YEAR(Superstore[[#This Row],[Order Date]])</f>
        <v>2014</v>
      </c>
    </row>
    <row r="9244" spans="1:24" x14ac:dyDescent="0.25">
      <c r="A9244">
        <v>9243</v>
      </c>
      <c r="B9244" t="s">
        <v>10504</v>
      </c>
      <c r="C9244" s="1">
        <v>40733</v>
      </c>
      <c r="D9244" s="1">
        <v>40738</v>
      </c>
      <c r="E9244" t="s">
        <v>50</v>
      </c>
      <c r="F9244" t="s">
        <v>2350</v>
      </c>
      <c r="G9244" t="s">
        <v>2351</v>
      </c>
      <c r="H9244" t="s">
        <v>101</v>
      </c>
      <c r="I9244" t="s">
        <v>28</v>
      </c>
      <c r="J9244" t="s">
        <v>126</v>
      </c>
      <c r="K9244" t="s">
        <v>43</v>
      </c>
      <c r="L9244">
        <v>94122</v>
      </c>
      <c r="M9244" t="s">
        <v>44</v>
      </c>
      <c r="N9244" t="s">
        <v>445</v>
      </c>
      <c r="O9244" t="s">
        <v>46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s="2">
        <f>Superstore[[#This Row],[Profit]]/Superstore[[#This Row],[Sales]]</f>
        <v>0.32499999999999996</v>
      </c>
      <c r="W9244" t="str">
        <f>TEXT(Superstore[[#This Row],[Order Date]],"mmm-yyyy")</f>
        <v>Jul-2011</v>
      </c>
      <c r="X9244">
        <f>YEAR(Superstore[[#This Row],[Order Date]])</f>
        <v>2011</v>
      </c>
    </row>
    <row r="9245" spans="1:24" x14ac:dyDescent="0.25">
      <c r="A9245">
        <v>9244</v>
      </c>
      <c r="B9245" t="s">
        <v>10504</v>
      </c>
      <c r="C9245" s="1">
        <v>40733</v>
      </c>
      <c r="D9245" s="1">
        <v>40738</v>
      </c>
      <c r="E9245" t="s">
        <v>50</v>
      </c>
      <c r="F9245" t="s">
        <v>2350</v>
      </c>
      <c r="G9245" t="s">
        <v>2351</v>
      </c>
      <c r="H9245" t="s">
        <v>101</v>
      </c>
      <c r="I9245" t="s">
        <v>28</v>
      </c>
      <c r="J9245" t="s">
        <v>126</v>
      </c>
      <c r="K9245" t="s">
        <v>43</v>
      </c>
      <c r="L9245">
        <v>94122</v>
      </c>
      <c r="M9245" t="s">
        <v>44</v>
      </c>
      <c r="N9245" t="s">
        <v>7050</v>
      </c>
      <c r="O9245" t="s">
        <v>1</v>
      </c>
      <c r="P9245" t="s">
        <v>33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  <c r="V9245" s="2">
        <f>Superstore[[#This Row],[Profit]]/Superstore[[#This Row],[Sales]]</f>
        <v>5.8823529411764712E-2</v>
      </c>
      <c r="W9245" t="str">
        <f>TEXT(Superstore[[#This Row],[Order Date]],"mmm-yyyy")</f>
        <v>Jul-2011</v>
      </c>
      <c r="X9245">
        <f>YEAR(Superstore[[#This Row],[Order Date]])</f>
        <v>2011</v>
      </c>
    </row>
    <row r="9246" spans="1:24" x14ac:dyDescent="0.25">
      <c r="A9246">
        <v>9245</v>
      </c>
      <c r="B9246" t="s">
        <v>10504</v>
      </c>
      <c r="C9246" s="1">
        <v>40733</v>
      </c>
      <c r="D9246" s="1">
        <v>40738</v>
      </c>
      <c r="E9246" t="s">
        <v>50</v>
      </c>
      <c r="F9246" t="s">
        <v>2350</v>
      </c>
      <c r="G9246" t="s">
        <v>2351</v>
      </c>
      <c r="H9246" t="s">
        <v>101</v>
      </c>
      <c r="I9246" t="s">
        <v>28</v>
      </c>
      <c r="J9246" t="s">
        <v>126</v>
      </c>
      <c r="K9246" t="s">
        <v>43</v>
      </c>
      <c r="L9246">
        <v>94122</v>
      </c>
      <c r="M9246" t="s">
        <v>44</v>
      </c>
      <c r="N9246" t="s">
        <v>4222</v>
      </c>
      <c r="O9246" t="s">
        <v>46</v>
      </c>
      <c r="P9246" t="s">
        <v>68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  <c r="V9246" s="2">
        <f>Superstore[[#This Row],[Profit]]/Superstore[[#This Row],[Sales]]</f>
        <v>0.40000000000000008</v>
      </c>
      <c r="W9246" t="str">
        <f>TEXT(Superstore[[#This Row],[Order Date]],"mmm-yyyy")</f>
        <v>Jul-2011</v>
      </c>
      <c r="X9246">
        <f>YEAR(Superstore[[#This Row],[Order Date]])</f>
        <v>2011</v>
      </c>
    </row>
    <row r="9247" spans="1:24" x14ac:dyDescent="0.25">
      <c r="A9247">
        <v>9246</v>
      </c>
      <c r="B9247" t="s">
        <v>10504</v>
      </c>
      <c r="C9247" s="1">
        <v>40733</v>
      </c>
      <c r="D9247" s="1">
        <v>40738</v>
      </c>
      <c r="E9247" t="s">
        <v>50</v>
      </c>
      <c r="F9247" t="s">
        <v>2350</v>
      </c>
      <c r="G9247" t="s">
        <v>2351</v>
      </c>
      <c r="H9247" t="s">
        <v>101</v>
      </c>
      <c r="I9247" t="s">
        <v>28</v>
      </c>
      <c r="J9247" t="s">
        <v>126</v>
      </c>
      <c r="K9247" t="s">
        <v>43</v>
      </c>
      <c r="L9247">
        <v>94122</v>
      </c>
      <c r="M9247" t="s">
        <v>44</v>
      </c>
      <c r="N9247" t="s">
        <v>88</v>
      </c>
      <c r="O9247" t="s">
        <v>46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s="2">
        <f>Superstore[[#This Row],[Profit]]/Superstore[[#This Row],[Sales]]</f>
        <v>0.48</v>
      </c>
      <c r="W9247" t="str">
        <f>TEXT(Superstore[[#This Row],[Order Date]],"mmm-yyyy")</f>
        <v>Jul-2011</v>
      </c>
      <c r="X9247">
        <f>YEAR(Superstore[[#This Row],[Order Date]])</f>
        <v>2011</v>
      </c>
    </row>
    <row r="9248" spans="1:24" x14ac:dyDescent="0.25">
      <c r="A9248">
        <v>9247</v>
      </c>
      <c r="B9248" t="s">
        <v>10505</v>
      </c>
      <c r="C9248" s="1">
        <v>41782</v>
      </c>
      <c r="D9248" s="1">
        <v>41786</v>
      </c>
      <c r="E9248" t="s">
        <v>50</v>
      </c>
      <c r="F9248" t="s">
        <v>6034</v>
      </c>
      <c r="G9248" t="s">
        <v>6035</v>
      </c>
      <c r="H9248" t="s">
        <v>101</v>
      </c>
      <c r="I9248" t="s">
        <v>28</v>
      </c>
      <c r="J9248" t="s">
        <v>126</v>
      </c>
      <c r="K9248" t="s">
        <v>43</v>
      </c>
      <c r="L9248">
        <v>94109</v>
      </c>
      <c r="M9248" t="s">
        <v>44</v>
      </c>
      <c r="N9248" t="s">
        <v>1113</v>
      </c>
      <c r="O9248" t="s">
        <v>46</v>
      </c>
      <c r="P9248" t="s">
        <v>68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  <c r="V9248" s="2">
        <f>Superstore[[#This Row],[Profit]]/Superstore[[#This Row],[Sales]]</f>
        <v>0.29000000000000004</v>
      </c>
      <c r="W9248" t="str">
        <f>TEXT(Superstore[[#This Row],[Order Date]],"mmm-yyyy")</f>
        <v>May-2014</v>
      </c>
      <c r="X9248">
        <f>YEAR(Superstore[[#This Row],[Order Date]])</f>
        <v>2014</v>
      </c>
    </row>
    <row r="9249" spans="1:24" x14ac:dyDescent="0.25">
      <c r="A9249">
        <v>9248</v>
      </c>
      <c r="B9249" t="s">
        <v>10505</v>
      </c>
      <c r="C9249" s="1">
        <v>41782</v>
      </c>
      <c r="D9249" s="1">
        <v>41786</v>
      </c>
      <c r="E9249" t="s">
        <v>50</v>
      </c>
      <c r="F9249" t="s">
        <v>6034</v>
      </c>
      <c r="G9249" t="s">
        <v>6035</v>
      </c>
      <c r="H9249" t="s">
        <v>101</v>
      </c>
      <c r="I9249" t="s">
        <v>28</v>
      </c>
      <c r="J9249" t="s">
        <v>126</v>
      </c>
      <c r="K9249" t="s">
        <v>43</v>
      </c>
      <c r="L9249">
        <v>94109</v>
      </c>
      <c r="M9249" t="s">
        <v>44</v>
      </c>
      <c r="N9249" t="s">
        <v>1281</v>
      </c>
      <c r="O9249" t="s">
        <v>46</v>
      </c>
      <c r="P9249" t="s">
        <v>68</v>
      </c>
      <c r="Q9249" t="s">
        <v>1282</v>
      </c>
      <c r="R9249">
        <v>2.78</v>
      </c>
      <c r="S9249">
        <v>1</v>
      </c>
      <c r="T9249">
        <v>0</v>
      </c>
      <c r="U9249">
        <v>0.7228</v>
      </c>
      <c r="V9249" s="2">
        <f>Superstore[[#This Row],[Profit]]/Superstore[[#This Row],[Sales]]</f>
        <v>0.26</v>
      </c>
      <c r="W9249" t="str">
        <f>TEXT(Superstore[[#This Row],[Order Date]],"mmm-yyyy")</f>
        <v>May-2014</v>
      </c>
      <c r="X9249">
        <f>YEAR(Superstore[[#This Row],[Order Date]])</f>
        <v>2014</v>
      </c>
    </row>
    <row r="9250" spans="1:24" x14ac:dyDescent="0.25">
      <c r="A9250">
        <v>9249</v>
      </c>
      <c r="B9250" t="s">
        <v>10506</v>
      </c>
      <c r="C9250" s="1">
        <v>41589</v>
      </c>
      <c r="D9250" s="1">
        <v>41593</v>
      </c>
      <c r="E9250" t="s">
        <v>50</v>
      </c>
      <c r="F9250" t="s">
        <v>2892</v>
      </c>
      <c r="G9250" t="s">
        <v>2893</v>
      </c>
      <c r="H9250" t="s">
        <v>27</v>
      </c>
      <c r="I9250" t="s">
        <v>28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46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  <c r="V9250" s="2">
        <f>Superstore[[#This Row],[Profit]]/Superstore[[#This Row],[Sales]]</f>
        <v>0.375</v>
      </c>
      <c r="W9250" t="str">
        <f>TEXT(Superstore[[#This Row],[Order Date]],"mmm-yyyy")</f>
        <v>Nov-2013</v>
      </c>
      <c r="X9250">
        <f>YEAR(Superstore[[#This Row],[Order Date]])</f>
        <v>2013</v>
      </c>
    </row>
    <row r="9251" spans="1:24" x14ac:dyDescent="0.25">
      <c r="A9251">
        <v>9250</v>
      </c>
      <c r="B9251" t="s">
        <v>10506</v>
      </c>
      <c r="C9251" s="1">
        <v>41589</v>
      </c>
      <c r="D9251" s="1">
        <v>41593</v>
      </c>
      <c r="E9251" t="s">
        <v>50</v>
      </c>
      <c r="F9251" t="s">
        <v>2892</v>
      </c>
      <c r="G9251" t="s">
        <v>2893</v>
      </c>
      <c r="H9251" t="s">
        <v>27</v>
      </c>
      <c r="I9251" t="s">
        <v>28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  <c r="V9251" s="2">
        <f>Superstore[[#This Row],[Profit]]/Superstore[[#This Row],[Sales]]</f>
        <v>0.25</v>
      </c>
      <c r="W9251" t="str">
        <f>TEXT(Superstore[[#This Row],[Order Date]],"mmm-yyyy")</f>
        <v>Nov-2013</v>
      </c>
      <c r="X9251">
        <f>YEAR(Superstore[[#This Row],[Order Date]])</f>
        <v>2013</v>
      </c>
    </row>
    <row r="9252" spans="1:24" x14ac:dyDescent="0.25">
      <c r="A9252">
        <v>9251</v>
      </c>
      <c r="B9252" t="s">
        <v>10507</v>
      </c>
      <c r="C9252" s="1">
        <v>41611</v>
      </c>
      <c r="D9252" s="1">
        <v>41615</v>
      </c>
      <c r="E9252" t="s">
        <v>50</v>
      </c>
      <c r="F9252" t="s">
        <v>3883</v>
      </c>
      <c r="G9252" t="s">
        <v>3884</v>
      </c>
      <c r="H9252" t="s">
        <v>41</v>
      </c>
      <c r="I9252" t="s">
        <v>28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46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  <c r="V9252" s="2">
        <f>Superstore[[#This Row],[Profit]]/Superstore[[#This Row],[Sales]]</f>
        <v>0.47</v>
      </c>
      <c r="W9252" t="str">
        <f>TEXT(Superstore[[#This Row],[Order Date]],"mmm-yyyy")</f>
        <v>Dec-2013</v>
      </c>
      <c r="X9252">
        <f>YEAR(Superstore[[#This Row],[Order Date]])</f>
        <v>2013</v>
      </c>
    </row>
    <row r="9253" spans="1:24" x14ac:dyDescent="0.25">
      <c r="A9253">
        <v>9252</v>
      </c>
      <c r="B9253" t="s">
        <v>10508</v>
      </c>
      <c r="C9253" s="1">
        <v>41701</v>
      </c>
      <c r="D9253" s="1">
        <v>41707</v>
      </c>
      <c r="E9253" t="s">
        <v>50</v>
      </c>
      <c r="F9253" t="s">
        <v>5630</v>
      </c>
      <c r="G9253" t="s">
        <v>5631</v>
      </c>
      <c r="H9253" t="s">
        <v>41</v>
      </c>
      <c r="I9253" t="s">
        <v>28</v>
      </c>
      <c r="J9253" t="s">
        <v>42</v>
      </c>
      <c r="K9253" t="s">
        <v>43</v>
      </c>
      <c r="L9253">
        <v>90008</v>
      </c>
      <c r="M9253" t="s">
        <v>44</v>
      </c>
      <c r="N9253" t="s">
        <v>4298</v>
      </c>
      <c r="O9253" t="s">
        <v>46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  <c r="V9253" s="2">
        <f>Superstore[[#This Row],[Profit]]/Superstore[[#This Row],[Sales]]</f>
        <v>0.3125</v>
      </c>
      <c r="W9253" t="str">
        <f>TEXT(Superstore[[#This Row],[Order Date]],"mmm-yyyy")</f>
        <v>Mar-2014</v>
      </c>
      <c r="X9253">
        <f>YEAR(Superstore[[#This Row],[Order Date]])</f>
        <v>2014</v>
      </c>
    </row>
    <row r="9254" spans="1:24" x14ac:dyDescent="0.25">
      <c r="A9254">
        <v>9253</v>
      </c>
      <c r="B9254" t="s">
        <v>10509</v>
      </c>
      <c r="C9254" s="1">
        <v>41906</v>
      </c>
      <c r="D9254" s="1">
        <v>41908</v>
      </c>
      <c r="E9254" t="s">
        <v>24</v>
      </c>
      <c r="F9254" t="s">
        <v>8515</v>
      </c>
      <c r="G9254" t="s">
        <v>8516</v>
      </c>
      <c r="H9254" t="s">
        <v>27</v>
      </c>
      <c r="I9254" t="s">
        <v>28</v>
      </c>
      <c r="J9254" t="s">
        <v>10510</v>
      </c>
      <c r="K9254" t="s">
        <v>1706</v>
      </c>
      <c r="L9254">
        <v>71603</v>
      </c>
      <c r="M9254" t="s">
        <v>31</v>
      </c>
      <c r="N9254" t="s">
        <v>4933</v>
      </c>
      <c r="O9254" t="s">
        <v>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  <c r="V9254" s="2">
        <f>Superstore[[#This Row],[Profit]]/Superstore[[#This Row],[Sales]]</f>
        <v>0.32</v>
      </c>
      <c r="W9254" t="str">
        <f>TEXT(Superstore[[#This Row],[Order Date]],"mmm-yyyy")</f>
        <v>Sep-2014</v>
      </c>
      <c r="X9254">
        <f>YEAR(Superstore[[#This Row],[Order Date]])</f>
        <v>2014</v>
      </c>
    </row>
    <row r="9255" spans="1:24" x14ac:dyDescent="0.25">
      <c r="A9255">
        <v>9254</v>
      </c>
      <c r="B9255" t="s">
        <v>10509</v>
      </c>
      <c r="C9255" s="1">
        <v>41906</v>
      </c>
      <c r="D9255" s="1">
        <v>41908</v>
      </c>
      <c r="E9255" t="s">
        <v>24</v>
      </c>
      <c r="F9255" t="s">
        <v>8515</v>
      </c>
      <c r="G9255" t="s">
        <v>8516</v>
      </c>
      <c r="H9255" t="s">
        <v>27</v>
      </c>
      <c r="I9255" t="s">
        <v>28</v>
      </c>
      <c r="J9255" t="s">
        <v>10510</v>
      </c>
      <c r="K9255" t="s">
        <v>1706</v>
      </c>
      <c r="L9255">
        <v>71603</v>
      </c>
      <c r="M9255" t="s">
        <v>31</v>
      </c>
      <c r="N9255" t="s">
        <v>1978</v>
      </c>
      <c r="O9255" t="s">
        <v>46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  <c r="V9255" s="2">
        <f>Superstore[[#This Row],[Profit]]/Superstore[[#This Row],[Sales]]</f>
        <v>0.47999999999999993</v>
      </c>
      <c r="W9255" t="str">
        <f>TEXT(Superstore[[#This Row],[Order Date]],"mmm-yyyy")</f>
        <v>Sep-2014</v>
      </c>
      <c r="X9255">
        <f>YEAR(Superstore[[#This Row],[Order Date]])</f>
        <v>2014</v>
      </c>
    </row>
    <row r="9256" spans="1:24" x14ac:dyDescent="0.25">
      <c r="A9256">
        <v>9255</v>
      </c>
      <c r="B9256" t="s">
        <v>10511</v>
      </c>
      <c r="C9256" s="1">
        <v>40586</v>
      </c>
      <c r="D9256" s="1">
        <v>40590</v>
      </c>
      <c r="E9256" t="s">
        <v>24</v>
      </c>
      <c r="F9256" t="s">
        <v>2625</v>
      </c>
      <c r="G9256" t="s">
        <v>2626</v>
      </c>
      <c r="H9256" t="s">
        <v>27</v>
      </c>
      <c r="I9256" t="s">
        <v>28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1</v>
      </c>
      <c r="P9256" t="s">
        <v>36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s="2">
        <f>Superstore[[#This Row],[Profit]]/Superstore[[#This Row],[Sales]]</f>
        <v>0.25</v>
      </c>
      <c r="W9256" t="str">
        <f>TEXT(Superstore[[#This Row],[Order Date]],"mmm-yyyy")</f>
        <v>Feb-2011</v>
      </c>
      <c r="X9256">
        <f>YEAR(Superstore[[#This Row],[Order Date]])</f>
        <v>2011</v>
      </c>
    </row>
    <row r="9257" spans="1:24" x14ac:dyDescent="0.25">
      <c r="A9257">
        <v>9256</v>
      </c>
      <c r="B9257" t="s">
        <v>10511</v>
      </c>
      <c r="C9257" s="1">
        <v>40586</v>
      </c>
      <c r="D9257" s="1">
        <v>40590</v>
      </c>
      <c r="E9257" t="s">
        <v>24</v>
      </c>
      <c r="F9257" t="s">
        <v>2625</v>
      </c>
      <c r="G9257" t="s">
        <v>2626</v>
      </c>
      <c r="H9257" t="s">
        <v>27</v>
      </c>
      <c r="I9257" t="s">
        <v>28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46</v>
      </c>
      <c r="P9257" t="s">
        <v>47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  <c r="V9257" s="2">
        <f>Superstore[[#This Row],[Profit]]/Superstore[[#This Row],[Sales]]</f>
        <v>0.46</v>
      </c>
      <c r="W9257" t="str">
        <f>TEXT(Superstore[[#This Row],[Order Date]],"mmm-yyyy")</f>
        <v>Feb-2011</v>
      </c>
      <c r="X9257">
        <f>YEAR(Superstore[[#This Row],[Order Date]])</f>
        <v>2011</v>
      </c>
    </row>
    <row r="9258" spans="1:24" x14ac:dyDescent="0.25">
      <c r="A9258">
        <v>9257</v>
      </c>
      <c r="B9258" t="s">
        <v>10511</v>
      </c>
      <c r="C9258" s="1">
        <v>40586</v>
      </c>
      <c r="D9258" s="1">
        <v>40590</v>
      </c>
      <c r="E9258" t="s">
        <v>24</v>
      </c>
      <c r="F9258" t="s">
        <v>2625</v>
      </c>
      <c r="G9258" t="s">
        <v>2626</v>
      </c>
      <c r="H9258" t="s">
        <v>27</v>
      </c>
      <c r="I9258" t="s">
        <v>28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46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  <c r="V9258" s="2">
        <f>Superstore[[#This Row],[Profit]]/Superstore[[#This Row],[Sales]]</f>
        <v>0.45999999999999996</v>
      </c>
      <c r="W9258" t="str">
        <f>TEXT(Superstore[[#This Row],[Order Date]],"mmm-yyyy")</f>
        <v>Feb-2011</v>
      </c>
      <c r="X9258">
        <f>YEAR(Superstore[[#This Row],[Order Date]])</f>
        <v>2011</v>
      </c>
    </row>
    <row r="9259" spans="1:24" x14ac:dyDescent="0.25">
      <c r="A9259">
        <v>9258</v>
      </c>
      <c r="B9259" t="s">
        <v>10511</v>
      </c>
      <c r="C9259" s="1">
        <v>40586</v>
      </c>
      <c r="D9259" s="1">
        <v>40590</v>
      </c>
      <c r="E9259" t="s">
        <v>24</v>
      </c>
      <c r="F9259" t="s">
        <v>2625</v>
      </c>
      <c r="G9259" t="s">
        <v>2626</v>
      </c>
      <c r="H9259" t="s">
        <v>27</v>
      </c>
      <c r="I9259" t="s">
        <v>28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1</v>
      </c>
      <c r="P9259" t="s">
        <v>65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  <c r="V9259" s="2">
        <f>Superstore[[#This Row],[Profit]]/Superstore[[#This Row],[Sales]]</f>
        <v>0.16</v>
      </c>
      <c r="W9259" t="str">
        <f>TEXT(Superstore[[#This Row],[Order Date]],"mmm-yyyy")</f>
        <v>Feb-2011</v>
      </c>
      <c r="X9259">
        <f>YEAR(Superstore[[#This Row],[Order Date]])</f>
        <v>2011</v>
      </c>
    </row>
    <row r="9260" spans="1:24" x14ac:dyDescent="0.25">
      <c r="A9260">
        <v>9259</v>
      </c>
      <c r="B9260" t="s">
        <v>10511</v>
      </c>
      <c r="C9260" s="1">
        <v>40586</v>
      </c>
      <c r="D9260" s="1">
        <v>40590</v>
      </c>
      <c r="E9260" t="s">
        <v>24</v>
      </c>
      <c r="F9260" t="s">
        <v>2625</v>
      </c>
      <c r="G9260" t="s">
        <v>2626</v>
      </c>
      <c r="H9260" t="s">
        <v>27</v>
      </c>
      <c r="I9260" t="s">
        <v>28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46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  <c r="V9260" s="2">
        <f>Superstore[[#This Row],[Profit]]/Superstore[[#This Row],[Sales]]</f>
        <v>0.47000000000000003</v>
      </c>
      <c r="W9260" t="str">
        <f>TEXT(Superstore[[#This Row],[Order Date]],"mmm-yyyy")</f>
        <v>Feb-2011</v>
      </c>
      <c r="X9260">
        <f>YEAR(Superstore[[#This Row],[Order Date]])</f>
        <v>2011</v>
      </c>
    </row>
    <row r="9261" spans="1:24" x14ac:dyDescent="0.25">
      <c r="A9261">
        <v>9260</v>
      </c>
      <c r="B9261" t="s">
        <v>10511</v>
      </c>
      <c r="C9261" s="1">
        <v>40586</v>
      </c>
      <c r="D9261" s="1">
        <v>40590</v>
      </c>
      <c r="E9261" t="s">
        <v>24</v>
      </c>
      <c r="F9261" t="s">
        <v>2625</v>
      </c>
      <c r="G9261" t="s">
        <v>2626</v>
      </c>
      <c r="H9261" t="s">
        <v>27</v>
      </c>
      <c r="I9261" t="s">
        <v>28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46</v>
      </c>
      <c r="P9261" t="s">
        <v>59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  <c r="V9261" s="2">
        <f>Superstore[[#This Row],[Profit]]/Superstore[[#This Row],[Sales]]</f>
        <v>0.04</v>
      </c>
      <c r="W9261" t="str">
        <f>TEXT(Superstore[[#This Row],[Order Date]],"mmm-yyyy")</f>
        <v>Feb-2011</v>
      </c>
      <c r="X9261">
        <f>YEAR(Superstore[[#This Row],[Order Date]])</f>
        <v>2011</v>
      </c>
    </row>
    <row r="9262" spans="1:24" x14ac:dyDescent="0.25">
      <c r="A9262">
        <v>9261</v>
      </c>
      <c r="B9262" t="s">
        <v>10512</v>
      </c>
      <c r="C9262" s="1">
        <v>41955</v>
      </c>
      <c r="D9262" s="1">
        <v>41958</v>
      </c>
      <c r="E9262" t="s">
        <v>24</v>
      </c>
      <c r="F9262" t="s">
        <v>1257</v>
      </c>
      <c r="G9262" t="s">
        <v>1258</v>
      </c>
      <c r="H9262" t="s">
        <v>27</v>
      </c>
      <c r="I9262" t="s">
        <v>28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46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  <c r="V9262" s="2">
        <f>Superstore[[#This Row],[Profit]]/Superstore[[#This Row],[Sales]]</f>
        <v>0.26</v>
      </c>
      <c r="W9262" t="str">
        <f>TEXT(Superstore[[#This Row],[Order Date]],"mmm-yyyy")</f>
        <v>Nov-2014</v>
      </c>
      <c r="X9262">
        <f>YEAR(Superstore[[#This Row],[Order Date]])</f>
        <v>2014</v>
      </c>
    </row>
    <row r="9263" spans="1:24" x14ac:dyDescent="0.25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28</v>
      </c>
      <c r="J9263" t="s">
        <v>94</v>
      </c>
      <c r="K9263" t="s">
        <v>95</v>
      </c>
      <c r="L9263">
        <v>98103</v>
      </c>
      <c r="M9263" t="s">
        <v>44</v>
      </c>
      <c r="N9263" t="s">
        <v>260</v>
      </c>
      <c r="O9263" t="s">
        <v>1</v>
      </c>
      <c r="P9263" t="s">
        <v>36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s="2">
        <f>Superstore[[#This Row],[Profit]]/Superstore[[#This Row],[Sales]]</f>
        <v>-1.2500000000000001E-2</v>
      </c>
      <c r="W9263" t="str">
        <f>TEXT(Superstore[[#This Row],[Order Date]],"mmm-yyyy")</f>
        <v>Sep-2014</v>
      </c>
      <c r="X9263">
        <f>YEAR(Superstore[[#This Row],[Order Date]])</f>
        <v>2014</v>
      </c>
    </row>
    <row r="9264" spans="1:24" x14ac:dyDescent="0.25">
      <c r="A9264">
        <v>9263</v>
      </c>
      <c r="B9264" t="s">
        <v>10515</v>
      </c>
      <c r="C9264" s="1">
        <v>41191</v>
      </c>
      <c r="D9264" s="1">
        <v>41195</v>
      </c>
      <c r="E9264" t="s">
        <v>50</v>
      </c>
      <c r="F9264" t="s">
        <v>2079</v>
      </c>
      <c r="G9264" t="s">
        <v>2080</v>
      </c>
      <c r="H9264" t="s">
        <v>27</v>
      </c>
      <c r="I9264" t="s">
        <v>28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1</v>
      </c>
      <c r="P9264" t="s">
        <v>36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s="2">
        <f>Superstore[[#This Row],[Profit]]/Superstore[[#This Row],[Sales]]</f>
        <v>8.9999999999999983E-2</v>
      </c>
      <c r="W9264" t="str">
        <f>TEXT(Superstore[[#This Row],[Order Date]],"mmm-yyyy")</f>
        <v>Oct-2012</v>
      </c>
      <c r="X9264">
        <f>YEAR(Superstore[[#This Row],[Order Date]])</f>
        <v>2012</v>
      </c>
    </row>
    <row r="9265" spans="1:24" x14ac:dyDescent="0.25">
      <c r="A9265">
        <v>9264</v>
      </c>
      <c r="B9265" t="s">
        <v>10515</v>
      </c>
      <c r="C9265" s="1">
        <v>41191</v>
      </c>
      <c r="D9265" s="1">
        <v>41195</v>
      </c>
      <c r="E9265" t="s">
        <v>50</v>
      </c>
      <c r="F9265" t="s">
        <v>2079</v>
      </c>
      <c r="G9265" t="s">
        <v>2080</v>
      </c>
      <c r="H9265" t="s">
        <v>27</v>
      </c>
      <c r="I9265" t="s">
        <v>28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46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Superstore[[#This Row],[Profit]]/Superstore[[#This Row],[Sales]]</f>
        <v>0.19999999999999998</v>
      </c>
      <c r="W9265" t="str">
        <f>TEXT(Superstore[[#This Row],[Order Date]],"mmm-yyyy")</f>
        <v>Oct-2012</v>
      </c>
      <c r="X9265">
        <f>YEAR(Superstore[[#This Row],[Order Date]])</f>
        <v>2012</v>
      </c>
    </row>
    <row r="9266" spans="1:24" x14ac:dyDescent="0.25">
      <c r="A9266">
        <v>9265</v>
      </c>
      <c r="B9266" t="s">
        <v>10516</v>
      </c>
      <c r="C9266" s="1">
        <v>41968</v>
      </c>
      <c r="D9266" s="1">
        <v>41975</v>
      </c>
      <c r="E9266" t="s">
        <v>50</v>
      </c>
      <c r="F9266" t="s">
        <v>1718</v>
      </c>
      <c r="G9266" t="s">
        <v>1719</v>
      </c>
      <c r="H9266" t="s">
        <v>41</v>
      </c>
      <c r="I9266" t="s">
        <v>28</v>
      </c>
      <c r="J9266" t="s">
        <v>333</v>
      </c>
      <c r="K9266" t="s">
        <v>334</v>
      </c>
      <c r="L9266">
        <v>38109</v>
      </c>
      <c r="M9266" t="s">
        <v>31</v>
      </c>
      <c r="N9266" t="s">
        <v>7363</v>
      </c>
      <c r="O9266" t="s">
        <v>46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  <c r="V9266" s="2">
        <f>Superstore[[#This Row],[Profit]]/Superstore[[#This Row],[Sales]]</f>
        <v>-0.66666666666666663</v>
      </c>
      <c r="W9266" t="str">
        <f>TEXT(Superstore[[#This Row],[Order Date]],"mmm-yyyy")</f>
        <v>Nov-2014</v>
      </c>
      <c r="X9266">
        <f>YEAR(Superstore[[#This Row],[Order Date]])</f>
        <v>2014</v>
      </c>
    </row>
    <row r="9267" spans="1:24" x14ac:dyDescent="0.25">
      <c r="A9267">
        <v>9266</v>
      </c>
      <c r="B9267" t="s">
        <v>10516</v>
      </c>
      <c r="C9267" s="1">
        <v>41968</v>
      </c>
      <c r="D9267" s="1">
        <v>41975</v>
      </c>
      <c r="E9267" t="s">
        <v>50</v>
      </c>
      <c r="F9267" t="s">
        <v>1718</v>
      </c>
      <c r="G9267" t="s">
        <v>1719</v>
      </c>
      <c r="H9267" t="s">
        <v>41</v>
      </c>
      <c r="I9267" t="s">
        <v>28</v>
      </c>
      <c r="J9267" t="s">
        <v>333</v>
      </c>
      <c r="K9267" t="s">
        <v>334</v>
      </c>
      <c r="L9267">
        <v>38109</v>
      </c>
      <c r="M9267" t="s">
        <v>31</v>
      </c>
      <c r="N9267" t="s">
        <v>8053</v>
      </c>
      <c r="O9267" t="s">
        <v>46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Superstore[[#This Row],[Profit]]/Superstore[[#This Row],[Sales]]</f>
        <v>0.375</v>
      </c>
      <c r="W9267" t="str">
        <f>TEXT(Superstore[[#This Row],[Order Date]],"mmm-yyyy")</f>
        <v>Nov-2014</v>
      </c>
      <c r="X9267">
        <f>YEAR(Superstore[[#This Row],[Order Date]])</f>
        <v>2014</v>
      </c>
    </row>
    <row r="9268" spans="1:24" x14ac:dyDescent="0.25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28</v>
      </c>
      <c r="J9268" t="s">
        <v>4044</v>
      </c>
      <c r="K9268" t="s">
        <v>1391</v>
      </c>
      <c r="L9268">
        <v>89031</v>
      </c>
      <c r="M9268" t="s">
        <v>44</v>
      </c>
      <c r="N9268" t="s">
        <v>7598</v>
      </c>
      <c r="O9268" t="s">
        <v>1</v>
      </c>
      <c r="P9268" t="s">
        <v>65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  <c r="V9268" s="2">
        <f>Superstore[[#This Row],[Profit]]/Superstore[[#This Row],[Sales]]</f>
        <v>0.38</v>
      </c>
      <c r="W9268" t="str">
        <f>TEXT(Superstore[[#This Row],[Order Date]],"mmm-yyyy")</f>
        <v>Feb-2011</v>
      </c>
      <c r="X9268">
        <f>YEAR(Superstore[[#This Row],[Order Date]])</f>
        <v>2011</v>
      </c>
    </row>
    <row r="9269" spans="1:24" x14ac:dyDescent="0.25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27</v>
      </c>
      <c r="I9269" t="s">
        <v>28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1</v>
      </c>
      <c r="P9269" t="s">
        <v>36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  <c r="V9269" s="2">
        <f>Superstore[[#This Row],[Profit]]/Superstore[[#This Row],[Sales]]</f>
        <v>6.6666666666666666E-2</v>
      </c>
      <c r="W9269" t="str">
        <f>TEXT(Superstore[[#This Row],[Order Date]],"mmm-yyyy")</f>
        <v>Sep-2012</v>
      </c>
      <c r="X9269">
        <f>YEAR(Superstore[[#This Row],[Order Date]])</f>
        <v>2012</v>
      </c>
    </row>
    <row r="9270" spans="1:24" x14ac:dyDescent="0.25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27</v>
      </c>
      <c r="I9270" t="s">
        <v>28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46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  <c r="V9270" s="2">
        <f>Superstore[[#This Row],[Profit]]/Superstore[[#This Row],[Sales]]</f>
        <v>0.48</v>
      </c>
      <c r="W9270" t="str">
        <f>TEXT(Superstore[[#This Row],[Order Date]],"mmm-yyyy")</f>
        <v>Sep-2012</v>
      </c>
      <c r="X9270">
        <f>YEAR(Superstore[[#This Row],[Order Date]])</f>
        <v>2012</v>
      </c>
    </row>
    <row r="9271" spans="1:24" x14ac:dyDescent="0.25">
      <c r="A9271">
        <v>9270</v>
      </c>
      <c r="B9271" t="s">
        <v>10519</v>
      </c>
      <c r="C9271" s="1">
        <v>41873</v>
      </c>
      <c r="D9271" s="1">
        <v>41880</v>
      </c>
      <c r="E9271" t="s">
        <v>50</v>
      </c>
      <c r="F9271" t="s">
        <v>110</v>
      </c>
      <c r="G9271" t="s">
        <v>111</v>
      </c>
      <c r="H9271" t="s">
        <v>27</v>
      </c>
      <c r="I9271" t="s">
        <v>28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46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  <c r="V9271" s="2">
        <f>Superstore[[#This Row],[Profit]]/Superstore[[#This Row],[Sales]]</f>
        <v>0.35</v>
      </c>
      <c r="W9271" t="str">
        <f>TEXT(Superstore[[#This Row],[Order Date]],"mmm-yyyy")</f>
        <v>Aug-2014</v>
      </c>
      <c r="X9271">
        <f>YEAR(Superstore[[#This Row],[Order Date]])</f>
        <v>2014</v>
      </c>
    </row>
    <row r="9272" spans="1:24" x14ac:dyDescent="0.25">
      <c r="A9272">
        <v>9271</v>
      </c>
      <c r="B9272" t="s">
        <v>10519</v>
      </c>
      <c r="C9272" s="1">
        <v>41873</v>
      </c>
      <c r="D9272" s="1">
        <v>41880</v>
      </c>
      <c r="E9272" t="s">
        <v>50</v>
      </c>
      <c r="F9272" t="s">
        <v>110</v>
      </c>
      <c r="G9272" t="s">
        <v>111</v>
      </c>
      <c r="H9272" t="s">
        <v>27</v>
      </c>
      <c r="I9272" t="s">
        <v>28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46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Superstore[[#This Row],[Profit]]/Superstore[[#This Row],[Sales]]</f>
        <v>0.33750000000000002</v>
      </c>
      <c r="W9272" t="str">
        <f>TEXT(Superstore[[#This Row],[Order Date]],"mmm-yyyy")</f>
        <v>Aug-2014</v>
      </c>
      <c r="X9272">
        <f>YEAR(Superstore[[#This Row],[Order Date]])</f>
        <v>2014</v>
      </c>
    </row>
    <row r="9273" spans="1:24" x14ac:dyDescent="0.25">
      <c r="A9273">
        <v>9272</v>
      </c>
      <c r="B9273" t="s">
        <v>10520</v>
      </c>
      <c r="C9273" s="1">
        <v>41407</v>
      </c>
      <c r="D9273" s="1">
        <v>41412</v>
      </c>
      <c r="E9273" t="s">
        <v>50</v>
      </c>
      <c r="F9273" t="s">
        <v>3743</v>
      </c>
      <c r="G9273" t="s">
        <v>3744</v>
      </c>
      <c r="H9273" t="s">
        <v>41</v>
      </c>
      <c r="I9273" t="s">
        <v>28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1</v>
      </c>
      <c r="P9273" t="s">
        <v>65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  <c r="V9273" s="2">
        <f>Superstore[[#This Row],[Profit]]/Superstore[[#This Row],[Sales]]</f>
        <v>0.44000000000000006</v>
      </c>
      <c r="W9273" t="str">
        <f>TEXT(Superstore[[#This Row],[Order Date]],"mmm-yyyy")</f>
        <v>May-2013</v>
      </c>
      <c r="X9273">
        <f>YEAR(Superstore[[#This Row],[Order Date]])</f>
        <v>2013</v>
      </c>
    </row>
    <row r="9274" spans="1:24" x14ac:dyDescent="0.25">
      <c r="A9274">
        <v>9273</v>
      </c>
      <c r="B9274" t="s">
        <v>10520</v>
      </c>
      <c r="C9274" s="1">
        <v>41407</v>
      </c>
      <c r="D9274" s="1">
        <v>41412</v>
      </c>
      <c r="E9274" t="s">
        <v>50</v>
      </c>
      <c r="F9274" t="s">
        <v>3743</v>
      </c>
      <c r="G9274" t="s">
        <v>3744</v>
      </c>
      <c r="H9274" t="s">
        <v>41</v>
      </c>
      <c r="I9274" t="s">
        <v>28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  <c r="V9274" s="2">
        <f>Superstore[[#This Row],[Profit]]/Superstore[[#This Row],[Sales]]</f>
        <v>0.48</v>
      </c>
      <c r="W9274" t="str">
        <f>TEXT(Superstore[[#This Row],[Order Date]],"mmm-yyyy")</f>
        <v>May-2013</v>
      </c>
      <c r="X9274">
        <f>YEAR(Superstore[[#This Row],[Order Date]])</f>
        <v>2013</v>
      </c>
    </row>
    <row r="9275" spans="1:24" x14ac:dyDescent="0.25">
      <c r="A9275">
        <v>9274</v>
      </c>
      <c r="B9275" t="s">
        <v>10521</v>
      </c>
      <c r="C9275" s="1">
        <v>41885</v>
      </c>
      <c r="D9275" s="1">
        <v>41889</v>
      </c>
      <c r="E9275" t="s">
        <v>50</v>
      </c>
      <c r="F9275" t="s">
        <v>988</v>
      </c>
      <c r="G9275" t="s">
        <v>989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515</v>
      </c>
      <c r="O9275" t="s">
        <v>46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2">
        <f>Superstore[[#This Row],[Profit]]/Superstore[[#This Row],[Sales]]</f>
        <v>0.48</v>
      </c>
      <c r="W9275" t="str">
        <f>TEXT(Superstore[[#This Row],[Order Date]],"mmm-yyyy")</f>
        <v>Sep-2014</v>
      </c>
      <c r="X9275">
        <f>YEAR(Superstore[[#This Row],[Order Date]])</f>
        <v>2014</v>
      </c>
    </row>
    <row r="9276" spans="1:24" x14ac:dyDescent="0.25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41</v>
      </c>
      <c r="I9276" t="s">
        <v>28</v>
      </c>
      <c r="J9276" t="s">
        <v>5466</v>
      </c>
      <c r="K9276" t="s">
        <v>667</v>
      </c>
      <c r="L9276">
        <v>87105</v>
      </c>
      <c r="M9276" t="s">
        <v>44</v>
      </c>
      <c r="N9276" t="s">
        <v>9831</v>
      </c>
      <c r="O9276" t="s">
        <v>46</v>
      </c>
      <c r="P9276" t="s">
        <v>68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  <c r="V9276" s="2">
        <f>Superstore[[#This Row],[Profit]]/Superstore[[#This Row],[Sales]]</f>
        <v>0.44</v>
      </c>
      <c r="W9276" t="str">
        <f>TEXT(Superstore[[#This Row],[Order Date]],"mmm-yyyy")</f>
        <v>Oct-2011</v>
      </c>
      <c r="X9276">
        <f>YEAR(Superstore[[#This Row],[Order Date]])</f>
        <v>2011</v>
      </c>
    </row>
    <row r="9277" spans="1:24" x14ac:dyDescent="0.25">
      <c r="A9277">
        <v>9276</v>
      </c>
      <c r="B9277" t="s">
        <v>10523</v>
      </c>
      <c r="C9277" s="1">
        <v>41421</v>
      </c>
      <c r="D9277" s="1">
        <v>41424</v>
      </c>
      <c r="E9277" t="s">
        <v>24</v>
      </c>
      <c r="F9277" t="s">
        <v>3664</v>
      </c>
      <c r="G9277" t="s">
        <v>3665</v>
      </c>
      <c r="H9277" t="s">
        <v>41</v>
      </c>
      <c r="I9277" t="s">
        <v>28</v>
      </c>
      <c r="J9277" t="s">
        <v>8976</v>
      </c>
      <c r="K9277" t="s">
        <v>54</v>
      </c>
      <c r="L9277">
        <v>33445</v>
      </c>
      <c r="M9277" t="s">
        <v>31</v>
      </c>
      <c r="N9277" t="s">
        <v>5915</v>
      </c>
      <c r="O9277" t="s">
        <v>46</v>
      </c>
      <c r="P9277" t="s">
        <v>59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  <c r="V9277" s="2">
        <f>Superstore[[#This Row],[Profit]]/Superstore[[#This Row],[Sales]]</f>
        <v>7.4999999999999997E-2</v>
      </c>
      <c r="W9277" t="str">
        <f>TEXT(Superstore[[#This Row],[Order Date]],"mmm-yyyy")</f>
        <v>May-2013</v>
      </c>
      <c r="X9277">
        <f>YEAR(Superstore[[#This Row],[Order Date]])</f>
        <v>2013</v>
      </c>
    </row>
    <row r="9278" spans="1:24" x14ac:dyDescent="0.25">
      <c r="A9278">
        <v>9277</v>
      </c>
      <c r="B9278" t="s">
        <v>10523</v>
      </c>
      <c r="C9278" s="1">
        <v>41421</v>
      </c>
      <c r="D9278" s="1">
        <v>41424</v>
      </c>
      <c r="E9278" t="s">
        <v>24</v>
      </c>
      <c r="F9278" t="s">
        <v>3664</v>
      </c>
      <c r="G9278" t="s">
        <v>3665</v>
      </c>
      <c r="H9278" t="s">
        <v>41</v>
      </c>
      <c r="I9278" t="s">
        <v>28</v>
      </c>
      <c r="J9278" t="s">
        <v>8976</v>
      </c>
      <c r="K9278" t="s">
        <v>54</v>
      </c>
      <c r="L9278">
        <v>33445</v>
      </c>
      <c r="M9278" t="s">
        <v>31</v>
      </c>
      <c r="N9278" t="s">
        <v>2083</v>
      </c>
      <c r="O9278" t="s">
        <v>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  <c r="V9278" s="2">
        <f>Superstore[[#This Row],[Profit]]/Superstore[[#This Row],[Sales]]</f>
        <v>0.25</v>
      </c>
      <c r="W9278" t="str">
        <f>TEXT(Superstore[[#This Row],[Order Date]],"mmm-yyyy")</f>
        <v>May-2013</v>
      </c>
      <c r="X9278">
        <f>YEAR(Superstore[[#This Row],[Order Date]])</f>
        <v>2013</v>
      </c>
    </row>
    <row r="9279" spans="1:24" x14ac:dyDescent="0.25">
      <c r="A9279">
        <v>9278</v>
      </c>
      <c r="B9279" t="s">
        <v>10524</v>
      </c>
      <c r="C9279" s="1">
        <v>41975</v>
      </c>
      <c r="D9279" s="1">
        <v>41979</v>
      </c>
      <c r="E9279" t="s">
        <v>50</v>
      </c>
      <c r="F9279" t="s">
        <v>2121</v>
      </c>
      <c r="G9279" t="s">
        <v>2122</v>
      </c>
      <c r="H9279" t="s">
        <v>27</v>
      </c>
      <c r="I9279" t="s">
        <v>28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46</v>
      </c>
      <c r="P9279" t="s">
        <v>47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  <c r="V9279" s="2">
        <f>Superstore[[#This Row],[Profit]]/Superstore[[#This Row],[Sales]]</f>
        <v>0.32500000000000001</v>
      </c>
      <c r="W9279" t="str">
        <f>TEXT(Superstore[[#This Row],[Order Date]],"mmm-yyyy")</f>
        <v>Dec-2014</v>
      </c>
      <c r="X9279">
        <f>YEAR(Superstore[[#This Row],[Order Date]])</f>
        <v>2014</v>
      </c>
    </row>
    <row r="9280" spans="1:24" x14ac:dyDescent="0.25">
      <c r="A9280">
        <v>9279</v>
      </c>
      <c r="B9280" t="s">
        <v>10524</v>
      </c>
      <c r="C9280" s="1">
        <v>41975</v>
      </c>
      <c r="D9280" s="1">
        <v>41979</v>
      </c>
      <c r="E9280" t="s">
        <v>50</v>
      </c>
      <c r="F9280" t="s">
        <v>2121</v>
      </c>
      <c r="G9280" t="s">
        <v>2122</v>
      </c>
      <c r="H9280" t="s">
        <v>27</v>
      </c>
      <c r="I9280" t="s">
        <v>28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46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Superstore[[#This Row],[Profit]]/Superstore[[#This Row],[Sales]]</f>
        <v>-0.70000000000000007</v>
      </c>
      <c r="W9280" t="str">
        <f>TEXT(Superstore[[#This Row],[Order Date]],"mmm-yyyy")</f>
        <v>Dec-2014</v>
      </c>
      <c r="X9280">
        <f>YEAR(Superstore[[#This Row],[Order Date]])</f>
        <v>2014</v>
      </c>
    </row>
    <row r="9281" spans="1:24" x14ac:dyDescent="0.25">
      <c r="A9281">
        <v>9280</v>
      </c>
      <c r="B9281" t="s">
        <v>10524</v>
      </c>
      <c r="C9281" s="1">
        <v>41975</v>
      </c>
      <c r="D9281" s="1">
        <v>41979</v>
      </c>
      <c r="E9281" t="s">
        <v>50</v>
      </c>
      <c r="F9281" t="s">
        <v>2121</v>
      </c>
      <c r="G9281" t="s">
        <v>2122</v>
      </c>
      <c r="H9281" t="s">
        <v>27</v>
      </c>
      <c r="I9281" t="s">
        <v>28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1</v>
      </c>
      <c r="P9281" t="s">
        <v>36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Superstore[[#This Row],[Profit]]/Superstore[[#This Row],[Sales]]</f>
        <v>-7.1428571428571438E-2</v>
      </c>
      <c r="W9281" t="str">
        <f>TEXT(Superstore[[#This Row],[Order Date]],"mmm-yyyy")</f>
        <v>Dec-2014</v>
      </c>
      <c r="X9281">
        <f>YEAR(Superstore[[#This Row],[Order Date]])</f>
        <v>2014</v>
      </c>
    </row>
    <row r="9282" spans="1:24" x14ac:dyDescent="0.25">
      <c r="A9282">
        <v>9281</v>
      </c>
      <c r="B9282" t="s">
        <v>10525</v>
      </c>
      <c r="C9282" s="1">
        <v>41538</v>
      </c>
      <c r="D9282" s="1">
        <v>41542</v>
      </c>
      <c r="E9282" t="s">
        <v>50</v>
      </c>
      <c r="F9282" t="s">
        <v>6655</v>
      </c>
      <c r="G9282" t="s">
        <v>6656</v>
      </c>
      <c r="H9282" t="s">
        <v>101</v>
      </c>
      <c r="I9282" t="s">
        <v>28</v>
      </c>
      <c r="J9282" t="s">
        <v>94</v>
      </c>
      <c r="K9282" t="s">
        <v>95</v>
      </c>
      <c r="L9282">
        <v>98105</v>
      </c>
      <c r="M9282" t="s">
        <v>44</v>
      </c>
      <c r="N9282" t="s">
        <v>7281</v>
      </c>
      <c r="O9282" t="s">
        <v>1</v>
      </c>
      <c r="P9282" t="s">
        <v>33</v>
      </c>
      <c r="Q9282" t="s">
        <v>7282</v>
      </c>
      <c r="R9282">
        <v>163.88</v>
      </c>
      <c r="S9282">
        <v>2</v>
      </c>
      <c r="T9282">
        <v>0</v>
      </c>
      <c r="U9282">
        <v>40.97</v>
      </c>
      <c r="V9282" s="2">
        <f>Superstore[[#This Row],[Profit]]/Superstore[[#This Row],[Sales]]</f>
        <v>0.25</v>
      </c>
      <c r="W9282" t="str">
        <f>TEXT(Superstore[[#This Row],[Order Date]],"mmm-yyyy")</f>
        <v>Sep-2013</v>
      </c>
      <c r="X9282">
        <f>YEAR(Superstore[[#This Row],[Order Date]])</f>
        <v>2013</v>
      </c>
    </row>
    <row r="9283" spans="1:24" x14ac:dyDescent="0.25">
      <c r="A9283">
        <v>9282</v>
      </c>
      <c r="B9283" t="s">
        <v>10526</v>
      </c>
      <c r="C9283" s="1">
        <v>41894</v>
      </c>
      <c r="D9283" s="1">
        <v>41898</v>
      </c>
      <c r="E9283" t="s">
        <v>50</v>
      </c>
      <c r="F9283" t="s">
        <v>776</v>
      </c>
      <c r="G9283" t="s">
        <v>777</v>
      </c>
      <c r="H9283" t="s">
        <v>27</v>
      </c>
      <c r="I9283" t="s">
        <v>28</v>
      </c>
      <c r="J9283" t="s">
        <v>1463</v>
      </c>
      <c r="K9283" t="s">
        <v>318</v>
      </c>
      <c r="L9283">
        <v>23223</v>
      </c>
      <c r="M9283" t="s">
        <v>31</v>
      </c>
      <c r="N9283" t="s">
        <v>9619</v>
      </c>
      <c r="O9283" t="s">
        <v>46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  <c r="V9283" s="2">
        <f>Superstore[[#This Row],[Profit]]/Superstore[[#This Row],[Sales]]</f>
        <v>0.3</v>
      </c>
      <c r="W9283" t="str">
        <f>TEXT(Superstore[[#This Row],[Order Date]],"mmm-yyyy")</f>
        <v>Sep-2014</v>
      </c>
      <c r="X9283">
        <f>YEAR(Superstore[[#This Row],[Order Date]])</f>
        <v>2014</v>
      </c>
    </row>
    <row r="9284" spans="1:24" x14ac:dyDescent="0.25">
      <c r="A9284">
        <v>9283</v>
      </c>
      <c r="B9284" t="s">
        <v>10527</v>
      </c>
      <c r="C9284" s="1">
        <v>41639</v>
      </c>
      <c r="D9284" s="1">
        <v>41644</v>
      </c>
      <c r="E9284" t="s">
        <v>50</v>
      </c>
      <c r="F9284" t="s">
        <v>6488</v>
      </c>
      <c r="G9284" t="s">
        <v>6489</v>
      </c>
      <c r="H9284" t="s">
        <v>27</v>
      </c>
      <c r="I9284" t="s">
        <v>28</v>
      </c>
      <c r="J9284" t="s">
        <v>9169</v>
      </c>
      <c r="K9284" t="s">
        <v>54</v>
      </c>
      <c r="L9284">
        <v>33407</v>
      </c>
      <c r="M9284" t="s">
        <v>31</v>
      </c>
      <c r="N9284" t="s">
        <v>6002</v>
      </c>
      <c r="O9284" t="s">
        <v>46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Superstore[[#This Row],[Profit]]/Superstore[[#This Row],[Sales]]</f>
        <v>0.35</v>
      </c>
      <c r="W9284" t="str">
        <f>TEXT(Superstore[[#This Row],[Order Date]],"mmm-yyyy")</f>
        <v>Dec-2013</v>
      </c>
      <c r="X9284">
        <f>YEAR(Superstore[[#This Row],[Order Date]])</f>
        <v>2013</v>
      </c>
    </row>
    <row r="9285" spans="1:24" x14ac:dyDescent="0.25">
      <c r="A9285">
        <v>9284</v>
      </c>
      <c r="B9285" t="s">
        <v>10528</v>
      </c>
      <c r="C9285" s="1">
        <v>41885</v>
      </c>
      <c r="D9285" s="1">
        <v>41887</v>
      </c>
      <c r="E9285" t="s">
        <v>24</v>
      </c>
      <c r="F9285" t="s">
        <v>4875</v>
      </c>
      <c r="G9285" t="s">
        <v>4876</v>
      </c>
      <c r="H9285" t="s">
        <v>27</v>
      </c>
      <c r="I9285" t="s">
        <v>28</v>
      </c>
      <c r="J9285" t="s">
        <v>5338</v>
      </c>
      <c r="K9285" t="s">
        <v>456</v>
      </c>
      <c r="L9285">
        <v>80525</v>
      </c>
      <c r="M9285" t="s">
        <v>44</v>
      </c>
      <c r="N9285" t="s">
        <v>649</v>
      </c>
      <c r="O9285" t="s">
        <v>46</v>
      </c>
      <c r="P9285" t="s">
        <v>47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  <c r="V9285" s="2">
        <f>Superstore[[#This Row],[Profit]]/Superstore[[#This Row],[Sales]]</f>
        <v>0.33750000000000002</v>
      </c>
      <c r="W9285" t="str">
        <f>TEXT(Superstore[[#This Row],[Order Date]],"mmm-yyyy")</f>
        <v>Sep-2014</v>
      </c>
      <c r="X9285">
        <f>YEAR(Superstore[[#This Row],[Order Date]])</f>
        <v>2014</v>
      </c>
    </row>
    <row r="9286" spans="1:24" x14ac:dyDescent="0.25">
      <c r="A9286">
        <v>9285</v>
      </c>
      <c r="B9286" t="s">
        <v>10529</v>
      </c>
      <c r="C9286" s="1">
        <v>40865</v>
      </c>
      <c r="D9286" s="1">
        <v>40870</v>
      </c>
      <c r="E9286" t="s">
        <v>50</v>
      </c>
      <c r="F9286" t="s">
        <v>1290</v>
      </c>
      <c r="G9286" t="s">
        <v>1291</v>
      </c>
      <c r="H9286" t="s">
        <v>41</v>
      </c>
      <c r="I9286" t="s">
        <v>28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1</v>
      </c>
      <c r="P9286" t="s">
        <v>36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  <c r="V9286" s="2">
        <f>Superstore[[#This Row],[Profit]]/Superstore[[#This Row],[Sales]]</f>
        <v>0.11</v>
      </c>
      <c r="W9286" t="str">
        <f>TEXT(Superstore[[#This Row],[Order Date]],"mmm-yyyy")</f>
        <v>Nov-2011</v>
      </c>
      <c r="X9286">
        <f>YEAR(Superstore[[#This Row],[Order Date]])</f>
        <v>2011</v>
      </c>
    </row>
    <row r="9287" spans="1:24" x14ac:dyDescent="0.25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27</v>
      </c>
      <c r="I9287" t="s">
        <v>28</v>
      </c>
      <c r="J9287" t="s">
        <v>734</v>
      </c>
      <c r="K9287" t="s">
        <v>87</v>
      </c>
      <c r="L9287">
        <v>28110</v>
      </c>
      <c r="M9287" t="s">
        <v>31</v>
      </c>
      <c r="N9287" t="s">
        <v>870</v>
      </c>
      <c r="O9287" t="s">
        <v>1</v>
      </c>
      <c r="P9287" t="s">
        <v>65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Superstore[[#This Row],[Profit]]/Superstore[[#This Row],[Sales]]</f>
        <v>0.26250000000000007</v>
      </c>
      <c r="W9287" t="str">
        <f>TEXT(Superstore[[#This Row],[Order Date]],"mmm-yyyy")</f>
        <v>Nov-2012</v>
      </c>
      <c r="X9287">
        <f>YEAR(Superstore[[#This Row],[Order Date]])</f>
        <v>2012</v>
      </c>
    </row>
    <row r="9288" spans="1:24" x14ac:dyDescent="0.25">
      <c r="A9288">
        <v>9287</v>
      </c>
      <c r="B9288" t="s">
        <v>10531</v>
      </c>
      <c r="C9288" s="1">
        <v>41810</v>
      </c>
      <c r="D9288" s="1">
        <v>41817</v>
      </c>
      <c r="E9288" t="s">
        <v>50</v>
      </c>
      <c r="F9288" t="s">
        <v>4099</v>
      </c>
      <c r="G9288" t="s">
        <v>4100</v>
      </c>
      <c r="H9288" t="s">
        <v>101</v>
      </c>
      <c r="I9288" t="s">
        <v>28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46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Superstore[[#This Row],[Profit]]/Superstore[[#This Row],[Sales]]</f>
        <v>-1.5999999999999999</v>
      </c>
      <c r="W9288" t="str">
        <f>TEXT(Superstore[[#This Row],[Order Date]],"mmm-yyyy")</f>
        <v>Jun-2014</v>
      </c>
      <c r="X9288">
        <f>YEAR(Superstore[[#This Row],[Order Date]])</f>
        <v>2014</v>
      </c>
    </row>
    <row r="9289" spans="1:24" x14ac:dyDescent="0.25">
      <c r="A9289">
        <v>9288</v>
      </c>
      <c r="B9289" t="s">
        <v>10531</v>
      </c>
      <c r="C9289" s="1">
        <v>41810</v>
      </c>
      <c r="D9289" s="1">
        <v>41817</v>
      </c>
      <c r="E9289" t="s">
        <v>50</v>
      </c>
      <c r="F9289" t="s">
        <v>4099</v>
      </c>
      <c r="G9289" t="s">
        <v>4100</v>
      </c>
      <c r="H9289" t="s">
        <v>101</v>
      </c>
      <c r="I9289" t="s">
        <v>28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1</v>
      </c>
      <c r="P9289" t="s">
        <v>56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Superstore[[#This Row],[Profit]]/Superstore[[#This Row],[Sales]]</f>
        <v>-0.18571428571428572</v>
      </c>
      <c r="W9289" t="str">
        <f>TEXT(Superstore[[#This Row],[Order Date]],"mmm-yyyy")</f>
        <v>Jun-2014</v>
      </c>
      <c r="X9289">
        <f>YEAR(Superstore[[#This Row],[Order Date]])</f>
        <v>2014</v>
      </c>
    </row>
    <row r="9290" spans="1:24" x14ac:dyDescent="0.25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27</v>
      </c>
      <c r="I9290" t="s">
        <v>28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1</v>
      </c>
      <c r="P9290" t="s">
        <v>36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  <c r="V9290" s="2">
        <f>Superstore[[#This Row],[Profit]]/Superstore[[#This Row],[Sales]]</f>
        <v>-1.4285714285714285E-2</v>
      </c>
      <c r="W9290" t="str">
        <f>TEXT(Superstore[[#This Row],[Order Date]],"mmm-yyyy")</f>
        <v>Dec-2014</v>
      </c>
      <c r="X9290">
        <f>YEAR(Superstore[[#This Row],[Order Date]])</f>
        <v>2014</v>
      </c>
    </row>
    <row r="9291" spans="1:24" x14ac:dyDescent="0.25">
      <c r="A9291">
        <v>9290</v>
      </c>
      <c r="B9291" t="s">
        <v>10533</v>
      </c>
      <c r="C9291" s="1">
        <v>40656</v>
      </c>
      <c r="D9291" s="1">
        <v>40659</v>
      </c>
      <c r="E9291" t="s">
        <v>24</v>
      </c>
      <c r="F9291" t="s">
        <v>1161</v>
      </c>
      <c r="G9291" t="s">
        <v>1162</v>
      </c>
      <c r="H9291" t="s">
        <v>101</v>
      </c>
      <c r="I9291" t="s">
        <v>28</v>
      </c>
      <c r="J9291" t="s">
        <v>126</v>
      </c>
      <c r="K9291" t="s">
        <v>43</v>
      </c>
      <c r="L9291">
        <v>94109</v>
      </c>
      <c r="M9291" t="s">
        <v>44</v>
      </c>
      <c r="N9291" t="s">
        <v>4748</v>
      </c>
      <c r="O9291" t="s">
        <v>46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  <c r="V9291" s="2">
        <f>Superstore[[#This Row],[Profit]]/Superstore[[#This Row],[Sales]]</f>
        <v>0.47000000000000003</v>
      </c>
      <c r="W9291" t="str">
        <f>TEXT(Superstore[[#This Row],[Order Date]],"mmm-yyyy")</f>
        <v>Apr-2011</v>
      </c>
      <c r="X9291">
        <f>YEAR(Superstore[[#This Row],[Order Date]])</f>
        <v>2011</v>
      </c>
    </row>
    <row r="9292" spans="1:24" x14ac:dyDescent="0.25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27</v>
      </c>
      <c r="I9292" t="s">
        <v>28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46</v>
      </c>
      <c r="P9292" t="s">
        <v>68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  <c r="V9292" s="2">
        <f>Superstore[[#This Row],[Profit]]/Superstore[[#This Row],[Sales]]</f>
        <v>0.29000000000000004</v>
      </c>
      <c r="W9292" t="str">
        <f>TEXT(Superstore[[#This Row],[Order Date]],"mmm-yyyy")</f>
        <v>Sep-2011</v>
      </c>
      <c r="X9292">
        <f>YEAR(Superstore[[#This Row],[Order Date]])</f>
        <v>2011</v>
      </c>
    </row>
    <row r="9293" spans="1:24" x14ac:dyDescent="0.25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27</v>
      </c>
      <c r="I9293" t="s">
        <v>28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46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  <c r="V9293" s="2">
        <f>Superstore[[#This Row],[Profit]]/Superstore[[#This Row],[Sales]]</f>
        <v>0.45</v>
      </c>
      <c r="W9293" t="str">
        <f>TEXT(Superstore[[#This Row],[Order Date]],"mmm-yyyy")</f>
        <v>Sep-2011</v>
      </c>
      <c r="X9293">
        <f>YEAR(Superstore[[#This Row],[Order Date]])</f>
        <v>2011</v>
      </c>
    </row>
    <row r="9294" spans="1:24" x14ac:dyDescent="0.25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41</v>
      </c>
      <c r="I9294" t="s">
        <v>28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46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Superstore[[#This Row],[Profit]]/Superstore[[#This Row],[Sales]]</f>
        <v>-1.7</v>
      </c>
      <c r="W9294" t="str">
        <f>TEXT(Superstore[[#This Row],[Order Date]],"mmm-yyyy")</f>
        <v>Mar-2014</v>
      </c>
      <c r="X9294">
        <f>YEAR(Superstore[[#This Row],[Order Date]])</f>
        <v>2014</v>
      </c>
    </row>
    <row r="9295" spans="1:24" x14ac:dyDescent="0.25">
      <c r="A9295">
        <v>9294</v>
      </c>
      <c r="B9295" t="s">
        <v>10536</v>
      </c>
      <c r="C9295" s="1">
        <v>41961</v>
      </c>
      <c r="D9295" s="1">
        <v>41965</v>
      </c>
      <c r="E9295" t="s">
        <v>24</v>
      </c>
      <c r="F9295" t="s">
        <v>5058</v>
      </c>
      <c r="G9295" t="s">
        <v>5059</v>
      </c>
      <c r="H9295" t="s">
        <v>27</v>
      </c>
      <c r="I9295" t="s">
        <v>28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46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  <c r="V9295" s="2">
        <f>Superstore[[#This Row],[Profit]]/Superstore[[#This Row],[Sales]]</f>
        <v>0.47</v>
      </c>
      <c r="W9295" t="str">
        <f>TEXT(Superstore[[#This Row],[Order Date]],"mmm-yyyy")</f>
        <v>Nov-2014</v>
      </c>
      <c r="X9295">
        <f>YEAR(Superstore[[#This Row],[Order Date]])</f>
        <v>2014</v>
      </c>
    </row>
    <row r="9296" spans="1:24" x14ac:dyDescent="0.25">
      <c r="A9296">
        <v>9295</v>
      </c>
      <c r="B9296" t="s">
        <v>10538</v>
      </c>
      <c r="C9296" s="1">
        <v>41788</v>
      </c>
      <c r="D9296" s="1">
        <v>41792</v>
      </c>
      <c r="E9296" t="s">
        <v>50</v>
      </c>
      <c r="F9296" t="s">
        <v>755</v>
      </c>
      <c r="G9296" t="s">
        <v>756</v>
      </c>
      <c r="H9296" t="s">
        <v>41</v>
      </c>
      <c r="I9296" t="s">
        <v>28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46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  <c r="V9296" s="2">
        <f>Superstore[[#This Row],[Profit]]/Superstore[[#This Row],[Sales]]</f>
        <v>0.36249999999999999</v>
      </c>
      <c r="W9296" t="str">
        <f>TEXT(Superstore[[#This Row],[Order Date]],"mmm-yyyy")</f>
        <v>May-2014</v>
      </c>
      <c r="X9296">
        <f>YEAR(Superstore[[#This Row],[Order Date]])</f>
        <v>2014</v>
      </c>
    </row>
    <row r="9297" spans="1:24" x14ac:dyDescent="0.25">
      <c r="A9297">
        <v>9296</v>
      </c>
      <c r="B9297" t="s">
        <v>10538</v>
      </c>
      <c r="C9297" s="1">
        <v>41788</v>
      </c>
      <c r="D9297" s="1">
        <v>41792</v>
      </c>
      <c r="E9297" t="s">
        <v>50</v>
      </c>
      <c r="F9297" t="s">
        <v>755</v>
      </c>
      <c r="G9297" t="s">
        <v>756</v>
      </c>
      <c r="H9297" t="s">
        <v>41</v>
      </c>
      <c r="I9297" t="s">
        <v>28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1</v>
      </c>
      <c r="P9297" t="s">
        <v>33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  <c r="V9297" s="2">
        <f>Superstore[[#This Row],[Profit]]/Superstore[[#This Row],[Sales]]</f>
        <v>-0.56000000000000005</v>
      </c>
      <c r="W9297" t="str">
        <f>TEXT(Superstore[[#This Row],[Order Date]],"mmm-yyyy")</f>
        <v>May-2014</v>
      </c>
      <c r="X9297">
        <f>YEAR(Superstore[[#This Row],[Order Date]])</f>
        <v>2014</v>
      </c>
    </row>
    <row r="9298" spans="1:24" x14ac:dyDescent="0.25">
      <c r="A9298">
        <v>9297</v>
      </c>
      <c r="B9298" t="s">
        <v>10539</v>
      </c>
      <c r="C9298" s="1">
        <v>41017</v>
      </c>
      <c r="D9298" s="1">
        <v>41021</v>
      </c>
      <c r="E9298" t="s">
        <v>24</v>
      </c>
      <c r="F9298" t="s">
        <v>1476</v>
      </c>
      <c r="G9298" t="s">
        <v>1477</v>
      </c>
      <c r="H9298" t="s">
        <v>41</v>
      </c>
      <c r="I9298" t="s">
        <v>28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Superstore[[#This Row],[Profit]]/Superstore[[#This Row],[Sales]]</f>
        <v>0.2</v>
      </c>
      <c r="W9298" t="str">
        <f>TEXT(Superstore[[#This Row],[Order Date]],"mmm-yyyy")</f>
        <v>Apr-2012</v>
      </c>
      <c r="X9298">
        <f>YEAR(Superstore[[#This Row],[Order Date]])</f>
        <v>2012</v>
      </c>
    </row>
    <row r="9299" spans="1:24" x14ac:dyDescent="0.25">
      <c r="A9299">
        <v>9298</v>
      </c>
      <c r="B9299" t="s">
        <v>10539</v>
      </c>
      <c r="C9299" s="1">
        <v>41017</v>
      </c>
      <c r="D9299" s="1">
        <v>41021</v>
      </c>
      <c r="E9299" t="s">
        <v>24</v>
      </c>
      <c r="F9299" t="s">
        <v>1476</v>
      </c>
      <c r="G9299" t="s">
        <v>1477</v>
      </c>
      <c r="H9299" t="s">
        <v>41</v>
      </c>
      <c r="I9299" t="s">
        <v>28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  <c r="V9299" s="2">
        <f>Superstore[[#This Row],[Profit]]/Superstore[[#This Row],[Sales]]</f>
        <v>0.1</v>
      </c>
      <c r="W9299" t="str">
        <f>TEXT(Superstore[[#This Row],[Order Date]],"mmm-yyyy")</f>
        <v>Apr-2012</v>
      </c>
      <c r="X9299">
        <f>YEAR(Superstore[[#This Row],[Order Date]])</f>
        <v>2012</v>
      </c>
    </row>
    <row r="9300" spans="1:24" x14ac:dyDescent="0.25">
      <c r="A9300">
        <v>9299</v>
      </c>
      <c r="B9300" t="s">
        <v>10539</v>
      </c>
      <c r="C9300" s="1">
        <v>41017</v>
      </c>
      <c r="D9300" s="1">
        <v>41021</v>
      </c>
      <c r="E9300" t="s">
        <v>24</v>
      </c>
      <c r="F9300" t="s">
        <v>1476</v>
      </c>
      <c r="G9300" t="s">
        <v>1477</v>
      </c>
      <c r="H9300" t="s">
        <v>41</v>
      </c>
      <c r="I9300" t="s">
        <v>28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46</v>
      </c>
      <c r="P9300" t="s">
        <v>68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Superstore[[#This Row],[Profit]]/Superstore[[#This Row],[Sales]]</f>
        <v>8.7499999999999994E-2</v>
      </c>
      <c r="W9300" t="str">
        <f>TEXT(Superstore[[#This Row],[Order Date]],"mmm-yyyy")</f>
        <v>Apr-2012</v>
      </c>
      <c r="X9300">
        <f>YEAR(Superstore[[#This Row],[Order Date]])</f>
        <v>2012</v>
      </c>
    </row>
    <row r="9301" spans="1:24" x14ac:dyDescent="0.25">
      <c r="A9301">
        <v>9300</v>
      </c>
      <c r="B9301" t="s">
        <v>10539</v>
      </c>
      <c r="C9301" s="1">
        <v>41017</v>
      </c>
      <c r="D9301" s="1">
        <v>41021</v>
      </c>
      <c r="E9301" t="s">
        <v>24</v>
      </c>
      <c r="F9301" t="s">
        <v>1476</v>
      </c>
      <c r="G9301" t="s">
        <v>1477</v>
      </c>
      <c r="H9301" t="s">
        <v>41</v>
      </c>
      <c r="I9301" t="s">
        <v>28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46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Superstore[[#This Row],[Profit]]/Superstore[[#This Row],[Sales]]</f>
        <v>-1.6</v>
      </c>
      <c r="W9301" t="str">
        <f>TEXT(Superstore[[#This Row],[Order Date]],"mmm-yyyy")</f>
        <v>Apr-2012</v>
      </c>
      <c r="X9301">
        <f>YEAR(Superstore[[#This Row],[Order Date]])</f>
        <v>2012</v>
      </c>
    </row>
    <row r="9302" spans="1:24" x14ac:dyDescent="0.25">
      <c r="A9302">
        <v>9301</v>
      </c>
      <c r="B9302" t="s">
        <v>10539</v>
      </c>
      <c r="C9302" s="1">
        <v>41017</v>
      </c>
      <c r="D9302" s="1">
        <v>41021</v>
      </c>
      <c r="E9302" t="s">
        <v>24</v>
      </c>
      <c r="F9302" t="s">
        <v>1476</v>
      </c>
      <c r="G9302" t="s">
        <v>1477</v>
      </c>
      <c r="H9302" t="s">
        <v>41</v>
      </c>
      <c r="I9302" t="s">
        <v>28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1</v>
      </c>
      <c r="P9302" t="s">
        <v>36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  <c r="V9302" s="2">
        <f>Superstore[[#This Row],[Profit]]/Superstore[[#This Row],[Sales]]</f>
        <v>-0.35714285714285715</v>
      </c>
      <c r="W9302" t="str">
        <f>TEXT(Superstore[[#This Row],[Order Date]],"mmm-yyyy")</f>
        <v>Apr-2012</v>
      </c>
      <c r="X9302">
        <f>YEAR(Superstore[[#This Row],[Order Date]])</f>
        <v>2012</v>
      </c>
    </row>
    <row r="9303" spans="1:24" x14ac:dyDescent="0.25">
      <c r="A9303">
        <v>9302</v>
      </c>
      <c r="B9303" t="s">
        <v>10539</v>
      </c>
      <c r="C9303" s="1">
        <v>41017</v>
      </c>
      <c r="D9303" s="1">
        <v>41021</v>
      </c>
      <c r="E9303" t="s">
        <v>24</v>
      </c>
      <c r="F9303" t="s">
        <v>1476</v>
      </c>
      <c r="G9303" t="s">
        <v>1477</v>
      </c>
      <c r="H9303" t="s">
        <v>41</v>
      </c>
      <c r="I9303" t="s">
        <v>28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Superstore[[#This Row],[Profit]]/Superstore[[#This Row],[Sales]]</f>
        <v>6.25E-2</v>
      </c>
      <c r="W9303" t="str">
        <f>TEXT(Superstore[[#This Row],[Order Date]],"mmm-yyyy")</f>
        <v>Apr-2012</v>
      </c>
      <c r="X9303">
        <f>YEAR(Superstore[[#This Row],[Order Date]])</f>
        <v>2012</v>
      </c>
    </row>
    <row r="9304" spans="1:24" x14ac:dyDescent="0.25">
      <c r="A9304">
        <v>9303</v>
      </c>
      <c r="B9304" t="s">
        <v>10539</v>
      </c>
      <c r="C9304" s="1">
        <v>41017</v>
      </c>
      <c r="D9304" s="1">
        <v>41021</v>
      </c>
      <c r="E9304" t="s">
        <v>24</v>
      </c>
      <c r="F9304" t="s">
        <v>1476</v>
      </c>
      <c r="G9304" t="s">
        <v>1477</v>
      </c>
      <c r="H9304" t="s">
        <v>41</v>
      </c>
      <c r="I9304" t="s">
        <v>28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46</v>
      </c>
      <c r="P9304" t="s">
        <v>68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Superstore[[#This Row],[Profit]]/Superstore[[#This Row],[Sales]]</f>
        <v>0.1125</v>
      </c>
      <c r="W9304" t="str">
        <f>TEXT(Superstore[[#This Row],[Order Date]],"mmm-yyyy")</f>
        <v>Apr-2012</v>
      </c>
      <c r="X9304">
        <f>YEAR(Superstore[[#This Row],[Order Date]])</f>
        <v>2012</v>
      </c>
    </row>
    <row r="9305" spans="1:24" x14ac:dyDescent="0.25">
      <c r="A9305">
        <v>9304</v>
      </c>
      <c r="B9305" t="s">
        <v>10539</v>
      </c>
      <c r="C9305" s="1">
        <v>41017</v>
      </c>
      <c r="D9305" s="1">
        <v>41021</v>
      </c>
      <c r="E9305" t="s">
        <v>24</v>
      </c>
      <c r="F9305" t="s">
        <v>1476</v>
      </c>
      <c r="G9305" t="s">
        <v>1477</v>
      </c>
      <c r="H9305" t="s">
        <v>41</v>
      </c>
      <c r="I9305" t="s">
        <v>28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46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  <c r="V9305" s="2">
        <f>Superstore[[#This Row],[Profit]]/Superstore[[#This Row],[Sales]]</f>
        <v>0.35000000000000003</v>
      </c>
      <c r="W9305" t="str">
        <f>TEXT(Superstore[[#This Row],[Order Date]],"mmm-yyyy")</f>
        <v>Apr-2012</v>
      </c>
      <c r="X9305">
        <f>YEAR(Superstore[[#This Row],[Order Date]])</f>
        <v>2012</v>
      </c>
    </row>
    <row r="9306" spans="1:24" x14ac:dyDescent="0.25">
      <c r="A9306">
        <v>9305</v>
      </c>
      <c r="B9306" t="s">
        <v>10539</v>
      </c>
      <c r="C9306" s="1">
        <v>41017</v>
      </c>
      <c r="D9306" s="1">
        <v>41021</v>
      </c>
      <c r="E9306" t="s">
        <v>24</v>
      </c>
      <c r="F9306" t="s">
        <v>1476</v>
      </c>
      <c r="G9306" t="s">
        <v>1477</v>
      </c>
      <c r="H9306" t="s">
        <v>41</v>
      </c>
      <c r="I9306" t="s">
        <v>28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46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  <c r="V9306" s="2">
        <f>Superstore[[#This Row],[Profit]]/Superstore[[#This Row],[Sales]]</f>
        <v>-1.5499999999999998</v>
      </c>
      <c r="W9306" t="str">
        <f>TEXT(Superstore[[#This Row],[Order Date]],"mmm-yyyy")</f>
        <v>Apr-2012</v>
      </c>
      <c r="X9306">
        <f>YEAR(Superstore[[#This Row],[Order Date]])</f>
        <v>2012</v>
      </c>
    </row>
    <row r="9307" spans="1:24" x14ac:dyDescent="0.25">
      <c r="A9307">
        <v>9306</v>
      </c>
      <c r="B9307" t="s">
        <v>10540</v>
      </c>
      <c r="C9307" s="1">
        <v>41171</v>
      </c>
      <c r="D9307" s="1">
        <v>41176</v>
      </c>
      <c r="E9307" t="s">
        <v>50</v>
      </c>
      <c r="F9307" t="s">
        <v>8226</v>
      </c>
      <c r="G9307" t="s">
        <v>8227</v>
      </c>
      <c r="H9307" t="s">
        <v>101</v>
      </c>
      <c r="I9307" t="s">
        <v>28</v>
      </c>
      <c r="J9307" t="s">
        <v>6669</v>
      </c>
      <c r="K9307" t="s">
        <v>667</v>
      </c>
      <c r="L9307">
        <v>87505</v>
      </c>
      <c r="M9307" t="s">
        <v>44</v>
      </c>
      <c r="N9307" t="s">
        <v>7339</v>
      </c>
      <c r="O9307" t="s">
        <v>46</v>
      </c>
      <c r="P9307" t="s">
        <v>68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  <c r="V9307" s="2">
        <f>Superstore[[#This Row],[Profit]]/Superstore[[#This Row],[Sales]]</f>
        <v>0.26</v>
      </c>
      <c r="W9307" t="str">
        <f>TEXT(Superstore[[#This Row],[Order Date]],"mmm-yyyy")</f>
        <v>Sep-2012</v>
      </c>
      <c r="X9307">
        <f>YEAR(Superstore[[#This Row],[Order Date]])</f>
        <v>2012</v>
      </c>
    </row>
    <row r="9308" spans="1:24" x14ac:dyDescent="0.25">
      <c r="A9308">
        <v>9307</v>
      </c>
      <c r="B9308" t="s">
        <v>10541</v>
      </c>
      <c r="C9308" s="1">
        <v>40627</v>
      </c>
      <c r="D9308" s="1">
        <v>40632</v>
      </c>
      <c r="E9308" t="s">
        <v>50</v>
      </c>
      <c r="F9308" t="s">
        <v>2051</v>
      </c>
      <c r="G9308" t="s">
        <v>2052</v>
      </c>
      <c r="H9308" t="s">
        <v>27</v>
      </c>
      <c r="I9308" t="s">
        <v>28</v>
      </c>
      <c r="J9308" t="s">
        <v>126</v>
      </c>
      <c r="K9308" t="s">
        <v>43</v>
      </c>
      <c r="L9308">
        <v>94110</v>
      </c>
      <c r="M9308" t="s">
        <v>44</v>
      </c>
      <c r="N9308" t="s">
        <v>3715</v>
      </c>
      <c r="O9308" t="s">
        <v>46</v>
      </c>
      <c r="P9308" t="s">
        <v>68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  <c r="V9308" s="2">
        <f>Superstore[[#This Row],[Profit]]/Superstore[[#This Row],[Sales]]</f>
        <v>0.29000000000000004</v>
      </c>
      <c r="W9308" t="str">
        <f>TEXT(Superstore[[#This Row],[Order Date]],"mmm-yyyy")</f>
        <v>Mar-2011</v>
      </c>
      <c r="X9308">
        <f>YEAR(Superstore[[#This Row],[Order Date]])</f>
        <v>2011</v>
      </c>
    </row>
    <row r="9309" spans="1:24" x14ac:dyDescent="0.25">
      <c r="A9309">
        <v>9308</v>
      </c>
      <c r="B9309" t="s">
        <v>10541</v>
      </c>
      <c r="C9309" s="1">
        <v>40627</v>
      </c>
      <c r="D9309" s="1">
        <v>40632</v>
      </c>
      <c r="E9309" t="s">
        <v>50</v>
      </c>
      <c r="F9309" t="s">
        <v>2051</v>
      </c>
      <c r="G9309" t="s">
        <v>2052</v>
      </c>
      <c r="H9309" t="s">
        <v>27</v>
      </c>
      <c r="I9309" t="s">
        <v>28</v>
      </c>
      <c r="J9309" t="s">
        <v>126</v>
      </c>
      <c r="K9309" t="s">
        <v>43</v>
      </c>
      <c r="L9309">
        <v>94110</v>
      </c>
      <c r="M9309" t="s">
        <v>44</v>
      </c>
      <c r="N9309" t="s">
        <v>6107</v>
      </c>
      <c r="O9309" t="s">
        <v>46</v>
      </c>
      <c r="P9309" t="s">
        <v>68</v>
      </c>
      <c r="Q9309" t="s">
        <v>6108</v>
      </c>
      <c r="R9309">
        <v>14.88</v>
      </c>
      <c r="S9309">
        <v>2</v>
      </c>
      <c r="T9309">
        <v>0</v>
      </c>
      <c r="U9309">
        <v>3.72</v>
      </c>
      <c r="V9309" s="2">
        <f>Superstore[[#This Row],[Profit]]/Superstore[[#This Row],[Sales]]</f>
        <v>0.25</v>
      </c>
      <c r="W9309" t="str">
        <f>TEXT(Superstore[[#This Row],[Order Date]],"mmm-yyyy")</f>
        <v>Mar-2011</v>
      </c>
      <c r="X9309">
        <f>YEAR(Superstore[[#This Row],[Order Date]])</f>
        <v>2011</v>
      </c>
    </row>
    <row r="9310" spans="1:24" x14ac:dyDescent="0.25">
      <c r="A9310">
        <v>9309</v>
      </c>
      <c r="B9310" t="s">
        <v>10541</v>
      </c>
      <c r="C9310" s="1">
        <v>40627</v>
      </c>
      <c r="D9310" s="1">
        <v>40632</v>
      </c>
      <c r="E9310" t="s">
        <v>50</v>
      </c>
      <c r="F9310" t="s">
        <v>2051</v>
      </c>
      <c r="G9310" t="s">
        <v>2052</v>
      </c>
      <c r="H9310" t="s">
        <v>27</v>
      </c>
      <c r="I9310" t="s">
        <v>28</v>
      </c>
      <c r="J9310" t="s">
        <v>126</v>
      </c>
      <c r="K9310" t="s">
        <v>43</v>
      </c>
      <c r="L9310">
        <v>94110</v>
      </c>
      <c r="M9310" t="s">
        <v>44</v>
      </c>
      <c r="N9310" t="s">
        <v>6820</v>
      </c>
      <c r="O9310" t="s">
        <v>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  <c r="V9310" s="2">
        <f>Superstore[[#This Row],[Profit]]/Superstore[[#This Row],[Sales]]</f>
        <v>0.35000000000000003</v>
      </c>
      <c r="W9310" t="str">
        <f>TEXT(Superstore[[#This Row],[Order Date]],"mmm-yyyy")</f>
        <v>Mar-2011</v>
      </c>
      <c r="X9310">
        <f>YEAR(Superstore[[#This Row],[Order Date]])</f>
        <v>2011</v>
      </c>
    </row>
    <row r="9311" spans="1:24" x14ac:dyDescent="0.25">
      <c r="A9311">
        <v>9310</v>
      </c>
      <c r="B9311" t="s">
        <v>10541</v>
      </c>
      <c r="C9311" s="1">
        <v>40627</v>
      </c>
      <c r="D9311" s="1">
        <v>40632</v>
      </c>
      <c r="E9311" t="s">
        <v>50</v>
      </c>
      <c r="F9311" t="s">
        <v>2051</v>
      </c>
      <c r="G9311" t="s">
        <v>2052</v>
      </c>
      <c r="H9311" t="s">
        <v>27</v>
      </c>
      <c r="I9311" t="s">
        <v>28</v>
      </c>
      <c r="J9311" t="s">
        <v>126</v>
      </c>
      <c r="K9311" t="s">
        <v>43</v>
      </c>
      <c r="L9311">
        <v>94110</v>
      </c>
      <c r="M9311" t="s">
        <v>44</v>
      </c>
      <c r="N9311" t="s">
        <v>2948</v>
      </c>
      <c r="O9311" t="s">
        <v>46</v>
      </c>
      <c r="P9311" t="s">
        <v>68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  <c r="V9311" s="2">
        <f>Superstore[[#This Row],[Profit]]/Superstore[[#This Row],[Sales]]</f>
        <v>0.38999999999999996</v>
      </c>
      <c r="W9311" t="str">
        <f>TEXT(Superstore[[#This Row],[Order Date]],"mmm-yyyy")</f>
        <v>Mar-2011</v>
      </c>
      <c r="X9311">
        <f>YEAR(Superstore[[#This Row],[Order Date]])</f>
        <v>2011</v>
      </c>
    </row>
    <row r="9312" spans="1:24" x14ac:dyDescent="0.25">
      <c r="A9312">
        <v>9311</v>
      </c>
      <c r="B9312" t="s">
        <v>10542</v>
      </c>
      <c r="C9312" s="1">
        <v>41513</v>
      </c>
      <c r="D9312" s="1">
        <v>41518</v>
      </c>
      <c r="E9312" t="s">
        <v>50</v>
      </c>
      <c r="F9312" t="s">
        <v>5630</v>
      </c>
      <c r="G9312" t="s">
        <v>5631</v>
      </c>
      <c r="H9312" t="s">
        <v>41</v>
      </c>
      <c r="I9312" t="s">
        <v>28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46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  <c r="V9312" s="2">
        <f>Superstore[[#This Row],[Profit]]/Superstore[[#This Row],[Sales]]</f>
        <v>0.31250000000000006</v>
      </c>
      <c r="W9312" t="str">
        <f>TEXT(Superstore[[#This Row],[Order Date]],"mmm-yyyy")</f>
        <v>Aug-2013</v>
      </c>
      <c r="X9312">
        <f>YEAR(Superstore[[#This Row],[Order Date]])</f>
        <v>2013</v>
      </c>
    </row>
    <row r="9313" spans="1:24" x14ac:dyDescent="0.25">
      <c r="A9313">
        <v>9312</v>
      </c>
      <c r="B9313" t="s">
        <v>10543</v>
      </c>
      <c r="C9313" s="1">
        <v>41705</v>
      </c>
      <c r="D9313" s="1">
        <v>41711</v>
      </c>
      <c r="E9313" t="s">
        <v>50</v>
      </c>
      <c r="F9313" t="s">
        <v>3177</v>
      </c>
      <c r="G9313" t="s">
        <v>3178</v>
      </c>
      <c r="H9313" t="s">
        <v>27</v>
      </c>
      <c r="I9313" t="s">
        <v>28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46</v>
      </c>
      <c r="P9313" t="s">
        <v>47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Superstore[[#This Row],[Profit]]/Superstore[[#This Row],[Sales]]</f>
        <v>0.35000000000000003</v>
      </c>
      <c r="W9313" t="str">
        <f>TEXT(Superstore[[#This Row],[Order Date]],"mmm-yyyy")</f>
        <v>Mar-2014</v>
      </c>
      <c r="X9313">
        <f>YEAR(Superstore[[#This Row],[Order Date]])</f>
        <v>2014</v>
      </c>
    </row>
    <row r="9314" spans="1:24" x14ac:dyDescent="0.25">
      <c r="A9314">
        <v>9313</v>
      </c>
      <c r="B9314" t="s">
        <v>10543</v>
      </c>
      <c r="C9314" s="1">
        <v>41705</v>
      </c>
      <c r="D9314" s="1">
        <v>41711</v>
      </c>
      <c r="E9314" t="s">
        <v>50</v>
      </c>
      <c r="F9314" t="s">
        <v>3177</v>
      </c>
      <c r="G9314" t="s">
        <v>3178</v>
      </c>
      <c r="H9314" t="s">
        <v>27</v>
      </c>
      <c r="I9314" t="s">
        <v>28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46</v>
      </c>
      <c r="P9314" t="s">
        <v>68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  <c r="V9314" s="2">
        <f>Superstore[[#This Row],[Profit]]/Superstore[[#This Row],[Sales]]</f>
        <v>7.4999999999999997E-2</v>
      </c>
      <c r="W9314" t="str">
        <f>TEXT(Superstore[[#This Row],[Order Date]],"mmm-yyyy")</f>
        <v>Mar-2014</v>
      </c>
      <c r="X9314">
        <f>YEAR(Superstore[[#This Row],[Order Date]])</f>
        <v>2014</v>
      </c>
    </row>
    <row r="9315" spans="1:24" x14ac:dyDescent="0.25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41</v>
      </c>
      <c r="I9315" t="s">
        <v>28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46</v>
      </c>
      <c r="P9315" t="s">
        <v>59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s="2">
        <f>Superstore[[#This Row],[Profit]]/Superstore[[#This Row],[Sales]]</f>
        <v>0.27999999999999997</v>
      </c>
      <c r="W9315" t="str">
        <f>TEXT(Superstore[[#This Row],[Order Date]],"mmm-yyyy")</f>
        <v>Nov-2012</v>
      </c>
      <c r="X9315">
        <f>YEAR(Superstore[[#This Row],[Order Date]])</f>
        <v>2012</v>
      </c>
    </row>
    <row r="9316" spans="1:24" x14ac:dyDescent="0.25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41</v>
      </c>
      <c r="I9316" t="s">
        <v>28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46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s="2">
        <f>Superstore[[#This Row],[Profit]]/Superstore[[#This Row],[Sales]]</f>
        <v>0.37777777777777777</v>
      </c>
      <c r="W9316" t="str">
        <f>TEXT(Superstore[[#This Row],[Order Date]],"mmm-yyyy")</f>
        <v>Nov-2012</v>
      </c>
      <c r="X9316">
        <f>YEAR(Superstore[[#This Row],[Order Date]])</f>
        <v>2012</v>
      </c>
    </row>
    <row r="9317" spans="1:24" x14ac:dyDescent="0.25">
      <c r="A9317">
        <v>9316</v>
      </c>
      <c r="B9317" t="s">
        <v>10545</v>
      </c>
      <c r="C9317" s="1">
        <v>41370</v>
      </c>
      <c r="D9317" s="1">
        <v>41374</v>
      </c>
      <c r="E9317" t="s">
        <v>50</v>
      </c>
      <c r="F9317" t="s">
        <v>3592</v>
      </c>
      <c r="G9317" t="s">
        <v>3593</v>
      </c>
      <c r="H9317" t="s">
        <v>27</v>
      </c>
      <c r="I9317" t="s">
        <v>28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  <c r="V9317" s="2">
        <f>Superstore[[#This Row],[Profit]]/Superstore[[#This Row],[Sales]]</f>
        <v>-0.23333333333333336</v>
      </c>
      <c r="W9317" t="str">
        <f>TEXT(Superstore[[#This Row],[Order Date]],"mmm-yyyy")</f>
        <v>Apr-2013</v>
      </c>
      <c r="X9317">
        <f>YEAR(Superstore[[#This Row],[Order Date]])</f>
        <v>2013</v>
      </c>
    </row>
    <row r="9318" spans="1:24" x14ac:dyDescent="0.25">
      <c r="A9318">
        <v>9317</v>
      </c>
      <c r="B9318" t="s">
        <v>10545</v>
      </c>
      <c r="C9318" s="1">
        <v>41370</v>
      </c>
      <c r="D9318" s="1">
        <v>41374</v>
      </c>
      <c r="E9318" t="s">
        <v>50</v>
      </c>
      <c r="F9318" t="s">
        <v>3592</v>
      </c>
      <c r="G9318" t="s">
        <v>3593</v>
      </c>
      <c r="H9318" t="s">
        <v>27</v>
      </c>
      <c r="I9318" t="s">
        <v>28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46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Superstore[[#This Row],[Profit]]/Superstore[[#This Row],[Sales]]</f>
        <v>-0.21250000000000002</v>
      </c>
      <c r="W9318" t="str">
        <f>TEXT(Superstore[[#This Row],[Order Date]],"mmm-yyyy")</f>
        <v>Apr-2013</v>
      </c>
      <c r="X9318">
        <f>YEAR(Superstore[[#This Row],[Order Date]])</f>
        <v>2013</v>
      </c>
    </row>
    <row r="9319" spans="1:24" x14ac:dyDescent="0.25">
      <c r="A9319">
        <v>9318</v>
      </c>
      <c r="B9319" t="s">
        <v>10546</v>
      </c>
      <c r="C9319" s="1">
        <v>41692</v>
      </c>
      <c r="D9319" s="1">
        <v>41697</v>
      </c>
      <c r="E9319" t="s">
        <v>50</v>
      </c>
      <c r="F9319" t="s">
        <v>507</v>
      </c>
      <c r="G9319" t="s">
        <v>508</v>
      </c>
      <c r="H9319" t="s">
        <v>27</v>
      </c>
      <c r="I9319" t="s">
        <v>28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Superstore[[#This Row],[Profit]]/Superstore[[#This Row],[Sales]]</f>
        <v>-6.25E-2</v>
      </c>
      <c r="W9319" t="str">
        <f>TEXT(Superstore[[#This Row],[Order Date]],"mmm-yyyy")</f>
        <v>Feb-2014</v>
      </c>
      <c r="X9319">
        <f>YEAR(Superstore[[#This Row],[Order Date]])</f>
        <v>2014</v>
      </c>
    </row>
    <row r="9320" spans="1:24" x14ac:dyDescent="0.25">
      <c r="A9320">
        <v>9319</v>
      </c>
      <c r="B9320" t="s">
        <v>10547</v>
      </c>
      <c r="C9320" s="1">
        <v>41841</v>
      </c>
      <c r="D9320" s="1">
        <v>41846</v>
      </c>
      <c r="E9320" t="s">
        <v>50</v>
      </c>
      <c r="F9320" t="s">
        <v>2139</v>
      </c>
      <c r="G9320" t="s">
        <v>2140</v>
      </c>
      <c r="H9320" t="s">
        <v>41</v>
      </c>
      <c r="I9320" t="s">
        <v>28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46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  <c r="V9320" s="2">
        <f>Superstore[[#This Row],[Profit]]/Superstore[[#This Row],[Sales]]</f>
        <v>0.48</v>
      </c>
      <c r="W9320" t="str">
        <f>TEXT(Superstore[[#This Row],[Order Date]],"mmm-yyyy")</f>
        <v>Jul-2014</v>
      </c>
      <c r="X9320">
        <f>YEAR(Superstore[[#This Row],[Order Date]])</f>
        <v>2014</v>
      </c>
    </row>
    <row r="9321" spans="1:24" x14ac:dyDescent="0.25">
      <c r="A9321">
        <v>9320</v>
      </c>
      <c r="B9321" t="s">
        <v>10547</v>
      </c>
      <c r="C9321" s="1">
        <v>41841</v>
      </c>
      <c r="D9321" s="1">
        <v>41846</v>
      </c>
      <c r="E9321" t="s">
        <v>50</v>
      </c>
      <c r="F9321" t="s">
        <v>2139</v>
      </c>
      <c r="G9321" t="s">
        <v>2140</v>
      </c>
      <c r="H9321" t="s">
        <v>41</v>
      </c>
      <c r="I9321" t="s">
        <v>28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1</v>
      </c>
      <c r="P9321" t="s">
        <v>36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Superstore[[#This Row],[Profit]]/Superstore[[#This Row],[Sales]]</f>
        <v>0.15555555555555553</v>
      </c>
      <c r="W9321" t="str">
        <f>TEXT(Superstore[[#This Row],[Order Date]],"mmm-yyyy")</f>
        <v>Jul-2014</v>
      </c>
      <c r="X9321">
        <f>YEAR(Superstore[[#This Row],[Order Date]])</f>
        <v>2014</v>
      </c>
    </row>
    <row r="9322" spans="1:24" x14ac:dyDescent="0.25">
      <c r="A9322">
        <v>9321</v>
      </c>
      <c r="B9322" t="s">
        <v>10547</v>
      </c>
      <c r="C9322" s="1">
        <v>41841</v>
      </c>
      <c r="D9322" s="1">
        <v>41846</v>
      </c>
      <c r="E9322" t="s">
        <v>50</v>
      </c>
      <c r="F9322" t="s">
        <v>2139</v>
      </c>
      <c r="G9322" t="s">
        <v>2140</v>
      </c>
      <c r="H9322" t="s">
        <v>41</v>
      </c>
      <c r="I9322" t="s">
        <v>28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1</v>
      </c>
      <c r="P9322" t="s">
        <v>65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  <c r="V9322" s="2">
        <f>Superstore[[#This Row],[Profit]]/Superstore[[#This Row],[Sales]]</f>
        <v>0.17</v>
      </c>
      <c r="W9322" t="str">
        <f>TEXT(Superstore[[#This Row],[Order Date]],"mmm-yyyy")</f>
        <v>Jul-2014</v>
      </c>
      <c r="X9322">
        <f>YEAR(Superstore[[#This Row],[Order Date]])</f>
        <v>2014</v>
      </c>
    </row>
    <row r="9323" spans="1:24" x14ac:dyDescent="0.25">
      <c r="A9323">
        <v>9322</v>
      </c>
      <c r="B9323" t="s">
        <v>10550</v>
      </c>
      <c r="C9323" s="1">
        <v>41583</v>
      </c>
      <c r="D9323" s="1">
        <v>41587</v>
      </c>
      <c r="E9323" t="s">
        <v>50</v>
      </c>
      <c r="F9323" t="s">
        <v>2697</v>
      </c>
      <c r="G9323" t="s">
        <v>2698</v>
      </c>
      <c r="H9323" t="s">
        <v>27</v>
      </c>
      <c r="I9323" t="s">
        <v>28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1</v>
      </c>
      <c r="P9323" t="s">
        <v>65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Superstore[[#This Row],[Profit]]/Superstore[[#This Row],[Sales]]</f>
        <v>-0.5</v>
      </c>
      <c r="W9323" t="str">
        <f>TEXT(Superstore[[#This Row],[Order Date]],"mmm-yyyy")</f>
        <v>Nov-2013</v>
      </c>
      <c r="X9323">
        <f>YEAR(Superstore[[#This Row],[Order Date]])</f>
        <v>2013</v>
      </c>
    </row>
    <row r="9324" spans="1:24" x14ac:dyDescent="0.25">
      <c r="A9324">
        <v>9323</v>
      </c>
      <c r="B9324" t="s">
        <v>10550</v>
      </c>
      <c r="C9324" s="1">
        <v>41583</v>
      </c>
      <c r="D9324" s="1">
        <v>41587</v>
      </c>
      <c r="E9324" t="s">
        <v>50</v>
      </c>
      <c r="F9324" t="s">
        <v>2697</v>
      </c>
      <c r="G9324" t="s">
        <v>2698</v>
      </c>
      <c r="H9324" t="s">
        <v>27</v>
      </c>
      <c r="I9324" t="s">
        <v>28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1</v>
      </c>
      <c r="P9324" t="s">
        <v>65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  <c r="V9324" s="2">
        <f>Superstore[[#This Row],[Profit]]/Superstore[[#This Row],[Sales]]</f>
        <v>-1.2750000000000001</v>
      </c>
      <c r="W9324" t="str">
        <f>TEXT(Superstore[[#This Row],[Order Date]],"mmm-yyyy")</f>
        <v>Nov-2013</v>
      </c>
      <c r="X9324">
        <f>YEAR(Superstore[[#This Row],[Order Date]])</f>
        <v>2013</v>
      </c>
    </row>
    <row r="9325" spans="1:24" x14ac:dyDescent="0.25">
      <c r="A9325">
        <v>9324</v>
      </c>
      <c r="B9325" t="s">
        <v>10551</v>
      </c>
      <c r="C9325" s="1">
        <v>41906</v>
      </c>
      <c r="D9325" s="1">
        <v>41912</v>
      </c>
      <c r="E9325" t="s">
        <v>50</v>
      </c>
      <c r="F9325" t="s">
        <v>4742</v>
      </c>
      <c r="G9325" t="s">
        <v>4743</v>
      </c>
      <c r="H9325" t="s">
        <v>27</v>
      </c>
      <c r="I9325" t="s">
        <v>28</v>
      </c>
      <c r="J9325" t="s">
        <v>42</v>
      </c>
      <c r="K9325" t="s">
        <v>43</v>
      </c>
      <c r="L9325">
        <v>90036</v>
      </c>
      <c r="M9325" t="s">
        <v>44</v>
      </c>
      <c r="N9325" t="s">
        <v>3732</v>
      </c>
      <c r="O9325" t="s">
        <v>46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  <c r="V9325" s="2">
        <f>Superstore[[#This Row],[Profit]]/Superstore[[#This Row],[Sales]]</f>
        <v>0.46</v>
      </c>
      <c r="W9325" t="str">
        <f>TEXT(Superstore[[#This Row],[Order Date]],"mmm-yyyy")</f>
        <v>Sep-2014</v>
      </c>
      <c r="X9325">
        <f>YEAR(Superstore[[#This Row],[Order Date]])</f>
        <v>2014</v>
      </c>
    </row>
    <row r="9326" spans="1:24" x14ac:dyDescent="0.25">
      <c r="A9326">
        <v>9325</v>
      </c>
      <c r="B9326" t="s">
        <v>10551</v>
      </c>
      <c r="C9326" s="1">
        <v>41906</v>
      </c>
      <c r="D9326" s="1">
        <v>41912</v>
      </c>
      <c r="E9326" t="s">
        <v>50</v>
      </c>
      <c r="F9326" t="s">
        <v>4742</v>
      </c>
      <c r="G9326" t="s">
        <v>4743</v>
      </c>
      <c r="H9326" t="s">
        <v>27</v>
      </c>
      <c r="I9326" t="s">
        <v>28</v>
      </c>
      <c r="J9326" t="s">
        <v>42</v>
      </c>
      <c r="K9326" t="s">
        <v>43</v>
      </c>
      <c r="L9326">
        <v>90036</v>
      </c>
      <c r="M9326" t="s">
        <v>44</v>
      </c>
      <c r="N9326" t="s">
        <v>3399</v>
      </c>
      <c r="O9326" t="s">
        <v>1</v>
      </c>
      <c r="P9326" t="s">
        <v>36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  <c r="V9326" s="2">
        <f>Superstore[[#This Row],[Profit]]/Superstore[[#This Row],[Sales]]</f>
        <v>9.9999999999999992E-2</v>
      </c>
      <c r="W9326" t="str">
        <f>TEXT(Superstore[[#This Row],[Order Date]],"mmm-yyyy")</f>
        <v>Sep-2014</v>
      </c>
      <c r="X9326">
        <f>YEAR(Superstore[[#This Row],[Order Date]])</f>
        <v>2014</v>
      </c>
    </row>
    <row r="9327" spans="1:24" x14ac:dyDescent="0.25">
      <c r="A9327">
        <v>9326</v>
      </c>
      <c r="B9327" t="s">
        <v>10551</v>
      </c>
      <c r="C9327" s="1">
        <v>41906</v>
      </c>
      <c r="D9327" s="1">
        <v>41912</v>
      </c>
      <c r="E9327" t="s">
        <v>50</v>
      </c>
      <c r="F9327" t="s">
        <v>4742</v>
      </c>
      <c r="G9327" t="s">
        <v>4743</v>
      </c>
      <c r="H9327" t="s">
        <v>27</v>
      </c>
      <c r="I9327" t="s">
        <v>28</v>
      </c>
      <c r="J9327" t="s">
        <v>42</v>
      </c>
      <c r="K9327" t="s">
        <v>43</v>
      </c>
      <c r="L9327">
        <v>90036</v>
      </c>
      <c r="M9327" t="s">
        <v>44</v>
      </c>
      <c r="N9327" t="s">
        <v>3916</v>
      </c>
      <c r="O9327" t="s">
        <v>46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  <c r="V9327" s="2">
        <f>Superstore[[#This Row],[Profit]]/Superstore[[#This Row],[Sales]]</f>
        <v>0.32500000000000001</v>
      </c>
      <c r="W9327" t="str">
        <f>TEXT(Superstore[[#This Row],[Order Date]],"mmm-yyyy")</f>
        <v>Sep-2014</v>
      </c>
      <c r="X9327">
        <f>YEAR(Superstore[[#This Row],[Order Date]])</f>
        <v>2014</v>
      </c>
    </row>
    <row r="9328" spans="1:24" x14ac:dyDescent="0.25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27</v>
      </c>
      <c r="I9328" t="s">
        <v>28</v>
      </c>
      <c r="J9328" t="s">
        <v>2533</v>
      </c>
      <c r="K9328" t="s">
        <v>95</v>
      </c>
      <c r="L9328">
        <v>98026</v>
      </c>
      <c r="M9328" t="s">
        <v>44</v>
      </c>
      <c r="N9328" t="s">
        <v>7432</v>
      </c>
      <c r="O9328" t="s">
        <v>1</v>
      </c>
      <c r="P9328" t="s">
        <v>65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  <c r="V9328" s="2">
        <f>Superstore[[#This Row],[Profit]]/Superstore[[#This Row],[Sales]]</f>
        <v>0.43000000000000005</v>
      </c>
      <c r="W9328" t="str">
        <f>TEXT(Superstore[[#This Row],[Order Date]],"mmm-yyyy")</f>
        <v>Sep-2014</v>
      </c>
      <c r="X9328">
        <f>YEAR(Superstore[[#This Row],[Order Date]])</f>
        <v>2014</v>
      </c>
    </row>
    <row r="9329" spans="1:24" x14ac:dyDescent="0.25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27</v>
      </c>
      <c r="I9329" t="s">
        <v>28</v>
      </c>
      <c r="J9329" t="s">
        <v>2533</v>
      </c>
      <c r="K9329" t="s">
        <v>95</v>
      </c>
      <c r="L9329">
        <v>98026</v>
      </c>
      <c r="M9329" t="s">
        <v>44</v>
      </c>
      <c r="N9329" t="s">
        <v>81</v>
      </c>
      <c r="O9329" t="s">
        <v>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Superstore[[#This Row],[Profit]]/Superstore[[#This Row],[Sales]]</f>
        <v>7.5000000000000011E-2</v>
      </c>
      <c r="W9329" t="str">
        <f>TEXT(Superstore[[#This Row],[Order Date]],"mmm-yyyy")</f>
        <v>Sep-2014</v>
      </c>
      <c r="X9329">
        <f>YEAR(Superstore[[#This Row],[Order Date]])</f>
        <v>2014</v>
      </c>
    </row>
    <row r="9330" spans="1:24" x14ac:dyDescent="0.25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27</v>
      </c>
      <c r="I9330" t="s">
        <v>28</v>
      </c>
      <c r="J9330" t="s">
        <v>2533</v>
      </c>
      <c r="K9330" t="s">
        <v>95</v>
      </c>
      <c r="L9330">
        <v>98026</v>
      </c>
      <c r="M9330" t="s">
        <v>44</v>
      </c>
      <c r="N9330" t="s">
        <v>6387</v>
      </c>
      <c r="O9330" t="s">
        <v>46</v>
      </c>
      <c r="P9330" t="s">
        <v>68</v>
      </c>
      <c r="Q9330" t="s">
        <v>6388</v>
      </c>
      <c r="R9330">
        <v>25.98</v>
      </c>
      <c r="S9330">
        <v>1</v>
      </c>
      <c r="T9330">
        <v>0</v>
      </c>
      <c r="U9330">
        <v>7.2744</v>
      </c>
      <c r="V9330" s="2">
        <f>Superstore[[#This Row],[Profit]]/Superstore[[#This Row],[Sales]]</f>
        <v>0.27999999999999997</v>
      </c>
      <c r="W9330" t="str">
        <f>TEXT(Superstore[[#This Row],[Order Date]],"mmm-yyyy")</f>
        <v>Sep-2014</v>
      </c>
      <c r="X9330">
        <f>YEAR(Superstore[[#This Row],[Order Date]])</f>
        <v>2014</v>
      </c>
    </row>
    <row r="9331" spans="1:24" x14ac:dyDescent="0.25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27</v>
      </c>
      <c r="I9331" t="s">
        <v>28</v>
      </c>
      <c r="J9331" t="s">
        <v>126</v>
      </c>
      <c r="K9331" t="s">
        <v>43</v>
      </c>
      <c r="L9331">
        <v>94110</v>
      </c>
      <c r="M9331" t="s">
        <v>44</v>
      </c>
      <c r="N9331" t="s">
        <v>7209</v>
      </c>
      <c r="O9331" t="s">
        <v>46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  <c r="V9331" s="2">
        <f>Superstore[[#This Row],[Profit]]/Superstore[[#This Row],[Sales]]</f>
        <v>0.34</v>
      </c>
      <c r="W9331" t="str">
        <f>TEXT(Superstore[[#This Row],[Order Date]],"mmm-yyyy")</f>
        <v>Nov-2012</v>
      </c>
      <c r="X9331">
        <f>YEAR(Superstore[[#This Row],[Order Date]])</f>
        <v>2012</v>
      </c>
    </row>
    <row r="9332" spans="1:24" x14ac:dyDescent="0.25">
      <c r="A9332">
        <v>9331</v>
      </c>
      <c r="B9332" t="s">
        <v>10554</v>
      </c>
      <c r="C9332" s="1">
        <v>41225</v>
      </c>
      <c r="D9332" s="1">
        <v>41231</v>
      </c>
      <c r="E9332" t="s">
        <v>50</v>
      </c>
      <c r="F9332" t="s">
        <v>6333</v>
      </c>
      <c r="G9332" t="s">
        <v>6334</v>
      </c>
      <c r="H9332" t="s">
        <v>27</v>
      </c>
      <c r="I9332" t="s">
        <v>28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46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  <c r="V9332" s="2">
        <f>Superstore[[#This Row],[Profit]]/Superstore[[#This Row],[Sales]]</f>
        <v>0.47</v>
      </c>
      <c r="W9332" t="str">
        <f>TEXT(Superstore[[#This Row],[Order Date]],"mmm-yyyy")</f>
        <v>Nov-2012</v>
      </c>
      <c r="X9332">
        <f>YEAR(Superstore[[#This Row],[Order Date]])</f>
        <v>2012</v>
      </c>
    </row>
    <row r="9333" spans="1:24" x14ac:dyDescent="0.25">
      <c r="A9333">
        <v>9332</v>
      </c>
      <c r="B9333" t="s">
        <v>10555</v>
      </c>
      <c r="C9333" s="1">
        <v>41547</v>
      </c>
      <c r="D9333" s="1">
        <v>41551</v>
      </c>
      <c r="E9333" t="s">
        <v>50</v>
      </c>
      <c r="F9333" t="s">
        <v>219</v>
      </c>
      <c r="G9333" t="s">
        <v>220</v>
      </c>
      <c r="H9333" t="s">
        <v>41</v>
      </c>
      <c r="I9333" t="s">
        <v>28</v>
      </c>
      <c r="J9333" t="s">
        <v>317</v>
      </c>
      <c r="K9333" t="s">
        <v>419</v>
      </c>
      <c r="L9333">
        <v>97477</v>
      </c>
      <c r="M9333" t="s">
        <v>44</v>
      </c>
      <c r="N9333" t="s">
        <v>4463</v>
      </c>
      <c r="O9333" t="s">
        <v>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  <c r="V9333" s="2">
        <f>Superstore[[#This Row],[Profit]]/Superstore[[#This Row],[Sales]]</f>
        <v>8.7500000000000008E-2</v>
      </c>
      <c r="W9333" t="str">
        <f>TEXT(Superstore[[#This Row],[Order Date]],"mmm-yyyy")</f>
        <v>Sep-2013</v>
      </c>
      <c r="X9333">
        <f>YEAR(Superstore[[#This Row],[Order Date]])</f>
        <v>2013</v>
      </c>
    </row>
    <row r="9334" spans="1:24" x14ac:dyDescent="0.25">
      <c r="A9334">
        <v>9333</v>
      </c>
      <c r="B9334" t="s">
        <v>10556</v>
      </c>
      <c r="C9334" s="1">
        <v>41894</v>
      </c>
      <c r="D9334" s="1">
        <v>41896</v>
      </c>
      <c r="E9334" t="s">
        <v>24</v>
      </c>
      <c r="F9334" t="s">
        <v>7944</v>
      </c>
      <c r="G9334" t="s">
        <v>7945</v>
      </c>
      <c r="H9334" t="s">
        <v>27</v>
      </c>
      <c r="I9334" t="s">
        <v>28</v>
      </c>
      <c r="J9334" t="s">
        <v>7968</v>
      </c>
      <c r="K9334" t="s">
        <v>30</v>
      </c>
      <c r="L9334">
        <v>40324</v>
      </c>
      <c r="M9334" t="s">
        <v>31</v>
      </c>
      <c r="N9334" t="s">
        <v>1606</v>
      </c>
      <c r="O9334" t="s">
        <v>46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  <c r="V9334" s="2">
        <f>Superstore[[#This Row],[Profit]]/Superstore[[#This Row],[Sales]]</f>
        <v>0.26</v>
      </c>
      <c r="W9334" t="str">
        <f>TEXT(Superstore[[#This Row],[Order Date]],"mmm-yyyy")</f>
        <v>Sep-2014</v>
      </c>
      <c r="X9334">
        <f>YEAR(Superstore[[#This Row],[Order Date]])</f>
        <v>2014</v>
      </c>
    </row>
    <row r="9335" spans="1:24" x14ac:dyDescent="0.25">
      <c r="A9335">
        <v>9334</v>
      </c>
      <c r="B9335" t="s">
        <v>10556</v>
      </c>
      <c r="C9335" s="1">
        <v>41894</v>
      </c>
      <c r="D9335" s="1">
        <v>41896</v>
      </c>
      <c r="E9335" t="s">
        <v>24</v>
      </c>
      <c r="F9335" t="s">
        <v>7944</v>
      </c>
      <c r="G9335" t="s">
        <v>7945</v>
      </c>
      <c r="H9335" t="s">
        <v>27</v>
      </c>
      <c r="I9335" t="s">
        <v>28</v>
      </c>
      <c r="J9335" t="s">
        <v>7968</v>
      </c>
      <c r="K9335" t="s">
        <v>30</v>
      </c>
      <c r="L9335">
        <v>40324</v>
      </c>
      <c r="M9335" t="s">
        <v>31</v>
      </c>
      <c r="N9335" t="s">
        <v>4186</v>
      </c>
      <c r="O9335" t="s">
        <v>46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  <c r="V9335" s="2">
        <f>Superstore[[#This Row],[Profit]]/Superstore[[#This Row],[Sales]]</f>
        <v>0.47000000000000003</v>
      </c>
      <c r="W9335" t="str">
        <f>TEXT(Superstore[[#This Row],[Order Date]],"mmm-yyyy")</f>
        <v>Sep-2014</v>
      </c>
      <c r="X9335">
        <f>YEAR(Superstore[[#This Row],[Order Date]])</f>
        <v>2014</v>
      </c>
    </row>
    <row r="9336" spans="1:24" x14ac:dyDescent="0.25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27</v>
      </c>
      <c r="I9336" t="s">
        <v>28</v>
      </c>
      <c r="J9336" t="s">
        <v>3404</v>
      </c>
      <c r="K9336" t="s">
        <v>54</v>
      </c>
      <c r="L9336">
        <v>33065</v>
      </c>
      <c r="M9336" t="s">
        <v>31</v>
      </c>
      <c r="N9336" t="s">
        <v>32</v>
      </c>
      <c r="O9336" t="s">
        <v>1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Superstore[[#This Row],[Profit]]/Superstore[[#This Row],[Sales]]</f>
        <v>-0.05</v>
      </c>
      <c r="W9336" t="str">
        <f>TEXT(Superstore[[#This Row],[Order Date]],"mmm-yyyy")</f>
        <v>May-2014</v>
      </c>
      <c r="X9336">
        <f>YEAR(Superstore[[#This Row],[Order Date]])</f>
        <v>2014</v>
      </c>
    </row>
    <row r="9337" spans="1:24" x14ac:dyDescent="0.25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27</v>
      </c>
      <c r="I9337" t="s">
        <v>28</v>
      </c>
      <c r="J9337" t="s">
        <v>3404</v>
      </c>
      <c r="K9337" t="s">
        <v>54</v>
      </c>
      <c r="L9337">
        <v>33065</v>
      </c>
      <c r="M9337" t="s">
        <v>31</v>
      </c>
      <c r="N9337" t="s">
        <v>6834</v>
      </c>
      <c r="O9337" t="s">
        <v>46</v>
      </c>
      <c r="P9337" t="s">
        <v>47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  <c r="V9337" s="2">
        <f>Superstore[[#This Row],[Profit]]/Superstore[[#This Row],[Sales]]</f>
        <v>0.32500000000000001</v>
      </c>
      <c r="W9337" t="str">
        <f>TEXT(Superstore[[#This Row],[Order Date]],"mmm-yyyy")</f>
        <v>May-2014</v>
      </c>
      <c r="X9337">
        <f>YEAR(Superstore[[#This Row],[Order Date]])</f>
        <v>2014</v>
      </c>
    </row>
    <row r="9338" spans="1:24" x14ac:dyDescent="0.25">
      <c r="A9338">
        <v>9337</v>
      </c>
      <c r="B9338" t="s">
        <v>10558</v>
      </c>
      <c r="C9338" s="1">
        <v>41899</v>
      </c>
      <c r="D9338" s="1">
        <v>41903</v>
      </c>
      <c r="E9338" t="s">
        <v>50</v>
      </c>
      <c r="F9338" t="s">
        <v>3196</v>
      </c>
      <c r="G9338" t="s">
        <v>3197</v>
      </c>
      <c r="H9338" t="s">
        <v>41</v>
      </c>
      <c r="I9338" t="s">
        <v>28</v>
      </c>
      <c r="J9338" t="s">
        <v>126</v>
      </c>
      <c r="K9338" t="s">
        <v>43</v>
      </c>
      <c r="L9338">
        <v>94110</v>
      </c>
      <c r="M9338" t="s">
        <v>44</v>
      </c>
      <c r="N9338" t="s">
        <v>498</v>
      </c>
      <c r="O9338" t="s">
        <v>46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Superstore[[#This Row],[Profit]]/Superstore[[#This Row],[Sales]]</f>
        <v>0.4900000000000001</v>
      </c>
      <c r="W9338" t="str">
        <f>TEXT(Superstore[[#This Row],[Order Date]],"mmm-yyyy")</f>
        <v>Sep-2014</v>
      </c>
      <c r="X9338">
        <f>YEAR(Superstore[[#This Row],[Order Date]])</f>
        <v>2014</v>
      </c>
    </row>
    <row r="9339" spans="1:24" x14ac:dyDescent="0.25">
      <c r="A9339">
        <v>9338</v>
      </c>
      <c r="B9339" t="s">
        <v>10559</v>
      </c>
      <c r="C9339" s="1">
        <v>40835</v>
      </c>
      <c r="D9339" s="1">
        <v>40838</v>
      </c>
      <c r="E9339" t="s">
        <v>24</v>
      </c>
      <c r="F9339" t="s">
        <v>2852</v>
      </c>
      <c r="G9339" t="s">
        <v>2853</v>
      </c>
      <c r="H9339" t="s">
        <v>41</v>
      </c>
      <c r="I9339" t="s">
        <v>28</v>
      </c>
      <c r="J9339" t="s">
        <v>126</v>
      </c>
      <c r="K9339" t="s">
        <v>43</v>
      </c>
      <c r="L9339">
        <v>94110</v>
      </c>
      <c r="M9339" t="s">
        <v>44</v>
      </c>
      <c r="N9339" t="s">
        <v>5742</v>
      </c>
      <c r="O9339" t="s">
        <v>46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  <c r="V9339" s="2">
        <f>Superstore[[#This Row],[Profit]]/Superstore[[#This Row],[Sales]]</f>
        <v>0.37500000000000006</v>
      </c>
      <c r="W9339" t="str">
        <f>TEXT(Superstore[[#This Row],[Order Date]],"mmm-yyyy")</f>
        <v>Oct-2011</v>
      </c>
      <c r="X9339">
        <f>YEAR(Superstore[[#This Row],[Order Date]])</f>
        <v>2011</v>
      </c>
    </row>
    <row r="9340" spans="1:24" x14ac:dyDescent="0.25">
      <c r="A9340">
        <v>9339</v>
      </c>
      <c r="B9340" t="s">
        <v>10559</v>
      </c>
      <c r="C9340" s="1">
        <v>40835</v>
      </c>
      <c r="D9340" s="1">
        <v>40838</v>
      </c>
      <c r="E9340" t="s">
        <v>24</v>
      </c>
      <c r="F9340" t="s">
        <v>2852</v>
      </c>
      <c r="G9340" t="s">
        <v>2853</v>
      </c>
      <c r="H9340" t="s">
        <v>41</v>
      </c>
      <c r="I9340" t="s">
        <v>28</v>
      </c>
      <c r="J9340" t="s">
        <v>126</v>
      </c>
      <c r="K9340" t="s">
        <v>43</v>
      </c>
      <c r="L9340">
        <v>94110</v>
      </c>
      <c r="M9340" t="s">
        <v>44</v>
      </c>
      <c r="N9340" t="s">
        <v>3167</v>
      </c>
      <c r="O9340" t="s">
        <v>46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  <c r="V9340" s="2">
        <f>Superstore[[#This Row],[Profit]]/Superstore[[#This Row],[Sales]]</f>
        <v>0.35000000000000003</v>
      </c>
      <c r="W9340" t="str">
        <f>TEXT(Superstore[[#This Row],[Order Date]],"mmm-yyyy")</f>
        <v>Oct-2011</v>
      </c>
      <c r="X9340">
        <f>YEAR(Superstore[[#This Row],[Order Date]])</f>
        <v>2011</v>
      </c>
    </row>
    <row r="9341" spans="1:24" x14ac:dyDescent="0.25">
      <c r="A9341">
        <v>9340</v>
      </c>
      <c r="B9341" t="s">
        <v>10559</v>
      </c>
      <c r="C9341" s="1">
        <v>40835</v>
      </c>
      <c r="D9341" s="1">
        <v>40838</v>
      </c>
      <c r="E9341" t="s">
        <v>24</v>
      </c>
      <c r="F9341" t="s">
        <v>2852</v>
      </c>
      <c r="G9341" t="s">
        <v>2853</v>
      </c>
      <c r="H9341" t="s">
        <v>41</v>
      </c>
      <c r="I9341" t="s">
        <v>28</v>
      </c>
      <c r="J9341" t="s">
        <v>126</v>
      </c>
      <c r="K9341" t="s">
        <v>43</v>
      </c>
      <c r="L9341">
        <v>94110</v>
      </c>
      <c r="M9341" t="s">
        <v>44</v>
      </c>
      <c r="N9341" t="s">
        <v>7673</v>
      </c>
      <c r="O9341" t="s">
        <v>46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  <c r="V9341" s="2">
        <f>Superstore[[#This Row],[Profit]]/Superstore[[#This Row],[Sales]]</f>
        <v>0.47000000000000003</v>
      </c>
      <c r="W9341" t="str">
        <f>TEXT(Superstore[[#This Row],[Order Date]],"mmm-yyyy")</f>
        <v>Oct-2011</v>
      </c>
      <c r="X9341">
        <f>YEAR(Superstore[[#This Row],[Order Date]])</f>
        <v>2011</v>
      </c>
    </row>
    <row r="9342" spans="1:24" x14ac:dyDescent="0.25">
      <c r="A9342">
        <v>9341</v>
      </c>
      <c r="B9342" t="s">
        <v>10559</v>
      </c>
      <c r="C9342" s="1">
        <v>40835</v>
      </c>
      <c r="D9342" s="1">
        <v>40838</v>
      </c>
      <c r="E9342" t="s">
        <v>24</v>
      </c>
      <c r="F9342" t="s">
        <v>2852</v>
      </c>
      <c r="G9342" t="s">
        <v>2853</v>
      </c>
      <c r="H9342" t="s">
        <v>41</v>
      </c>
      <c r="I9342" t="s">
        <v>28</v>
      </c>
      <c r="J9342" t="s">
        <v>126</v>
      </c>
      <c r="K9342" t="s">
        <v>43</v>
      </c>
      <c r="L9342">
        <v>94110</v>
      </c>
      <c r="M9342" t="s">
        <v>44</v>
      </c>
      <c r="N9342" t="s">
        <v>2118</v>
      </c>
      <c r="O9342" t="s">
        <v>46</v>
      </c>
      <c r="P9342" t="s">
        <v>47</v>
      </c>
      <c r="Q9342" t="s">
        <v>2119</v>
      </c>
      <c r="R9342">
        <v>18.75</v>
      </c>
      <c r="S9342">
        <v>5</v>
      </c>
      <c r="T9342">
        <v>0</v>
      </c>
      <c r="U9342">
        <v>9</v>
      </c>
      <c r="V9342" s="2">
        <f>Superstore[[#This Row],[Profit]]/Superstore[[#This Row],[Sales]]</f>
        <v>0.48</v>
      </c>
      <c r="W9342" t="str">
        <f>TEXT(Superstore[[#This Row],[Order Date]],"mmm-yyyy")</f>
        <v>Oct-2011</v>
      </c>
      <c r="X9342">
        <f>YEAR(Superstore[[#This Row],[Order Date]])</f>
        <v>2011</v>
      </c>
    </row>
    <row r="9343" spans="1:24" x14ac:dyDescent="0.25">
      <c r="A9343">
        <v>9342</v>
      </c>
      <c r="B9343" t="s">
        <v>10559</v>
      </c>
      <c r="C9343" s="1">
        <v>40835</v>
      </c>
      <c r="D9343" s="1">
        <v>40838</v>
      </c>
      <c r="E9343" t="s">
        <v>24</v>
      </c>
      <c r="F9343" t="s">
        <v>2852</v>
      </c>
      <c r="G9343" t="s">
        <v>2853</v>
      </c>
      <c r="H9343" t="s">
        <v>41</v>
      </c>
      <c r="I9343" t="s">
        <v>28</v>
      </c>
      <c r="J9343" t="s">
        <v>126</v>
      </c>
      <c r="K9343" t="s">
        <v>43</v>
      </c>
      <c r="L9343">
        <v>94110</v>
      </c>
      <c r="M9343" t="s">
        <v>44</v>
      </c>
      <c r="N9343" t="s">
        <v>7696</v>
      </c>
      <c r="O9343" t="s">
        <v>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  <c r="V9343" s="2">
        <f>Superstore[[#This Row],[Profit]]/Superstore[[#This Row],[Sales]]</f>
        <v>0.1</v>
      </c>
      <c r="W9343" t="str">
        <f>TEXT(Superstore[[#This Row],[Order Date]],"mmm-yyyy")</f>
        <v>Oct-2011</v>
      </c>
      <c r="X9343">
        <f>YEAR(Superstore[[#This Row],[Order Date]])</f>
        <v>2011</v>
      </c>
    </row>
    <row r="9344" spans="1:24" x14ac:dyDescent="0.25">
      <c r="A9344">
        <v>9343</v>
      </c>
      <c r="B9344" t="s">
        <v>10560</v>
      </c>
      <c r="C9344" s="1">
        <v>41347</v>
      </c>
      <c r="D9344" s="1">
        <v>41352</v>
      </c>
      <c r="E9344" t="s">
        <v>50</v>
      </c>
      <c r="F9344" t="s">
        <v>7670</v>
      </c>
      <c r="G9344" t="s">
        <v>7671</v>
      </c>
      <c r="H9344" t="s">
        <v>101</v>
      </c>
      <c r="I9344" t="s">
        <v>28</v>
      </c>
      <c r="J9344" t="s">
        <v>2854</v>
      </c>
      <c r="K9344" t="s">
        <v>43</v>
      </c>
      <c r="L9344">
        <v>92503</v>
      </c>
      <c r="M9344" t="s">
        <v>44</v>
      </c>
      <c r="N9344" t="s">
        <v>2440</v>
      </c>
      <c r="O9344" t="s">
        <v>46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Superstore[[#This Row],[Profit]]/Superstore[[#This Row],[Sales]]</f>
        <v>0.375</v>
      </c>
      <c r="W9344" t="str">
        <f>TEXT(Superstore[[#This Row],[Order Date]],"mmm-yyyy")</f>
        <v>Mar-2013</v>
      </c>
      <c r="X9344">
        <f>YEAR(Superstore[[#This Row],[Order Date]])</f>
        <v>2013</v>
      </c>
    </row>
    <row r="9345" spans="1:24" x14ac:dyDescent="0.25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28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1</v>
      </c>
      <c r="P9345" t="s">
        <v>56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  <c r="V9345" s="2">
        <f>Superstore[[#This Row],[Profit]]/Superstore[[#This Row],[Sales]]</f>
        <v>-0.23333333333333331</v>
      </c>
      <c r="W9345" t="str">
        <f>TEXT(Superstore[[#This Row],[Order Date]],"mmm-yyyy")</f>
        <v>Feb-2014</v>
      </c>
      <c r="X9345">
        <f>YEAR(Superstore[[#This Row],[Order Date]])</f>
        <v>2014</v>
      </c>
    </row>
    <row r="9346" spans="1:24" x14ac:dyDescent="0.25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28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46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Superstore[[#This Row],[Profit]]/Superstore[[#This Row],[Sales]]</f>
        <v>-0.83333333333333337</v>
      </c>
      <c r="W9346" t="str">
        <f>TEXT(Superstore[[#This Row],[Order Date]],"mmm-yyyy")</f>
        <v>Feb-2014</v>
      </c>
      <c r="X9346">
        <f>YEAR(Superstore[[#This Row],[Order Date]])</f>
        <v>2014</v>
      </c>
    </row>
    <row r="9347" spans="1:24" x14ac:dyDescent="0.25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28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Superstore[[#This Row],[Profit]]/Superstore[[#This Row],[Sales]]</f>
        <v>-0.2</v>
      </c>
      <c r="W9347" t="str">
        <f>TEXT(Superstore[[#This Row],[Order Date]],"mmm-yyyy")</f>
        <v>Feb-2014</v>
      </c>
      <c r="X9347">
        <f>YEAR(Superstore[[#This Row],[Order Date]])</f>
        <v>2014</v>
      </c>
    </row>
    <row r="9348" spans="1:24" x14ac:dyDescent="0.25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28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1</v>
      </c>
      <c r="P9348" t="s">
        <v>65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Superstore[[#This Row],[Profit]]/Superstore[[#This Row],[Sales]]</f>
        <v>0.27500000000000002</v>
      </c>
      <c r="W9348" t="str">
        <f>TEXT(Superstore[[#This Row],[Order Date]],"mmm-yyyy")</f>
        <v>Feb-2014</v>
      </c>
      <c r="X9348">
        <f>YEAR(Superstore[[#This Row],[Order Date]])</f>
        <v>2014</v>
      </c>
    </row>
    <row r="9349" spans="1:24" x14ac:dyDescent="0.25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28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1</v>
      </c>
      <c r="P9349" t="s">
        <v>36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  <c r="V9349" s="2">
        <f>Superstore[[#This Row],[Profit]]/Superstore[[#This Row],[Sales]]</f>
        <v>-1.4285714285714287E-2</v>
      </c>
      <c r="W9349" t="str">
        <f>TEXT(Superstore[[#This Row],[Order Date]],"mmm-yyyy")</f>
        <v>Feb-2014</v>
      </c>
      <c r="X9349">
        <f>YEAR(Superstore[[#This Row],[Order Date]])</f>
        <v>2014</v>
      </c>
    </row>
    <row r="9350" spans="1:24" x14ac:dyDescent="0.25">
      <c r="A9350">
        <v>9349</v>
      </c>
      <c r="B9350" t="s">
        <v>10562</v>
      </c>
      <c r="C9350" s="1">
        <v>41631</v>
      </c>
      <c r="D9350" s="1">
        <v>41637</v>
      </c>
      <c r="E9350" t="s">
        <v>50</v>
      </c>
      <c r="F9350" t="s">
        <v>363</v>
      </c>
      <c r="G9350" t="s">
        <v>364</v>
      </c>
      <c r="H9350" t="s">
        <v>27</v>
      </c>
      <c r="I9350" t="s">
        <v>28</v>
      </c>
      <c r="J9350" t="s">
        <v>7965</v>
      </c>
      <c r="K9350" t="s">
        <v>43</v>
      </c>
      <c r="L9350">
        <v>92553</v>
      </c>
      <c r="M9350" t="s">
        <v>44</v>
      </c>
      <c r="N9350" t="s">
        <v>9185</v>
      </c>
      <c r="O9350" t="s">
        <v>1</v>
      </c>
      <c r="P9350" t="s">
        <v>65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  <c r="V9350" s="2">
        <f>Superstore[[#This Row],[Profit]]/Superstore[[#This Row],[Sales]]</f>
        <v>0.24</v>
      </c>
      <c r="W9350" t="str">
        <f>TEXT(Superstore[[#This Row],[Order Date]],"mmm-yyyy")</f>
        <v>Dec-2013</v>
      </c>
      <c r="X9350">
        <f>YEAR(Superstore[[#This Row],[Order Date]])</f>
        <v>2013</v>
      </c>
    </row>
    <row r="9351" spans="1:24" x14ac:dyDescent="0.25">
      <c r="A9351">
        <v>9350</v>
      </c>
      <c r="B9351" t="s">
        <v>10562</v>
      </c>
      <c r="C9351" s="1">
        <v>41631</v>
      </c>
      <c r="D9351" s="1">
        <v>41637</v>
      </c>
      <c r="E9351" t="s">
        <v>50</v>
      </c>
      <c r="F9351" t="s">
        <v>363</v>
      </c>
      <c r="G9351" t="s">
        <v>364</v>
      </c>
      <c r="H9351" t="s">
        <v>27</v>
      </c>
      <c r="I9351" t="s">
        <v>28</v>
      </c>
      <c r="J9351" t="s">
        <v>7965</v>
      </c>
      <c r="K9351" t="s">
        <v>43</v>
      </c>
      <c r="L9351">
        <v>92553</v>
      </c>
      <c r="M9351" t="s">
        <v>44</v>
      </c>
      <c r="N9351" t="s">
        <v>482</v>
      </c>
      <c r="O9351" t="s">
        <v>1</v>
      </c>
      <c r="P9351" t="s">
        <v>65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s="2">
        <f>Superstore[[#This Row],[Profit]]/Superstore[[#This Row],[Sales]]</f>
        <v>0.25999999999999995</v>
      </c>
      <c r="W9351" t="str">
        <f>TEXT(Superstore[[#This Row],[Order Date]],"mmm-yyyy")</f>
        <v>Dec-2013</v>
      </c>
      <c r="X9351">
        <f>YEAR(Superstore[[#This Row],[Order Date]])</f>
        <v>2013</v>
      </c>
    </row>
    <row r="9352" spans="1:24" x14ac:dyDescent="0.25">
      <c r="A9352">
        <v>9351</v>
      </c>
      <c r="B9352" t="s">
        <v>10563</v>
      </c>
      <c r="C9352" s="1">
        <v>41541</v>
      </c>
      <c r="D9352" s="1">
        <v>41545</v>
      </c>
      <c r="E9352" t="s">
        <v>50</v>
      </c>
      <c r="F9352" t="s">
        <v>2637</v>
      </c>
      <c r="G9352" t="s">
        <v>2638</v>
      </c>
      <c r="H9352" t="s">
        <v>41</v>
      </c>
      <c r="I9352" t="s">
        <v>28</v>
      </c>
      <c r="J9352" t="s">
        <v>94</v>
      </c>
      <c r="K9352" t="s">
        <v>95</v>
      </c>
      <c r="L9352">
        <v>98115</v>
      </c>
      <c r="M9352" t="s">
        <v>44</v>
      </c>
      <c r="N9352" t="s">
        <v>3586</v>
      </c>
      <c r="O9352" t="s">
        <v>46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Superstore[[#This Row],[Profit]]/Superstore[[#This Row],[Sales]]</f>
        <v>0.33750000000000002</v>
      </c>
      <c r="W9352" t="str">
        <f>TEXT(Superstore[[#This Row],[Order Date]],"mmm-yyyy")</f>
        <v>Sep-2013</v>
      </c>
      <c r="X9352">
        <f>YEAR(Superstore[[#This Row],[Order Date]])</f>
        <v>2013</v>
      </c>
    </row>
    <row r="9353" spans="1:24" x14ac:dyDescent="0.25">
      <c r="A9353">
        <v>9352</v>
      </c>
      <c r="B9353" t="s">
        <v>10563</v>
      </c>
      <c r="C9353" s="1">
        <v>41541</v>
      </c>
      <c r="D9353" s="1">
        <v>41545</v>
      </c>
      <c r="E9353" t="s">
        <v>50</v>
      </c>
      <c r="F9353" t="s">
        <v>2637</v>
      </c>
      <c r="G9353" t="s">
        <v>2638</v>
      </c>
      <c r="H9353" t="s">
        <v>41</v>
      </c>
      <c r="I9353" t="s">
        <v>28</v>
      </c>
      <c r="J9353" t="s">
        <v>94</v>
      </c>
      <c r="K9353" t="s">
        <v>95</v>
      </c>
      <c r="L9353">
        <v>98115</v>
      </c>
      <c r="M9353" t="s">
        <v>44</v>
      </c>
      <c r="N9353" t="s">
        <v>1536</v>
      </c>
      <c r="O9353" t="s">
        <v>1</v>
      </c>
      <c r="P9353" t="s">
        <v>36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Superstore[[#This Row],[Profit]]/Superstore[[#This Row],[Sales]]</f>
        <v>-0.1125</v>
      </c>
      <c r="W9353" t="str">
        <f>TEXT(Superstore[[#This Row],[Order Date]],"mmm-yyyy")</f>
        <v>Sep-2013</v>
      </c>
      <c r="X9353">
        <f>YEAR(Superstore[[#This Row],[Order Date]])</f>
        <v>2013</v>
      </c>
    </row>
    <row r="9354" spans="1:24" x14ac:dyDescent="0.25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27</v>
      </c>
      <c r="I9354" t="s">
        <v>28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1</v>
      </c>
      <c r="P9354" t="s">
        <v>36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  <c r="V9354" s="2">
        <f>Superstore[[#This Row],[Profit]]/Superstore[[#This Row],[Sales]]</f>
        <v>-2.8571428571428567E-2</v>
      </c>
      <c r="W9354" t="str">
        <f>TEXT(Superstore[[#This Row],[Order Date]],"mmm-yyyy")</f>
        <v>Sep-2014</v>
      </c>
      <c r="X9354">
        <f>YEAR(Superstore[[#This Row],[Order Date]])</f>
        <v>2014</v>
      </c>
    </row>
    <row r="9355" spans="1:24" x14ac:dyDescent="0.25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27</v>
      </c>
      <c r="I9355" t="s">
        <v>28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46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Superstore[[#This Row],[Profit]]/Superstore[[#This Row],[Sales]]</f>
        <v>0.32500000000000001</v>
      </c>
      <c r="W9355" t="str">
        <f>TEXT(Superstore[[#This Row],[Order Date]],"mmm-yyyy")</f>
        <v>Sep-2014</v>
      </c>
      <c r="X9355">
        <f>YEAR(Superstore[[#This Row],[Order Date]])</f>
        <v>2014</v>
      </c>
    </row>
    <row r="9356" spans="1:24" x14ac:dyDescent="0.25">
      <c r="A9356">
        <v>9355</v>
      </c>
      <c r="B9356" t="s">
        <v>10565</v>
      </c>
      <c r="C9356" s="1">
        <v>41244</v>
      </c>
      <c r="D9356" s="1">
        <v>41248</v>
      </c>
      <c r="E9356" t="s">
        <v>50</v>
      </c>
      <c r="F9356" t="s">
        <v>181</v>
      </c>
      <c r="G9356" t="s">
        <v>182</v>
      </c>
      <c r="H9356" t="s">
        <v>101</v>
      </c>
      <c r="I9356" t="s">
        <v>28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46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  <c r="V9356" s="2">
        <f>Superstore[[#This Row],[Profit]]/Superstore[[#This Row],[Sales]]</f>
        <v>0.48000000000000004</v>
      </c>
      <c r="W9356" t="str">
        <f>TEXT(Superstore[[#This Row],[Order Date]],"mmm-yyyy")</f>
        <v>Dec-2012</v>
      </c>
      <c r="X9356">
        <f>YEAR(Superstore[[#This Row],[Order Date]])</f>
        <v>2012</v>
      </c>
    </row>
    <row r="9357" spans="1:24" x14ac:dyDescent="0.25">
      <c r="A9357">
        <v>9356</v>
      </c>
      <c r="B9357" t="s">
        <v>10565</v>
      </c>
      <c r="C9357" s="1">
        <v>41244</v>
      </c>
      <c r="D9357" s="1">
        <v>41248</v>
      </c>
      <c r="E9357" t="s">
        <v>50</v>
      </c>
      <c r="F9357" t="s">
        <v>181</v>
      </c>
      <c r="G9357" t="s">
        <v>182</v>
      </c>
      <c r="H9357" t="s">
        <v>101</v>
      </c>
      <c r="I9357" t="s">
        <v>28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46</v>
      </c>
      <c r="P9357" t="s">
        <v>68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  <c r="V9357" s="2">
        <f>Superstore[[#This Row],[Profit]]/Superstore[[#This Row],[Sales]]</f>
        <v>0.28000000000000003</v>
      </c>
      <c r="W9357" t="str">
        <f>TEXT(Superstore[[#This Row],[Order Date]],"mmm-yyyy")</f>
        <v>Dec-2012</v>
      </c>
      <c r="X9357">
        <f>YEAR(Superstore[[#This Row],[Order Date]])</f>
        <v>2012</v>
      </c>
    </row>
    <row r="9358" spans="1:24" x14ac:dyDescent="0.25">
      <c r="A9358">
        <v>9357</v>
      </c>
      <c r="B9358" t="s">
        <v>10565</v>
      </c>
      <c r="C9358" s="1">
        <v>41244</v>
      </c>
      <c r="D9358" s="1">
        <v>41248</v>
      </c>
      <c r="E9358" t="s">
        <v>50</v>
      </c>
      <c r="F9358" t="s">
        <v>181</v>
      </c>
      <c r="G9358" t="s">
        <v>182</v>
      </c>
      <c r="H9358" t="s">
        <v>101</v>
      </c>
      <c r="I9358" t="s">
        <v>28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46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  <c r="V9358" s="2">
        <f>Superstore[[#This Row],[Profit]]/Superstore[[#This Row],[Sales]]</f>
        <v>0.47000000000000008</v>
      </c>
      <c r="W9358" t="str">
        <f>TEXT(Superstore[[#This Row],[Order Date]],"mmm-yyyy")</f>
        <v>Dec-2012</v>
      </c>
      <c r="X9358">
        <f>YEAR(Superstore[[#This Row],[Order Date]])</f>
        <v>2012</v>
      </c>
    </row>
    <row r="9359" spans="1:24" x14ac:dyDescent="0.25">
      <c r="A9359">
        <v>9358</v>
      </c>
      <c r="B9359" t="s">
        <v>10566</v>
      </c>
      <c r="C9359" s="1">
        <v>41299</v>
      </c>
      <c r="D9359" s="1">
        <v>41302</v>
      </c>
      <c r="E9359" t="s">
        <v>24</v>
      </c>
      <c r="F9359" t="s">
        <v>580</v>
      </c>
      <c r="G9359" t="s">
        <v>581</v>
      </c>
      <c r="H9359" t="s">
        <v>41</v>
      </c>
      <c r="I9359" t="s">
        <v>28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46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  <c r="V9359" s="2">
        <f>Superstore[[#This Row],[Profit]]/Superstore[[#This Row],[Sales]]</f>
        <v>0.35000000000000003</v>
      </c>
      <c r="W9359" t="str">
        <f>TEXT(Superstore[[#This Row],[Order Date]],"mmm-yyyy")</f>
        <v>Jan-2013</v>
      </c>
      <c r="X9359">
        <f>YEAR(Superstore[[#This Row],[Order Date]])</f>
        <v>2013</v>
      </c>
    </row>
    <row r="9360" spans="1:24" x14ac:dyDescent="0.25">
      <c r="A9360">
        <v>9359</v>
      </c>
      <c r="B9360" t="s">
        <v>10566</v>
      </c>
      <c r="C9360" s="1">
        <v>41299</v>
      </c>
      <c r="D9360" s="1">
        <v>41302</v>
      </c>
      <c r="E9360" t="s">
        <v>24</v>
      </c>
      <c r="F9360" t="s">
        <v>580</v>
      </c>
      <c r="G9360" t="s">
        <v>581</v>
      </c>
      <c r="H9360" t="s">
        <v>41</v>
      </c>
      <c r="I9360" t="s">
        <v>28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1</v>
      </c>
      <c r="P9360" t="s">
        <v>56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Superstore[[#This Row],[Profit]]/Superstore[[#This Row],[Sales]]</f>
        <v>-0.31666666666666665</v>
      </c>
      <c r="W9360" t="str">
        <f>TEXT(Superstore[[#This Row],[Order Date]],"mmm-yyyy")</f>
        <v>Jan-2013</v>
      </c>
      <c r="X9360">
        <f>YEAR(Superstore[[#This Row],[Order Date]])</f>
        <v>2013</v>
      </c>
    </row>
    <row r="9361" spans="1:24" x14ac:dyDescent="0.25">
      <c r="A9361">
        <v>9360</v>
      </c>
      <c r="B9361" t="s">
        <v>10566</v>
      </c>
      <c r="C9361" s="1">
        <v>41299</v>
      </c>
      <c r="D9361" s="1">
        <v>41302</v>
      </c>
      <c r="E9361" t="s">
        <v>24</v>
      </c>
      <c r="F9361" t="s">
        <v>580</v>
      </c>
      <c r="G9361" t="s">
        <v>581</v>
      </c>
      <c r="H9361" t="s">
        <v>41</v>
      </c>
      <c r="I9361" t="s">
        <v>28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1</v>
      </c>
      <c r="P9361" t="s">
        <v>65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  <c r="V9361" s="2">
        <f>Superstore[[#This Row],[Profit]]/Superstore[[#This Row],[Sales]]</f>
        <v>0.17</v>
      </c>
      <c r="W9361" t="str">
        <f>TEXT(Superstore[[#This Row],[Order Date]],"mmm-yyyy")</f>
        <v>Jan-2013</v>
      </c>
      <c r="X9361">
        <f>YEAR(Superstore[[#This Row],[Order Date]])</f>
        <v>2013</v>
      </c>
    </row>
    <row r="9362" spans="1:24" x14ac:dyDescent="0.25">
      <c r="A9362">
        <v>9361</v>
      </c>
      <c r="B9362" t="s">
        <v>10566</v>
      </c>
      <c r="C9362" s="1">
        <v>41299</v>
      </c>
      <c r="D9362" s="1">
        <v>41302</v>
      </c>
      <c r="E9362" t="s">
        <v>24</v>
      </c>
      <c r="F9362" t="s">
        <v>580</v>
      </c>
      <c r="G9362" t="s">
        <v>581</v>
      </c>
      <c r="H9362" t="s">
        <v>41</v>
      </c>
      <c r="I9362" t="s">
        <v>28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46</v>
      </c>
      <c r="P9362" t="s">
        <v>59</v>
      </c>
      <c r="Q9362" t="s">
        <v>3324</v>
      </c>
      <c r="R9362">
        <v>428.68</v>
      </c>
      <c r="S9362">
        <v>7</v>
      </c>
      <c r="T9362">
        <v>0</v>
      </c>
      <c r="U9362">
        <v>0</v>
      </c>
      <c r="V9362" s="2">
        <f>Superstore[[#This Row],[Profit]]/Superstore[[#This Row],[Sales]]</f>
        <v>0</v>
      </c>
      <c r="W9362" t="str">
        <f>TEXT(Superstore[[#This Row],[Order Date]],"mmm-yyyy")</f>
        <v>Jan-2013</v>
      </c>
      <c r="X9362">
        <f>YEAR(Superstore[[#This Row],[Order Date]])</f>
        <v>2013</v>
      </c>
    </row>
    <row r="9363" spans="1:24" x14ac:dyDescent="0.25">
      <c r="A9363">
        <v>9362</v>
      </c>
      <c r="B9363" t="s">
        <v>10567</v>
      </c>
      <c r="C9363" s="1">
        <v>41720</v>
      </c>
      <c r="D9363" s="1">
        <v>41724</v>
      </c>
      <c r="E9363" t="s">
        <v>50</v>
      </c>
      <c r="F9363" t="s">
        <v>300</v>
      </c>
      <c r="G9363" t="s">
        <v>301</v>
      </c>
      <c r="H9363" t="s">
        <v>101</v>
      </c>
      <c r="I9363" t="s">
        <v>28</v>
      </c>
      <c r="J9363" t="s">
        <v>94</v>
      </c>
      <c r="K9363" t="s">
        <v>95</v>
      </c>
      <c r="L9363">
        <v>98105</v>
      </c>
      <c r="M9363" t="s">
        <v>44</v>
      </c>
      <c r="N9363" t="s">
        <v>254</v>
      </c>
      <c r="O9363" t="s">
        <v>46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2">
        <f>Superstore[[#This Row],[Profit]]/Superstore[[#This Row],[Sales]]</f>
        <v>0.33749999999999997</v>
      </c>
      <c r="W9363" t="str">
        <f>TEXT(Superstore[[#This Row],[Order Date]],"mmm-yyyy")</f>
        <v>Mar-2014</v>
      </c>
      <c r="X9363">
        <f>YEAR(Superstore[[#This Row],[Order Date]])</f>
        <v>2014</v>
      </c>
    </row>
    <row r="9364" spans="1:24" x14ac:dyDescent="0.25">
      <c r="A9364">
        <v>9363</v>
      </c>
      <c r="B9364" t="s">
        <v>10567</v>
      </c>
      <c r="C9364" s="1">
        <v>41720</v>
      </c>
      <c r="D9364" s="1">
        <v>41724</v>
      </c>
      <c r="E9364" t="s">
        <v>50</v>
      </c>
      <c r="F9364" t="s">
        <v>300</v>
      </c>
      <c r="G9364" t="s">
        <v>301</v>
      </c>
      <c r="H9364" t="s">
        <v>101</v>
      </c>
      <c r="I9364" t="s">
        <v>28</v>
      </c>
      <c r="J9364" t="s">
        <v>94</v>
      </c>
      <c r="K9364" t="s">
        <v>95</v>
      </c>
      <c r="L9364">
        <v>98105</v>
      </c>
      <c r="M9364" t="s">
        <v>44</v>
      </c>
      <c r="N9364" t="s">
        <v>3137</v>
      </c>
      <c r="O9364" t="s">
        <v>46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  <c r="V9364" s="2">
        <f>Superstore[[#This Row],[Profit]]/Superstore[[#This Row],[Sales]]</f>
        <v>3.0000000000000002E-2</v>
      </c>
      <c r="W9364" t="str">
        <f>TEXT(Superstore[[#This Row],[Order Date]],"mmm-yyyy")</f>
        <v>Mar-2014</v>
      </c>
      <c r="X9364">
        <f>YEAR(Superstore[[#This Row],[Order Date]])</f>
        <v>2014</v>
      </c>
    </row>
    <row r="9365" spans="1:24" x14ac:dyDescent="0.25">
      <c r="A9365">
        <v>9364</v>
      </c>
      <c r="B9365" t="s">
        <v>10567</v>
      </c>
      <c r="C9365" s="1">
        <v>41720</v>
      </c>
      <c r="D9365" s="1">
        <v>41724</v>
      </c>
      <c r="E9365" t="s">
        <v>50</v>
      </c>
      <c r="F9365" t="s">
        <v>300</v>
      </c>
      <c r="G9365" t="s">
        <v>301</v>
      </c>
      <c r="H9365" t="s">
        <v>101</v>
      </c>
      <c r="I9365" t="s">
        <v>28</v>
      </c>
      <c r="J9365" t="s">
        <v>94</v>
      </c>
      <c r="K9365" t="s">
        <v>95</v>
      </c>
      <c r="L9365">
        <v>98105</v>
      </c>
      <c r="M9365" t="s">
        <v>44</v>
      </c>
      <c r="N9365" t="s">
        <v>5060</v>
      </c>
      <c r="O9365" t="s">
        <v>1</v>
      </c>
      <c r="P9365" t="s">
        <v>65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  <c r="V9365" s="2">
        <f>Superstore[[#This Row],[Profit]]/Superstore[[#This Row],[Sales]]</f>
        <v>0.28999999999999998</v>
      </c>
      <c r="W9365" t="str">
        <f>TEXT(Superstore[[#This Row],[Order Date]],"mmm-yyyy")</f>
        <v>Mar-2014</v>
      </c>
      <c r="X9365">
        <f>YEAR(Superstore[[#This Row],[Order Date]])</f>
        <v>2014</v>
      </c>
    </row>
    <row r="9366" spans="1:24" x14ac:dyDescent="0.25">
      <c r="A9366">
        <v>9365</v>
      </c>
      <c r="B9366" t="s">
        <v>10567</v>
      </c>
      <c r="C9366" s="1">
        <v>41720</v>
      </c>
      <c r="D9366" s="1">
        <v>41724</v>
      </c>
      <c r="E9366" t="s">
        <v>50</v>
      </c>
      <c r="F9366" t="s">
        <v>300</v>
      </c>
      <c r="G9366" t="s">
        <v>301</v>
      </c>
      <c r="H9366" t="s">
        <v>101</v>
      </c>
      <c r="I9366" t="s">
        <v>28</v>
      </c>
      <c r="J9366" t="s">
        <v>94</v>
      </c>
      <c r="K9366" t="s">
        <v>95</v>
      </c>
      <c r="L9366">
        <v>98105</v>
      </c>
      <c r="M9366" t="s">
        <v>44</v>
      </c>
      <c r="N9366" t="s">
        <v>1688</v>
      </c>
      <c r="O9366" t="s">
        <v>46</v>
      </c>
      <c r="P9366" t="s">
        <v>59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  <c r="V9366" s="2">
        <f>Superstore[[#This Row],[Profit]]/Superstore[[#This Row],[Sales]]</f>
        <v>0.02</v>
      </c>
      <c r="W9366" t="str">
        <f>TEXT(Superstore[[#This Row],[Order Date]],"mmm-yyyy")</f>
        <v>Mar-2014</v>
      </c>
      <c r="X9366">
        <f>YEAR(Superstore[[#This Row],[Order Date]])</f>
        <v>2014</v>
      </c>
    </row>
    <row r="9367" spans="1:24" x14ac:dyDescent="0.25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27</v>
      </c>
      <c r="I9367" t="s">
        <v>28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46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  <c r="V9367" s="2">
        <f>Superstore[[#This Row],[Profit]]/Superstore[[#This Row],[Sales]]</f>
        <v>0.48999999999999994</v>
      </c>
      <c r="W9367" t="str">
        <f>TEXT(Superstore[[#This Row],[Order Date]],"mmm-yyyy")</f>
        <v>Aug-2011</v>
      </c>
      <c r="X9367">
        <f>YEAR(Superstore[[#This Row],[Order Date]])</f>
        <v>2011</v>
      </c>
    </row>
    <row r="9368" spans="1:24" x14ac:dyDescent="0.25">
      <c r="A9368">
        <v>9367</v>
      </c>
      <c r="B9368" t="s">
        <v>10569</v>
      </c>
      <c r="C9368" s="1">
        <v>40702</v>
      </c>
      <c r="D9368" s="1">
        <v>40707</v>
      </c>
      <c r="E9368" t="s">
        <v>50</v>
      </c>
      <c r="F9368" t="s">
        <v>4198</v>
      </c>
      <c r="G9368" t="s">
        <v>4199</v>
      </c>
      <c r="H9368" t="s">
        <v>27</v>
      </c>
      <c r="I9368" t="s">
        <v>28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46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  <c r="V9368" s="2">
        <f>Superstore[[#This Row],[Profit]]/Superstore[[#This Row],[Sales]]</f>
        <v>0.375</v>
      </c>
      <c r="W9368" t="str">
        <f>TEXT(Superstore[[#This Row],[Order Date]],"mmm-yyyy")</f>
        <v>Jun-2011</v>
      </c>
      <c r="X9368">
        <f>YEAR(Superstore[[#This Row],[Order Date]])</f>
        <v>2011</v>
      </c>
    </row>
    <row r="9369" spans="1:24" x14ac:dyDescent="0.25">
      <c r="A9369">
        <v>9368</v>
      </c>
      <c r="B9369" t="s">
        <v>10569</v>
      </c>
      <c r="C9369" s="1">
        <v>40702</v>
      </c>
      <c r="D9369" s="1">
        <v>40707</v>
      </c>
      <c r="E9369" t="s">
        <v>50</v>
      </c>
      <c r="F9369" t="s">
        <v>4198</v>
      </c>
      <c r="G9369" t="s">
        <v>4199</v>
      </c>
      <c r="H9369" t="s">
        <v>27</v>
      </c>
      <c r="I9369" t="s">
        <v>28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46</v>
      </c>
      <c r="P9369" t="s">
        <v>59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  <c r="V9369" s="2">
        <f>Superstore[[#This Row],[Profit]]/Superstore[[#This Row],[Sales]]</f>
        <v>4.9999999999999996E-2</v>
      </c>
      <c r="W9369" t="str">
        <f>TEXT(Superstore[[#This Row],[Order Date]],"mmm-yyyy")</f>
        <v>Jun-2011</v>
      </c>
      <c r="X9369">
        <f>YEAR(Superstore[[#This Row],[Order Date]])</f>
        <v>2011</v>
      </c>
    </row>
    <row r="9370" spans="1:24" x14ac:dyDescent="0.25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41</v>
      </c>
      <c r="I9370" t="s">
        <v>28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46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  <c r="V9370" s="2">
        <f>Superstore[[#This Row],[Profit]]/Superstore[[#This Row],[Sales]]</f>
        <v>0.48000000000000009</v>
      </c>
      <c r="W9370" t="str">
        <f>TEXT(Superstore[[#This Row],[Order Date]],"mmm-yyyy")</f>
        <v>Apr-2013</v>
      </c>
      <c r="X9370">
        <f>YEAR(Superstore[[#This Row],[Order Date]])</f>
        <v>2013</v>
      </c>
    </row>
    <row r="9371" spans="1:24" x14ac:dyDescent="0.25">
      <c r="A9371">
        <v>9370</v>
      </c>
      <c r="B9371" t="s">
        <v>10571</v>
      </c>
      <c r="C9371" s="1">
        <v>41951</v>
      </c>
      <c r="D9371" s="1">
        <v>41953</v>
      </c>
      <c r="E9371" t="s">
        <v>24</v>
      </c>
      <c r="F9371" t="s">
        <v>3952</v>
      </c>
      <c r="G9371" t="s">
        <v>3953</v>
      </c>
      <c r="H9371" t="s">
        <v>41</v>
      </c>
      <c r="I9371" t="s">
        <v>28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1</v>
      </c>
      <c r="P9371" t="s">
        <v>36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  <c r="V9371" s="2">
        <f>Superstore[[#This Row],[Profit]]/Superstore[[#This Row],[Sales]]</f>
        <v>0.15999999999999998</v>
      </c>
      <c r="W9371" t="str">
        <f>TEXT(Superstore[[#This Row],[Order Date]],"mmm-yyyy")</f>
        <v>Nov-2014</v>
      </c>
      <c r="X9371">
        <f>YEAR(Superstore[[#This Row],[Order Date]])</f>
        <v>2014</v>
      </c>
    </row>
    <row r="9372" spans="1:24" x14ac:dyDescent="0.25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41</v>
      </c>
      <c r="I9372" t="s">
        <v>28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1</v>
      </c>
      <c r="P9372" t="s">
        <v>65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Superstore[[#This Row],[Profit]]/Superstore[[#This Row],[Sales]]</f>
        <v>-9.9999999999999992E-2</v>
      </c>
      <c r="W9372" t="str">
        <f>TEXT(Superstore[[#This Row],[Order Date]],"mmm-yyyy")</f>
        <v>May-2012</v>
      </c>
      <c r="X9372">
        <f>YEAR(Superstore[[#This Row],[Order Date]])</f>
        <v>2012</v>
      </c>
    </row>
    <row r="9373" spans="1:24" x14ac:dyDescent="0.25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41</v>
      </c>
      <c r="I9373" t="s">
        <v>28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1</v>
      </c>
      <c r="P9373" t="s">
        <v>36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Superstore[[#This Row],[Profit]]/Superstore[[#This Row],[Sales]]</f>
        <v>-0.27142857142857141</v>
      </c>
      <c r="W9373" t="str">
        <f>TEXT(Superstore[[#This Row],[Order Date]],"mmm-yyyy")</f>
        <v>May-2012</v>
      </c>
      <c r="X9373">
        <f>YEAR(Superstore[[#This Row],[Order Date]])</f>
        <v>2012</v>
      </c>
    </row>
    <row r="9374" spans="1:24" x14ac:dyDescent="0.25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41</v>
      </c>
      <c r="I9374" t="s">
        <v>28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46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Superstore[[#This Row],[Profit]]/Superstore[[#This Row],[Sales]]</f>
        <v>0.36250000000000004</v>
      </c>
      <c r="W9374" t="str">
        <f>TEXT(Superstore[[#This Row],[Order Date]],"mmm-yyyy")</f>
        <v>May-2012</v>
      </c>
      <c r="X9374">
        <f>YEAR(Superstore[[#This Row],[Order Date]])</f>
        <v>2012</v>
      </c>
    </row>
    <row r="9375" spans="1:24" x14ac:dyDescent="0.25">
      <c r="A9375">
        <v>9374</v>
      </c>
      <c r="B9375" t="s">
        <v>10573</v>
      </c>
      <c r="C9375" s="1">
        <v>41767</v>
      </c>
      <c r="D9375" s="1">
        <v>41771</v>
      </c>
      <c r="E9375" t="s">
        <v>50</v>
      </c>
      <c r="F9375" t="s">
        <v>1951</v>
      </c>
      <c r="G9375" t="s">
        <v>1952</v>
      </c>
      <c r="H9375" t="s">
        <v>27</v>
      </c>
      <c r="I9375" t="s">
        <v>28</v>
      </c>
      <c r="J9375" t="s">
        <v>601</v>
      </c>
      <c r="K9375" t="s">
        <v>43</v>
      </c>
      <c r="L9375">
        <v>91104</v>
      </c>
      <c r="M9375" t="s">
        <v>44</v>
      </c>
      <c r="N9375" t="s">
        <v>3615</v>
      </c>
      <c r="O9375" t="s">
        <v>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Superstore[[#This Row],[Profit]]/Superstore[[#This Row],[Sales]]</f>
        <v>0.125</v>
      </c>
      <c r="W9375" t="str">
        <f>TEXT(Superstore[[#This Row],[Order Date]],"mmm-yyyy")</f>
        <v>May-2014</v>
      </c>
      <c r="X9375">
        <f>YEAR(Superstore[[#This Row],[Order Date]])</f>
        <v>2014</v>
      </c>
    </row>
    <row r="9376" spans="1:24" x14ac:dyDescent="0.25">
      <c r="A9376">
        <v>9375</v>
      </c>
      <c r="B9376" t="s">
        <v>10574</v>
      </c>
      <c r="C9376" s="1">
        <v>41431</v>
      </c>
      <c r="D9376" s="1">
        <v>41435</v>
      </c>
      <c r="E9376" t="s">
        <v>50</v>
      </c>
      <c r="F9376" t="s">
        <v>342</v>
      </c>
      <c r="G9376" t="s">
        <v>343</v>
      </c>
      <c r="H9376" t="s">
        <v>41</v>
      </c>
      <c r="I9376" t="s">
        <v>28</v>
      </c>
      <c r="J9376" t="s">
        <v>94</v>
      </c>
      <c r="K9376" t="s">
        <v>95</v>
      </c>
      <c r="L9376">
        <v>98105</v>
      </c>
      <c r="M9376" t="s">
        <v>44</v>
      </c>
      <c r="N9376" t="s">
        <v>2651</v>
      </c>
      <c r="O9376" t="s">
        <v>46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  <c r="V9376" s="2">
        <f>Superstore[[#This Row],[Profit]]/Superstore[[#This Row],[Sales]]</f>
        <v>0.26</v>
      </c>
      <c r="W9376" t="str">
        <f>TEXT(Superstore[[#This Row],[Order Date]],"mmm-yyyy")</f>
        <v>Jun-2013</v>
      </c>
      <c r="X9376">
        <f>YEAR(Superstore[[#This Row],[Order Date]])</f>
        <v>2013</v>
      </c>
    </row>
    <row r="9377" spans="1:24" x14ac:dyDescent="0.25">
      <c r="A9377">
        <v>9376</v>
      </c>
      <c r="B9377" t="s">
        <v>10575</v>
      </c>
      <c r="C9377" s="1">
        <v>41257</v>
      </c>
      <c r="D9377" s="1">
        <v>41262</v>
      </c>
      <c r="E9377" t="s">
        <v>24</v>
      </c>
      <c r="F9377" t="s">
        <v>1886</v>
      </c>
      <c r="G9377" t="s">
        <v>1887</v>
      </c>
      <c r="H9377" t="s">
        <v>27</v>
      </c>
      <c r="I9377" t="s">
        <v>28</v>
      </c>
      <c r="J9377" t="s">
        <v>42</v>
      </c>
      <c r="K9377" t="s">
        <v>43</v>
      </c>
      <c r="L9377">
        <v>90045</v>
      </c>
      <c r="M9377" t="s">
        <v>44</v>
      </c>
      <c r="N9377" t="s">
        <v>4257</v>
      </c>
      <c r="O9377" t="s">
        <v>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  <c r="V9377" s="2">
        <f>Superstore[[#This Row],[Profit]]/Superstore[[#This Row],[Sales]]</f>
        <v>0.21</v>
      </c>
      <c r="W9377" t="str">
        <f>TEXT(Superstore[[#This Row],[Order Date]],"mmm-yyyy")</f>
        <v>Dec-2012</v>
      </c>
      <c r="X9377">
        <f>YEAR(Superstore[[#This Row],[Order Date]])</f>
        <v>2012</v>
      </c>
    </row>
    <row r="9378" spans="1:24" x14ac:dyDescent="0.25">
      <c r="A9378">
        <v>9377</v>
      </c>
      <c r="B9378" t="s">
        <v>10576</v>
      </c>
      <c r="C9378" s="1">
        <v>41999</v>
      </c>
      <c r="D9378" s="1">
        <v>42003</v>
      </c>
      <c r="E9378" t="s">
        <v>50</v>
      </c>
      <c r="F9378" t="s">
        <v>234</v>
      </c>
      <c r="G9378" t="s">
        <v>235</v>
      </c>
      <c r="H9378" t="s">
        <v>27</v>
      </c>
      <c r="I9378" t="s">
        <v>28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  <c r="V9378" s="2">
        <f>Superstore[[#This Row],[Profit]]/Superstore[[#This Row],[Sales]]</f>
        <v>0.43</v>
      </c>
      <c r="W9378" t="str">
        <f>TEXT(Superstore[[#This Row],[Order Date]],"mmm-yyyy")</f>
        <v>Dec-2014</v>
      </c>
      <c r="X9378">
        <f>YEAR(Superstore[[#This Row],[Order Date]])</f>
        <v>2014</v>
      </c>
    </row>
    <row r="9379" spans="1:24" x14ac:dyDescent="0.25">
      <c r="A9379">
        <v>9378</v>
      </c>
      <c r="B9379" t="s">
        <v>10578</v>
      </c>
      <c r="C9379" s="1">
        <v>41991</v>
      </c>
      <c r="D9379" s="1">
        <v>41995</v>
      </c>
      <c r="E9379" t="s">
        <v>50</v>
      </c>
      <c r="F9379" t="s">
        <v>2637</v>
      </c>
      <c r="G9379" t="s">
        <v>2638</v>
      </c>
      <c r="H9379" t="s">
        <v>41</v>
      </c>
      <c r="I9379" t="s">
        <v>28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46</v>
      </c>
      <c r="P9379" t="s">
        <v>59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  <c r="V9379" s="2">
        <f>Superstore[[#This Row],[Profit]]/Superstore[[#This Row],[Sales]]</f>
        <v>0.26</v>
      </c>
      <c r="W9379" t="str">
        <f>TEXT(Superstore[[#This Row],[Order Date]],"mmm-yyyy")</f>
        <v>Dec-2014</v>
      </c>
      <c r="X9379">
        <f>YEAR(Superstore[[#This Row],[Order Date]])</f>
        <v>2014</v>
      </c>
    </row>
    <row r="9380" spans="1:24" x14ac:dyDescent="0.25">
      <c r="A9380">
        <v>9379</v>
      </c>
      <c r="B9380" t="s">
        <v>10579</v>
      </c>
      <c r="C9380" s="1">
        <v>41405</v>
      </c>
      <c r="D9380" s="1">
        <v>41410</v>
      </c>
      <c r="E9380" t="s">
        <v>50</v>
      </c>
      <c r="F9380" t="s">
        <v>3574</v>
      </c>
      <c r="G9380" t="s">
        <v>3575</v>
      </c>
      <c r="H9380" t="s">
        <v>27</v>
      </c>
      <c r="I9380" t="s">
        <v>28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46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  <c r="V9380" s="2">
        <f>Superstore[[#This Row],[Profit]]/Superstore[[#This Row],[Sales]]</f>
        <v>0.33750000000000002</v>
      </c>
      <c r="W9380" t="str">
        <f>TEXT(Superstore[[#This Row],[Order Date]],"mmm-yyyy")</f>
        <v>May-2013</v>
      </c>
      <c r="X9380">
        <f>YEAR(Superstore[[#This Row],[Order Date]])</f>
        <v>2013</v>
      </c>
    </row>
    <row r="9381" spans="1:24" x14ac:dyDescent="0.25">
      <c r="A9381">
        <v>9380</v>
      </c>
      <c r="B9381" t="s">
        <v>10582</v>
      </c>
      <c r="C9381" s="1">
        <v>40900</v>
      </c>
      <c r="D9381" s="1">
        <v>40904</v>
      </c>
      <c r="E9381" t="s">
        <v>24</v>
      </c>
      <c r="F9381" t="s">
        <v>964</v>
      </c>
      <c r="G9381" t="s">
        <v>965</v>
      </c>
      <c r="H9381" t="s">
        <v>27</v>
      </c>
      <c r="I9381" t="s">
        <v>28</v>
      </c>
      <c r="J9381" t="s">
        <v>899</v>
      </c>
      <c r="K9381" t="s">
        <v>54</v>
      </c>
      <c r="L9381">
        <v>33614</v>
      </c>
      <c r="M9381" t="s">
        <v>31</v>
      </c>
      <c r="N9381" t="s">
        <v>4970</v>
      </c>
      <c r="O9381" t="s">
        <v>46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Superstore[[#This Row],[Profit]]/Superstore[[#This Row],[Sales]]</f>
        <v>0.35</v>
      </c>
      <c r="W9381" t="str">
        <f>TEXT(Superstore[[#This Row],[Order Date]],"mmm-yyyy")</f>
        <v>Dec-2011</v>
      </c>
      <c r="X9381">
        <f>YEAR(Superstore[[#This Row],[Order Date]])</f>
        <v>2011</v>
      </c>
    </row>
    <row r="9382" spans="1:24" x14ac:dyDescent="0.25">
      <c r="A9382">
        <v>9381</v>
      </c>
      <c r="B9382" t="s">
        <v>10582</v>
      </c>
      <c r="C9382" s="1">
        <v>40900</v>
      </c>
      <c r="D9382" s="1">
        <v>40904</v>
      </c>
      <c r="E9382" t="s">
        <v>24</v>
      </c>
      <c r="F9382" t="s">
        <v>964</v>
      </c>
      <c r="G9382" t="s">
        <v>965</v>
      </c>
      <c r="H9382" t="s">
        <v>27</v>
      </c>
      <c r="I9382" t="s">
        <v>28</v>
      </c>
      <c r="J9382" t="s">
        <v>899</v>
      </c>
      <c r="K9382" t="s">
        <v>54</v>
      </c>
      <c r="L9382">
        <v>33614</v>
      </c>
      <c r="M9382" t="s">
        <v>31</v>
      </c>
      <c r="N9382" t="s">
        <v>715</v>
      </c>
      <c r="O9382" t="s">
        <v>1</v>
      </c>
      <c r="P9382" t="s">
        <v>36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Superstore[[#This Row],[Profit]]/Superstore[[#This Row],[Sales]]</f>
        <v>9.9999999999999992E-2</v>
      </c>
      <c r="W9382" t="str">
        <f>TEXT(Superstore[[#This Row],[Order Date]],"mmm-yyyy")</f>
        <v>Dec-2011</v>
      </c>
      <c r="X9382">
        <f>YEAR(Superstore[[#This Row],[Order Date]])</f>
        <v>2011</v>
      </c>
    </row>
    <row r="9383" spans="1:24" x14ac:dyDescent="0.25">
      <c r="A9383">
        <v>9382</v>
      </c>
      <c r="B9383" t="s">
        <v>10582</v>
      </c>
      <c r="C9383" s="1">
        <v>40900</v>
      </c>
      <c r="D9383" s="1">
        <v>40904</v>
      </c>
      <c r="E9383" t="s">
        <v>24</v>
      </c>
      <c r="F9383" t="s">
        <v>964</v>
      </c>
      <c r="G9383" t="s">
        <v>965</v>
      </c>
      <c r="H9383" t="s">
        <v>27</v>
      </c>
      <c r="I9383" t="s">
        <v>28</v>
      </c>
      <c r="J9383" t="s">
        <v>899</v>
      </c>
      <c r="K9383" t="s">
        <v>54</v>
      </c>
      <c r="L9383">
        <v>33614</v>
      </c>
      <c r="M9383" t="s">
        <v>31</v>
      </c>
      <c r="N9383" t="s">
        <v>4999</v>
      </c>
      <c r="O9383" t="s">
        <v>46</v>
      </c>
      <c r="P9383" t="s">
        <v>59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  <c r="V9383" s="2">
        <f>Superstore[[#This Row],[Profit]]/Superstore[[#This Row],[Sales]]</f>
        <v>-2.5000000000000001E-2</v>
      </c>
      <c r="W9383" t="str">
        <f>TEXT(Superstore[[#This Row],[Order Date]],"mmm-yyyy")</f>
        <v>Dec-2011</v>
      </c>
      <c r="X9383">
        <f>YEAR(Superstore[[#This Row],[Order Date]])</f>
        <v>2011</v>
      </c>
    </row>
    <row r="9384" spans="1:24" x14ac:dyDescent="0.25">
      <c r="A9384">
        <v>9383</v>
      </c>
      <c r="B9384" t="s">
        <v>10582</v>
      </c>
      <c r="C9384" s="1">
        <v>40900</v>
      </c>
      <c r="D9384" s="1">
        <v>40904</v>
      </c>
      <c r="E9384" t="s">
        <v>24</v>
      </c>
      <c r="F9384" t="s">
        <v>964</v>
      </c>
      <c r="G9384" t="s">
        <v>965</v>
      </c>
      <c r="H9384" t="s">
        <v>27</v>
      </c>
      <c r="I9384" t="s">
        <v>28</v>
      </c>
      <c r="J9384" t="s">
        <v>899</v>
      </c>
      <c r="K9384" t="s">
        <v>54</v>
      </c>
      <c r="L9384">
        <v>33614</v>
      </c>
      <c r="M9384" t="s">
        <v>31</v>
      </c>
      <c r="N9384" t="s">
        <v>286</v>
      </c>
      <c r="O9384" t="s">
        <v>46</v>
      </c>
      <c r="P9384" t="s">
        <v>68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2">
        <f>Superstore[[#This Row],[Profit]]/Superstore[[#This Row],[Sales]]</f>
        <v>0.375</v>
      </c>
      <c r="W9384" t="str">
        <f>TEXT(Superstore[[#This Row],[Order Date]],"mmm-yyyy")</f>
        <v>Dec-2011</v>
      </c>
      <c r="X9384">
        <f>YEAR(Superstore[[#This Row],[Order Date]])</f>
        <v>2011</v>
      </c>
    </row>
    <row r="9385" spans="1:24" x14ac:dyDescent="0.25">
      <c r="A9385">
        <v>9384</v>
      </c>
      <c r="B9385" t="s">
        <v>10582</v>
      </c>
      <c r="C9385" s="1">
        <v>40900</v>
      </c>
      <c r="D9385" s="1">
        <v>40904</v>
      </c>
      <c r="E9385" t="s">
        <v>24</v>
      </c>
      <c r="F9385" t="s">
        <v>964</v>
      </c>
      <c r="G9385" t="s">
        <v>965</v>
      </c>
      <c r="H9385" t="s">
        <v>27</v>
      </c>
      <c r="I9385" t="s">
        <v>28</v>
      </c>
      <c r="J9385" t="s">
        <v>899</v>
      </c>
      <c r="K9385" t="s">
        <v>54</v>
      </c>
      <c r="L9385">
        <v>33614</v>
      </c>
      <c r="M9385" t="s">
        <v>31</v>
      </c>
      <c r="N9385" t="s">
        <v>4013</v>
      </c>
      <c r="O9385" t="s">
        <v>46</v>
      </c>
      <c r="P9385" t="s">
        <v>59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  <c r="V9385" s="2">
        <f>Superstore[[#This Row],[Profit]]/Superstore[[#This Row],[Sales]]</f>
        <v>-1.2499999999999999E-2</v>
      </c>
      <c r="W9385" t="str">
        <f>TEXT(Superstore[[#This Row],[Order Date]],"mmm-yyyy")</f>
        <v>Dec-2011</v>
      </c>
      <c r="X9385">
        <f>YEAR(Superstore[[#This Row],[Order Date]])</f>
        <v>2011</v>
      </c>
    </row>
    <row r="9386" spans="1:24" x14ac:dyDescent="0.25">
      <c r="A9386">
        <v>9385</v>
      </c>
      <c r="B9386" t="s">
        <v>10583</v>
      </c>
      <c r="C9386" s="1">
        <v>41863</v>
      </c>
      <c r="D9386" s="1">
        <v>41868</v>
      </c>
      <c r="E9386" t="s">
        <v>50</v>
      </c>
      <c r="F9386" t="s">
        <v>2655</v>
      </c>
      <c r="G9386" t="s">
        <v>2656</v>
      </c>
      <c r="H9386" t="s">
        <v>101</v>
      </c>
      <c r="I9386" t="s">
        <v>28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46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  <c r="V9386" s="2">
        <f>Superstore[[#This Row],[Profit]]/Superstore[[#This Row],[Sales]]</f>
        <v>0.47999999999999993</v>
      </c>
      <c r="W9386" t="str">
        <f>TEXT(Superstore[[#This Row],[Order Date]],"mmm-yyyy")</f>
        <v>Aug-2014</v>
      </c>
      <c r="X9386">
        <f>YEAR(Superstore[[#This Row],[Order Date]])</f>
        <v>2014</v>
      </c>
    </row>
    <row r="9387" spans="1:24" x14ac:dyDescent="0.25">
      <c r="A9387">
        <v>9386</v>
      </c>
      <c r="B9387" t="s">
        <v>10584</v>
      </c>
      <c r="C9387" s="1">
        <v>41879</v>
      </c>
      <c r="D9387" s="1">
        <v>41883</v>
      </c>
      <c r="E9387" t="s">
        <v>50</v>
      </c>
      <c r="F9387" t="s">
        <v>1938</v>
      </c>
      <c r="G9387" t="s">
        <v>1939</v>
      </c>
      <c r="H9387" t="s">
        <v>27</v>
      </c>
      <c r="I9387" t="s">
        <v>28</v>
      </c>
      <c r="J9387" t="s">
        <v>1822</v>
      </c>
      <c r="K9387" t="s">
        <v>309</v>
      </c>
      <c r="L9387">
        <v>85204</v>
      </c>
      <c r="M9387" t="s">
        <v>44</v>
      </c>
      <c r="N9387" t="s">
        <v>4627</v>
      </c>
      <c r="O9387" t="s">
        <v>1</v>
      </c>
      <c r="P9387" t="s">
        <v>65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  <c r="V9387" s="2">
        <f>Superstore[[#This Row],[Profit]]/Superstore[[#This Row],[Sales]]</f>
        <v>0.27500000000000002</v>
      </c>
      <c r="W9387" t="str">
        <f>TEXT(Superstore[[#This Row],[Order Date]],"mmm-yyyy")</f>
        <v>Aug-2014</v>
      </c>
      <c r="X9387">
        <f>YEAR(Superstore[[#This Row],[Order Date]])</f>
        <v>2014</v>
      </c>
    </row>
    <row r="9388" spans="1:24" x14ac:dyDescent="0.25">
      <c r="A9388">
        <v>9387</v>
      </c>
      <c r="B9388" t="s">
        <v>10585</v>
      </c>
      <c r="C9388" s="1">
        <v>41659</v>
      </c>
      <c r="D9388" s="1">
        <v>41663</v>
      </c>
      <c r="E9388" t="s">
        <v>50</v>
      </c>
      <c r="F9388" t="s">
        <v>4467</v>
      </c>
      <c r="G9388" t="s">
        <v>4468</v>
      </c>
      <c r="H9388" t="s">
        <v>27</v>
      </c>
      <c r="I9388" t="s">
        <v>28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46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  <c r="V9388" s="2">
        <f>Superstore[[#This Row],[Profit]]/Superstore[[#This Row],[Sales]]</f>
        <v>0.47</v>
      </c>
      <c r="W9388" t="str">
        <f>TEXT(Superstore[[#This Row],[Order Date]],"mmm-yyyy")</f>
        <v>Jan-2014</v>
      </c>
      <c r="X9388">
        <f>YEAR(Superstore[[#This Row],[Order Date]])</f>
        <v>2014</v>
      </c>
    </row>
    <row r="9389" spans="1:24" x14ac:dyDescent="0.25">
      <c r="A9389">
        <v>9388</v>
      </c>
      <c r="B9389" t="s">
        <v>10585</v>
      </c>
      <c r="C9389" s="1">
        <v>41659</v>
      </c>
      <c r="D9389" s="1">
        <v>41663</v>
      </c>
      <c r="E9389" t="s">
        <v>50</v>
      </c>
      <c r="F9389" t="s">
        <v>4467</v>
      </c>
      <c r="G9389" t="s">
        <v>4468</v>
      </c>
      <c r="H9389" t="s">
        <v>27</v>
      </c>
      <c r="I9389" t="s">
        <v>28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46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  <c r="V9389" s="2">
        <f>Superstore[[#This Row],[Profit]]/Superstore[[#This Row],[Sales]]</f>
        <v>0.47000000000000003</v>
      </c>
      <c r="W9389" t="str">
        <f>TEXT(Superstore[[#This Row],[Order Date]],"mmm-yyyy")</f>
        <v>Jan-2014</v>
      </c>
      <c r="X9389">
        <f>YEAR(Superstore[[#This Row],[Order Date]])</f>
        <v>2014</v>
      </c>
    </row>
    <row r="9390" spans="1:24" x14ac:dyDescent="0.25">
      <c r="A9390">
        <v>9389</v>
      </c>
      <c r="B9390" t="s">
        <v>10585</v>
      </c>
      <c r="C9390" s="1">
        <v>41659</v>
      </c>
      <c r="D9390" s="1">
        <v>41663</v>
      </c>
      <c r="E9390" t="s">
        <v>50</v>
      </c>
      <c r="F9390" t="s">
        <v>4467</v>
      </c>
      <c r="G9390" t="s">
        <v>4468</v>
      </c>
      <c r="H9390" t="s">
        <v>27</v>
      </c>
      <c r="I9390" t="s">
        <v>28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46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  <c r="V9390" s="2">
        <f>Superstore[[#This Row],[Profit]]/Superstore[[#This Row],[Sales]]</f>
        <v>0.27999999999999997</v>
      </c>
      <c r="W9390" t="str">
        <f>TEXT(Superstore[[#This Row],[Order Date]],"mmm-yyyy")</f>
        <v>Jan-2014</v>
      </c>
      <c r="X9390">
        <f>YEAR(Superstore[[#This Row],[Order Date]])</f>
        <v>2014</v>
      </c>
    </row>
    <row r="9391" spans="1:24" x14ac:dyDescent="0.25">
      <c r="A9391">
        <v>9390</v>
      </c>
      <c r="B9391" t="s">
        <v>10585</v>
      </c>
      <c r="C9391" s="1">
        <v>41659</v>
      </c>
      <c r="D9391" s="1">
        <v>41663</v>
      </c>
      <c r="E9391" t="s">
        <v>50</v>
      </c>
      <c r="F9391" t="s">
        <v>4467</v>
      </c>
      <c r="G9391" t="s">
        <v>4468</v>
      </c>
      <c r="H9391" t="s">
        <v>27</v>
      </c>
      <c r="I9391" t="s">
        <v>28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46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s="2">
        <f>Superstore[[#This Row],[Profit]]/Superstore[[#This Row],[Sales]]</f>
        <v>0.47</v>
      </c>
      <c r="W9391" t="str">
        <f>TEXT(Superstore[[#This Row],[Order Date]],"mmm-yyyy")</f>
        <v>Jan-2014</v>
      </c>
      <c r="X9391">
        <f>YEAR(Superstore[[#This Row],[Order Date]])</f>
        <v>2014</v>
      </c>
    </row>
    <row r="9392" spans="1:24" x14ac:dyDescent="0.25">
      <c r="A9392">
        <v>9391</v>
      </c>
      <c r="B9392" t="s">
        <v>10586</v>
      </c>
      <c r="C9392" s="1">
        <v>41079</v>
      </c>
      <c r="D9392" s="1">
        <v>41084</v>
      </c>
      <c r="E9392" t="s">
        <v>50</v>
      </c>
      <c r="F9392" t="s">
        <v>3813</v>
      </c>
      <c r="G9392" t="s">
        <v>3814</v>
      </c>
      <c r="H9392" t="s">
        <v>101</v>
      </c>
      <c r="I9392" t="s">
        <v>28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46</v>
      </c>
      <c r="P9392" t="s">
        <v>59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  <c r="V9392" s="2">
        <f>Superstore[[#This Row],[Profit]]/Superstore[[#This Row],[Sales]]</f>
        <v>6.25E-2</v>
      </c>
      <c r="W9392" t="str">
        <f>TEXT(Superstore[[#This Row],[Order Date]],"mmm-yyyy")</f>
        <v>Jun-2012</v>
      </c>
      <c r="X9392">
        <f>YEAR(Superstore[[#This Row],[Order Date]])</f>
        <v>2012</v>
      </c>
    </row>
    <row r="9393" spans="1:24" x14ac:dyDescent="0.25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41</v>
      </c>
      <c r="I9393" t="s">
        <v>28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  <c r="V9393" s="2">
        <f>Superstore[[#This Row],[Profit]]/Superstore[[#This Row],[Sales]]</f>
        <v>0.32500000000000001</v>
      </c>
      <c r="W9393" t="str">
        <f>TEXT(Superstore[[#This Row],[Order Date]],"mmm-yyyy")</f>
        <v>Mar-2014</v>
      </c>
      <c r="X9393">
        <f>YEAR(Superstore[[#This Row],[Order Date]])</f>
        <v>2014</v>
      </c>
    </row>
    <row r="9394" spans="1:24" x14ac:dyDescent="0.25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41</v>
      </c>
      <c r="I9394" t="s">
        <v>28</v>
      </c>
      <c r="J9394" t="s">
        <v>806</v>
      </c>
      <c r="K9394" t="s">
        <v>456</v>
      </c>
      <c r="L9394">
        <v>80219</v>
      </c>
      <c r="M9394" t="s">
        <v>44</v>
      </c>
      <c r="N9394" t="s">
        <v>6126</v>
      </c>
      <c r="O9394" t="s">
        <v>1</v>
      </c>
      <c r="P9394" t="s">
        <v>36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Superstore[[#This Row],[Profit]]/Superstore[[#This Row],[Sales]]</f>
        <v>-0.05</v>
      </c>
      <c r="W9394" t="str">
        <f>TEXT(Superstore[[#This Row],[Order Date]],"mmm-yyyy")</f>
        <v>Oct-2012</v>
      </c>
      <c r="X9394">
        <f>YEAR(Superstore[[#This Row],[Order Date]])</f>
        <v>2012</v>
      </c>
    </row>
    <row r="9395" spans="1:24" x14ac:dyDescent="0.25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27</v>
      </c>
      <c r="I9395" t="s">
        <v>28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  <c r="V9395" s="2">
        <f>Superstore[[#This Row],[Profit]]/Superstore[[#This Row],[Sales]]</f>
        <v>0.25</v>
      </c>
      <c r="W9395" t="str">
        <f>TEXT(Superstore[[#This Row],[Order Date]],"mmm-yyyy")</f>
        <v>Sep-2011</v>
      </c>
      <c r="X9395">
        <f>YEAR(Superstore[[#This Row],[Order Date]])</f>
        <v>2011</v>
      </c>
    </row>
    <row r="9396" spans="1:24" x14ac:dyDescent="0.25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27</v>
      </c>
      <c r="I9396" t="s">
        <v>28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1</v>
      </c>
      <c r="P9396" t="s">
        <v>36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Superstore[[#This Row],[Profit]]/Superstore[[#This Row],[Sales]]</f>
        <v>0.22222222222222218</v>
      </c>
      <c r="W9396" t="str">
        <f>TEXT(Superstore[[#This Row],[Order Date]],"mmm-yyyy")</f>
        <v>Sep-2011</v>
      </c>
      <c r="X9396">
        <f>YEAR(Superstore[[#This Row],[Order Date]])</f>
        <v>2011</v>
      </c>
    </row>
    <row r="9397" spans="1:24" x14ac:dyDescent="0.25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27</v>
      </c>
      <c r="I9397" t="s">
        <v>28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1</v>
      </c>
      <c r="P9397" t="s">
        <v>33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Superstore[[#This Row],[Profit]]/Superstore[[#This Row],[Sales]]</f>
        <v>-1.2500000000000001E-2</v>
      </c>
      <c r="W9397" t="str">
        <f>TEXT(Superstore[[#This Row],[Order Date]],"mmm-yyyy")</f>
        <v>Sep-2011</v>
      </c>
      <c r="X9397">
        <f>YEAR(Superstore[[#This Row],[Order Date]])</f>
        <v>2011</v>
      </c>
    </row>
    <row r="9398" spans="1:24" x14ac:dyDescent="0.25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27</v>
      </c>
      <c r="I9398" t="s">
        <v>28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46</v>
      </c>
      <c r="P9398" t="s">
        <v>47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s="2">
        <f>Superstore[[#This Row],[Profit]]/Superstore[[#This Row],[Sales]]</f>
        <v>0.47</v>
      </c>
      <c r="W9398" t="str">
        <f>TEXT(Superstore[[#This Row],[Order Date]],"mmm-yyyy")</f>
        <v>Sep-2011</v>
      </c>
      <c r="X9398">
        <f>YEAR(Superstore[[#This Row],[Order Date]])</f>
        <v>2011</v>
      </c>
    </row>
    <row r="9399" spans="1:24" x14ac:dyDescent="0.25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27</v>
      </c>
      <c r="I9399" t="s">
        <v>28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46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  <c r="V9399" s="2">
        <f>Superstore[[#This Row],[Profit]]/Superstore[[#This Row],[Sales]]</f>
        <v>0.26</v>
      </c>
      <c r="W9399" t="str">
        <f>TEXT(Superstore[[#This Row],[Order Date]],"mmm-yyyy")</f>
        <v>Sep-2011</v>
      </c>
      <c r="X9399">
        <f>YEAR(Superstore[[#This Row],[Order Date]])</f>
        <v>2011</v>
      </c>
    </row>
    <row r="9400" spans="1:24" x14ac:dyDescent="0.25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27</v>
      </c>
      <c r="I9400" t="s">
        <v>28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  <c r="V9400" s="2">
        <f>Superstore[[#This Row],[Profit]]/Superstore[[#This Row],[Sales]]</f>
        <v>0.49</v>
      </c>
      <c r="W9400" t="str">
        <f>TEXT(Superstore[[#This Row],[Order Date]],"mmm-yyyy")</f>
        <v>Sep-2011</v>
      </c>
      <c r="X9400">
        <f>YEAR(Superstore[[#This Row],[Order Date]])</f>
        <v>2011</v>
      </c>
    </row>
    <row r="9401" spans="1:24" x14ac:dyDescent="0.25">
      <c r="A9401">
        <v>9400</v>
      </c>
      <c r="B9401" t="s">
        <v>10590</v>
      </c>
      <c r="C9401" s="1">
        <v>41590</v>
      </c>
      <c r="D9401" s="1">
        <v>41594</v>
      </c>
      <c r="E9401" t="s">
        <v>50</v>
      </c>
      <c r="F9401" t="s">
        <v>10591</v>
      </c>
      <c r="G9401" t="s">
        <v>10592</v>
      </c>
      <c r="H9401" t="s">
        <v>27</v>
      </c>
      <c r="I9401" t="s">
        <v>28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46</v>
      </c>
      <c r="P9401" t="s">
        <v>68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  <c r="V9401" s="2">
        <f>Superstore[[#This Row],[Profit]]/Superstore[[#This Row],[Sales]]</f>
        <v>8.7499999999999994E-2</v>
      </c>
      <c r="W9401" t="str">
        <f>TEXT(Superstore[[#This Row],[Order Date]],"mmm-yyyy")</f>
        <v>Nov-2013</v>
      </c>
      <c r="X9401">
        <f>YEAR(Superstore[[#This Row],[Order Date]])</f>
        <v>2013</v>
      </c>
    </row>
    <row r="9402" spans="1:24" x14ac:dyDescent="0.25">
      <c r="A9402">
        <v>9401</v>
      </c>
      <c r="B9402" t="s">
        <v>10594</v>
      </c>
      <c r="C9402" s="1">
        <v>41168</v>
      </c>
      <c r="D9402" s="1">
        <v>41173</v>
      </c>
      <c r="E9402" t="s">
        <v>50</v>
      </c>
      <c r="F9402" t="s">
        <v>1841</v>
      </c>
      <c r="G9402" t="s">
        <v>1842</v>
      </c>
      <c r="H9402" t="s">
        <v>27</v>
      </c>
      <c r="I9402" t="s">
        <v>28</v>
      </c>
      <c r="J9402" t="s">
        <v>5525</v>
      </c>
      <c r="K9402" t="s">
        <v>318</v>
      </c>
      <c r="L9402">
        <v>23602</v>
      </c>
      <c r="M9402" t="s">
        <v>31</v>
      </c>
      <c r="N9402" t="s">
        <v>3269</v>
      </c>
      <c r="O9402" t="s">
        <v>46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  <c r="V9402" s="2">
        <f>Superstore[[#This Row],[Profit]]/Superstore[[#This Row],[Sales]]</f>
        <v>0.47</v>
      </c>
      <c r="W9402" t="str">
        <f>TEXT(Superstore[[#This Row],[Order Date]],"mmm-yyyy")</f>
        <v>Sep-2012</v>
      </c>
      <c r="X9402">
        <f>YEAR(Superstore[[#This Row],[Order Date]])</f>
        <v>2012</v>
      </c>
    </row>
    <row r="9403" spans="1:24" x14ac:dyDescent="0.25">
      <c r="A9403">
        <v>9402</v>
      </c>
      <c r="B9403" t="s">
        <v>10595</v>
      </c>
      <c r="C9403" s="1">
        <v>40718</v>
      </c>
      <c r="D9403" s="1">
        <v>40722</v>
      </c>
      <c r="E9403" t="s">
        <v>50</v>
      </c>
      <c r="F9403" t="s">
        <v>1900</v>
      </c>
      <c r="G9403" t="s">
        <v>1901</v>
      </c>
      <c r="H9403" t="s">
        <v>27</v>
      </c>
      <c r="I9403" t="s">
        <v>28</v>
      </c>
      <c r="J9403" t="s">
        <v>1309</v>
      </c>
      <c r="K9403" t="s">
        <v>309</v>
      </c>
      <c r="L9403">
        <v>85705</v>
      </c>
      <c r="M9403" t="s">
        <v>44</v>
      </c>
      <c r="N9403" t="s">
        <v>6824</v>
      </c>
      <c r="O9403" t="s">
        <v>1</v>
      </c>
      <c r="P9403" t="s">
        <v>65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Superstore[[#This Row],[Profit]]/Superstore[[#This Row],[Sales]]</f>
        <v>0.22500000000000001</v>
      </c>
      <c r="W9403" t="str">
        <f>TEXT(Superstore[[#This Row],[Order Date]],"mmm-yyyy")</f>
        <v>Jun-2011</v>
      </c>
      <c r="X9403">
        <f>YEAR(Superstore[[#This Row],[Order Date]])</f>
        <v>2011</v>
      </c>
    </row>
    <row r="9404" spans="1:24" x14ac:dyDescent="0.25">
      <c r="A9404">
        <v>9403</v>
      </c>
      <c r="B9404" t="s">
        <v>10596</v>
      </c>
      <c r="C9404" s="1">
        <v>41499</v>
      </c>
      <c r="D9404" s="1">
        <v>41504</v>
      </c>
      <c r="E9404" t="s">
        <v>24</v>
      </c>
      <c r="F9404" t="s">
        <v>3485</v>
      </c>
      <c r="G9404" t="s">
        <v>3486</v>
      </c>
      <c r="H9404" t="s">
        <v>27</v>
      </c>
      <c r="I9404" t="s">
        <v>28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1</v>
      </c>
      <c r="P9404" t="s">
        <v>56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  <c r="V9404" s="2">
        <f>Superstore[[#This Row],[Profit]]/Superstore[[#This Row],[Sales]]</f>
        <v>-0.31666666666666665</v>
      </c>
      <c r="W9404" t="str">
        <f>TEXT(Superstore[[#This Row],[Order Date]],"mmm-yyyy")</f>
        <v>Aug-2013</v>
      </c>
      <c r="X9404">
        <f>YEAR(Superstore[[#This Row],[Order Date]])</f>
        <v>2013</v>
      </c>
    </row>
    <row r="9405" spans="1:24" x14ac:dyDescent="0.25">
      <c r="A9405">
        <v>9404</v>
      </c>
      <c r="B9405" t="s">
        <v>10596</v>
      </c>
      <c r="C9405" s="1">
        <v>41499</v>
      </c>
      <c r="D9405" s="1">
        <v>41504</v>
      </c>
      <c r="E9405" t="s">
        <v>24</v>
      </c>
      <c r="F9405" t="s">
        <v>3485</v>
      </c>
      <c r="G9405" t="s">
        <v>3486</v>
      </c>
      <c r="H9405" t="s">
        <v>27</v>
      </c>
      <c r="I9405" t="s">
        <v>28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46</v>
      </c>
      <c r="P9405" t="s">
        <v>59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  <c r="V9405" s="2">
        <f>Superstore[[#This Row],[Profit]]/Superstore[[#This Row],[Sales]]</f>
        <v>0.18</v>
      </c>
      <c r="W9405" t="str">
        <f>TEXT(Superstore[[#This Row],[Order Date]],"mmm-yyyy")</f>
        <v>Aug-2013</v>
      </c>
      <c r="X9405">
        <f>YEAR(Superstore[[#This Row],[Order Date]])</f>
        <v>2013</v>
      </c>
    </row>
    <row r="9406" spans="1:24" x14ac:dyDescent="0.25">
      <c r="A9406">
        <v>9405</v>
      </c>
      <c r="B9406" t="s">
        <v>10597</v>
      </c>
      <c r="C9406" s="1">
        <v>41743</v>
      </c>
      <c r="D9406" s="1">
        <v>41747</v>
      </c>
      <c r="E9406" t="s">
        <v>50</v>
      </c>
      <c r="F9406" t="s">
        <v>2637</v>
      </c>
      <c r="G9406" t="s">
        <v>2638</v>
      </c>
      <c r="H9406" t="s">
        <v>41</v>
      </c>
      <c r="I9406" t="s">
        <v>28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46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  <c r="V9406" s="2">
        <f>Superstore[[#This Row],[Profit]]/Superstore[[#This Row],[Sales]]</f>
        <v>0.21250000000000002</v>
      </c>
      <c r="W9406" t="str">
        <f>TEXT(Superstore[[#This Row],[Order Date]],"mmm-yyyy")</f>
        <v>Apr-2014</v>
      </c>
      <c r="X9406">
        <f>YEAR(Superstore[[#This Row],[Order Date]])</f>
        <v>2014</v>
      </c>
    </row>
    <row r="9407" spans="1:24" x14ac:dyDescent="0.25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28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  <c r="V9407" s="2">
        <f>Superstore[[#This Row],[Profit]]/Superstore[[#This Row],[Sales]]</f>
        <v>0.27142857142857146</v>
      </c>
      <c r="W9407" t="str">
        <f>TEXT(Superstore[[#This Row],[Order Date]],"mmm-yyyy")</f>
        <v>Mar-2011</v>
      </c>
      <c r="X9407">
        <f>YEAR(Superstore[[#This Row],[Order Date]])</f>
        <v>2011</v>
      </c>
    </row>
    <row r="9408" spans="1:24" x14ac:dyDescent="0.25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28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46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  <c r="V9408" s="2">
        <f>Superstore[[#This Row],[Profit]]/Superstore[[#This Row],[Sales]]</f>
        <v>0.3125</v>
      </c>
      <c r="W9408" t="str">
        <f>TEXT(Superstore[[#This Row],[Order Date]],"mmm-yyyy")</f>
        <v>Mar-2011</v>
      </c>
      <c r="X9408">
        <f>YEAR(Superstore[[#This Row],[Order Date]])</f>
        <v>2011</v>
      </c>
    </row>
    <row r="9409" spans="1:24" x14ac:dyDescent="0.25">
      <c r="A9409">
        <v>9408</v>
      </c>
      <c r="B9409" t="s">
        <v>10599</v>
      </c>
      <c r="C9409" s="1">
        <v>41905</v>
      </c>
      <c r="D9409" s="1">
        <v>41907</v>
      </c>
      <c r="E9409" t="s">
        <v>24</v>
      </c>
      <c r="F9409" t="s">
        <v>812</v>
      </c>
      <c r="G9409" t="s">
        <v>813</v>
      </c>
      <c r="H9409" t="s">
        <v>27</v>
      </c>
      <c r="I9409" t="s">
        <v>28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  <c r="V9409" s="2">
        <f>Superstore[[#This Row],[Profit]]/Superstore[[#This Row],[Sales]]</f>
        <v>0.16</v>
      </c>
      <c r="W9409" t="str">
        <f>TEXT(Superstore[[#This Row],[Order Date]],"mmm-yyyy")</f>
        <v>Sep-2014</v>
      </c>
      <c r="X9409">
        <f>YEAR(Superstore[[#This Row],[Order Date]])</f>
        <v>2014</v>
      </c>
    </row>
    <row r="9410" spans="1:24" x14ac:dyDescent="0.25">
      <c r="A9410">
        <v>9409</v>
      </c>
      <c r="B9410" t="s">
        <v>10599</v>
      </c>
      <c r="C9410" s="1">
        <v>41905</v>
      </c>
      <c r="D9410" s="1">
        <v>41907</v>
      </c>
      <c r="E9410" t="s">
        <v>24</v>
      </c>
      <c r="F9410" t="s">
        <v>812</v>
      </c>
      <c r="G9410" t="s">
        <v>813</v>
      </c>
      <c r="H9410" t="s">
        <v>27</v>
      </c>
      <c r="I9410" t="s">
        <v>28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1</v>
      </c>
      <c r="P9410" t="s">
        <v>65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  <c r="V9410" s="2">
        <f>Superstore[[#This Row],[Profit]]/Superstore[[#This Row],[Sales]]</f>
        <v>0.32999999999999996</v>
      </c>
      <c r="W9410" t="str">
        <f>TEXT(Superstore[[#This Row],[Order Date]],"mmm-yyyy")</f>
        <v>Sep-2014</v>
      </c>
      <c r="X9410">
        <f>YEAR(Superstore[[#This Row],[Order Date]])</f>
        <v>2014</v>
      </c>
    </row>
    <row r="9411" spans="1:24" x14ac:dyDescent="0.25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27</v>
      </c>
      <c r="I9411" t="s">
        <v>28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46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Superstore[[#This Row],[Profit]]/Superstore[[#This Row],[Sales]]</f>
        <v>-0.76666666666666661</v>
      </c>
      <c r="W9411" t="str">
        <f>TEXT(Superstore[[#This Row],[Order Date]],"mmm-yyyy")</f>
        <v>Dec-2014</v>
      </c>
      <c r="X9411">
        <f>YEAR(Superstore[[#This Row],[Order Date]])</f>
        <v>2014</v>
      </c>
    </row>
    <row r="9412" spans="1:24" x14ac:dyDescent="0.25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27</v>
      </c>
      <c r="I9412" t="s">
        <v>28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1</v>
      </c>
      <c r="P9412" t="s">
        <v>65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  <c r="V9412" s="2">
        <f>Superstore[[#This Row],[Profit]]/Superstore[[#This Row],[Sales]]</f>
        <v>0.17499999999999999</v>
      </c>
      <c r="W9412" t="str">
        <f>TEXT(Superstore[[#This Row],[Order Date]],"mmm-yyyy")</f>
        <v>Dec-2014</v>
      </c>
      <c r="X9412">
        <f>YEAR(Superstore[[#This Row],[Order Date]])</f>
        <v>2014</v>
      </c>
    </row>
    <row r="9413" spans="1:24" x14ac:dyDescent="0.25">
      <c r="A9413">
        <v>9412</v>
      </c>
      <c r="B9413" t="s">
        <v>10601</v>
      </c>
      <c r="C9413" s="1">
        <v>41344</v>
      </c>
      <c r="D9413" s="1">
        <v>41348</v>
      </c>
      <c r="E9413" t="s">
        <v>24</v>
      </c>
      <c r="F9413" t="s">
        <v>1620</v>
      </c>
      <c r="G9413" t="s">
        <v>1621</v>
      </c>
      <c r="H9413" t="s">
        <v>41</v>
      </c>
      <c r="I9413" t="s">
        <v>28</v>
      </c>
      <c r="J9413" t="s">
        <v>3941</v>
      </c>
      <c r="K9413" t="s">
        <v>309</v>
      </c>
      <c r="L9413">
        <v>85301</v>
      </c>
      <c r="M9413" t="s">
        <v>44</v>
      </c>
      <c r="N9413" t="s">
        <v>2063</v>
      </c>
      <c r="O9413" t="s">
        <v>46</v>
      </c>
      <c r="P9413" t="s">
        <v>59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  <c r="V9413" s="2">
        <f>Superstore[[#This Row],[Profit]]/Superstore[[#This Row],[Sales]]</f>
        <v>6.25E-2</v>
      </c>
      <c r="W9413" t="str">
        <f>TEXT(Superstore[[#This Row],[Order Date]],"mmm-yyyy")</f>
        <v>Mar-2013</v>
      </c>
      <c r="X9413">
        <f>YEAR(Superstore[[#This Row],[Order Date]])</f>
        <v>2013</v>
      </c>
    </row>
    <row r="9414" spans="1:24" x14ac:dyDescent="0.25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27</v>
      </c>
      <c r="I9414" t="s">
        <v>28</v>
      </c>
      <c r="J9414" t="s">
        <v>42</v>
      </c>
      <c r="K9414" t="s">
        <v>43</v>
      </c>
      <c r="L9414">
        <v>90036</v>
      </c>
      <c r="M9414" t="s">
        <v>44</v>
      </c>
      <c r="N9414" t="s">
        <v>1871</v>
      </c>
      <c r="O9414" t="s">
        <v>1</v>
      </c>
      <c r="P9414" t="s">
        <v>36</v>
      </c>
      <c r="Q9414" t="s">
        <v>1872</v>
      </c>
      <c r="R9414">
        <v>2803.92</v>
      </c>
      <c r="S9414">
        <v>5</v>
      </c>
      <c r="T9414">
        <v>0.2</v>
      </c>
      <c r="U9414">
        <v>0</v>
      </c>
      <c r="V9414" s="2">
        <f>Superstore[[#This Row],[Profit]]/Superstore[[#This Row],[Sales]]</f>
        <v>0</v>
      </c>
      <c r="W9414" t="str">
        <f>TEXT(Superstore[[#This Row],[Order Date]],"mmm-yyyy")</f>
        <v>Jan-2012</v>
      </c>
      <c r="X9414">
        <f>YEAR(Superstore[[#This Row],[Order Date]])</f>
        <v>2012</v>
      </c>
    </row>
    <row r="9415" spans="1:24" x14ac:dyDescent="0.25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41</v>
      </c>
      <c r="I9415" t="s">
        <v>28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46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Superstore[[#This Row],[Profit]]/Superstore[[#This Row],[Sales]]</f>
        <v>-1.7</v>
      </c>
      <c r="W9415" t="str">
        <f>TEXT(Superstore[[#This Row],[Order Date]],"mmm-yyyy")</f>
        <v>Sep-2013</v>
      </c>
      <c r="X9415">
        <f>YEAR(Superstore[[#This Row],[Order Date]])</f>
        <v>2013</v>
      </c>
    </row>
    <row r="9416" spans="1:24" x14ac:dyDescent="0.25">
      <c r="A9416">
        <v>9415</v>
      </c>
      <c r="B9416" t="s">
        <v>10604</v>
      </c>
      <c r="C9416" s="1">
        <v>41200</v>
      </c>
      <c r="D9416" s="1">
        <v>41204</v>
      </c>
      <c r="E9416" t="s">
        <v>50</v>
      </c>
      <c r="F9416" t="s">
        <v>4681</v>
      </c>
      <c r="G9416" t="s">
        <v>4682</v>
      </c>
      <c r="H9416" t="s">
        <v>27</v>
      </c>
      <c r="I9416" t="s">
        <v>28</v>
      </c>
      <c r="J9416" t="s">
        <v>94</v>
      </c>
      <c r="K9416" t="s">
        <v>95</v>
      </c>
      <c r="L9416">
        <v>98115</v>
      </c>
      <c r="M9416" t="s">
        <v>44</v>
      </c>
      <c r="N9416" t="s">
        <v>9193</v>
      </c>
      <c r="O9416" t="s">
        <v>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  <c r="V9416" s="2">
        <f>Superstore[[#This Row],[Profit]]/Superstore[[#This Row],[Sales]]</f>
        <v>6.25E-2</v>
      </c>
      <c r="W9416" t="str">
        <f>TEXT(Superstore[[#This Row],[Order Date]],"mmm-yyyy")</f>
        <v>Oct-2012</v>
      </c>
      <c r="X9416">
        <f>YEAR(Superstore[[#This Row],[Order Date]])</f>
        <v>2012</v>
      </c>
    </row>
    <row r="9417" spans="1:24" x14ac:dyDescent="0.25">
      <c r="A9417">
        <v>9416</v>
      </c>
      <c r="B9417" t="s">
        <v>10604</v>
      </c>
      <c r="C9417" s="1">
        <v>41200</v>
      </c>
      <c r="D9417" s="1">
        <v>41204</v>
      </c>
      <c r="E9417" t="s">
        <v>50</v>
      </c>
      <c r="F9417" t="s">
        <v>4681</v>
      </c>
      <c r="G9417" t="s">
        <v>4682</v>
      </c>
      <c r="H9417" t="s">
        <v>27</v>
      </c>
      <c r="I9417" t="s">
        <v>28</v>
      </c>
      <c r="J9417" t="s">
        <v>94</v>
      </c>
      <c r="K9417" t="s">
        <v>95</v>
      </c>
      <c r="L9417">
        <v>98115</v>
      </c>
      <c r="M9417" t="s">
        <v>44</v>
      </c>
      <c r="N9417" t="s">
        <v>5435</v>
      </c>
      <c r="O9417" t="s">
        <v>46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  <c r="V9417" s="2">
        <f>Superstore[[#This Row],[Profit]]/Superstore[[#This Row],[Sales]]</f>
        <v>0.48999999999999994</v>
      </c>
      <c r="W9417" t="str">
        <f>TEXT(Superstore[[#This Row],[Order Date]],"mmm-yyyy")</f>
        <v>Oct-2012</v>
      </c>
      <c r="X9417">
        <f>YEAR(Superstore[[#This Row],[Order Date]])</f>
        <v>2012</v>
      </c>
    </row>
    <row r="9418" spans="1:24" x14ac:dyDescent="0.25">
      <c r="A9418">
        <v>9417</v>
      </c>
      <c r="B9418" t="s">
        <v>10604</v>
      </c>
      <c r="C9418" s="1">
        <v>41200</v>
      </c>
      <c r="D9418" s="1">
        <v>41204</v>
      </c>
      <c r="E9418" t="s">
        <v>50</v>
      </c>
      <c r="F9418" t="s">
        <v>4681</v>
      </c>
      <c r="G9418" t="s">
        <v>4682</v>
      </c>
      <c r="H9418" t="s">
        <v>27</v>
      </c>
      <c r="I9418" t="s">
        <v>28</v>
      </c>
      <c r="J9418" t="s">
        <v>94</v>
      </c>
      <c r="K9418" t="s">
        <v>95</v>
      </c>
      <c r="L9418">
        <v>98115</v>
      </c>
      <c r="M9418" t="s">
        <v>44</v>
      </c>
      <c r="N9418" t="s">
        <v>926</v>
      </c>
      <c r="O9418" t="s">
        <v>1</v>
      </c>
      <c r="P9418" t="s">
        <v>65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  <c r="V9418" s="2">
        <f>Superstore[[#This Row],[Profit]]/Superstore[[#This Row],[Sales]]</f>
        <v>0.32</v>
      </c>
      <c r="W9418" t="str">
        <f>TEXT(Superstore[[#This Row],[Order Date]],"mmm-yyyy")</f>
        <v>Oct-2012</v>
      </c>
      <c r="X9418">
        <f>YEAR(Superstore[[#This Row],[Order Date]])</f>
        <v>2012</v>
      </c>
    </row>
    <row r="9419" spans="1:24" x14ac:dyDescent="0.25">
      <c r="A9419">
        <v>9418</v>
      </c>
      <c r="B9419" t="s">
        <v>10605</v>
      </c>
      <c r="C9419" s="1">
        <v>40843</v>
      </c>
      <c r="D9419" s="1">
        <v>40848</v>
      </c>
      <c r="E9419" t="s">
        <v>50</v>
      </c>
      <c r="F9419" t="s">
        <v>2312</v>
      </c>
      <c r="G9419" t="s">
        <v>2313</v>
      </c>
      <c r="H9419" t="s">
        <v>101</v>
      </c>
      <c r="I9419" t="s">
        <v>28</v>
      </c>
      <c r="J9419" t="s">
        <v>1705</v>
      </c>
      <c r="K9419" t="s">
        <v>87</v>
      </c>
      <c r="L9419">
        <v>28314</v>
      </c>
      <c r="M9419" t="s">
        <v>31</v>
      </c>
      <c r="N9419" t="s">
        <v>3050</v>
      </c>
      <c r="O9419" t="s">
        <v>46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  <c r="V9419" s="2">
        <f>Superstore[[#This Row],[Profit]]/Superstore[[#This Row],[Sales]]</f>
        <v>0.35</v>
      </c>
      <c r="W9419" t="str">
        <f>TEXT(Superstore[[#This Row],[Order Date]],"mmm-yyyy")</f>
        <v>Oct-2011</v>
      </c>
      <c r="X9419">
        <f>YEAR(Superstore[[#This Row],[Order Date]])</f>
        <v>2011</v>
      </c>
    </row>
    <row r="9420" spans="1:24" x14ac:dyDescent="0.25">
      <c r="A9420">
        <v>9419</v>
      </c>
      <c r="B9420" t="s">
        <v>10605</v>
      </c>
      <c r="C9420" s="1">
        <v>40843</v>
      </c>
      <c r="D9420" s="1">
        <v>40848</v>
      </c>
      <c r="E9420" t="s">
        <v>50</v>
      </c>
      <c r="F9420" t="s">
        <v>2312</v>
      </c>
      <c r="G9420" t="s">
        <v>2313</v>
      </c>
      <c r="H9420" t="s">
        <v>101</v>
      </c>
      <c r="I9420" t="s">
        <v>28</v>
      </c>
      <c r="J9420" t="s">
        <v>1705</v>
      </c>
      <c r="K9420" t="s">
        <v>87</v>
      </c>
      <c r="L9420">
        <v>28314</v>
      </c>
      <c r="M9420" t="s">
        <v>31</v>
      </c>
      <c r="N9420" t="s">
        <v>3184</v>
      </c>
      <c r="O9420" t="s">
        <v>46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s="2">
        <f>Superstore[[#This Row],[Profit]]/Superstore[[#This Row],[Sales]]</f>
        <v>0.33750000000000002</v>
      </c>
      <c r="W9420" t="str">
        <f>TEXT(Superstore[[#This Row],[Order Date]],"mmm-yyyy")</f>
        <v>Oct-2011</v>
      </c>
      <c r="X9420">
        <f>YEAR(Superstore[[#This Row],[Order Date]])</f>
        <v>2011</v>
      </c>
    </row>
    <row r="9421" spans="1:24" x14ac:dyDescent="0.25">
      <c r="A9421">
        <v>9420</v>
      </c>
      <c r="B9421" t="s">
        <v>10606</v>
      </c>
      <c r="C9421" s="1">
        <v>41915</v>
      </c>
      <c r="D9421" s="1">
        <v>41917</v>
      </c>
      <c r="E9421" t="s">
        <v>24</v>
      </c>
      <c r="F9421" t="s">
        <v>2327</v>
      </c>
      <c r="G9421" t="s">
        <v>2328</v>
      </c>
      <c r="H9421" t="s">
        <v>41</v>
      </c>
      <c r="I9421" t="s">
        <v>28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46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  <c r="V9421" s="2">
        <f>Superstore[[#This Row],[Profit]]/Superstore[[#This Row],[Sales]]</f>
        <v>-2.5499999999999998</v>
      </c>
      <c r="W9421" t="str">
        <f>TEXT(Superstore[[#This Row],[Order Date]],"mmm-yyyy")</f>
        <v>Oct-2014</v>
      </c>
      <c r="X9421">
        <f>YEAR(Superstore[[#This Row],[Order Date]])</f>
        <v>2014</v>
      </c>
    </row>
    <row r="9422" spans="1:24" x14ac:dyDescent="0.25">
      <c r="A9422">
        <v>9421</v>
      </c>
      <c r="B9422" t="s">
        <v>10606</v>
      </c>
      <c r="C9422" s="1">
        <v>41915</v>
      </c>
      <c r="D9422" s="1">
        <v>41917</v>
      </c>
      <c r="E9422" t="s">
        <v>24</v>
      </c>
      <c r="F9422" t="s">
        <v>2327</v>
      </c>
      <c r="G9422" t="s">
        <v>2328</v>
      </c>
      <c r="H9422" t="s">
        <v>41</v>
      </c>
      <c r="I9422" t="s">
        <v>28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46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Superstore[[#This Row],[Profit]]/Superstore[[#This Row],[Sales]]</f>
        <v>-2.5499999999999998</v>
      </c>
      <c r="W9422" t="str">
        <f>TEXT(Superstore[[#This Row],[Order Date]],"mmm-yyyy")</f>
        <v>Oct-2014</v>
      </c>
      <c r="X9422">
        <f>YEAR(Superstore[[#This Row],[Order Date]])</f>
        <v>2014</v>
      </c>
    </row>
    <row r="9423" spans="1:24" x14ac:dyDescent="0.25">
      <c r="A9423">
        <v>9422</v>
      </c>
      <c r="B9423" t="s">
        <v>10607</v>
      </c>
      <c r="C9423" s="1">
        <v>40747</v>
      </c>
      <c r="D9423" s="1">
        <v>40751</v>
      </c>
      <c r="E9423" t="s">
        <v>50</v>
      </c>
      <c r="F9423" t="s">
        <v>6782</v>
      </c>
      <c r="G9423" t="s">
        <v>6783</v>
      </c>
      <c r="H9423" t="s">
        <v>41</v>
      </c>
      <c r="I9423" t="s">
        <v>28</v>
      </c>
      <c r="J9423" t="s">
        <v>126</v>
      </c>
      <c r="K9423" t="s">
        <v>43</v>
      </c>
      <c r="L9423">
        <v>94122</v>
      </c>
      <c r="M9423" t="s">
        <v>44</v>
      </c>
      <c r="N9423" t="s">
        <v>4237</v>
      </c>
      <c r="O9423" t="s">
        <v>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Superstore[[#This Row],[Profit]]/Superstore[[#This Row],[Sales]]</f>
        <v>0.1</v>
      </c>
      <c r="W9423" t="str">
        <f>TEXT(Superstore[[#This Row],[Order Date]],"mmm-yyyy")</f>
        <v>Jul-2011</v>
      </c>
      <c r="X9423">
        <f>YEAR(Superstore[[#This Row],[Order Date]])</f>
        <v>2011</v>
      </c>
    </row>
    <row r="9424" spans="1:24" x14ac:dyDescent="0.25">
      <c r="A9424">
        <v>9423</v>
      </c>
      <c r="B9424" t="s">
        <v>10607</v>
      </c>
      <c r="C9424" s="1">
        <v>40747</v>
      </c>
      <c r="D9424" s="1">
        <v>40751</v>
      </c>
      <c r="E9424" t="s">
        <v>50</v>
      </c>
      <c r="F9424" t="s">
        <v>6782</v>
      </c>
      <c r="G9424" t="s">
        <v>6783</v>
      </c>
      <c r="H9424" t="s">
        <v>41</v>
      </c>
      <c r="I9424" t="s">
        <v>28</v>
      </c>
      <c r="J9424" t="s">
        <v>126</v>
      </c>
      <c r="K9424" t="s">
        <v>43</v>
      </c>
      <c r="L9424">
        <v>94122</v>
      </c>
      <c r="M9424" t="s">
        <v>44</v>
      </c>
      <c r="N9424" t="s">
        <v>2330</v>
      </c>
      <c r="O9424" t="s">
        <v>46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  <c r="V9424" s="2">
        <f>Superstore[[#This Row],[Profit]]/Superstore[[#This Row],[Sales]]</f>
        <v>0.28999999999999998</v>
      </c>
      <c r="W9424" t="str">
        <f>TEXT(Superstore[[#This Row],[Order Date]],"mmm-yyyy")</f>
        <v>Jul-2011</v>
      </c>
      <c r="X9424">
        <f>YEAR(Superstore[[#This Row],[Order Date]])</f>
        <v>2011</v>
      </c>
    </row>
    <row r="9425" spans="1:24" x14ac:dyDescent="0.25">
      <c r="A9425">
        <v>9424</v>
      </c>
      <c r="B9425" t="s">
        <v>10607</v>
      </c>
      <c r="C9425" s="1">
        <v>40747</v>
      </c>
      <c r="D9425" s="1">
        <v>40751</v>
      </c>
      <c r="E9425" t="s">
        <v>50</v>
      </c>
      <c r="F9425" t="s">
        <v>6782</v>
      </c>
      <c r="G9425" t="s">
        <v>6783</v>
      </c>
      <c r="H9425" t="s">
        <v>41</v>
      </c>
      <c r="I9425" t="s">
        <v>28</v>
      </c>
      <c r="J9425" t="s">
        <v>126</v>
      </c>
      <c r="K9425" t="s">
        <v>43</v>
      </c>
      <c r="L9425">
        <v>94122</v>
      </c>
      <c r="M9425" t="s">
        <v>44</v>
      </c>
      <c r="N9425" t="s">
        <v>2816</v>
      </c>
      <c r="O9425" t="s">
        <v>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Superstore[[#This Row],[Profit]]/Superstore[[#This Row],[Sales]]</f>
        <v>0.125</v>
      </c>
      <c r="W9425" t="str">
        <f>TEXT(Superstore[[#This Row],[Order Date]],"mmm-yyyy")</f>
        <v>Jul-2011</v>
      </c>
      <c r="X9425">
        <f>YEAR(Superstore[[#This Row],[Order Date]])</f>
        <v>2011</v>
      </c>
    </row>
    <row r="9426" spans="1:24" x14ac:dyDescent="0.25">
      <c r="A9426">
        <v>9425</v>
      </c>
      <c r="B9426" t="s">
        <v>10607</v>
      </c>
      <c r="C9426" s="1">
        <v>40747</v>
      </c>
      <c r="D9426" s="1">
        <v>40751</v>
      </c>
      <c r="E9426" t="s">
        <v>50</v>
      </c>
      <c r="F9426" t="s">
        <v>6782</v>
      </c>
      <c r="G9426" t="s">
        <v>6783</v>
      </c>
      <c r="H9426" t="s">
        <v>41</v>
      </c>
      <c r="I9426" t="s">
        <v>28</v>
      </c>
      <c r="J9426" t="s">
        <v>126</v>
      </c>
      <c r="K9426" t="s">
        <v>43</v>
      </c>
      <c r="L9426">
        <v>94122</v>
      </c>
      <c r="M9426" t="s">
        <v>44</v>
      </c>
      <c r="N9426" t="s">
        <v>245</v>
      </c>
      <c r="O9426" t="s">
        <v>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s="2">
        <f>Superstore[[#This Row],[Profit]]/Superstore[[#This Row],[Sales]]</f>
        <v>0.11</v>
      </c>
      <c r="W9426" t="str">
        <f>TEXT(Superstore[[#This Row],[Order Date]],"mmm-yyyy")</f>
        <v>Jul-2011</v>
      </c>
      <c r="X9426">
        <f>YEAR(Superstore[[#This Row],[Order Date]])</f>
        <v>2011</v>
      </c>
    </row>
    <row r="9427" spans="1:24" x14ac:dyDescent="0.25">
      <c r="A9427">
        <v>9426</v>
      </c>
      <c r="B9427" t="s">
        <v>10608</v>
      </c>
      <c r="C9427" s="1">
        <v>40798</v>
      </c>
      <c r="D9427" s="1">
        <v>40803</v>
      </c>
      <c r="E9427" t="s">
        <v>24</v>
      </c>
      <c r="F9427" t="s">
        <v>4875</v>
      </c>
      <c r="G9427" t="s">
        <v>4876</v>
      </c>
      <c r="H9427" t="s">
        <v>27</v>
      </c>
      <c r="I9427" t="s">
        <v>28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1</v>
      </c>
      <c r="P9427" t="s">
        <v>36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Superstore[[#This Row],[Profit]]/Superstore[[#This Row],[Sales]]</f>
        <v>0.11111111111111112</v>
      </c>
      <c r="W9427" t="str">
        <f>TEXT(Superstore[[#This Row],[Order Date]],"mmm-yyyy")</f>
        <v>Sep-2011</v>
      </c>
      <c r="X9427">
        <f>YEAR(Superstore[[#This Row],[Order Date]])</f>
        <v>2011</v>
      </c>
    </row>
    <row r="9428" spans="1:24" x14ac:dyDescent="0.25">
      <c r="A9428">
        <v>9427</v>
      </c>
      <c r="B9428" t="s">
        <v>10609</v>
      </c>
      <c r="C9428" s="1">
        <v>41533</v>
      </c>
      <c r="D9428" s="1">
        <v>41538</v>
      </c>
      <c r="E9428" t="s">
        <v>50</v>
      </c>
      <c r="F9428" t="s">
        <v>7306</v>
      </c>
      <c r="G9428" t="s">
        <v>7307</v>
      </c>
      <c r="H9428" t="s">
        <v>27</v>
      </c>
      <c r="I9428" t="s">
        <v>28</v>
      </c>
      <c r="J9428" t="s">
        <v>94</v>
      </c>
      <c r="K9428" t="s">
        <v>95</v>
      </c>
      <c r="L9428">
        <v>98105</v>
      </c>
      <c r="M9428" t="s">
        <v>44</v>
      </c>
      <c r="N9428" t="s">
        <v>7472</v>
      </c>
      <c r="O9428" t="s">
        <v>46</v>
      </c>
      <c r="P9428" t="s">
        <v>68</v>
      </c>
      <c r="Q9428" t="s">
        <v>7473</v>
      </c>
      <c r="R9428">
        <v>35.4</v>
      </c>
      <c r="S9428">
        <v>5</v>
      </c>
      <c r="T9428">
        <v>0</v>
      </c>
      <c r="U9428">
        <v>13.452</v>
      </c>
      <c r="V9428" s="2">
        <f>Superstore[[#This Row],[Profit]]/Superstore[[#This Row],[Sales]]</f>
        <v>0.38</v>
      </c>
      <c r="W9428" t="str">
        <f>TEXT(Superstore[[#This Row],[Order Date]],"mmm-yyyy")</f>
        <v>Sep-2013</v>
      </c>
      <c r="X9428">
        <f>YEAR(Superstore[[#This Row],[Order Date]])</f>
        <v>2013</v>
      </c>
    </row>
    <row r="9429" spans="1:24" x14ac:dyDescent="0.25">
      <c r="A9429">
        <v>9428</v>
      </c>
      <c r="B9429" t="s">
        <v>10610</v>
      </c>
      <c r="C9429" s="1">
        <v>40874</v>
      </c>
      <c r="D9429" s="1">
        <v>40878</v>
      </c>
      <c r="E9429" t="s">
        <v>50</v>
      </c>
      <c r="F9429" t="s">
        <v>6632</v>
      </c>
      <c r="G9429" t="s">
        <v>6633</v>
      </c>
      <c r="H9429" t="s">
        <v>41</v>
      </c>
      <c r="I9429" t="s">
        <v>28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1</v>
      </c>
      <c r="P9429" t="s">
        <v>65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  <c r="V9429" s="2">
        <f>Superstore[[#This Row],[Profit]]/Superstore[[#This Row],[Sales]]</f>
        <v>0.19999999999999998</v>
      </c>
      <c r="W9429" t="str">
        <f>TEXT(Superstore[[#This Row],[Order Date]],"mmm-yyyy")</f>
        <v>Nov-2011</v>
      </c>
      <c r="X9429">
        <f>YEAR(Superstore[[#This Row],[Order Date]])</f>
        <v>2011</v>
      </c>
    </row>
    <row r="9430" spans="1:24" x14ac:dyDescent="0.25">
      <c r="A9430">
        <v>9429</v>
      </c>
      <c r="B9430" t="s">
        <v>10611</v>
      </c>
      <c r="C9430" s="1">
        <v>40674</v>
      </c>
      <c r="D9430" s="1">
        <v>40679</v>
      </c>
      <c r="E9430" t="s">
        <v>50</v>
      </c>
      <c r="F9430" t="s">
        <v>846</v>
      </c>
      <c r="G9430" t="s">
        <v>847</v>
      </c>
      <c r="H9430" t="s">
        <v>41</v>
      </c>
      <c r="I9430" t="s">
        <v>28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1</v>
      </c>
      <c r="P9430" t="s">
        <v>36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  <c r="V9430" s="2">
        <f>Superstore[[#This Row],[Profit]]/Superstore[[#This Row],[Sales]]</f>
        <v>-5.7142857142857141E-2</v>
      </c>
      <c r="W9430" t="str">
        <f>TEXT(Superstore[[#This Row],[Order Date]],"mmm-yyyy")</f>
        <v>May-2011</v>
      </c>
      <c r="X9430">
        <f>YEAR(Superstore[[#This Row],[Order Date]])</f>
        <v>2011</v>
      </c>
    </row>
    <row r="9431" spans="1:24" x14ac:dyDescent="0.25">
      <c r="A9431">
        <v>9430</v>
      </c>
      <c r="B9431" t="s">
        <v>10612</v>
      </c>
      <c r="C9431" s="1">
        <v>41149</v>
      </c>
      <c r="D9431" s="1">
        <v>41153</v>
      </c>
      <c r="E9431" t="s">
        <v>50</v>
      </c>
      <c r="F9431" t="s">
        <v>1130</v>
      </c>
      <c r="G9431" t="s">
        <v>1131</v>
      </c>
      <c r="H9431" t="s">
        <v>41</v>
      </c>
      <c r="I9431" t="s">
        <v>28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  <c r="V9431" s="2">
        <f>Superstore[[#This Row],[Profit]]/Superstore[[#This Row],[Sales]]</f>
        <v>7.4999999999999997E-2</v>
      </c>
      <c r="W9431" t="str">
        <f>TEXT(Superstore[[#This Row],[Order Date]],"mmm-yyyy")</f>
        <v>Aug-2012</v>
      </c>
      <c r="X9431">
        <f>YEAR(Superstore[[#This Row],[Order Date]])</f>
        <v>2012</v>
      </c>
    </row>
    <row r="9432" spans="1:24" x14ac:dyDescent="0.25">
      <c r="A9432">
        <v>9431</v>
      </c>
      <c r="B9432" t="s">
        <v>10612</v>
      </c>
      <c r="C9432" s="1">
        <v>41149</v>
      </c>
      <c r="D9432" s="1">
        <v>41153</v>
      </c>
      <c r="E9432" t="s">
        <v>50</v>
      </c>
      <c r="F9432" t="s">
        <v>1130</v>
      </c>
      <c r="G9432" t="s">
        <v>1131</v>
      </c>
      <c r="H9432" t="s">
        <v>41</v>
      </c>
      <c r="I9432" t="s">
        <v>28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1</v>
      </c>
      <c r="P9432" t="s">
        <v>56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Superstore[[#This Row],[Profit]]/Superstore[[#This Row],[Sales]]</f>
        <v>-0.15714285714285714</v>
      </c>
      <c r="W9432" t="str">
        <f>TEXT(Superstore[[#This Row],[Order Date]],"mmm-yyyy")</f>
        <v>Aug-2012</v>
      </c>
      <c r="X9432">
        <f>YEAR(Superstore[[#This Row],[Order Date]])</f>
        <v>2012</v>
      </c>
    </row>
    <row r="9433" spans="1:24" x14ac:dyDescent="0.25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28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46</v>
      </c>
      <c r="P9433" t="s">
        <v>47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Superstore[[#This Row],[Profit]]/Superstore[[#This Row],[Sales]]</f>
        <v>0.33749999999999997</v>
      </c>
      <c r="W9433" t="str">
        <f>TEXT(Superstore[[#This Row],[Order Date]],"mmm-yyyy")</f>
        <v>Jun-2012</v>
      </c>
      <c r="X9433">
        <f>YEAR(Superstore[[#This Row],[Order Date]])</f>
        <v>2012</v>
      </c>
    </row>
    <row r="9434" spans="1:24" x14ac:dyDescent="0.25">
      <c r="A9434">
        <v>9433</v>
      </c>
      <c r="B9434" t="s">
        <v>10614</v>
      </c>
      <c r="C9434" s="1">
        <v>41138</v>
      </c>
      <c r="D9434" s="1">
        <v>41144</v>
      </c>
      <c r="E9434" t="s">
        <v>50</v>
      </c>
      <c r="F9434" t="s">
        <v>518</v>
      </c>
      <c r="G9434" t="s">
        <v>519</v>
      </c>
      <c r="H9434" t="s">
        <v>27</v>
      </c>
      <c r="I9434" t="s">
        <v>28</v>
      </c>
      <c r="J9434" t="s">
        <v>1384</v>
      </c>
      <c r="K9434" t="s">
        <v>309</v>
      </c>
      <c r="L9434">
        <v>85345</v>
      </c>
      <c r="M9434" t="s">
        <v>44</v>
      </c>
      <c r="N9434" t="s">
        <v>4816</v>
      </c>
      <c r="O9434" t="s">
        <v>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  <c r="V9434" s="2">
        <f>Superstore[[#This Row],[Profit]]/Superstore[[#This Row],[Sales]]</f>
        <v>-0.17500000000000002</v>
      </c>
      <c r="W9434" t="str">
        <f>TEXT(Superstore[[#This Row],[Order Date]],"mmm-yyyy")</f>
        <v>Aug-2012</v>
      </c>
      <c r="X9434">
        <f>YEAR(Superstore[[#This Row],[Order Date]])</f>
        <v>2012</v>
      </c>
    </row>
    <row r="9435" spans="1:24" x14ac:dyDescent="0.25">
      <c r="A9435">
        <v>9434</v>
      </c>
      <c r="B9435" t="s">
        <v>10614</v>
      </c>
      <c r="C9435" s="1">
        <v>41138</v>
      </c>
      <c r="D9435" s="1">
        <v>41144</v>
      </c>
      <c r="E9435" t="s">
        <v>50</v>
      </c>
      <c r="F9435" t="s">
        <v>518</v>
      </c>
      <c r="G9435" t="s">
        <v>519</v>
      </c>
      <c r="H9435" t="s">
        <v>27</v>
      </c>
      <c r="I9435" t="s">
        <v>28</v>
      </c>
      <c r="J9435" t="s">
        <v>1384</v>
      </c>
      <c r="K9435" t="s">
        <v>309</v>
      </c>
      <c r="L9435">
        <v>85345</v>
      </c>
      <c r="M9435" t="s">
        <v>44</v>
      </c>
      <c r="N9435" t="s">
        <v>1153</v>
      </c>
      <c r="O9435" t="s">
        <v>46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Superstore[[#This Row],[Profit]]/Superstore[[#This Row],[Sales]]</f>
        <v>0.35000000000000003</v>
      </c>
      <c r="W9435" t="str">
        <f>TEXT(Superstore[[#This Row],[Order Date]],"mmm-yyyy")</f>
        <v>Aug-2012</v>
      </c>
      <c r="X9435">
        <f>YEAR(Superstore[[#This Row],[Order Date]])</f>
        <v>2012</v>
      </c>
    </row>
    <row r="9436" spans="1:24" x14ac:dyDescent="0.25">
      <c r="A9436">
        <v>9435</v>
      </c>
      <c r="B9436" t="s">
        <v>10614</v>
      </c>
      <c r="C9436" s="1">
        <v>41138</v>
      </c>
      <c r="D9436" s="1">
        <v>41144</v>
      </c>
      <c r="E9436" t="s">
        <v>50</v>
      </c>
      <c r="F9436" t="s">
        <v>518</v>
      </c>
      <c r="G9436" t="s">
        <v>519</v>
      </c>
      <c r="H9436" t="s">
        <v>27</v>
      </c>
      <c r="I9436" t="s">
        <v>28</v>
      </c>
      <c r="J9436" t="s">
        <v>1384</v>
      </c>
      <c r="K9436" t="s">
        <v>309</v>
      </c>
      <c r="L9436">
        <v>85345</v>
      </c>
      <c r="M9436" t="s">
        <v>44</v>
      </c>
      <c r="N9436" t="s">
        <v>3078</v>
      </c>
      <c r="O9436" t="s">
        <v>46</v>
      </c>
      <c r="P9436" t="s">
        <v>68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  <c r="V9436" s="2">
        <f>Superstore[[#This Row],[Profit]]/Superstore[[#This Row],[Sales]]</f>
        <v>0.11249999999999999</v>
      </c>
      <c r="W9436" t="str">
        <f>TEXT(Superstore[[#This Row],[Order Date]],"mmm-yyyy")</f>
        <v>Aug-2012</v>
      </c>
      <c r="X9436">
        <f>YEAR(Superstore[[#This Row],[Order Date]])</f>
        <v>2012</v>
      </c>
    </row>
    <row r="9437" spans="1:24" x14ac:dyDescent="0.25">
      <c r="A9437">
        <v>9436</v>
      </c>
      <c r="B9437" t="s">
        <v>10614</v>
      </c>
      <c r="C9437" s="1">
        <v>41138</v>
      </c>
      <c r="D9437" s="1">
        <v>41144</v>
      </c>
      <c r="E9437" t="s">
        <v>50</v>
      </c>
      <c r="F9437" t="s">
        <v>518</v>
      </c>
      <c r="G9437" t="s">
        <v>519</v>
      </c>
      <c r="H9437" t="s">
        <v>27</v>
      </c>
      <c r="I9437" t="s">
        <v>28</v>
      </c>
      <c r="J9437" t="s">
        <v>1384</v>
      </c>
      <c r="K9437" t="s">
        <v>309</v>
      </c>
      <c r="L9437">
        <v>85345</v>
      </c>
      <c r="M9437" t="s">
        <v>44</v>
      </c>
      <c r="N9437" t="s">
        <v>2142</v>
      </c>
      <c r="O9437" t="s">
        <v>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  <c r="V9437" s="2">
        <f>Superstore[[#This Row],[Profit]]/Superstore[[#This Row],[Sales]]</f>
        <v>-0.125</v>
      </c>
      <c r="W9437" t="str">
        <f>TEXT(Superstore[[#This Row],[Order Date]],"mmm-yyyy")</f>
        <v>Aug-2012</v>
      </c>
      <c r="X9437">
        <f>YEAR(Superstore[[#This Row],[Order Date]])</f>
        <v>2012</v>
      </c>
    </row>
    <row r="9438" spans="1:24" x14ac:dyDescent="0.25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27</v>
      </c>
      <c r="I9438" t="s">
        <v>28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46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Superstore[[#This Row],[Profit]]/Superstore[[#This Row],[Sales]]</f>
        <v>-0.69999999999999984</v>
      </c>
      <c r="W9438" t="str">
        <f>TEXT(Superstore[[#This Row],[Order Date]],"mmm-yyyy")</f>
        <v>Sep-2012</v>
      </c>
      <c r="X9438">
        <f>YEAR(Superstore[[#This Row],[Order Date]])</f>
        <v>2012</v>
      </c>
    </row>
    <row r="9439" spans="1:24" x14ac:dyDescent="0.25">
      <c r="A9439">
        <v>9438</v>
      </c>
      <c r="B9439" t="s">
        <v>10616</v>
      </c>
      <c r="C9439" s="1">
        <v>41786</v>
      </c>
      <c r="D9439" s="1">
        <v>41791</v>
      </c>
      <c r="E9439" t="s">
        <v>50</v>
      </c>
      <c r="F9439" t="s">
        <v>2502</v>
      </c>
      <c r="G9439" t="s">
        <v>2503</v>
      </c>
      <c r="H9439" t="s">
        <v>27</v>
      </c>
      <c r="I9439" t="s">
        <v>28</v>
      </c>
      <c r="J9439" t="s">
        <v>2342</v>
      </c>
      <c r="K9439" t="s">
        <v>43</v>
      </c>
      <c r="L9439">
        <v>92054</v>
      </c>
      <c r="M9439" t="s">
        <v>44</v>
      </c>
      <c r="N9439" t="s">
        <v>6013</v>
      </c>
      <c r="O9439" t="s">
        <v>46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  <c r="V9439" s="2">
        <f>Superstore[[#This Row],[Profit]]/Superstore[[#This Row],[Sales]]</f>
        <v>0.47999999999999993</v>
      </c>
      <c r="W9439" t="str">
        <f>TEXT(Superstore[[#This Row],[Order Date]],"mmm-yyyy")</f>
        <v>May-2014</v>
      </c>
      <c r="X9439">
        <f>YEAR(Superstore[[#This Row],[Order Date]])</f>
        <v>2014</v>
      </c>
    </row>
    <row r="9440" spans="1:24" x14ac:dyDescent="0.25">
      <c r="A9440">
        <v>9439</v>
      </c>
      <c r="B9440" t="s">
        <v>10617</v>
      </c>
      <c r="C9440" s="1">
        <v>41852</v>
      </c>
      <c r="D9440" s="1">
        <v>41857</v>
      </c>
      <c r="E9440" t="s">
        <v>50</v>
      </c>
      <c r="F9440" t="s">
        <v>3466</v>
      </c>
      <c r="G9440" t="s">
        <v>3467</v>
      </c>
      <c r="H9440" t="s">
        <v>27</v>
      </c>
      <c r="I9440" t="s">
        <v>28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Superstore[[#This Row],[Profit]]/Superstore[[#This Row],[Sales]]</f>
        <v>-0.19999999999999998</v>
      </c>
      <c r="W9440" t="str">
        <f>TEXT(Superstore[[#This Row],[Order Date]],"mmm-yyyy")</f>
        <v>Aug-2014</v>
      </c>
      <c r="X9440">
        <f>YEAR(Superstore[[#This Row],[Order Date]])</f>
        <v>2014</v>
      </c>
    </row>
    <row r="9441" spans="1:24" x14ac:dyDescent="0.25">
      <c r="A9441">
        <v>9440</v>
      </c>
      <c r="B9441" t="s">
        <v>10618</v>
      </c>
      <c r="C9441" s="1">
        <v>40828</v>
      </c>
      <c r="D9441" s="1">
        <v>40833</v>
      </c>
      <c r="E9441" t="s">
        <v>50</v>
      </c>
      <c r="F9441" t="s">
        <v>8552</v>
      </c>
      <c r="G9441" t="s">
        <v>8553</v>
      </c>
      <c r="H9441" t="s">
        <v>41</v>
      </c>
      <c r="I9441" t="s">
        <v>28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46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  <c r="V9441" s="2">
        <f>Superstore[[#This Row],[Profit]]/Superstore[[#This Row],[Sales]]</f>
        <v>0.1125</v>
      </c>
      <c r="W9441" t="str">
        <f>TEXT(Superstore[[#This Row],[Order Date]],"mmm-yyyy")</f>
        <v>Oct-2011</v>
      </c>
      <c r="X9441">
        <f>YEAR(Superstore[[#This Row],[Order Date]])</f>
        <v>2011</v>
      </c>
    </row>
    <row r="9442" spans="1:24" x14ac:dyDescent="0.25">
      <c r="A9442">
        <v>9441</v>
      </c>
      <c r="B9442" t="s">
        <v>10619</v>
      </c>
      <c r="C9442" s="1">
        <v>40688</v>
      </c>
      <c r="D9442" s="1">
        <v>40692</v>
      </c>
      <c r="E9442" t="s">
        <v>50</v>
      </c>
      <c r="F9442" t="s">
        <v>8462</v>
      </c>
      <c r="G9442" t="s">
        <v>8463</v>
      </c>
      <c r="H9442" t="s">
        <v>27</v>
      </c>
      <c r="I9442" t="s">
        <v>28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46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  <c r="V9442" s="2">
        <f>Superstore[[#This Row],[Profit]]/Superstore[[#This Row],[Sales]]</f>
        <v>0.46</v>
      </c>
      <c r="W9442" t="str">
        <f>TEXT(Superstore[[#This Row],[Order Date]],"mmm-yyyy")</f>
        <v>May-2011</v>
      </c>
      <c r="X9442">
        <f>YEAR(Superstore[[#This Row],[Order Date]])</f>
        <v>2011</v>
      </c>
    </row>
    <row r="9443" spans="1:24" x14ac:dyDescent="0.25">
      <c r="A9443">
        <v>9442</v>
      </c>
      <c r="B9443" t="s">
        <v>10620</v>
      </c>
      <c r="C9443" s="1">
        <v>40906</v>
      </c>
      <c r="D9443" s="1">
        <v>40908</v>
      </c>
      <c r="E9443" t="s">
        <v>24</v>
      </c>
      <c r="F9443" t="s">
        <v>10621</v>
      </c>
      <c r="G9443" t="s">
        <v>10622</v>
      </c>
      <c r="H9443" t="s">
        <v>27</v>
      </c>
      <c r="I9443" t="s">
        <v>28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46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  <c r="V9443" s="2">
        <f>Superstore[[#This Row],[Profit]]/Superstore[[#This Row],[Sales]]</f>
        <v>0.125</v>
      </c>
      <c r="W9443" t="str">
        <f>TEXT(Superstore[[#This Row],[Order Date]],"mmm-yyyy")</f>
        <v>Dec-2011</v>
      </c>
      <c r="X9443">
        <f>YEAR(Superstore[[#This Row],[Order Date]])</f>
        <v>2011</v>
      </c>
    </row>
    <row r="9444" spans="1:24" x14ac:dyDescent="0.25">
      <c r="A9444">
        <v>9443</v>
      </c>
      <c r="B9444" t="s">
        <v>10623</v>
      </c>
      <c r="C9444" s="1">
        <v>41737</v>
      </c>
      <c r="D9444" s="1">
        <v>41741</v>
      </c>
      <c r="E9444" t="s">
        <v>50</v>
      </c>
      <c r="F9444" t="s">
        <v>3043</v>
      </c>
      <c r="G9444" t="s">
        <v>3044</v>
      </c>
      <c r="H9444" t="s">
        <v>101</v>
      </c>
      <c r="I9444" t="s">
        <v>28</v>
      </c>
      <c r="J9444" t="s">
        <v>1520</v>
      </c>
      <c r="K9444" t="s">
        <v>54</v>
      </c>
      <c r="L9444">
        <v>32216</v>
      </c>
      <c r="M9444" t="s">
        <v>31</v>
      </c>
      <c r="N9444" t="s">
        <v>1566</v>
      </c>
      <c r="O9444" t="s">
        <v>46</v>
      </c>
      <c r="P9444" t="s">
        <v>68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  <c r="V9444" s="2">
        <f>Superstore[[#This Row],[Profit]]/Superstore[[#This Row],[Sales]]</f>
        <v>7.4999999999999997E-2</v>
      </c>
      <c r="W9444" t="str">
        <f>TEXT(Superstore[[#This Row],[Order Date]],"mmm-yyyy")</f>
        <v>Apr-2014</v>
      </c>
      <c r="X9444">
        <f>YEAR(Superstore[[#This Row],[Order Date]])</f>
        <v>2014</v>
      </c>
    </row>
    <row r="9445" spans="1:24" x14ac:dyDescent="0.25">
      <c r="A9445">
        <v>9444</v>
      </c>
      <c r="B9445" t="s">
        <v>10623</v>
      </c>
      <c r="C9445" s="1">
        <v>41737</v>
      </c>
      <c r="D9445" s="1">
        <v>41741</v>
      </c>
      <c r="E9445" t="s">
        <v>50</v>
      </c>
      <c r="F9445" t="s">
        <v>3043</v>
      </c>
      <c r="G9445" t="s">
        <v>3044</v>
      </c>
      <c r="H9445" t="s">
        <v>101</v>
      </c>
      <c r="I9445" t="s">
        <v>28</v>
      </c>
      <c r="J9445" t="s">
        <v>1520</v>
      </c>
      <c r="K9445" t="s">
        <v>54</v>
      </c>
      <c r="L9445">
        <v>32216</v>
      </c>
      <c r="M9445" t="s">
        <v>31</v>
      </c>
      <c r="N9445" t="s">
        <v>3207</v>
      </c>
      <c r="O9445" t="s">
        <v>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  <c r="V9445" s="2">
        <f>Superstore[[#This Row],[Profit]]/Superstore[[#This Row],[Sales]]</f>
        <v>8.7499999999999994E-2</v>
      </c>
      <c r="W9445" t="str">
        <f>TEXT(Superstore[[#This Row],[Order Date]],"mmm-yyyy")</f>
        <v>Apr-2014</v>
      </c>
      <c r="X9445">
        <f>YEAR(Superstore[[#This Row],[Order Date]])</f>
        <v>2014</v>
      </c>
    </row>
    <row r="9446" spans="1:24" x14ac:dyDescent="0.25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41</v>
      </c>
      <c r="I9446" t="s">
        <v>28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  <c r="V9446" s="2">
        <f>Superstore[[#This Row],[Profit]]/Superstore[[#This Row],[Sales]]</f>
        <v>0.36249999999999993</v>
      </c>
      <c r="W9446" t="str">
        <f>TEXT(Superstore[[#This Row],[Order Date]],"mmm-yyyy")</f>
        <v>Mar-2012</v>
      </c>
      <c r="X9446">
        <f>YEAR(Superstore[[#This Row],[Order Date]])</f>
        <v>2012</v>
      </c>
    </row>
    <row r="9447" spans="1:24" x14ac:dyDescent="0.25">
      <c r="A9447">
        <v>9446</v>
      </c>
      <c r="B9447" t="s">
        <v>10625</v>
      </c>
      <c r="C9447" s="1">
        <v>41058</v>
      </c>
      <c r="D9447" s="1">
        <v>41063</v>
      </c>
      <c r="E9447" t="s">
        <v>50</v>
      </c>
      <c r="F9447" t="s">
        <v>406</v>
      </c>
      <c r="G9447" t="s">
        <v>407</v>
      </c>
      <c r="H9447" t="s">
        <v>27</v>
      </c>
      <c r="I9447" t="s">
        <v>28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46</v>
      </c>
      <c r="P9447" t="s">
        <v>47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  <c r="V9447" s="2">
        <f>Superstore[[#This Row],[Profit]]/Superstore[[#This Row],[Sales]]</f>
        <v>0.45999999999999996</v>
      </c>
      <c r="W9447" t="str">
        <f>TEXT(Superstore[[#This Row],[Order Date]],"mmm-yyyy")</f>
        <v>May-2012</v>
      </c>
      <c r="X9447">
        <f>YEAR(Superstore[[#This Row],[Order Date]])</f>
        <v>2012</v>
      </c>
    </row>
    <row r="9448" spans="1:24" x14ac:dyDescent="0.25">
      <c r="A9448">
        <v>9447</v>
      </c>
      <c r="B9448" t="s">
        <v>10626</v>
      </c>
      <c r="C9448" s="1">
        <v>41540</v>
      </c>
      <c r="D9448" s="1">
        <v>41546</v>
      </c>
      <c r="E9448" t="s">
        <v>50</v>
      </c>
      <c r="F9448" t="s">
        <v>6020</v>
      </c>
      <c r="G9448" t="s">
        <v>6021</v>
      </c>
      <c r="H9448" t="s">
        <v>27</v>
      </c>
      <c r="I9448" t="s">
        <v>28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46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  <c r="V9448" s="2">
        <f>Superstore[[#This Row],[Profit]]/Superstore[[#This Row],[Sales]]</f>
        <v>0.45</v>
      </c>
      <c r="W9448" t="str">
        <f>TEXT(Superstore[[#This Row],[Order Date]],"mmm-yyyy")</f>
        <v>Sep-2013</v>
      </c>
      <c r="X9448">
        <f>YEAR(Superstore[[#This Row],[Order Date]])</f>
        <v>2013</v>
      </c>
    </row>
    <row r="9449" spans="1:24" x14ac:dyDescent="0.25">
      <c r="A9449">
        <v>9448</v>
      </c>
      <c r="B9449" t="s">
        <v>10627</v>
      </c>
      <c r="C9449" s="1">
        <v>41787</v>
      </c>
      <c r="D9449" s="1">
        <v>41794</v>
      </c>
      <c r="E9449" t="s">
        <v>50</v>
      </c>
      <c r="F9449" t="s">
        <v>363</v>
      </c>
      <c r="G9449" t="s">
        <v>364</v>
      </c>
      <c r="H9449" t="s">
        <v>27</v>
      </c>
      <c r="I9449" t="s">
        <v>28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1</v>
      </c>
      <c r="P9449" t="s">
        <v>65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s="2">
        <f>Superstore[[#This Row],[Profit]]/Superstore[[#This Row],[Sales]]</f>
        <v>0.28999999999999998</v>
      </c>
      <c r="W9449" t="str">
        <f>TEXT(Superstore[[#This Row],[Order Date]],"mmm-yyyy")</f>
        <v>May-2014</v>
      </c>
      <c r="X9449">
        <f>YEAR(Superstore[[#This Row],[Order Date]])</f>
        <v>2014</v>
      </c>
    </row>
    <row r="9450" spans="1:24" x14ac:dyDescent="0.25">
      <c r="A9450">
        <v>9449</v>
      </c>
      <c r="B9450" t="s">
        <v>10628</v>
      </c>
      <c r="C9450" s="1">
        <v>41535</v>
      </c>
      <c r="D9450" s="1">
        <v>41541</v>
      </c>
      <c r="E9450" t="s">
        <v>50</v>
      </c>
      <c r="F9450" t="s">
        <v>2129</v>
      </c>
      <c r="G9450" t="s">
        <v>2130</v>
      </c>
      <c r="H9450" t="s">
        <v>101</v>
      </c>
      <c r="I9450" t="s">
        <v>28</v>
      </c>
      <c r="J9450" t="s">
        <v>4581</v>
      </c>
      <c r="K9450" t="s">
        <v>95</v>
      </c>
      <c r="L9450">
        <v>98052</v>
      </c>
      <c r="M9450" t="s">
        <v>44</v>
      </c>
      <c r="N9450" t="s">
        <v>4115</v>
      </c>
      <c r="O9450" t="s">
        <v>46</v>
      </c>
      <c r="P9450" t="s">
        <v>47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  <c r="V9450" s="2">
        <f>Superstore[[#This Row],[Profit]]/Superstore[[#This Row],[Sales]]</f>
        <v>0.48</v>
      </c>
      <c r="W9450" t="str">
        <f>TEXT(Superstore[[#This Row],[Order Date]],"mmm-yyyy")</f>
        <v>Sep-2013</v>
      </c>
      <c r="X9450">
        <f>YEAR(Superstore[[#This Row],[Order Date]])</f>
        <v>2013</v>
      </c>
    </row>
    <row r="9451" spans="1:24" x14ac:dyDescent="0.25">
      <c r="A9451">
        <v>9450</v>
      </c>
      <c r="B9451" t="s">
        <v>10629</v>
      </c>
      <c r="C9451" s="1">
        <v>40794</v>
      </c>
      <c r="D9451" s="1">
        <v>40799</v>
      </c>
      <c r="E9451" t="s">
        <v>50</v>
      </c>
      <c r="F9451" t="s">
        <v>2960</v>
      </c>
      <c r="G9451" t="s">
        <v>2961</v>
      </c>
      <c r="H9451" t="s">
        <v>27</v>
      </c>
      <c r="I9451" t="s">
        <v>28</v>
      </c>
      <c r="J9451" t="s">
        <v>126</v>
      </c>
      <c r="K9451" t="s">
        <v>43</v>
      </c>
      <c r="L9451">
        <v>94109</v>
      </c>
      <c r="M9451" t="s">
        <v>44</v>
      </c>
      <c r="N9451" t="s">
        <v>3808</v>
      </c>
      <c r="O9451" t="s">
        <v>46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Superstore[[#This Row],[Profit]]/Superstore[[#This Row],[Sales]]</f>
        <v>0.35</v>
      </c>
      <c r="W9451" t="str">
        <f>TEXT(Superstore[[#This Row],[Order Date]],"mmm-yyyy")</f>
        <v>Sep-2011</v>
      </c>
      <c r="X9451">
        <f>YEAR(Superstore[[#This Row],[Order Date]])</f>
        <v>2011</v>
      </c>
    </row>
    <row r="9452" spans="1:24" x14ac:dyDescent="0.25">
      <c r="A9452">
        <v>9451</v>
      </c>
      <c r="B9452" t="s">
        <v>10630</v>
      </c>
      <c r="C9452" s="1">
        <v>41794</v>
      </c>
      <c r="D9452" s="1">
        <v>41798</v>
      </c>
      <c r="E9452" t="s">
        <v>50</v>
      </c>
      <c r="F9452" t="s">
        <v>2066</v>
      </c>
      <c r="G9452" t="s">
        <v>2067</v>
      </c>
      <c r="H9452" t="s">
        <v>101</v>
      </c>
      <c r="I9452" t="s">
        <v>28</v>
      </c>
      <c r="J9452" t="s">
        <v>4675</v>
      </c>
      <c r="K9452" t="s">
        <v>95</v>
      </c>
      <c r="L9452">
        <v>99207</v>
      </c>
      <c r="M9452" t="s">
        <v>44</v>
      </c>
      <c r="N9452" t="s">
        <v>1797</v>
      </c>
      <c r="O9452" t="s">
        <v>46</v>
      </c>
      <c r="P9452" t="s">
        <v>59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  <c r="V9452" s="2">
        <f>Superstore[[#This Row],[Profit]]/Superstore[[#This Row],[Sales]]</f>
        <v>0.04</v>
      </c>
      <c r="W9452" t="str">
        <f>TEXT(Superstore[[#This Row],[Order Date]],"mmm-yyyy")</f>
        <v>Jun-2014</v>
      </c>
      <c r="X9452">
        <f>YEAR(Superstore[[#This Row],[Order Date]])</f>
        <v>2014</v>
      </c>
    </row>
    <row r="9453" spans="1:24" x14ac:dyDescent="0.25">
      <c r="A9453">
        <v>9452</v>
      </c>
      <c r="B9453" t="s">
        <v>10631</v>
      </c>
      <c r="C9453" s="1">
        <v>41180</v>
      </c>
      <c r="D9453" s="1">
        <v>41187</v>
      </c>
      <c r="E9453" t="s">
        <v>50</v>
      </c>
      <c r="F9453" t="s">
        <v>4511</v>
      </c>
      <c r="G9453" t="s">
        <v>4512</v>
      </c>
      <c r="H9453" t="s">
        <v>41</v>
      </c>
      <c r="I9453" t="s">
        <v>28</v>
      </c>
      <c r="J9453" t="s">
        <v>42</v>
      </c>
      <c r="K9453" t="s">
        <v>43</v>
      </c>
      <c r="L9453">
        <v>90032</v>
      </c>
      <c r="M9453" t="s">
        <v>44</v>
      </c>
      <c r="N9453" t="s">
        <v>4364</v>
      </c>
      <c r="O9453" t="s">
        <v>46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  <c r="V9453" s="2">
        <f>Superstore[[#This Row],[Profit]]/Superstore[[#This Row],[Sales]]</f>
        <v>0.3</v>
      </c>
      <c r="W9453" t="str">
        <f>TEXT(Superstore[[#This Row],[Order Date]],"mmm-yyyy")</f>
        <v>Sep-2012</v>
      </c>
      <c r="X9453">
        <f>YEAR(Superstore[[#This Row],[Order Date]])</f>
        <v>2012</v>
      </c>
    </row>
    <row r="9454" spans="1:24" x14ac:dyDescent="0.25">
      <c r="A9454">
        <v>9453</v>
      </c>
      <c r="B9454" t="s">
        <v>10631</v>
      </c>
      <c r="C9454" s="1">
        <v>41180</v>
      </c>
      <c r="D9454" s="1">
        <v>41187</v>
      </c>
      <c r="E9454" t="s">
        <v>50</v>
      </c>
      <c r="F9454" t="s">
        <v>4511</v>
      </c>
      <c r="G9454" t="s">
        <v>4512</v>
      </c>
      <c r="H9454" t="s">
        <v>41</v>
      </c>
      <c r="I9454" t="s">
        <v>28</v>
      </c>
      <c r="J9454" t="s">
        <v>42</v>
      </c>
      <c r="K9454" t="s">
        <v>43</v>
      </c>
      <c r="L9454">
        <v>90032</v>
      </c>
      <c r="M9454" t="s">
        <v>44</v>
      </c>
      <c r="N9454" t="s">
        <v>3220</v>
      </c>
      <c r="O9454" t="s">
        <v>46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  <c r="V9454" s="2">
        <f>Superstore[[#This Row],[Profit]]/Superstore[[#This Row],[Sales]]</f>
        <v>0.32500000000000001</v>
      </c>
      <c r="W9454" t="str">
        <f>TEXT(Superstore[[#This Row],[Order Date]],"mmm-yyyy")</f>
        <v>Sep-2012</v>
      </c>
      <c r="X9454">
        <f>YEAR(Superstore[[#This Row],[Order Date]])</f>
        <v>2012</v>
      </c>
    </row>
    <row r="9455" spans="1:24" x14ac:dyDescent="0.25">
      <c r="A9455">
        <v>9454</v>
      </c>
      <c r="B9455" t="s">
        <v>10631</v>
      </c>
      <c r="C9455" s="1">
        <v>41180</v>
      </c>
      <c r="D9455" s="1">
        <v>41187</v>
      </c>
      <c r="E9455" t="s">
        <v>50</v>
      </c>
      <c r="F9455" t="s">
        <v>4511</v>
      </c>
      <c r="G9455" t="s">
        <v>4512</v>
      </c>
      <c r="H9455" t="s">
        <v>41</v>
      </c>
      <c r="I9455" t="s">
        <v>28</v>
      </c>
      <c r="J9455" t="s">
        <v>42</v>
      </c>
      <c r="K9455" t="s">
        <v>43</v>
      </c>
      <c r="L9455">
        <v>90032</v>
      </c>
      <c r="M9455" t="s">
        <v>44</v>
      </c>
      <c r="N9455" t="s">
        <v>9092</v>
      </c>
      <c r="O9455" t="s">
        <v>46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  <c r="V9455" s="2">
        <f>Superstore[[#This Row],[Profit]]/Superstore[[#This Row],[Sales]]</f>
        <v>0.29000000000000004</v>
      </c>
      <c r="W9455" t="str">
        <f>TEXT(Superstore[[#This Row],[Order Date]],"mmm-yyyy")</f>
        <v>Sep-2012</v>
      </c>
      <c r="X9455">
        <f>YEAR(Superstore[[#This Row],[Order Date]])</f>
        <v>2012</v>
      </c>
    </row>
    <row r="9456" spans="1:24" x14ac:dyDescent="0.25">
      <c r="A9456">
        <v>9455</v>
      </c>
      <c r="B9456" t="s">
        <v>10631</v>
      </c>
      <c r="C9456" s="1">
        <v>41180</v>
      </c>
      <c r="D9456" s="1">
        <v>41187</v>
      </c>
      <c r="E9456" t="s">
        <v>50</v>
      </c>
      <c r="F9456" t="s">
        <v>4511</v>
      </c>
      <c r="G9456" t="s">
        <v>4512</v>
      </c>
      <c r="H9456" t="s">
        <v>41</v>
      </c>
      <c r="I9456" t="s">
        <v>28</v>
      </c>
      <c r="J9456" t="s">
        <v>42</v>
      </c>
      <c r="K9456" t="s">
        <v>43</v>
      </c>
      <c r="L9456">
        <v>90032</v>
      </c>
      <c r="M9456" t="s">
        <v>44</v>
      </c>
      <c r="N9456" t="s">
        <v>1781</v>
      </c>
      <c r="O9456" t="s">
        <v>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Superstore[[#This Row],[Profit]]/Superstore[[#This Row],[Sales]]</f>
        <v>-0.22500000000000003</v>
      </c>
      <c r="W9456" t="str">
        <f>TEXT(Superstore[[#This Row],[Order Date]],"mmm-yyyy")</f>
        <v>Sep-2012</v>
      </c>
      <c r="X9456">
        <f>YEAR(Superstore[[#This Row],[Order Date]])</f>
        <v>2012</v>
      </c>
    </row>
    <row r="9457" spans="1:24" x14ac:dyDescent="0.25">
      <c r="A9457">
        <v>9456</v>
      </c>
      <c r="B9457" t="s">
        <v>10632</v>
      </c>
      <c r="C9457" s="1">
        <v>41442</v>
      </c>
      <c r="D9457" s="1">
        <v>41445</v>
      </c>
      <c r="E9457" t="s">
        <v>24</v>
      </c>
      <c r="F9457" t="s">
        <v>2598</v>
      </c>
      <c r="G9457" t="s">
        <v>2599</v>
      </c>
      <c r="H9457" t="s">
        <v>101</v>
      </c>
      <c r="I9457" t="s">
        <v>28</v>
      </c>
      <c r="J9457" t="s">
        <v>6242</v>
      </c>
      <c r="K9457" t="s">
        <v>334</v>
      </c>
      <c r="L9457">
        <v>37421</v>
      </c>
      <c r="M9457" t="s">
        <v>31</v>
      </c>
      <c r="N9457" t="s">
        <v>10633</v>
      </c>
      <c r="O9457" t="s">
        <v>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Superstore[[#This Row],[Profit]]/Superstore[[#This Row],[Sales]]</f>
        <v>-0.02</v>
      </c>
      <c r="W9457" t="str">
        <f>TEXT(Superstore[[#This Row],[Order Date]],"mmm-yyyy")</f>
        <v>Jun-2013</v>
      </c>
      <c r="X9457">
        <f>YEAR(Superstore[[#This Row],[Order Date]])</f>
        <v>2013</v>
      </c>
    </row>
    <row r="9458" spans="1:24" x14ac:dyDescent="0.25">
      <c r="A9458">
        <v>9457</v>
      </c>
      <c r="B9458" t="s">
        <v>10635</v>
      </c>
      <c r="C9458" s="1">
        <v>41787</v>
      </c>
      <c r="D9458" s="1">
        <v>41794</v>
      </c>
      <c r="E9458" t="s">
        <v>50</v>
      </c>
      <c r="F9458" t="s">
        <v>2545</v>
      </c>
      <c r="G9458" t="s">
        <v>2546</v>
      </c>
      <c r="H9458" t="s">
        <v>41</v>
      </c>
      <c r="I9458" t="s">
        <v>28</v>
      </c>
      <c r="J9458" t="s">
        <v>4487</v>
      </c>
      <c r="K9458" t="s">
        <v>87</v>
      </c>
      <c r="L9458">
        <v>27405</v>
      </c>
      <c r="M9458" t="s">
        <v>31</v>
      </c>
      <c r="N9458" t="s">
        <v>10636</v>
      </c>
      <c r="O9458" t="s">
        <v>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  <c r="V9458" s="2">
        <f>Superstore[[#This Row],[Profit]]/Superstore[[#This Row],[Sales]]</f>
        <v>1.2499999999999999E-2</v>
      </c>
      <c r="W9458" t="str">
        <f>TEXT(Superstore[[#This Row],[Order Date]],"mmm-yyyy")</f>
        <v>May-2014</v>
      </c>
      <c r="X9458">
        <f>YEAR(Superstore[[#This Row],[Order Date]])</f>
        <v>2014</v>
      </c>
    </row>
    <row r="9459" spans="1:24" x14ac:dyDescent="0.25">
      <c r="A9459">
        <v>9458</v>
      </c>
      <c r="B9459" t="s">
        <v>10635</v>
      </c>
      <c r="C9459" s="1">
        <v>41787</v>
      </c>
      <c r="D9459" s="1">
        <v>41794</v>
      </c>
      <c r="E9459" t="s">
        <v>50</v>
      </c>
      <c r="F9459" t="s">
        <v>2545</v>
      </c>
      <c r="G9459" t="s">
        <v>2546</v>
      </c>
      <c r="H9459" t="s">
        <v>41</v>
      </c>
      <c r="I9459" t="s">
        <v>28</v>
      </c>
      <c r="J9459" t="s">
        <v>4487</v>
      </c>
      <c r="K9459" t="s">
        <v>87</v>
      </c>
      <c r="L9459">
        <v>27405</v>
      </c>
      <c r="M9459" t="s">
        <v>31</v>
      </c>
      <c r="N9459" t="s">
        <v>4943</v>
      </c>
      <c r="O9459" t="s">
        <v>46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  <c r="V9459" s="2">
        <f>Superstore[[#This Row],[Profit]]/Superstore[[#This Row],[Sales]]</f>
        <v>-0.83333333333333337</v>
      </c>
      <c r="W9459" t="str">
        <f>TEXT(Superstore[[#This Row],[Order Date]],"mmm-yyyy")</f>
        <v>May-2014</v>
      </c>
      <c r="X9459">
        <f>YEAR(Superstore[[#This Row],[Order Date]])</f>
        <v>2014</v>
      </c>
    </row>
    <row r="9460" spans="1:24" x14ac:dyDescent="0.25">
      <c r="A9460">
        <v>9459</v>
      </c>
      <c r="B9460" t="s">
        <v>10638</v>
      </c>
      <c r="C9460" s="1">
        <v>40825</v>
      </c>
      <c r="D9460" s="1">
        <v>40830</v>
      </c>
      <c r="E9460" t="s">
        <v>50</v>
      </c>
      <c r="F9460" t="s">
        <v>710</v>
      </c>
      <c r="G9460" t="s">
        <v>711</v>
      </c>
      <c r="H9460" t="s">
        <v>27</v>
      </c>
      <c r="I9460" t="s">
        <v>28</v>
      </c>
      <c r="J9460" t="s">
        <v>126</v>
      </c>
      <c r="K9460" t="s">
        <v>43</v>
      </c>
      <c r="L9460">
        <v>94122</v>
      </c>
      <c r="M9460" t="s">
        <v>44</v>
      </c>
      <c r="N9460" t="s">
        <v>1121</v>
      </c>
      <c r="O9460" t="s">
        <v>46</v>
      </c>
      <c r="P9460" t="s">
        <v>68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  <c r="V9460" s="2">
        <f>Superstore[[#This Row],[Profit]]/Superstore[[#This Row],[Sales]]</f>
        <v>0.28999999999999998</v>
      </c>
      <c r="W9460" t="str">
        <f>TEXT(Superstore[[#This Row],[Order Date]],"mmm-yyyy")</f>
        <v>Oct-2011</v>
      </c>
      <c r="X9460">
        <f>YEAR(Superstore[[#This Row],[Order Date]])</f>
        <v>2011</v>
      </c>
    </row>
    <row r="9461" spans="1:24" x14ac:dyDescent="0.25">
      <c r="A9461">
        <v>9460</v>
      </c>
      <c r="B9461" t="s">
        <v>10638</v>
      </c>
      <c r="C9461" s="1">
        <v>40825</v>
      </c>
      <c r="D9461" s="1">
        <v>40830</v>
      </c>
      <c r="E9461" t="s">
        <v>50</v>
      </c>
      <c r="F9461" t="s">
        <v>710</v>
      </c>
      <c r="G9461" t="s">
        <v>711</v>
      </c>
      <c r="H9461" t="s">
        <v>27</v>
      </c>
      <c r="I9461" t="s">
        <v>28</v>
      </c>
      <c r="J9461" t="s">
        <v>126</v>
      </c>
      <c r="K9461" t="s">
        <v>43</v>
      </c>
      <c r="L9461">
        <v>94122</v>
      </c>
      <c r="M9461" t="s">
        <v>44</v>
      </c>
      <c r="N9461" t="s">
        <v>8132</v>
      </c>
      <c r="O9461" t="s">
        <v>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Superstore[[#This Row],[Profit]]/Superstore[[#This Row],[Sales]]</f>
        <v>-0.18749999999999997</v>
      </c>
      <c r="W9461" t="str">
        <f>TEXT(Superstore[[#This Row],[Order Date]],"mmm-yyyy")</f>
        <v>Oct-2011</v>
      </c>
      <c r="X9461">
        <f>YEAR(Superstore[[#This Row],[Order Date]])</f>
        <v>2011</v>
      </c>
    </row>
    <row r="9462" spans="1:24" x14ac:dyDescent="0.25">
      <c r="A9462">
        <v>9461</v>
      </c>
      <c r="B9462" t="s">
        <v>10639</v>
      </c>
      <c r="C9462" s="1">
        <v>40864</v>
      </c>
      <c r="D9462" s="1">
        <v>40869</v>
      </c>
      <c r="E9462" t="s">
        <v>24</v>
      </c>
      <c r="F9462" t="s">
        <v>3667</v>
      </c>
      <c r="G9462" t="s">
        <v>3668</v>
      </c>
      <c r="H9462" t="s">
        <v>101</v>
      </c>
      <c r="I9462" t="s">
        <v>28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46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  <c r="V9462" s="2">
        <f>Superstore[[#This Row],[Profit]]/Superstore[[#This Row],[Sales]]</f>
        <v>0.5</v>
      </c>
      <c r="W9462" t="str">
        <f>TEXT(Superstore[[#This Row],[Order Date]],"mmm-yyyy")</f>
        <v>Nov-2011</v>
      </c>
      <c r="X9462">
        <f>YEAR(Superstore[[#This Row],[Order Date]])</f>
        <v>2011</v>
      </c>
    </row>
    <row r="9463" spans="1:24" x14ac:dyDescent="0.25">
      <c r="A9463">
        <v>9462</v>
      </c>
      <c r="B9463" t="s">
        <v>10640</v>
      </c>
      <c r="C9463" s="1">
        <v>40835</v>
      </c>
      <c r="D9463" s="1">
        <v>40840</v>
      </c>
      <c r="E9463" t="s">
        <v>50</v>
      </c>
      <c r="F9463" t="s">
        <v>2160</v>
      </c>
      <c r="G9463" t="s">
        <v>2161</v>
      </c>
      <c r="H9463" t="s">
        <v>101</v>
      </c>
      <c r="I9463" t="s">
        <v>28</v>
      </c>
      <c r="J9463" t="s">
        <v>1118</v>
      </c>
      <c r="K9463" t="s">
        <v>43</v>
      </c>
      <c r="L9463">
        <v>90712</v>
      </c>
      <c r="M9463" t="s">
        <v>44</v>
      </c>
      <c r="N9463" t="s">
        <v>4320</v>
      </c>
      <c r="O9463" t="s">
        <v>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Superstore[[#This Row],[Profit]]/Superstore[[#This Row],[Sales]]</f>
        <v>6.25E-2</v>
      </c>
      <c r="W9463" t="str">
        <f>TEXT(Superstore[[#This Row],[Order Date]],"mmm-yyyy")</f>
        <v>Oct-2011</v>
      </c>
      <c r="X9463">
        <f>YEAR(Superstore[[#This Row],[Order Date]])</f>
        <v>2011</v>
      </c>
    </row>
    <row r="9464" spans="1:24" x14ac:dyDescent="0.25">
      <c r="A9464">
        <v>9463</v>
      </c>
      <c r="B9464" t="s">
        <v>10641</v>
      </c>
      <c r="C9464" s="1">
        <v>41969</v>
      </c>
      <c r="D9464" s="1">
        <v>41974</v>
      </c>
      <c r="E9464" t="s">
        <v>24</v>
      </c>
      <c r="F9464" t="s">
        <v>306</v>
      </c>
      <c r="G9464" t="s">
        <v>307</v>
      </c>
      <c r="H9464" t="s">
        <v>41</v>
      </c>
      <c r="I9464" t="s">
        <v>28</v>
      </c>
      <c r="J9464" t="s">
        <v>1472</v>
      </c>
      <c r="K9464" t="s">
        <v>30</v>
      </c>
      <c r="L9464">
        <v>40214</v>
      </c>
      <c r="M9464" t="s">
        <v>31</v>
      </c>
      <c r="N9464" t="s">
        <v>4518</v>
      </c>
      <c r="O9464" t="s">
        <v>1</v>
      </c>
      <c r="P9464" t="s">
        <v>36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  <c r="V9464" s="2">
        <f>Superstore[[#This Row],[Profit]]/Superstore[[#This Row],[Sales]]</f>
        <v>0.24</v>
      </c>
      <c r="W9464" t="str">
        <f>TEXT(Superstore[[#This Row],[Order Date]],"mmm-yyyy")</f>
        <v>Nov-2014</v>
      </c>
      <c r="X9464">
        <f>YEAR(Superstore[[#This Row],[Order Date]])</f>
        <v>2014</v>
      </c>
    </row>
    <row r="9465" spans="1:24" x14ac:dyDescent="0.25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27</v>
      </c>
      <c r="I9465" t="s">
        <v>28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46</v>
      </c>
      <c r="P9465" t="s">
        <v>68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  <c r="V9465" s="2">
        <f>Superstore[[#This Row],[Profit]]/Superstore[[#This Row],[Sales]]</f>
        <v>0.17499999999999999</v>
      </c>
      <c r="W9465" t="str">
        <f>TEXT(Superstore[[#This Row],[Order Date]],"mmm-yyyy")</f>
        <v>Feb-2011</v>
      </c>
      <c r="X9465">
        <f>YEAR(Superstore[[#This Row],[Order Date]])</f>
        <v>2011</v>
      </c>
    </row>
    <row r="9466" spans="1:24" x14ac:dyDescent="0.25">
      <c r="A9466">
        <v>9465</v>
      </c>
      <c r="B9466" t="s">
        <v>10643</v>
      </c>
      <c r="C9466" s="1">
        <v>40898</v>
      </c>
      <c r="D9466" s="1">
        <v>40902</v>
      </c>
      <c r="E9466" t="s">
        <v>50</v>
      </c>
      <c r="F9466" t="s">
        <v>4681</v>
      </c>
      <c r="G9466" t="s">
        <v>4682</v>
      </c>
      <c r="H9466" t="s">
        <v>27</v>
      </c>
      <c r="I9466" t="s">
        <v>28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46</v>
      </c>
      <c r="P9466" t="s">
        <v>47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  <c r="V9466" s="2">
        <f>Superstore[[#This Row],[Profit]]/Superstore[[#This Row],[Sales]]</f>
        <v>0.45999999999999996</v>
      </c>
      <c r="W9466" t="str">
        <f>TEXT(Superstore[[#This Row],[Order Date]],"mmm-yyyy")</f>
        <v>Dec-2011</v>
      </c>
      <c r="X9466">
        <f>YEAR(Superstore[[#This Row],[Order Date]])</f>
        <v>2011</v>
      </c>
    </row>
    <row r="9467" spans="1:24" x14ac:dyDescent="0.25">
      <c r="A9467">
        <v>9466</v>
      </c>
      <c r="B9467" t="s">
        <v>10644</v>
      </c>
      <c r="C9467" s="1">
        <v>41598</v>
      </c>
      <c r="D9467" s="1">
        <v>41602</v>
      </c>
      <c r="E9467" t="s">
        <v>50</v>
      </c>
      <c r="F9467" t="s">
        <v>263</v>
      </c>
      <c r="G9467" t="s">
        <v>264</v>
      </c>
      <c r="H9467" t="s">
        <v>41</v>
      </c>
      <c r="I9467" t="s">
        <v>28</v>
      </c>
      <c r="J9467" t="s">
        <v>94</v>
      </c>
      <c r="K9467" t="s">
        <v>95</v>
      </c>
      <c r="L9467">
        <v>98115</v>
      </c>
      <c r="M9467" t="s">
        <v>44</v>
      </c>
      <c r="N9467" t="s">
        <v>1811</v>
      </c>
      <c r="O9467" t="s">
        <v>1</v>
      </c>
      <c r="P9467" t="s">
        <v>65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  <c r="V9467" s="2">
        <f>Superstore[[#This Row],[Profit]]/Superstore[[#This Row],[Sales]]</f>
        <v>0.05</v>
      </c>
      <c r="W9467" t="str">
        <f>TEXT(Superstore[[#This Row],[Order Date]],"mmm-yyyy")</f>
        <v>Nov-2013</v>
      </c>
      <c r="X9467">
        <f>YEAR(Superstore[[#This Row],[Order Date]])</f>
        <v>2013</v>
      </c>
    </row>
    <row r="9468" spans="1:24" x14ac:dyDescent="0.25">
      <c r="A9468">
        <v>9467</v>
      </c>
      <c r="B9468" t="s">
        <v>10645</v>
      </c>
      <c r="C9468" s="1">
        <v>41949</v>
      </c>
      <c r="D9468" s="1">
        <v>41954</v>
      </c>
      <c r="E9468" t="s">
        <v>24</v>
      </c>
      <c r="F9468" t="s">
        <v>4310</v>
      </c>
      <c r="G9468" t="s">
        <v>4311</v>
      </c>
      <c r="H9468" t="s">
        <v>27</v>
      </c>
      <c r="I9468" t="s">
        <v>28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46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  <c r="V9468" s="2">
        <f>Superstore[[#This Row],[Profit]]/Superstore[[#This Row],[Sales]]</f>
        <v>0.33750000000000002</v>
      </c>
      <c r="W9468" t="str">
        <f>TEXT(Superstore[[#This Row],[Order Date]],"mmm-yyyy")</f>
        <v>Nov-2014</v>
      </c>
      <c r="X9468">
        <f>YEAR(Superstore[[#This Row],[Order Date]])</f>
        <v>2014</v>
      </c>
    </row>
    <row r="9469" spans="1:24" x14ac:dyDescent="0.25">
      <c r="A9469">
        <v>9468</v>
      </c>
      <c r="B9469" t="s">
        <v>10645</v>
      </c>
      <c r="C9469" s="1">
        <v>41949</v>
      </c>
      <c r="D9469" s="1">
        <v>41954</v>
      </c>
      <c r="E9469" t="s">
        <v>24</v>
      </c>
      <c r="F9469" t="s">
        <v>4310</v>
      </c>
      <c r="G9469" t="s">
        <v>4311</v>
      </c>
      <c r="H9469" t="s">
        <v>27</v>
      </c>
      <c r="I9469" t="s">
        <v>28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1</v>
      </c>
      <c r="P9469" t="s">
        <v>56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  <c r="V9469" s="2">
        <f>Superstore[[#This Row],[Profit]]/Superstore[[#This Row],[Sales]]</f>
        <v>-0.39999999999999997</v>
      </c>
      <c r="W9469" t="str">
        <f>TEXT(Superstore[[#This Row],[Order Date]],"mmm-yyyy")</f>
        <v>Nov-2014</v>
      </c>
      <c r="X9469">
        <f>YEAR(Superstore[[#This Row],[Order Date]])</f>
        <v>2014</v>
      </c>
    </row>
    <row r="9470" spans="1:24" x14ac:dyDescent="0.25">
      <c r="A9470">
        <v>9469</v>
      </c>
      <c r="B9470" t="s">
        <v>10645</v>
      </c>
      <c r="C9470" s="1">
        <v>41949</v>
      </c>
      <c r="D9470" s="1">
        <v>41954</v>
      </c>
      <c r="E9470" t="s">
        <v>24</v>
      </c>
      <c r="F9470" t="s">
        <v>4310</v>
      </c>
      <c r="G9470" t="s">
        <v>4311</v>
      </c>
      <c r="H9470" t="s">
        <v>27</v>
      </c>
      <c r="I9470" t="s">
        <v>28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46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  <c r="V9470" s="2">
        <f>Superstore[[#This Row],[Profit]]/Superstore[[#This Row],[Sales]]</f>
        <v>0.47999999999999993</v>
      </c>
      <c r="W9470" t="str">
        <f>TEXT(Superstore[[#This Row],[Order Date]],"mmm-yyyy")</f>
        <v>Nov-2014</v>
      </c>
      <c r="X9470">
        <f>YEAR(Superstore[[#This Row],[Order Date]])</f>
        <v>2014</v>
      </c>
    </row>
    <row r="9471" spans="1:24" x14ac:dyDescent="0.25">
      <c r="A9471">
        <v>9470</v>
      </c>
      <c r="B9471" t="s">
        <v>10645</v>
      </c>
      <c r="C9471" s="1">
        <v>41949</v>
      </c>
      <c r="D9471" s="1">
        <v>41954</v>
      </c>
      <c r="E9471" t="s">
        <v>24</v>
      </c>
      <c r="F9471" t="s">
        <v>4310</v>
      </c>
      <c r="G9471" t="s">
        <v>4311</v>
      </c>
      <c r="H9471" t="s">
        <v>27</v>
      </c>
      <c r="I9471" t="s">
        <v>28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46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  <c r="V9471" s="2">
        <f>Superstore[[#This Row],[Profit]]/Superstore[[#This Row],[Sales]]</f>
        <v>0.48000000000000004</v>
      </c>
      <c r="W9471" t="str">
        <f>TEXT(Superstore[[#This Row],[Order Date]],"mmm-yyyy")</f>
        <v>Nov-2014</v>
      </c>
      <c r="X9471">
        <f>YEAR(Superstore[[#This Row],[Order Date]])</f>
        <v>2014</v>
      </c>
    </row>
    <row r="9472" spans="1:24" x14ac:dyDescent="0.25">
      <c r="A9472">
        <v>9471</v>
      </c>
      <c r="B9472" t="s">
        <v>10645</v>
      </c>
      <c r="C9472" s="1">
        <v>41949</v>
      </c>
      <c r="D9472" s="1">
        <v>41954</v>
      </c>
      <c r="E9472" t="s">
        <v>24</v>
      </c>
      <c r="F9472" t="s">
        <v>4310</v>
      </c>
      <c r="G9472" t="s">
        <v>4311</v>
      </c>
      <c r="H9472" t="s">
        <v>27</v>
      </c>
      <c r="I9472" t="s">
        <v>28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  <c r="V9472" s="2">
        <f>Superstore[[#This Row],[Profit]]/Superstore[[#This Row],[Sales]]</f>
        <v>0.04</v>
      </c>
      <c r="W9472" t="str">
        <f>TEXT(Superstore[[#This Row],[Order Date]],"mmm-yyyy")</f>
        <v>Nov-2014</v>
      </c>
      <c r="X9472">
        <f>YEAR(Superstore[[#This Row],[Order Date]])</f>
        <v>2014</v>
      </c>
    </row>
    <row r="9473" spans="1:24" x14ac:dyDescent="0.25">
      <c r="A9473">
        <v>9472</v>
      </c>
      <c r="B9473" t="s">
        <v>10645</v>
      </c>
      <c r="C9473" s="1">
        <v>41949</v>
      </c>
      <c r="D9473" s="1">
        <v>41954</v>
      </c>
      <c r="E9473" t="s">
        <v>24</v>
      </c>
      <c r="F9473" t="s">
        <v>4310</v>
      </c>
      <c r="G9473" t="s">
        <v>4311</v>
      </c>
      <c r="H9473" t="s">
        <v>27</v>
      </c>
      <c r="I9473" t="s">
        <v>28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46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Superstore[[#This Row],[Profit]]/Superstore[[#This Row],[Sales]]</f>
        <v>0.32500000000000001</v>
      </c>
      <c r="W9473" t="str">
        <f>TEXT(Superstore[[#This Row],[Order Date]],"mmm-yyyy")</f>
        <v>Nov-2014</v>
      </c>
      <c r="X9473">
        <f>YEAR(Superstore[[#This Row],[Order Date]])</f>
        <v>2014</v>
      </c>
    </row>
    <row r="9474" spans="1:24" x14ac:dyDescent="0.25">
      <c r="A9474">
        <v>9473</v>
      </c>
      <c r="B9474" t="s">
        <v>10645</v>
      </c>
      <c r="C9474" s="1">
        <v>41949</v>
      </c>
      <c r="D9474" s="1">
        <v>41954</v>
      </c>
      <c r="E9474" t="s">
        <v>24</v>
      </c>
      <c r="F9474" t="s">
        <v>4310</v>
      </c>
      <c r="G9474" t="s">
        <v>4311</v>
      </c>
      <c r="H9474" t="s">
        <v>27</v>
      </c>
      <c r="I9474" t="s">
        <v>28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1</v>
      </c>
      <c r="P9474" t="s">
        <v>36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  <c r="V9474" s="2">
        <f>Superstore[[#This Row],[Profit]]/Superstore[[#This Row],[Sales]]</f>
        <v>0.18888888888888888</v>
      </c>
      <c r="W9474" t="str">
        <f>TEXT(Superstore[[#This Row],[Order Date]],"mmm-yyyy")</f>
        <v>Nov-2014</v>
      </c>
      <c r="X9474">
        <f>YEAR(Superstore[[#This Row],[Order Date]])</f>
        <v>2014</v>
      </c>
    </row>
    <row r="9475" spans="1:24" x14ac:dyDescent="0.25">
      <c r="A9475">
        <v>9474</v>
      </c>
      <c r="B9475" t="s">
        <v>10645</v>
      </c>
      <c r="C9475" s="1">
        <v>41949</v>
      </c>
      <c r="D9475" s="1">
        <v>41954</v>
      </c>
      <c r="E9475" t="s">
        <v>24</v>
      </c>
      <c r="F9475" t="s">
        <v>4310</v>
      </c>
      <c r="G9475" t="s">
        <v>4311</v>
      </c>
      <c r="H9475" t="s">
        <v>27</v>
      </c>
      <c r="I9475" t="s">
        <v>28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1</v>
      </c>
      <c r="P9475" t="s">
        <v>65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  <c r="V9475" s="2">
        <f>Superstore[[#This Row],[Profit]]/Superstore[[#This Row],[Sales]]</f>
        <v>0.37999999999999995</v>
      </c>
      <c r="W9475" t="str">
        <f>TEXT(Superstore[[#This Row],[Order Date]],"mmm-yyyy")</f>
        <v>Nov-2014</v>
      </c>
      <c r="X9475">
        <f>YEAR(Superstore[[#This Row],[Order Date]])</f>
        <v>2014</v>
      </c>
    </row>
    <row r="9476" spans="1:24" x14ac:dyDescent="0.25">
      <c r="A9476">
        <v>9475</v>
      </c>
      <c r="B9476" t="s">
        <v>10646</v>
      </c>
      <c r="C9476" s="1">
        <v>41060</v>
      </c>
      <c r="D9476" s="1">
        <v>41065</v>
      </c>
      <c r="E9476" t="s">
        <v>24</v>
      </c>
      <c r="F9476" t="s">
        <v>263</v>
      </c>
      <c r="G9476" t="s">
        <v>264</v>
      </c>
      <c r="H9476" t="s">
        <v>41</v>
      </c>
      <c r="I9476" t="s">
        <v>28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46</v>
      </c>
      <c r="P9476" t="s">
        <v>47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Superstore[[#This Row],[Profit]]/Superstore[[#This Row],[Sales]]</f>
        <v>0.33749999999999997</v>
      </c>
      <c r="W9476" t="str">
        <f>TEXT(Superstore[[#This Row],[Order Date]],"mmm-yyyy")</f>
        <v>May-2012</v>
      </c>
      <c r="X9476">
        <f>YEAR(Superstore[[#This Row],[Order Date]])</f>
        <v>2012</v>
      </c>
    </row>
    <row r="9477" spans="1:24" x14ac:dyDescent="0.25">
      <c r="A9477">
        <v>9476</v>
      </c>
      <c r="B9477" t="s">
        <v>10646</v>
      </c>
      <c r="C9477" s="1">
        <v>41060</v>
      </c>
      <c r="D9477" s="1">
        <v>41065</v>
      </c>
      <c r="E9477" t="s">
        <v>24</v>
      </c>
      <c r="F9477" t="s">
        <v>263</v>
      </c>
      <c r="G9477" t="s">
        <v>264</v>
      </c>
      <c r="H9477" t="s">
        <v>41</v>
      </c>
      <c r="I9477" t="s">
        <v>28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46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  <c r="V9477" s="2">
        <f>Superstore[[#This Row],[Profit]]/Superstore[[#This Row],[Sales]]</f>
        <v>0.3125</v>
      </c>
      <c r="W9477" t="str">
        <f>TEXT(Superstore[[#This Row],[Order Date]],"mmm-yyyy")</f>
        <v>May-2012</v>
      </c>
      <c r="X9477">
        <f>YEAR(Superstore[[#This Row],[Order Date]])</f>
        <v>2012</v>
      </c>
    </row>
    <row r="9478" spans="1:24" x14ac:dyDescent="0.25">
      <c r="A9478">
        <v>9477</v>
      </c>
      <c r="B9478" t="s">
        <v>10646</v>
      </c>
      <c r="C9478" s="1">
        <v>41060</v>
      </c>
      <c r="D9478" s="1">
        <v>41065</v>
      </c>
      <c r="E9478" t="s">
        <v>24</v>
      </c>
      <c r="F9478" t="s">
        <v>263</v>
      </c>
      <c r="G9478" t="s">
        <v>264</v>
      </c>
      <c r="H9478" t="s">
        <v>41</v>
      </c>
      <c r="I9478" t="s">
        <v>28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1</v>
      </c>
      <c r="P9478" t="s">
        <v>65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  <c r="V9478" s="2">
        <f>Superstore[[#This Row],[Profit]]/Superstore[[#This Row],[Sales]]</f>
        <v>-1.2</v>
      </c>
      <c r="W9478" t="str">
        <f>TEXT(Superstore[[#This Row],[Order Date]],"mmm-yyyy")</f>
        <v>May-2012</v>
      </c>
      <c r="X9478">
        <f>YEAR(Superstore[[#This Row],[Order Date]])</f>
        <v>2012</v>
      </c>
    </row>
    <row r="9479" spans="1:24" x14ac:dyDescent="0.25">
      <c r="A9479">
        <v>9478</v>
      </c>
      <c r="B9479" t="s">
        <v>10646</v>
      </c>
      <c r="C9479" s="1">
        <v>41060</v>
      </c>
      <c r="D9479" s="1">
        <v>41065</v>
      </c>
      <c r="E9479" t="s">
        <v>24</v>
      </c>
      <c r="F9479" t="s">
        <v>263</v>
      </c>
      <c r="G9479" t="s">
        <v>264</v>
      </c>
      <c r="H9479" t="s">
        <v>41</v>
      </c>
      <c r="I9479" t="s">
        <v>28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46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Superstore[[#This Row],[Profit]]/Superstore[[#This Row],[Sales]]</f>
        <v>-1.75</v>
      </c>
      <c r="W9479" t="str">
        <f>TEXT(Superstore[[#This Row],[Order Date]],"mmm-yyyy")</f>
        <v>May-2012</v>
      </c>
      <c r="X9479">
        <f>YEAR(Superstore[[#This Row],[Order Date]])</f>
        <v>2012</v>
      </c>
    </row>
    <row r="9480" spans="1:24" x14ac:dyDescent="0.25">
      <c r="A9480">
        <v>9479</v>
      </c>
      <c r="B9480" t="s">
        <v>10647</v>
      </c>
      <c r="C9480" s="1">
        <v>40793</v>
      </c>
      <c r="D9480" s="1">
        <v>40800</v>
      </c>
      <c r="E9480" t="s">
        <v>50</v>
      </c>
      <c r="F9480" t="s">
        <v>7944</v>
      </c>
      <c r="G9480" t="s">
        <v>7945</v>
      </c>
      <c r="H9480" t="s">
        <v>27</v>
      </c>
      <c r="I9480" t="s">
        <v>28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46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  <c r="V9480" s="2">
        <f>Superstore[[#This Row],[Profit]]/Superstore[[#This Row],[Sales]]</f>
        <v>0.3125</v>
      </c>
      <c r="W9480" t="str">
        <f>TEXT(Superstore[[#This Row],[Order Date]],"mmm-yyyy")</f>
        <v>Sep-2011</v>
      </c>
      <c r="X9480">
        <f>YEAR(Superstore[[#This Row],[Order Date]])</f>
        <v>2011</v>
      </c>
    </row>
    <row r="9481" spans="1:24" x14ac:dyDescent="0.25">
      <c r="A9481">
        <v>9480</v>
      </c>
      <c r="B9481" t="s">
        <v>10647</v>
      </c>
      <c r="C9481" s="1">
        <v>40793</v>
      </c>
      <c r="D9481" s="1">
        <v>40800</v>
      </c>
      <c r="E9481" t="s">
        <v>50</v>
      </c>
      <c r="F9481" t="s">
        <v>7944</v>
      </c>
      <c r="G9481" t="s">
        <v>7945</v>
      </c>
      <c r="H9481" t="s">
        <v>27</v>
      </c>
      <c r="I9481" t="s">
        <v>28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46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Superstore[[#This Row],[Profit]]/Superstore[[#This Row],[Sales]]</f>
        <v>-1.7000000000000002</v>
      </c>
      <c r="W9481" t="str">
        <f>TEXT(Superstore[[#This Row],[Order Date]],"mmm-yyyy")</f>
        <v>Sep-2011</v>
      </c>
      <c r="X9481">
        <f>YEAR(Superstore[[#This Row],[Order Date]])</f>
        <v>2011</v>
      </c>
    </row>
    <row r="9482" spans="1:24" x14ac:dyDescent="0.25">
      <c r="A9482">
        <v>9481</v>
      </c>
      <c r="B9482" t="s">
        <v>10647</v>
      </c>
      <c r="C9482" s="1">
        <v>40793</v>
      </c>
      <c r="D9482" s="1">
        <v>40800</v>
      </c>
      <c r="E9482" t="s">
        <v>50</v>
      </c>
      <c r="F9482" t="s">
        <v>7944</v>
      </c>
      <c r="G9482" t="s">
        <v>7945</v>
      </c>
      <c r="H9482" t="s">
        <v>27</v>
      </c>
      <c r="I9482" t="s">
        <v>28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46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  <c r="V9482" s="2">
        <f>Superstore[[#This Row],[Profit]]/Superstore[[#This Row],[Sales]]</f>
        <v>-1.7499999999999998</v>
      </c>
      <c r="W9482" t="str">
        <f>TEXT(Superstore[[#This Row],[Order Date]],"mmm-yyyy")</f>
        <v>Sep-2011</v>
      </c>
      <c r="X9482">
        <f>YEAR(Superstore[[#This Row],[Order Date]])</f>
        <v>2011</v>
      </c>
    </row>
    <row r="9483" spans="1:24" x14ac:dyDescent="0.25">
      <c r="A9483">
        <v>9482</v>
      </c>
      <c r="B9483" t="s">
        <v>10649</v>
      </c>
      <c r="C9483" s="1">
        <v>41950</v>
      </c>
      <c r="D9483" s="1">
        <v>41956</v>
      </c>
      <c r="E9483" t="s">
        <v>50</v>
      </c>
      <c r="F9483" t="s">
        <v>6075</v>
      </c>
      <c r="G9483" t="s">
        <v>6076</v>
      </c>
      <c r="H9483" t="s">
        <v>27</v>
      </c>
      <c r="I9483" t="s">
        <v>28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46</v>
      </c>
      <c r="P9483" t="s">
        <v>59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s="2">
        <f>Superstore[[#This Row],[Profit]]/Superstore[[#This Row],[Sales]]</f>
        <v>0.1</v>
      </c>
      <c r="W9483" t="str">
        <f>TEXT(Superstore[[#This Row],[Order Date]],"mmm-yyyy")</f>
        <v>Nov-2014</v>
      </c>
      <c r="X9483">
        <f>YEAR(Superstore[[#This Row],[Order Date]])</f>
        <v>2014</v>
      </c>
    </row>
    <row r="9484" spans="1:24" x14ac:dyDescent="0.25">
      <c r="A9484">
        <v>9483</v>
      </c>
      <c r="B9484" t="s">
        <v>10650</v>
      </c>
      <c r="C9484" s="1">
        <v>41080</v>
      </c>
      <c r="D9484" s="1">
        <v>41084</v>
      </c>
      <c r="E9484" t="s">
        <v>24</v>
      </c>
      <c r="F9484" t="s">
        <v>5318</v>
      </c>
      <c r="G9484" t="s">
        <v>5319</v>
      </c>
      <c r="H9484" t="s">
        <v>101</v>
      </c>
      <c r="I9484" t="s">
        <v>28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Superstore[[#This Row],[Profit]]/Superstore[[#This Row],[Sales]]</f>
        <v>0.28750000000000003</v>
      </c>
      <c r="W9484" t="str">
        <f>TEXT(Superstore[[#This Row],[Order Date]],"mmm-yyyy")</f>
        <v>Jun-2012</v>
      </c>
      <c r="X9484">
        <f>YEAR(Superstore[[#This Row],[Order Date]])</f>
        <v>2012</v>
      </c>
    </row>
    <row r="9485" spans="1:24" x14ac:dyDescent="0.25">
      <c r="A9485">
        <v>9484</v>
      </c>
      <c r="B9485" t="s">
        <v>10651</v>
      </c>
      <c r="C9485" s="1">
        <v>40746</v>
      </c>
      <c r="D9485" s="1">
        <v>40752</v>
      </c>
      <c r="E9485" t="s">
        <v>50</v>
      </c>
      <c r="F9485" t="s">
        <v>3675</v>
      </c>
      <c r="G9485" t="s">
        <v>3676</v>
      </c>
      <c r="H9485" t="s">
        <v>101</v>
      </c>
      <c r="I9485" t="s">
        <v>28</v>
      </c>
      <c r="J9485" t="s">
        <v>42</v>
      </c>
      <c r="K9485" t="s">
        <v>43</v>
      </c>
      <c r="L9485">
        <v>90008</v>
      </c>
      <c r="M9485" t="s">
        <v>44</v>
      </c>
      <c r="N9485" t="s">
        <v>1366</v>
      </c>
      <c r="O9485" t="s">
        <v>46</v>
      </c>
      <c r="P9485" t="s">
        <v>68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  <c r="V9485" s="2">
        <f>Superstore[[#This Row],[Profit]]/Superstore[[#This Row],[Sales]]</f>
        <v>0.33</v>
      </c>
      <c r="W9485" t="str">
        <f>TEXT(Superstore[[#This Row],[Order Date]],"mmm-yyyy")</f>
        <v>Jul-2011</v>
      </c>
      <c r="X9485">
        <f>YEAR(Superstore[[#This Row],[Order Date]])</f>
        <v>2011</v>
      </c>
    </row>
    <row r="9486" spans="1:24" x14ac:dyDescent="0.25">
      <c r="A9486">
        <v>9485</v>
      </c>
      <c r="B9486" t="s">
        <v>10652</v>
      </c>
      <c r="C9486" s="1">
        <v>41611</v>
      </c>
      <c r="D9486" s="1">
        <v>41613</v>
      </c>
      <c r="E9486" t="s">
        <v>24</v>
      </c>
      <c r="F9486" t="s">
        <v>4192</v>
      </c>
      <c r="G9486" t="s">
        <v>4193</v>
      </c>
      <c r="H9486" t="s">
        <v>41</v>
      </c>
      <c r="I9486" t="s">
        <v>28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1</v>
      </c>
      <c r="P9486" t="s">
        <v>33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  <c r="V9486" s="2">
        <f>Superstore[[#This Row],[Profit]]/Superstore[[#This Row],[Sales]]</f>
        <v>-0.1764705882352941</v>
      </c>
      <c r="W9486" t="str">
        <f>TEXT(Superstore[[#This Row],[Order Date]],"mmm-yyyy")</f>
        <v>Dec-2013</v>
      </c>
      <c r="X9486">
        <f>YEAR(Superstore[[#This Row],[Order Date]])</f>
        <v>2013</v>
      </c>
    </row>
    <row r="9487" spans="1:24" x14ac:dyDescent="0.25">
      <c r="A9487">
        <v>9486</v>
      </c>
      <c r="B9487" t="s">
        <v>10652</v>
      </c>
      <c r="C9487" s="1">
        <v>41611</v>
      </c>
      <c r="D9487" s="1">
        <v>41613</v>
      </c>
      <c r="E9487" t="s">
        <v>24</v>
      </c>
      <c r="F9487" t="s">
        <v>4192</v>
      </c>
      <c r="G9487" t="s">
        <v>4193</v>
      </c>
      <c r="H9487" t="s">
        <v>41</v>
      </c>
      <c r="I9487" t="s">
        <v>28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46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Superstore[[#This Row],[Profit]]/Superstore[[#This Row],[Sales]]</f>
        <v>0.31250000000000006</v>
      </c>
      <c r="W9487" t="str">
        <f>TEXT(Superstore[[#This Row],[Order Date]],"mmm-yyyy")</f>
        <v>Dec-2013</v>
      </c>
      <c r="X9487">
        <f>YEAR(Superstore[[#This Row],[Order Date]])</f>
        <v>2013</v>
      </c>
    </row>
    <row r="9488" spans="1:24" x14ac:dyDescent="0.25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27</v>
      </c>
      <c r="I9488" t="s">
        <v>28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1</v>
      </c>
      <c r="P9488" t="s">
        <v>56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Superstore[[#This Row],[Profit]]/Superstore[[#This Row],[Sales]]</f>
        <v>-0.11428571428571427</v>
      </c>
      <c r="W9488" t="str">
        <f>TEXT(Superstore[[#This Row],[Order Date]],"mmm-yyyy")</f>
        <v>Oct-2014</v>
      </c>
      <c r="X9488">
        <f>YEAR(Superstore[[#This Row],[Order Date]])</f>
        <v>2014</v>
      </c>
    </row>
    <row r="9489" spans="1:24" x14ac:dyDescent="0.25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41</v>
      </c>
      <c r="I9489" t="s">
        <v>28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46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  <c r="V9489" s="2">
        <f>Superstore[[#This Row],[Profit]]/Superstore[[#This Row],[Sales]]</f>
        <v>0.32999999999999996</v>
      </c>
      <c r="W9489" t="str">
        <f>TEXT(Superstore[[#This Row],[Order Date]],"mmm-yyyy")</f>
        <v>Dec-2014</v>
      </c>
      <c r="X9489">
        <f>YEAR(Superstore[[#This Row],[Order Date]])</f>
        <v>2014</v>
      </c>
    </row>
    <row r="9490" spans="1:24" x14ac:dyDescent="0.25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27</v>
      </c>
      <c r="I9490" t="s">
        <v>28</v>
      </c>
      <c r="J9490" t="s">
        <v>418</v>
      </c>
      <c r="K9490" t="s">
        <v>419</v>
      </c>
      <c r="L9490">
        <v>97206</v>
      </c>
      <c r="M9490" t="s">
        <v>44</v>
      </c>
      <c r="N9490" t="s">
        <v>4463</v>
      </c>
      <c r="O9490" t="s">
        <v>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  <c r="V9490" s="2">
        <f>Superstore[[#This Row],[Profit]]/Superstore[[#This Row],[Sales]]</f>
        <v>8.7500000000000008E-2</v>
      </c>
      <c r="W9490" t="str">
        <f>TEXT(Superstore[[#This Row],[Order Date]],"mmm-yyyy")</f>
        <v>Oct-2012</v>
      </c>
      <c r="X9490">
        <f>YEAR(Superstore[[#This Row],[Order Date]])</f>
        <v>2012</v>
      </c>
    </row>
    <row r="9491" spans="1:24" x14ac:dyDescent="0.25">
      <c r="A9491">
        <v>9490</v>
      </c>
      <c r="B9491" t="s">
        <v>10656</v>
      </c>
      <c r="C9491" s="1">
        <v>41492</v>
      </c>
      <c r="D9491" s="1">
        <v>41498</v>
      </c>
      <c r="E9491" t="s">
        <v>50</v>
      </c>
      <c r="F9491" t="s">
        <v>6863</v>
      </c>
      <c r="G9491" t="s">
        <v>6864</v>
      </c>
      <c r="H9491" t="s">
        <v>41</v>
      </c>
      <c r="I9491" t="s">
        <v>28</v>
      </c>
      <c r="J9491" t="s">
        <v>1680</v>
      </c>
      <c r="K9491" t="s">
        <v>357</v>
      </c>
      <c r="L9491">
        <v>35810</v>
      </c>
      <c r="M9491" t="s">
        <v>31</v>
      </c>
      <c r="N9491" t="s">
        <v>5147</v>
      </c>
      <c r="O9491" t="s">
        <v>46</v>
      </c>
      <c r="P9491" t="s">
        <v>68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  <c r="V9491" s="2">
        <f>Superstore[[#This Row],[Profit]]/Superstore[[#This Row],[Sales]]</f>
        <v>0.3</v>
      </c>
      <c r="W9491" t="str">
        <f>TEXT(Superstore[[#This Row],[Order Date]],"mmm-yyyy")</f>
        <v>Aug-2013</v>
      </c>
      <c r="X9491">
        <f>YEAR(Superstore[[#This Row],[Order Date]])</f>
        <v>2013</v>
      </c>
    </row>
    <row r="9492" spans="1:24" x14ac:dyDescent="0.25">
      <c r="A9492">
        <v>9491</v>
      </c>
      <c r="B9492" t="s">
        <v>10657</v>
      </c>
      <c r="C9492" s="1">
        <v>41643</v>
      </c>
      <c r="D9492" s="1">
        <v>41647</v>
      </c>
      <c r="E9492" t="s">
        <v>50</v>
      </c>
      <c r="F9492" t="s">
        <v>1733</v>
      </c>
      <c r="G9492" t="s">
        <v>1734</v>
      </c>
      <c r="H9492" t="s">
        <v>27</v>
      </c>
      <c r="I9492" t="s">
        <v>28</v>
      </c>
      <c r="J9492" t="s">
        <v>126</v>
      </c>
      <c r="K9492" t="s">
        <v>43</v>
      </c>
      <c r="L9492">
        <v>94110</v>
      </c>
      <c r="M9492" t="s">
        <v>44</v>
      </c>
      <c r="N9492" t="s">
        <v>1510</v>
      </c>
      <c r="O9492" t="s">
        <v>46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Superstore[[#This Row],[Profit]]/Superstore[[#This Row],[Sales]]</f>
        <v>0.33750000000000002</v>
      </c>
      <c r="W9492" t="str">
        <f>TEXT(Superstore[[#This Row],[Order Date]],"mmm-yyyy")</f>
        <v>Jan-2014</v>
      </c>
      <c r="X9492">
        <f>YEAR(Superstore[[#This Row],[Order Date]])</f>
        <v>2014</v>
      </c>
    </row>
    <row r="9493" spans="1:24" x14ac:dyDescent="0.25">
      <c r="A9493">
        <v>9492</v>
      </c>
      <c r="B9493" t="s">
        <v>10657</v>
      </c>
      <c r="C9493" s="1">
        <v>41643</v>
      </c>
      <c r="D9493" s="1">
        <v>41647</v>
      </c>
      <c r="E9493" t="s">
        <v>50</v>
      </c>
      <c r="F9493" t="s">
        <v>1733</v>
      </c>
      <c r="G9493" t="s">
        <v>1734</v>
      </c>
      <c r="H9493" t="s">
        <v>27</v>
      </c>
      <c r="I9493" t="s">
        <v>28</v>
      </c>
      <c r="J9493" t="s">
        <v>126</v>
      </c>
      <c r="K9493" t="s">
        <v>43</v>
      </c>
      <c r="L9493">
        <v>94110</v>
      </c>
      <c r="M9493" t="s">
        <v>44</v>
      </c>
      <c r="N9493" t="s">
        <v>5204</v>
      </c>
      <c r="O9493" t="s">
        <v>46</v>
      </c>
      <c r="P9493" t="s">
        <v>68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  <c r="V9493" s="2">
        <f>Superstore[[#This Row],[Profit]]/Superstore[[#This Row],[Sales]]</f>
        <v>0.34</v>
      </c>
      <c r="W9493" t="str">
        <f>TEXT(Superstore[[#This Row],[Order Date]],"mmm-yyyy")</f>
        <v>Jan-2014</v>
      </c>
      <c r="X9493">
        <f>YEAR(Superstore[[#This Row],[Order Date]])</f>
        <v>2014</v>
      </c>
    </row>
    <row r="9494" spans="1:24" x14ac:dyDescent="0.25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27</v>
      </c>
      <c r="I9494" t="s">
        <v>28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46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s="2">
        <f>Superstore[[#This Row],[Profit]]/Superstore[[#This Row],[Sales]]</f>
        <v>0.5</v>
      </c>
      <c r="W9494" t="str">
        <f>TEXT(Superstore[[#This Row],[Order Date]],"mmm-yyyy")</f>
        <v>Nov-2014</v>
      </c>
      <c r="X9494">
        <f>YEAR(Superstore[[#This Row],[Order Date]])</f>
        <v>2014</v>
      </c>
    </row>
    <row r="9495" spans="1:24" x14ac:dyDescent="0.25">
      <c r="A9495">
        <v>9494</v>
      </c>
      <c r="B9495" t="s">
        <v>10659</v>
      </c>
      <c r="C9495" s="1">
        <v>41277</v>
      </c>
      <c r="D9495" s="1">
        <v>41282</v>
      </c>
      <c r="E9495" t="s">
        <v>50</v>
      </c>
      <c r="F9495" t="s">
        <v>5722</v>
      </c>
      <c r="G9495" t="s">
        <v>5723</v>
      </c>
      <c r="H9495" t="s">
        <v>41</v>
      </c>
      <c r="I9495" t="s">
        <v>28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1</v>
      </c>
      <c r="P9495" t="s">
        <v>56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  <c r="V9495" s="2">
        <f>Superstore[[#This Row],[Profit]]/Superstore[[#This Row],[Sales]]</f>
        <v>0.22000000000000003</v>
      </c>
      <c r="W9495" t="str">
        <f>TEXT(Superstore[[#This Row],[Order Date]],"mmm-yyyy")</f>
        <v>Jan-2013</v>
      </c>
      <c r="X9495">
        <f>YEAR(Superstore[[#This Row],[Order Date]])</f>
        <v>2013</v>
      </c>
    </row>
    <row r="9496" spans="1:24" x14ac:dyDescent="0.25">
      <c r="A9496">
        <v>9495</v>
      </c>
      <c r="B9496" t="s">
        <v>10659</v>
      </c>
      <c r="C9496" s="1">
        <v>41277</v>
      </c>
      <c r="D9496" s="1">
        <v>41282</v>
      </c>
      <c r="E9496" t="s">
        <v>50</v>
      </c>
      <c r="F9496" t="s">
        <v>5722</v>
      </c>
      <c r="G9496" t="s">
        <v>5723</v>
      </c>
      <c r="H9496" t="s">
        <v>41</v>
      </c>
      <c r="I9496" t="s">
        <v>28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46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  <c r="V9496" s="2">
        <f>Superstore[[#This Row],[Profit]]/Superstore[[#This Row],[Sales]]</f>
        <v>0.44999999999999996</v>
      </c>
      <c r="W9496" t="str">
        <f>TEXT(Superstore[[#This Row],[Order Date]],"mmm-yyyy")</f>
        <v>Jan-2013</v>
      </c>
      <c r="X9496">
        <f>YEAR(Superstore[[#This Row],[Order Date]])</f>
        <v>2013</v>
      </c>
    </row>
    <row r="9497" spans="1:24" x14ac:dyDescent="0.25">
      <c r="A9497">
        <v>9496</v>
      </c>
      <c r="B9497" t="s">
        <v>10660</v>
      </c>
      <c r="C9497" s="1">
        <v>41407</v>
      </c>
      <c r="D9497" s="1">
        <v>41411</v>
      </c>
      <c r="E9497" t="s">
        <v>50</v>
      </c>
      <c r="F9497" t="s">
        <v>6891</v>
      </c>
      <c r="G9497" t="s">
        <v>6892</v>
      </c>
      <c r="H9497" t="s">
        <v>27</v>
      </c>
      <c r="I9497" t="s">
        <v>28</v>
      </c>
      <c r="J9497" t="s">
        <v>2115</v>
      </c>
      <c r="K9497" t="s">
        <v>43</v>
      </c>
      <c r="L9497">
        <v>92691</v>
      </c>
      <c r="M9497" t="s">
        <v>44</v>
      </c>
      <c r="N9497" t="s">
        <v>9601</v>
      </c>
      <c r="O9497" t="s">
        <v>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  <c r="V9497" s="2">
        <f>Superstore[[#This Row],[Profit]]/Superstore[[#This Row],[Sales]]</f>
        <v>0.38999999999999996</v>
      </c>
      <c r="W9497" t="str">
        <f>TEXT(Superstore[[#This Row],[Order Date]],"mmm-yyyy")</f>
        <v>May-2013</v>
      </c>
      <c r="X9497">
        <f>YEAR(Superstore[[#This Row],[Order Date]])</f>
        <v>2013</v>
      </c>
    </row>
    <row r="9498" spans="1:24" x14ac:dyDescent="0.25">
      <c r="A9498">
        <v>9497</v>
      </c>
      <c r="B9498" t="s">
        <v>10660</v>
      </c>
      <c r="C9498" s="1">
        <v>41407</v>
      </c>
      <c r="D9498" s="1">
        <v>41411</v>
      </c>
      <c r="E9498" t="s">
        <v>50</v>
      </c>
      <c r="F9498" t="s">
        <v>6891</v>
      </c>
      <c r="G9498" t="s">
        <v>6892</v>
      </c>
      <c r="H9498" t="s">
        <v>27</v>
      </c>
      <c r="I9498" t="s">
        <v>28</v>
      </c>
      <c r="J9498" t="s">
        <v>2115</v>
      </c>
      <c r="K9498" t="s">
        <v>43</v>
      </c>
      <c r="L9498">
        <v>92691</v>
      </c>
      <c r="M9498" t="s">
        <v>44</v>
      </c>
      <c r="N9498" t="s">
        <v>5284</v>
      </c>
      <c r="O9498" t="s">
        <v>46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  <c r="V9498" s="2">
        <f>Superstore[[#This Row],[Profit]]/Superstore[[#This Row],[Sales]]</f>
        <v>0.27</v>
      </c>
      <c r="W9498" t="str">
        <f>TEXT(Superstore[[#This Row],[Order Date]],"mmm-yyyy")</f>
        <v>May-2013</v>
      </c>
      <c r="X9498">
        <f>YEAR(Superstore[[#This Row],[Order Date]])</f>
        <v>2013</v>
      </c>
    </row>
    <row r="9499" spans="1:24" x14ac:dyDescent="0.25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28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46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  <c r="V9499" s="2">
        <f>Superstore[[#This Row],[Profit]]/Superstore[[#This Row],[Sales]]</f>
        <v>0.45999999999999996</v>
      </c>
      <c r="W9499" t="str">
        <f>TEXT(Superstore[[#This Row],[Order Date]],"mmm-yyyy")</f>
        <v>Nov-2014</v>
      </c>
      <c r="X9499">
        <f>YEAR(Superstore[[#This Row],[Order Date]])</f>
        <v>2014</v>
      </c>
    </row>
    <row r="9500" spans="1:24" x14ac:dyDescent="0.25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28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46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2">
        <f>Superstore[[#This Row],[Profit]]/Superstore[[#This Row],[Sales]]</f>
        <v>0.49</v>
      </c>
      <c r="W9500" t="str">
        <f>TEXT(Superstore[[#This Row],[Order Date]],"mmm-yyyy")</f>
        <v>Nov-2014</v>
      </c>
      <c r="X9500">
        <f>YEAR(Superstore[[#This Row],[Order Date]])</f>
        <v>2014</v>
      </c>
    </row>
    <row r="9501" spans="1:24" x14ac:dyDescent="0.25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28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46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  <c r="V9501" s="2">
        <f>Superstore[[#This Row],[Profit]]/Superstore[[#This Row],[Sales]]</f>
        <v>0.46</v>
      </c>
      <c r="W9501" t="str">
        <f>TEXT(Superstore[[#This Row],[Order Date]],"mmm-yyyy")</f>
        <v>Nov-2014</v>
      </c>
      <c r="X9501">
        <f>YEAR(Superstore[[#This Row],[Order Date]])</f>
        <v>2014</v>
      </c>
    </row>
    <row r="9502" spans="1:24" x14ac:dyDescent="0.25">
      <c r="A9502">
        <v>9501</v>
      </c>
      <c r="B9502" t="s">
        <v>10662</v>
      </c>
      <c r="C9502" s="1">
        <v>41421</v>
      </c>
      <c r="D9502" s="1">
        <v>41425</v>
      </c>
      <c r="E9502" t="s">
        <v>50</v>
      </c>
      <c r="F9502" t="s">
        <v>5675</v>
      </c>
      <c r="G9502" t="s">
        <v>5676</v>
      </c>
      <c r="H9502" t="s">
        <v>27</v>
      </c>
      <c r="I9502" t="s">
        <v>28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1</v>
      </c>
      <c r="P9502" t="s">
        <v>65</v>
      </c>
      <c r="Q9502" t="s">
        <v>4412</v>
      </c>
      <c r="R9502">
        <v>26.94</v>
      </c>
      <c r="S9502">
        <v>3</v>
      </c>
      <c r="T9502">
        <v>0</v>
      </c>
      <c r="U9502">
        <v>11.3148</v>
      </c>
      <c r="V9502" s="2">
        <f>Superstore[[#This Row],[Profit]]/Superstore[[#This Row],[Sales]]</f>
        <v>0.42</v>
      </c>
      <c r="W9502" t="str">
        <f>TEXT(Superstore[[#This Row],[Order Date]],"mmm-yyyy")</f>
        <v>May-2013</v>
      </c>
      <c r="X9502">
        <f>YEAR(Superstore[[#This Row],[Order Date]])</f>
        <v>2013</v>
      </c>
    </row>
    <row r="9503" spans="1:24" x14ac:dyDescent="0.25">
      <c r="A9503">
        <v>9502</v>
      </c>
      <c r="B9503" t="s">
        <v>10663</v>
      </c>
      <c r="C9503" s="1">
        <v>41233</v>
      </c>
      <c r="D9503" s="1">
        <v>41237</v>
      </c>
      <c r="E9503" t="s">
        <v>50</v>
      </c>
      <c r="F9503" t="s">
        <v>5349</v>
      </c>
      <c r="G9503" t="s">
        <v>5350</v>
      </c>
      <c r="H9503" t="s">
        <v>27</v>
      </c>
      <c r="I9503" t="s">
        <v>28</v>
      </c>
      <c r="J9503" t="s">
        <v>126</v>
      </c>
      <c r="K9503" t="s">
        <v>43</v>
      </c>
      <c r="L9503">
        <v>94109</v>
      </c>
      <c r="M9503" t="s">
        <v>44</v>
      </c>
      <c r="N9503" t="s">
        <v>6054</v>
      </c>
      <c r="O9503" t="s">
        <v>1</v>
      </c>
      <c r="P9503" t="s">
        <v>65</v>
      </c>
      <c r="Q9503" t="s">
        <v>6055</v>
      </c>
      <c r="R9503">
        <v>32.04</v>
      </c>
      <c r="S9503">
        <v>3</v>
      </c>
      <c r="T9503">
        <v>0</v>
      </c>
      <c r="U9503">
        <v>8.01</v>
      </c>
      <c r="V9503" s="2">
        <f>Superstore[[#This Row],[Profit]]/Superstore[[#This Row],[Sales]]</f>
        <v>0.25</v>
      </c>
      <c r="W9503" t="str">
        <f>TEXT(Superstore[[#This Row],[Order Date]],"mmm-yyyy")</f>
        <v>Nov-2012</v>
      </c>
      <c r="X9503">
        <f>YEAR(Superstore[[#This Row],[Order Date]])</f>
        <v>2012</v>
      </c>
    </row>
    <row r="9504" spans="1:24" x14ac:dyDescent="0.25">
      <c r="A9504">
        <v>9503</v>
      </c>
      <c r="B9504" t="s">
        <v>10664</v>
      </c>
      <c r="C9504" s="1">
        <v>41387</v>
      </c>
      <c r="D9504" s="1">
        <v>41394</v>
      </c>
      <c r="E9504" t="s">
        <v>50</v>
      </c>
      <c r="F9504" t="s">
        <v>3880</v>
      </c>
      <c r="G9504" t="s">
        <v>3881</v>
      </c>
      <c r="H9504" t="s">
        <v>27</v>
      </c>
      <c r="I9504" t="s">
        <v>28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46</v>
      </c>
      <c r="P9504" t="s">
        <v>68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  <c r="V9504" s="2">
        <f>Superstore[[#This Row],[Profit]]/Superstore[[#This Row],[Sales]]</f>
        <v>0.25999999999999995</v>
      </c>
      <c r="W9504" t="str">
        <f>TEXT(Superstore[[#This Row],[Order Date]],"mmm-yyyy")</f>
        <v>Apr-2013</v>
      </c>
      <c r="X9504">
        <f>YEAR(Superstore[[#This Row],[Order Date]])</f>
        <v>2013</v>
      </c>
    </row>
    <row r="9505" spans="1:24" x14ac:dyDescent="0.25">
      <c r="A9505">
        <v>9504</v>
      </c>
      <c r="B9505" t="s">
        <v>10664</v>
      </c>
      <c r="C9505" s="1">
        <v>41387</v>
      </c>
      <c r="D9505" s="1">
        <v>41394</v>
      </c>
      <c r="E9505" t="s">
        <v>50</v>
      </c>
      <c r="F9505" t="s">
        <v>3880</v>
      </c>
      <c r="G9505" t="s">
        <v>3881</v>
      </c>
      <c r="H9505" t="s">
        <v>27</v>
      </c>
      <c r="I9505" t="s">
        <v>28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46</v>
      </c>
      <c r="P9505" t="s">
        <v>68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  <c r="V9505" s="2">
        <f>Superstore[[#This Row],[Profit]]/Superstore[[#This Row],[Sales]]</f>
        <v>0.28000000000000003</v>
      </c>
      <c r="W9505" t="str">
        <f>TEXT(Superstore[[#This Row],[Order Date]],"mmm-yyyy")</f>
        <v>Apr-2013</v>
      </c>
      <c r="X9505">
        <f>YEAR(Superstore[[#This Row],[Order Date]])</f>
        <v>2013</v>
      </c>
    </row>
    <row r="9506" spans="1:24" x14ac:dyDescent="0.25">
      <c r="A9506">
        <v>9505</v>
      </c>
      <c r="B9506" t="s">
        <v>10665</v>
      </c>
      <c r="C9506" s="1">
        <v>41562</v>
      </c>
      <c r="D9506" s="1">
        <v>41566</v>
      </c>
      <c r="E9506" t="s">
        <v>50</v>
      </c>
      <c r="F9506" t="s">
        <v>3883</v>
      </c>
      <c r="G9506" t="s">
        <v>3884</v>
      </c>
      <c r="H9506" t="s">
        <v>41</v>
      </c>
      <c r="I9506" t="s">
        <v>28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  <c r="V9506" s="2">
        <f>Superstore[[#This Row],[Profit]]/Superstore[[#This Row],[Sales]]</f>
        <v>0.25</v>
      </c>
      <c r="W9506" t="str">
        <f>TEXT(Superstore[[#This Row],[Order Date]],"mmm-yyyy")</f>
        <v>Oct-2013</v>
      </c>
      <c r="X9506">
        <f>YEAR(Superstore[[#This Row],[Order Date]])</f>
        <v>2013</v>
      </c>
    </row>
    <row r="9507" spans="1:24" x14ac:dyDescent="0.25">
      <c r="A9507">
        <v>9506</v>
      </c>
      <c r="B9507" t="s">
        <v>10665</v>
      </c>
      <c r="C9507" s="1">
        <v>41562</v>
      </c>
      <c r="D9507" s="1">
        <v>41566</v>
      </c>
      <c r="E9507" t="s">
        <v>50</v>
      </c>
      <c r="F9507" t="s">
        <v>3883</v>
      </c>
      <c r="G9507" t="s">
        <v>3884</v>
      </c>
      <c r="H9507" t="s">
        <v>41</v>
      </c>
      <c r="I9507" t="s">
        <v>28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46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  <c r="V9507" s="2">
        <f>Superstore[[#This Row],[Profit]]/Superstore[[#This Row],[Sales]]</f>
        <v>0.49</v>
      </c>
      <c r="W9507" t="str">
        <f>TEXT(Superstore[[#This Row],[Order Date]],"mmm-yyyy")</f>
        <v>Oct-2013</v>
      </c>
      <c r="X9507">
        <f>YEAR(Superstore[[#This Row],[Order Date]])</f>
        <v>2013</v>
      </c>
    </row>
    <row r="9508" spans="1:24" x14ac:dyDescent="0.25">
      <c r="A9508">
        <v>9507</v>
      </c>
      <c r="B9508" t="s">
        <v>10666</v>
      </c>
      <c r="C9508" s="1">
        <v>40638</v>
      </c>
      <c r="D9508" s="1">
        <v>40640</v>
      </c>
      <c r="E9508" t="s">
        <v>24</v>
      </c>
      <c r="F9508" t="s">
        <v>664</v>
      </c>
      <c r="G9508" t="s">
        <v>665</v>
      </c>
      <c r="H9508" t="s">
        <v>27</v>
      </c>
      <c r="I9508" t="s">
        <v>28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46</v>
      </c>
      <c r="P9508" t="s">
        <v>68</v>
      </c>
      <c r="Q9508" t="s">
        <v>3206</v>
      </c>
      <c r="R9508">
        <v>26.7</v>
      </c>
      <c r="S9508">
        <v>2</v>
      </c>
      <c r="T9508">
        <v>0</v>
      </c>
      <c r="U9508">
        <v>7.476</v>
      </c>
      <c r="V9508" s="2">
        <f>Superstore[[#This Row],[Profit]]/Superstore[[#This Row],[Sales]]</f>
        <v>0.28000000000000003</v>
      </c>
      <c r="W9508" t="str">
        <f>TEXT(Superstore[[#This Row],[Order Date]],"mmm-yyyy")</f>
        <v>Apr-2011</v>
      </c>
      <c r="X9508">
        <f>YEAR(Superstore[[#This Row],[Order Date]])</f>
        <v>2011</v>
      </c>
    </row>
    <row r="9509" spans="1:24" x14ac:dyDescent="0.25">
      <c r="A9509">
        <v>9508</v>
      </c>
      <c r="B9509" t="s">
        <v>10666</v>
      </c>
      <c r="C9509" s="1">
        <v>40638</v>
      </c>
      <c r="D9509" s="1">
        <v>40640</v>
      </c>
      <c r="E9509" t="s">
        <v>24</v>
      </c>
      <c r="F9509" t="s">
        <v>664</v>
      </c>
      <c r="G9509" t="s">
        <v>665</v>
      </c>
      <c r="H9509" t="s">
        <v>27</v>
      </c>
      <c r="I9509" t="s">
        <v>28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46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  <c r="V9509" s="2">
        <f>Superstore[[#This Row],[Profit]]/Superstore[[#This Row],[Sales]]</f>
        <v>0.44999999999999996</v>
      </c>
      <c r="W9509" t="str">
        <f>TEXT(Superstore[[#This Row],[Order Date]],"mmm-yyyy")</f>
        <v>Apr-2011</v>
      </c>
      <c r="X9509">
        <f>YEAR(Superstore[[#This Row],[Order Date]])</f>
        <v>2011</v>
      </c>
    </row>
    <row r="9510" spans="1:24" x14ac:dyDescent="0.25">
      <c r="A9510">
        <v>9509</v>
      </c>
      <c r="B9510" t="s">
        <v>10666</v>
      </c>
      <c r="C9510" s="1">
        <v>40638</v>
      </c>
      <c r="D9510" s="1">
        <v>40640</v>
      </c>
      <c r="E9510" t="s">
        <v>24</v>
      </c>
      <c r="F9510" t="s">
        <v>664</v>
      </c>
      <c r="G9510" t="s">
        <v>665</v>
      </c>
      <c r="H9510" t="s">
        <v>27</v>
      </c>
      <c r="I9510" t="s">
        <v>28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46</v>
      </c>
      <c r="P9510" t="s">
        <v>68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  <c r="V9510" s="2">
        <f>Superstore[[#This Row],[Profit]]/Superstore[[#This Row],[Sales]]</f>
        <v>0.33</v>
      </c>
      <c r="W9510" t="str">
        <f>TEXT(Superstore[[#This Row],[Order Date]],"mmm-yyyy")</f>
        <v>Apr-2011</v>
      </c>
      <c r="X9510">
        <f>YEAR(Superstore[[#This Row],[Order Date]])</f>
        <v>2011</v>
      </c>
    </row>
    <row r="9511" spans="1:24" x14ac:dyDescent="0.25">
      <c r="A9511">
        <v>9510</v>
      </c>
      <c r="B9511" t="s">
        <v>10666</v>
      </c>
      <c r="C9511" s="1">
        <v>40638</v>
      </c>
      <c r="D9511" s="1">
        <v>40640</v>
      </c>
      <c r="E9511" t="s">
        <v>24</v>
      </c>
      <c r="F9511" t="s">
        <v>664</v>
      </c>
      <c r="G9511" t="s">
        <v>665</v>
      </c>
      <c r="H9511" t="s">
        <v>27</v>
      </c>
      <c r="I9511" t="s">
        <v>28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46</v>
      </c>
      <c r="P9511" t="s">
        <v>59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  <c r="V9511" s="2">
        <f>Superstore[[#This Row],[Profit]]/Superstore[[#This Row],[Sales]]</f>
        <v>0.03</v>
      </c>
      <c r="W9511" t="str">
        <f>TEXT(Superstore[[#This Row],[Order Date]],"mmm-yyyy")</f>
        <v>Apr-2011</v>
      </c>
      <c r="X9511">
        <f>YEAR(Superstore[[#This Row],[Order Date]])</f>
        <v>2011</v>
      </c>
    </row>
    <row r="9512" spans="1:24" x14ac:dyDescent="0.25">
      <c r="A9512">
        <v>9511</v>
      </c>
      <c r="B9512" t="s">
        <v>10667</v>
      </c>
      <c r="C9512" s="1">
        <v>41493</v>
      </c>
      <c r="D9512" s="1">
        <v>41498</v>
      </c>
      <c r="E9512" t="s">
        <v>50</v>
      </c>
      <c r="F9512" t="s">
        <v>1850</v>
      </c>
      <c r="G9512" t="s">
        <v>1851</v>
      </c>
      <c r="H9512" t="s">
        <v>27</v>
      </c>
      <c r="I9512" t="s">
        <v>28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46</v>
      </c>
      <c r="P9512" t="s">
        <v>68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  <c r="V9512" s="2">
        <f>Superstore[[#This Row],[Profit]]/Superstore[[#This Row],[Sales]]</f>
        <v>0.41</v>
      </c>
      <c r="W9512" t="str">
        <f>TEXT(Superstore[[#This Row],[Order Date]],"mmm-yyyy")</f>
        <v>Aug-2013</v>
      </c>
      <c r="X9512">
        <f>YEAR(Superstore[[#This Row],[Order Date]])</f>
        <v>2013</v>
      </c>
    </row>
    <row r="9513" spans="1:24" x14ac:dyDescent="0.25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41</v>
      </c>
      <c r="I9513" t="s">
        <v>28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46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Superstore[[#This Row],[Profit]]/Superstore[[#This Row],[Sales]]</f>
        <v>-1.5000000000000002</v>
      </c>
      <c r="W9513" t="str">
        <f>TEXT(Superstore[[#This Row],[Order Date]],"mmm-yyyy")</f>
        <v>Dec-2011</v>
      </c>
      <c r="X9513">
        <f>YEAR(Superstore[[#This Row],[Order Date]])</f>
        <v>2011</v>
      </c>
    </row>
    <row r="9514" spans="1:24" x14ac:dyDescent="0.25">
      <c r="A9514">
        <v>9513</v>
      </c>
      <c r="B9514" t="s">
        <v>10669</v>
      </c>
      <c r="C9514" s="1">
        <v>41790</v>
      </c>
      <c r="D9514" s="1">
        <v>41794</v>
      </c>
      <c r="E9514" t="s">
        <v>24</v>
      </c>
      <c r="F9514" t="s">
        <v>3449</v>
      </c>
      <c r="G9514" t="s">
        <v>3450</v>
      </c>
      <c r="H9514" t="s">
        <v>27</v>
      </c>
      <c r="I9514" t="s">
        <v>28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1</v>
      </c>
      <c r="P9514" t="s">
        <v>33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Superstore[[#This Row],[Profit]]/Superstore[[#This Row],[Sales]]</f>
        <v>-2.9411764705882349E-2</v>
      </c>
      <c r="W9514" t="str">
        <f>TEXT(Superstore[[#This Row],[Order Date]],"mmm-yyyy")</f>
        <v>May-2014</v>
      </c>
      <c r="X9514">
        <f>YEAR(Superstore[[#This Row],[Order Date]])</f>
        <v>2014</v>
      </c>
    </row>
    <row r="9515" spans="1:24" x14ac:dyDescent="0.25">
      <c r="A9515">
        <v>9514</v>
      </c>
      <c r="B9515" t="s">
        <v>10670</v>
      </c>
      <c r="C9515" s="1">
        <v>41562</v>
      </c>
      <c r="D9515" s="1">
        <v>41567</v>
      </c>
      <c r="E9515" t="s">
        <v>50</v>
      </c>
      <c r="F9515" t="s">
        <v>5836</v>
      </c>
      <c r="G9515" t="s">
        <v>5837</v>
      </c>
      <c r="H9515" t="s">
        <v>27</v>
      </c>
      <c r="I9515" t="s">
        <v>28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  <c r="V9515" s="2">
        <f>Superstore[[#This Row],[Profit]]/Superstore[[#This Row],[Sales]]</f>
        <v>0.33</v>
      </c>
      <c r="W9515" t="str">
        <f>TEXT(Superstore[[#This Row],[Order Date]],"mmm-yyyy")</f>
        <v>Oct-2013</v>
      </c>
      <c r="X9515">
        <f>YEAR(Superstore[[#This Row],[Order Date]])</f>
        <v>2013</v>
      </c>
    </row>
    <row r="9516" spans="1:24" x14ac:dyDescent="0.25">
      <c r="A9516">
        <v>9515</v>
      </c>
      <c r="B9516" t="s">
        <v>10671</v>
      </c>
      <c r="C9516" s="1">
        <v>40616</v>
      </c>
      <c r="D9516" s="1">
        <v>40620</v>
      </c>
      <c r="E9516" t="s">
        <v>50</v>
      </c>
      <c r="F9516" t="s">
        <v>7336</v>
      </c>
      <c r="G9516" t="s">
        <v>7337</v>
      </c>
      <c r="H9516" t="s">
        <v>101</v>
      </c>
      <c r="I9516" t="s">
        <v>28</v>
      </c>
      <c r="J9516" t="s">
        <v>1520</v>
      </c>
      <c r="K9516" t="s">
        <v>54</v>
      </c>
      <c r="L9516">
        <v>32216</v>
      </c>
      <c r="M9516" t="s">
        <v>31</v>
      </c>
      <c r="N9516" t="s">
        <v>2497</v>
      </c>
      <c r="O9516" t="s">
        <v>46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Superstore[[#This Row],[Profit]]/Superstore[[#This Row],[Sales]]</f>
        <v>0.35</v>
      </c>
      <c r="W9516" t="str">
        <f>TEXT(Superstore[[#This Row],[Order Date]],"mmm-yyyy")</f>
        <v>Mar-2011</v>
      </c>
      <c r="X9516">
        <f>YEAR(Superstore[[#This Row],[Order Date]])</f>
        <v>2011</v>
      </c>
    </row>
    <row r="9517" spans="1:24" x14ac:dyDescent="0.25">
      <c r="A9517">
        <v>9516</v>
      </c>
      <c r="B9517" t="s">
        <v>10672</v>
      </c>
      <c r="C9517" s="1">
        <v>40592</v>
      </c>
      <c r="D9517" s="1">
        <v>40599</v>
      </c>
      <c r="E9517" t="s">
        <v>50</v>
      </c>
      <c r="F9517" t="s">
        <v>950</v>
      </c>
      <c r="G9517" t="s">
        <v>951</v>
      </c>
      <c r="H9517" t="s">
        <v>27</v>
      </c>
      <c r="I9517" t="s">
        <v>28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46</v>
      </c>
      <c r="P9517" t="s">
        <v>68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Superstore[[#This Row],[Profit]]/Superstore[[#This Row],[Sales]]</f>
        <v>0.16250000000000001</v>
      </c>
      <c r="W9517" t="str">
        <f>TEXT(Superstore[[#This Row],[Order Date]],"mmm-yyyy")</f>
        <v>Feb-2011</v>
      </c>
      <c r="X9517">
        <f>YEAR(Superstore[[#This Row],[Order Date]])</f>
        <v>2011</v>
      </c>
    </row>
    <row r="9518" spans="1:24" x14ac:dyDescent="0.25">
      <c r="A9518">
        <v>9517</v>
      </c>
      <c r="B9518" t="s">
        <v>10673</v>
      </c>
      <c r="C9518" s="1">
        <v>41145</v>
      </c>
      <c r="D9518" s="1">
        <v>41147</v>
      </c>
      <c r="E9518" t="s">
        <v>24</v>
      </c>
      <c r="F9518" t="s">
        <v>3165</v>
      </c>
      <c r="G9518" t="s">
        <v>3166</v>
      </c>
      <c r="H9518" t="s">
        <v>27</v>
      </c>
      <c r="I9518" t="s">
        <v>28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Superstore[[#This Row],[Profit]]/Superstore[[#This Row],[Sales]]</f>
        <v>0.15</v>
      </c>
      <c r="W9518" t="str">
        <f>TEXT(Superstore[[#This Row],[Order Date]],"mmm-yyyy")</f>
        <v>Aug-2012</v>
      </c>
      <c r="X9518">
        <f>YEAR(Superstore[[#This Row],[Order Date]])</f>
        <v>2012</v>
      </c>
    </row>
    <row r="9519" spans="1:24" x14ac:dyDescent="0.25">
      <c r="A9519">
        <v>9518</v>
      </c>
      <c r="B9519" t="s">
        <v>10673</v>
      </c>
      <c r="C9519" s="1">
        <v>41145</v>
      </c>
      <c r="D9519" s="1">
        <v>41147</v>
      </c>
      <c r="E9519" t="s">
        <v>24</v>
      </c>
      <c r="F9519" t="s">
        <v>3165</v>
      </c>
      <c r="G9519" t="s">
        <v>3166</v>
      </c>
      <c r="H9519" t="s">
        <v>27</v>
      </c>
      <c r="I9519" t="s">
        <v>28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46</v>
      </c>
      <c r="P9519" t="s">
        <v>47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Superstore[[#This Row],[Profit]]/Superstore[[#This Row],[Sales]]</f>
        <v>0.36249999999999999</v>
      </c>
      <c r="W9519" t="str">
        <f>TEXT(Superstore[[#This Row],[Order Date]],"mmm-yyyy")</f>
        <v>Aug-2012</v>
      </c>
      <c r="X9519">
        <f>YEAR(Superstore[[#This Row],[Order Date]])</f>
        <v>2012</v>
      </c>
    </row>
    <row r="9520" spans="1:24" x14ac:dyDescent="0.25">
      <c r="A9520">
        <v>9519</v>
      </c>
      <c r="B9520" t="s">
        <v>10673</v>
      </c>
      <c r="C9520" s="1">
        <v>41145</v>
      </c>
      <c r="D9520" s="1">
        <v>41147</v>
      </c>
      <c r="E9520" t="s">
        <v>24</v>
      </c>
      <c r="F9520" t="s">
        <v>3165</v>
      </c>
      <c r="G9520" t="s">
        <v>3166</v>
      </c>
      <c r="H9520" t="s">
        <v>27</v>
      </c>
      <c r="I9520" t="s">
        <v>28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46</v>
      </c>
      <c r="P9520" t="s">
        <v>59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Superstore[[#This Row],[Profit]]/Superstore[[#This Row],[Sales]]</f>
        <v>0.11249999999999999</v>
      </c>
      <c r="W9520" t="str">
        <f>TEXT(Superstore[[#This Row],[Order Date]],"mmm-yyyy")</f>
        <v>Aug-2012</v>
      </c>
      <c r="X9520">
        <f>YEAR(Superstore[[#This Row],[Order Date]])</f>
        <v>2012</v>
      </c>
    </row>
    <row r="9521" spans="1:24" x14ac:dyDescent="0.25">
      <c r="A9521">
        <v>9520</v>
      </c>
      <c r="B9521" t="s">
        <v>10674</v>
      </c>
      <c r="C9521" s="1">
        <v>41768</v>
      </c>
      <c r="D9521" s="1">
        <v>41772</v>
      </c>
      <c r="E9521" t="s">
        <v>24</v>
      </c>
      <c r="F9521" t="s">
        <v>4323</v>
      </c>
      <c r="G9521" t="s">
        <v>4324</v>
      </c>
      <c r="H9521" t="s">
        <v>27</v>
      </c>
      <c r="I9521" t="s">
        <v>28</v>
      </c>
      <c r="J9521" t="s">
        <v>126</v>
      </c>
      <c r="K9521" t="s">
        <v>43</v>
      </c>
      <c r="L9521">
        <v>94110</v>
      </c>
      <c r="M9521" t="s">
        <v>44</v>
      </c>
      <c r="N9521" t="s">
        <v>5130</v>
      </c>
      <c r="O9521" t="s">
        <v>46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  <c r="V9521" s="2">
        <f>Superstore[[#This Row],[Profit]]/Superstore[[#This Row],[Sales]]</f>
        <v>0.28000000000000003</v>
      </c>
      <c r="W9521" t="str">
        <f>TEXT(Superstore[[#This Row],[Order Date]],"mmm-yyyy")</f>
        <v>May-2014</v>
      </c>
      <c r="X9521">
        <f>YEAR(Superstore[[#This Row],[Order Date]])</f>
        <v>2014</v>
      </c>
    </row>
    <row r="9522" spans="1:24" x14ac:dyDescent="0.25">
      <c r="A9522">
        <v>9521</v>
      </c>
      <c r="B9522" t="s">
        <v>10675</v>
      </c>
      <c r="C9522" s="1">
        <v>41309</v>
      </c>
      <c r="D9522" s="1">
        <v>41314</v>
      </c>
      <c r="E9522" t="s">
        <v>50</v>
      </c>
      <c r="F9522" t="s">
        <v>703</v>
      </c>
      <c r="G9522" t="s">
        <v>704</v>
      </c>
      <c r="H9522" t="s">
        <v>41</v>
      </c>
      <c r="I9522" t="s">
        <v>28</v>
      </c>
      <c r="J9522" t="s">
        <v>42</v>
      </c>
      <c r="K9522" t="s">
        <v>43</v>
      </c>
      <c r="L9522">
        <v>90049</v>
      </c>
      <c r="M9522" t="s">
        <v>44</v>
      </c>
      <c r="N9522" t="s">
        <v>1007</v>
      </c>
      <c r="O9522" t="s">
        <v>46</v>
      </c>
      <c r="P9522" t="s">
        <v>59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  <c r="V9522" s="2">
        <f>Superstore[[#This Row],[Profit]]/Superstore[[#This Row],[Sales]]</f>
        <v>0.04</v>
      </c>
      <c r="W9522" t="str">
        <f>TEXT(Superstore[[#This Row],[Order Date]],"mmm-yyyy")</f>
        <v>Feb-2013</v>
      </c>
      <c r="X9522">
        <f>YEAR(Superstore[[#This Row],[Order Date]])</f>
        <v>2013</v>
      </c>
    </row>
    <row r="9523" spans="1:24" x14ac:dyDescent="0.25">
      <c r="A9523">
        <v>9522</v>
      </c>
      <c r="B9523" t="s">
        <v>10676</v>
      </c>
      <c r="C9523" s="1">
        <v>40896</v>
      </c>
      <c r="D9523" s="1">
        <v>40902</v>
      </c>
      <c r="E9523" t="s">
        <v>50</v>
      </c>
      <c r="F9523" t="s">
        <v>5431</v>
      </c>
      <c r="G9523" t="s">
        <v>5432</v>
      </c>
      <c r="H9523" t="s">
        <v>27</v>
      </c>
      <c r="I9523" t="s">
        <v>28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  <c r="V9523" s="2">
        <f>Superstore[[#This Row],[Profit]]/Superstore[[#This Row],[Sales]]</f>
        <v>0.11249999999999999</v>
      </c>
      <c r="W9523" t="str">
        <f>TEXT(Superstore[[#This Row],[Order Date]],"mmm-yyyy")</f>
        <v>Dec-2011</v>
      </c>
      <c r="X9523">
        <f>YEAR(Superstore[[#This Row],[Order Date]])</f>
        <v>2011</v>
      </c>
    </row>
    <row r="9524" spans="1:24" x14ac:dyDescent="0.25">
      <c r="A9524">
        <v>9523</v>
      </c>
      <c r="B9524" t="s">
        <v>10676</v>
      </c>
      <c r="C9524" s="1">
        <v>40896</v>
      </c>
      <c r="D9524" s="1">
        <v>40902</v>
      </c>
      <c r="E9524" t="s">
        <v>50</v>
      </c>
      <c r="F9524" t="s">
        <v>5431</v>
      </c>
      <c r="G9524" t="s">
        <v>5432</v>
      </c>
      <c r="H9524" t="s">
        <v>27</v>
      </c>
      <c r="I9524" t="s">
        <v>28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46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  <c r="V9524" s="2">
        <f>Superstore[[#This Row],[Profit]]/Superstore[[#This Row],[Sales]]</f>
        <v>0.35000000000000003</v>
      </c>
      <c r="W9524" t="str">
        <f>TEXT(Superstore[[#This Row],[Order Date]],"mmm-yyyy")</f>
        <v>Dec-2011</v>
      </c>
      <c r="X9524">
        <f>YEAR(Superstore[[#This Row],[Order Date]])</f>
        <v>2011</v>
      </c>
    </row>
    <row r="9525" spans="1:24" x14ac:dyDescent="0.25">
      <c r="A9525">
        <v>9524</v>
      </c>
      <c r="B9525" t="s">
        <v>10676</v>
      </c>
      <c r="C9525" s="1">
        <v>40896</v>
      </c>
      <c r="D9525" s="1">
        <v>40902</v>
      </c>
      <c r="E9525" t="s">
        <v>50</v>
      </c>
      <c r="F9525" t="s">
        <v>5431</v>
      </c>
      <c r="G9525" t="s">
        <v>5432</v>
      </c>
      <c r="H9525" t="s">
        <v>27</v>
      </c>
      <c r="I9525" t="s">
        <v>28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46</v>
      </c>
      <c r="P9525" t="s">
        <v>59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Superstore[[#This Row],[Profit]]/Superstore[[#This Row],[Sales]]</f>
        <v>-0.23749999999999999</v>
      </c>
      <c r="W9525" t="str">
        <f>TEXT(Superstore[[#This Row],[Order Date]],"mmm-yyyy")</f>
        <v>Dec-2011</v>
      </c>
      <c r="X9525">
        <f>YEAR(Superstore[[#This Row],[Order Date]])</f>
        <v>2011</v>
      </c>
    </row>
    <row r="9526" spans="1:24" x14ac:dyDescent="0.25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28</v>
      </c>
      <c r="J9526" t="s">
        <v>94</v>
      </c>
      <c r="K9526" t="s">
        <v>95</v>
      </c>
      <c r="L9526">
        <v>98115</v>
      </c>
      <c r="M9526" t="s">
        <v>44</v>
      </c>
      <c r="N9526" t="s">
        <v>1198</v>
      </c>
      <c r="O9526" t="s">
        <v>46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  <c r="V9526" s="2">
        <f>Superstore[[#This Row],[Profit]]/Superstore[[#This Row],[Sales]]</f>
        <v>0.35</v>
      </c>
      <c r="W9526" t="str">
        <f>TEXT(Superstore[[#This Row],[Order Date]],"mmm-yyyy")</f>
        <v>Dec-2014</v>
      </c>
      <c r="X9526">
        <f>YEAR(Superstore[[#This Row],[Order Date]])</f>
        <v>2014</v>
      </c>
    </row>
    <row r="9527" spans="1:24" x14ac:dyDescent="0.25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28</v>
      </c>
      <c r="J9527" t="s">
        <v>94</v>
      </c>
      <c r="K9527" t="s">
        <v>95</v>
      </c>
      <c r="L9527">
        <v>98115</v>
      </c>
      <c r="M9527" t="s">
        <v>44</v>
      </c>
      <c r="N9527" t="s">
        <v>3463</v>
      </c>
      <c r="O9527" t="s">
        <v>1</v>
      </c>
      <c r="P9527" t="s">
        <v>65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  <c r="V9527" s="2">
        <f>Superstore[[#This Row],[Profit]]/Superstore[[#This Row],[Sales]]</f>
        <v>0.19999999999999998</v>
      </c>
      <c r="W9527" t="str">
        <f>TEXT(Superstore[[#This Row],[Order Date]],"mmm-yyyy")</f>
        <v>Dec-2014</v>
      </c>
      <c r="X9527">
        <f>YEAR(Superstore[[#This Row],[Order Date]])</f>
        <v>2014</v>
      </c>
    </row>
    <row r="9528" spans="1:24" x14ac:dyDescent="0.25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28</v>
      </c>
      <c r="J9528" t="s">
        <v>94</v>
      </c>
      <c r="K9528" t="s">
        <v>95</v>
      </c>
      <c r="L9528">
        <v>98115</v>
      </c>
      <c r="M9528" t="s">
        <v>44</v>
      </c>
      <c r="N9528" t="s">
        <v>3054</v>
      </c>
      <c r="O9528" t="s">
        <v>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Superstore[[#This Row],[Profit]]/Superstore[[#This Row],[Sales]]</f>
        <v>-0.22500000000000001</v>
      </c>
      <c r="W9528" t="str">
        <f>TEXT(Superstore[[#This Row],[Order Date]],"mmm-yyyy")</f>
        <v>Dec-2014</v>
      </c>
      <c r="X9528">
        <f>YEAR(Superstore[[#This Row],[Order Date]])</f>
        <v>2014</v>
      </c>
    </row>
    <row r="9529" spans="1:24" x14ac:dyDescent="0.25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28</v>
      </c>
      <c r="J9529" t="s">
        <v>94</v>
      </c>
      <c r="K9529" t="s">
        <v>95</v>
      </c>
      <c r="L9529">
        <v>98115</v>
      </c>
      <c r="M9529" t="s">
        <v>44</v>
      </c>
      <c r="N9529" t="s">
        <v>1493</v>
      </c>
      <c r="O9529" t="s">
        <v>46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Superstore[[#This Row],[Profit]]/Superstore[[#This Row],[Sales]]</f>
        <v>0.35</v>
      </c>
      <c r="W9529" t="str">
        <f>TEXT(Superstore[[#This Row],[Order Date]],"mmm-yyyy")</f>
        <v>Dec-2014</v>
      </c>
      <c r="X9529">
        <f>YEAR(Superstore[[#This Row],[Order Date]])</f>
        <v>2014</v>
      </c>
    </row>
    <row r="9530" spans="1:24" x14ac:dyDescent="0.25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28</v>
      </c>
      <c r="J9530" t="s">
        <v>94</v>
      </c>
      <c r="K9530" t="s">
        <v>95</v>
      </c>
      <c r="L9530">
        <v>98115</v>
      </c>
      <c r="M9530" t="s">
        <v>44</v>
      </c>
      <c r="N9530" t="s">
        <v>2726</v>
      </c>
      <c r="O9530" t="s">
        <v>46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Superstore[[#This Row],[Profit]]/Superstore[[#This Row],[Sales]]</f>
        <v>0.32500000000000001</v>
      </c>
      <c r="W9530" t="str">
        <f>TEXT(Superstore[[#This Row],[Order Date]],"mmm-yyyy")</f>
        <v>Dec-2014</v>
      </c>
      <c r="X9530">
        <f>YEAR(Superstore[[#This Row],[Order Date]])</f>
        <v>2014</v>
      </c>
    </row>
    <row r="9531" spans="1:24" x14ac:dyDescent="0.25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41</v>
      </c>
      <c r="I9531" t="s">
        <v>28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46</v>
      </c>
      <c r="P9531" t="s">
        <v>59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Superstore[[#This Row],[Profit]]/Superstore[[#This Row],[Sales]]</f>
        <v>7.4999999999999997E-2</v>
      </c>
      <c r="W9531" t="str">
        <f>TEXT(Superstore[[#This Row],[Order Date]],"mmm-yyyy")</f>
        <v>Mar-2014</v>
      </c>
      <c r="X9531">
        <f>YEAR(Superstore[[#This Row],[Order Date]])</f>
        <v>2014</v>
      </c>
    </row>
    <row r="9532" spans="1:24" x14ac:dyDescent="0.25">
      <c r="A9532">
        <v>9531</v>
      </c>
      <c r="B9532" t="s">
        <v>10681</v>
      </c>
      <c r="C9532" s="1">
        <v>41829</v>
      </c>
      <c r="D9532" s="1">
        <v>41833</v>
      </c>
      <c r="E9532" t="s">
        <v>50</v>
      </c>
      <c r="F9532" t="s">
        <v>2322</v>
      </c>
      <c r="G9532" t="s">
        <v>2323</v>
      </c>
      <c r="H9532" t="s">
        <v>101</v>
      </c>
      <c r="I9532" t="s">
        <v>28</v>
      </c>
      <c r="J9532" t="s">
        <v>94</v>
      </c>
      <c r="K9532" t="s">
        <v>95</v>
      </c>
      <c r="L9532">
        <v>98103</v>
      </c>
      <c r="M9532" t="s">
        <v>44</v>
      </c>
      <c r="N9532" t="s">
        <v>3189</v>
      </c>
      <c r="O9532" t="s">
        <v>46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s="2">
        <f>Superstore[[#This Row],[Profit]]/Superstore[[#This Row],[Sales]]</f>
        <v>0.46</v>
      </c>
      <c r="W9532" t="str">
        <f>TEXT(Superstore[[#This Row],[Order Date]],"mmm-yyyy")</f>
        <v>Jul-2014</v>
      </c>
      <c r="X9532">
        <f>YEAR(Superstore[[#This Row],[Order Date]])</f>
        <v>2014</v>
      </c>
    </row>
    <row r="9533" spans="1:24" x14ac:dyDescent="0.25">
      <c r="A9533">
        <v>9532</v>
      </c>
      <c r="B9533" t="s">
        <v>10682</v>
      </c>
      <c r="C9533" s="1">
        <v>41939</v>
      </c>
      <c r="D9533" s="1">
        <v>41944</v>
      </c>
      <c r="E9533" t="s">
        <v>50</v>
      </c>
      <c r="F9533" t="s">
        <v>6278</v>
      </c>
      <c r="G9533" t="s">
        <v>6279</v>
      </c>
      <c r="H9533" t="s">
        <v>101</v>
      </c>
      <c r="I9533" t="s">
        <v>28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46</v>
      </c>
      <c r="P9533" t="s">
        <v>59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  <c r="V9533" s="2">
        <f>Superstore[[#This Row],[Profit]]/Superstore[[#This Row],[Sales]]</f>
        <v>0.1</v>
      </c>
      <c r="W9533" t="str">
        <f>TEXT(Superstore[[#This Row],[Order Date]],"mmm-yyyy")</f>
        <v>Oct-2014</v>
      </c>
      <c r="X9533">
        <f>YEAR(Superstore[[#This Row],[Order Date]])</f>
        <v>2014</v>
      </c>
    </row>
    <row r="9534" spans="1:24" x14ac:dyDescent="0.25">
      <c r="A9534">
        <v>9533</v>
      </c>
      <c r="B9534" t="s">
        <v>10683</v>
      </c>
      <c r="C9534" s="1">
        <v>41575</v>
      </c>
      <c r="D9534" s="1">
        <v>41579</v>
      </c>
      <c r="E9534" t="s">
        <v>50</v>
      </c>
      <c r="F9534" t="s">
        <v>5007</v>
      </c>
      <c r="G9534" t="s">
        <v>5008</v>
      </c>
      <c r="H9534" t="s">
        <v>27</v>
      </c>
      <c r="I9534" t="s">
        <v>28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1</v>
      </c>
      <c r="P9534" t="s">
        <v>36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Superstore[[#This Row],[Profit]]/Superstore[[#This Row],[Sales]]</f>
        <v>0.18888888888888888</v>
      </c>
      <c r="W9534" t="str">
        <f>TEXT(Superstore[[#This Row],[Order Date]],"mmm-yyyy")</f>
        <v>Oct-2013</v>
      </c>
      <c r="X9534">
        <f>YEAR(Superstore[[#This Row],[Order Date]])</f>
        <v>2013</v>
      </c>
    </row>
    <row r="9535" spans="1:24" x14ac:dyDescent="0.25">
      <c r="A9535">
        <v>9534</v>
      </c>
      <c r="B9535" t="s">
        <v>10683</v>
      </c>
      <c r="C9535" s="1">
        <v>41575</v>
      </c>
      <c r="D9535" s="1">
        <v>41579</v>
      </c>
      <c r="E9535" t="s">
        <v>50</v>
      </c>
      <c r="F9535" t="s">
        <v>5007</v>
      </c>
      <c r="G9535" t="s">
        <v>5008</v>
      </c>
      <c r="H9535" t="s">
        <v>27</v>
      </c>
      <c r="I9535" t="s">
        <v>28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46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  <c r="V9535" s="2">
        <f>Superstore[[#This Row],[Profit]]/Superstore[[#This Row],[Sales]]</f>
        <v>0.31</v>
      </c>
      <c r="W9535" t="str">
        <f>TEXT(Superstore[[#This Row],[Order Date]],"mmm-yyyy")</f>
        <v>Oct-2013</v>
      </c>
      <c r="X9535">
        <f>YEAR(Superstore[[#This Row],[Order Date]])</f>
        <v>2013</v>
      </c>
    </row>
    <row r="9536" spans="1:24" x14ac:dyDescent="0.25">
      <c r="A9536">
        <v>9535</v>
      </c>
      <c r="B9536" t="s">
        <v>10683</v>
      </c>
      <c r="C9536" s="1">
        <v>41575</v>
      </c>
      <c r="D9536" s="1">
        <v>41579</v>
      </c>
      <c r="E9536" t="s">
        <v>50</v>
      </c>
      <c r="F9536" t="s">
        <v>5007</v>
      </c>
      <c r="G9536" t="s">
        <v>5008</v>
      </c>
      <c r="H9536" t="s">
        <v>27</v>
      </c>
      <c r="I9536" t="s">
        <v>28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46</v>
      </c>
      <c r="P9536" t="s">
        <v>59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  <c r="V9536" s="2">
        <f>Superstore[[#This Row],[Profit]]/Superstore[[#This Row],[Sales]]</f>
        <v>0.04</v>
      </c>
      <c r="W9536" t="str">
        <f>TEXT(Superstore[[#This Row],[Order Date]],"mmm-yyyy")</f>
        <v>Oct-2013</v>
      </c>
      <c r="X9536">
        <f>YEAR(Superstore[[#This Row],[Order Date]])</f>
        <v>2013</v>
      </c>
    </row>
    <row r="9537" spans="1:24" x14ac:dyDescent="0.25">
      <c r="A9537">
        <v>9536</v>
      </c>
      <c r="B9537" t="s">
        <v>10683</v>
      </c>
      <c r="C9537" s="1">
        <v>41575</v>
      </c>
      <c r="D9537" s="1">
        <v>41579</v>
      </c>
      <c r="E9537" t="s">
        <v>50</v>
      </c>
      <c r="F9537" t="s">
        <v>5007</v>
      </c>
      <c r="G9537" t="s">
        <v>5008</v>
      </c>
      <c r="H9537" t="s">
        <v>27</v>
      </c>
      <c r="I9537" t="s">
        <v>28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46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Superstore[[#This Row],[Profit]]/Superstore[[#This Row],[Sales]]</f>
        <v>0.33750000000000002</v>
      </c>
      <c r="W9537" t="str">
        <f>TEXT(Superstore[[#This Row],[Order Date]],"mmm-yyyy")</f>
        <v>Oct-2013</v>
      </c>
      <c r="X9537">
        <f>YEAR(Superstore[[#This Row],[Order Date]])</f>
        <v>2013</v>
      </c>
    </row>
    <row r="9538" spans="1:24" x14ac:dyDescent="0.25">
      <c r="A9538">
        <v>9537</v>
      </c>
      <c r="B9538" t="s">
        <v>10684</v>
      </c>
      <c r="C9538" s="1">
        <v>41803</v>
      </c>
      <c r="D9538" s="1">
        <v>41805</v>
      </c>
      <c r="E9538" t="s">
        <v>24</v>
      </c>
      <c r="F9538" t="s">
        <v>541</v>
      </c>
      <c r="G9538" t="s">
        <v>542</v>
      </c>
      <c r="H9538" t="s">
        <v>27</v>
      </c>
      <c r="I9538" t="s">
        <v>28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1</v>
      </c>
      <c r="P9538" t="s">
        <v>65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Superstore[[#This Row],[Profit]]/Superstore[[#This Row],[Sales]]</f>
        <v>-0.77500000000000002</v>
      </c>
      <c r="W9538" t="str">
        <f>TEXT(Superstore[[#This Row],[Order Date]],"mmm-yyyy")</f>
        <v>Jun-2014</v>
      </c>
      <c r="X9538">
        <f>YEAR(Superstore[[#This Row],[Order Date]])</f>
        <v>2014</v>
      </c>
    </row>
    <row r="9539" spans="1:24" x14ac:dyDescent="0.25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41</v>
      </c>
      <c r="I9539" t="s">
        <v>28</v>
      </c>
      <c r="J9539" t="s">
        <v>126</v>
      </c>
      <c r="K9539" t="s">
        <v>43</v>
      </c>
      <c r="L9539">
        <v>94110</v>
      </c>
      <c r="M9539" t="s">
        <v>44</v>
      </c>
      <c r="N9539" t="s">
        <v>763</v>
      </c>
      <c r="O9539" t="s">
        <v>1</v>
      </c>
      <c r="P9539" t="s">
        <v>33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  <c r="V9539" s="2">
        <f>Superstore[[#This Row],[Profit]]/Superstore[[#This Row],[Sales]]</f>
        <v>0.1764705882352941</v>
      </c>
      <c r="W9539" t="str">
        <f>TEXT(Superstore[[#This Row],[Order Date]],"mmm-yyyy")</f>
        <v>Sep-2013</v>
      </c>
      <c r="X9539">
        <f>YEAR(Superstore[[#This Row],[Order Date]])</f>
        <v>2013</v>
      </c>
    </row>
    <row r="9540" spans="1:24" x14ac:dyDescent="0.25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27</v>
      </c>
      <c r="I9540" t="s">
        <v>28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46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  <c r="V9540" s="2">
        <f>Superstore[[#This Row],[Profit]]/Superstore[[#This Row],[Sales]]</f>
        <v>0.46</v>
      </c>
      <c r="W9540" t="str">
        <f>TEXT(Superstore[[#This Row],[Order Date]],"mmm-yyyy")</f>
        <v>Sep-2014</v>
      </c>
      <c r="X9540">
        <f>YEAR(Superstore[[#This Row],[Order Date]])</f>
        <v>2014</v>
      </c>
    </row>
    <row r="9541" spans="1:24" x14ac:dyDescent="0.25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27</v>
      </c>
      <c r="I9541" t="s">
        <v>28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46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  <c r="V9541" s="2">
        <f>Superstore[[#This Row],[Profit]]/Superstore[[#This Row],[Sales]]</f>
        <v>0.47</v>
      </c>
      <c r="W9541" t="str">
        <f>TEXT(Superstore[[#This Row],[Order Date]],"mmm-yyyy")</f>
        <v>Sep-2014</v>
      </c>
      <c r="X9541">
        <f>YEAR(Superstore[[#This Row],[Order Date]])</f>
        <v>2014</v>
      </c>
    </row>
    <row r="9542" spans="1:24" x14ac:dyDescent="0.25">
      <c r="A9542">
        <v>9541</v>
      </c>
      <c r="B9542" t="s">
        <v>10687</v>
      </c>
      <c r="C9542" s="1">
        <v>41040</v>
      </c>
      <c r="D9542" s="1">
        <v>41045</v>
      </c>
      <c r="E9542" t="s">
        <v>24</v>
      </c>
      <c r="F9542" t="s">
        <v>300</v>
      </c>
      <c r="G9542" t="s">
        <v>301</v>
      </c>
      <c r="H9542" t="s">
        <v>101</v>
      </c>
      <c r="I9542" t="s">
        <v>28</v>
      </c>
      <c r="J9542" t="s">
        <v>543</v>
      </c>
      <c r="K9542" t="s">
        <v>309</v>
      </c>
      <c r="L9542">
        <v>85023</v>
      </c>
      <c r="M9542" t="s">
        <v>44</v>
      </c>
      <c r="N9542" t="s">
        <v>3410</v>
      </c>
      <c r="O9542" t="s">
        <v>1</v>
      </c>
      <c r="P9542" t="s">
        <v>36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  <c r="V9542" s="2">
        <f>Superstore[[#This Row],[Profit]]/Superstore[[#This Row],[Sales]]</f>
        <v>8.7500000000000008E-2</v>
      </c>
      <c r="W9542" t="str">
        <f>TEXT(Superstore[[#This Row],[Order Date]],"mmm-yyyy")</f>
        <v>May-2012</v>
      </c>
      <c r="X9542">
        <f>YEAR(Superstore[[#This Row],[Order Date]])</f>
        <v>2012</v>
      </c>
    </row>
    <row r="9543" spans="1:24" x14ac:dyDescent="0.25">
      <c r="A9543">
        <v>9542</v>
      </c>
      <c r="B9543" t="s">
        <v>10688</v>
      </c>
      <c r="C9543" s="1">
        <v>41127</v>
      </c>
      <c r="D9543" s="1">
        <v>41131</v>
      </c>
      <c r="E9543" t="s">
        <v>50</v>
      </c>
      <c r="F9543" t="s">
        <v>2852</v>
      </c>
      <c r="G9543" t="s">
        <v>2853</v>
      </c>
      <c r="H9543" t="s">
        <v>41</v>
      </c>
      <c r="I9543" t="s">
        <v>28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46</v>
      </c>
      <c r="P9543" t="s">
        <v>47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  <c r="V9543" s="2">
        <f>Superstore[[#This Row],[Profit]]/Superstore[[#This Row],[Sales]]</f>
        <v>0.375</v>
      </c>
      <c r="W9543" t="str">
        <f>TEXT(Superstore[[#This Row],[Order Date]],"mmm-yyyy")</f>
        <v>Aug-2012</v>
      </c>
      <c r="X9543">
        <f>YEAR(Superstore[[#This Row],[Order Date]])</f>
        <v>2012</v>
      </c>
    </row>
    <row r="9544" spans="1:24" x14ac:dyDescent="0.25">
      <c r="A9544">
        <v>9543</v>
      </c>
      <c r="B9544" t="s">
        <v>10688</v>
      </c>
      <c r="C9544" s="1">
        <v>41127</v>
      </c>
      <c r="D9544" s="1">
        <v>41131</v>
      </c>
      <c r="E9544" t="s">
        <v>50</v>
      </c>
      <c r="F9544" t="s">
        <v>2852</v>
      </c>
      <c r="G9544" t="s">
        <v>2853</v>
      </c>
      <c r="H9544" t="s">
        <v>41</v>
      </c>
      <c r="I9544" t="s">
        <v>28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46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  <c r="V9544" s="2">
        <f>Superstore[[#This Row],[Profit]]/Superstore[[#This Row],[Sales]]</f>
        <v>-1.5499999999999998</v>
      </c>
      <c r="W9544" t="str">
        <f>TEXT(Superstore[[#This Row],[Order Date]],"mmm-yyyy")</f>
        <v>Aug-2012</v>
      </c>
      <c r="X9544">
        <f>YEAR(Superstore[[#This Row],[Order Date]])</f>
        <v>2012</v>
      </c>
    </row>
    <row r="9545" spans="1:24" x14ac:dyDescent="0.25">
      <c r="A9545">
        <v>9544</v>
      </c>
      <c r="B9545" t="s">
        <v>10688</v>
      </c>
      <c r="C9545" s="1">
        <v>41127</v>
      </c>
      <c r="D9545" s="1">
        <v>41131</v>
      </c>
      <c r="E9545" t="s">
        <v>50</v>
      </c>
      <c r="F9545" t="s">
        <v>2852</v>
      </c>
      <c r="G9545" t="s">
        <v>2853</v>
      </c>
      <c r="H9545" t="s">
        <v>41</v>
      </c>
      <c r="I9545" t="s">
        <v>28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46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Superstore[[#This Row],[Profit]]/Superstore[[#This Row],[Sales]]</f>
        <v>0.33749999999999997</v>
      </c>
      <c r="W9545" t="str">
        <f>TEXT(Superstore[[#This Row],[Order Date]],"mmm-yyyy")</f>
        <v>Aug-2012</v>
      </c>
      <c r="X9545">
        <f>YEAR(Superstore[[#This Row],[Order Date]])</f>
        <v>2012</v>
      </c>
    </row>
    <row r="9546" spans="1:24" x14ac:dyDescent="0.25">
      <c r="A9546">
        <v>9545</v>
      </c>
      <c r="B9546" t="s">
        <v>10688</v>
      </c>
      <c r="C9546" s="1">
        <v>41127</v>
      </c>
      <c r="D9546" s="1">
        <v>41131</v>
      </c>
      <c r="E9546" t="s">
        <v>50</v>
      </c>
      <c r="F9546" t="s">
        <v>2852</v>
      </c>
      <c r="G9546" t="s">
        <v>2853</v>
      </c>
      <c r="H9546" t="s">
        <v>41</v>
      </c>
      <c r="I9546" t="s">
        <v>28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1</v>
      </c>
      <c r="P9546" t="s">
        <v>33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Superstore[[#This Row],[Profit]]/Superstore[[#This Row],[Sales]]</f>
        <v>-0.30882352941176466</v>
      </c>
      <c r="W9546" t="str">
        <f>TEXT(Superstore[[#This Row],[Order Date]],"mmm-yyyy")</f>
        <v>Aug-2012</v>
      </c>
      <c r="X9546">
        <f>YEAR(Superstore[[#This Row],[Order Date]])</f>
        <v>2012</v>
      </c>
    </row>
    <row r="9547" spans="1:24" x14ac:dyDescent="0.25">
      <c r="A9547">
        <v>9546</v>
      </c>
      <c r="B9547" t="s">
        <v>10689</v>
      </c>
      <c r="C9547" s="1">
        <v>40845</v>
      </c>
      <c r="D9547" s="1">
        <v>40849</v>
      </c>
      <c r="E9547" t="s">
        <v>50</v>
      </c>
      <c r="F9547" t="s">
        <v>4651</v>
      </c>
      <c r="G9547" t="s">
        <v>4652</v>
      </c>
      <c r="H9547" t="s">
        <v>41</v>
      </c>
      <c r="I9547" t="s">
        <v>28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  <c r="V9547" s="2">
        <f>Superstore[[#This Row],[Profit]]/Superstore[[#This Row],[Sales]]</f>
        <v>0.45</v>
      </c>
      <c r="W9547" t="str">
        <f>TEXT(Superstore[[#This Row],[Order Date]],"mmm-yyyy")</f>
        <v>Oct-2011</v>
      </c>
      <c r="X9547">
        <f>YEAR(Superstore[[#This Row],[Order Date]])</f>
        <v>2011</v>
      </c>
    </row>
    <row r="9548" spans="1:24" x14ac:dyDescent="0.25">
      <c r="A9548">
        <v>9547</v>
      </c>
      <c r="B9548" t="s">
        <v>10689</v>
      </c>
      <c r="C9548" s="1">
        <v>40845</v>
      </c>
      <c r="D9548" s="1">
        <v>40849</v>
      </c>
      <c r="E9548" t="s">
        <v>50</v>
      </c>
      <c r="F9548" t="s">
        <v>4651</v>
      </c>
      <c r="G9548" t="s">
        <v>4652</v>
      </c>
      <c r="H9548" t="s">
        <v>41</v>
      </c>
      <c r="I9548" t="s">
        <v>28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46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s="2">
        <f>Superstore[[#This Row],[Profit]]/Superstore[[#This Row],[Sales]]</f>
        <v>0.47000000000000008</v>
      </c>
      <c r="W9548" t="str">
        <f>TEXT(Superstore[[#This Row],[Order Date]],"mmm-yyyy")</f>
        <v>Oct-2011</v>
      </c>
      <c r="X9548">
        <f>YEAR(Superstore[[#This Row],[Order Date]])</f>
        <v>2011</v>
      </c>
    </row>
    <row r="9549" spans="1:24" x14ac:dyDescent="0.25">
      <c r="A9549">
        <v>9548</v>
      </c>
      <c r="B9549" t="s">
        <v>10690</v>
      </c>
      <c r="C9549" s="1">
        <v>41444</v>
      </c>
      <c r="D9549" s="1">
        <v>41446</v>
      </c>
      <c r="E9549" t="s">
        <v>24</v>
      </c>
      <c r="F9549" t="s">
        <v>354</v>
      </c>
      <c r="G9549" t="s">
        <v>355</v>
      </c>
      <c r="H9549" t="s">
        <v>41</v>
      </c>
      <c r="I9549" t="s">
        <v>28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46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  <c r="V9549" s="2">
        <f>Superstore[[#This Row],[Profit]]/Superstore[[#This Row],[Sales]]</f>
        <v>0.3125</v>
      </c>
      <c r="W9549" t="str">
        <f>TEXT(Superstore[[#This Row],[Order Date]],"mmm-yyyy")</f>
        <v>Jun-2013</v>
      </c>
      <c r="X9549">
        <f>YEAR(Superstore[[#This Row],[Order Date]])</f>
        <v>2013</v>
      </c>
    </row>
    <row r="9550" spans="1:24" x14ac:dyDescent="0.25">
      <c r="A9550">
        <v>9549</v>
      </c>
      <c r="B9550" t="s">
        <v>10690</v>
      </c>
      <c r="C9550" s="1">
        <v>41444</v>
      </c>
      <c r="D9550" s="1">
        <v>41446</v>
      </c>
      <c r="E9550" t="s">
        <v>24</v>
      </c>
      <c r="F9550" t="s">
        <v>354</v>
      </c>
      <c r="G9550" t="s">
        <v>355</v>
      </c>
      <c r="H9550" t="s">
        <v>41</v>
      </c>
      <c r="I9550" t="s">
        <v>28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46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s="2">
        <f>Superstore[[#This Row],[Profit]]/Superstore[[#This Row],[Sales]]</f>
        <v>-0.83333333333333326</v>
      </c>
      <c r="W9550" t="str">
        <f>TEXT(Superstore[[#This Row],[Order Date]],"mmm-yyyy")</f>
        <v>Jun-2013</v>
      </c>
      <c r="X9550">
        <f>YEAR(Superstore[[#This Row],[Order Date]])</f>
        <v>2013</v>
      </c>
    </row>
    <row r="9551" spans="1:24" x14ac:dyDescent="0.25">
      <c r="A9551">
        <v>9550</v>
      </c>
      <c r="B9551" t="s">
        <v>10690</v>
      </c>
      <c r="C9551" s="1">
        <v>41444</v>
      </c>
      <c r="D9551" s="1">
        <v>41446</v>
      </c>
      <c r="E9551" t="s">
        <v>24</v>
      </c>
      <c r="F9551" t="s">
        <v>354</v>
      </c>
      <c r="G9551" t="s">
        <v>355</v>
      </c>
      <c r="H9551" t="s">
        <v>41</v>
      </c>
      <c r="I9551" t="s">
        <v>28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46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  <c r="V9551" s="2">
        <f>Superstore[[#This Row],[Profit]]/Superstore[[#This Row],[Sales]]</f>
        <v>0.19999999999999998</v>
      </c>
      <c r="W9551" t="str">
        <f>TEXT(Superstore[[#This Row],[Order Date]],"mmm-yyyy")</f>
        <v>Jun-2013</v>
      </c>
      <c r="X9551">
        <f>YEAR(Superstore[[#This Row],[Order Date]])</f>
        <v>2013</v>
      </c>
    </row>
    <row r="9552" spans="1:24" x14ac:dyDescent="0.25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28</v>
      </c>
      <c r="J9552" t="s">
        <v>629</v>
      </c>
      <c r="K9552" t="s">
        <v>43</v>
      </c>
      <c r="L9552">
        <v>95123</v>
      </c>
      <c r="M9552" t="s">
        <v>44</v>
      </c>
      <c r="N9552" t="s">
        <v>324</v>
      </c>
      <c r="O9552" t="s">
        <v>46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Superstore[[#This Row],[Profit]]/Superstore[[#This Row],[Sales]]</f>
        <v>0.37499999999999994</v>
      </c>
      <c r="W9552" t="str">
        <f>TEXT(Superstore[[#This Row],[Order Date]],"mmm-yyyy")</f>
        <v>May-2012</v>
      </c>
      <c r="X9552">
        <f>YEAR(Superstore[[#This Row],[Order Date]])</f>
        <v>2012</v>
      </c>
    </row>
    <row r="9553" spans="1:24" x14ac:dyDescent="0.25">
      <c r="A9553">
        <v>9552</v>
      </c>
      <c r="B9553" t="s">
        <v>10692</v>
      </c>
      <c r="C9553" s="1">
        <v>41223</v>
      </c>
      <c r="D9553" s="1">
        <v>41227</v>
      </c>
      <c r="E9553" t="s">
        <v>50</v>
      </c>
      <c r="F9553" t="s">
        <v>6694</v>
      </c>
      <c r="G9553" t="s">
        <v>6695</v>
      </c>
      <c r="H9553" t="s">
        <v>27</v>
      </c>
      <c r="I9553" t="s">
        <v>28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46</v>
      </c>
      <c r="P9553" t="s">
        <v>59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Superstore[[#This Row],[Profit]]/Superstore[[#This Row],[Sales]]</f>
        <v>7.5000000000000011E-2</v>
      </c>
      <c r="W9553" t="str">
        <f>TEXT(Superstore[[#This Row],[Order Date]],"mmm-yyyy")</f>
        <v>Nov-2012</v>
      </c>
      <c r="X9553">
        <f>YEAR(Superstore[[#This Row],[Order Date]])</f>
        <v>2012</v>
      </c>
    </row>
    <row r="9554" spans="1:24" x14ac:dyDescent="0.25">
      <c r="A9554">
        <v>9553</v>
      </c>
      <c r="B9554" t="s">
        <v>10693</v>
      </c>
      <c r="C9554" s="1">
        <v>41059</v>
      </c>
      <c r="D9554" s="1">
        <v>41063</v>
      </c>
      <c r="E9554" t="s">
        <v>50</v>
      </c>
      <c r="F9554" t="s">
        <v>10062</v>
      </c>
      <c r="G9554" t="s">
        <v>10063</v>
      </c>
      <c r="H9554" t="s">
        <v>101</v>
      </c>
      <c r="I9554" t="s">
        <v>28</v>
      </c>
      <c r="J9554" t="s">
        <v>317</v>
      </c>
      <c r="K9554" t="s">
        <v>318</v>
      </c>
      <c r="L9554">
        <v>22153</v>
      </c>
      <c r="M9554" t="s">
        <v>31</v>
      </c>
      <c r="N9554" t="s">
        <v>5329</v>
      </c>
      <c r="O9554" t="s">
        <v>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  <c r="V9554" s="2">
        <f>Superstore[[#This Row],[Profit]]/Superstore[[#This Row],[Sales]]</f>
        <v>0.23999999999999996</v>
      </c>
      <c r="W9554" t="str">
        <f>TEXT(Superstore[[#This Row],[Order Date]],"mmm-yyyy")</f>
        <v>May-2012</v>
      </c>
      <c r="X9554">
        <f>YEAR(Superstore[[#This Row],[Order Date]])</f>
        <v>2012</v>
      </c>
    </row>
    <row r="9555" spans="1:24" x14ac:dyDescent="0.25">
      <c r="A9555">
        <v>9554</v>
      </c>
      <c r="B9555" t="s">
        <v>10694</v>
      </c>
      <c r="C9555" s="1">
        <v>41540</v>
      </c>
      <c r="D9555" s="1">
        <v>41545</v>
      </c>
      <c r="E9555" t="s">
        <v>50</v>
      </c>
      <c r="F9555" t="s">
        <v>3517</v>
      </c>
      <c r="G9555" t="s">
        <v>3518</v>
      </c>
      <c r="H9555" t="s">
        <v>41</v>
      </c>
      <c r="I9555" t="s">
        <v>28</v>
      </c>
      <c r="J9555" t="s">
        <v>4799</v>
      </c>
      <c r="K9555" t="s">
        <v>456</v>
      </c>
      <c r="L9555">
        <v>80020</v>
      </c>
      <c r="M9555" t="s">
        <v>44</v>
      </c>
      <c r="N9555" t="s">
        <v>1539</v>
      </c>
      <c r="O9555" t="s">
        <v>1</v>
      </c>
      <c r="P9555" t="s">
        <v>65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Superstore[[#This Row],[Profit]]/Superstore[[#This Row],[Sales]]</f>
        <v>0.125</v>
      </c>
      <c r="W9555" t="str">
        <f>TEXT(Superstore[[#This Row],[Order Date]],"mmm-yyyy")</f>
        <v>Sep-2013</v>
      </c>
      <c r="X9555">
        <f>YEAR(Superstore[[#This Row],[Order Date]])</f>
        <v>2013</v>
      </c>
    </row>
    <row r="9556" spans="1:24" x14ac:dyDescent="0.25">
      <c r="A9556">
        <v>9555</v>
      </c>
      <c r="B9556" t="s">
        <v>10695</v>
      </c>
      <c r="C9556" s="1">
        <v>41241</v>
      </c>
      <c r="D9556" s="1">
        <v>41245</v>
      </c>
      <c r="E9556" t="s">
        <v>50</v>
      </c>
      <c r="F9556" t="s">
        <v>6333</v>
      </c>
      <c r="G9556" t="s">
        <v>6334</v>
      </c>
      <c r="H9556" t="s">
        <v>27</v>
      </c>
      <c r="I9556" t="s">
        <v>28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1</v>
      </c>
      <c r="P9556" t="s">
        <v>65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s="2">
        <f>Superstore[[#This Row],[Profit]]/Superstore[[#This Row],[Sales]]</f>
        <v>0.13749999999999998</v>
      </c>
      <c r="W9556" t="str">
        <f>TEXT(Superstore[[#This Row],[Order Date]],"mmm-yyyy")</f>
        <v>Nov-2012</v>
      </c>
      <c r="X9556">
        <f>YEAR(Superstore[[#This Row],[Order Date]])</f>
        <v>2012</v>
      </c>
    </row>
    <row r="9557" spans="1:24" x14ac:dyDescent="0.25">
      <c r="A9557">
        <v>9556</v>
      </c>
      <c r="B9557" t="s">
        <v>10695</v>
      </c>
      <c r="C9557" s="1">
        <v>41241</v>
      </c>
      <c r="D9557" s="1">
        <v>41245</v>
      </c>
      <c r="E9557" t="s">
        <v>50</v>
      </c>
      <c r="F9557" t="s">
        <v>6333</v>
      </c>
      <c r="G9557" t="s">
        <v>6334</v>
      </c>
      <c r="H9557" t="s">
        <v>27</v>
      </c>
      <c r="I9557" t="s">
        <v>28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46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  <c r="V9557" s="2">
        <f>Superstore[[#This Row],[Profit]]/Superstore[[#This Row],[Sales]]</f>
        <v>0.18749999999999997</v>
      </c>
      <c r="W9557" t="str">
        <f>TEXT(Superstore[[#This Row],[Order Date]],"mmm-yyyy")</f>
        <v>Nov-2012</v>
      </c>
      <c r="X9557">
        <f>YEAR(Superstore[[#This Row],[Order Date]])</f>
        <v>2012</v>
      </c>
    </row>
    <row r="9558" spans="1:24" x14ac:dyDescent="0.25">
      <c r="A9558">
        <v>9557</v>
      </c>
      <c r="B9558" t="s">
        <v>10696</v>
      </c>
      <c r="C9558" s="1">
        <v>41246</v>
      </c>
      <c r="D9558" s="1">
        <v>41248</v>
      </c>
      <c r="E9558" t="s">
        <v>24</v>
      </c>
      <c r="F9558" t="s">
        <v>99</v>
      </c>
      <c r="G9558" t="s">
        <v>100</v>
      </c>
      <c r="H9558" t="s">
        <v>101</v>
      </c>
      <c r="I9558" t="s">
        <v>28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46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  <c r="V9558" s="2">
        <f>Superstore[[#This Row],[Profit]]/Superstore[[#This Row],[Sales]]</f>
        <v>0.46</v>
      </c>
      <c r="W9558" t="str">
        <f>TEXT(Superstore[[#This Row],[Order Date]],"mmm-yyyy")</f>
        <v>Dec-2012</v>
      </c>
      <c r="X9558">
        <f>YEAR(Superstore[[#This Row],[Order Date]])</f>
        <v>2012</v>
      </c>
    </row>
    <row r="9559" spans="1:24" x14ac:dyDescent="0.25">
      <c r="A9559">
        <v>9558</v>
      </c>
      <c r="B9559" t="s">
        <v>10697</v>
      </c>
      <c r="C9559" s="1">
        <v>40833</v>
      </c>
      <c r="D9559" s="1">
        <v>40835</v>
      </c>
      <c r="E9559" t="s">
        <v>24</v>
      </c>
      <c r="F9559" t="s">
        <v>3652</v>
      </c>
      <c r="G9559" t="s">
        <v>3653</v>
      </c>
      <c r="H9559" t="s">
        <v>27</v>
      </c>
      <c r="I9559" t="s">
        <v>28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1</v>
      </c>
      <c r="P9559" t="s">
        <v>65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Superstore[[#This Row],[Profit]]/Superstore[[#This Row],[Sales]]</f>
        <v>-0.3</v>
      </c>
      <c r="W9559" t="str">
        <f>TEXT(Superstore[[#This Row],[Order Date]],"mmm-yyyy")</f>
        <v>Oct-2011</v>
      </c>
      <c r="X9559">
        <f>YEAR(Superstore[[#This Row],[Order Date]])</f>
        <v>2011</v>
      </c>
    </row>
    <row r="9560" spans="1:24" x14ac:dyDescent="0.25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27</v>
      </c>
      <c r="I9560" t="s">
        <v>28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Superstore[[#This Row],[Profit]]/Superstore[[#This Row],[Sales]]</f>
        <v>0.26249999999999996</v>
      </c>
      <c r="W9560" t="str">
        <f>TEXT(Superstore[[#This Row],[Order Date]],"mmm-yyyy")</f>
        <v>May-2013</v>
      </c>
      <c r="X9560">
        <f>YEAR(Superstore[[#This Row],[Order Date]])</f>
        <v>2013</v>
      </c>
    </row>
    <row r="9561" spans="1:24" x14ac:dyDescent="0.25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27</v>
      </c>
      <c r="I9561" t="s">
        <v>28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46</v>
      </c>
      <c r="P9561" t="s">
        <v>59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  <c r="V9561" s="2">
        <f>Superstore[[#This Row],[Profit]]/Superstore[[#This Row],[Sales]]</f>
        <v>-0.22500000000000001</v>
      </c>
      <c r="W9561" t="str">
        <f>TEXT(Superstore[[#This Row],[Order Date]],"mmm-yyyy")</f>
        <v>May-2013</v>
      </c>
      <c r="X9561">
        <f>YEAR(Superstore[[#This Row],[Order Date]])</f>
        <v>2013</v>
      </c>
    </row>
    <row r="9562" spans="1:24" x14ac:dyDescent="0.25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27</v>
      </c>
      <c r="I9562" t="s">
        <v>28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1</v>
      </c>
      <c r="P9562" t="s">
        <v>65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Superstore[[#This Row],[Profit]]/Superstore[[#This Row],[Sales]]</f>
        <v>0.19999999999999998</v>
      </c>
      <c r="W9562" t="str">
        <f>TEXT(Superstore[[#This Row],[Order Date]],"mmm-yyyy")</f>
        <v>May-2013</v>
      </c>
      <c r="X9562">
        <f>YEAR(Superstore[[#This Row],[Order Date]])</f>
        <v>2013</v>
      </c>
    </row>
    <row r="9563" spans="1:24" x14ac:dyDescent="0.25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27</v>
      </c>
      <c r="I9563" t="s">
        <v>28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  <c r="V9563" s="2">
        <f>Superstore[[#This Row],[Profit]]/Superstore[[#This Row],[Sales]]</f>
        <v>-0.17499999999999999</v>
      </c>
      <c r="W9563" t="str">
        <f>TEXT(Superstore[[#This Row],[Order Date]],"mmm-yyyy")</f>
        <v>May-2013</v>
      </c>
      <c r="X9563">
        <f>YEAR(Superstore[[#This Row],[Order Date]])</f>
        <v>2013</v>
      </c>
    </row>
    <row r="9564" spans="1:24" x14ac:dyDescent="0.25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27</v>
      </c>
      <c r="I9564" t="s">
        <v>28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  <c r="V9564" s="2">
        <f>Superstore[[#This Row],[Profit]]/Superstore[[#This Row],[Sales]]</f>
        <v>-0.73333333333333328</v>
      </c>
      <c r="W9564" t="str">
        <f>TEXT(Superstore[[#This Row],[Order Date]],"mmm-yyyy")</f>
        <v>May-2013</v>
      </c>
      <c r="X9564">
        <f>YEAR(Superstore[[#This Row],[Order Date]])</f>
        <v>2013</v>
      </c>
    </row>
    <row r="9565" spans="1:24" x14ac:dyDescent="0.25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27</v>
      </c>
      <c r="I9565" t="s">
        <v>28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46</v>
      </c>
      <c r="P9565" t="s">
        <v>47</v>
      </c>
      <c r="Q9565" t="s">
        <v>5518</v>
      </c>
      <c r="R9565">
        <v>6</v>
      </c>
      <c r="S9565">
        <v>2</v>
      </c>
      <c r="T9565">
        <v>0.2</v>
      </c>
      <c r="U9565">
        <v>2.1</v>
      </c>
      <c r="V9565" s="2">
        <f>Superstore[[#This Row],[Profit]]/Superstore[[#This Row],[Sales]]</f>
        <v>0.35000000000000003</v>
      </c>
      <c r="W9565" t="str">
        <f>TEXT(Superstore[[#This Row],[Order Date]],"mmm-yyyy")</f>
        <v>May-2013</v>
      </c>
      <c r="X9565">
        <f>YEAR(Superstore[[#This Row],[Order Date]])</f>
        <v>2013</v>
      </c>
    </row>
    <row r="9566" spans="1:24" x14ac:dyDescent="0.25">
      <c r="A9566">
        <v>9565</v>
      </c>
      <c r="B9566" t="s">
        <v>10703</v>
      </c>
      <c r="C9566" s="1">
        <v>41061</v>
      </c>
      <c r="D9566" s="1">
        <v>41068</v>
      </c>
      <c r="E9566" t="s">
        <v>50</v>
      </c>
      <c r="F9566" t="s">
        <v>2843</v>
      </c>
      <c r="G9566" t="s">
        <v>2844</v>
      </c>
      <c r="H9566" t="s">
        <v>101</v>
      </c>
      <c r="I9566" t="s">
        <v>28</v>
      </c>
      <c r="J9566" t="s">
        <v>42</v>
      </c>
      <c r="K9566" t="s">
        <v>43</v>
      </c>
      <c r="L9566">
        <v>90045</v>
      </c>
      <c r="M9566" t="s">
        <v>44</v>
      </c>
      <c r="N9566" t="s">
        <v>4003</v>
      </c>
      <c r="O9566" t="s">
        <v>46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  <c r="V9566" s="2">
        <f>Superstore[[#This Row],[Profit]]/Superstore[[#This Row],[Sales]]</f>
        <v>0.49000000000000005</v>
      </c>
      <c r="W9566" t="str">
        <f>TEXT(Superstore[[#This Row],[Order Date]],"mmm-yyyy")</f>
        <v>Jun-2012</v>
      </c>
      <c r="X9566">
        <f>YEAR(Superstore[[#This Row],[Order Date]])</f>
        <v>2012</v>
      </c>
    </row>
    <row r="9567" spans="1:24" x14ac:dyDescent="0.25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27</v>
      </c>
      <c r="I9567" t="s">
        <v>28</v>
      </c>
      <c r="J9567" t="s">
        <v>899</v>
      </c>
      <c r="K9567" t="s">
        <v>54</v>
      </c>
      <c r="L9567">
        <v>33614</v>
      </c>
      <c r="M9567" t="s">
        <v>31</v>
      </c>
      <c r="N9567" t="s">
        <v>941</v>
      </c>
      <c r="O9567" t="s">
        <v>1</v>
      </c>
      <c r="P9567" t="s">
        <v>36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Superstore[[#This Row],[Profit]]/Superstore[[#This Row],[Sales]]</f>
        <v>8.7499999999999994E-2</v>
      </c>
      <c r="W9567" t="str">
        <f>TEXT(Superstore[[#This Row],[Order Date]],"mmm-yyyy")</f>
        <v>Mar-2011</v>
      </c>
      <c r="X9567">
        <f>YEAR(Superstore[[#This Row],[Order Date]])</f>
        <v>2011</v>
      </c>
    </row>
    <row r="9568" spans="1:24" x14ac:dyDescent="0.25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27</v>
      </c>
      <c r="I9568" t="s">
        <v>28</v>
      </c>
      <c r="J9568" t="s">
        <v>899</v>
      </c>
      <c r="K9568" t="s">
        <v>54</v>
      </c>
      <c r="L9568">
        <v>33614</v>
      </c>
      <c r="M9568" t="s">
        <v>31</v>
      </c>
      <c r="N9568" t="s">
        <v>2615</v>
      </c>
      <c r="O9568" t="s">
        <v>46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  <c r="V9568" s="2">
        <f>Superstore[[#This Row],[Profit]]/Superstore[[#This Row],[Sales]]</f>
        <v>-0.8</v>
      </c>
      <c r="W9568" t="str">
        <f>TEXT(Superstore[[#This Row],[Order Date]],"mmm-yyyy")</f>
        <v>Mar-2011</v>
      </c>
      <c r="X9568">
        <f>YEAR(Superstore[[#This Row],[Order Date]])</f>
        <v>2011</v>
      </c>
    </row>
    <row r="9569" spans="1:24" x14ac:dyDescent="0.25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27</v>
      </c>
      <c r="I9569" t="s">
        <v>28</v>
      </c>
      <c r="J9569" t="s">
        <v>899</v>
      </c>
      <c r="K9569" t="s">
        <v>54</v>
      </c>
      <c r="L9569">
        <v>33614</v>
      </c>
      <c r="M9569" t="s">
        <v>31</v>
      </c>
      <c r="N9569" t="s">
        <v>781</v>
      </c>
      <c r="O9569" t="s">
        <v>46</v>
      </c>
      <c r="P9569" t="s">
        <v>68</v>
      </c>
      <c r="Q9569" t="s">
        <v>782</v>
      </c>
      <c r="R9569">
        <v>4.032</v>
      </c>
      <c r="S9569">
        <v>2</v>
      </c>
      <c r="T9569">
        <v>0.2</v>
      </c>
      <c r="U9569">
        <v>1.0584</v>
      </c>
      <c r="V9569" s="2">
        <f>Superstore[[#This Row],[Profit]]/Superstore[[#This Row],[Sales]]</f>
        <v>0.26250000000000001</v>
      </c>
      <c r="W9569" t="str">
        <f>TEXT(Superstore[[#This Row],[Order Date]],"mmm-yyyy")</f>
        <v>Mar-2011</v>
      </c>
      <c r="X9569">
        <f>YEAR(Superstore[[#This Row],[Order Date]])</f>
        <v>2011</v>
      </c>
    </row>
    <row r="9570" spans="1:24" x14ac:dyDescent="0.25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41</v>
      </c>
      <c r="I9570" t="s">
        <v>28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s="2">
        <f>Superstore[[#This Row],[Profit]]/Superstore[[#This Row],[Sales]]</f>
        <v>0.28000000000000003</v>
      </c>
      <c r="W9570" t="str">
        <f>TEXT(Superstore[[#This Row],[Order Date]],"mmm-yyyy")</f>
        <v>Jul-2014</v>
      </c>
      <c r="X9570">
        <f>YEAR(Superstore[[#This Row],[Order Date]])</f>
        <v>2014</v>
      </c>
    </row>
    <row r="9571" spans="1:24" x14ac:dyDescent="0.25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27</v>
      </c>
      <c r="I9571" t="s">
        <v>28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46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Superstore[[#This Row],[Profit]]/Superstore[[#This Row],[Sales]]</f>
        <v>-0.66666666666666674</v>
      </c>
      <c r="W9571" t="str">
        <f>TEXT(Superstore[[#This Row],[Order Date]],"mmm-yyyy")</f>
        <v>Sep-2012</v>
      </c>
      <c r="X9571">
        <f>YEAR(Superstore[[#This Row],[Order Date]])</f>
        <v>2012</v>
      </c>
    </row>
    <row r="9572" spans="1:24" x14ac:dyDescent="0.25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27</v>
      </c>
      <c r="I9572" t="s">
        <v>28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46</v>
      </c>
      <c r="P9572" t="s">
        <v>59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Superstore[[#This Row],[Profit]]/Superstore[[#This Row],[Sales]]</f>
        <v>0.05</v>
      </c>
      <c r="W9572" t="str">
        <f>TEXT(Superstore[[#This Row],[Order Date]],"mmm-yyyy")</f>
        <v>Sep-2012</v>
      </c>
      <c r="X9572">
        <f>YEAR(Superstore[[#This Row],[Order Date]])</f>
        <v>2012</v>
      </c>
    </row>
    <row r="9573" spans="1:24" x14ac:dyDescent="0.25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27</v>
      </c>
      <c r="I9573" t="s">
        <v>28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46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  <c r="V9573" s="2">
        <f>Superstore[[#This Row],[Profit]]/Superstore[[#This Row],[Sales]]</f>
        <v>0.35</v>
      </c>
      <c r="W9573" t="str">
        <f>TEXT(Superstore[[#This Row],[Order Date]],"mmm-yyyy")</f>
        <v>Sep-2012</v>
      </c>
      <c r="X9573">
        <f>YEAR(Superstore[[#This Row],[Order Date]])</f>
        <v>2012</v>
      </c>
    </row>
    <row r="9574" spans="1:24" x14ac:dyDescent="0.25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27</v>
      </c>
      <c r="I9574" t="s">
        <v>28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46</v>
      </c>
      <c r="P9574" t="s">
        <v>47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Superstore[[#This Row],[Profit]]/Superstore[[#This Row],[Sales]]</f>
        <v>0.32500000000000001</v>
      </c>
      <c r="W9574" t="str">
        <f>TEXT(Superstore[[#This Row],[Order Date]],"mmm-yyyy")</f>
        <v>Sep-2012</v>
      </c>
      <c r="X9574">
        <f>YEAR(Superstore[[#This Row],[Order Date]])</f>
        <v>2012</v>
      </c>
    </row>
    <row r="9575" spans="1:24" x14ac:dyDescent="0.25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27</v>
      </c>
      <c r="I9575" t="s">
        <v>28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46</v>
      </c>
      <c r="P9575" t="s">
        <v>68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  <c r="V9575" s="2">
        <f>Superstore[[#This Row],[Profit]]/Superstore[[#This Row],[Sales]]</f>
        <v>0.11249999999999999</v>
      </c>
      <c r="W9575" t="str">
        <f>TEXT(Superstore[[#This Row],[Order Date]],"mmm-yyyy")</f>
        <v>Sep-2012</v>
      </c>
      <c r="X9575">
        <f>YEAR(Superstore[[#This Row],[Order Date]])</f>
        <v>2012</v>
      </c>
    </row>
    <row r="9576" spans="1:24" x14ac:dyDescent="0.25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27</v>
      </c>
      <c r="I9576" t="s">
        <v>28</v>
      </c>
      <c r="J9576" t="s">
        <v>4038</v>
      </c>
      <c r="K9576" t="s">
        <v>43</v>
      </c>
      <c r="L9576">
        <v>91767</v>
      </c>
      <c r="M9576" t="s">
        <v>44</v>
      </c>
      <c r="N9576" t="s">
        <v>4693</v>
      </c>
      <c r="O9576" t="s">
        <v>1</v>
      </c>
      <c r="P9576" t="s">
        <v>65</v>
      </c>
      <c r="Q9576" t="s">
        <v>4694</v>
      </c>
      <c r="R9576">
        <v>31.56</v>
      </c>
      <c r="S9576">
        <v>3</v>
      </c>
      <c r="T9576">
        <v>0</v>
      </c>
      <c r="U9576">
        <v>10.4148</v>
      </c>
      <c r="V9576" s="2">
        <f>Superstore[[#This Row],[Profit]]/Superstore[[#This Row],[Sales]]</f>
        <v>0.33</v>
      </c>
      <c r="W9576" t="str">
        <f>TEXT(Superstore[[#This Row],[Order Date]],"mmm-yyyy")</f>
        <v>Aug-2012</v>
      </c>
      <c r="X9576">
        <f>YEAR(Superstore[[#This Row],[Order Date]])</f>
        <v>2012</v>
      </c>
    </row>
    <row r="9577" spans="1:24" x14ac:dyDescent="0.25">
      <c r="A9577">
        <v>9576</v>
      </c>
      <c r="B9577" t="s">
        <v>10708</v>
      </c>
      <c r="C9577" s="1">
        <v>41055</v>
      </c>
      <c r="D9577" s="1">
        <v>41057</v>
      </c>
      <c r="E9577" t="s">
        <v>24</v>
      </c>
      <c r="F9577" t="s">
        <v>4360</v>
      </c>
      <c r="G9577" t="s">
        <v>4361</v>
      </c>
      <c r="H9577" t="s">
        <v>27</v>
      </c>
      <c r="I9577" t="s">
        <v>28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1</v>
      </c>
      <c r="P9577" t="s">
        <v>36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Superstore[[#This Row],[Profit]]/Superstore[[#This Row],[Sales]]</f>
        <v>-0.27142857142857141</v>
      </c>
      <c r="W9577" t="str">
        <f>TEXT(Superstore[[#This Row],[Order Date]],"mmm-yyyy")</f>
        <v>May-2012</v>
      </c>
      <c r="X9577">
        <f>YEAR(Superstore[[#This Row],[Order Date]])</f>
        <v>2012</v>
      </c>
    </row>
    <row r="9578" spans="1:24" x14ac:dyDescent="0.25">
      <c r="A9578">
        <v>9577</v>
      </c>
      <c r="B9578" t="s">
        <v>10708</v>
      </c>
      <c r="C9578" s="1">
        <v>41055</v>
      </c>
      <c r="D9578" s="1">
        <v>41057</v>
      </c>
      <c r="E9578" t="s">
        <v>24</v>
      </c>
      <c r="F9578" t="s">
        <v>4360</v>
      </c>
      <c r="G9578" t="s">
        <v>4361</v>
      </c>
      <c r="H9578" t="s">
        <v>27</v>
      </c>
      <c r="I9578" t="s">
        <v>28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  <c r="V9578" s="2">
        <f>Superstore[[#This Row],[Profit]]/Superstore[[#This Row],[Sales]]</f>
        <v>-0.19999999999999998</v>
      </c>
      <c r="W9578" t="str">
        <f>TEXT(Superstore[[#This Row],[Order Date]],"mmm-yyyy")</f>
        <v>May-2012</v>
      </c>
      <c r="X9578">
        <f>YEAR(Superstore[[#This Row],[Order Date]])</f>
        <v>2012</v>
      </c>
    </row>
    <row r="9579" spans="1:24" x14ac:dyDescent="0.25">
      <c r="A9579">
        <v>9578</v>
      </c>
      <c r="B9579" t="s">
        <v>10708</v>
      </c>
      <c r="C9579" s="1">
        <v>41055</v>
      </c>
      <c r="D9579" s="1">
        <v>41057</v>
      </c>
      <c r="E9579" t="s">
        <v>24</v>
      </c>
      <c r="F9579" t="s">
        <v>4360</v>
      </c>
      <c r="G9579" t="s">
        <v>4361</v>
      </c>
      <c r="H9579" t="s">
        <v>27</v>
      </c>
      <c r="I9579" t="s">
        <v>28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1</v>
      </c>
      <c r="P9579" t="s">
        <v>36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  <c r="V9579" s="2">
        <f>Superstore[[#This Row],[Profit]]/Superstore[[#This Row],[Sales]]</f>
        <v>-4.2857142857142851E-2</v>
      </c>
      <c r="W9579" t="str">
        <f>TEXT(Superstore[[#This Row],[Order Date]],"mmm-yyyy")</f>
        <v>May-2012</v>
      </c>
      <c r="X9579">
        <f>YEAR(Superstore[[#This Row],[Order Date]])</f>
        <v>2012</v>
      </c>
    </row>
    <row r="9580" spans="1:24" x14ac:dyDescent="0.25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28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  <c r="V9580" s="2">
        <f>Superstore[[#This Row],[Profit]]/Superstore[[#This Row],[Sales]]</f>
        <v>0.3</v>
      </c>
      <c r="W9580" t="str">
        <f>TEXT(Superstore[[#This Row],[Order Date]],"mmm-yyyy")</f>
        <v>Sep-2014</v>
      </c>
      <c r="X9580">
        <f>YEAR(Superstore[[#This Row],[Order Date]])</f>
        <v>2014</v>
      </c>
    </row>
    <row r="9581" spans="1:24" x14ac:dyDescent="0.25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28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46</v>
      </c>
      <c r="P9581" t="s">
        <v>59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  <c r="V9581" s="2">
        <f>Superstore[[#This Row],[Profit]]/Superstore[[#This Row],[Sales]]</f>
        <v>4.9999999999999996E-2</v>
      </c>
      <c r="W9581" t="str">
        <f>TEXT(Superstore[[#This Row],[Order Date]],"mmm-yyyy")</f>
        <v>Sep-2014</v>
      </c>
      <c r="X9581">
        <f>YEAR(Superstore[[#This Row],[Order Date]])</f>
        <v>2014</v>
      </c>
    </row>
    <row r="9582" spans="1:24" x14ac:dyDescent="0.25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28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46</v>
      </c>
      <c r="P9582" t="s">
        <v>68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  <c r="V9582" s="2">
        <f>Superstore[[#This Row],[Profit]]/Superstore[[#This Row],[Sales]]</f>
        <v>0.28999999999999998</v>
      </c>
      <c r="W9582" t="str">
        <f>TEXT(Superstore[[#This Row],[Order Date]],"mmm-yyyy")</f>
        <v>Sep-2014</v>
      </c>
      <c r="X9582">
        <f>YEAR(Superstore[[#This Row],[Order Date]])</f>
        <v>2014</v>
      </c>
    </row>
    <row r="9583" spans="1:24" x14ac:dyDescent="0.25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28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1</v>
      </c>
      <c r="P9583" t="s">
        <v>36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  <c r="V9583" s="2">
        <f>Superstore[[#This Row],[Profit]]/Superstore[[#This Row],[Sales]]</f>
        <v>-1.1111111111111112E-2</v>
      </c>
      <c r="W9583" t="str">
        <f>TEXT(Superstore[[#This Row],[Order Date]],"mmm-yyyy")</f>
        <v>Sep-2014</v>
      </c>
      <c r="X9583">
        <f>YEAR(Superstore[[#This Row],[Order Date]])</f>
        <v>2014</v>
      </c>
    </row>
    <row r="9584" spans="1:24" x14ac:dyDescent="0.25">
      <c r="A9584">
        <v>9583</v>
      </c>
      <c r="B9584" t="s">
        <v>10710</v>
      </c>
      <c r="C9584" s="1">
        <v>41433</v>
      </c>
      <c r="D9584" s="1">
        <v>41437</v>
      </c>
      <c r="E9584" t="s">
        <v>50</v>
      </c>
      <c r="F9584" t="s">
        <v>10483</v>
      </c>
      <c r="G9584" t="s">
        <v>10484</v>
      </c>
      <c r="H9584" t="s">
        <v>101</v>
      </c>
      <c r="I9584" t="s">
        <v>28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46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Superstore[[#This Row],[Profit]]/Superstore[[#This Row],[Sales]]</f>
        <v>0.36249999999999999</v>
      </c>
      <c r="W9584" t="str">
        <f>TEXT(Superstore[[#This Row],[Order Date]],"mmm-yyyy")</f>
        <v>Jun-2013</v>
      </c>
      <c r="X9584">
        <f>YEAR(Superstore[[#This Row],[Order Date]])</f>
        <v>2013</v>
      </c>
    </row>
    <row r="9585" spans="1:24" x14ac:dyDescent="0.25">
      <c r="A9585">
        <v>9584</v>
      </c>
      <c r="B9585" t="s">
        <v>10711</v>
      </c>
      <c r="C9585" s="1">
        <v>41816</v>
      </c>
      <c r="D9585" s="1">
        <v>41818</v>
      </c>
      <c r="E9585" t="s">
        <v>24</v>
      </c>
      <c r="F9585" t="s">
        <v>8352</v>
      </c>
      <c r="G9585" t="s">
        <v>8353</v>
      </c>
      <c r="H9585" t="s">
        <v>27</v>
      </c>
      <c r="I9585" t="s">
        <v>28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1</v>
      </c>
      <c r="P9585" t="s">
        <v>33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Superstore[[#This Row],[Profit]]/Superstore[[#This Row],[Sales]]</f>
        <v>-1.2500000000000001E-2</v>
      </c>
      <c r="W9585" t="str">
        <f>TEXT(Superstore[[#This Row],[Order Date]],"mmm-yyyy")</f>
        <v>Jun-2014</v>
      </c>
      <c r="X9585">
        <f>YEAR(Superstore[[#This Row],[Order Date]])</f>
        <v>2014</v>
      </c>
    </row>
    <row r="9586" spans="1:24" x14ac:dyDescent="0.25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28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46</v>
      </c>
      <c r="P9586" t="s">
        <v>59</v>
      </c>
      <c r="Q9586" t="s">
        <v>4076</v>
      </c>
      <c r="R9586">
        <v>53.72</v>
      </c>
      <c r="S9586">
        <v>4</v>
      </c>
      <c r="T9586">
        <v>0</v>
      </c>
      <c r="U9586">
        <v>13.9672</v>
      </c>
      <c r="V9586" s="2">
        <f>Superstore[[#This Row],[Profit]]/Superstore[[#This Row],[Sales]]</f>
        <v>0.26</v>
      </c>
      <c r="W9586" t="str">
        <f>TEXT(Superstore[[#This Row],[Order Date]],"mmm-yyyy")</f>
        <v>Aug-2014</v>
      </c>
      <c r="X9586">
        <f>YEAR(Superstore[[#This Row],[Order Date]])</f>
        <v>2014</v>
      </c>
    </row>
    <row r="9587" spans="1:24" x14ac:dyDescent="0.25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41</v>
      </c>
      <c r="I9587" t="s">
        <v>28</v>
      </c>
      <c r="J9587" t="s">
        <v>1418</v>
      </c>
      <c r="K9587" t="s">
        <v>54</v>
      </c>
      <c r="L9587">
        <v>33142</v>
      </c>
      <c r="M9587" t="s">
        <v>31</v>
      </c>
      <c r="N9587" t="s">
        <v>5846</v>
      </c>
      <c r="O9587" t="s">
        <v>46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Superstore[[#This Row],[Profit]]/Superstore[[#This Row],[Sales]]</f>
        <v>0.36249999999999999</v>
      </c>
      <c r="W9587" t="str">
        <f>TEXT(Superstore[[#This Row],[Order Date]],"mmm-yyyy")</f>
        <v>Aug-2013</v>
      </c>
      <c r="X9587">
        <f>YEAR(Superstore[[#This Row],[Order Date]])</f>
        <v>2013</v>
      </c>
    </row>
    <row r="9588" spans="1:24" x14ac:dyDescent="0.25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27</v>
      </c>
      <c r="I9588" t="s">
        <v>28</v>
      </c>
      <c r="J9588" t="s">
        <v>86</v>
      </c>
      <c r="K9588" t="s">
        <v>43</v>
      </c>
      <c r="L9588">
        <v>94521</v>
      </c>
      <c r="M9588" t="s">
        <v>44</v>
      </c>
      <c r="N9588" t="s">
        <v>5428</v>
      </c>
      <c r="O9588" t="s">
        <v>46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  <c r="V9588" s="2">
        <f>Superstore[[#This Row],[Profit]]/Superstore[[#This Row],[Sales]]</f>
        <v>0.36249999999999999</v>
      </c>
      <c r="W9588" t="str">
        <f>TEXT(Superstore[[#This Row],[Order Date]],"mmm-yyyy")</f>
        <v>Nov-2013</v>
      </c>
      <c r="X9588">
        <f>YEAR(Superstore[[#This Row],[Order Date]])</f>
        <v>2013</v>
      </c>
    </row>
    <row r="9589" spans="1:24" x14ac:dyDescent="0.25">
      <c r="A9589">
        <v>9588</v>
      </c>
      <c r="B9589" t="s">
        <v>10715</v>
      </c>
      <c r="C9589" s="1">
        <v>41747</v>
      </c>
      <c r="D9589" s="1">
        <v>41752</v>
      </c>
      <c r="E9589" t="s">
        <v>50</v>
      </c>
      <c r="F9589" t="s">
        <v>5333</v>
      </c>
      <c r="G9589" t="s">
        <v>5334</v>
      </c>
      <c r="H9589" t="s">
        <v>41</v>
      </c>
      <c r="I9589" t="s">
        <v>28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46</v>
      </c>
      <c r="P9589" t="s">
        <v>59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  <c r="V9589" s="2">
        <f>Superstore[[#This Row],[Profit]]/Superstore[[#This Row],[Sales]]</f>
        <v>-0.22500000000000001</v>
      </c>
      <c r="W9589" t="str">
        <f>TEXT(Superstore[[#This Row],[Order Date]],"mmm-yyyy")</f>
        <v>Apr-2014</v>
      </c>
      <c r="X9589">
        <f>YEAR(Superstore[[#This Row],[Order Date]])</f>
        <v>2014</v>
      </c>
    </row>
    <row r="9590" spans="1:24" x14ac:dyDescent="0.25">
      <c r="A9590">
        <v>9589</v>
      </c>
      <c r="B9590" t="s">
        <v>10716</v>
      </c>
      <c r="C9590" s="1">
        <v>41844</v>
      </c>
      <c r="D9590" s="1">
        <v>41849</v>
      </c>
      <c r="E9590" t="s">
        <v>50</v>
      </c>
      <c r="F9590" t="s">
        <v>5490</v>
      </c>
      <c r="G9590" t="s">
        <v>5491</v>
      </c>
      <c r="H9590" t="s">
        <v>27</v>
      </c>
      <c r="I9590" t="s">
        <v>28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46</v>
      </c>
      <c r="P9590" t="s">
        <v>68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s="2">
        <f>Superstore[[#This Row],[Profit]]/Superstore[[#This Row],[Sales]]</f>
        <v>0.125</v>
      </c>
      <c r="W9590" t="str">
        <f>TEXT(Superstore[[#This Row],[Order Date]],"mmm-yyyy")</f>
        <v>Jul-2014</v>
      </c>
      <c r="X9590">
        <f>YEAR(Superstore[[#This Row],[Order Date]])</f>
        <v>2014</v>
      </c>
    </row>
    <row r="9591" spans="1:24" x14ac:dyDescent="0.25">
      <c r="A9591">
        <v>9590</v>
      </c>
      <c r="B9591" t="s">
        <v>10717</v>
      </c>
      <c r="C9591" s="1">
        <v>40674</v>
      </c>
      <c r="D9591" s="1">
        <v>40678</v>
      </c>
      <c r="E9591" t="s">
        <v>50</v>
      </c>
      <c r="F9591" t="s">
        <v>10090</v>
      </c>
      <c r="G9591" t="s">
        <v>10091</v>
      </c>
      <c r="H9591" t="s">
        <v>101</v>
      </c>
      <c r="I9591" t="s">
        <v>28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46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Superstore[[#This Row],[Profit]]/Superstore[[#This Row],[Sales]]</f>
        <v>0.32499999999999996</v>
      </c>
      <c r="W9591" t="str">
        <f>TEXT(Superstore[[#This Row],[Order Date]],"mmm-yyyy")</f>
        <v>May-2011</v>
      </c>
      <c r="X9591">
        <f>YEAR(Superstore[[#This Row],[Order Date]])</f>
        <v>2011</v>
      </c>
    </row>
    <row r="9592" spans="1:24" x14ac:dyDescent="0.25">
      <c r="A9592">
        <v>9591</v>
      </c>
      <c r="B9592" t="s">
        <v>10717</v>
      </c>
      <c r="C9592" s="1">
        <v>40674</v>
      </c>
      <c r="D9592" s="1">
        <v>40678</v>
      </c>
      <c r="E9592" t="s">
        <v>50</v>
      </c>
      <c r="F9592" t="s">
        <v>10090</v>
      </c>
      <c r="G9592" t="s">
        <v>10091</v>
      </c>
      <c r="H9592" t="s">
        <v>101</v>
      </c>
      <c r="I9592" t="s">
        <v>28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46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  <c r="V9592" s="2">
        <f>Superstore[[#This Row],[Profit]]/Superstore[[#This Row],[Sales]]</f>
        <v>-1.65</v>
      </c>
      <c r="W9592" t="str">
        <f>TEXT(Superstore[[#This Row],[Order Date]],"mmm-yyyy")</f>
        <v>May-2011</v>
      </c>
      <c r="X9592">
        <f>YEAR(Superstore[[#This Row],[Order Date]])</f>
        <v>2011</v>
      </c>
    </row>
    <row r="9593" spans="1:24" x14ac:dyDescent="0.25">
      <c r="A9593">
        <v>9592</v>
      </c>
      <c r="B9593" t="s">
        <v>10718</v>
      </c>
      <c r="C9593" s="1">
        <v>41484</v>
      </c>
      <c r="D9593" s="1">
        <v>41488</v>
      </c>
      <c r="E9593" t="s">
        <v>50</v>
      </c>
      <c r="F9593" t="s">
        <v>5219</v>
      </c>
      <c r="G9593" t="s">
        <v>5220</v>
      </c>
      <c r="H9593" t="s">
        <v>101</v>
      </c>
      <c r="I9593" t="s">
        <v>28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1</v>
      </c>
      <c r="P9593" t="s">
        <v>65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  <c r="V9593" s="2">
        <f>Superstore[[#This Row],[Profit]]/Superstore[[#This Row],[Sales]]</f>
        <v>-0.4</v>
      </c>
      <c r="W9593" t="str">
        <f>TEXT(Superstore[[#This Row],[Order Date]],"mmm-yyyy")</f>
        <v>Jul-2013</v>
      </c>
      <c r="X9593">
        <f>YEAR(Superstore[[#This Row],[Order Date]])</f>
        <v>2013</v>
      </c>
    </row>
    <row r="9594" spans="1:24" x14ac:dyDescent="0.25">
      <c r="A9594">
        <v>9593</v>
      </c>
      <c r="B9594" t="s">
        <v>10718</v>
      </c>
      <c r="C9594" s="1">
        <v>41484</v>
      </c>
      <c r="D9594" s="1">
        <v>41488</v>
      </c>
      <c r="E9594" t="s">
        <v>50</v>
      </c>
      <c r="F9594" t="s">
        <v>5219</v>
      </c>
      <c r="G9594" t="s">
        <v>5220</v>
      </c>
      <c r="H9594" t="s">
        <v>101</v>
      </c>
      <c r="I9594" t="s">
        <v>28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1</v>
      </c>
      <c r="P9594" t="s">
        <v>65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  <c r="V9594" s="2">
        <f>Superstore[[#This Row],[Profit]]/Superstore[[#This Row],[Sales]]</f>
        <v>-1.2499999999999998</v>
      </c>
      <c r="W9594" t="str">
        <f>TEXT(Superstore[[#This Row],[Order Date]],"mmm-yyyy")</f>
        <v>Jul-2013</v>
      </c>
      <c r="X9594">
        <f>YEAR(Superstore[[#This Row],[Order Date]])</f>
        <v>2013</v>
      </c>
    </row>
    <row r="9595" spans="1:24" x14ac:dyDescent="0.25">
      <c r="A9595">
        <v>9594</v>
      </c>
      <c r="B9595" t="s">
        <v>10719</v>
      </c>
      <c r="C9595" s="1">
        <v>41897</v>
      </c>
      <c r="D9595" s="1">
        <v>41902</v>
      </c>
      <c r="E9595" t="s">
        <v>50</v>
      </c>
      <c r="F9595" t="s">
        <v>4375</v>
      </c>
      <c r="G9595" t="s">
        <v>4376</v>
      </c>
      <c r="H9595" t="s">
        <v>27</v>
      </c>
      <c r="I9595" t="s">
        <v>28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46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  <c r="V9595" s="2">
        <f>Superstore[[#This Row],[Profit]]/Superstore[[#This Row],[Sales]]</f>
        <v>0.44999999999999996</v>
      </c>
      <c r="W9595" t="str">
        <f>TEXT(Superstore[[#This Row],[Order Date]],"mmm-yyyy")</f>
        <v>Sep-2014</v>
      </c>
      <c r="X9595">
        <f>YEAR(Superstore[[#This Row],[Order Date]])</f>
        <v>2014</v>
      </c>
    </row>
    <row r="9596" spans="1:24" x14ac:dyDescent="0.25">
      <c r="A9596">
        <v>9595</v>
      </c>
      <c r="B9596" t="s">
        <v>10719</v>
      </c>
      <c r="C9596" s="1">
        <v>41897</v>
      </c>
      <c r="D9596" s="1">
        <v>41902</v>
      </c>
      <c r="E9596" t="s">
        <v>50</v>
      </c>
      <c r="F9596" t="s">
        <v>4375</v>
      </c>
      <c r="G9596" t="s">
        <v>4376</v>
      </c>
      <c r="H9596" t="s">
        <v>27</v>
      </c>
      <c r="I9596" t="s">
        <v>28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46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  <c r="V9596" s="2">
        <f>Superstore[[#This Row],[Profit]]/Superstore[[#This Row],[Sales]]</f>
        <v>0.48999999999999994</v>
      </c>
      <c r="W9596" t="str">
        <f>TEXT(Superstore[[#This Row],[Order Date]],"mmm-yyyy")</f>
        <v>Sep-2014</v>
      </c>
      <c r="X9596">
        <f>YEAR(Superstore[[#This Row],[Order Date]])</f>
        <v>2014</v>
      </c>
    </row>
    <row r="9597" spans="1:24" x14ac:dyDescent="0.25">
      <c r="A9597">
        <v>9596</v>
      </c>
      <c r="B9597" t="s">
        <v>10720</v>
      </c>
      <c r="C9597" s="1">
        <v>41664</v>
      </c>
      <c r="D9597" s="1">
        <v>41669</v>
      </c>
      <c r="E9597" t="s">
        <v>50</v>
      </c>
      <c r="F9597" t="s">
        <v>3938</v>
      </c>
      <c r="G9597" t="s">
        <v>3939</v>
      </c>
      <c r="H9597" t="s">
        <v>41</v>
      </c>
      <c r="I9597" t="s">
        <v>28</v>
      </c>
      <c r="J9597" t="s">
        <v>629</v>
      </c>
      <c r="K9597" t="s">
        <v>43</v>
      </c>
      <c r="L9597">
        <v>95123</v>
      </c>
      <c r="M9597" t="s">
        <v>44</v>
      </c>
      <c r="N9597" t="s">
        <v>140</v>
      </c>
      <c r="O9597" t="s">
        <v>46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2">
        <f>Superstore[[#This Row],[Profit]]/Superstore[[#This Row],[Sales]]</f>
        <v>0.26</v>
      </c>
      <c r="W9597" t="str">
        <f>TEXT(Superstore[[#This Row],[Order Date]],"mmm-yyyy")</f>
        <v>Jan-2014</v>
      </c>
      <c r="X9597">
        <f>YEAR(Superstore[[#This Row],[Order Date]])</f>
        <v>2014</v>
      </c>
    </row>
    <row r="9598" spans="1:24" x14ac:dyDescent="0.25">
      <c r="A9598">
        <v>9597</v>
      </c>
      <c r="B9598" t="s">
        <v>10720</v>
      </c>
      <c r="C9598" s="1">
        <v>41664</v>
      </c>
      <c r="D9598" s="1">
        <v>41669</v>
      </c>
      <c r="E9598" t="s">
        <v>50</v>
      </c>
      <c r="F9598" t="s">
        <v>3938</v>
      </c>
      <c r="G9598" t="s">
        <v>3939</v>
      </c>
      <c r="H9598" t="s">
        <v>41</v>
      </c>
      <c r="I9598" t="s">
        <v>28</v>
      </c>
      <c r="J9598" t="s">
        <v>629</v>
      </c>
      <c r="K9598" t="s">
        <v>43</v>
      </c>
      <c r="L9598">
        <v>95123</v>
      </c>
      <c r="M9598" t="s">
        <v>44</v>
      </c>
      <c r="N9598" t="s">
        <v>6987</v>
      </c>
      <c r="O9598" t="s">
        <v>46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Superstore[[#This Row],[Profit]]/Superstore[[#This Row],[Sales]]</f>
        <v>0.32500000000000001</v>
      </c>
      <c r="W9598" t="str">
        <f>TEXT(Superstore[[#This Row],[Order Date]],"mmm-yyyy")</f>
        <v>Jan-2014</v>
      </c>
      <c r="X9598">
        <f>YEAR(Superstore[[#This Row],[Order Date]])</f>
        <v>2014</v>
      </c>
    </row>
    <row r="9599" spans="1:24" x14ac:dyDescent="0.25">
      <c r="A9599">
        <v>9598</v>
      </c>
      <c r="B9599" t="s">
        <v>10720</v>
      </c>
      <c r="C9599" s="1">
        <v>41664</v>
      </c>
      <c r="D9599" s="1">
        <v>41669</v>
      </c>
      <c r="E9599" t="s">
        <v>50</v>
      </c>
      <c r="F9599" t="s">
        <v>3938</v>
      </c>
      <c r="G9599" t="s">
        <v>3939</v>
      </c>
      <c r="H9599" t="s">
        <v>41</v>
      </c>
      <c r="I9599" t="s">
        <v>28</v>
      </c>
      <c r="J9599" t="s">
        <v>629</v>
      </c>
      <c r="K9599" t="s">
        <v>43</v>
      </c>
      <c r="L9599">
        <v>95123</v>
      </c>
      <c r="M9599" t="s">
        <v>44</v>
      </c>
      <c r="N9599" t="s">
        <v>7596</v>
      </c>
      <c r="O9599" t="s">
        <v>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  <c r="V9599" s="2">
        <f>Superstore[[#This Row],[Profit]]/Superstore[[#This Row],[Sales]]</f>
        <v>7.4999999999999997E-2</v>
      </c>
      <c r="W9599" t="str">
        <f>TEXT(Superstore[[#This Row],[Order Date]],"mmm-yyyy")</f>
        <v>Jan-2014</v>
      </c>
      <c r="X9599">
        <f>YEAR(Superstore[[#This Row],[Order Date]])</f>
        <v>2014</v>
      </c>
    </row>
    <row r="9600" spans="1:24" x14ac:dyDescent="0.25">
      <c r="A9600">
        <v>9599</v>
      </c>
      <c r="B9600" t="s">
        <v>10721</v>
      </c>
      <c r="C9600" s="1">
        <v>41171</v>
      </c>
      <c r="D9600" s="1">
        <v>41175</v>
      </c>
      <c r="E9600" t="s">
        <v>50</v>
      </c>
      <c r="F9600" t="s">
        <v>8231</v>
      </c>
      <c r="G9600" t="s">
        <v>8232</v>
      </c>
      <c r="H9600" t="s">
        <v>101</v>
      </c>
      <c r="I9600" t="s">
        <v>28</v>
      </c>
      <c r="J9600" t="s">
        <v>5393</v>
      </c>
      <c r="K9600" t="s">
        <v>43</v>
      </c>
      <c r="L9600">
        <v>95823</v>
      </c>
      <c r="M9600" t="s">
        <v>44</v>
      </c>
      <c r="N9600" t="s">
        <v>6330</v>
      </c>
      <c r="O9600" t="s">
        <v>1</v>
      </c>
      <c r="P9600" t="s">
        <v>65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  <c r="V9600" s="2">
        <f>Superstore[[#This Row],[Profit]]/Superstore[[#This Row],[Sales]]</f>
        <v>0.32</v>
      </c>
      <c r="W9600" t="str">
        <f>TEXT(Superstore[[#This Row],[Order Date]],"mmm-yyyy")</f>
        <v>Sep-2012</v>
      </c>
      <c r="X9600">
        <f>YEAR(Superstore[[#This Row],[Order Date]])</f>
        <v>2012</v>
      </c>
    </row>
    <row r="9601" spans="1:24" x14ac:dyDescent="0.25">
      <c r="A9601">
        <v>9600</v>
      </c>
      <c r="B9601" t="s">
        <v>10722</v>
      </c>
      <c r="C9601" s="1">
        <v>41013</v>
      </c>
      <c r="D9601" s="1">
        <v>41017</v>
      </c>
      <c r="E9601" t="s">
        <v>50</v>
      </c>
      <c r="F9601" t="s">
        <v>1996</v>
      </c>
      <c r="G9601" t="s">
        <v>1997</v>
      </c>
      <c r="H9601" t="s">
        <v>27</v>
      </c>
      <c r="I9601" t="s">
        <v>28</v>
      </c>
      <c r="J9601" t="s">
        <v>317</v>
      </c>
      <c r="K9601" t="s">
        <v>419</v>
      </c>
      <c r="L9601">
        <v>97477</v>
      </c>
      <c r="M9601" t="s">
        <v>44</v>
      </c>
      <c r="N9601" t="s">
        <v>5419</v>
      </c>
      <c r="O9601" t="s">
        <v>46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Superstore[[#This Row],[Profit]]/Superstore[[#This Row],[Sales]]</f>
        <v>7.5000000000000011E-2</v>
      </c>
      <c r="W9601" t="str">
        <f>TEXT(Superstore[[#This Row],[Order Date]],"mmm-yyyy")</f>
        <v>Apr-2012</v>
      </c>
      <c r="X9601">
        <f>YEAR(Superstore[[#This Row],[Order Date]])</f>
        <v>2012</v>
      </c>
    </row>
    <row r="9602" spans="1:24" x14ac:dyDescent="0.25">
      <c r="A9602">
        <v>9601</v>
      </c>
      <c r="B9602" t="s">
        <v>10723</v>
      </c>
      <c r="C9602" s="1">
        <v>41768</v>
      </c>
      <c r="D9602" s="1">
        <v>41771</v>
      </c>
      <c r="E9602" t="s">
        <v>24</v>
      </c>
      <c r="F9602" t="s">
        <v>1573</v>
      </c>
      <c r="G9602" t="s">
        <v>1574</v>
      </c>
      <c r="H9602" t="s">
        <v>41</v>
      </c>
      <c r="I9602" t="s">
        <v>28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46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  <c r="V9602" s="2">
        <f>Superstore[[#This Row],[Profit]]/Superstore[[#This Row],[Sales]]</f>
        <v>0.35</v>
      </c>
      <c r="W9602" t="str">
        <f>TEXT(Superstore[[#This Row],[Order Date]],"mmm-yyyy")</f>
        <v>May-2014</v>
      </c>
      <c r="X9602">
        <f>YEAR(Superstore[[#This Row],[Order Date]])</f>
        <v>2014</v>
      </c>
    </row>
    <row r="9603" spans="1:24" x14ac:dyDescent="0.25">
      <c r="A9603">
        <v>9602</v>
      </c>
      <c r="B9603" t="s">
        <v>10724</v>
      </c>
      <c r="C9603" s="1">
        <v>41522</v>
      </c>
      <c r="D9603" s="1">
        <v>41527</v>
      </c>
      <c r="E9603" t="s">
        <v>50</v>
      </c>
      <c r="F9603" t="s">
        <v>1626</v>
      </c>
      <c r="G9603" t="s">
        <v>1627</v>
      </c>
      <c r="H9603" t="s">
        <v>27</v>
      </c>
      <c r="I9603" t="s">
        <v>28</v>
      </c>
      <c r="J9603" t="s">
        <v>3264</v>
      </c>
      <c r="K9603" t="s">
        <v>1706</v>
      </c>
      <c r="L9603">
        <v>72401</v>
      </c>
      <c r="M9603" t="s">
        <v>31</v>
      </c>
      <c r="N9603" t="s">
        <v>4184</v>
      </c>
      <c r="O9603" t="s">
        <v>46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  <c r="V9603" s="2">
        <f>Superstore[[#This Row],[Profit]]/Superstore[[#This Row],[Sales]]</f>
        <v>0.48</v>
      </c>
      <c r="W9603" t="str">
        <f>TEXT(Superstore[[#This Row],[Order Date]],"mmm-yyyy")</f>
        <v>Sep-2013</v>
      </c>
      <c r="X9603">
        <f>YEAR(Superstore[[#This Row],[Order Date]])</f>
        <v>2013</v>
      </c>
    </row>
    <row r="9604" spans="1:24" x14ac:dyDescent="0.25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27</v>
      </c>
      <c r="I9604" t="s">
        <v>28</v>
      </c>
      <c r="J9604" t="s">
        <v>2977</v>
      </c>
      <c r="K9604" t="s">
        <v>318</v>
      </c>
      <c r="L9604">
        <v>23464</v>
      </c>
      <c r="M9604" t="s">
        <v>31</v>
      </c>
      <c r="N9604" t="s">
        <v>8081</v>
      </c>
      <c r="O9604" t="s">
        <v>46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  <c r="V9604" s="2">
        <f>Superstore[[#This Row],[Profit]]/Superstore[[#This Row],[Sales]]</f>
        <v>0.26999999999999996</v>
      </c>
      <c r="W9604" t="str">
        <f>TEXT(Superstore[[#This Row],[Order Date]],"mmm-yyyy")</f>
        <v>May-2011</v>
      </c>
      <c r="X9604">
        <f>YEAR(Superstore[[#This Row],[Order Date]])</f>
        <v>2011</v>
      </c>
    </row>
    <row r="9605" spans="1:24" x14ac:dyDescent="0.25">
      <c r="A9605">
        <v>9604</v>
      </c>
      <c r="B9605" t="s">
        <v>10726</v>
      </c>
      <c r="C9605" s="1">
        <v>41443</v>
      </c>
      <c r="D9605" s="1">
        <v>41449</v>
      </c>
      <c r="E9605" t="s">
        <v>50</v>
      </c>
      <c r="F9605" t="s">
        <v>6027</v>
      </c>
      <c r="G9605" t="s">
        <v>6028</v>
      </c>
      <c r="H9605" t="s">
        <v>41</v>
      </c>
      <c r="I9605" t="s">
        <v>28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1</v>
      </c>
      <c r="P9605" t="s">
        <v>56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  <c r="V9605" s="2">
        <f>Superstore[[#This Row],[Profit]]/Superstore[[#This Row],[Sales]]</f>
        <v>-0.56666666666666665</v>
      </c>
      <c r="W9605" t="str">
        <f>TEXT(Superstore[[#This Row],[Order Date]],"mmm-yyyy")</f>
        <v>Jun-2013</v>
      </c>
      <c r="X9605">
        <f>YEAR(Superstore[[#This Row],[Order Date]])</f>
        <v>2013</v>
      </c>
    </row>
    <row r="9606" spans="1:24" x14ac:dyDescent="0.25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27</v>
      </c>
      <c r="I9606" t="s">
        <v>28</v>
      </c>
      <c r="J9606" t="s">
        <v>4873</v>
      </c>
      <c r="K9606" t="s">
        <v>318</v>
      </c>
      <c r="L9606">
        <v>23320</v>
      </c>
      <c r="M9606" t="s">
        <v>31</v>
      </c>
      <c r="N9606" t="s">
        <v>10728</v>
      </c>
      <c r="O9606" t="s">
        <v>46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  <c r="V9606" s="2">
        <f>Superstore[[#This Row],[Profit]]/Superstore[[#This Row],[Sales]]</f>
        <v>0.28000000000000003</v>
      </c>
      <c r="W9606" t="str">
        <f>TEXT(Superstore[[#This Row],[Order Date]],"mmm-yyyy")</f>
        <v>Nov-2012</v>
      </c>
      <c r="X9606">
        <f>YEAR(Superstore[[#This Row],[Order Date]])</f>
        <v>2012</v>
      </c>
    </row>
    <row r="9607" spans="1:24" x14ac:dyDescent="0.25">
      <c r="A9607">
        <v>9606</v>
      </c>
      <c r="B9607" t="s">
        <v>10730</v>
      </c>
      <c r="C9607" s="1">
        <v>41948</v>
      </c>
      <c r="D9607" s="1">
        <v>41953</v>
      </c>
      <c r="E9607" t="s">
        <v>50</v>
      </c>
      <c r="F9607" t="s">
        <v>3629</v>
      </c>
      <c r="G9607" t="s">
        <v>3630</v>
      </c>
      <c r="H9607" t="s">
        <v>41</v>
      </c>
      <c r="I9607" t="s">
        <v>28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  <c r="V9607" s="2">
        <f>Superstore[[#This Row],[Profit]]/Superstore[[#This Row],[Sales]]</f>
        <v>-8.7499999999999994E-2</v>
      </c>
      <c r="W9607" t="str">
        <f>TEXT(Superstore[[#This Row],[Order Date]],"mmm-yyyy")</f>
        <v>Nov-2014</v>
      </c>
      <c r="X9607">
        <f>YEAR(Superstore[[#This Row],[Order Date]])</f>
        <v>2014</v>
      </c>
    </row>
    <row r="9608" spans="1:24" x14ac:dyDescent="0.25">
      <c r="A9608">
        <v>9607</v>
      </c>
      <c r="B9608" t="s">
        <v>10730</v>
      </c>
      <c r="C9608" s="1">
        <v>41948</v>
      </c>
      <c r="D9608" s="1">
        <v>41953</v>
      </c>
      <c r="E9608" t="s">
        <v>50</v>
      </c>
      <c r="F9608" t="s">
        <v>3629</v>
      </c>
      <c r="G9608" t="s">
        <v>3630</v>
      </c>
      <c r="H9608" t="s">
        <v>41</v>
      </c>
      <c r="I9608" t="s">
        <v>28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46</v>
      </c>
      <c r="P9608" t="s">
        <v>59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  <c r="V9608" s="2">
        <f>Superstore[[#This Row],[Profit]]/Superstore[[#This Row],[Sales]]</f>
        <v>-0.22499999999999998</v>
      </c>
      <c r="W9608" t="str">
        <f>TEXT(Superstore[[#This Row],[Order Date]],"mmm-yyyy")</f>
        <v>Nov-2014</v>
      </c>
      <c r="X9608">
        <f>YEAR(Superstore[[#This Row],[Order Date]])</f>
        <v>2014</v>
      </c>
    </row>
    <row r="9609" spans="1:24" x14ac:dyDescent="0.25">
      <c r="A9609">
        <v>9608</v>
      </c>
      <c r="B9609" t="s">
        <v>10731</v>
      </c>
      <c r="C9609" s="1">
        <v>41979</v>
      </c>
      <c r="D9609" s="1">
        <v>41982</v>
      </c>
      <c r="E9609" t="s">
        <v>24</v>
      </c>
      <c r="F9609" t="s">
        <v>4967</v>
      </c>
      <c r="G9609" t="s">
        <v>4968</v>
      </c>
      <c r="H9609" t="s">
        <v>27</v>
      </c>
      <c r="I9609" t="s">
        <v>28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46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  <c r="V9609" s="2">
        <f>Superstore[[#This Row],[Profit]]/Superstore[[#This Row],[Sales]]</f>
        <v>0.45999999999999996</v>
      </c>
      <c r="W9609" t="str">
        <f>TEXT(Superstore[[#This Row],[Order Date]],"mmm-yyyy")</f>
        <v>Dec-2014</v>
      </c>
      <c r="X9609">
        <f>YEAR(Superstore[[#This Row],[Order Date]])</f>
        <v>2014</v>
      </c>
    </row>
    <row r="9610" spans="1:24" x14ac:dyDescent="0.25">
      <c r="A9610">
        <v>9609</v>
      </c>
      <c r="B9610" t="s">
        <v>10731</v>
      </c>
      <c r="C9610" s="1">
        <v>41979</v>
      </c>
      <c r="D9610" s="1">
        <v>41982</v>
      </c>
      <c r="E9610" t="s">
        <v>24</v>
      </c>
      <c r="F9610" t="s">
        <v>4967</v>
      </c>
      <c r="G9610" t="s">
        <v>4968</v>
      </c>
      <c r="H9610" t="s">
        <v>27</v>
      </c>
      <c r="I9610" t="s">
        <v>28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46</v>
      </c>
      <c r="P9610" t="s">
        <v>47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  <c r="V9610" s="2">
        <f>Superstore[[#This Row],[Profit]]/Superstore[[#This Row],[Sales]]</f>
        <v>0.47</v>
      </c>
      <c r="W9610" t="str">
        <f>TEXT(Superstore[[#This Row],[Order Date]],"mmm-yyyy")</f>
        <v>Dec-2014</v>
      </c>
      <c r="X9610">
        <f>YEAR(Superstore[[#This Row],[Order Date]])</f>
        <v>2014</v>
      </c>
    </row>
    <row r="9611" spans="1:24" x14ac:dyDescent="0.25">
      <c r="A9611">
        <v>9610</v>
      </c>
      <c r="B9611" t="s">
        <v>10732</v>
      </c>
      <c r="C9611" s="1">
        <v>41411</v>
      </c>
      <c r="D9611" s="1">
        <v>41414</v>
      </c>
      <c r="E9611" t="s">
        <v>24</v>
      </c>
      <c r="F9611" t="s">
        <v>1582</v>
      </c>
      <c r="G9611" t="s">
        <v>1583</v>
      </c>
      <c r="H9611" t="s">
        <v>27</v>
      </c>
      <c r="I9611" t="s">
        <v>28</v>
      </c>
      <c r="J9611" t="s">
        <v>42</v>
      </c>
      <c r="K9611" t="s">
        <v>43</v>
      </c>
      <c r="L9611">
        <v>90045</v>
      </c>
      <c r="M9611" t="s">
        <v>44</v>
      </c>
      <c r="N9611" t="s">
        <v>6114</v>
      </c>
      <c r="O9611" t="s">
        <v>1</v>
      </c>
      <c r="P9611" t="s">
        <v>65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  <c r="V9611" s="2">
        <f>Superstore[[#This Row],[Profit]]/Superstore[[#This Row],[Sales]]</f>
        <v>7.0000000000000007E-2</v>
      </c>
      <c r="W9611" t="str">
        <f>TEXT(Superstore[[#This Row],[Order Date]],"mmm-yyyy")</f>
        <v>May-2013</v>
      </c>
      <c r="X9611">
        <f>YEAR(Superstore[[#This Row],[Order Date]])</f>
        <v>2013</v>
      </c>
    </row>
    <row r="9612" spans="1:24" x14ac:dyDescent="0.25">
      <c r="A9612">
        <v>9611</v>
      </c>
      <c r="B9612" t="s">
        <v>10732</v>
      </c>
      <c r="C9612" s="1">
        <v>41411</v>
      </c>
      <c r="D9612" s="1">
        <v>41414</v>
      </c>
      <c r="E9612" t="s">
        <v>24</v>
      </c>
      <c r="F9612" t="s">
        <v>1582</v>
      </c>
      <c r="G9612" t="s">
        <v>1583</v>
      </c>
      <c r="H9612" t="s">
        <v>27</v>
      </c>
      <c r="I9612" t="s">
        <v>28</v>
      </c>
      <c r="J9612" t="s">
        <v>42</v>
      </c>
      <c r="K9612" t="s">
        <v>43</v>
      </c>
      <c r="L9612">
        <v>90045</v>
      </c>
      <c r="M9612" t="s">
        <v>44</v>
      </c>
      <c r="N9612" t="s">
        <v>4115</v>
      </c>
      <c r="O9612" t="s">
        <v>46</v>
      </c>
      <c r="P9612" t="s">
        <v>47</v>
      </c>
      <c r="Q9612" t="s">
        <v>4116</v>
      </c>
      <c r="R9612">
        <v>27.72</v>
      </c>
      <c r="S9612">
        <v>9</v>
      </c>
      <c r="T9612">
        <v>0</v>
      </c>
      <c r="U9612">
        <v>13.3056</v>
      </c>
      <c r="V9612" s="2">
        <f>Superstore[[#This Row],[Profit]]/Superstore[[#This Row],[Sales]]</f>
        <v>0.48000000000000004</v>
      </c>
      <c r="W9612" t="str">
        <f>TEXT(Superstore[[#This Row],[Order Date]],"mmm-yyyy")</f>
        <v>May-2013</v>
      </c>
      <c r="X9612">
        <f>YEAR(Superstore[[#This Row],[Order Date]])</f>
        <v>2013</v>
      </c>
    </row>
    <row r="9613" spans="1:24" x14ac:dyDescent="0.25">
      <c r="A9613">
        <v>9612</v>
      </c>
      <c r="B9613" t="s">
        <v>10733</v>
      </c>
      <c r="C9613" s="1">
        <v>41937</v>
      </c>
      <c r="D9613" s="1">
        <v>41943</v>
      </c>
      <c r="E9613" t="s">
        <v>50</v>
      </c>
      <c r="F9613" t="s">
        <v>1951</v>
      </c>
      <c r="G9613" t="s">
        <v>1952</v>
      </c>
      <c r="H9613" t="s">
        <v>27</v>
      </c>
      <c r="I9613" t="s">
        <v>28</v>
      </c>
      <c r="J9613" t="s">
        <v>327</v>
      </c>
      <c r="K9613" t="s">
        <v>1486</v>
      </c>
      <c r="L9613">
        <v>39212</v>
      </c>
      <c r="M9613" t="s">
        <v>31</v>
      </c>
      <c r="N9613" t="s">
        <v>3306</v>
      </c>
      <c r="O9613" t="s">
        <v>46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  <c r="V9613" s="2">
        <f>Superstore[[#This Row],[Profit]]/Superstore[[#This Row],[Sales]]</f>
        <v>0.45</v>
      </c>
      <c r="W9613" t="str">
        <f>TEXT(Superstore[[#This Row],[Order Date]],"mmm-yyyy")</f>
        <v>Oct-2014</v>
      </c>
      <c r="X9613">
        <f>YEAR(Superstore[[#This Row],[Order Date]])</f>
        <v>2014</v>
      </c>
    </row>
    <row r="9614" spans="1:24" x14ac:dyDescent="0.25">
      <c r="A9614">
        <v>9613</v>
      </c>
      <c r="B9614" t="s">
        <v>10734</v>
      </c>
      <c r="C9614" s="1">
        <v>41536</v>
      </c>
      <c r="D9614" s="1">
        <v>41540</v>
      </c>
      <c r="E9614" t="s">
        <v>50</v>
      </c>
      <c r="F9614" t="s">
        <v>1869</v>
      </c>
      <c r="G9614" t="s">
        <v>1870</v>
      </c>
      <c r="H9614" t="s">
        <v>27</v>
      </c>
      <c r="I9614" t="s">
        <v>28</v>
      </c>
      <c r="J9614" t="s">
        <v>6397</v>
      </c>
      <c r="K9614" t="s">
        <v>43</v>
      </c>
      <c r="L9614">
        <v>95695</v>
      </c>
      <c r="M9614" t="s">
        <v>44</v>
      </c>
      <c r="N9614" t="s">
        <v>6380</v>
      </c>
      <c r="O9614" t="s">
        <v>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  <c r="V9614" s="2">
        <f>Superstore[[#This Row],[Profit]]/Superstore[[#This Row],[Sales]]</f>
        <v>9.9999999999999992E-2</v>
      </c>
      <c r="W9614" t="str">
        <f>TEXT(Superstore[[#This Row],[Order Date]],"mmm-yyyy")</f>
        <v>Sep-2013</v>
      </c>
      <c r="X9614">
        <f>YEAR(Superstore[[#This Row],[Order Date]])</f>
        <v>2013</v>
      </c>
    </row>
    <row r="9615" spans="1:24" x14ac:dyDescent="0.25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41</v>
      </c>
      <c r="I9615" t="s">
        <v>28</v>
      </c>
      <c r="J9615" t="s">
        <v>94</v>
      </c>
      <c r="K9615" t="s">
        <v>95</v>
      </c>
      <c r="L9615">
        <v>98115</v>
      </c>
      <c r="M9615" t="s">
        <v>44</v>
      </c>
      <c r="N9615" t="s">
        <v>76</v>
      </c>
      <c r="O9615" t="s">
        <v>46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s="2">
        <f>Superstore[[#This Row],[Profit]]/Superstore[[#This Row],[Sales]]</f>
        <v>0.3</v>
      </c>
      <c r="W9615" t="str">
        <f>TEXT(Superstore[[#This Row],[Order Date]],"mmm-yyyy")</f>
        <v>Nov-2011</v>
      </c>
      <c r="X9615">
        <f>YEAR(Superstore[[#This Row],[Order Date]])</f>
        <v>2011</v>
      </c>
    </row>
    <row r="9616" spans="1:24" x14ac:dyDescent="0.25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41</v>
      </c>
      <c r="I9616" t="s">
        <v>28</v>
      </c>
      <c r="J9616" t="s">
        <v>94</v>
      </c>
      <c r="K9616" t="s">
        <v>95</v>
      </c>
      <c r="L9616">
        <v>98115</v>
      </c>
      <c r="M9616" t="s">
        <v>44</v>
      </c>
      <c r="N9616" t="s">
        <v>4833</v>
      </c>
      <c r="O9616" t="s">
        <v>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  <c r="V9616" s="2">
        <f>Superstore[[#This Row],[Profit]]/Superstore[[#This Row],[Sales]]</f>
        <v>0.15</v>
      </c>
      <c r="W9616" t="str">
        <f>TEXT(Superstore[[#This Row],[Order Date]],"mmm-yyyy")</f>
        <v>Nov-2011</v>
      </c>
      <c r="X9616">
        <f>YEAR(Superstore[[#This Row],[Order Date]])</f>
        <v>2011</v>
      </c>
    </row>
    <row r="9617" spans="1:24" x14ac:dyDescent="0.25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41</v>
      </c>
      <c r="I9617" t="s">
        <v>28</v>
      </c>
      <c r="J9617" t="s">
        <v>94</v>
      </c>
      <c r="K9617" t="s">
        <v>95</v>
      </c>
      <c r="L9617">
        <v>98115</v>
      </c>
      <c r="M9617" t="s">
        <v>44</v>
      </c>
      <c r="N9617" t="s">
        <v>1741</v>
      </c>
      <c r="O9617" t="s">
        <v>46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Superstore[[#This Row],[Profit]]/Superstore[[#This Row],[Sales]]</f>
        <v>0.375</v>
      </c>
      <c r="W9617" t="str">
        <f>TEXT(Superstore[[#This Row],[Order Date]],"mmm-yyyy")</f>
        <v>Nov-2011</v>
      </c>
      <c r="X9617">
        <f>YEAR(Superstore[[#This Row],[Order Date]])</f>
        <v>2011</v>
      </c>
    </row>
    <row r="9618" spans="1:24" x14ac:dyDescent="0.25">
      <c r="A9618">
        <v>9617</v>
      </c>
      <c r="B9618" t="s">
        <v>10736</v>
      </c>
      <c r="C9618" s="1">
        <v>41509</v>
      </c>
      <c r="D9618" s="1">
        <v>41516</v>
      </c>
      <c r="E9618" t="s">
        <v>50</v>
      </c>
      <c r="F9618" t="s">
        <v>3883</v>
      </c>
      <c r="G9618" t="s">
        <v>3884</v>
      </c>
      <c r="H9618" t="s">
        <v>41</v>
      </c>
      <c r="I9618" t="s">
        <v>28</v>
      </c>
      <c r="J9618" t="s">
        <v>42</v>
      </c>
      <c r="K9618" t="s">
        <v>43</v>
      </c>
      <c r="L9618">
        <v>90049</v>
      </c>
      <c r="M9618" t="s">
        <v>44</v>
      </c>
      <c r="N9618" t="s">
        <v>3232</v>
      </c>
      <c r="O9618" t="s">
        <v>46</v>
      </c>
      <c r="P9618" t="s">
        <v>68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  <c r="V9618" s="2">
        <f>Superstore[[#This Row],[Profit]]/Superstore[[#This Row],[Sales]]</f>
        <v>0.29000000000000004</v>
      </c>
      <c r="W9618" t="str">
        <f>TEXT(Superstore[[#This Row],[Order Date]],"mmm-yyyy")</f>
        <v>Aug-2013</v>
      </c>
      <c r="X9618">
        <f>YEAR(Superstore[[#This Row],[Order Date]])</f>
        <v>2013</v>
      </c>
    </row>
    <row r="9619" spans="1:24" x14ac:dyDescent="0.25">
      <c r="A9619">
        <v>9618</v>
      </c>
      <c r="B9619" t="s">
        <v>10737</v>
      </c>
      <c r="C9619" s="1">
        <v>41960</v>
      </c>
      <c r="D9619" s="1">
        <v>41965</v>
      </c>
      <c r="E9619" t="s">
        <v>50</v>
      </c>
      <c r="F9619" t="s">
        <v>4286</v>
      </c>
      <c r="G9619" t="s">
        <v>4287</v>
      </c>
      <c r="H9619" t="s">
        <v>41</v>
      </c>
      <c r="I9619" t="s">
        <v>28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Superstore[[#This Row],[Profit]]/Superstore[[#This Row],[Sales]]</f>
        <v>8.3333333333333343E-2</v>
      </c>
      <c r="W9619" t="str">
        <f>TEXT(Superstore[[#This Row],[Order Date]],"mmm-yyyy")</f>
        <v>Nov-2014</v>
      </c>
      <c r="X9619">
        <f>YEAR(Superstore[[#This Row],[Order Date]])</f>
        <v>2014</v>
      </c>
    </row>
    <row r="9620" spans="1:24" x14ac:dyDescent="0.25">
      <c r="A9620">
        <v>9619</v>
      </c>
      <c r="B9620" t="s">
        <v>10737</v>
      </c>
      <c r="C9620" s="1">
        <v>41960</v>
      </c>
      <c r="D9620" s="1">
        <v>41965</v>
      </c>
      <c r="E9620" t="s">
        <v>50</v>
      </c>
      <c r="F9620" t="s">
        <v>4286</v>
      </c>
      <c r="G9620" t="s">
        <v>4287</v>
      </c>
      <c r="H9620" t="s">
        <v>41</v>
      </c>
      <c r="I9620" t="s">
        <v>28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46</v>
      </c>
      <c r="P9620" t="s">
        <v>68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Superstore[[#This Row],[Profit]]/Superstore[[#This Row],[Sales]]</f>
        <v>6.25E-2</v>
      </c>
      <c r="W9620" t="str">
        <f>TEXT(Superstore[[#This Row],[Order Date]],"mmm-yyyy")</f>
        <v>Nov-2014</v>
      </c>
      <c r="X9620">
        <f>YEAR(Superstore[[#This Row],[Order Date]])</f>
        <v>2014</v>
      </c>
    </row>
    <row r="9621" spans="1:24" x14ac:dyDescent="0.25">
      <c r="A9621">
        <v>9620</v>
      </c>
      <c r="B9621" t="s">
        <v>10737</v>
      </c>
      <c r="C9621" s="1">
        <v>41960</v>
      </c>
      <c r="D9621" s="1">
        <v>41965</v>
      </c>
      <c r="E9621" t="s">
        <v>50</v>
      </c>
      <c r="F9621" t="s">
        <v>4286</v>
      </c>
      <c r="G9621" t="s">
        <v>4287</v>
      </c>
      <c r="H9621" t="s">
        <v>41</v>
      </c>
      <c r="I9621" t="s">
        <v>28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  <c r="V9621" s="2">
        <f>Superstore[[#This Row],[Profit]]/Superstore[[#This Row],[Sales]]</f>
        <v>-1.2499999999999999E-2</v>
      </c>
      <c r="W9621" t="str">
        <f>TEXT(Superstore[[#This Row],[Order Date]],"mmm-yyyy")</f>
        <v>Nov-2014</v>
      </c>
      <c r="X9621">
        <f>YEAR(Superstore[[#This Row],[Order Date]])</f>
        <v>2014</v>
      </c>
    </row>
    <row r="9622" spans="1:24" x14ac:dyDescent="0.25">
      <c r="A9622">
        <v>9621</v>
      </c>
      <c r="B9622" t="s">
        <v>10738</v>
      </c>
      <c r="C9622" s="1">
        <v>40812</v>
      </c>
      <c r="D9622" s="1">
        <v>40816</v>
      </c>
      <c r="E9622" t="s">
        <v>50</v>
      </c>
      <c r="F9622" t="s">
        <v>4451</v>
      </c>
      <c r="G9622" t="s">
        <v>4452</v>
      </c>
      <c r="H9622" t="s">
        <v>101</v>
      </c>
      <c r="I9622" t="s">
        <v>28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46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Superstore[[#This Row],[Profit]]/Superstore[[#This Row],[Sales]]</f>
        <v>7.4999999999999997E-2</v>
      </c>
      <c r="W9622" t="str">
        <f>TEXT(Superstore[[#This Row],[Order Date]],"mmm-yyyy")</f>
        <v>Sep-2011</v>
      </c>
      <c r="X9622">
        <f>YEAR(Superstore[[#This Row],[Order Date]])</f>
        <v>2011</v>
      </c>
    </row>
    <row r="9623" spans="1:24" x14ac:dyDescent="0.25">
      <c r="A9623">
        <v>9622</v>
      </c>
      <c r="B9623" t="s">
        <v>10738</v>
      </c>
      <c r="C9623" s="1">
        <v>40812</v>
      </c>
      <c r="D9623" s="1">
        <v>40816</v>
      </c>
      <c r="E9623" t="s">
        <v>50</v>
      </c>
      <c r="F9623" t="s">
        <v>4451</v>
      </c>
      <c r="G9623" t="s">
        <v>4452</v>
      </c>
      <c r="H9623" t="s">
        <v>101</v>
      </c>
      <c r="I9623" t="s">
        <v>28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  <c r="V9623" s="2">
        <f>Superstore[[#This Row],[Profit]]/Superstore[[#This Row],[Sales]]</f>
        <v>0.15</v>
      </c>
      <c r="W9623" t="str">
        <f>TEXT(Superstore[[#This Row],[Order Date]],"mmm-yyyy")</f>
        <v>Sep-2011</v>
      </c>
      <c r="X9623">
        <f>YEAR(Superstore[[#This Row],[Order Date]])</f>
        <v>2011</v>
      </c>
    </row>
    <row r="9624" spans="1:24" x14ac:dyDescent="0.25">
      <c r="A9624">
        <v>9623</v>
      </c>
      <c r="B9624" t="s">
        <v>10738</v>
      </c>
      <c r="C9624" s="1">
        <v>40812</v>
      </c>
      <c r="D9624" s="1">
        <v>40816</v>
      </c>
      <c r="E9624" t="s">
        <v>50</v>
      </c>
      <c r="F9624" t="s">
        <v>4451</v>
      </c>
      <c r="G9624" t="s">
        <v>4452</v>
      </c>
      <c r="H9624" t="s">
        <v>101</v>
      </c>
      <c r="I9624" t="s">
        <v>28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46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Superstore[[#This Row],[Profit]]/Superstore[[#This Row],[Sales]]</f>
        <v>0.33749999999999997</v>
      </c>
      <c r="W9624" t="str">
        <f>TEXT(Superstore[[#This Row],[Order Date]],"mmm-yyyy")</f>
        <v>Sep-2011</v>
      </c>
      <c r="X9624">
        <f>YEAR(Superstore[[#This Row],[Order Date]])</f>
        <v>2011</v>
      </c>
    </row>
    <row r="9625" spans="1:24" x14ac:dyDescent="0.25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27</v>
      </c>
      <c r="I9625" t="s">
        <v>28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46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Superstore[[#This Row],[Profit]]/Superstore[[#This Row],[Sales]]</f>
        <v>-2.5499999999999998</v>
      </c>
      <c r="W9625" t="str">
        <f>TEXT(Superstore[[#This Row],[Order Date]],"mmm-yyyy")</f>
        <v>Jun-2014</v>
      </c>
      <c r="X9625">
        <f>YEAR(Superstore[[#This Row],[Order Date]])</f>
        <v>2014</v>
      </c>
    </row>
    <row r="9626" spans="1:24" x14ac:dyDescent="0.25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27</v>
      </c>
      <c r="I9626" t="s">
        <v>28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1</v>
      </c>
      <c r="P9626" t="s">
        <v>56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Superstore[[#This Row],[Profit]]/Superstore[[#This Row],[Sales]]</f>
        <v>-0.12857142857142856</v>
      </c>
      <c r="W9626" t="str">
        <f>TEXT(Superstore[[#This Row],[Order Date]],"mmm-yyyy")</f>
        <v>Jun-2014</v>
      </c>
      <c r="X9626">
        <f>YEAR(Superstore[[#This Row],[Order Date]])</f>
        <v>2014</v>
      </c>
    </row>
    <row r="9627" spans="1:24" x14ac:dyDescent="0.25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27</v>
      </c>
      <c r="I9627" t="s">
        <v>28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1</v>
      </c>
      <c r="P9627" t="s">
        <v>33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Superstore[[#This Row],[Profit]]/Superstore[[#This Row],[Sales]]</f>
        <v>-0.23529411764705882</v>
      </c>
      <c r="W9627" t="str">
        <f>TEXT(Superstore[[#This Row],[Order Date]],"mmm-yyyy")</f>
        <v>Jun-2014</v>
      </c>
      <c r="X9627">
        <f>YEAR(Superstore[[#This Row],[Order Date]])</f>
        <v>2014</v>
      </c>
    </row>
    <row r="9628" spans="1:24" x14ac:dyDescent="0.25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41</v>
      </c>
      <c r="I9628" t="s">
        <v>28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46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Superstore[[#This Row],[Profit]]/Superstore[[#This Row],[Sales]]</f>
        <v>0.36249999999999999</v>
      </c>
      <c r="W9628" t="str">
        <f>TEXT(Superstore[[#This Row],[Order Date]],"mmm-yyyy")</f>
        <v>Sep-2014</v>
      </c>
      <c r="X9628">
        <f>YEAR(Superstore[[#This Row],[Order Date]])</f>
        <v>2014</v>
      </c>
    </row>
    <row r="9629" spans="1:24" x14ac:dyDescent="0.25">
      <c r="A9629">
        <v>9628</v>
      </c>
      <c r="B9629" t="s">
        <v>10741</v>
      </c>
      <c r="C9629" s="1">
        <v>40870</v>
      </c>
      <c r="D9629" s="1">
        <v>40874</v>
      </c>
      <c r="E9629" t="s">
        <v>50</v>
      </c>
      <c r="F9629" t="s">
        <v>5182</v>
      </c>
      <c r="G9629" t="s">
        <v>5183</v>
      </c>
      <c r="H9629" t="s">
        <v>27</v>
      </c>
      <c r="I9629" t="s">
        <v>28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46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  <c r="V9629" s="2">
        <f>Superstore[[#This Row],[Profit]]/Superstore[[#This Row],[Sales]]</f>
        <v>0.45999999999999996</v>
      </c>
      <c r="W9629" t="str">
        <f>TEXT(Superstore[[#This Row],[Order Date]],"mmm-yyyy")</f>
        <v>Nov-2011</v>
      </c>
      <c r="X9629">
        <f>YEAR(Superstore[[#This Row],[Order Date]])</f>
        <v>2011</v>
      </c>
    </row>
    <row r="9630" spans="1:24" x14ac:dyDescent="0.25">
      <c r="A9630">
        <v>9629</v>
      </c>
      <c r="B9630" t="s">
        <v>10742</v>
      </c>
      <c r="C9630" s="1">
        <v>40557</v>
      </c>
      <c r="D9630" s="1">
        <v>40562</v>
      </c>
      <c r="E9630" t="s">
        <v>50</v>
      </c>
      <c r="F9630" t="s">
        <v>3880</v>
      </c>
      <c r="G9630" t="s">
        <v>3881</v>
      </c>
      <c r="H9630" t="s">
        <v>27</v>
      </c>
      <c r="I9630" t="s">
        <v>28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46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  <c r="V9630" s="2">
        <f>Superstore[[#This Row],[Profit]]/Superstore[[#This Row],[Sales]]</f>
        <v>0.35</v>
      </c>
      <c r="W9630" t="str">
        <f>TEXT(Superstore[[#This Row],[Order Date]],"mmm-yyyy")</f>
        <v>Jan-2011</v>
      </c>
      <c r="X9630">
        <f>YEAR(Superstore[[#This Row],[Order Date]])</f>
        <v>2011</v>
      </c>
    </row>
    <row r="9631" spans="1:24" x14ac:dyDescent="0.25">
      <c r="A9631">
        <v>9630</v>
      </c>
      <c r="B9631" t="s">
        <v>10742</v>
      </c>
      <c r="C9631" s="1">
        <v>40557</v>
      </c>
      <c r="D9631" s="1">
        <v>40562</v>
      </c>
      <c r="E9631" t="s">
        <v>50</v>
      </c>
      <c r="F9631" t="s">
        <v>3880</v>
      </c>
      <c r="G9631" t="s">
        <v>3881</v>
      </c>
      <c r="H9631" t="s">
        <v>27</v>
      </c>
      <c r="I9631" t="s">
        <v>28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46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Superstore[[#This Row],[Profit]]/Superstore[[#This Row],[Sales]]</f>
        <v>-0.73333333333333328</v>
      </c>
      <c r="W9631" t="str">
        <f>TEXT(Superstore[[#This Row],[Order Date]],"mmm-yyyy")</f>
        <v>Jan-2011</v>
      </c>
      <c r="X9631">
        <f>YEAR(Superstore[[#This Row],[Order Date]])</f>
        <v>2011</v>
      </c>
    </row>
    <row r="9632" spans="1:24" x14ac:dyDescent="0.25">
      <c r="A9632">
        <v>9631</v>
      </c>
      <c r="B9632" t="s">
        <v>10743</v>
      </c>
      <c r="C9632" s="1">
        <v>41426</v>
      </c>
      <c r="D9632" s="1">
        <v>41432</v>
      </c>
      <c r="E9632" t="s">
        <v>50</v>
      </c>
      <c r="F9632" t="s">
        <v>3236</v>
      </c>
      <c r="G9632" t="s">
        <v>3237</v>
      </c>
      <c r="H9632" t="s">
        <v>27</v>
      </c>
      <c r="I9632" t="s">
        <v>28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46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Superstore[[#This Row],[Profit]]/Superstore[[#This Row],[Sales]]</f>
        <v>0.32499999999999996</v>
      </c>
      <c r="W9632" t="str">
        <f>TEXT(Superstore[[#This Row],[Order Date]],"mmm-yyyy")</f>
        <v>Jun-2013</v>
      </c>
      <c r="X9632">
        <f>YEAR(Superstore[[#This Row],[Order Date]])</f>
        <v>2013</v>
      </c>
    </row>
    <row r="9633" spans="1:24" x14ac:dyDescent="0.25">
      <c r="A9633">
        <v>9632</v>
      </c>
      <c r="B9633" t="s">
        <v>10743</v>
      </c>
      <c r="C9633" s="1">
        <v>41426</v>
      </c>
      <c r="D9633" s="1">
        <v>41432</v>
      </c>
      <c r="E9633" t="s">
        <v>50</v>
      </c>
      <c r="F9633" t="s">
        <v>3236</v>
      </c>
      <c r="G9633" t="s">
        <v>3237</v>
      </c>
      <c r="H9633" t="s">
        <v>27</v>
      </c>
      <c r="I9633" t="s">
        <v>28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  <c r="V9633" s="2">
        <f>Superstore[[#This Row],[Profit]]/Superstore[[#This Row],[Sales]]</f>
        <v>0.49</v>
      </c>
      <c r="W9633" t="str">
        <f>TEXT(Superstore[[#This Row],[Order Date]],"mmm-yyyy")</f>
        <v>Jun-2013</v>
      </c>
      <c r="X9633">
        <f>YEAR(Superstore[[#This Row],[Order Date]])</f>
        <v>2013</v>
      </c>
    </row>
    <row r="9634" spans="1:24" x14ac:dyDescent="0.25">
      <c r="A9634">
        <v>9633</v>
      </c>
      <c r="B9634" t="s">
        <v>10744</v>
      </c>
      <c r="C9634" s="1">
        <v>41684</v>
      </c>
      <c r="D9634" s="1">
        <v>41688</v>
      </c>
      <c r="E9634" t="s">
        <v>50</v>
      </c>
      <c r="F9634" t="s">
        <v>6661</v>
      </c>
      <c r="G9634" t="s">
        <v>6662</v>
      </c>
      <c r="H9634" t="s">
        <v>27</v>
      </c>
      <c r="I9634" t="s">
        <v>28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46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  <c r="V9634" s="2">
        <f>Superstore[[#This Row],[Profit]]/Superstore[[#This Row],[Sales]]</f>
        <v>0.43</v>
      </c>
      <c r="W9634" t="str">
        <f>TEXT(Superstore[[#This Row],[Order Date]],"mmm-yyyy")</f>
        <v>Feb-2014</v>
      </c>
      <c r="X9634">
        <f>YEAR(Superstore[[#This Row],[Order Date]])</f>
        <v>2014</v>
      </c>
    </row>
    <row r="9635" spans="1:24" x14ac:dyDescent="0.25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27</v>
      </c>
      <c r="I9635" t="s">
        <v>28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  <c r="V9635" s="2">
        <f>Superstore[[#This Row],[Profit]]/Superstore[[#This Row],[Sales]]</f>
        <v>0.17</v>
      </c>
      <c r="W9635" t="str">
        <f>TEXT(Superstore[[#This Row],[Order Date]],"mmm-yyyy")</f>
        <v>Oct-2011</v>
      </c>
      <c r="X9635">
        <f>YEAR(Superstore[[#This Row],[Order Date]])</f>
        <v>2011</v>
      </c>
    </row>
    <row r="9636" spans="1:24" x14ac:dyDescent="0.25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27</v>
      </c>
      <c r="I9636" t="s">
        <v>28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46</v>
      </c>
      <c r="P9636" t="s">
        <v>59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s="2">
        <f>Superstore[[#This Row],[Profit]]/Superstore[[#This Row],[Sales]]</f>
        <v>0.27999999999999997</v>
      </c>
      <c r="W9636" t="str">
        <f>TEXT(Superstore[[#This Row],[Order Date]],"mmm-yyyy")</f>
        <v>Oct-2011</v>
      </c>
      <c r="X9636">
        <f>YEAR(Superstore[[#This Row],[Order Date]])</f>
        <v>2011</v>
      </c>
    </row>
    <row r="9637" spans="1:24" x14ac:dyDescent="0.25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27</v>
      </c>
      <c r="I9637" t="s">
        <v>28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1</v>
      </c>
      <c r="P9637" t="s">
        <v>36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  <c r="V9637" s="2">
        <f>Superstore[[#This Row],[Profit]]/Superstore[[#This Row],[Sales]]</f>
        <v>0.16</v>
      </c>
      <c r="W9637" t="str">
        <f>TEXT(Superstore[[#This Row],[Order Date]],"mmm-yyyy")</f>
        <v>Oct-2011</v>
      </c>
      <c r="X9637">
        <f>YEAR(Superstore[[#This Row],[Order Date]])</f>
        <v>2011</v>
      </c>
    </row>
    <row r="9638" spans="1:24" x14ac:dyDescent="0.25">
      <c r="A9638">
        <v>9637</v>
      </c>
      <c r="B9638" t="s">
        <v>10746</v>
      </c>
      <c r="C9638" s="1">
        <v>40865</v>
      </c>
      <c r="D9638" s="1">
        <v>40872</v>
      </c>
      <c r="E9638" t="s">
        <v>50</v>
      </c>
      <c r="F9638" t="s">
        <v>1620</v>
      </c>
      <c r="G9638" t="s">
        <v>1621</v>
      </c>
      <c r="H9638" t="s">
        <v>41</v>
      </c>
      <c r="I9638" t="s">
        <v>28</v>
      </c>
      <c r="J9638" t="s">
        <v>94</v>
      </c>
      <c r="K9638" t="s">
        <v>95</v>
      </c>
      <c r="L9638">
        <v>98105</v>
      </c>
      <c r="M9638" t="s">
        <v>44</v>
      </c>
      <c r="N9638" t="s">
        <v>2206</v>
      </c>
      <c r="O9638" t="s">
        <v>1</v>
      </c>
      <c r="P9638" t="s">
        <v>65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  <c r="V9638" s="2">
        <f>Superstore[[#This Row],[Profit]]/Superstore[[#This Row],[Sales]]</f>
        <v>0.4</v>
      </c>
      <c r="W9638" t="str">
        <f>TEXT(Superstore[[#This Row],[Order Date]],"mmm-yyyy")</f>
        <v>Nov-2011</v>
      </c>
      <c r="X9638">
        <f>YEAR(Superstore[[#This Row],[Order Date]])</f>
        <v>2011</v>
      </c>
    </row>
    <row r="9639" spans="1:24" x14ac:dyDescent="0.25">
      <c r="A9639">
        <v>9638</v>
      </c>
      <c r="B9639" t="s">
        <v>10746</v>
      </c>
      <c r="C9639" s="1">
        <v>40865</v>
      </c>
      <c r="D9639" s="1">
        <v>40872</v>
      </c>
      <c r="E9639" t="s">
        <v>50</v>
      </c>
      <c r="F9639" t="s">
        <v>1620</v>
      </c>
      <c r="G9639" t="s">
        <v>1621</v>
      </c>
      <c r="H9639" t="s">
        <v>41</v>
      </c>
      <c r="I9639" t="s">
        <v>28</v>
      </c>
      <c r="J9639" t="s">
        <v>94</v>
      </c>
      <c r="K9639" t="s">
        <v>95</v>
      </c>
      <c r="L9639">
        <v>98105</v>
      </c>
      <c r="M9639" t="s">
        <v>44</v>
      </c>
      <c r="N9639" t="s">
        <v>3771</v>
      </c>
      <c r="O9639" t="s">
        <v>1</v>
      </c>
      <c r="P9639" t="s">
        <v>56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  <c r="V9639" s="2">
        <f>Superstore[[#This Row],[Profit]]/Superstore[[#This Row],[Sales]]</f>
        <v>0.13</v>
      </c>
      <c r="W9639" t="str">
        <f>TEXT(Superstore[[#This Row],[Order Date]],"mmm-yyyy")</f>
        <v>Nov-2011</v>
      </c>
      <c r="X9639">
        <f>YEAR(Superstore[[#This Row],[Order Date]])</f>
        <v>2011</v>
      </c>
    </row>
    <row r="9640" spans="1:24" x14ac:dyDescent="0.25">
      <c r="A9640">
        <v>9639</v>
      </c>
      <c r="B9640" t="s">
        <v>10747</v>
      </c>
      <c r="C9640" s="1">
        <v>41956</v>
      </c>
      <c r="D9640" s="1">
        <v>41959</v>
      </c>
      <c r="E9640" t="s">
        <v>24</v>
      </c>
      <c r="F9640" t="s">
        <v>1826</v>
      </c>
      <c r="G9640" t="s">
        <v>1827</v>
      </c>
      <c r="H9640" t="s">
        <v>27</v>
      </c>
      <c r="I9640" t="s">
        <v>28</v>
      </c>
      <c r="J9640" t="s">
        <v>42</v>
      </c>
      <c r="K9640" t="s">
        <v>43</v>
      </c>
      <c r="L9640">
        <v>90032</v>
      </c>
      <c r="M9640" t="s">
        <v>44</v>
      </c>
      <c r="N9640" t="s">
        <v>9707</v>
      </c>
      <c r="O9640" t="s">
        <v>46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  <c r="V9640" s="2">
        <f>Superstore[[#This Row],[Profit]]/Superstore[[#This Row],[Sales]]</f>
        <v>0.48999999999999994</v>
      </c>
      <c r="W9640" t="str">
        <f>TEXT(Superstore[[#This Row],[Order Date]],"mmm-yyyy")</f>
        <v>Nov-2014</v>
      </c>
      <c r="X9640">
        <f>YEAR(Superstore[[#This Row],[Order Date]])</f>
        <v>2014</v>
      </c>
    </row>
    <row r="9641" spans="1:24" x14ac:dyDescent="0.25">
      <c r="A9641">
        <v>9640</v>
      </c>
      <c r="B9641" t="s">
        <v>10748</v>
      </c>
      <c r="C9641" s="1">
        <v>40936</v>
      </c>
      <c r="D9641" s="1">
        <v>40939</v>
      </c>
      <c r="E9641" t="s">
        <v>24</v>
      </c>
      <c r="F9641" t="s">
        <v>829</v>
      </c>
      <c r="G9641" t="s">
        <v>830</v>
      </c>
      <c r="H9641" t="s">
        <v>27</v>
      </c>
      <c r="I9641" t="s">
        <v>28</v>
      </c>
      <c r="J9641" t="s">
        <v>86</v>
      </c>
      <c r="K9641" t="s">
        <v>87</v>
      </c>
      <c r="L9641">
        <v>28027</v>
      </c>
      <c r="M9641" t="s">
        <v>31</v>
      </c>
      <c r="N9641" t="s">
        <v>2317</v>
      </c>
      <c r="O9641" t="s">
        <v>1</v>
      </c>
      <c r="P9641" t="s">
        <v>56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  <c r="V9641" s="2">
        <f>Superstore[[#This Row],[Profit]]/Superstore[[#This Row],[Sales]]</f>
        <v>-0.43333333333333329</v>
      </c>
      <c r="W9641" t="str">
        <f>TEXT(Superstore[[#This Row],[Order Date]],"mmm-yyyy")</f>
        <v>Jan-2012</v>
      </c>
      <c r="X9641">
        <f>YEAR(Superstore[[#This Row],[Order Date]])</f>
        <v>2012</v>
      </c>
    </row>
    <row r="9642" spans="1:24" x14ac:dyDescent="0.25">
      <c r="A9642">
        <v>9641</v>
      </c>
      <c r="B9642" t="s">
        <v>10749</v>
      </c>
      <c r="C9642" s="1">
        <v>40609</v>
      </c>
      <c r="D9642" s="1">
        <v>40614</v>
      </c>
      <c r="E9642" t="s">
        <v>50</v>
      </c>
      <c r="F9642" t="s">
        <v>9526</v>
      </c>
      <c r="G9642" t="s">
        <v>9527</v>
      </c>
      <c r="H9642" t="s">
        <v>41</v>
      </c>
      <c r="I9642" t="s">
        <v>28</v>
      </c>
      <c r="J9642" t="s">
        <v>94</v>
      </c>
      <c r="K9642" t="s">
        <v>95</v>
      </c>
      <c r="L9642">
        <v>98103</v>
      </c>
      <c r="M9642" t="s">
        <v>44</v>
      </c>
      <c r="N9642" t="s">
        <v>471</v>
      </c>
      <c r="O9642" t="s">
        <v>46</v>
      </c>
      <c r="P9642" t="s">
        <v>68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s="2">
        <f>Superstore[[#This Row],[Profit]]/Superstore[[#This Row],[Sales]]</f>
        <v>0.46000000000000008</v>
      </c>
      <c r="W9642" t="str">
        <f>TEXT(Superstore[[#This Row],[Order Date]],"mmm-yyyy")</f>
        <v>Mar-2011</v>
      </c>
      <c r="X9642">
        <f>YEAR(Superstore[[#This Row],[Order Date]])</f>
        <v>2011</v>
      </c>
    </row>
    <row r="9643" spans="1:24" x14ac:dyDescent="0.25">
      <c r="A9643">
        <v>9642</v>
      </c>
      <c r="B9643" t="s">
        <v>10749</v>
      </c>
      <c r="C9643" s="1">
        <v>40609</v>
      </c>
      <c r="D9643" s="1">
        <v>40614</v>
      </c>
      <c r="E9643" t="s">
        <v>50</v>
      </c>
      <c r="F9643" t="s">
        <v>9526</v>
      </c>
      <c r="G9643" t="s">
        <v>9527</v>
      </c>
      <c r="H9643" t="s">
        <v>41</v>
      </c>
      <c r="I9643" t="s">
        <v>28</v>
      </c>
      <c r="J9643" t="s">
        <v>94</v>
      </c>
      <c r="K9643" t="s">
        <v>95</v>
      </c>
      <c r="L9643">
        <v>98103</v>
      </c>
      <c r="M9643" t="s">
        <v>44</v>
      </c>
      <c r="N9643" t="s">
        <v>1411</v>
      </c>
      <c r="O9643" t="s">
        <v>46</v>
      </c>
      <c r="P9643" t="s">
        <v>59</v>
      </c>
      <c r="Q9643" t="s">
        <v>1412</v>
      </c>
      <c r="R9643">
        <v>204.9</v>
      </c>
      <c r="S9643">
        <v>5</v>
      </c>
      <c r="T9643">
        <v>0</v>
      </c>
      <c r="U9643">
        <v>0</v>
      </c>
      <c r="V9643" s="2">
        <f>Superstore[[#This Row],[Profit]]/Superstore[[#This Row],[Sales]]</f>
        <v>0</v>
      </c>
      <c r="W9643" t="str">
        <f>TEXT(Superstore[[#This Row],[Order Date]],"mmm-yyyy")</f>
        <v>Mar-2011</v>
      </c>
      <c r="X9643">
        <f>YEAR(Superstore[[#This Row],[Order Date]])</f>
        <v>2011</v>
      </c>
    </row>
    <row r="9644" spans="1:24" x14ac:dyDescent="0.25">
      <c r="A9644">
        <v>9643</v>
      </c>
      <c r="B9644" t="s">
        <v>10749</v>
      </c>
      <c r="C9644" s="1">
        <v>40609</v>
      </c>
      <c r="D9644" s="1">
        <v>40614</v>
      </c>
      <c r="E9644" t="s">
        <v>50</v>
      </c>
      <c r="F9644" t="s">
        <v>9526</v>
      </c>
      <c r="G9644" t="s">
        <v>9527</v>
      </c>
      <c r="H9644" t="s">
        <v>41</v>
      </c>
      <c r="I9644" t="s">
        <v>28</v>
      </c>
      <c r="J9644" t="s">
        <v>94</v>
      </c>
      <c r="K9644" t="s">
        <v>95</v>
      </c>
      <c r="L9644">
        <v>98103</v>
      </c>
      <c r="M9644" t="s">
        <v>44</v>
      </c>
      <c r="N9644" t="s">
        <v>10548</v>
      </c>
      <c r="O9644" t="s">
        <v>1</v>
      </c>
      <c r="P9644" t="s">
        <v>36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  <c r="V9644" s="2">
        <f>Superstore[[#This Row],[Profit]]/Superstore[[#This Row],[Sales]]</f>
        <v>0.05</v>
      </c>
      <c r="W9644" t="str">
        <f>TEXT(Superstore[[#This Row],[Order Date]],"mmm-yyyy")</f>
        <v>Mar-2011</v>
      </c>
      <c r="X9644">
        <f>YEAR(Superstore[[#This Row],[Order Date]])</f>
        <v>2011</v>
      </c>
    </row>
    <row r="9645" spans="1:24" x14ac:dyDescent="0.25">
      <c r="A9645">
        <v>9644</v>
      </c>
      <c r="B9645" t="s">
        <v>10749</v>
      </c>
      <c r="C9645" s="1">
        <v>40609</v>
      </c>
      <c r="D9645" s="1">
        <v>40614</v>
      </c>
      <c r="E9645" t="s">
        <v>50</v>
      </c>
      <c r="F9645" t="s">
        <v>9526</v>
      </c>
      <c r="G9645" t="s">
        <v>9527</v>
      </c>
      <c r="H9645" t="s">
        <v>41</v>
      </c>
      <c r="I9645" t="s">
        <v>28</v>
      </c>
      <c r="J9645" t="s">
        <v>94</v>
      </c>
      <c r="K9645" t="s">
        <v>95</v>
      </c>
      <c r="L9645">
        <v>98103</v>
      </c>
      <c r="M9645" t="s">
        <v>44</v>
      </c>
      <c r="N9645" t="s">
        <v>6355</v>
      </c>
      <c r="O9645" t="s">
        <v>1</v>
      </c>
      <c r="P9645" t="s">
        <v>36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Superstore[[#This Row],[Profit]]/Superstore[[#This Row],[Sales]]</f>
        <v>0.1125</v>
      </c>
      <c r="W9645" t="str">
        <f>TEXT(Superstore[[#This Row],[Order Date]],"mmm-yyyy")</f>
        <v>Mar-2011</v>
      </c>
      <c r="X9645">
        <f>YEAR(Superstore[[#This Row],[Order Date]])</f>
        <v>2011</v>
      </c>
    </row>
    <row r="9646" spans="1:24" x14ac:dyDescent="0.25">
      <c r="A9646">
        <v>9645</v>
      </c>
      <c r="B9646" t="s">
        <v>10750</v>
      </c>
      <c r="C9646" s="1">
        <v>41799</v>
      </c>
      <c r="D9646" s="1">
        <v>41804</v>
      </c>
      <c r="E9646" t="s">
        <v>50</v>
      </c>
      <c r="F9646" t="s">
        <v>3160</v>
      </c>
      <c r="G9646" t="s">
        <v>3161</v>
      </c>
      <c r="H9646" t="s">
        <v>27</v>
      </c>
      <c r="I9646" t="s">
        <v>28</v>
      </c>
      <c r="J9646" t="s">
        <v>3941</v>
      </c>
      <c r="K9646" t="s">
        <v>309</v>
      </c>
      <c r="L9646">
        <v>85301</v>
      </c>
      <c r="M9646" t="s">
        <v>44</v>
      </c>
      <c r="N9646" t="s">
        <v>4382</v>
      </c>
      <c r="O9646" t="s">
        <v>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  <c r="V9646" s="2">
        <f>Superstore[[#This Row],[Profit]]/Superstore[[#This Row],[Sales]]</f>
        <v>0.13750000000000001</v>
      </c>
      <c r="W9646" t="str">
        <f>TEXT(Superstore[[#This Row],[Order Date]],"mmm-yyyy")</f>
        <v>Jun-2014</v>
      </c>
      <c r="X9646">
        <f>YEAR(Superstore[[#This Row],[Order Date]])</f>
        <v>2014</v>
      </c>
    </row>
    <row r="9647" spans="1:24" x14ac:dyDescent="0.25">
      <c r="A9647">
        <v>9646</v>
      </c>
      <c r="B9647" t="s">
        <v>10750</v>
      </c>
      <c r="C9647" s="1">
        <v>41799</v>
      </c>
      <c r="D9647" s="1">
        <v>41804</v>
      </c>
      <c r="E9647" t="s">
        <v>50</v>
      </c>
      <c r="F9647" t="s">
        <v>3160</v>
      </c>
      <c r="G9647" t="s">
        <v>3161</v>
      </c>
      <c r="H9647" t="s">
        <v>27</v>
      </c>
      <c r="I9647" t="s">
        <v>28</v>
      </c>
      <c r="J9647" t="s">
        <v>3941</v>
      </c>
      <c r="K9647" t="s">
        <v>309</v>
      </c>
      <c r="L9647">
        <v>85301</v>
      </c>
      <c r="M9647" t="s">
        <v>44</v>
      </c>
      <c r="N9647" t="s">
        <v>884</v>
      </c>
      <c r="O9647" t="s">
        <v>46</v>
      </c>
      <c r="P9647" t="s">
        <v>59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Superstore[[#This Row],[Profit]]/Superstore[[#This Row],[Sales]]</f>
        <v>-0.23749999999999999</v>
      </c>
      <c r="W9647" t="str">
        <f>TEXT(Superstore[[#This Row],[Order Date]],"mmm-yyyy")</f>
        <v>Jun-2014</v>
      </c>
      <c r="X9647">
        <f>YEAR(Superstore[[#This Row],[Order Date]])</f>
        <v>2014</v>
      </c>
    </row>
    <row r="9648" spans="1:24" x14ac:dyDescent="0.25">
      <c r="A9648">
        <v>9647</v>
      </c>
      <c r="B9648" t="s">
        <v>10750</v>
      </c>
      <c r="C9648" s="1">
        <v>41799</v>
      </c>
      <c r="D9648" s="1">
        <v>41804</v>
      </c>
      <c r="E9648" t="s">
        <v>50</v>
      </c>
      <c r="F9648" t="s">
        <v>3160</v>
      </c>
      <c r="G9648" t="s">
        <v>3161</v>
      </c>
      <c r="H9648" t="s">
        <v>27</v>
      </c>
      <c r="I9648" t="s">
        <v>28</v>
      </c>
      <c r="J9648" t="s">
        <v>3941</v>
      </c>
      <c r="K9648" t="s">
        <v>309</v>
      </c>
      <c r="L9648">
        <v>85301</v>
      </c>
      <c r="M9648" t="s">
        <v>44</v>
      </c>
      <c r="N9648" t="s">
        <v>1062</v>
      </c>
      <c r="O9648" t="s">
        <v>46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Superstore[[#This Row],[Profit]]/Superstore[[#This Row],[Sales]]</f>
        <v>-0.66666666666666674</v>
      </c>
      <c r="W9648" t="str">
        <f>TEXT(Superstore[[#This Row],[Order Date]],"mmm-yyyy")</f>
        <v>Jun-2014</v>
      </c>
      <c r="X9648">
        <f>YEAR(Superstore[[#This Row],[Order Date]])</f>
        <v>2014</v>
      </c>
    </row>
    <row r="9649" spans="1:24" x14ac:dyDescent="0.25">
      <c r="A9649">
        <v>9648</v>
      </c>
      <c r="B9649" t="s">
        <v>10751</v>
      </c>
      <c r="C9649" s="1">
        <v>40866</v>
      </c>
      <c r="D9649" s="1">
        <v>40871</v>
      </c>
      <c r="E9649" t="s">
        <v>50</v>
      </c>
      <c r="F9649" t="s">
        <v>5243</v>
      </c>
      <c r="G9649" t="s">
        <v>5244</v>
      </c>
      <c r="H9649" t="s">
        <v>27</v>
      </c>
      <c r="I9649" t="s">
        <v>28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46</v>
      </c>
      <c r="P9649" t="s">
        <v>59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  <c r="V9649" s="2">
        <f>Superstore[[#This Row],[Profit]]/Superstore[[#This Row],[Sales]]</f>
        <v>0.26</v>
      </c>
      <c r="W9649" t="str">
        <f>TEXT(Superstore[[#This Row],[Order Date]],"mmm-yyyy")</f>
        <v>Nov-2011</v>
      </c>
      <c r="X9649">
        <f>YEAR(Superstore[[#This Row],[Order Date]])</f>
        <v>2011</v>
      </c>
    </row>
    <row r="9650" spans="1:24" x14ac:dyDescent="0.25">
      <c r="A9650">
        <v>9649</v>
      </c>
      <c r="B9650" t="s">
        <v>10751</v>
      </c>
      <c r="C9650" s="1">
        <v>40866</v>
      </c>
      <c r="D9650" s="1">
        <v>40871</v>
      </c>
      <c r="E9650" t="s">
        <v>50</v>
      </c>
      <c r="F9650" t="s">
        <v>5243</v>
      </c>
      <c r="G9650" t="s">
        <v>5244</v>
      </c>
      <c r="H9650" t="s">
        <v>27</v>
      </c>
      <c r="I9650" t="s">
        <v>28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  <c r="V9650" s="2">
        <f>Superstore[[#This Row],[Profit]]/Superstore[[#This Row],[Sales]]</f>
        <v>0.27999999999999997</v>
      </c>
      <c r="W9650" t="str">
        <f>TEXT(Superstore[[#This Row],[Order Date]],"mmm-yyyy")</f>
        <v>Nov-2011</v>
      </c>
      <c r="X9650">
        <f>YEAR(Superstore[[#This Row],[Order Date]])</f>
        <v>2011</v>
      </c>
    </row>
    <row r="9651" spans="1:24" x14ac:dyDescent="0.25">
      <c r="A9651">
        <v>9650</v>
      </c>
      <c r="B9651" t="s">
        <v>10753</v>
      </c>
      <c r="C9651" s="1">
        <v>41605</v>
      </c>
      <c r="D9651" s="1">
        <v>41609</v>
      </c>
      <c r="E9651" t="s">
        <v>50</v>
      </c>
      <c r="F9651" t="s">
        <v>2756</v>
      </c>
      <c r="G9651" t="s">
        <v>2757</v>
      </c>
      <c r="H9651" t="s">
        <v>27</v>
      </c>
      <c r="I9651" t="s">
        <v>28</v>
      </c>
      <c r="J9651" t="s">
        <v>42</v>
      </c>
      <c r="K9651" t="s">
        <v>43</v>
      </c>
      <c r="L9651">
        <v>90045</v>
      </c>
      <c r="M9651" t="s">
        <v>44</v>
      </c>
      <c r="N9651" t="s">
        <v>5018</v>
      </c>
      <c r="O9651" t="s">
        <v>1</v>
      </c>
      <c r="P9651" t="s">
        <v>33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Superstore[[#This Row],[Profit]]/Superstore[[#This Row],[Sales]]</f>
        <v>4.7058823529411764E-2</v>
      </c>
      <c r="W9651" t="str">
        <f>TEXT(Superstore[[#This Row],[Order Date]],"mmm-yyyy")</f>
        <v>Nov-2013</v>
      </c>
      <c r="X9651">
        <f>YEAR(Superstore[[#This Row],[Order Date]])</f>
        <v>2013</v>
      </c>
    </row>
    <row r="9652" spans="1:24" x14ac:dyDescent="0.25">
      <c r="A9652">
        <v>9651</v>
      </c>
      <c r="B9652" t="s">
        <v>10753</v>
      </c>
      <c r="C9652" s="1">
        <v>41605</v>
      </c>
      <c r="D9652" s="1">
        <v>41609</v>
      </c>
      <c r="E9652" t="s">
        <v>50</v>
      </c>
      <c r="F9652" t="s">
        <v>2756</v>
      </c>
      <c r="G9652" t="s">
        <v>2757</v>
      </c>
      <c r="H9652" t="s">
        <v>27</v>
      </c>
      <c r="I9652" t="s">
        <v>28</v>
      </c>
      <c r="J9652" t="s">
        <v>42</v>
      </c>
      <c r="K9652" t="s">
        <v>43</v>
      </c>
      <c r="L9652">
        <v>90045</v>
      </c>
      <c r="M9652" t="s">
        <v>44</v>
      </c>
      <c r="N9652" t="s">
        <v>6805</v>
      </c>
      <c r="O9652" t="s">
        <v>46</v>
      </c>
      <c r="P9652" t="s">
        <v>68</v>
      </c>
      <c r="Q9652" t="s">
        <v>6806</v>
      </c>
      <c r="R9652">
        <v>37.17</v>
      </c>
      <c r="S9652">
        <v>9</v>
      </c>
      <c r="T9652">
        <v>0</v>
      </c>
      <c r="U9652">
        <v>10.4076</v>
      </c>
      <c r="V9652" s="2">
        <f>Superstore[[#This Row],[Profit]]/Superstore[[#This Row],[Sales]]</f>
        <v>0.27999999999999997</v>
      </c>
      <c r="W9652" t="str">
        <f>TEXT(Superstore[[#This Row],[Order Date]],"mmm-yyyy")</f>
        <v>Nov-2013</v>
      </c>
      <c r="X9652">
        <f>YEAR(Superstore[[#This Row],[Order Date]])</f>
        <v>2013</v>
      </c>
    </row>
    <row r="9653" spans="1:24" x14ac:dyDescent="0.25">
      <c r="A9653">
        <v>9652</v>
      </c>
      <c r="B9653" t="s">
        <v>10753</v>
      </c>
      <c r="C9653" s="1">
        <v>41605</v>
      </c>
      <c r="D9653" s="1">
        <v>41609</v>
      </c>
      <c r="E9653" t="s">
        <v>50</v>
      </c>
      <c r="F9653" t="s">
        <v>2756</v>
      </c>
      <c r="G9653" t="s">
        <v>2757</v>
      </c>
      <c r="H9653" t="s">
        <v>27</v>
      </c>
      <c r="I9653" t="s">
        <v>28</v>
      </c>
      <c r="J9653" t="s">
        <v>42</v>
      </c>
      <c r="K9653" t="s">
        <v>43</v>
      </c>
      <c r="L9653">
        <v>90045</v>
      </c>
      <c r="M9653" t="s">
        <v>44</v>
      </c>
      <c r="N9653" t="s">
        <v>3097</v>
      </c>
      <c r="O9653" t="s">
        <v>46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  <c r="V9653" s="2">
        <f>Superstore[[#This Row],[Profit]]/Superstore[[#This Row],[Sales]]</f>
        <v>0.30000000000000004</v>
      </c>
      <c r="W9653" t="str">
        <f>TEXT(Superstore[[#This Row],[Order Date]],"mmm-yyyy")</f>
        <v>Nov-2013</v>
      </c>
      <c r="X9653">
        <f>YEAR(Superstore[[#This Row],[Order Date]])</f>
        <v>2013</v>
      </c>
    </row>
    <row r="9654" spans="1:24" x14ac:dyDescent="0.25">
      <c r="A9654">
        <v>9653</v>
      </c>
      <c r="B9654" t="s">
        <v>10753</v>
      </c>
      <c r="C9654" s="1">
        <v>41605</v>
      </c>
      <c r="D9654" s="1">
        <v>41609</v>
      </c>
      <c r="E9654" t="s">
        <v>50</v>
      </c>
      <c r="F9654" t="s">
        <v>2756</v>
      </c>
      <c r="G9654" t="s">
        <v>2757</v>
      </c>
      <c r="H9654" t="s">
        <v>27</v>
      </c>
      <c r="I9654" t="s">
        <v>28</v>
      </c>
      <c r="J9654" t="s">
        <v>42</v>
      </c>
      <c r="K9654" t="s">
        <v>43</v>
      </c>
      <c r="L9654">
        <v>90045</v>
      </c>
      <c r="M9654" t="s">
        <v>44</v>
      </c>
      <c r="N9654" t="s">
        <v>4255</v>
      </c>
      <c r="O9654" t="s">
        <v>1</v>
      </c>
      <c r="P9654" t="s">
        <v>65</v>
      </c>
      <c r="Q9654" t="s">
        <v>4256</v>
      </c>
      <c r="R9654">
        <v>595.38</v>
      </c>
      <c r="S9654">
        <v>6</v>
      </c>
      <c r="T9654">
        <v>0</v>
      </c>
      <c r="U9654">
        <v>297.69</v>
      </c>
      <c r="V9654" s="2">
        <f>Superstore[[#This Row],[Profit]]/Superstore[[#This Row],[Sales]]</f>
        <v>0.5</v>
      </c>
      <c r="W9654" t="str">
        <f>TEXT(Superstore[[#This Row],[Order Date]],"mmm-yyyy")</f>
        <v>Nov-2013</v>
      </c>
      <c r="X9654">
        <f>YEAR(Superstore[[#This Row],[Order Date]])</f>
        <v>2013</v>
      </c>
    </row>
    <row r="9655" spans="1:24" x14ac:dyDescent="0.25">
      <c r="A9655">
        <v>9654</v>
      </c>
      <c r="B9655" t="s">
        <v>10754</v>
      </c>
      <c r="C9655" s="1">
        <v>41663</v>
      </c>
      <c r="D9655" s="1">
        <v>41667</v>
      </c>
      <c r="E9655" t="s">
        <v>50</v>
      </c>
      <c r="F9655" t="s">
        <v>99</v>
      </c>
      <c r="G9655" t="s">
        <v>100</v>
      </c>
      <c r="H9655" t="s">
        <v>101</v>
      </c>
      <c r="I9655" t="s">
        <v>28</v>
      </c>
      <c r="J9655" t="s">
        <v>1309</v>
      </c>
      <c r="K9655" t="s">
        <v>309</v>
      </c>
      <c r="L9655">
        <v>85705</v>
      </c>
      <c r="M9655" t="s">
        <v>44</v>
      </c>
      <c r="N9655" t="s">
        <v>6918</v>
      </c>
      <c r="O9655" t="s">
        <v>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Superstore[[#This Row],[Profit]]/Superstore[[#This Row],[Sales]]</f>
        <v>0.125</v>
      </c>
      <c r="W9655" t="str">
        <f>TEXT(Superstore[[#This Row],[Order Date]],"mmm-yyyy")</f>
        <v>Jan-2014</v>
      </c>
      <c r="X9655">
        <f>YEAR(Superstore[[#This Row],[Order Date]])</f>
        <v>2014</v>
      </c>
    </row>
    <row r="9656" spans="1:24" x14ac:dyDescent="0.25">
      <c r="A9656">
        <v>9655</v>
      </c>
      <c r="B9656" t="s">
        <v>10754</v>
      </c>
      <c r="C9656" s="1">
        <v>41663</v>
      </c>
      <c r="D9656" s="1">
        <v>41667</v>
      </c>
      <c r="E9656" t="s">
        <v>50</v>
      </c>
      <c r="F9656" t="s">
        <v>99</v>
      </c>
      <c r="G9656" t="s">
        <v>100</v>
      </c>
      <c r="H9656" t="s">
        <v>101</v>
      </c>
      <c r="I9656" t="s">
        <v>28</v>
      </c>
      <c r="J9656" t="s">
        <v>1309</v>
      </c>
      <c r="K9656" t="s">
        <v>309</v>
      </c>
      <c r="L9656">
        <v>85705</v>
      </c>
      <c r="M9656" t="s">
        <v>44</v>
      </c>
      <c r="N9656" t="s">
        <v>5111</v>
      </c>
      <c r="O9656" t="s">
        <v>46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  <c r="V9656" s="2">
        <f>Superstore[[#This Row],[Profit]]/Superstore[[#This Row],[Sales]]</f>
        <v>-0.73333333333333339</v>
      </c>
      <c r="W9656" t="str">
        <f>TEXT(Superstore[[#This Row],[Order Date]],"mmm-yyyy")</f>
        <v>Jan-2014</v>
      </c>
      <c r="X9656">
        <f>YEAR(Superstore[[#This Row],[Order Date]])</f>
        <v>2014</v>
      </c>
    </row>
    <row r="9657" spans="1:24" x14ac:dyDescent="0.25">
      <c r="A9657">
        <v>9656</v>
      </c>
      <c r="B9657" t="s">
        <v>10755</v>
      </c>
      <c r="C9657" s="1">
        <v>40808</v>
      </c>
      <c r="D9657" s="1">
        <v>40815</v>
      </c>
      <c r="E9657" t="s">
        <v>50</v>
      </c>
      <c r="F9657" t="s">
        <v>4707</v>
      </c>
      <c r="G9657" t="s">
        <v>4708</v>
      </c>
      <c r="H9657" t="s">
        <v>27</v>
      </c>
      <c r="I9657" t="s">
        <v>28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1</v>
      </c>
      <c r="P9657" t="s">
        <v>65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  <c r="V9657" s="2">
        <f>Superstore[[#This Row],[Profit]]/Superstore[[#This Row],[Sales]]</f>
        <v>0.36000000000000004</v>
      </c>
      <c r="W9657" t="str">
        <f>TEXT(Superstore[[#This Row],[Order Date]],"mmm-yyyy")</f>
        <v>Sep-2011</v>
      </c>
      <c r="X9657">
        <f>YEAR(Superstore[[#This Row],[Order Date]])</f>
        <v>2011</v>
      </c>
    </row>
    <row r="9658" spans="1:24" x14ac:dyDescent="0.25">
      <c r="A9658">
        <v>9657</v>
      </c>
      <c r="B9658" t="s">
        <v>10755</v>
      </c>
      <c r="C9658" s="1">
        <v>40808</v>
      </c>
      <c r="D9658" s="1">
        <v>40815</v>
      </c>
      <c r="E9658" t="s">
        <v>50</v>
      </c>
      <c r="F9658" t="s">
        <v>4707</v>
      </c>
      <c r="G9658" t="s">
        <v>4708</v>
      </c>
      <c r="H9658" t="s">
        <v>27</v>
      </c>
      <c r="I9658" t="s">
        <v>28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46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  <c r="V9658" s="2">
        <f>Superstore[[#This Row],[Profit]]/Superstore[[#This Row],[Sales]]</f>
        <v>0.35000000000000003</v>
      </c>
      <c r="W9658" t="str">
        <f>TEXT(Superstore[[#This Row],[Order Date]],"mmm-yyyy")</f>
        <v>Sep-2011</v>
      </c>
      <c r="X9658">
        <f>YEAR(Superstore[[#This Row],[Order Date]])</f>
        <v>2011</v>
      </c>
    </row>
    <row r="9659" spans="1:24" x14ac:dyDescent="0.25">
      <c r="A9659">
        <v>9658</v>
      </c>
      <c r="B9659" t="s">
        <v>10755</v>
      </c>
      <c r="C9659" s="1">
        <v>40808</v>
      </c>
      <c r="D9659" s="1">
        <v>40815</v>
      </c>
      <c r="E9659" t="s">
        <v>50</v>
      </c>
      <c r="F9659" t="s">
        <v>4707</v>
      </c>
      <c r="G9659" t="s">
        <v>4708</v>
      </c>
      <c r="H9659" t="s">
        <v>27</v>
      </c>
      <c r="I9659" t="s">
        <v>28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46</v>
      </c>
      <c r="P9659" t="s">
        <v>68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  <c r="V9659" s="2">
        <f>Superstore[[#This Row],[Profit]]/Superstore[[#This Row],[Sales]]</f>
        <v>0.44</v>
      </c>
      <c r="W9659" t="str">
        <f>TEXT(Superstore[[#This Row],[Order Date]],"mmm-yyyy")</f>
        <v>Sep-2011</v>
      </c>
      <c r="X9659">
        <f>YEAR(Superstore[[#This Row],[Order Date]])</f>
        <v>2011</v>
      </c>
    </row>
    <row r="9660" spans="1:24" x14ac:dyDescent="0.25">
      <c r="A9660">
        <v>9659</v>
      </c>
      <c r="B9660" t="s">
        <v>10755</v>
      </c>
      <c r="C9660" s="1">
        <v>40808</v>
      </c>
      <c r="D9660" s="1">
        <v>40815</v>
      </c>
      <c r="E9660" t="s">
        <v>50</v>
      </c>
      <c r="F9660" t="s">
        <v>4707</v>
      </c>
      <c r="G9660" t="s">
        <v>4708</v>
      </c>
      <c r="H9660" t="s">
        <v>27</v>
      </c>
      <c r="I9660" t="s">
        <v>28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1</v>
      </c>
      <c r="P9660" t="s">
        <v>36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Superstore[[#This Row],[Profit]]/Superstore[[#This Row],[Sales]]</f>
        <v>0.14444444444444443</v>
      </c>
      <c r="W9660" t="str">
        <f>TEXT(Superstore[[#This Row],[Order Date]],"mmm-yyyy")</f>
        <v>Sep-2011</v>
      </c>
      <c r="X9660">
        <f>YEAR(Superstore[[#This Row],[Order Date]])</f>
        <v>2011</v>
      </c>
    </row>
    <row r="9661" spans="1:24" x14ac:dyDescent="0.25">
      <c r="A9661">
        <v>9660</v>
      </c>
      <c r="B9661" t="s">
        <v>10756</v>
      </c>
      <c r="C9661" s="1">
        <v>40628</v>
      </c>
      <c r="D9661" s="1">
        <v>40632</v>
      </c>
      <c r="E9661" t="s">
        <v>24</v>
      </c>
      <c r="F9661" t="s">
        <v>3967</v>
      </c>
      <c r="G9661" t="s">
        <v>3968</v>
      </c>
      <c r="H9661" t="s">
        <v>27</v>
      </c>
      <c r="I9661" t="s">
        <v>28</v>
      </c>
      <c r="J9661" t="s">
        <v>4038</v>
      </c>
      <c r="K9661" t="s">
        <v>43</v>
      </c>
      <c r="L9661">
        <v>91767</v>
      </c>
      <c r="M9661" t="s">
        <v>44</v>
      </c>
      <c r="N9661" t="s">
        <v>6729</v>
      </c>
      <c r="O9661" t="s">
        <v>46</v>
      </c>
      <c r="P9661" t="s">
        <v>47</v>
      </c>
      <c r="Q9661" t="s">
        <v>6730</v>
      </c>
      <c r="R9661">
        <v>18.75</v>
      </c>
      <c r="S9661">
        <v>5</v>
      </c>
      <c r="T9661">
        <v>0</v>
      </c>
      <c r="U9661">
        <v>9</v>
      </c>
      <c r="V9661" s="2">
        <f>Superstore[[#This Row],[Profit]]/Superstore[[#This Row],[Sales]]</f>
        <v>0.48</v>
      </c>
      <c r="W9661" t="str">
        <f>TEXT(Superstore[[#This Row],[Order Date]],"mmm-yyyy")</f>
        <v>Mar-2011</v>
      </c>
      <c r="X9661">
        <f>YEAR(Superstore[[#This Row],[Order Date]])</f>
        <v>2011</v>
      </c>
    </row>
    <row r="9662" spans="1:24" x14ac:dyDescent="0.25">
      <c r="A9662">
        <v>9661</v>
      </c>
      <c r="B9662" t="s">
        <v>10757</v>
      </c>
      <c r="C9662" s="1">
        <v>41432</v>
      </c>
      <c r="D9662" s="1">
        <v>41437</v>
      </c>
      <c r="E9662" t="s">
        <v>50</v>
      </c>
      <c r="F9662" t="s">
        <v>3914</v>
      </c>
      <c r="G9662" t="s">
        <v>3915</v>
      </c>
      <c r="H9662" t="s">
        <v>101</v>
      </c>
      <c r="I9662" t="s">
        <v>28</v>
      </c>
      <c r="J9662" t="s">
        <v>8301</v>
      </c>
      <c r="K9662" t="s">
        <v>43</v>
      </c>
      <c r="L9662">
        <v>93101</v>
      </c>
      <c r="M9662" t="s">
        <v>44</v>
      </c>
      <c r="N9662" t="s">
        <v>6144</v>
      </c>
      <c r="O9662" t="s">
        <v>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  <c r="V9662" s="2">
        <f>Superstore[[#This Row],[Profit]]/Superstore[[#This Row],[Sales]]</f>
        <v>7.4999999999999997E-2</v>
      </c>
      <c r="W9662" t="str">
        <f>TEXT(Superstore[[#This Row],[Order Date]],"mmm-yyyy")</f>
        <v>Jun-2013</v>
      </c>
      <c r="X9662">
        <f>YEAR(Superstore[[#This Row],[Order Date]])</f>
        <v>2013</v>
      </c>
    </row>
    <row r="9663" spans="1:24" x14ac:dyDescent="0.25">
      <c r="A9663">
        <v>9662</v>
      </c>
      <c r="B9663" t="s">
        <v>10757</v>
      </c>
      <c r="C9663" s="1">
        <v>41432</v>
      </c>
      <c r="D9663" s="1">
        <v>41437</v>
      </c>
      <c r="E9663" t="s">
        <v>50</v>
      </c>
      <c r="F9663" t="s">
        <v>3914</v>
      </c>
      <c r="G9663" t="s">
        <v>3915</v>
      </c>
      <c r="H9663" t="s">
        <v>101</v>
      </c>
      <c r="I9663" t="s">
        <v>28</v>
      </c>
      <c r="J9663" t="s">
        <v>8301</v>
      </c>
      <c r="K9663" t="s">
        <v>43</v>
      </c>
      <c r="L9663">
        <v>93101</v>
      </c>
      <c r="M9663" t="s">
        <v>44</v>
      </c>
      <c r="N9663" t="s">
        <v>6771</v>
      </c>
      <c r="O9663" t="s">
        <v>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  <c r="V9663" s="2">
        <f>Superstore[[#This Row],[Profit]]/Superstore[[#This Row],[Sales]]</f>
        <v>0.13999999999999999</v>
      </c>
      <c r="W9663" t="str">
        <f>TEXT(Superstore[[#This Row],[Order Date]],"mmm-yyyy")</f>
        <v>Jun-2013</v>
      </c>
      <c r="X9663">
        <f>YEAR(Superstore[[#This Row],[Order Date]])</f>
        <v>2013</v>
      </c>
    </row>
    <row r="9664" spans="1:24" x14ac:dyDescent="0.25">
      <c r="A9664">
        <v>9663</v>
      </c>
      <c r="B9664" t="s">
        <v>10757</v>
      </c>
      <c r="C9664" s="1">
        <v>41432</v>
      </c>
      <c r="D9664" s="1">
        <v>41437</v>
      </c>
      <c r="E9664" t="s">
        <v>50</v>
      </c>
      <c r="F9664" t="s">
        <v>3914</v>
      </c>
      <c r="G9664" t="s">
        <v>3915</v>
      </c>
      <c r="H9664" t="s">
        <v>101</v>
      </c>
      <c r="I9664" t="s">
        <v>28</v>
      </c>
      <c r="J9664" t="s">
        <v>8301</v>
      </c>
      <c r="K9664" t="s">
        <v>43</v>
      </c>
      <c r="L9664">
        <v>93101</v>
      </c>
      <c r="M9664" t="s">
        <v>44</v>
      </c>
      <c r="N9664" t="s">
        <v>1045</v>
      </c>
      <c r="O9664" t="s">
        <v>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  <c r="V9664" s="2">
        <f>Superstore[[#This Row],[Profit]]/Superstore[[#This Row],[Sales]]</f>
        <v>0.33749999999999997</v>
      </c>
      <c r="W9664" t="str">
        <f>TEXT(Superstore[[#This Row],[Order Date]],"mmm-yyyy")</f>
        <v>Jun-2013</v>
      </c>
      <c r="X9664">
        <f>YEAR(Superstore[[#This Row],[Order Date]])</f>
        <v>2013</v>
      </c>
    </row>
    <row r="9665" spans="1:24" x14ac:dyDescent="0.25">
      <c r="A9665">
        <v>9664</v>
      </c>
      <c r="B9665" t="s">
        <v>10758</v>
      </c>
      <c r="C9665" s="1">
        <v>41883</v>
      </c>
      <c r="D9665" s="1">
        <v>41888</v>
      </c>
      <c r="E9665" t="s">
        <v>50</v>
      </c>
      <c r="F9665" t="s">
        <v>3986</v>
      </c>
      <c r="G9665" t="s">
        <v>3987</v>
      </c>
      <c r="H9665" t="s">
        <v>27</v>
      </c>
      <c r="I9665" t="s">
        <v>28</v>
      </c>
      <c r="J9665" t="s">
        <v>126</v>
      </c>
      <c r="K9665" t="s">
        <v>43</v>
      </c>
      <c r="L9665">
        <v>94109</v>
      </c>
      <c r="M9665" t="s">
        <v>44</v>
      </c>
      <c r="N9665" t="s">
        <v>2163</v>
      </c>
      <c r="O9665" t="s">
        <v>46</v>
      </c>
      <c r="P9665" t="s">
        <v>59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  <c r="V9665" s="2">
        <f>Superstore[[#This Row],[Profit]]/Superstore[[#This Row],[Sales]]</f>
        <v>0.05</v>
      </c>
      <c r="W9665" t="str">
        <f>TEXT(Superstore[[#This Row],[Order Date]],"mmm-yyyy")</f>
        <v>Sep-2014</v>
      </c>
      <c r="X9665">
        <f>YEAR(Superstore[[#This Row],[Order Date]])</f>
        <v>2014</v>
      </c>
    </row>
    <row r="9666" spans="1:24" x14ac:dyDescent="0.25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41</v>
      </c>
      <c r="I9666" t="s">
        <v>28</v>
      </c>
      <c r="J9666" t="s">
        <v>2854</v>
      </c>
      <c r="K9666" t="s">
        <v>43</v>
      </c>
      <c r="L9666">
        <v>92503</v>
      </c>
      <c r="M9666" t="s">
        <v>44</v>
      </c>
      <c r="N9666" t="s">
        <v>2516</v>
      </c>
      <c r="O9666" t="s">
        <v>46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  <c r="V9666" s="2">
        <f>Superstore[[#This Row],[Profit]]/Superstore[[#This Row],[Sales]]</f>
        <v>0.47999999999999993</v>
      </c>
      <c r="W9666" t="str">
        <f>TEXT(Superstore[[#This Row],[Order Date]],"mmm-yyyy")</f>
        <v>Dec-2012</v>
      </c>
      <c r="X9666">
        <f>YEAR(Superstore[[#This Row],[Order Date]])</f>
        <v>2012</v>
      </c>
    </row>
    <row r="9667" spans="1:24" x14ac:dyDescent="0.25">
      <c r="A9667">
        <v>9666</v>
      </c>
      <c r="B9667" t="s">
        <v>10760</v>
      </c>
      <c r="C9667" s="1">
        <v>41960</v>
      </c>
      <c r="D9667" s="1">
        <v>41964</v>
      </c>
      <c r="E9667" t="s">
        <v>50</v>
      </c>
      <c r="F9667" t="s">
        <v>563</v>
      </c>
      <c r="G9667" t="s">
        <v>564</v>
      </c>
      <c r="H9667" t="s">
        <v>27</v>
      </c>
      <c r="I9667" t="s">
        <v>28</v>
      </c>
      <c r="J9667" t="s">
        <v>42</v>
      </c>
      <c r="K9667" t="s">
        <v>43</v>
      </c>
      <c r="L9667">
        <v>90049</v>
      </c>
      <c r="M9667" t="s">
        <v>44</v>
      </c>
      <c r="N9667" t="s">
        <v>3463</v>
      </c>
      <c r="O9667" t="s">
        <v>1</v>
      </c>
      <c r="P9667" t="s">
        <v>65</v>
      </c>
      <c r="Q9667" t="s">
        <v>3464</v>
      </c>
      <c r="R9667">
        <v>119.94</v>
      </c>
      <c r="S9667">
        <v>3</v>
      </c>
      <c r="T9667">
        <v>0</v>
      </c>
      <c r="U9667">
        <v>23.988</v>
      </c>
      <c r="V9667" s="2">
        <f>Superstore[[#This Row],[Profit]]/Superstore[[#This Row],[Sales]]</f>
        <v>0.2</v>
      </c>
      <c r="W9667" t="str">
        <f>TEXT(Superstore[[#This Row],[Order Date]],"mmm-yyyy")</f>
        <v>Nov-2014</v>
      </c>
      <c r="X9667">
        <f>YEAR(Superstore[[#This Row],[Order Date]])</f>
        <v>2014</v>
      </c>
    </row>
    <row r="9668" spans="1:24" x14ac:dyDescent="0.25">
      <c r="A9668">
        <v>9667</v>
      </c>
      <c r="B9668" t="s">
        <v>10760</v>
      </c>
      <c r="C9668" s="1">
        <v>41960</v>
      </c>
      <c r="D9668" s="1">
        <v>41964</v>
      </c>
      <c r="E9668" t="s">
        <v>50</v>
      </c>
      <c r="F9668" t="s">
        <v>563</v>
      </c>
      <c r="G9668" t="s">
        <v>564</v>
      </c>
      <c r="H9668" t="s">
        <v>27</v>
      </c>
      <c r="I9668" t="s">
        <v>28</v>
      </c>
      <c r="J9668" t="s">
        <v>42</v>
      </c>
      <c r="K9668" t="s">
        <v>43</v>
      </c>
      <c r="L9668">
        <v>90049</v>
      </c>
      <c r="M9668" t="s">
        <v>44</v>
      </c>
      <c r="N9668" t="s">
        <v>5686</v>
      </c>
      <c r="O9668" t="s">
        <v>1</v>
      </c>
      <c r="P9668" t="s">
        <v>65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  <c r="V9668" s="2">
        <f>Superstore[[#This Row],[Profit]]/Superstore[[#This Row],[Sales]]</f>
        <v>0.36</v>
      </c>
      <c r="W9668" t="str">
        <f>TEXT(Superstore[[#This Row],[Order Date]],"mmm-yyyy")</f>
        <v>Nov-2014</v>
      </c>
      <c r="X9668">
        <f>YEAR(Superstore[[#This Row],[Order Date]])</f>
        <v>2014</v>
      </c>
    </row>
    <row r="9669" spans="1:24" x14ac:dyDescent="0.25">
      <c r="A9669">
        <v>9668</v>
      </c>
      <c r="B9669" t="s">
        <v>10761</v>
      </c>
      <c r="C9669" s="1">
        <v>41388</v>
      </c>
      <c r="D9669" s="1">
        <v>41392</v>
      </c>
      <c r="E9669" t="s">
        <v>50</v>
      </c>
      <c r="F9669" t="s">
        <v>5076</v>
      </c>
      <c r="G9669" t="s">
        <v>5077</v>
      </c>
      <c r="H9669" t="s">
        <v>27</v>
      </c>
      <c r="I9669" t="s">
        <v>28</v>
      </c>
      <c r="J9669" t="s">
        <v>10762</v>
      </c>
      <c r="K9669" t="s">
        <v>43</v>
      </c>
      <c r="L9669">
        <v>92672</v>
      </c>
      <c r="M9669" t="s">
        <v>44</v>
      </c>
      <c r="N9669" t="s">
        <v>1965</v>
      </c>
      <c r="O9669" t="s">
        <v>46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Superstore[[#This Row],[Profit]]/Superstore[[#This Row],[Sales]]</f>
        <v>0.36249999999999999</v>
      </c>
      <c r="W9669" t="str">
        <f>TEXT(Superstore[[#This Row],[Order Date]],"mmm-yyyy")</f>
        <v>Apr-2013</v>
      </c>
      <c r="X9669">
        <f>YEAR(Superstore[[#This Row],[Order Date]])</f>
        <v>2013</v>
      </c>
    </row>
    <row r="9670" spans="1:24" x14ac:dyDescent="0.25">
      <c r="A9670">
        <v>9669</v>
      </c>
      <c r="B9670" t="s">
        <v>10761</v>
      </c>
      <c r="C9670" s="1">
        <v>41388</v>
      </c>
      <c r="D9670" s="1">
        <v>41392</v>
      </c>
      <c r="E9670" t="s">
        <v>50</v>
      </c>
      <c r="F9670" t="s">
        <v>5076</v>
      </c>
      <c r="G9670" t="s">
        <v>5077</v>
      </c>
      <c r="H9670" t="s">
        <v>27</v>
      </c>
      <c r="I9670" t="s">
        <v>28</v>
      </c>
      <c r="J9670" t="s">
        <v>10762</v>
      </c>
      <c r="K9670" t="s">
        <v>43</v>
      </c>
      <c r="L9670">
        <v>92672</v>
      </c>
      <c r="M9670" t="s">
        <v>44</v>
      </c>
      <c r="N9670" t="s">
        <v>1009</v>
      </c>
      <c r="O9670" t="s">
        <v>46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  <c r="V9670" s="2">
        <f>Superstore[[#This Row],[Profit]]/Superstore[[#This Row],[Sales]]</f>
        <v>0.5</v>
      </c>
      <c r="W9670" t="str">
        <f>TEXT(Superstore[[#This Row],[Order Date]],"mmm-yyyy")</f>
        <v>Apr-2013</v>
      </c>
      <c r="X9670">
        <f>YEAR(Superstore[[#This Row],[Order Date]])</f>
        <v>2013</v>
      </c>
    </row>
    <row r="9671" spans="1:24" x14ac:dyDescent="0.25">
      <c r="A9671">
        <v>9670</v>
      </c>
      <c r="B9671" t="s">
        <v>10763</v>
      </c>
      <c r="C9671" s="1">
        <v>41732</v>
      </c>
      <c r="D9671" s="1">
        <v>41736</v>
      </c>
      <c r="E9671" t="s">
        <v>50</v>
      </c>
      <c r="F9671" t="s">
        <v>7257</v>
      </c>
      <c r="G9671" t="s">
        <v>7258</v>
      </c>
      <c r="H9671" t="s">
        <v>27</v>
      </c>
      <c r="I9671" t="s">
        <v>28</v>
      </c>
      <c r="J9671" t="s">
        <v>356</v>
      </c>
      <c r="K9671" t="s">
        <v>357</v>
      </c>
      <c r="L9671">
        <v>35601</v>
      </c>
      <c r="M9671" t="s">
        <v>31</v>
      </c>
      <c r="N9671" t="s">
        <v>2491</v>
      </c>
      <c r="O9671" t="s">
        <v>46</v>
      </c>
      <c r="P9671" t="s">
        <v>47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  <c r="V9671" s="2">
        <f>Superstore[[#This Row],[Profit]]/Superstore[[#This Row],[Sales]]</f>
        <v>0.46</v>
      </c>
      <c r="W9671" t="str">
        <f>TEXT(Superstore[[#This Row],[Order Date]],"mmm-yyyy")</f>
        <v>Apr-2014</v>
      </c>
      <c r="X9671">
        <f>YEAR(Superstore[[#This Row],[Order Date]])</f>
        <v>2014</v>
      </c>
    </row>
    <row r="9672" spans="1:24" x14ac:dyDescent="0.25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41</v>
      </c>
      <c r="I9672" t="s">
        <v>28</v>
      </c>
      <c r="J9672" t="s">
        <v>4487</v>
      </c>
      <c r="K9672" t="s">
        <v>87</v>
      </c>
      <c r="L9672">
        <v>27405</v>
      </c>
      <c r="M9672" t="s">
        <v>31</v>
      </c>
      <c r="N9672" t="s">
        <v>4710</v>
      </c>
      <c r="O9672" t="s">
        <v>46</v>
      </c>
      <c r="P9672" t="s">
        <v>68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Superstore[[#This Row],[Profit]]/Superstore[[#This Row],[Sales]]</f>
        <v>0.125</v>
      </c>
      <c r="W9672" t="str">
        <f>TEXT(Superstore[[#This Row],[Order Date]],"mmm-yyyy")</f>
        <v>Aug-2012</v>
      </c>
      <c r="X9672">
        <f>YEAR(Superstore[[#This Row],[Order Date]])</f>
        <v>2012</v>
      </c>
    </row>
    <row r="9673" spans="1:24" x14ac:dyDescent="0.25">
      <c r="A9673">
        <v>9672</v>
      </c>
      <c r="B9673" t="s">
        <v>10765</v>
      </c>
      <c r="C9673" s="1">
        <v>41957</v>
      </c>
      <c r="D9673" s="1">
        <v>41963</v>
      </c>
      <c r="E9673" t="s">
        <v>50</v>
      </c>
      <c r="F9673" t="s">
        <v>915</v>
      </c>
      <c r="G9673" t="s">
        <v>916</v>
      </c>
      <c r="H9673" t="s">
        <v>27</v>
      </c>
      <c r="I9673" t="s">
        <v>28</v>
      </c>
      <c r="J9673" t="s">
        <v>865</v>
      </c>
      <c r="K9673" t="s">
        <v>43</v>
      </c>
      <c r="L9673">
        <v>94568</v>
      </c>
      <c r="M9673" t="s">
        <v>44</v>
      </c>
      <c r="N9673" t="s">
        <v>3473</v>
      </c>
      <c r="O9673" t="s">
        <v>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  <c r="V9673" s="2">
        <f>Superstore[[#This Row],[Profit]]/Superstore[[#This Row],[Sales]]</f>
        <v>6.25E-2</v>
      </c>
      <c r="W9673" t="str">
        <f>TEXT(Superstore[[#This Row],[Order Date]],"mmm-yyyy")</f>
        <v>Nov-2014</v>
      </c>
      <c r="X9673">
        <f>YEAR(Superstore[[#This Row],[Order Date]])</f>
        <v>2014</v>
      </c>
    </row>
    <row r="9674" spans="1:24" x14ac:dyDescent="0.25">
      <c r="A9674">
        <v>9673</v>
      </c>
      <c r="B9674" t="s">
        <v>10766</v>
      </c>
      <c r="C9674" s="1">
        <v>41632</v>
      </c>
      <c r="D9674" s="1">
        <v>41637</v>
      </c>
      <c r="E9674" t="s">
        <v>50</v>
      </c>
      <c r="F9674" t="s">
        <v>750</v>
      </c>
      <c r="G9674" t="s">
        <v>751</v>
      </c>
      <c r="H9674" t="s">
        <v>101</v>
      </c>
      <c r="I9674" t="s">
        <v>28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46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  <c r="V9674" s="2">
        <f>Superstore[[#This Row],[Profit]]/Superstore[[#This Row],[Sales]]</f>
        <v>0.33750000000000002</v>
      </c>
      <c r="W9674" t="str">
        <f>TEXT(Superstore[[#This Row],[Order Date]],"mmm-yyyy")</f>
        <v>Dec-2013</v>
      </c>
      <c r="X9674">
        <f>YEAR(Superstore[[#This Row],[Order Date]])</f>
        <v>2013</v>
      </c>
    </row>
    <row r="9675" spans="1:24" x14ac:dyDescent="0.25">
      <c r="A9675">
        <v>9674</v>
      </c>
      <c r="B9675" t="s">
        <v>10766</v>
      </c>
      <c r="C9675" s="1">
        <v>41632</v>
      </c>
      <c r="D9675" s="1">
        <v>41637</v>
      </c>
      <c r="E9675" t="s">
        <v>50</v>
      </c>
      <c r="F9675" t="s">
        <v>750</v>
      </c>
      <c r="G9675" t="s">
        <v>751</v>
      </c>
      <c r="H9675" t="s">
        <v>101</v>
      </c>
      <c r="I9675" t="s">
        <v>28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  <c r="V9675" s="2">
        <f>Superstore[[#This Row],[Profit]]/Superstore[[#This Row],[Sales]]</f>
        <v>-0.25</v>
      </c>
      <c r="W9675" t="str">
        <f>TEXT(Superstore[[#This Row],[Order Date]],"mmm-yyyy")</f>
        <v>Dec-2013</v>
      </c>
      <c r="X9675">
        <f>YEAR(Superstore[[#This Row],[Order Date]])</f>
        <v>2013</v>
      </c>
    </row>
    <row r="9676" spans="1:24" x14ac:dyDescent="0.25">
      <c r="A9676">
        <v>9675</v>
      </c>
      <c r="B9676" t="s">
        <v>10769</v>
      </c>
      <c r="C9676" s="1">
        <v>40746</v>
      </c>
      <c r="D9676" s="1">
        <v>40748</v>
      </c>
      <c r="E9676" t="s">
        <v>24</v>
      </c>
      <c r="F9676" t="s">
        <v>1201</v>
      </c>
      <c r="G9676" t="s">
        <v>1202</v>
      </c>
      <c r="H9676" t="s">
        <v>27</v>
      </c>
      <c r="I9676" t="s">
        <v>28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46</v>
      </c>
      <c r="P9676" t="s">
        <v>59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Superstore[[#This Row],[Profit]]/Superstore[[#This Row],[Sales]]</f>
        <v>4.9999999999999996E-2</v>
      </c>
      <c r="W9676" t="str">
        <f>TEXT(Superstore[[#This Row],[Order Date]],"mmm-yyyy")</f>
        <v>Jul-2011</v>
      </c>
      <c r="X9676">
        <f>YEAR(Superstore[[#This Row],[Order Date]])</f>
        <v>2011</v>
      </c>
    </row>
    <row r="9677" spans="1:24" x14ac:dyDescent="0.25">
      <c r="A9677">
        <v>9676</v>
      </c>
      <c r="B9677" t="s">
        <v>10770</v>
      </c>
      <c r="C9677" s="1">
        <v>41401</v>
      </c>
      <c r="D9677" s="1">
        <v>41405</v>
      </c>
      <c r="E9677" t="s">
        <v>50</v>
      </c>
      <c r="F9677" t="s">
        <v>3574</v>
      </c>
      <c r="G9677" t="s">
        <v>3575</v>
      </c>
      <c r="H9677" t="s">
        <v>27</v>
      </c>
      <c r="I9677" t="s">
        <v>28</v>
      </c>
      <c r="J9677" t="s">
        <v>5952</v>
      </c>
      <c r="K9677" t="s">
        <v>43</v>
      </c>
      <c r="L9677">
        <v>93309</v>
      </c>
      <c r="M9677" t="s">
        <v>44</v>
      </c>
      <c r="N9677" t="s">
        <v>4653</v>
      </c>
      <c r="O9677" t="s">
        <v>1</v>
      </c>
      <c r="P9677" t="s">
        <v>65</v>
      </c>
      <c r="Q9677" t="s">
        <v>4654</v>
      </c>
      <c r="R9677">
        <v>41.6</v>
      </c>
      <c r="S9677">
        <v>4</v>
      </c>
      <c r="T9677">
        <v>0</v>
      </c>
      <c r="U9677">
        <v>14.144</v>
      </c>
      <c r="V9677" s="2">
        <f>Superstore[[#This Row],[Profit]]/Superstore[[#This Row],[Sales]]</f>
        <v>0.33999999999999997</v>
      </c>
      <c r="W9677" t="str">
        <f>TEXT(Superstore[[#This Row],[Order Date]],"mmm-yyyy")</f>
        <v>May-2013</v>
      </c>
      <c r="X9677">
        <f>YEAR(Superstore[[#This Row],[Order Date]])</f>
        <v>2013</v>
      </c>
    </row>
    <row r="9678" spans="1:24" x14ac:dyDescent="0.25">
      <c r="A9678">
        <v>9677</v>
      </c>
      <c r="B9678" t="s">
        <v>10771</v>
      </c>
      <c r="C9678" s="1">
        <v>40875</v>
      </c>
      <c r="D9678" s="1">
        <v>40880</v>
      </c>
      <c r="E9678" t="s">
        <v>50</v>
      </c>
      <c r="F9678" t="s">
        <v>5732</v>
      </c>
      <c r="G9678" t="s">
        <v>5733</v>
      </c>
      <c r="H9678" t="s">
        <v>41</v>
      </c>
      <c r="I9678" t="s">
        <v>28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46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  <c r="V9678" s="2">
        <f>Superstore[[#This Row],[Profit]]/Superstore[[#This Row],[Sales]]</f>
        <v>0.46</v>
      </c>
      <c r="W9678" t="str">
        <f>TEXT(Superstore[[#This Row],[Order Date]],"mmm-yyyy")</f>
        <v>Nov-2011</v>
      </c>
      <c r="X9678">
        <f>YEAR(Superstore[[#This Row],[Order Date]])</f>
        <v>2011</v>
      </c>
    </row>
    <row r="9679" spans="1:24" x14ac:dyDescent="0.25">
      <c r="A9679">
        <v>9678</v>
      </c>
      <c r="B9679" t="s">
        <v>10772</v>
      </c>
      <c r="C9679" s="1">
        <v>41383</v>
      </c>
      <c r="D9679" s="1">
        <v>41388</v>
      </c>
      <c r="E9679" t="s">
        <v>50</v>
      </c>
      <c r="F9679" t="s">
        <v>6581</v>
      </c>
      <c r="G9679" t="s">
        <v>6582</v>
      </c>
      <c r="H9679" t="s">
        <v>41</v>
      </c>
      <c r="I9679" t="s">
        <v>28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46</v>
      </c>
      <c r="P9679" t="s">
        <v>68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  <c r="V9679" s="2">
        <f>Superstore[[#This Row],[Profit]]/Superstore[[#This Row],[Sales]]</f>
        <v>0.28999999999999998</v>
      </c>
      <c r="W9679" t="str">
        <f>TEXT(Superstore[[#This Row],[Order Date]],"mmm-yyyy")</f>
        <v>Apr-2013</v>
      </c>
      <c r="X9679">
        <f>YEAR(Superstore[[#This Row],[Order Date]])</f>
        <v>2013</v>
      </c>
    </row>
    <row r="9680" spans="1:24" x14ac:dyDescent="0.25">
      <c r="A9680">
        <v>9679</v>
      </c>
      <c r="B9680" t="s">
        <v>10772</v>
      </c>
      <c r="C9680" s="1">
        <v>41383</v>
      </c>
      <c r="D9680" s="1">
        <v>41388</v>
      </c>
      <c r="E9680" t="s">
        <v>50</v>
      </c>
      <c r="F9680" t="s">
        <v>6581</v>
      </c>
      <c r="G9680" t="s">
        <v>6582</v>
      </c>
      <c r="H9680" t="s">
        <v>41</v>
      </c>
      <c r="I9680" t="s">
        <v>28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46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  <c r="V9680" s="2">
        <f>Superstore[[#This Row],[Profit]]/Superstore[[#This Row],[Sales]]</f>
        <v>0.27</v>
      </c>
      <c r="W9680" t="str">
        <f>TEXT(Superstore[[#This Row],[Order Date]],"mmm-yyyy")</f>
        <v>Apr-2013</v>
      </c>
      <c r="X9680">
        <f>YEAR(Superstore[[#This Row],[Order Date]])</f>
        <v>2013</v>
      </c>
    </row>
    <row r="9681" spans="1:24" x14ac:dyDescent="0.25">
      <c r="A9681">
        <v>9680</v>
      </c>
      <c r="B9681" t="s">
        <v>10773</v>
      </c>
      <c r="C9681" s="1">
        <v>41270</v>
      </c>
      <c r="D9681" s="1">
        <v>41274</v>
      </c>
      <c r="E9681" t="s">
        <v>50</v>
      </c>
      <c r="F9681" t="s">
        <v>6418</v>
      </c>
      <c r="G9681" t="s">
        <v>6419</v>
      </c>
      <c r="H9681" t="s">
        <v>41</v>
      </c>
      <c r="I9681" t="s">
        <v>28</v>
      </c>
      <c r="J9681" t="s">
        <v>126</v>
      </c>
      <c r="K9681" t="s">
        <v>43</v>
      </c>
      <c r="L9681">
        <v>94122</v>
      </c>
      <c r="M9681" t="s">
        <v>44</v>
      </c>
      <c r="N9681" t="s">
        <v>2998</v>
      </c>
      <c r="O9681" t="s">
        <v>46</v>
      </c>
      <c r="P9681" t="s">
        <v>59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  <c r="V9681" s="2">
        <f>Superstore[[#This Row],[Profit]]/Superstore[[#This Row],[Sales]]</f>
        <v>0.19</v>
      </c>
      <c r="W9681" t="str">
        <f>TEXT(Superstore[[#This Row],[Order Date]],"mmm-yyyy")</f>
        <v>Dec-2012</v>
      </c>
      <c r="X9681">
        <f>YEAR(Superstore[[#This Row],[Order Date]])</f>
        <v>2012</v>
      </c>
    </row>
    <row r="9682" spans="1:24" x14ac:dyDescent="0.25">
      <c r="A9682">
        <v>9681</v>
      </c>
      <c r="B9682" t="s">
        <v>10773</v>
      </c>
      <c r="C9682" s="1">
        <v>41270</v>
      </c>
      <c r="D9682" s="1">
        <v>41274</v>
      </c>
      <c r="E9682" t="s">
        <v>50</v>
      </c>
      <c r="F9682" t="s">
        <v>6418</v>
      </c>
      <c r="G9682" t="s">
        <v>6419</v>
      </c>
      <c r="H9682" t="s">
        <v>41</v>
      </c>
      <c r="I9682" t="s">
        <v>28</v>
      </c>
      <c r="J9682" t="s">
        <v>126</v>
      </c>
      <c r="K9682" t="s">
        <v>43</v>
      </c>
      <c r="L9682">
        <v>94122</v>
      </c>
      <c r="M9682" t="s">
        <v>44</v>
      </c>
      <c r="N9682" t="s">
        <v>3561</v>
      </c>
      <c r="O9682" t="s">
        <v>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  <c r="V9682" s="2">
        <f>Superstore[[#This Row],[Profit]]/Superstore[[#This Row],[Sales]]</f>
        <v>0.11250000000000002</v>
      </c>
      <c r="W9682" t="str">
        <f>TEXT(Superstore[[#This Row],[Order Date]],"mmm-yyyy")</f>
        <v>Dec-2012</v>
      </c>
      <c r="X9682">
        <f>YEAR(Superstore[[#This Row],[Order Date]])</f>
        <v>2012</v>
      </c>
    </row>
    <row r="9683" spans="1:24" x14ac:dyDescent="0.25">
      <c r="A9683">
        <v>9682</v>
      </c>
      <c r="B9683" t="s">
        <v>10774</v>
      </c>
      <c r="C9683" s="1">
        <v>41987</v>
      </c>
      <c r="D9683" s="1">
        <v>41992</v>
      </c>
      <c r="E9683" t="s">
        <v>50</v>
      </c>
      <c r="F9683" t="s">
        <v>1826</v>
      </c>
      <c r="G9683" t="s">
        <v>1827</v>
      </c>
      <c r="H9683" t="s">
        <v>27</v>
      </c>
      <c r="I9683" t="s">
        <v>28</v>
      </c>
      <c r="J9683" t="s">
        <v>126</v>
      </c>
      <c r="K9683" t="s">
        <v>43</v>
      </c>
      <c r="L9683">
        <v>94122</v>
      </c>
      <c r="M9683" t="s">
        <v>44</v>
      </c>
      <c r="N9683" t="s">
        <v>5608</v>
      </c>
      <c r="O9683" t="s">
        <v>46</v>
      </c>
      <c r="P9683" t="s">
        <v>47</v>
      </c>
      <c r="Q9683" t="s">
        <v>5609</v>
      </c>
      <c r="R9683">
        <v>8.64</v>
      </c>
      <c r="S9683">
        <v>3</v>
      </c>
      <c r="T9683">
        <v>0</v>
      </c>
      <c r="U9683">
        <v>4.2336</v>
      </c>
      <c r="V9683" s="2">
        <f>Superstore[[#This Row],[Profit]]/Superstore[[#This Row],[Sales]]</f>
        <v>0.49</v>
      </c>
      <c r="W9683" t="str">
        <f>TEXT(Superstore[[#This Row],[Order Date]],"mmm-yyyy")</f>
        <v>Dec-2014</v>
      </c>
      <c r="X9683">
        <f>YEAR(Superstore[[#This Row],[Order Date]])</f>
        <v>2014</v>
      </c>
    </row>
    <row r="9684" spans="1:24" x14ac:dyDescent="0.25">
      <c r="A9684">
        <v>9683</v>
      </c>
      <c r="B9684" t="s">
        <v>10774</v>
      </c>
      <c r="C9684" s="1">
        <v>41987</v>
      </c>
      <c r="D9684" s="1">
        <v>41992</v>
      </c>
      <c r="E9684" t="s">
        <v>50</v>
      </c>
      <c r="F9684" t="s">
        <v>1826</v>
      </c>
      <c r="G9684" t="s">
        <v>1827</v>
      </c>
      <c r="H9684" t="s">
        <v>27</v>
      </c>
      <c r="I9684" t="s">
        <v>28</v>
      </c>
      <c r="J9684" t="s">
        <v>126</v>
      </c>
      <c r="K9684" t="s">
        <v>43</v>
      </c>
      <c r="L9684">
        <v>94122</v>
      </c>
      <c r="M9684" t="s">
        <v>44</v>
      </c>
      <c r="N9684" t="s">
        <v>3352</v>
      </c>
      <c r="O9684" t="s">
        <v>46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  <c r="V9684" s="2">
        <f>Superstore[[#This Row],[Profit]]/Superstore[[#This Row],[Sales]]</f>
        <v>0.48000000000000004</v>
      </c>
      <c r="W9684" t="str">
        <f>TEXT(Superstore[[#This Row],[Order Date]],"mmm-yyyy")</f>
        <v>Dec-2014</v>
      </c>
      <c r="X9684">
        <f>YEAR(Superstore[[#This Row],[Order Date]])</f>
        <v>2014</v>
      </c>
    </row>
    <row r="9685" spans="1:24" x14ac:dyDescent="0.25">
      <c r="A9685">
        <v>9684</v>
      </c>
      <c r="B9685" t="s">
        <v>10774</v>
      </c>
      <c r="C9685" s="1">
        <v>41987</v>
      </c>
      <c r="D9685" s="1">
        <v>41992</v>
      </c>
      <c r="E9685" t="s">
        <v>50</v>
      </c>
      <c r="F9685" t="s">
        <v>1826</v>
      </c>
      <c r="G9685" t="s">
        <v>1827</v>
      </c>
      <c r="H9685" t="s">
        <v>27</v>
      </c>
      <c r="I9685" t="s">
        <v>28</v>
      </c>
      <c r="J9685" t="s">
        <v>126</v>
      </c>
      <c r="K9685" t="s">
        <v>43</v>
      </c>
      <c r="L9685">
        <v>94122</v>
      </c>
      <c r="M9685" t="s">
        <v>44</v>
      </c>
      <c r="N9685" t="s">
        <v>3927</v>
      </c>
      <c r="O9685" t="s">
        <v>1</v>
      </c>
      <c r="P9685" t="s">
        <v>65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  <c r="V9685" s="2">
        <f>Superstore[[#This Row],[Profit]]/Superstore[[#This Row],[Sales]]</f>
        <v>0.27</v>
      </c>
      <c r="W9685" t="str">
        <f>TEXT(Superstore[[#This Row],[Order Date]],"mmm-yyyy")</f>
        <v>Dec-2014</v>
      </c>
      <c r="X9685">
        <f>YEAR(Superstore[[#This Row],[Order Date]])</f>
        <v>2014</v>
      </c>
    </row>
    <row r="9686" spans="1:24" x14ac:dyDescent="0.25">
      <c r="A9686">
        <v>9685</v>
      </c>
      <c r="B9686" t="s">
        <v>10774</v>
      </c>
      <c r="C9686" s="1">
        <v>41987</v>
      </c>
      <c r="D9686" s="1">
        <v>41992</v>
      </c>
      <c r="E9686" t="s">
        <v>50</v>
      </c>
      <c r="F9686" t="s">
        <v>1826</v>
      </c>
      <c r="G9686" t="s">
        <v>1827</v>
      </c>
      <c r="H9686" t="s">
        <v>27</v>
      </c>
      <c r="I9686" t="s">
        <v>28</v>
      </c>
      <c r="J9686" t="s">
        <v>126</v>
      </c>
      <c r="K9686" t="s">
        <v>43</v>
      </c>
      <c r="L9686">
        <v>94122</v>
      </c>
      <c r="M9686" t="s">
        <v>44</v>
      </c>
      <c r="N9686" t="s">
        <v>7332</v>
      </c>
      <c r="O9686" t="s">
        <v>46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  <c r="V9686" s="2">
        <f>Superstore[[#This Row],[Profit]]/Superstore[[#This Row],[Sales]]</f>
        <v>0.48999999999999994</v>
      </c>
      <c r="W9686" t="str">
        <f>TEXT(Superstore[[#This Row],[Order Date]],"mmm-yyyy")</f>
        <v>Dec-2014</v>
      </c>
      <c r="X9686">
        <f>YEAR(Superstore[[#This Row],[Order Date]])</f>
        <v>2014</v>
      </c>
    </row>
    <row r="9687" spans="1:24" x14ac:dyDescent="0.25">
      <c r="A9687">
        <v>9686</v>
      </c>
      <c r="B9687" t="s">
        <v>10775</v>
      </c>
      <c r="C9687" s="1">
        <v>41642</v>
      </c>
      <c r="D9687" s="1">
        <v>41644</v>
      </c>
      <c r="E9687" t="s">
        <v>24</v>
      </c>
      <c r="F9687" t="s">
        <v>9581</v>
      </c>
      <c r="G9687" t="s">
        <v>9582</v>
      </c>
      <c r="H9687" t="s">
        <v>41</v>
      </c>
      <c r="I9687" t="s">
        <v>28</v>
      </c>
      <c r="J9687" t="s">
        <v>42</v>
      </c>
      <c r="K9687" t="s">
        <v>43</v>
      </c>
      <c r="L9687">
        <v>90032</v>
      </c>
      <c r="M9687" t="s">
        <v>44</v>
      </c>
      <c r="N9687" t="s">
        <v>5539</v>
      </c>
      <c r="O9687" t="s">
        <v>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  <c r="V9687" s="2">
        <f>Superstore[[#This Row],[Profit]]/Superstore[[#This Row],[Sales]]</f>
        <v>0.35</v>
      </c>
      <c r="W9687" t="str">
        <f>TEXT(Superstore[[#This Row],[Order Date]],"mmm-yyyy")</f>
        <v>Jan-2014</v>
      </c>
      <c r="X9687">
        <f>YEAR(Superstore[[#This Row],[Order Date]])</f>
        <v>2014</v>
      </c>
    </row>
    <row r="9688" spans="1:24" x14ac:dyDescent="0.25">
      <c r="A9688">
        <v>9687</v>
      </c>
      <c r="B9688" t="s">
        <v>10776</v>
      </c>
      <c r="C9688" s="1">
        <v>41790</v>
      </c>
      <c r="D9688" s="1">
        <v>41794</v>
      </c>
      <c r="E9688" t="s">
        <v>50</v>
      </c>
      <c r="F9688" t="s">
        <v>4954</v>
      </c>
      <c r="G9688" t="s">
        <v>4955</v>
      </c>
      <c r="H9688" t="s">
        <v>27</v>
      </c>
      <c r="I9688" t="s">
        <v>28</v>
      </c>
      <c r="J9688" t="s">
        <v>946</v>
      </c>
      <c r="K9688" t="s">
        <v>43</v>
      </c>
      <c r="L9688">
        <v>92037</v>
      </c>
      <c r="M9688" t="s">
        <v>44</v>
      </c>
      <c r="N9688" t="s">
        <v>2451</v>
      </c>
      <c r="O9688" t="s">
        <v>46</v>
      </c>
      <c r="P9688" t="s">
        <v>68</v>
      </c>
      <c r="Q9688" t="s">
        <v>2452</v>
      </c>
      <c r="R9688">
        <v>35.1</v>
      </c>
      <c r="S9688">
        <v>6</v>
      </c>
      <c r="T9688">
        <v>0</v>
      </c>
      <c r="U9688">
        <v>10.179</v>
      </c>
      <c r="V9688" s="2">
        <f>Superstore[[#This Row],[Profit]]/Superstore[[#This Row],[Sales]]</f>
        <v>0.28999999999999998</v>
      </c>
      <c r="W9688" t="str">
        <f>TEXT(Superstore[[#This Row],[Order Date]],"mmm-yyyy")</f>
        <v>May-2014</v>
      </c>
      <c r="X9688">
        <f>YEAR(Superstore[[#This Row],[Order Date]])</f>
        <v>2014</v>
      </c>
    </row>
    <row r="9689" spans="1:24" x14ac:dyDescent="0.25">
      <c r="A9689">
        <v>9688</v>
      </c>
      <c r="B9689" t="s">
        <v>10777</v>
      </c>
      <c r="C9689" s="1">
        <v>41913</v>
      </c>
      <c r="D9689" s="1">
        <v>41919</v>
      </c>
      <c r="E9689" t="s">
        <v>50</v>
      </c>
      <c r="F9689" t="s">
        <v>2797</v>
      </c>
      <c r="G9689" t="s">
        <v>2798</v>
      </c>
      <c r="H9689" t="s">
        <v>101</v>
      </c>
      <c r="I9689" t="s">
        <v>28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46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Superstore[[#This Row],[Profit]]/Superstore[[#This Row],[Sales]]</f>
        <v>-1.5</v>
      </c>
      <c r="W9689" t="str">
        <f>TEXT(Superstore[[#This Row],[Order Date]],"mmm-yyyy")</f>
        <v>Oct-2014</v>
      </c>
      <c r="X9689">
        <f>YEAR(Superstore[[#This Row],[Order Date]])</f>
        <v>2014</v>
      </c>
    </row>
    <row r="9690" spans="1:24" x14ac:dyDescent="0.25">
      <c r="A9690">
        <v>9689</v>
      </c>
      <c r="B9690" t="s">
        <v>10778</v>
      </c>
      <c r="C9690" s="1">
        <v>41811</v>
      </c>
      <c r="D9690" s="1">
        <v>41818</v>
      </c>
      <c r="E9690" t="s">
        <v>50</v>
      </c>
      <c r="F9690" t="s">
        <v>386</v>
      </c>
      <c r="G9690" t="s">
        <v>387</v>
      </c>
      <c r="H9690" t="s">
        <v>27</v>
      </c>
      <c r="I9690" t="s">
        <v>28</v>
      </c>
      <c r="J9690" t="s">
        <v>1463</v>
      </c>
      <c r="K9690" t="s">
        <v>318</v>
      </c>
      <c r="L9690">
        <v>23223</v>
      </c>
      <c r="M9690" t="s">
        <v>31</v>
      </c>
      <c r="N9690" t="s">
        <v>6282</v>
      </c>
      <c r="O9690" t="s">
        <v>46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  <c r="V9690" s="2">
        <f>Superstore[[#This Row],[Profit]]/Superstore[[#This Row],[Sales]]</f>
        <v>0.48</v>
      </c>
      <c r="W9690" t="str">
        <f>TEXT(Superstore[[#This Row],[Order Date]],"mmm-yyyy")</f>
        <v>Jun-2014</v>
      </c>
      <c r="X9690">
        <f>YEAR(Superstore[[#This Row],[Order Date]])</f>
        <v>2014</v>
      </c>
    </row>
    <row r="9691" spans="1:24" x14ac:dyDescent="0.25">
      <c r="A9691">
        <v>9690</v>
      </c>
      <c r="B9691" t="s">
        <v>10778</v>
      </c>
      <c r="C9691" s="1">
        <v>41811</v>
      </c>
      <c r="D9691" s="1">
        <v>41818</v>
      </c>
      <c r="E9691" t="s">
        <v>50</v>
      </c>
      <c r="F9691" t="s">
        <v>386</v>
      </c>
      <c r="G9691" t="s">
        <v>387</v>
      </c>
      <c r="H9691" t="s">
        <v>27</v>
      </c>
      <c r="I9691" t="s">
        <v>28</v>
      </c>
      <c r="J9691" t="s">
        <v>1463</v>
      </c>
      <c r="K9691" t="s">
        <v>318</v>
      </c>
      <c r="L9691">
        <v>23223</v>
      </c>
      <c r="M9691" t="s">
        <v>31</v>
      </c>
      <c r="N9691" t="s">
        <v>5888</v>
      </c>
      <c r="O9691" t="s">
        <v>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  <c r="V9691" s="2">
        <f>Superstore[[#This Row],[Profit]]/Superstore[[#This Row],[Sales]]</f>
        <v>0.25</v>
      </c>
      <c r="W9691" t="str">
        <f>TEXT(Superstore[[#This Row],[Order Date]],"mmm-yyyy")</f>
        <v>Jun-2014</v>
      </c>
      <c r="X9691">
        <f>YEAR(Superstore[[#This Row],[Order Date]])</f>
        <v>2014</v>
      </c>
    </row>
    <row r="9692" spans="1:24" x14ac:dyDescent="0.25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28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46</v>
      </c>
      <c r="P9692" t="s">
        <v>68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  <c r="V9692" s="2">
        <f>Superstore[[#This Row],[Profit]]/Superstore[[#This Row],[Sales]]</f>
        <v>0.28999999999999998</v>
      </c>
      <c r="W9692" t="str">
        <f>TEXT(Superstore[[#This Row],[Order Date]],"mmm-yyyy")</f>
        <v>Apr-2014</v>
      </c>
      <c r="X9692">
        <f>YEAR(Superstore[[#This Row],[Order Date]])</f>
        <v>2014</v>
      </c>
    </row>
    <row r="9693" spans="1:24" x14ac:dyDescent="0.25">
      <c r="A9693">
        <v>9692</v>
      </c>
      <c r="B9693" t="s">
        <v>10780</v>
      </c>
      <c r="C9693" s="1">
        <v>41226</v>
      </c>
      <c r="D9693" s="1">
        <v>41230</v>
      </c>
      <c r="E9693" t="s">
        <v>50</v>
      </c>
      <c r="F9693" t="s">
        <v>1188</v>
      </c>
      <c r="G9693" t="s">
        <v>1189</v>
      </c>
      <c r="H9693" t="s">
        <v>27</v>
      </c>
      <c r="I9693" t="s">
        <v>28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1</v>
      </c>
      <c r="P9693" t="s">
        <v>33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Superstore[[#This Row],[Profit]]/Superstore[[#This Row],[Sales]]</f>
        <v>-2.9411764705882356E-2</v>
      </c>
      <c r="W9693" t="str">
        <f>TEXT(Superstore[[#This Row],[Order Date]],"mmm-yyyy")</f>
        <v>Nov-2012</v>
      </c>
      <c r="X9693">
        <f>YEAR(Superstore[[#This Row],[Order Date]])</f>
        <v>2012</v>
      </c>
    </row>
    <row r="9694" spans="1:24" x14ac:dyDescent="0.25">
      <c r="A9694">
        <v>9693</v>
      </c>
      <c r="B9694" t="s">
        <v>10781</v>
      </c>
      <c r="C9694" s="1">
        <v>41149</v>
      </c>
      <c r="D9694" s="1">
        <v>41154</v>
      </c>
      <c r="E9694" t="s">
        <v>50</v>
      </c>
      <c r="F9694" t="s">
        <v>3517</v>
      </c>
      <c r="G9694" t="s">
        <v>3518</v>
      </c>
      <c r="H9694" t="s">
        <v>41</v>
      </c>
      <c r="I9694" t="s">
        <v>28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46</v>
      </c>
      <c r="P9694" t="s">
        <v>59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  <c r="V9694" s="2">
        <f>Superstore[[#This Row],[Profit]]/Superstore[[#This Row],[Sales]]</f>
        <v>0.26</v>
      </c>
      <c r="W9694" t="str">
        <f>TEXT(Superstore[[#This Row],[Order Date]],"mmm-yyyy")</f>
        <v>Aug-2012</v>
      </c>
      <c r="X9694">
        <f>YEAR(Superstore[[#This Row],[Order Date]])</f>
        <v>2012</v>
      </c>
    </row>
    <row r="9695" spans="1:24" x14ac:dyDescent="0.25">
      <c r="A9695">
        <v>9694</v>
      </c>
      <c r="B9695" t="s">
        <v>10782</v>
      </c>
      <c r="C9695" s="1">
        <v>41907</v>
      </c>
      <c r="D9695" s="1">
        <v>41911</v>
      </c>
      <c r="E9695" t="s">
        <v>24</v>
      </c>
      <c r="F9695" t="s">
        <v>637</v>
      </c>
      <c r="G9695" t="s">
        <v>638</v>
      </c>
      <c r="H9695" t="s">
        <v>101</v>
      </c>
      <c r="I9695" t="s">
        <v>28</v>
      </c>
      <c r="J9695" t="s">
        <v>126</v>
      </c>
      <c r="K9695" t="s">
        <v>43</v>
      </c>
      <c r="L9695">
        <v>94110</v>
      </c>
      <c r="M9695" t="s">
        <v>44</v>
      </c>
      <c r="N9695" t="s">
        <v>5101</v>
      </c>
      <c r="O9695" t="s">
        <v>46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  <c r="V9695" s="2">
        <f>Superstore[[#This Row],[Profit]]/Superstore[[#This Row],[Sales]]</f>
        <v>0.49000000000000005</v>
      </c>
      <c r="W9695" t="str">
        <f>TEXT(Superstore[[#This Row],[Order Date]],"mmm-yyyy")</f>
        <v>Sep-2014</v>
      </c>
      <c r="X9695">
        <f>YEAR(Superstore[[#This Row],[Order Date]])</f>
        <v>2014</v>
      </c>
    </row>
    <row r="9696" spans="1:24" x14ac:dyDescent="0.25">
      <c r="A9696">
        <v>9695</v>
      </c>
      <c r="B9696" t="s">
        <v>10782</v>
      </c>
      <c r="C9696" s="1">
        <v>41907</v>
      </c>
      <c r="D9696" s="1">
        <v>41911</v>
      </c>
      <c r="E9696" t="s">
        <v>24</v>
      </c>
      <c r="F9696" t="s">
        <v>637</v>
      </c>
      <c r="G9696" t="s">
        <v>638</v>
      </c>
      <c r="H9696" t="s">
        <v>101</v>
      </c>
      <c r="I9696" t="s">
        <v>28</v>
      </c>
      <c r="J9696" t="s">
        <v>126</v>
      </c>
      <c r="K9696" t="s">
        <v>43</v>
      </c>
      <c r="L9696">
        <v>94110</v>
      </c>
      <c r="M9696" t="s">
        <v>44</v>
      </c>
      <c r="N9696" t="s">
        <v>1948</v>
      </c>
      <c r="O9696" t="s">
        <v>46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  <c r="V9696" s="2">
        <f>Superstore[[#This Row],[Profit]]/Superstore[[#This Row],[Sales]]</f>
        <v>0.3</v>
      </c>
      <c r="W9696" t="str">
        <f>TEXT(Superstore[[#This Row],[Order Date]],"mmm-yyyy")</f>
        <v>Sep-2014</v>
      </c>
      <c r="X9696">
        <f>YEAR(Superstore[[#This Row],[Order Date]])</f>
        <v>2014</v>
      </c>
    </row>
    <row r="9697" spans="1:24" x14ac:dyDescent="0.25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41</v>
      </c>
      <c r="I9697" t="s">
        <v>28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46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Superstore[[#This Row],[Profit]]/Superstore[[#This Row],[Sales]]</f>
        <v>0.125</v>
      </c>
      <c r="W9697" t="str">
        <f>TEXT(Superstore[[#This Row],[Order Date]],"mmm-yyyy")</f>
        <v>Dec-2013</v>
      </c>
      <c r="X9697">
        <f>YEAR(Superstore[[#This Row],[Order Date]])</f>
        <v>2013</v>
      </c>
    </row>
    <row r="9698" spans="1:24" x14ac:dyDescent="0.25">
      <c r="A9698">
        <v>9697</v>
      </c>
      <c r="B9698" t="s">
        <v>10784</v>
      </c>
      <c r="C9698" s="1">
        <v>40704</v>
      </c>
      <c r="D9698" s="1">
        <v>40709</v>
      </c>
      <c r="E9698" t="s">
        <v>24</v>
      </c>
      <c r="F9698" t="s">
        <v>818</v>
      </c>
      <c r="G9698" t="s">
        <v>819</v>
      </c>
      <c r="H9698" t="s">
        <v>41</v>
      </c>
      <c r="I9698" t="s">
        <v>28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46</v>
      </c>
      <c r="P9698" t="s">
        <v>47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  <c r="V9698" s="2">
        <f>Superstore[[#This Row],[Profit]]/Superstore[[#This Row],[Sales]]</f>
        <v>0.49</v>
      </c>
      <c r="W9698" t="str">
        <f>TEXT(Superstore[[#This Row],[Order Date]],"mmm-yyyy")</f>
        <v>Jun-2011</v>
      </c>
      <c r="X9698">
        <f>YEAR(Superstore[[#This Row],[Order Date]])</f>
        <v>2011</v>
      </c>
    </row>
    <row r="9699" spans="1:24" x14ac:dyDescent="0.25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28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1</v>
      </c>
      <c r="P9699" t="s">
        <v>65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  <c r="V9699" s="2">
        <f>Superstore[[#This Row],[Profit]]/Superstore[[#This Row],[Sales]]</f>
        <v>0.31250000000000006</v>
      </c>
      <c r="W9699" t="str">
        <f>TEXT(Superstore[[#This Row],[Order Date]],"mmm-yyyy")</f>
        <v>Mar-2013</v>
      </c>
      <c r="X9699">
        <f>YEAR(Superstore[[#This Row],[Order Date]])</f>
        <v>2013</v>
      </c>
    </row>
    <row r="9700" spans="1:24" x14ac:dyDescent="0.25">
      <c r="A9700">
        <v>9699</v>
      </c>
      <c r="B9700" t="s">
        <v>10786</v>
      </c>
      <c r="C9700" s="1">
        <v>41989</v>
      </c>
      <c r="D9700" s="1">
        <v>41993</v>
      </c>
      <c r="E9700" t="s">
        <v>50</v>
      </c>
      <c r="F9700" t="s">
        <v>7141</v>
      </c>
      <c r="G9700" t="s">
        <v>7142</v>
      </c>
      <c r="H9700" t="s">
        <v>27</v>
      </c>
      <c r="I9700" t="s">
        <v>28</v>
      </c>
      <c r="J9700" t="s">
        <v>1026</v>
      </c>
      <c r="K9700" t="s">
        <v>43</v>
      </c>
      <c r="L9700">
        <v>90301</v>
      </c>
      <c r="M9700" t="s">
        <v>44</v>
      </c>
      <c r="N9700" t="s">
        <v>947</v>
      </c>
      <c r="O9700" t="s">
        <v>46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  <c r="V9700" s="2">
        <f>Superstore[[#This Row],[Profit]]/Superstore[[#This Row],[Sales]]</f>
        <v>0.47000000000000003</v>
      </c>
      <c r="W9700" t="str">
        <f>TEXT(Superstore[[#This Row],[Order Date]],"mmm-yyyy")</f>
        <v>Dec-2014</v>
      </c>
      <c r="X9700">
        <f>YEAR(Superstore[[#This Row],[Order Date]])</f>
        <v>2014</v>
      </c>
    </row>
    <row r="9701" spans="1:24" x14ac:dyDescent="0.25">
      <c r="A9701">
        <v>9700</v>
      </c>
      <c r="B9701" t="s">
        <v>10786</v>
      </c>
      <c r="C9701" s="1">
        <v>41989</v>
      </c>
      <c r="D9701" s="1">
        <v>41993</v>
      </c>
      <c r="E9701" t="s">
        <v>50</v>
      </c>
      <c r="F9701" t="s">
        <v>7141</v>
      </c>
      <c r="G9701" t="s">
        <v>7142</v>
      </c>
      <c r="H9701" t="s">
        <v>27</v>
      </c>
      <c r="I9701" t="s">
        <v>28</v>
      </c>
      <c r="J9701" t="s">
        <v>1026</v>
      </c>
      <c r="K9701" t="s">
        <v>43</v>
      </c>
      <c r="L9701">
        <v>90301</v>
      </c>
      <c r="M9701" t="s">
        <v>44</v>
      </c>
      <c r="N9701" t="s">
        <v>9619</v>
      </c>
      <c r="O9701" t="s">
        <v>46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  <c r="V9701" s="2">
        <f>Superstore[[#This Row],[Profit]]/Superstore[[#This Row],[Sales]]</f>
        <v>0.3</v>
      </c>
      <c r="W9701" t="str">
        <f>TEXT(Superstore[[#This Row],[Order Date]],"mmm-yyyy")</f>
        <v>Dec-2014</v>
      </c>
      <c r="X9701">
        <f>YEAR(Superstore[[#This Row],[Order Date]])</f>
        <v>2014</v>
      </c>
    </row>
    <row r="9702" spans="1:24" x14ac:dyDescent="0.25">
      <c r="A9702">
        <v>9701</v>
      </c>
      <c r="B9702" t="s">
        <v>10786</v>
      </c>
      <c r="C9702" s="1">
        <v>41989</v>
      </c>
      <c r="D9702" s="1">
        <v>41993</v>
      </c>
      <c r="E9702" t="s">
        <v>50</v>
      </c>
      <c r="F9702" t="s">
        <v>7141</v>
      </c>
      <c r="G9702" t="s">
        <v>7142</v>
      </c>
      <c r="H9702" t="s">
        <v>27</v>
      </c>
      <c r="I9702" t="s">
        <v>28</v>
      </c>
      <c r="J9702" t="s">
        <v>1026</v>
      </c>
      <c r="K9702" t="s">
        <v>43</v>
      </c>
      <c r="L9702">
        <v>90301</v>
      </c>
      <c r="M9702" t="s">
        <v>44</v>
      </c>
      <c r="N9702" t="s">
        <v>5594</v>
      </c>
      <c r="O9702" t="s">
        <v>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  <c r="V9702" s="2">
        <f>Superstore[[#This Row],[Profit]]/Superstore[[#This Row],[Sales]]</f>
        <v>7.4999999999999997E-2</v>
      </c>
      <c r="W9702" t="str">
        <f>TEXT(Superstore[[#This Row],[Order Date]],"mmm-yyyy")</f>
        <v>Dec-2014</v>
      </c>
      <c r="X9702">
        <f>YEAR(Superstore[[#This Row],[Order Date]])</f>
        <v>2014</v>
      </c>
    </row>
    <row r="9703" spans="1:24" x14ac:dyDescent="0.25">
      <c r="A9703">
        <v>9702</v>
      </c>
      <c r="B9703" t="s">
        <v>10787</v>
      </c>
      <c r="C9703" s="1">
        <v>41578</v>
      </c>
      <c r="D9703" s="1">
        <v>41583</v>
      </c>
      <c r="E9703" t="s">
        <v>50</v>
      </c>
      <c r="F9703" t="s">
        <v>7104</v>
      </c>
      <c r="G9703" t="s">
        <v>7105</v>
      </c>
      <c r="H9703" t="s">
        <v>27</v>
      </c>
      <c r="I9703" t="s">
        <v>28</v>
      </c>
      <c r="J9703" t="s">
        <v>10788</v>
      </c>
      <c r="K9703" t="s">
        <v>43</v>
      </c>
      <c r="L9703">
        <v>93405</v>
      </c>
      <c r="M9703" t="s">
        <v>44</v>
      </c>
      <c r="N9703" t="s">
        <v>3141</v>
      </c>
      <c r="O9703" t="s">
        <v>46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  <c r="V9703" s="2">
        <f>Superstore[[#This Row],[Profit]]/Superstore[[#This Row],[Sales]]</f>
        <v>0.33</v>
      </c>
      <c r="W9703" t="str">
        <f>TEXT(Superstore[[#This Row],[Order Date]],"mmm-yyyy")</f>
        <v>Oct-2013</v>
      </c>
      <c r="X9703">
        <f>YEAR(Superstore[[#This Row],[Order Date]])</f>
        <v>2013</v>
      </c>
    </row>
    <row r="9704" spans="1:24" x14ac:dyDescent="0.25">
      <c r="A9704">
        <v>9703</v>
      </c>
      <c r="B9704" t="s">
        <v>10789</v>
      </c>
      <c r="C9704" s="1">
        <v>41852</v>
      </c>
      <c r="D9704" s="1">
        <v>41856</v>
      </c>
      <c r="E9704" t="s">
        <v>50</v>
      </c>
      <c r="F9704" t="s">
        <v>6477</v>
      </c>
      <c r="G9704" t="s">
        <v>6478</v>
      </c>
      <c r="H9704" t="s">
        <v>101</v>
      </c>
      <c r="I9704" t="s">
        <v>28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46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s="2">
        <f>Superstore[[#This Row],[Profit]]/Superstore[[#This Row],[Sales]]</f>
        <v>0.48000000000000004</v>
      </c>
      <c r="W9704" t="str">
        <f>TEXT(Superstore[[#This Row],[Order Date]],"mmm-yyyy")</f>
        <v>Aug-2014</v>
      </c>
      <c r="X9704">
        <f>YEAR(Superstore[[#This Row],[Order Date]])</f>
        <v>2014</v>
      </c>
    </row>
    <row r="9705" spans="1:24" x14ac:dyDescent="0.25">
      <c r="A9705">
        <v>9704</v>
      </c>
      <c r="B9705" t="s">
        <v>10789</v>
      </c>
      <c r="C9705" s="1">
        <v>41852</v>
      </c>
      <c r="D9705" s="1">
        <v>41856</v>
      </c>
      <c r="E9705" t="s">
        <v>50</v>
      </c>
      <c r="F9705" t="s">
        <v>6477</v>
      </c>
      <c r="G9705" t="s">
        <v>6478</v>
      </c>
      <c r="H9705" t="s">
        <v>101</v>
      </c>
      <c r="I9705" t="s">
        <v>28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46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2">
        <f>Superstore[[#This Row],[Profit]]/Superstore[[#This Row],[Sales]]</f>
        <v>0.45999999999999996</v>
      </c>
      <c r="W9705" t="str">
        <f>TEXT(Superstore[[#This Row],[Order Date]],"mmm-yyyy")</f>
        <v>Aug-2014</v>
      </c>
      <c r="X9705">
        <f>YEAR(Superstore[[#This Row],[Order Date]])</f>
        <v>2014</v>
      </c>
    </row>
    <row r="9706" spans="1:24" x14ac:dyDescent="0.25">
      <c r="A9706">
        <v>9705</v>
      </c>
      <c r="B9706" t="s">
        <v>10789</v>
      </c>
      <c r="C9706" s="1">
        <v>41852</v>
      </c>
      <c r="D9706" s="1">
        <v>41856</v>
      </c>
      <c r="E9706" t="s">
        <v>50</v>
      </c>
      <c r="F9706" t="s">
        <v>6477</v>
      </c>
      <c r="G9706" t="s">
        <v>6478</v>
      </c>
      <c r="H9706" t="s">
        <v>101</v>
      </c>
      <c r="I9706" t="s">
        <v>28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46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  <c r="V9706" s="2">
        <f>Superstore[[#This Row],[Profit]]/Superstore[[#This Row],[Sales]]</f>
        <v>0.49</v>
      </c>
      <c r="W9706" t="str">
        <f>TEXT(Superstore[[#This Row],[Order Date]],"mmm-yyyy")</f>
        <v>Aug-2014</v>
      </c>
      <c r="X9706">
        <f>YEAR(Superstore[[#This Row],[Order Date]])</f>
        <v>2014</v>
      </c>
    </row>
    <row r="9707" spans="1:24" x14ac:dyDescent="0.25">
      <c r="A9707">
        <v>9706</v>
      </c>
      <c r="B9707" t="s">
        <v>10790</v>
      </c>
      <c r="C9707" s="1">
        <v>41932</v>
      </c>
      <c r="D9707" s="1">
        <v>41936</v>
      </c>
      <c r="E9707" t="s">
        <v>50</v>
      </c>
      <c r="F9707" t="s">
        <v>4868</v>
      </c>
      <c r="G9707" t="s">
        <v>4869</v>
      </c>
      <c r="H9707" t="s">
        <v>27</v>
      </c>
      <c r="I9707" t="s">
        <v>28</v>
      </c>
      <c r="J9707" t="s">
        <v>126</v>
      </c>
      <c r="K9707" t="s">
        <v>43</v>
      </c>
      <c r="L9707">
        <v>94122</v>
      </c>
      <c r="M9707" t="s">
        <v>44</v>
      </c>
      <c r="N9707" t="s">
        <v>2847</v>
      </c>
      <c r="O9707" t="s">
        <v>46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Superstore[[#This Row],[Profit]]/Superstore[[#This Row],[Sales]]</f>
        <v>0.35</v>
      </c>
      <c r="W9707" t="str">
        <f>TEXT(Superstore[[#This Row],[Order Date]],"mmm-yyyy")</f>
        <v>Oct-2014</v>
      </c>
      <c r="X9707">
        <f>YEAR(Superstore[[#This Row],[Order Date]])</f>
        <v>2014</v>
      </c>
    </row>
    <row r="9708" spans="1:24" x14ac:dyDescent="0.25">
      <c r="A9708">
        <v>9707</v>
      </c>
      <c r="B9708" t="s">
        <v>10791</v>
      </c>
      <c r="C9708" s="1">
        <v>41569</v>
      </c>
      <c r="D9708" s="1">
        <v>41575</v>
      </c>
      <c r="E9708" t="s">
        <v>50</v>
      </c>
      <c r="F9708" t="s">
        <v>1951</v>
      </c>
      <c r="G9708" t="s">
        <v>1952</v>
      </c>
      <c r="H9708" t="s">
        <v>27</v>
      </c>
      <c r="I9708" t="s">
        <v>28</v>
      </c>
      <c r="J9708" t="s">
        <v>42</v>
      </c>
      <c r="K9708" t="s">
        <v>43</v>
      </c>
      <c r="L9708">
        <v>90045</v>
      </c>
      <c r="M9708" t="s">
        <v>44</v>
      </c>
      <c r="N9708" t="s">
        <v>7949</v>
      </c>
      <c r="O9708" t="s">
        <v>1</v>
      </c>
      <c r="P9708" t="s">
        <v>36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  <c r="V9708" s="2">
        <f>Superstore[[#This Row],[Profit]]/Superstore[[#This Row],[Sales]]</f>
        <v>0.05</v>
      </c>
      <c r="W9708" t="str">
        <f>TEXT(Superstore[[#This Row],[Order Date]],"mmm-yyyy")</f>
        <v>Oct-2013</v>
      </c>
      <c r="X9708">
        <f>YEAR(Superstore[[#This Row],[Order Date]])</f>
        <v>2013</v>
      </c>
    </row>
    <row r="9709" spans="1:24" x14ac:dyDescent="0.25">
      <c r="A9709">
        <v>9708</v>
      </c>
      <c r="B9709" t="s">
        <v>10791</v>
      </c>
      <c r="C9709" s="1">
        <v>41569</v>
      </c>
      <c r="D9709" s="1">
        <v>41575</v>
      </c>
      <c r="E9709" t="s">
        <v>50</v>
      </c>
      <c r="F9709" t="s">
        <v>1951</v>
      </c>
      <c r="G9709" t="s">
        <v>1952</v>
      </c>
      <c r="H9709" t="s">
        <v>27</v>
      </c>
      <c r="I9709" t="s">
        <v>28</v>
      </c>
      <c r="J9709" t="s">
        <v>42</v>
      </c>
      <c r="K9709" t="s">
        <v>43</v>
      </c>
      <c r="L9709">
        <v>90045</v>
      </c>
      <c r="M9709" t="s">
        <v>44</v>
      </c>
      <c r="N9709" t="s">
        <v>471</v>
      </c>
      <c r="O9709" t="s">
        <v>46</v>
      </c>
      <c r="P9709" t="s">
        <v>68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2">
        <f>Superstore[[#This Row],[Profit]]/Superstore[[#This Row],[Sales]]</f>
        <v>0.45999999999999996</v>
      </c>
      <c r="W9709" t="str">
        <f>TEXT(Superstore[[#This Row],[Order Date]],"mmm-yyyy")</f>
        <v>Oct-2013</v>
      </c>
      <c r="X9709">
        <f>YEAR(Superstore[[#This Row],[Order Date]])</f>
        <v>2013</v>
      </c>
    </row>
    <row r="9710" spans="1:24" x14ac:dyDescent="0.25">
      <c r="A9710">
        <v>9709</v>
      </c>
      <c r="B9710" t="s">
        <v>10791</v>
      </c>
      <c r="C9710" s="1">
        <v>41569</v>
      </c>
      <c r="D9710" s="1">
        <v>41575</v>
      </c>
      <c r="E9710" t="s">
        <v>50</v>
      </c>
      <c r="F9710" t="s">
        <v>1951</v>
      </c>
      <c r="G9710" t="s">
        <v>1952</v>
      </c>
      <c r="H9710" t="s">
        <v>27</v>
      </c>
      <c r="I9710" t="s">
        <v>28</v>
      </c>
      <c r="J9710" t="s">
        <v>42</v>
      </c>
      <c r="K9710" t="s">
        <v>43</v>
      </c>
      <c r="L9710">
        <v>90045</v>
      </c>
      <c r="M9710" t="s">
        <v>44</v>
      </c>
      <c r="N9710" t="s">
        <v>7109</v>
      </c>
      <c r="O9710" t="s">
        <v>1</v>
      </c>
      <c r="P9710" t="s">
        <v>65</v>
      </c>
      <c r="Q9710" t="s">
        <v>7110</v>
      </c>
      <c r="R9710">
        <v>19.96</v>
      </c>
      <c r="S9710">
        <v>2</v>
      </c>
      <c r="T9710">
        <v>0</v>
      </c>
      <c r="U9710">
        <v>5.5888</v>
      </c>
      <c r="V9710" s="2">
        <f>Superstore[[#This Row],[Profit]]/Superstore[[#This Row],[Sales]]</f>
        <v>0.27999999999999997</v>
      </c>
      <c r="W9710" t="str">
        <f>TEXT(Superstore[[#This Row],[Order Date]],"mmm-yyyy")</f>
        <v>Oct-2013</v>
      </c>
      <c r="X9710">
        <f>YEAR(Superstore[[#This Row],[Order Date]])</f>
        <v>2013</v>
      </c>
    </row>
    <row r="9711" spans="1:24" x14ac:dyDescent="0.25">
      <c r="A9711">
        <v>9710</v>
      </c>
      <c r="B9711" t="s">
        <v>10791</v>
      </c>
      <c r="C9711" s="1">
        <v>41569</v>
      </c>
      <c r="D9711" s="1">
        <v>41575</v>
      </c>
      <c r="E9711" t="s">
        <v>50</v>
      </c>
      <c r="F9711" t="s">
        <v>1951</v>
      </c>
      <c r="G9711" t="s">
        <v>1952</v>
      </c>
      <c r="H9711" t="s">
        <v>27</v>
      </c>
      <c r="I9711" t="s">
        <v>28</v>
      </c>
      <c r="J9711" t="s">
        <v>42</v>
      </c>
      <c r="K9711" t="s">
        <v>43</v>
      </c>
      <c r="L9711">
        <v>90045</v>
      </c>
      <c r="M9711" t="s">
        <v>44</v>
      </c>
      <c r="N9711" t="s">
        <v>1628</v>
      </c>
      <c r="O9711" t="s">
        <v>46</v>
      </c>
      <c r="P9711" t="s">
        <v>59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  <c r="V9711" s="2">
        <f>Superstore[[#This Row],[Profit]]/Superstore[[#This Row],[Sales]]</f>
        <v>9.9999999999999985E-3</v>
      </c>
      <c r="W9711" t="str">
        <f>TEXT(Superstore[[#This Row],[Order Date]],"mmm-yyyy")</f>
        <v>Oct-2013</v>
      </c>
      <c r="X9711">
        <f>YEAR(Superstore[[#This Row],[Order Date]])</f>
        <v>2013</v>
      </c>
    </row>
    <row r="9712" spans="1:24" x14ac:dyDescent="0.25">
      <c r="A9712">
        <v>9711</v>
      </c>
      <c r="B9712" t="s">
        <v>10792</v>
      </c>
      <c r="C9712" s="1">
        <v>40852</v>
      </c>
      <c r="D9712" s="1">
        <v>40857</v>
      </c>
      <c r="E9712" t="s">
        <v>50</v>
      </c>
      <c r="F9712" t="s">
        <v>1703</v>
      </c>
      <c r="G9712" t="s">
        <v>1704</v>
      </c>
      <c r="H9712" t="s">
        <v>27</v>
      </c>
      <c r="I9712" t="s">
        <v>28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1</v>
      </c>
      <c r="P9712" t="s">
        <v>65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Superstore[[#This Row],[Profit]]/Superstore[[#This Row],[Sales]]</f>
        <v>-0.125</v>
      </c>
      <c r="W9712" t="str">
        <f>TEXT(Superstore[[#This Row],[Order Date]],"mmm-yyyy")</f>
        <v>Nov-2011</v>
      </c>
      <c r="X9712">
        <f>YEAR(Superstore[[#This Row],[Order Date]])</f>
        <v>2011</v>
      </c>
    </row>
    <row r="9713" spans="1:24" x14ac:dyDescent="0.25">
      <c r="A9713">
        <v>9712</v>
      </c>
      <c r="B9713" t="s">
        <v>10792</v>
      </c>
      <c r="C9713" s="1">
        <v>40852</v>
      </c>
      <c r="D9713" s="1">
        <v>40857</v>
      </c>
      <c r="E9713" t="s">
        <v>50</v>
      </c>
      <c r="F9713" t="s">
        <v>1703</v>
      </c>
      <c r="G9713" t="s">
        <v>1704</v>
      </c>
      <c r="H9713" t="s">
        <v>27</v>
      </c>
      <c r="I9713" t="s">
        <v>28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46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Superstore[[#This Row],[Profit]]/Superstore[[#This Row],[Sales]]</f>
        <v>-0.66666666666666663</v>
      </c>
      <c r="W9713" t="str">
        <f>TEXT(Superstore[[#This Row],[Order Date]],"mmm-yyyy")</f>
        <v>Nov-2011</v>
      </c>
      <c r="X9713">
        <f>YEAR(Superstore[[#This Row],[Order Date]])</f>
        <v>2011</v>
      </c>
    </row>
    <row r="9714" spans="1:24" x14ac:dyDescent="0.25">
      <c r="A9714">
        <v>9713</v>
      </c>
      <c r="B9714" t="s">
        <v>10792</v>
      </c>
      <c r="C9714" s="1">
        <v>40852</v>
      </c>
      <c r="D9714" s="1">
        <v>40857</v>
      </c>
      <c r="E9714" t="s">
        <v>50</v>
      </c>
      <c r="F9714" t="s">
        <v>1703</v>
      </c>
      <c r="G9714" t="s">
        <v>1704</v>
      </c>
      <c r="H9714" t="s">
        <v>27</v>
      </c>
      <c r="I9714" t="s">
        <v>28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46</v>
      </c>
      <c r="P9714" t="s">
        <v>59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  <c r="V9714" s="2">
        <f>Superstore[[#This Row],[Profit]]/Superstore[[#This Row],[Sales]]</f>
        <v>-8.7499999999999994E-2</v>
      </c>
      <c r="W9714" t="str">
        <f>TEXT(Superstore[[#This Row],[Order Date]],"mmm-yyyy")</f>
        <v>Nov-2011</v>
      </c>
      <c r="X9714">
        <f>YEAR(Superstore[[#This Row],[Order Date]])</f>
        <v>2011</v>
      </c>
    </row>
    <row r="9715" spans="1:24" x14ac:dyDescent="0.25">
      <c r="A9715">
        <v>9714</v>
      </c>
      <c r="B9715" t="s">
        <v>10792</v>
      </c>
      <c r="C9715" s="1">
        <v>40852</v>
      </c>
      <c r="D9715" s="1">
        <v>40857</v>
      </c>
      <c r="E9715" t="s">
        <v>50</v>
      </c>
      <c r="F9715" t="s">
        <v>1703</v>
      </c>
      <c r="G9715" t="s">
        <v>1704</v>
      </c>
      <c r="H9715" t="s">
        <v>27</v>
      </c>
      <c r="I9715" t="s">
        <v>28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  <c r="V9715" s="2">
        <f>Superstore[[#This Row],[Profit]]/Superstore[[#This Row],[Sales]]</f>
        <v>-0.125</v>
      </c>
      <c r="W9715" t="str">
        <f>TEXT(Superstore[[#This Row],[Order Date]],"mmm-yyyy")</f>
        <v>Nov-2011</v>
      </c>
      <c r="X9715">
        <f>YEAR(Superstore[[#This Row],[Order Date]])</f>
        <v>2011</v>
      </c>
    </row>
    <row r="9716" spans="1:24" x14ac:dyDescent="0.25">
      <c r="A9716">
        <v>9715</v>
      </c>
      <c r="B9716" t="s">
        <v>10792</v>
      </c>
      <c r="C9716" s="1">
        <v>40852</v>
      </c>
      <c r="D9716" s="1">
        <v>40857</v>
      </c>
      <c r="E9716" t="s">
        <v>50</v>
      </c>
      <c r="F9716" t="s">
        <v>1703</v>
      </c>
      <c r="G9716" t="s">
        <v>1704</v>
      </c>
      <c r="H9716" t="s">
        <v>27</v>
      </c>
      <c r="I9716" t="s">
        <v>28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Superstore[[#This Row],[Profit]]/Superstore[[#This Row],[Sales]]</f>
        <v>0.28749999999999998</v>
      </c>
      <c r="W9716" t="str">
        <f>TEXT(Superstore[[#This Row],[Order Date]],"mmm-yyyy")</f>
        <v>Nov-2011</v>
      </c>
      <c r="X9716">
        <f>YEAR(Superstore[[#This Row],[Order Date]])</f>
        <v>2011</v>
      </c>
    </row>
    <row r="9717" spans="1:24" x14ac:dyDescent="0.25">
      <c r="A9717">
        <v>9716</v>
      </c>
      <c r="B9717" t="s">
        <v>10793</v>
      </c>
      <c r="C9717" s="1">
        <v>41586</v>
      </c>
      <c r="D9717" s="1">
        <v>41591</v>
      </c>
      <c r="E9717" t="s">
        <v>50</v>
      </c>
      <c r="F9717" t="s">
        <v>3672</v>
      </c>
      <c r="G9717" t="s">
        <v>3673</v>
      </c>
      <c r="H9717" t="s">
        <v>27</v>
      </c>
      <c r="I9717" t="s">
        <v>28</v>
      </c>
      <c r="J9717" t="s">
        <v>126</v>
      </c>
      <c r="K9717" t="s">
        <v>43</v>
      </c>
      <c r="L9717">
        <v>94122</v>
      </c>
      <c r="M9717" t="s">
        <v>44</v>
      </c>
      <c r="N9717" t="s">
        <v>1493</v>
      </c>
      <c r="O9717" t="s">
        <v>46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Superstore[[#This Row],[Profit]]/Superstore[[#This Row],[Sales]]</f>
        <v>0.35</v>
      </c>
      <c r="W9717" t="str">
        <f>TEXT(Superstore[[#This Row],[Order Date]],"mmm-yyyy")</f>
        <v>Nov-2013</v>
      </c>
      <c r="X9717">
        <f>YEAR(Superstore[[#This Row],[Order Date]])</f>
        <v>2013</v>
      </c>
    </row>
    <row r="9718" spans="1:24" x14ac:dyDescent="0.25">
      <c r="A9718">
        <v>9717</v>
      </c>
      <c r="B9718" t="s">
        <v>10794</v>
      </c>
      <c r="C9718" s="1">
        <v>41499</v>
      </c>
      <c r="D9718" s="1">
        <v>41501</v>
      </c>
      <c r="E9718" t="s">
        <v>24</v>
      </c>
      <c r="F9718" t="s">
        <v>4099</v>
      </c>
      <c r="G9718" t="s">
        <v>4100</v>
      </c>
      <c r="H9718" t="s">
        <v>101</v>
      </c>
      <c r="I9718" t="s">
        <v>28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46</v>
      </c>
      <c r="P9718" t="s">
        <v>68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  <c r="V9718" s="2">
        <f>Superstore[[#This Row],[Profit]]/Superstore[[#This Row],[Sales]]</f>
        <v>7.5000000000000011E-2</v>
      </c>
      <c r="W9718" t="str">
        <f>TEXT(Superstore[[#This Row],[Order Date]],"mmm-yyyy")</f>
        <v>Aug-2013</v>
      </c>
      <c r="X9718">
        <f>YEAR(Superstore[[#This Row],[Order Date]])</f>
        <v>2013</v>
      </c>
    </row>
    <row r="9719" spans="1:24" x14ac:dyDescent="0.25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27</v>
      </c>
      <c r="I9719" t="s">
        <v>28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Superstore[[#This Row],[Profit]]/Superstore[[#This Row],[Sales]]</f>
        <v>0.10000000000000002</v>
      </c>
      <c r="W9719" t="str">
        <f>TEXT(Superstore[[#This Row],[Order Date]],"mmm-yyyy")</f>
        <v>May-2013</v>
      </c>
      <c r="X9719">
        <f>YEAR(Superstore[[#This Row],[Order Date]])</f>
        <v>2013</v>
      </c>
    </row>
    <row r="9720" spans="1:24" x14ac:dyDescent="0.25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27</v>
      </c>
      <c r="I9720" t="s">
        <v>28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  <c r="V9720" s="2">
        <f>Superstore[[#This Row],[Profit]]/Superstore[[#This Row],[Sales]]</f>
        <v>0.05</v>
      </c>
      <c r="W9720" t="str">
        <f>TEXT(Superstore[[#This Row],[Order Date]],"mmm-yyyy")</f>
        <v>May-2013</v>
      </c>
      <c r="X9720">
        <f>YEAR(Superstore[[#This Row],[Order Date]])</f>
        <v>2013</v>
      </c>
    </row>
    <row r="9721" spans="1:24" x14ac:dyDescent="0.25">
      <c r="A9721">
        <v>9720</v>
      </c>
      <c r="B9721" t="s">
        <v>10796</v>
      </c>
      <c r="C9721" s="1">
        <v>41956</v>
      </c>
      <c r="D9721" s="1">
        <v>41958</v>
      </c>
      <c r="E9721" t="s">
        <v>24</v>
      </c>
      <c r="F9721" t="s">
        <v>5175</v>
      </c>
      <c r="G9721" t="s">
        <v>5176</v>
      </c>
      <c r="H9721" t="s">
        <v>27</v>
      </c>
      <c r="I9721" t="s">
        <v>28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46</v>
      </c>
      <c r="P9721" t="s">
        <v>59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  <c r="V9721" s="2">
        <f>Superstore[[#This Row],[Profit]]/Superstore[[#This Row],[Sales]]</f>
        <v>-0.25</v>
      </c>
      <c r="W9721" t="str">
        <f>TEXT(Superstore[[#This Row],[Order Date]],"mmm-yyyy")</f>
        <v>Nov-2014</v>
      </c>
      <c r="X9721">
        <f>YEAR(Superstore[[#This Row],[Order Date]])</f>
        <v>2014</v>
      </c>
    </row>
    <row r="9722" spans="1:24" x14ac:dyDescent="0.25">
      <c r="A9722">
        <v>9721</v>
      </c>
      <c r="B9722" t="s">
        <v>10797</v>
      </c>
      <c r="C9722" s="1">
        <v>41540</v>
      </c>
      <c r="D9722" s="1">
        <v>41544</v>
      </c>
      <c r="E9722" t="s">
        <v>50</v>
      </c>
      <c r="F9722" t="s">
        <v>2419</v>
      </c>
      <c r="G9722" t="s">
        <v>2420</v>
      </c>
      <c r="H9722" t="s">
        <v>41</v>
      </c>
      <c r="I9722" t="s">
        <v>28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1</v>
      </c>
      <c r="P9722" t="s">
        <v>65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  <c r="V9722" s="2">
        <f>Superstore[[#This Row],[Profit]]/Superstore[[#This Row],[Sales]]</f>
        <v>0.39999999999999997</v>
      </c>
      <c r="W9722" t="str">
        <f>TEXT(Superstore[[#This Row],[Order Date]],"mmm-yyyy")</f>
        <v>Sep-2013</v>
      </c>
      <c r="X9722">
        <f>YEAR(Superstore[[#This Row],[Order Date]])</f>
        <v>2013</v>
      </c>
    </row>
    <row r="9723" spans="1:24" x14ac:dyDescent="0.25">
      <c r="A9723">
        <v>9722</v>
      </c>
      <c r="B9723" t="s">
        <v>10798</v>
      </c>
      <c r="C9723" s="1">
        <v>41321</v>
      </c>
      <c r="D9723" s="1">
        <v>41325</v>
      </c>
      <c r="E9723" t="s">
        <v>50</v>
      </c>
      <c r="F9723" t="s">
        <v>4535</v>
      </c>
      <c r="G9723" t="s">
        <v>4536</v>
      </c>
      <c r="H9723" t="s">
        <v>27</v>
      </c>
      <c r="I9723" t="s">
        <v>28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1</v>
      </c>
      <c r="P9723" t="s">
        <v>36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Superstore[[#This Row],[Profit]]/Superstore[[#This Row],[Sales]]</f>
        <v>0.12222222222222222</v>
      </c>
      <c r="W9723" t="str">
        <f>TEXT(Superstore[[#This Row],[Order Date]],"mmm-yyyy")</f>
        <v>Feb-2013</v>
      </c>
      <c r="X9723">
        <f>YEAR(Superstore[[#This Row],[Order Date]])</f>
        <v>2013</v>
      </c>
    </row>
    <row r="9724" spans="1:24" x14ac:dyDescent="0.25">
      <c r="A9724">
        <v>9723</v>
      </c>
      <c r="B9724" t="s">
        <v>10798</v>
      </c>
      <c r="C9724" s="1">
        <v>41321</v>
      </c>
      <c r="D9724" s="1">
        <v>41325</v>
      </c>
      <c r="E9724" t="s">
        <v>50</v>
      </c>
      <c r="F9724" t="s">
        <v>4535</v>
      </c>
      <c r="G9724" t="s">
        <v>4536</v>
      </c>
      <c r="H9724" t="s">
        <v>27</v>
      </c>
      <c r="I9724" t="s">
        <v>28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  <c r="V9724" s="2">
        <f>Superstore[[#This Row],[Profit]]/Superstore[[#This Row],[Sales]]</f>
        <v>0.43999999999999995</v>
      </c>
      <c r="W9724" t="str">
        <f>TEXT(Superstore[[#This Row],[Order Date]],"mmm-yyyy")</f>
        <v>Feb-2013</v>
      </c>
      <c r="X9724">
        <f>YEAR(Superstore[[#This Row],[Order Date]])</f>
        <v>2013</v>
      </c>
    </row>
    <row r="9725" spans="1:24" x14ac:dyDescent="0.25">
      <c r="A9725">
        <v>9724</v>
      </c>
      <c r="B9725" t="s">
        <v>10799</v>
      </c>
      <c r="C9725" s="1">
        <v>40899</v>
      </c>
      <c r="D9725" s="1">
        <v>40903</v>
      </c>
      <c r="E9725" t="s">
        <v>50</v>
      </c>
      <c r="F9725" t="s">
        <v>619</v>
      </c>
      <c r="G9725" t="s">
        <v>620</v>
      </c>
      <c r="H9725" t="s">
        <v>101</v>
      </c>
      <c r="I9725" t="s">
        <v>28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46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  <c r="V9725" s="2">
        <f>Superstore[[#This Row],[Profit]]/Superstore[[#This Row],[Sales]]</f>
        <v>0.33750000000000002</v>
      </c>
      <c r="W9725" t="str">
        <f>TEXT(Superstore[[#This Row],[Order Date]],"mmm-yyyy")</f>
        <v>Dec-2011</v>
      </c>
      <c r="X9725">
        <f>YEAR(Superstore[[#This Row],[Order Date]])</f>
        <v>2011</v>
      </c>
    </row>
    <row r="9726" spans="1:24" x14ac:dyDescent="0.25">
      <c r="A9726">
        <v>9725</v>
      </c>
      <c r="B9726" t="s">
        <v>10800</v>
      </c>
      <c r="C9726" s="1">
        <v>41248</v>
      </c>
      <c r="D9726" s="1">
        <v>41254</v>
      </c>
      <c r="E9726" t="s">
        <v>50</v>
      </c>
      <c r="F9726" t="s">
        <v>5560</v>
      </c>
      <c r="G9726" t="s">
        <v>5561</v>
      </c>
      <c r="H9726" t="s">
        <v>27</v>
      </c>
      <c r="I9726" t="s">
        <v>28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46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  <c r="V9726" s="2">
        <f>Superstore[[#This Row],[Profit]]/Superstore[[#This Row],[Sales]]</f>
        <v>0.36249999999999993</v>
      </c>
      <c r="W9726" t="str">
        <f>TEXT(Superstore[[#This Row],[Order Date]],"mmm-yyyy")</f>
        <v>Dec-2012</v>
      </c>
      <c r="X9726">
        <f>YEAR(Superstore[[#This Row],[Order Date]])</f>
        <v>2012</v>
      </c>
    </row>
    <row r="9727" spans="1:24" x14ac:dyDescent="0.25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27</v>
      </c>
      <c r="I9727" t="s">
        <v>28</v>
      </c>
      <c r="J9727" t="s">
        <v>7297</v>
      </c>
      <c r="K9727" t="s">
        <v>6258</v>
      </c>
      <c r="L9727">
        <v>83704</v>
      </c>
      <c r="M9727" t="s">
        <v>44</v>
      </c>
      <c r="N9727" t="s">
        <v>3994</v>
      </c>
      <c r="O9727" t="s">
        <v>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  <c r="V9727" s="2">
        <f>Superstore[[#This Row],[Profit]]/Superstore[[#This Row],[Sales]]</f>
        <v>0.42</v>
      </c>
      <c r="W9727" t="str">
        <f>TEXT(Superstore[[#This Row],[Order Date]],"mmm-yyyy")</f>
        <v>Sep-2014</v>
      </c>
      <c r="X9727">
        <f>YEAR(Superstore[[#This Row],[Order Date]])</f>
        <v>2014</v>
      </c>
    </row>
    <row r="9728" spans="1:24" x14ac:dyDescent="0.25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27</v>
      </c>
      <c r="I9728" t="s">
        <v>28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46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  <c r="V9728" s="2">
        <f>Superstore[[#This Row],[Profit]]/Superstore[[#This Row],[Sales]]</f>
        <v>0.28000000000000003</v>
      </c>
      <c r="W9728" t="str">
        <f>TEXT(Superstore[[#This Row],[Order Date]],"mmm-yyyy")</f>
        <v>Dec-2014</v>
      </c>
      <c r="X9728">
        <f>YEAR(Superstore[[#This Row],[Order Date]])</f>
        <v>2014</v>
      </c>
    </row>
    <row r="9729" spans="1:24" x14ac:dyDescent="0.25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27</v>
      </c>
      <c r="I9729" t="s">
        <v>28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s="2">
        <f>Superstore[[#This Row],[Profit]]/Superstore[[#This Row],[Sales]]</f>
        <v>0.28999999999999998</v>
      </c>
      <c r="W9729" t="str">
        <f>TEXT(Superstore[[#This Row],[Order Date]],"mmm-yyyy")</f>
        <v>Dec-2014</v>
      </c>
      <c r="X9729">
        <f>YEAR(Superstore[[#This Row],[Order Date]])</f>
        <v>2014</v>
      </c>
    </row>
    <row r="9730" spans="1:24" x14ac:dyDescent="0.25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27</v>
      </c>
      <c r="I9730" t="s">
        <v>28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46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  <c r="V9730" s="2">
        <f>Superstore[[#This Row],[Profit]]/Superstore[[#This Row],[Sales]]</f>
        <v>3.9999999999999994E-2</v>
      </c>
      <c r="W9730" t="str">
        <f>TEXT(Superstore[[#This Row],[Order Date]],"mmm-yyyy")</f>
        <v>Dec-2014</v>
      </c>
      <c r="X9730">
        <f>YEAR(Superstore[[#This Row],[Order Date]])</f>
        <v>2014</v>
      </c>
    </row>
    <row r="9731" spans="1:24" x14ac:dyDescent="0.25">
      <c r="A9731">
        <v>9730</v>
      </c>
      <c r="B9731" t="s">
        <v>10803</v>
      </c>
      <c r="C9731" s="1">
        <v>40815</v>
      </c>
      <c r="D9731" s="1">
        <v>40820</v>
      </c>
      <c r="E9731" t="s">
        <v>50</v>
      </c>
      <c r="F9731" t="s">
        <v>3652</v>
      </c>
      <c r="G9731" t="s">
        <v>3653</v>
      </c>
      <c r="H9731" t="s">
        <v>27</v>
      </c>
      <c r="I9731" t="s">
        <v>28</v>
      </c>
      <c r="J9731" t="s">
        <v>94</v>
      </c>
      <c r="K9731" t="s">
        <v>95</v>
      </c>
      <c r="L9731">
        <v>98115</v>
      </c>
      <c r="M9731" t="s">
        <v>44</v>
      </c>
      <c r="N9731" t="s">
        <v>5668</v>
      </c>
      <c r="O9731" t="s">
        <v>46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  <c r="V9731" s="2">
        <f>Superstore[[#This Row],[Profit]]/Superstore[[#This Row],[Sales]]</f>
        <v>0.3125</v>
      </c>
      <c r="W9731" t="str">
        <f>TEXT(Superstore[[#This Row],[Order Date]],"mmm-yyyy")</f>
        <v>Sep-2011</v>
      </c>
      <c r="X9731">
        <f>YEAR(Superstore[[#This Row],[Order Date]])</f>
        <v>2011</v>
      </c>
    </row>
    <row r="9732" spans="1:24" x14ac:dyDescent="0.25">
      <c r="A9732">
        <v>9731</v>
      </c>
      <c r="B9732" t="s">
        <v>10803</v>
      </c>
      <c r="C9732" s="1">
        <v>40815</v>
      </c>
      <c r="D9732" s="1">
        <v>40820</v>
      </c>
      <c r="E9732" t="s">
        <v>50</v>
      </c>
      <c r="F9732" t="s">
        <v>3652</v>
      </c>
      <c r="G9732" t="s">
        <v>3653</v>
      </c>
      <c r="H9732" t="s">
        <v>27</v>
      </c>
      <c r="I9732" t="s">
        <v>28</v>
      </c>
      <c r="J9732" t="s">
        <v>94</v>
      </c>
      <c r="K9732" t="s">
        <v>95</v>
      </c>
      <c r="L9732">
        <v>98115</v>
      </c>
      <c r="M9732" t="s">
        <v>44</v>
      </c>
      <c r="N9732" t="s">
        <v>2998</v>
      </c>
      <c r="O9732" t="s">
        <v>46</v>
      </c>
      <c r="P9732" t="s">
        <v>59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  <c r="V9732" s="2">
        <f>Superstore[[#This Row],[Profit]]/Superstore[[#This Row],[Sales]]</f>
        <v>0.19</v>
      </c>
      <c r="W9732" t="str">
        <f>TEXT(Superstore[[#This Row],[Order Date]],"mmm-yyyy")</f>
        <v>Sep-2011</v>
      </c>
      <c r="X9732">
        <f>YEAR(Superstore[[#This Row],[Order Date]])</f>
        <v>2011</v>
      </c>
    </row>
    <row r="9733" spans="1:24" x14ac:dyDescent="0.25">
      <c r="A9733">
        <v>9732</v>
      </c>
      <c r="B9733" t="s">
        <v>10804</v>
      </c>
      <c r="C9733" s="1">
        <v>41958</v>
      </c>
      <c r="D9733" s="1">
        <v>41963</v>
      </c>
      <c r="E9733" t="s">
        <v>50</v>
      </c>
      <c r="F9733" t="s">
        <v>4797</v>
      </c>
      <c r="G9733" t="s">
        <v>4798</v>
      </c>
      <c r="H9733" t="s">
        <v>27</v>
      </c>
      <c r="I9733" t="s">
        <v>28</v>
      </c>
      <c r="J9733" t="s">
        <v>42</v>
      </c>
      <c r="K9733" t="s">
        <v>43</v>
      </c>
      <c r="L9733">
        <v>90049</v>
      </c>
      <c r="M9733" t="s">
        <v>44</v>
      </c>
      <c r="N9733" t="s">
        <v>4161</v>
      </c>
      <c r="O9733" t="s">
        <v>46</v>
      </c>
      <c r="P9733" t="s">
        <v>68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  <c r="V9733" s="2">
        <f>Superstore[[#This Row],[Profit]]/Superstore[[#This Row],[Sales]]</f>
        <v>0.28999999999999998</v>
      </c>
      <c r="W9733" t="str">
        <f>TEXT(Superstore[[#This Row],[Order Date]],"mmm-yyyy")</f>
        <v>Nov-2014</v>
      </c>
      <c r="X9733">
        <f>YEAR(Superstore[[#This Row],[Order Date]])</f>
        <v>2014</v>
      </c>
    </row>
    <row r="9734" spans="1:24" x14ac:dyDescent="0.25">
      <c r="A9734">
        <v>9733</v>
      </c>
      <c r="B9734" t="s">
        <v>10805</v>
      </c>
      <c r="C9734" s="1">
        <v>40775</v>
      </c>
      <c r="D9734" s="1">
        <v>40780</v>
      </c>
      <c r="E9734" t="s">
        <v>50</v>
      </c>
      <c r="F9734" t="s">
        <v>6782</v>
      </c>
      <c r="G9734" t="s">
        <v>6783</v>
      </c>
      <c r="H9734" t="s">
        <v>41</v>
      </c>
      <c r="I9734" t="s">
        <v>28</v>
      </c>
      <c r="J9734" t="s">
        <v>7554</v>
      </c>
      <c r="K9734" t="s">
        <v>318</v>
      </c>
      <c r="L9734">
        <v>23666</v>
      </c>
      <c r="M9734" t="s">
        <v>31</v>
      </c>
      <c r="N9734" t="s">
        <v>6165</v>
      </c>
      <c r="O9734" t="s">
        <v>1</v>
      </c>
      <c r="P9734" t="s">
        <v>36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  <c r="V9734" s="2">
        <f>Superstore[[#This Row],[Profit]]/Superstore[[#This Row],[Sales]]</f>
        <v>0.29000000000000004</v>
      </c>
      <c r="W9734" t="str">
        <f>TEXT(Superstore[[#This Row],[Order Date]],"mmm-yyyy")</f>
        <v>Aug-2011</v>
      </c>
      <c r="X9734">
        <f>YEAR(Superstore[[#This Row],[Order Date]])</f>
        <v>2011</v>
      </c>
    </row>
    <row r="9735" spans="1:24" x14ac:dyDescent="0.25">
      <c r="A9735">
        <v>9734</v>
      </c>
      <c r="B9735" t="s">
        <v>10805</v>
      </c>
      <c r="C9735" s="1">
        <v>40775</v>
      </c>
      <c r="D9735" s="1">
        <v>40780</v>
      </c>
      <c r="E9735" t="s">
        <v>50</v>
      </c>
      <c r="F9735" t="s">
        <v>6782</v>
      </c>
      <c r="G9735" t="s">
        <v>6783</v>
      </c>
      <c r="H9735" t="s">
        <v>41</v>
      </c>
      <c r="I9735" t="s">
        <v>28</v>
      </c>
      <c r="J9735" t="s">
        <v>7554</v>
      </c>
      <c r="K9735" t="s">
        <v>318</v>
      </c>
      <c r="L9735">
        <v>23666</v>
      </c>
      <c r="M9735" t="s">
        <v>31</v>
      </c>
      <c r="N9735" t="s">
        <v>7057</v>
      </c>
      <c r="O9735" t="s">
        <v>46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  <c r="V9735" s="2">
        <f>Superstore[[#This Row],[Profit]]/Superstore[[#This Row],[Sales]]</f>
        <v>0.46</v>
      </c>
      <c r="W9735" t="str">
        <f>TEXT(Superstore[[#This Row],[Order Date]],"mmm-yyyy")</f>
        <v>Aug-2011</v>
      </c>
      <c r="X9735">
        <f>YEAR(Superstore[[#This Row],[Order Date]])</f>
        <v>2011</v>
      </c>
    </row>
    <row r="9736" spans="1:24" x14ac:dyDescent="0.25">
      <c r="A9736">
        <v>9735</v>
      </c>
      <c r="B9736" t="s">
        <v>10805</v>
      </c>
      <c r="C9736" s="1">
        <v>40775</v>
      </c>
      <c r="D9736" s="1">
        <v>40780</v>
      </c>
      <c r="E9736" t="s">
        <v>50</v>
      </c>
      <c r="F9736" t="s">
        <v>6782</v>
      </c>
      <c r="G9736" t="s">
        <v>6783</v>
      </c>
      <c r="H9736" t="s">
        <v>41</v>
      </c>
      <c r="I9736" t="s">
        <v>28</v>
      </c>
      <c r="J9736" t="s">
        <v>7554</v>
      </c>
      <c r="K9736" t="s">
        <v>318</v>
      </c>
      <c r="L9736">
        <v>23666</v>
      </c>
      <c r="M9736" t="s">
        <v>31</v>
      </c>
      <c r="N9736" t="s">
        <v>4717</v>
      </c>
      <c r="O9736" t="s">
        <v>46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  <c r="V9736" s="2">
        <f>Superstore[[#This Row],[Profit]]/Superstore[[#This Row],[Sales]]</f>
        <v>0.47000000000000003</v>
      </c>
      <c r="W9736" t="str">
        <f>TEXT(Superstore[[#This Row],[Order Date]],"mmm-yyyy")</f>
        <v>Aug-2011</v>
      </c>
      <c r="X9736">
        <f>YEAR(Superstore[[#This Row],[Order Date]])</f>
        <v>2011</v>
      </c>
    </row>
    <row r="9737" spans="1:24" x14ac:dyDescent="0.25">
      <c r="A9737">
        <v>9736</v>
      </c>
      <c r="B9737" t="s">
        <v>10806</v>
      </c>
      <c r="C9737" s="1">
        <v>40866</v>
      </c>
      <c r="D9737" s="1">
        <v>40869</v>
      </c>
      <c r="E9737" t="s">
        <v>24</v>
      </c>
      <c r="F9737" t="s">
        <v>530</v>
      </c>
      <c r="G9737" t="s">
        <v>531</v>
      </c>
      <c r="H9737" t="s">
        <v>101</v>
      </c>
      <c r="I9737" t="s">
        <v>28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46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  <c r="V9737" s="2">
        <f>Superstore[[#This Row],[Profit]]/Superstore[[#This Row],[Sales]]</f>
        <v>0.33749999999999997</v>
      </c>
      <c r="W9737" t="str">
        <f>TEXT(Superstore[[#This Row],[Order Date]],"mmm-yyyy")</f>
        <v>Nov-2011</v>
      </c>
      <c r="X9737">
        <f>YEAR(Superstore[[#This Row],[Order Date]])</f>
        <v>2011</v>
      </c>
    </row>
    <row r="9738" spans="1:24" x14ac:dyDescent="0.25">
      <c r="A9738">
        <v>9737</v>
      </c>
      <c r="B9738" t="s">
        <v>10807</v>
      </c>
      <c r="C9738" s="1">
        <v>41089</v>
      </c>
      <c r="D9738" s="1">
        <v>41093</v>
      </c>
      <c r="E9738" t="s">
        <v>50</v>
      </c>
      <c r="F9738" t="s">
        <v>7336</v>
      </c>
      <c r="G9738" t="s">
        <v>7337</v>
      </c>
      <c r="H9738" t="s">
        <v>101</v>
      </c>
      <c r="I9738" t="s">
        <v>28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  <c r="V9738" s="2">
        <f>Superstore[[#This Row],[Profit]]/Superstore[[#This Row],[Sales]]</f>
        <v>0.26999999999999996</v>
      </c>
      <c r="W9738" t="str">
        <f>TEXT(Superstore[[#This Row],[Order Date]],"mmm-yyyy")</f>
        <v>Jun-2012</v>
      </c>
      <c r="X9738">
        <f>YEAR(Superstore[[#This Row],[Order Date]])</f>
        <v>2012</v>
      </c>
    </row>
    <row r="9739" spans="1:24" x14ac:dyDescent="0.25">
      <c r="A9739">
        <v>9738</v>
      </c>
      <c r="B9739" t="s">
        <v>10808</v>
      </c>
      <c r="C9739" s="1">
        <v>41715</v>
      </c>
      <c r="D9739" s="1">
        <v>41720</v>
      </c>
      <c r="E9739" t="s">
        <v>50</v>
      </c>
      <c r="F9739" t="s">
        <v>5630</v>
      </c>
      <c r="G9739" t="s">
        <v>5631</v>
      </c>
      <c r="H9739" t="s">
        <v>41</v>
      </c>
      <c r="I9739" t="s">
        <v>28</v>
      </c>
      <c r="J9739" t="s">
        <v>42</v>
      </c>
      <c r="K9739" t="s">
        <v>43</v>
      </c>
      <c r="L9739">
        <v>90032</v>
      </c>
      <c r="M9739" t="s">
        <v>44</v>
      </c>
      <c r="N9739" t="s">
        <v>6092</v>
      </c>
      <c r="O9739" t="s">
        <v>46</v>
      </c>
      <c r="P9739" t="s">
        <v>59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  <c r="V9739" s="2">
        <f>Superstore[[#This Row],[Profit]]/Superstore[[#This Row],[Sales]]</f>
        <v>0.26</v>
      </c>
      <c r="W9739" t="str">
        <f>TEXT(Superstore[[#This Row],[Order Date]],"mmm-yyyy")</f>
        <v>Mar-2014</v>
      </c>
      <c r="X9739">
        <f>YEAR(Superstore[[#This Row],[Order Date]])</f>
        <v>2014</v>
      </c>
    </row>
    <row r="9740" spans="1:24" x14ac:dyDescent="0.25">
      <c r="A9740">
        <v>9739</v>
      </c>
      <c r="B9740" t="s">
        <v>10808</v>
      </c>
      <c r="C9740" s="1">
        <v>41715</v>
      </c>
      <c r="D9740" s="1">
        <v>41720</v>
      </c>
      <c r="E9740" t="s">
        <v>50</v>
      </c>
      <c r="F9740" t="s">
        <v>5630</v>
      </c>
      <c r="G9740" t="s">
        <v>5631</v>
      </c>
      <c r="H9740" t="s">
        <v>41</v>
      </c>
      <c r="I9740" t="s">
        <v>28</v>
      </c>
      <c r="J9740" t="s">
        <v>42</v>
      </c>
      <c r="K9740" t="s">
        <v>43</v>
      </c>
      <c r="L9740">
        <v>90032</v>
      </c>
      <c r="M9740" t="s">
        <v>44</v>
      </c>
      <c r="N9740" t="s">
        <v>3520</v>
      </c>
      <c r="O9740" t="s">
        <v>46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  <c r="V9740" s="2">
        <f>Superstore[[#This Row],[Profit]]/Superstore[[#This Row],[Sales]]</f>
        <v>0.32500000000000001</v>
      </c>
      <c r="W9740" t="str">
        <f>TEXT(Superstore[[#This Row],[Order Date]],"mmm-yyyy")</f>
        <v>Mar-2014</v>
      </c>
      <c r="X9740">
        <f>YEAR(Superstore[[#This Row],[Order Date]])</f>
        <v>2014</v>
      </c>
    </row>
    <row r="9741" spans="1:24" x14ac:dyDescent="0.25">
      <c r="A9741">
        <v>9740</v>
      </c>
      <c r="B9741" t="s">
        <v>10808</v>
      </c>
      <c r="C9741" s="1">
        <v>41715</v>
      </c>
      <c r="D9741" s="1">
        <v>41720</v>
      </c>
      <c r="E9741" t="s">
        <v>50</v>
      </c>
      <c r="F9741" t="s">
        <v>5630</v>
      </c>
      <c r="G9741" t="s">
        <v>5631</v>
      </c>
      <c r="H9741" t="s">
        <v>41</v>
      </c>
      <c r="I9741" t="s">
        <v>28</v>
      </c>
      <c r="J9741" t="s">
        <v>42</v>
      </c>
      <c r="K9741" t="s">
        <v>43</v>
      </c>
      <c r="L9741">
        <v>90032</v>
      </c>
      <c r="M9741" t="s">
        <v>44</v>
      </c>
      <c r="N9741" t="s">
        <v>4736</v>
      </c>
      <c r="O9741" t="s">
        <v>46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  <c r="V9741" s="2">
        <f>Superstore[[#This Row],[Profit]]/Superstore[[#This Row],[Sales]]</f>
        <v>0.35</v>
      </c>
      <c r="W9741" t="str">
        <f>TEXT(Superstore[[#This Row],[Order Date]],"mmm-yyyy")</f>
        <v>Mar-2014</v>
      </c>
      <c r="X9741">
        <f>YEAR(Superstore[[#This Row],[Order Date]])</f>
        <v>2014</v>
      </c>
    </row>
    <row r="9742" spans="1:24" x14ac:dyDescent="0.25">
      <c r="A9742">
        <v>9741</v>
      </c>
      <c r="B9742" t="s">
        <v>10808</v>
      </c>
      <c r="C9742" s="1">
        <v>41715</v>
      </c>
      <c r="D9742" s="1">
        <v>41720</v>
      </c>
      <c r="E9742" t="s">
        <v>50</v>
      </c>
      <c r="F9742" t="s">
        <v>5630</v>
      </c>
      <c r="G9742" t="s">
        <v>5631</v>
      </c>
      <c r="H9742" t="s">
        <v>41</v>
      </c>
      <c r="I9742" t="s">
        <v>28</v>
      </c>
      <c r="J9742" t="s">
        <v>42</v>
      </c>
      <c r="K9742" t="s">
        <v>43</v>
      </c>
      <c r="L9742">
        <v>90032</v>
      </c>
      <c r="M9742" t="s">
        <v>44</v>
      </c>
      <c r="N9742" t="s">
        <v>2295</v>
      </c>
      <c r="O9742" t="s">
        <v>46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  <c r="V9742" s="2">
        <f>Superstore[[#This Row],[Profit]]/Superstore[[#This Row],[Sales]]</f>
        <v>0.39</v>
      </c>
      <c r="W9742" t="str">
        <f>TEXT(Superstore[[#This Row],[Order Date]],"mmm-yyyy")</f>
        <v>Mar-2014</v>
      </c>
      <c r="X9742">
        <f>YEAR(Superstore[[#This Row],[Order Date]])</f>
        <v>2014</v>
      </c>
    </row>
    <row r="9743" spans="1:24" x14ac:dyDescent="0.25">
      <c r="A9743">
        <v>9742</v>
      </c>
      <c r="B9743" t="s">
        <v>10809</v>
      </c>
      <c r="C9743" s="1">
        <v>41221</v>
      </c>
      <c r="D9743" s="1">
        <v>41225</v>
      </c>
      <c r="E9743" t="s">
        <v>50</v>
      </c>
      <c r="F9743" t="s">
        <v>3600</v>
      </c>
      <c r="G9743" t="s">
        <v>3601</v>
      </c>
      <c r="H9743" t="s">
        <v>41</v>
      </c>
      <c r="I9743" t="s">
        <v>28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1</v>
      </c>
      <c r="P9743" t="s">
        <v>33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s="2">
        <f>Superstore[[#This Row],[Profit]]/Superstore[[#This Row],[Sales]]</f>
        <v>0.23</v>
      </c>
      <c r="W9743" t="str">
        <f>TEXT(Superstore[[#This Row],[Order Date]],"mmm-yyyy")</f>
        <v>Nov-2012</v>
      </c>
      <c r="X9743">
        <f>YEAR(Superstore[[#This Row],[Order Date]])</f>
        <v>2012</v>
      </c>
    </row>
    <row r="9744" spans="1:24" x14ac:dyDescent="0.25">
      <c r="A9744">
        <v>9743</v>
      </c>
      <c r="B9744" t="s">
        <v>10810</v>
      </c>
      <c r="C9744" s="1">
        <v>41972</v>
      </c>
      <c r="D9744" s="1">
        <v>41976</v>
      </c>
      <c r="E9744" t="s">
        <v>50</v>
      </c>
      <c r="F9744" t="s">
        <v>1826</v>
      </c>
      <c r="G9744" t="s">
        <v>1827</v>
      </c>
      <c r="H9744" t="s">
        <v>27</v>
      </c>
      <c r="I9744" t="s">
        <v>28</v>
      </c>
      <c r="J9744" t="s">
        <v>946</v>
      </c>
      <c r="K9744" t="s">
        <v>43</v>
      </c>
      <c r="L9744">
        <v>92037</v>
      </c>
      <c r="M9744" t="s">
        <v>44</v>
      </c>
      <c r="N9744" t="s">
        <v>1196</v>
      </c>
      <c r="O9744" t="s">
        <v>46</v>
      </c>
      <c r="P9744" t="s">
        <v>47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  <c r="V9744" s="2">
        <f>Superstore[[#This Row],[Profit]]/Superstore[[#This Row],[Sales]]</f>
        <v>0.47</v>
      </c>
      <c r="W9744" t="str">
        <f>TEXT(Superstore[[#This Row],[Order Date]],"mmm-yyyy")</f>
        <v>Nov-2014</v>
      </c>
      <c r="X9744">
        <f>YEAR(Superstore[[#This Row],[Order Date]])</f>
        <v>2014</v>
      </c>
    </row>
    <row r="9745" spans="1:24" x14ac:dyDescent="0.25">
      <c r="A9745">
        <v>9744</v>
      </c>
      <c r="B9745" t="s">
        <v>10811</v>
      </c>
      <c r="C9745" s="1">
        <v>41442</v>
      </c>
      <c r="D9745" s="1">
        <v>41448</v>
      </c>
      <c r="E9745" t="s">
        <v>50</v>
      </c>
      <c r="F9745" t="s">
        <v>3071</v>
      </c>
      <c r="G9745" t="s">
        <v>3072</v>
      </c>
      <c r="H9745" t="s">
        <v>27</v>
      </c>
      <c r="I9745" t="s">
        <v>28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46</v>
      </c>
      <c r="P9745" t="s">
        <v>47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  <c r="V9745" s="2">
        <f>Superstore[[#This Row],[Profit]]/Superstore[[#This Row],[Sales]]</f>
        <v>0.48</v>
      </c>
      <c r="W9745" t="str">
        <f>TEXT(Superstore[[#This Row],[Order Date]],"mmm-yyyy")</f>
        <v>Jun-2013</v>
      </c>
      <c r="X9745">
        <f>YEAR(Superstore[[#This Row],[Order Date]])</f>
        <v>2013</v>
      </c>
    </row>
    <row r="9746" spans="1:24" x14ac:dyDescent="0.25">
      <c r="A9746">
        <v>9745</v>
      </c>
      <c r="B9746" t="s">
        <v>10812</v>
      </c>
      <c r="C9746" s="1">
        <v>41661</v>
      </c>
      <c r="D9746" s="1">
        <v>41665</v>
      </c>
      <c r="E9746" t="s">
        <v>50</v>
      </c>
      <c r="F9746" t="s">
        <v>5836</v>
      </c>
      <c r="G9746" t="s">
        <v>5837</v>
      </c>
      <c r="H9746" t="s">
        <v>27</v>
      </c>
      <c r="I9746" t="s">
        <v>28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46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Superstore[[#This Row],[Profit]]/Superstore[[#This Row],[Sales]]</f>
        <v>0.33749999999999997</v>
      </c>
      <c r="W9746" t="str">
        <f>TEXT(Superstore[[#This Row],[Order Date]],"mmm-yyyy")</f>
        <v>Jan-2014</v>
      </c>
      <c r="X9746">
        <f>YEAR(Superstore[[#This Row],[Order Date]])</f>
        <v>2014</v>
      </c>
    </row>
    <row r="9747" spans="1:24" x14ac:dyDescent="0.25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27</v>
      </c>
      <c r="I9747" t="s">
        <v>28</v>
      </c>
      <c r="J9747" t="s">
        <v>42</v>
      </c>
      <c r="K9747" t="s">
        <v>43</v>
      </c>
      <c r="L9747">
        <v>90008</v>
      </c>
      <c r="M9747" t="s">
        <v>44</v>
      </c>
      <c r="N9747" t="s">
        <v>1352</v>
      </c>
      <c r="O9747" t="s">
        <v>1</v>
      </c>
      <c r="P9747" t="s">
        <v>56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  <c r="V9747" s="2">
        <f>Superstore[[#This Row],[Profit]]/Superstore[[#This Row],[Sales]]</f>
        <v>2.5000000000000001E-2</v>
      </c>
      <c r="W9747" t="str">
        <f>TEXT(Superstore[[#This Row],[Order Date]],"mmm-yyyy")</f>
        <v>Nov-2014</v>
      </c>
      <c r="X9747">
        <f>YEAR(Superstore[[#This Row],[Order Date]])</f>
        <v>2014</v>
      </c>
    </row>
    <row r="9748" spans="1:24" x14ac:dyDescent="0.25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27</v>
      </c>
      <c r="I9748" t="s">
        <v>28</v>
      </c>
      <c r="J9748" t="s">
        <v>42</v>
      </c>
      <c r="K9748" t="s">
        <v>43</v>
      </c>
      <c r="L9748">
        <v>90008</v>
      </c>
      <c r="M9748" t="s">
        <v>44</v>
      </c>
      <c r="N9748" t="s">
        <v>3805</v>
      </c>
      <c r="O9748" t="s">
        <v>1</v>
      </c>
      <c r="P9748" t="s">
        <v>56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Superstore[[#This Row],[Profit]]/Superstore[[#This Row],[Sales]]</f>
        <v>-2.5000000000000001E-2</v>
      </c>
      <c r="W9748" t="str">
        <f>TEXT(Superstore[[#This Row],[Order Date]],"mmm-yyyy")</f>
        <v>Nov-2014</v>
      </c>
      <c r="X9748">
        <f>YEAR(Superstore[[#This Row],[Order Date]])</f>
        <v>2014</v>
      </c>
    </row>
    <row r="9749" spans="1:24" x14ac:dyDescent="0.25">
      <c r="A9749">
        <v>9748</v>
      </c>
      <c r="B9749" t="s">
        <v>10814</v>
      </c>
      <c r="C9749" s="1">
        <v>40858</v>
      </c>
      <c r="D9749" s="1">
        <v>40862</v>
      </c>
      <c r="E9749" t="s">
        <v>50</v>
      </c>
      <c r="F9749" t="s">
        <v>62</v>
      </c>
      <c r="G9749" t="s">
        <v>63</v>
      </c>
      <c r="H9749" t="s">
        <v>27</v>
      </c>
      <c r="I9749" t="s">
        <v>28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1</v>
      </c>
      <c r="P9749" t="s">
        <v>65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  <c r="V9749" s="2">
        <f>Superstore[[#This Row],[Profit]]/Superstore[[#This Row],[Sales]]</f>
        <v>-0.72499999999999998</v>
      </c>
      <c r="W9749" t="str">
        <f>TEXT(Superstore[[#This Row],[Order Date]],"mmm-yyyy")</f>
        <v>Nov-2011</v>
      </c>
      <c r="X9749">
        <f>YEAR(Superstore[[#This Row],[Order Date]])</f>
        <v>2011</v>
      </c>
    </row>
    <row r="9750" spans="1:24" x14ac:dyDescent="0.25">
      <c r="A9750">
        <v>9749</v>
      </c>
      <c r="B9750" t="s">
        <v>10814</v>
      </c>
      <c r="C9750" s="1">
        <v>40858</v>
      </c>
      <c r="D9750" s="1">
        <v>40862</v>
      </c>
      <c r="E9750" t="s">
        <v>50</v>
      </c>
      <c r="F9750" t="s">
        <v>62</v>
      </c>
      <c r="G9750" t="s">
        <v>63</v>
      </c>
      <c r="H9750" t="s">
        <v>27</v>
      </c>
      <c r="I9750" t="s">
        <v>28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1</v>
      </c>
      <c r="P9750" t="s">
        <v>36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Superstore[[#This Row],[Profit]]/Superstore[[#This Row],[Sales]]</f>
        <v>-7.1428571428571438E-2</v>
      </c>
      <c r="W9750" t="str">
        <f>TEXT(Superstore[[#This Row],[Order Date]],"mmm-yyyy")</f>
        <v>Nov-2011</v>
      </c>
      <c r="X9750">
        <f>YEAR(Superstore[[#This Row],[Order Date]])</f>
        <v>2011</v>
      </c>
    </row>
    <row r="9751" spans="1:24" x14ac:dyDescent="0.25">
      <c r="A9751">
        <v>9750</v>
      </c>
      <c r="B9751" t="s">
        <v>10815</v>
      </c>
      <c r="C9751" s="1">
        <v>41338</v>
      </c>
      <c r="D9751" s="1">
        <v>41342</v>
      </c>
      <c r="E9751" t="s">
        <v>50</v>
      </c>
      <c r="F9751" t="s">
        <v>5457</v>
      </c>
      <c r="G9751" t="s">
        <v>5458</v>
      </c>
      <c r="H9751" t="s">
        <v>41</v>
      </c>
      <c r="I9751" t="s">
        <v>28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  <c r="V9751" s="2">
        <f>Superstore[[#This Row],[Profit]]/Superstore[[#This Row],[Sales]]</f>
        <v>0.36</v>
      </c>
      <c r="W9751" t="str">
        <f>TEXT(Superstore[[#This Row],[Order Date]],"mmm-yyyy")</f>
        <v>Mar-2013</v>
      </c>
      <c r="X9751">
        <f>YEAR(Superstore[[#This Row],[Order Date]])</f>
        <v>2013</v>
      </c>
    </row>
    <row r="9752" spans="1:24" x14ac:dyDescent="0.25">
      <c r="A9752">
        <v>9751</v>
      </c>
      <c r="B9752" t="s">
        <v>10816</v>
      </c>
      <c r="C9752" s="1">
        <v>41559</v>
      </c>
      <c r="D9752" s="1">
        <v>41563</v>
      </c>
      <c r="E9752" t="s">
        <v>50</v>
      </c>
      <c r="F9752" t="s">
        <v>1826</v>
      </c>
      <c r="G9752" t="s">
        <v>1827</v>
      </c>
      <c r="H9752" t="s">
        <v>27</v>
      </c>
      <c r="I9752" t="s">
        <v>28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46</v>
      </c>
      <c r="P9752" t="s">
        <v>68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Superstore[[#This Row],[Profit]]/Superstore[[#This Row],[Sales]]</f>
        <v>0.125</v>
      </c>
      <c r="W9752" t="str">
        <f>TEXT(Superstore[[#This Row],[Order Date]],"mmm-yyyy")</f>
        <v>Oct-2013</v>
      </c>
      <c r="X9752">
        <f>YEAR(Superstore[[#This Row],[Order Date]])</f>
        <v>2013</v>
      </c>
    </row>
    <row r="9753" spans="1:24" x14ac:dyDescent="0.25">
      <c r="A9753">
        <v>9752</v>
      </c>
      <c r="B9753" t="s">
        <v>10816</v>
      </c>
      <c r="C9753" s="1">
        <v>41559</v>
      </c>
      <c r="D9753" s="1">
        <v>41563</v>
      </c>
      <c r="E9753" t="s">
        <v>50</v>
      </c>
      <c r="F9753" t="s">
        <v>1826</v>
      </c>
      <c r="G9753" t="s">
        <v>1827</v>
      </c>
      <c r="H9753" t="s">
        <v>27</v>
      </c>
      <c r="I9753" t="s">
        <v>28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46</v>
      </c>
      <c r="P9753" t="s">
        <v>68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  <c r="V9753" s="2">
        <f>Superstore[[#This Row],[Profit]]/Superstore[[#This Row],[Sales]]</f>
        <v>0.125</v>
      </c>
      <c r="W9753" t="str">
        <f>TEXT(Superstore[[#This Row],[Order Date]],"mmm-yyyy")</f>
        <v>Oct-2013</v>
      </c>
      <c r="X9753">
        <f>YEAR(Superstore[[#This Row],[Order Date]])</f>
        <v>2013</v>
      </c>
    </row>
    <row r="9754" spans="1:24" x14ac:dyDescent="0.25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28</v>
      </c>
      <c r="J9754" t="s">
        <v>94</v>
      </c>
      <c r="K9754" t="s">
        <v>95</v>
      </c>
      <c r="L9754">
        <v>98115</v>
      </c>
      <c r="M9754" t="s">
        <v>44</v>
      </c>
      <c r="N9754" t="s">
        <v>2912</v>
      </c>
      <c r="O9754" t="s">
        <v>46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  <c r="V9754" s="2">
        <f>Superstore[[#This Row],[Profit]]/Superstore[[#This Row],[Sales]]</f>
        <v>0.36250000000000004</v>
      </c>
      <c r="W9754" t="str">
        <f>TEXT(Superstore[[#This Row],[Order Date]],"mmm-yyyy")</f>
        <v>Jul-2013</v>
      </c>
      <c r="X9754">
        <f>YEAR(Superstore[[#This Row],[Order Date]])</f>
        <v>2013</v>
      </c>
    </row>
    <row r="9755" spans="1:24" x14ac:dyDescent="0.25">
      <c r="A9755">
        <v>9754</v>
      </c>
      <c r="B9755" t="s">
        <v>10818</v>
      </c>
      <c r="C9755" s="1">
        <v>41726</v>
      </c>
      <c r="D9755" s="1">
        <v>41728</v>
      </c>
      <c r="E9755" t="s">
        <v>24</v>
      </c>
      <c r="F9755" t="s">
        <v>453</v>
      </c>
      <c r="G9755" t="s">
        <v>454</v>
      </c>
      <c r="H9755" t="s">
        <v>27</v>
      </c>
      <c r="I9755" t="s">
        <v>28</v>
      </c>
      <c r="J9755" t="s">
        <v>1463</v>
      </c>
      <c r="K9755" t="s">
        <v>318</v>
      </c>
      <c r="L9755">
        <v>23223</v>
      </c>
      <c r="M9755" t="s">
        <v>31</v>
      </c>
      <c r="N9755" t="s">
        <v>6842</v>
      </c>
      <c r="O9755" t="s">
        <v>46</v>
      </c>
      <c r="P9755" t="s">
        <v>47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  <c r="V9755" s="2">
        <f>Superstore[[#This Row],[Profit]]/Superstore[[#This Row],[Sales]]</f>
        <v>0.46</v>
      </c>
      <c r="W9755" t="str">
        <f>TEXT(Superstore[[#This Row],[Order Date]],"mmm-yyyy")</f>
        <v>Mar-2014</v>
      </c>
      <c r="X9755">
        <f>YEAR(Superstore[[#This Row],[Order Date]])</f>
        <v>2014</v>
      </c>
    </row>
    <row r="9756" spans="1:24" x14ac:dyDescent="0.25">
      <c r="A9756">
        <v>9755</v>
      </c>
      <c r="B9756" t="s">
        <v>10818</v>
      </c>
      <c r="C9756" s="1">
        <v>41726</v>
      </c>
      <c r="D9756" s="1">
        <v>41728</v>
      </c>
      <c r="E9756" t="s">
        <v>24</v>
      </c>
      <c r="F9756" t="s">
        <v>453</v>
      </c>
      <c r="G9756" t="s">
        <v>454</v>
      </c>
      <c r="H9756" t="s">
        <v>27</v>
      </c>
      <c r="I9756" t="s">
        <v>28</v>
      </c>
      <c r="J9756" t="s">
        <v>1463</v>
      </c>
      <c r="K9756" t="s">
        <v>318</v>
      </c>
      <c r="L9756">
        <v>23223</v>
      </c>
      <c r="M9756" t="s">
        <v>31</v>
      </c>
      <c r="N9756" t="s">
        <v>896</v>
      </c>
      <c r="O9756" t="s">
        <v>46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  <c r="V9756" s="2">
        <f>Superstore[[#This Row],[Profit]]/Superstore[[#This Row],[Sales]]</f>
        <v>0.5</v>
      </c>
      <c r="W9756" t="str">
        <f>TEXT(Superstore[[#This Row],[Order Date]],"mmm-yyyy")</f>
        <v>Mar-2014</v>
      </c>
      <c r="X9756">
        <f>YEAR(Superstore[[#This Row],[Order Date]])</f>
        <v>2014</v>
      </c>
    </row>
    <row r="9757" spans="1:24" x14ac:dyDescent="0.25">
      <c r="A9757">
        <v>9756</v>
      </c>
      <c r="B9757" t="s">
        <v>10818</v>
      </c>
      <c r="C9757" s="1">
        <v>41726</v>
      </c>
      <c r="D9757" s="1">
        <v>41728</v>
      </c>
      <c r="E9757" t="s">
        <v>24</v>
      </c>
      <c r="F9757" t="s">
        <v>453</v>
      </c>
      <c r="G9757" t="s">
        <v>454</v>
      </c>
      <c r="H9757" t="s">
        <v>27</v>
      </c>
      <c r="I9757" t="s">
        <v>28</v>
      </c>
      <c r="J9757" t="s">
        <v>1463</v>
      </c>
      <c r="K9757" t="s">
        <v>318</v>
      </c>
      <c r="L9757">
        <v>23223</v>
      </c>
      <c r="M9757" t="s">
        <v>31</v>
      </c>
      <c r="N9757" t="s">
        <v>6007</v>
      </c>
      <c r="O9757" t="s">
        <v>46</v>
      </c>
      <c r="P9757" t="s">
        <v>59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  <c r="V9757" s="2">
        <f>Superstore[[#This Row],[Profit]]/Superstore[[#This Row],[Sales]]</f>
        <v>3.0000000000000002E-2</v>
      </c>
      <c r="W9757" t="str">
        <f>TEXT(Superstore[[#This Row],[Order Date]],"mmm-yyyy")</f>
        <v>Mar-2014</v>
      </c>
      <c r="X9757">
        <f>YEAR(Superstore[[#This Row],[Order Date]])</f>
        <v>2014</v>
      </c>
    </row>
    <row r="9758" spans="1:24" x14ac:dyDescent="0.25">
      <c r="A9758">
        <v>9757</v>
      </c>
      <c r="B9758" t="s">
        <v>10818</v>
      </c>
      <c r="C9758" s="1">
        <v>41726</v>
      </c>
      <c r="D9758" s="1">
        <v>41728</v>
      </c>
      <c r="E9758" t="s">
        <v>24</v>
      </c>
      <c r="F9758" t="s">
        <v>453</v>
      </c>
      <c r="G9758" t="s">
        <v>454</v>
      </c>
      <c r="H9758" t="s">
        <v>27</v>
      </c>
      <c r="I9758" t="s">
        <v>28</v>
      </c>
      <c r="J9758" t="s">
        <v>1463</v>
      </c>
      <c r="K9758" t="s">
        <v>318</v>
      </c>
      <c r="L9758">
        <v>23223</v>
      </c>
      <c r="M9758" t="s">
        <v>31</v>
      </c>
      <c r="N9758" t="s">
        <v>1104</v>
      </c>
      <c r="O9758" t="s">
        <v>1</v>
      </c>
      <c r="P9758" t="s">
        <v>56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  <c r="V9758" s="2">
        <f>Superstore[[#This Row],[Profit]]/Superstore[[#This Row],[Sales]]</f>
        <v>0.19999999999999998</v>
      </c>
      <c r="W9758" t="str">
        <f>TEXT(Superstore[[#This Row],[Order Date]],"mmm-yyyy")</f>
        <v>Mar-2014</v>
      </c>
      <c r="X9758">
        <f>YEAR(Superstore[[#This Row],[Order Date]])</f>
        <v>2014</v>
      </c>
    </row>
    <row r="9759" spans="1:24" x14ac:dyDescent="0.25">
      <c r="A9759">
        <v>9758</v>
      </c>
      <c r="B9759" t="s">
        <v>10818</v>
      </c>
      <c r="C9759" s="1">
        <v>41726</v>
      </c>
      <c r="D9759" s="1">
        <v>41728</v>
      </c>
      <c r="E9759" t="s">
        <v>24</v>
      </c>
      <c r="F9759" t="s">
        <v>453</v>
      </c>
      <c r="G9759" t="s">
        <v>454</v>
      </c>
      <c r="H9759" t="s">
        <v>27</v>
      </c>
      <c r="I9759" t="s">
        <v>28</v>
      </c>
      <c r="J9759" t="s">
        <v>1463</v>
      </c>
      <c r="K9759" t="s">
        <v>318</v>
      </c>
      <c r="L9759">
        <v>23223</v>
      </c>
      <c r="M9759" t="s">
        <v>31</v>
      </c>
      <c r="N9759" t="s">
        <v>8854</v>
      </c>
      <c r="O9759" t="s">
        <v>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  <c r="V9759" s="2">
        <f>Superstore[[#This Row],[Profit]]/Superstore[[#This Row],[Sales]]</f>
        <v>0.27</v>
      </c>
      <c r="W9759" t="str">
        <f>TEXT(Superstore[[#This Row],[Order Date]],"mmm-yyyy")</f>
        <v>Mar-2014</v>
      </c>
      <c r="X9759">
        <f>YEAR(Superstore[[#This Row],[Order Date]])</f>
        <v>2014</v>
      </c>
    </row>
    <row r="9760" spans="1:24" x14ac:dyDescent="0.25">
      <c r="A9760">
        <v>9759</v>
      </c>
      <c r="B9760" t="s">
        <v>10818</v>
      </c>
      <c r="C9760" s="1">
        <v>41726</v>
      </c>
      <c r="D9760" s="1">
        <v>41728</v>
      </c>
      <c r="E9760" t="s">
        <v>24</v>
      </c>
      <c r="F9760" t="s">
        <v>453</v>
      </c>
      <c r="G9760" t="s">
        <v>454</v>
      </c>
      <c r="H9760" t="s">
        <v>27</v>
      </c>
      <c r="I9760" t="s">
        <v>28</v>
      </c>
      <c r="J9760" t="s">
        <v>1463</v>
      </c>
      <c r="K9760" t="s">
        <v>318</v>
      </c>
      <c r="L9760">
        <v>23223</v>
      </c>
      <c r="M9760" t="s">
        <v>31</v>
      </c>
      <c r="N9760" t="s">
        <v>1027</v>
      </c>
      <c r="O9760" t="s">
        <v>46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  <c r="V9760" s="2">
        <f>Superstore[[#This Row],[Profit]]/Superstore[[#This Row],[Sales]]</f>
        <v>0.45999999999999996</v>
      </c>
      <c r="W9760" t="str">
        <f>TEXT(Superstore[[#This Row],[Order Date]],"mmm-yyyy")</f>
        <v>Mar-2014</v>
      </c>
      <c r="X9760">
        <f>YEAR(Superstore[[#This Row],[Order Date]])</f>
        <v>2014</v>
      </c>
    </row>
    <row r="9761" spans="1:24" x14ac:dyDescent="0.25">
      <c r="A9761">
        <v>9760</v>
      </c>
      <c r="B9761" t="s">
        <v>10819</v>
      </c>
      <c r="C9761" s="1">
        <v>41579</v>
      </c>
      <c r="D9761" s="1">
        <v>41584</v>
      </c>
      <c r="E9761" t="s">
        <v>50</v>
      </c>
      <c r="F9761" t="s">
        <v>2056</v>
      </c>
      <c r="G9761" t="s">
        <v>2057</v>
      </c>
      <c r="H9761" t="s">
        <v>41</v>
      </c>
      <c r="I9761" t="s">
        <v>28</v>
      </c>
      <c r="J9761" t="s">
        <v>126</v>
      </c>
      <c r="K9761" t="s">
        <v>43</v>
      </c>
      <c r="L9761">
        <v>94109</v>
      </c>
      <c r="M9761" t="s">
        <v>44</v>
      </c>
      <c r="N9761" t="s">
        <v>4518</v>
      </c>
      <c r="O9761" t="s">
        <v>1</v>
      </c>
      <c r="P9761" t="s">
        <v>36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  <c r="V9761" s="2">
        <f>Superstore[[#This Row],[Profit]]/Superstore[[#This Row],[Sales]]</f>
        <v>4.9999999999999996E-2</v>
      </c>
      <c r="W9761" t="str">
        <f>TEXT(Superstore[[#This Row],[Order Date]],"mmm-yyyy")</f>
        <v>Nov-2013</v>
      </c>
      <c r="X9761">
        <f>YEAR(Superstore[[#This Row],[Order Date]])</f>
        <v>2013</v>
      </c>
    </row>
    <row r="9762" spans="1:24" x14ac:dyDescent="0.25">
      <c r="A9762">
        <v>9761</v>
      </c>
      <c r="B9762" t="s">
        <v>10820</v>
      </c>
      <c r="C9762" s="1">
        <v>41948</v>
      </c>
      <c r="D9762" s="1">
        <v>41952</v>
      </c>
      <c r="E9762" t="s">
        <v>50</v>
      </c>
      <c r="F9762" t="s">
        <v>3813</v>
      </c>
      <c r="G9762" t="s">
        <v>3814</v>
      </c>
      <c r="H9762" t="s">
        <v>101</v>
      </c>
      <c r="I9762" t="s">
        <v>28</v>
      </c>
      <c r="J9762" t="s">
        <v>10821</v>
      </c>
      <c r="K9762" t="s">
        <v>1706</v>
      </c>
      <c r="L9762">
        <v>72762</v>
      </c>
      <c r="M9762" t="s">
        <v>31</v>
      </c>
      <c r="N9762" t="s">
        <v>6646</v>
      </c>
      <c r="O9762" t="s">
        <v>46</v>
      </c>
      <c r="P9762" t="s">
        <v>68</v>
      </c>
      <c r="Q9762" t="s">
        <v>6647</v>
      </c>
      <c r="R9762">
        <v>4.3</v>
      </c>
      <c r="S9762">
        <v>2</v>
      </c>
      <c r="T9762">
        <v>0</v>
      </c>
      <c r="U9762">
        <v>1.419</v>
      </c>
      <c r="V9762" s="2">
        <f>Superstore[[#This Row],[Profit]]/Superstore[[#This Row],[Sales]]</f>
        <v>0.33</v>
      </c>
      <c r="W9762" t="str">
        <f>TEXT(Superstore[[#This Row],[Order Date]],"mmm-yyyy")</f>
        <v>Nov-2014</v>
      </c>
      <c r="X9762">
        <f>YEAR(Superstore[[#This Row],[Order Date]])</f>
        <v>2014</v>
      </c>
    </row>
    <row r="9763" spans="1:24" x14ac:dyDescent="0.25">
      <c r="A9763">
        <v>9762</v>
      </c>
      <c r="B9763" t="s">
        <v>10822</v>
      </c>
      <c r="C9763" s="1">
        <v>40589</v>
      </c>
      <c r="D9763" s="1">
        <v>40593</v>
      </c>
      <c r="E9763" t="s">
        <v>50</v>
      </c>
      <c r="F9763" t="s">
        <v>4235</v>
      </c>
      <c r="G9763" t="s">
        <v>4236</v>
      </c>
      <c r="H9763" t="s">
        <v>41</v>
      </c>
      <c r="I9763" t="s">
        <v>28</v>
      </c>
      <c r="J9763" t="s">
        <v>94</v>
      </c>
      <c r="K9763" t="s">
        <v>95</v>
      </c>
      <c r="L9763">
        <v>98103</v>
      </c>
      <c r="M9763" t="s">
        <v>44</v>
      </c>
      <c r="N9763" t="s">
        <v>4414</v>
      </c>
      <c r="O9763" t="s">
        <v>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  <c r="V9763" s="2">
        <f>Superstore[[#This Row],[Profit]]/Superstore[[#This Row],[Sales]]</f>
        <v>0.36</v>
      </c>
      <c r="W9763" t="str">
        <f>TEXT(Superstore[[#This Row],[Order Date]],"mmm-yyyy")</f>
        <v>Feb-2011</v>
      </c>
      <c r="X9763">
        <f>YEAR(Superstore[[#This Row],[Order Date]])</f>
        <v>2011</v>
      </c>
    </row>
    <row r="9764" spans="1:24" x14ac:dyDescent="0.25">
      <c r="A9764">
        <v>9763</v>
      </c>
      <c r="B9764" t="s">
        <v>10822</v>
      </c>
      <c r="C9764" s="1">
        <v>40589</v>
      </c>
      <c r="D9764" s="1">
        <v>40593</v>
      </c>
      <c r="E9764" t="s">
        <v>50</v>
      </c>
      <c r="F9764" t="s">
        <v>4235</v>
      </c>
      <c r="G9764" t="s">
        <v>4236</v>
      </c>
      <c r="H9764" t="s">
        <v>41</v>
      </c>
      <c r="I9764" t="s">
        <v>28</v>
      </c>
      <c r="J9764" t="s">
        <v>94</v>
      </c>
      <c r="K9764" t="s">
        <v>95</v>
      </c>
      <c r="L9764">
        <v>98103</v>
      </c>
      <c r="M9764" t="s">
        <v>44</v>
      </c>
      <c r="N9764" t="s">
        <v>5591</v>
      </c>
      <c r="O9764" t="s">
        <v>46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  <c r="V9764" s="2">
        <f>Superstore[[#This Row],[Profit]]/Superstore[[#This Row],[Sales]]</f>
        <v>0.28000000000000003</v>
      </c>
      <c r="W9764" t="str">
        <f>TEXT(Superstore[[#This Row],[Order Date]],"mmm-yyyy")</f>
        <v>Feb-2011</v>
      </c>
      <c r="X9764">
        <f>YEAR(Superstore[[#This Row],[Order Date]])</f>
        <v>2011</v>
      </c>
    </row>
    <row r="9765" spans="1:24" x14ac:dyDescent="0.25">
      <c r="A9765">
        <v>9764</v>
      </c>
      <c r="B9765" t="s">
        <v>10822</v>
      </c>
      <c r="C9765" s="1">
        <v>40589</v>
      </c>
      <c r="D9765" s="1">
        <v>40593</v>
      </c>
      <c r="E9765" t="s">
        <v>50</v>
      </c>
      <c r="F9765" t="s">
        <v>4235</v>
      </c>
      <c r="G9765" t="s">
        <v>4236</v>
      </c>
      <c r="H9765" t="s">
        <v>41</v>
      </c>
      <c r="I9765" t="s">
        <v>28</v>
      </c>
      <c r="J9765" t="s">
        <v>94</v>
      </c>
      <c r="K9765" t="s">
        <v>95</v>
      </c>
      <c r="L9765">
        <v>98103</v>
      </c>
      <c r="M9765" t="s">
        <v>44</v>
      </c>
      <c r="N9765" t="s">
        <v>5892</v>
      </c>
      <c r="O9765" t="s">
        <v>46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  <c r="V9765" s="2">
        <f>Superstore[[#This Row],[Profit]]/Superstore[[#This Row],[Sales]]</f>
        <v>0.02</v>
      </c>
      <c r="W9765" t="str">
        <f>TEXT(Superstore[[#This Row],[Order Date]],"mmm-yyyy")</f>
        <v>Feb-2011</v>
      </c>
      <c r="X9765">
        <f>YEAR(Superstore[[#This Row],[Order Date]])</f>
        <v>2011</v>
      </c>
    </row>
    <row r="9766" spans="1:24" x14ac:dyDescent="0.25">
      <c r="A9766">
        <v>9765</v>
      </c>
      <c r="B9766" t="s">
        <v>10823</v>
      </c>
      <c r="C9766" s="1">
        <v>40712</v>
      </c>
      <c r="D9766" s="1">
        <v>40717</v>
      </c>
      <c r="E9766" t="s">
        <v>50</v>
      </c>
      <c r="F9766" t="s">
        <v>4169</v>
      </c>
      <c r="G9766" t="s">
        <v>4170</v>
      </c>
      <c r="H9766" t="s">
        <v>27</v>
      </c>
      <c r="I9766" t="s">
        <v>28</v>
      </c>
      <c r="J9766" t="s">
        <v>42</v>
      </c>
      <c r="K9766" t="s">
        <v>43</v>
      </c>
      <c r="L9766">
        <v>90036</v>
      </c>
      <c r="M9766" t="s">
        <v>44</v>
      </c>
      <c r="N9766" t="s">
        <v>612</v>
      </c>
      <c r="O9766" t="s">
        <v>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  <c r="V9766" s="2">
        <f>Superstore[[#This Row],[Profit]]/Superstore[[#This Row],[Sales]]</f>
        <v>8.7499999999999994E-2</v>
      </c>
      <c r="W9766" t="str">
        <f>TEXT(Superstore[[#This Row],[Order Date]],"mmm-yyyy")</f>
        <v>Jun-2011</v>
      </c>
      <c r="X9766">
        <f>YEAR(Superstore[[#This Row],[Order Date]])</f>
        <v>2011</v>
      </c>
    </row>
    <row r="9767" spans="1:24" x14ac:dyDescent="0.25">
      <c r="A9767">
        <v>9766</v>
      </c>
      <c r="B9767" t="s">
        <v>10824</v>
      </c>
      <c r="C9767" s="1">
        <v>41699</v>
      </c>
      <c r="D9767" s="1">
        <v>41705</v>
      </c>
      <c r="E9767" t="s">
        <v>50</v>
      </c>
      <c r="F9767" t="s">
        <v>4742</v>
      </c>
      <c r="G9767" t="s">
        <v>4743</v>
      </c>
      <c r="H9767" t="s">
        <v>27</v>
      </c>
      <c r="I9767" t="s">
        <v>28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46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  <c r="V9767" s="2">
        <f>Superstore[[#This Row],[Profit]]/Superstore[[#This Row],[Sales]]</f>
        <v>0.48000000000000004</v>
      </c>
      <c r="W9767" t="str">
        <f>TEXT(Superstore[[#This Row],[Order Date]],"mmm-yyyy")</f>
        <v>Mar-2014</v>
      </c>
      <c r="X9767">
        <f>YEAR(Superstore[[#This Row],[Order Date]])</f>
        <v>2014</v>
      </c>
    </row>
    <row r="9768" spans="1:24" x14ac:dyDescent="0.25">
      <c r="A9768">
        <v>9767</v>
      </c>
      <c r="B9768" t="s">
        <v>10824</v>
      </c>
      <c r="C9768" s="1">
        <v>41699</v>
      </c>
      <c r="D9768" s="1">
        <v>41705</v>
      </c>
      <c r="E9768" t="s">
        <v>50</v>
      </c>
      <c r="F9768" t="s">
        <v>4742</v>
      </c>
      <c r="G9768" t="s">
        <v>4743</v>
      </c>
      <c r="H9768" t="s">
        <v>27</v>
      </c>
      <c r="I9768" t="s">
        <v>28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46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  <c r="V9768" s="2">
        <f>Superstore[[#This Row],[Profit]]/Superstore[[#This Row],[Sales]]</f>
        <v>0.44999999999999996</v>
      </c>
      <c r="W9768" t="str">
        <f>TEXT(Superstore[[#This Row],[Order Date]],"mmm-yyyy")</f>
        <v>Mar-2014</v>
      </c>
      <c r="X9768">
        <f>YEAR(Superstore[[#This Row],[Order Date]])</f>
        <v>2014</v>
      </c>
    </row>
    <row r="9769" spans="1:24" x14ac:dyDescent="0.25">
      <c r="A9769">
        <v>9768</v>
      </c>
      <c r="B9769" t="s">
        <v>10825</v>
      </c>
      <c r="C9769" s="1">
        <v>41983</v>
      </c>
      <c r="D9769" s="1">
        <v>41989</v>
      </c>
      <c r="E9769" t="s">
        <v>50</v>
      </c>
      <c r="F9769" t="s">
        <v>4875</v>
      </c>
      <c r="G9769" t="s">
        <v>4876</v>
      </c>
      <c r="H9769" t="s">
        <v>27</v>
      </c>
      <c r="I9769" t="s">
        <v>28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46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  <c r="V9769" s="2">
        <f>Superstore[[#This Row],[Profit]]/Superstore[[#This Row],[Sales]]</f>
        <v>0.49</v>
      </c>
      <c r="W9769" t="str">
        <f>TEXT(Superstore[[#This Row],[Order Date]],"mmm-yyyy")</f>
        <v>Dec-2014</v>
      </c>
      <c r="X9769">
        <f>YEAR(Superstore[[#This Row],[Order Date]])</f>
        <v>2014</v>
      </c>
    </row>
    <row r="9770" spans="1:24" x14ac:dyDescent="0.25">
      <c r="A9770">
        <v>9769</v>
      </c>
      <c r="B9770" t="s">
        <v>10826</v>
      </c>
      <c r="C9770" s="1">
        <v>41981</v>
      </c>
      <c r="D9770" s="1">
        <v>41988</v>
      </c>
      <c r="E9770" t="s">
        <v>50</v>
      </c>
      <c r="F9770" t="s">
        <v>3605</v>
      </c>
      <c r="G9770" t="s">
        <v>3606</v>
      </c>
      <c r="H9770" t="s">
        <v>101</v>
      </c>
      <c r="I9770" t="s">
        <v>28</v>
      </c>
      <c r="J9770" t="s">
        <v>126</v>
      </c>
      <c r="K9770" t="s">
        <v>43</v>
      </c>
      <c r="L9770">
        <v>94122</v>
      </c>
      <c r="M9770" t="s">
        <v>44</v>
      </c>
      <c r="N9770" t="s">
        <v>5345</v>
      </c>
      <c r="O9770" t="s">
        <v>46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  <c r="V9770" s="2">
        <f>Superstore[[#This Row],[Profit]]/Superstore[[#This Row],[Sales]]</f>
        <v>0.5</v>
      </c>
      <c r="W9770" t="str">
        <f>TEXT(Superstore[[#This Row],[Order Date]],"mmm-yyyy")</f>
        <v>Dec-2014</v>
      </c>
      <c r="X9770">
        <f>YEAR(Superstore[[#This Row],[Order Date]])</f>
        <v>2014</v>
      </c>
    </row>
    <row r="9771" spans="1:24" x14ac:dyDescent="0.25">
      <c r="A9771">
        <v>9770</v>
      </c>
      <c r="B9771" t="s">
        <v>10827</v>
      </c>
      <c r="C9771" s="1">
        <v>41603</v>
      </c>
      <c r="D9771" s="1">
        <v>41609</v>
      </c>
      <c r="E9771" t="s">
        <v>50</v>
      </c>
      <c r="F9771" t="s">
        <v>2797</v>
      </c>
      <c r="G9771" t="s">
        <v>2798</v>
      </c>
      <c r="H9771" t="s">
        <v>101</v>
      </c>
      <c r="I9771" t="s">
        <v>28</v>
      </c>
      <c r="J9771" t="s">
        <v>2329</v>
      </c>
      <c r="K9771" t="s">
        <v>54</v>
      </c>
      <c r="L9771">
        <v>33012</v>
      </c>
      <c r="M9771" t="s">
        <v>31</v>
      </c>
      <c r="N9771" t="s">
        <v>2354</v>
      </c>
      <c r="O9771" t="s">
        <v>1</v>
      </c>
      <c r="P9771" t="s">
        <v>33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  <c r="V9771" s="2">
        <f>Superstore[[#This Row],[Profit]]/Superstore[[#This Row],[Sales]]</f>
        <v>2.4999999999999998E-2</v>
      </c>
      <c r="W9771" t="str">
        <f>TEXT(Superstore[[#This Row],[Order Date]],"mmm-yyyy")</f>
        <v>Nov-2013</v>
      </c>
      <c r="X9771">
        <f>YEAR(Superstore[[#This Row],[Order Date]])</f>
        <v>2013</v>
      </c>
    </row>
    <row r="9772" spans="1:24" x14ac:dyDescent="0.25">
      <c r="A9772">
        <v>9771</v>
      </c>
      <c r="B9772" t="s">
        <v>10827</v>
      </c>
      <c r="C9772" s="1">
        <v>41603</v>
      </c>
      <c r="D9772" s="1">
        <v>41609</v>
      </c>
      <c r="E9772" t="s">
        <v>50</v>
      </c>
      <c r="F9772" t="s">
        <v>2797</v>
      </c>
      <c r="G9772" t="s">
        <v>2798</v>
      </c>
      <c r="H9772" t="s">
        <v>101</v>
      </c>
      <c r="I9772" t="s">
        <v>28</v>
      </c>
      <c r="J9772" t="s">
        <v>2329</v>
      </c>
      <c r="K9772" t="s">
        <v>54</v>
      </c>
      <c r="L9772">
        <v>33012</v>
      </c>
      <c r="M9772" t="s">
        <v>31</v>
      </c>
      <c r="N9772" t="s">
        <v>4503</v>
      </c>
      <c r="O9772" t="s">
        <v>46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  <c r="V9772" s="2">
        <f>Superstore[[#This Row],[Profit]]/Superstore[[#This Row],[Sales]]</f>
        <v>0.32500000000000001</v>
      </c>
      <c r="W9772" t="str">
        <f>TEXT(Superstore[[#This Row],[Order Date]],"mmm-yyyy")</f>
        <v>Nov-2013</v>
      </c>
      <c r="X9772">
        <f>YEAR(Superstore[[#This Row],[Order Date]])</f>
        <v>2013</v>
      </c>
    </row>
    <row r="9773" spans="1:24" x14ac:dyDescent="0.25">
      <c r="A9773">
        <v>9772</v>
      </c>
      <c r="B9773" t="s">
        <v>10827</v>
      </c>
      <c r="C9773" s="1">
        <v>41603</v>
      </c>
      <c r="D9773" s="1">
        <v>41609</v>
      </c>
      <c r="E9773" t="s">
        <v>50</v>
      </c>
      <c r="F9773" t="s">
        <v>2797</v>
      </c>
      <c r="G9773" t="s">
        <v>2798</v>
      </c>
      <c r="H9773" t="s">
        <v>101</v>
      </c>
      <c r="I9773" t="s">
        <v>28</v>
      </c>
      <c r="J9773" t="s">
        <v>2329</v>
      </c>
      <c r="K9773" t="s">
        <v>54</v>
      </c>
      <c r="L9773">
        <v>33012</v>
      </c>
      <c r="M9773" t="s">
        <v>31</v>
      </c>
      <c r="N9773" t="s">
        <v>5190</v>
      </c>
      <c r="O9773" t="s">
        <v>46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  <c r="V9773" s="2">
        <f>Superstore[[#This Row],[Profit]]/Superstore[[#This Row],[Sales]]</f>
        <v>0.1</v>
      </c>
      <c r="W9773" t="str">
        <f>TEXT(Superstore[[#This Row],[Order Date]],"mmm-yyyy")</f>
        <v>Nov-2013</v>
      </c>
      <c r="X9773">
        <f>YEAR(Superstore[[#This Row],[Order Date]])</f>
        <v>2013</v>
      </c>
    </row>
    <row r="9774" spans="1:24" x14ac:dyDescent="0.25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41</v>
      </c>
      <c r="I9774" t="s">
        <v>28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46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  <c r="V9774" s="2">
        <f>Superstore[[#This Row],[Profit]]/Superstore[[#This Row],[Sales]]</f>
        <v>0.3125</v>
      </c>
      <c r="W9774" t="str">
        <f>TEXT(Superstore[[#This Row],[Order Date]],"mmm-yyyy")</f>
        <v>Jul-2013</v>
      </c>
      <c r="X9774">
        <f>YEAR(Superstore[[#This Row],[Order Date]])</f>
        <v>2013</v>
      </c>
    </row>
    <row r="9775" spans="1:24" x14ac:dyDescent="0.25">
      <c r="A9775">
        <v>9774</v>
      </c>
      <c r="B9775" t="s">
        <v>10829</v>
      </c>
      <c r="C9775" s="1">
        <v>41452</v>
      </c>
      <c r="D9775" s="1">
        <v>41459</v>
      </c>
      <c r="E9775" t="s">
        <v>50</v>
      </c>
      <c r="F9775" t="s">
        <v>3527</v>
      </c>
      <c r="G9775" t="s">
        <v>3528</v>
      </c>
      <c r="H9775" t="s">
        <v>27</v>
      </c>
      <c r="I9775" t="s">
        <v>28</v>
      </c>
      <c r="J9775" t="s">
        <v>1735</v>
      </c>
      <c r="K9775" t="s">
        <v>1271</v>
      </c>
      <c r="L9775">
        <v>30318</v>
      </c>
      <c r="M9775" t="s">
        <v>31</v>
      </c>
      <c r="N9775" t="s">
        <v>7185</v>
      </c>
      <c r="O9775" t="s">
        <v>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  <c r="V9775" s="2">
        <f>Superstore[[#This Row],[Profit]]/Superstore[[#This Row],[Sales]]</f>
        <v>0.29000000000000004</v>
      </c>
      <c r="W9775" t="str">
        <f>TEXT(Superstore[[#This Row],[Order Date]],"mmm-yyyy")</f>
        <v>Jun-2013</v>
      </c>
      <c r="X9775">
        <f>YEAR(Superstore[[#This Row],[Order Date]])</f>
        <v>2013</v>
      </c>
    </row>
    <row r="9776" spans="1:24" x14ac:dyDescent="0.25">
      <c r="A9776">
        <v>9775</v>
      </c>
      <c r="B9776" t="s">
        <v>10830</v>
      </c>
      <c r="C9776" s="1">
        <v>40750</v>
      </c>
      <c r="D9776" s="1">
        <v>40754</v>
      </c>
      <c r="E9776" t="s">
        <v>50</v>
      </c>
      <c r="F9776" t="s">
        <v>1416</v>
      </c>
      <c r="G9776" t="s">
        <v>1417</v>
      </c>
      <c r="H9776" t="s">
        <v>27</v>
      </c>
      <c r="I9776" t="s">
        <v>28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46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Superstore[[#This Row],[Profit]]/Superstore[[#This Row],[Sales]]</f>
        <v>-1.7000000000000002</v>
      </c>
      <c r="W9776" t="str">
        <f>TEXT(Superstore[[#This Row],[Order Date]],"mmm-yyyy")</f>
        <v>Jul-2011</v>
      </c>
      <c r="X9776">
        <f>YEAR(Superstore[[#This Row],[Order Date]])</f>
        <v>2011</v>
      </c>
    </row>
    <row r="9777" spans="1:24" x14ac:dyDescent="0.25">
      <c r="A9777">
        <v>9776</v>
      </c>
      <c r="B9777" t="s">
        <v>10830</v>
      </c>
      <c r="C9777" s="1">
        <v>40750</v>
      </c>
      <c r="D9777" s="1">
        <v>40754</v>
      </c>
      <c r="E9777" t="s">
        <v>50</v>
      </c>
      <c r="F9777" t="s">
        <v>1416</v>
      </c>
      <c r="G9777" t="s">
        <v>1417</v>
      </c>
      <c r="H9777" t="s">
        <v>27</v>
      </c>
      <c r="I9777" t="s">
        <v>28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1</v>
      </c>
      <c r="P9777" t="s">
        <v>65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  <c r="V9777" s="2">
        <f>Superstore[[#This Row],[Profit]]/Superstore[[#This Row],[Sales]]</f>
        <v>-0.57500000000000007</v>
      </c>
      <c r="W9777" t="str">
        <f>TEXT(Superstore[[#This Row],[Order Date]],"mmm-yyyy")</f>
        <v>Jul-2011</v>
      </c>
      <c r="X9777">
        <f>YEAR(Superstore[[#This Row],[Order Date]])</f>
        <v>2011</v>
      </c>
    </row>
    <row r="9778" spans="1:24" x14ac:dyDescent="0.25">
      <c r="A9778">
        <v>9777</v>
      </c>
      <c r="B9778" t="s">
        <v>10830</v>
      </c>
      <c r="C9778" s="1">
        <v>40750</v>
      </c>
      <c r="D9778" s="1">
        <v>40754</v>
      </c>
      <c r="E9778" t="s">
        <v>50</v>
      </c>
      <c r="F9778" t="s">
        <v>1416</v>
      </c>
      <c r="G9778" t="s">
        <v>1417</v>
      </c>
      <c r="H9778" t="s">
        <v>27</v>
      </c>
      <c r="I9778" t="s">
        <v>28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46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Superstore[[#This Row],[Profit]]/Superstore[[#This Row],[Sales]]</f>
        <v>-1.6</v>
      </c>
      <c r="W9778" t="str">
        <f>TEXT(Superstore[[#This Row],[Order Date]],"mmm-yyyy")</f>
        <v>Jul-2011</v>
      </c>
      <c r="X9778">
        <f>YEAR(Superstore[[#This Row],[Order Date]])</f>
        <v>2011</v>
      </c>
    </row>
    <row r="9779" spans="1:24" x14ac:dyDescent="0.25">
      <c r="A9779">
        <v>9778</v>
      </c>
      <c r="B9779" t="s">
        <v>10830</v>
      </c>
      <c r="C9779" s="1">
        <v>40750</v>
      </c>
      <c r="D9779" s="1">
        <v>40754</v>
      </c>
      <c r="E9779" t="s">
        <v>50</v>
      </c>
      <c r="F9779" t="s">
        <v>1416</v>
      </c>
      <c r="G9779" t="s">
        <v>1417</v>
      </c>
      <c r="H9779" t="s">
        <v>27</v>
      </c>
      <c r="I9779" t="s">
        <v>28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Superstore[[#This Row],[Profit]]/Superstore[[#This Row],[Sales]]</f>
        <v>-6.25E-2</v>
      </c>
      <c r="W9779" t="str">
        <f>TEXT(Superstore[[#This Row],[Order Date]],"mmm-yyyy")</f>
        <v>Jul-2011</v>
      </c>
      <c r="X9779">
        <f>YEAR(Superstore[[#This Row],[Order Date]])</f>
        <v>2011</v>
      </c>
    </row>
    <row r="9780" spans="1:24" x14ac:dyDescent="0.25">
      <c r="A9780">
        <v>9779</v>
      </c>
      <c r="B9780" t="s">
        <v>10830</v>
      </c>
      <c r="C9780" s="1">
        <v>40750</v>
      </c>
      <c r="D9780" s="1">
        <v>40754</v>
      </c>
      <c r="E9780" t="s">
        <v>50</v>
      </c>
      <c r="F9780" t="s">
        <v>1416</v>
      </c>
      <c r="G9780" t="s">
        <v>1417</v>
      </c>
      <c r="H9780" t="s">
        <v>27</v>
      </c>
      <c r="I9780" t="s">
        <v>28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46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  <c r="V9780" s="2">
        <f>Superstore[[#This Row],[Profit]]/Superstore[[#This Row],[Sales]]</f>
        <v>-1.5</v>
      </c>
      <c r="W9780" t="str">
        <f>TEXT(Superstore[[#This Row],[Order Date]],"mmm-yyyy")</f>
        <v>Jul-2011</v>
      </c>
      <c r="X9780">
        <f>YEAR(Superstore[[#This Row],[Order Date]])</f>
        <v>2011</v>
      </c>
    </row>
    <row r="9781" spans="1:24" x14ac:dyDescent="0.25">
      <c r="A9781">
        <v>9780</v>
      </c>
      <c r="B9781" t="s">
        <v>10830</v>
      </c>
      <c r="C9781" s="1">
        <v>40750</v>
      </c>
      <c r="D9781" s="1">
        <v>40754</v>
      </c>
      <c r="E9781" t="s">
        <v>50</v>
      </c>
      <c r="F9781" t="s">
        <v>1416</v>
      </c>
      <c r="G9781" t="s">
        <v>1417</v>
      </c>
      <c r="H9781" t="s">
        <v>27</v>
      </c>
      <c r="I9781" t="s">
        <v>28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46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  <c r="V9781" s="2">
        <f>Superstore[[#This Row],[Profit]]/Superstore[[#This Row],[Sales]]</f>
        <v>-2.5</v>
      </c>
      <c r="W9781" t="str">
        <f>TEXT(Superstore[[#This Row],[Order Date]],"mmm-yyyy")</f>
        <v>Jul-2011</v>
      </c>
      <c r="X9781">
        <f>YEAR(Superstore[[#This Row],[Order Date]])</f>
        <v>2011</v>
      </c>
    </row>
    <row r="9782" spans="1:24" x14ac:dyDescent="0.25">
      <c r="A9782">
        <v>9781</v>
      </c>
      <c r="B9782" t="s">
        <v>10831</v>
      </c>
      <c r="C9782" s="1">
        <v>41532</v>
      </c>
      <c r="D9782" s="1">
        <v>41536</v>
      </c>
      <c r="E9782" t="s">
        <v>50</v>
      </c>
      <c r="F9782" t="s">
        <v>485</v>
      </c>
      <c r="G9782" t="s">
        <v>486</v>
      </c>
      <c r="H9782" t="s">
        <v>27</v>
      </c>
      <c r="I9782" t="s">
        <v>28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  <c r="V9782" s="2">
        <f>Superstore[[#This Row],[Profit]]/Superstore[[#This Row],[Sales]]</f>
        <v>0.29999999999999993</v>
      </c>
      <c r="W9782" t="str">
        <f>TEXT(Superstore[[#This Row],[Order Date]],"mmm-yyyy")</f>
        <v>Sep-2013</v>
      </c>
      <c r="X9782">
        <f>YEAR(Superstore[[#This Row],[Order Date]])</f>
        <v>2013</v>
      </c>
    </row>
    <row r="9783" spans="1:24" x14ac:dyDescent="0.25">
      <c r="A9783">
        <v>9782</v>
      </c>
      <c r="B9783" t="s">
        <v>10831</v>
      </c>
      <c r="C9783" s="1">
        <v>41532</v>
      </c>
      <c r="D9783" s="1">
        <v>41536</v>
      </c>
      <c r="E9783" t="s">
        <v>50</v>
      </c>
      <c r="F9783" t="s">
        <v>485</v>
      </c>
      <c r="G9783" t="s">
        <v>486</v>
      </c>
      <c r="H9783" t="s">
        <v>27</v>
      </c>
      <c r="I9783" t="s">
        <v>28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46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Superstore[[#This Row],[Profit]]/Superstore[[#This Row],[Sales]]</f>
        <v>0.375</v>
      </c>
      <c r="W9783" t="str">
        <f>TEXT(Superstore[[#This Row],[Order Date]],"mmm-yyyy")</f>
        <v>Sep-2013</v>
      </c>
      <c r="X9783">
        <f>YEAR(Superstore[[#This Row],[Order Date]])</f>
        <v>2013</v>
      </c>
    </row>
    <row r="9784" spans="1:24" x14ac:dyDescent="0.25">
      <c r="A9784">
        <v>9783</v>
      </c>
      <c r="B9784" t="s">
        <v>10832</v>
      </c>
      <c r="C9784" s="1">
        <v>41060</v>
      </c>
      <c r="D9784" s="1">
        <v>41062</v>
      </c>
      <c r="E9784" t="s">
        <v>24</v>
      </c>
      <c r="F9784" t="s">
        <v>5321</v>
      </c>
      <c r="G9784" t="s">
        <v>5322</v>
      </c>
      <c r="H9784" t="s">
        <v>41</v>
      </c>
      <c r="I9784" t="s">
        <v>28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46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  <c r="V9784" s="2">
        <f>Superstore[[#This Row],[Profit]]/Superstore[[#This Row],[Sales]]</f>
        <v>0.48999999999999994</v>
      </c>
      <c r="W9784" t="str">
        <f>TEXT(Superstore[[#This Row],[Order Date]],"mmm-yyyy")</f>
        <v>May-2012</v>
      </c>
      <c r="X9784">
        <f>YEAR(Superstore[[#This Row],[Order Date]])</f>
        <v>2012</v>
      </c>
    </row>
    <row r="9785" spans="1:24" x14ac:dyDescent="0.25">
      <c r="A9785">
        <v>9784</v>
      </c>
      <c r="B9785" t="s">
        <v>10832</v>
      </c>
      <c r="C9785" s="1">
        <v>41060</v>
      </c>
      <c r="D9785" s="1">
        <v>41062</v>
      </c>
      <c r="E9785" t="s">
        <v>24</v>
      </c>
      <c r="F9785" t="s">
        <v>5321</v>
      </c>
      <c r="G9785" t="s">
        <v>5322</v>
      </c>
      <c r="H9785" t="s">
        <v>41</v>
      </c>
      <c r="I9785" t="s">
        <v>28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46</v>
      </c>
      <c r="P9785" t="s">
        <v>59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  <c r="V9785" s="2">
        <f>Superstore[[#This Row],[Profit]]/Superstore[[#This Row],[Sales]]</f>
        <v>0.26999999999999996</v>
      </c>
      <c r="W9785" t="str">
        <f>TEXT(Superstore[[#This Row],[Order Date]],"mmm-yyyy")</f>
        <v>May-2012</v>
      </c>
      <c r="X9785">
        <f>YEAR(Superstore[[#This Row],[Order Date]])</f>
        <v>2012</v>
      </c>
    </row>
    <row r="9786" spans="1:24" x14ac:dyDescent="0.25">
      <c r="A9786">
        <v>9785</v>
      </c>
      <c r="B9786" t="s">
        <v>10832</v>
      </c>
      <c r="C9786" s="1">
        <v>41060</v>
      </c>
      <c r="D9786" s="1">
        <v>41062</v>
      </c>
      <c r="E9786" t="s">
        <v>24</v>
      </c>
      <c r="F9786" t="s">
        <v>5321</v>
      </c>
      <c r="G9786" t="s">
        <v>5322</v>
      </c>
      <c r="H9786" t="s">
        <v>41</v>
      </c>
      <c r="I9786" t="s">
        <v>28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1</v>
      </c>
      <c r="P9786" t="s">
        <v>65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  <c r="V9786" s="2">
        <f>Superstore[[#This Row],[Profit]]/Superstore[[#This Row],[Sales]]</f>
        <v>0.36000000000000004</v>
      </c>
      <c r="W9786" t="str">
        <f>TEXT(Superstore[[#This Row],[Order Date]],"mmm-yyyy")</f>
        <v>May-2012</v>
      </c>
      <c r="X9786">
        <f>YEAR(Superstore[[#This Row],[Order Date]])</f>
        <v>2012</v>
      </c>
    </row>
    <row r="9787" spans="1:24" x14ac:dyDescent="0.25">
      <c r="A9787">
        <v>9786</v>
      </c>
      <c r="B9787" t="s">
        <v>10833</v>
      </c>
      <c r="C9787" s="1">
        <v>41038</v>
      </c>
      <c r="D9787" s="1">
        <v>41042</v>
      </c>
      <c r="E9787" t="s">
        <v>50</v>
      </c>
      <c r="F9787" t="s">
        <v>2097</v>
      </c>
      <c r="G9787" t="s">
        <v>2098</v>
      </c>
      <c r="H9787" t="s">
        <v>27</v>
      </c>
      <c r="I9787" t="s">
        <v>28</v>
      </c>
      <c r="J9787" t="s">
        <v>1472</v>
      </c>
      <c r="K9787" t="s">
        <v>30</v>
      </c>
      <c r="L9787">
        <v>40214</v>
      </c>
      <c r="M9787" t="s">
        <v>31</v>
      </c>
      <c r="N9787" t="s">
        <v>6546</v>
      </c>
      <c r="O9787" t="s">
        <v>46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  <c r="V9787" s="2">
        <f>Superstore[[#This Row],[Profit]]/Superstore[[#This Row],[Sales]]</f>
        <v>0.48999999999999994</v>
      </c>
      <c r="W9787" t="str">
        <f>TEXT(Superstore[[#This Row],[Order Date]],"mmm-yyyy")</f>
        <v>May-2012</v>
      </c>
      <c r="X9787">
        <f>YEAR(Superstore[[#This Row],[Order Date]])</f>
        <v>2012</v>
      </c>
    </row>
    <row r="9788" spans="1:24" x14ac:dyDescent="0.25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27</v>
      </c>
      <c r="I9788" t="s">
        <v>28</v>
      </c>
      <c r="J9788" t="s">
        <v>7554</v>
      </c>
      <c r="K9788" t="s">
        <v>318</v>
      </c>
      <c r="L9788">
        <v>23666</v>
      </c>
      <c r="M9788" t="s">
        <v>31</v>
      </c>
      <c r="N9788" t="s">
        <v>4576</v>
      </c>
      <c r="O9788" t="s">
        <v>1</v>
      </c>
      <c r="P9788" t="s">
        <v>36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  <c r="V9788" s="2">
        <f>Superstore[[#This Row],[Profit]]/Superstore[[#This Row],[Sales]]</f>
        <v>0.26999999999999996</v>
      </c>
      <c r="W9788" t="str">
        <f>TEXT(Superstore[[#This Row],[Order Date]],"mmm-yyyy")</f>
        <v>Nov-2011</v>
      </c>
      <c r="X9788">
        <f>YEAR(Superstore[[#This Row],[Order Date]])</f>
        <v>2011</v>
      </c>
    </row>
    <row r="9789" spans="1:24" x14ac:dyDescent="0.25">
      <c r="A9789">
        <v>9788</v>
      </c>
      <c r="B9789" t="s">
        <v>10835</v>
      </c>
      <c r="C9789" s="1">
        <v>41726</v>
      </c>
      <c r="D9789" s="1">
        <v>41731</v>
      </c>
      <c r="E9789" t="s">
        <v>50</v>
      </c>
      <c r="F9789" t="s">
        <v>1452</v>
      </c>
      <c r="G9789" t="s">
        <v>1453</v>
      </c>
      <c r="H9789" t="s">
        <v>27</v>
      </c>
      <c r="I9789" t="s">
        <v>28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1</v>
      </c>
      <c r="P9789" t="s">
        <v>33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  <c r="V9789" s="2">
        <f>Superstore[[#This Row],[Profit]]/Superstore[[#This Row],[Sales]]</f>
        <v>-2.9411764705882353E-2</v>
      </c>
      <c r="W9789" t="str">
        <f>TEXT(Superstore[[#This Row],[Order Date]],"mmm-yyyy")</f>
        <v>Mar-2014</v>
      </c>
      <c r="X9789">
        <f>YEAR(Superstore[[#This Row],[Order Date]])</f>
        <v>2014</v>
      </c>
    </row>
    <row r="9790" spans="1:24" x14ac:dyDescent="0.25">
      <c r="A9790">
        <v>9789</v>
      </c>
      <c r="B9790" t="s">
        <v>10835</v>
      </c>
      <c r="C9790" s="1">
        <v>41726</v>
      </c>
      <c r="D9790" s="1">
        <v>41731</v>
      </c>
      <c r="E9790" t="s">
        <v>50</v>
      </c>
      <c r="F9790" t="s">
        <v>1452</v>
      </c>
      <c r="G9790" t="s">
        <v>1453</v>
      </c>
      <c r="H9790" t="s">
        <v>27</v>
      </c>
      <c r="I9790" t="s">
        <v>28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1</v>
      </c>
      <c r="P9790" t="s">
        <v>36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Superstore[[#This Row],[Profit]]/Superstore[[#This Row],[Sales]]</f>
        <v>-1.4285714285714285E-2</v>
      </c>
      <c r="W9790" t="str">
        <f>TEXT(Superstore[[#This Row],[Order Date]],"mmm-yyyy")</f>
        <v>Mar-2014</v>
      </c>
      <c r="X9790">
        <f>YEAR(Superstore[[#This Row],[Order Date]])</f>
        <v>2014</v>
      </c>
    </row>
    <row r="9791" spans="1:24" x14ac:dyDescent="0.25">
      <c r="A9791">
        <v>9790</v>
      </c>
      <c r="B9791" t="s">
        <v>10835</v>
      </c>
      <c r="C9791" s="1">
        <v>41726</v>
      </c>
      <c r="D9791" s="1">
        <v>41731</v>
      </c>
      <c r="E9791" t="s">
        <v>50</v>
      </c>
      <c r="F9791" t="s">
        <v>1452</v>
      </c>
      <c r="G9791" t="s">
        <v>1453</v>
      </c>
      <c r="H9791" t="s">
        <v>27</v>
      </c>
      <c r="I9791" t="s">
        <v>28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Superstore[[#This Row],[Profit]]/Superstore[[#This Row],[Sales]]</f>
        <v>0.17500000000000002</v>
      </c>
      <c r="W9791" t="str">
        <f>TEXT(Superstore[[#This Row],[Order Date]],"mmm-yyyy")</f>
        <v>Mar-2014</v>
      </c>
      <c r="X9791">
        <f>YEAR(Superstore[[#This Row],[Order Date]])</f>
        <v>2014</v>
      </c>
    </row>
    <row r="9792" spans="1:24" x14ac:dyDescent="0.25">
      <c r="A9792">
        <v>9791</v>
      </c>
      <c r="B9792" t="s">
        <v>10835</v>
      </c>
      <c r="C9792" s="1">
        <v>41726</v>
      </c>
      <c r="D9792" s="1">
        <v>41731</v>
      </c>
      <c r="E9792" t="s">
        <v>50</v>
      </c>
      <c r="F9792" t="s">
        <v>1452</v>
      </c>
      <c r="G9792" t="s">
        <v>1453</v>
      </c>
      <c r="H9792" t="s">
        <v>27</v>
      </c>
      <c r="I9792" t="s">
        <v>28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1</v>
      </c>
      <c r="P9792" t="s">
        <v>36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Superstore[[#This Row],[Profit]]/Superstore[[#This Row],[Sales]]</f>
        <v>-0.31428571428571428</v>
      </c>
      <c r="W9792" t="str">
        <f>TEXT(Superstore[[#This Row],[Order Date]],"mmm-yyyy")</f>
        <v>Mar-2014</v>
      </c>
      <c r="X9792">
        <f>YEAR(Superstore[[#This Row],[Order Date]])</f>
        <v>2014</v>
      </c>
    </row>
    <row r="9793" spans="1:24" x14ac:dyDescent="0.25">
      <c r="A9793">
        <v>9792</v>
      </c>
      <c r="B9793" t="s">
        <v>10836</v>
      </c>
      <c r="C9793" s="1">
        <v>40684</v>
      </c>
      <c r="D9793" s="1">
        <v>40686</v>
      </c>
      <c r="E9793" t="s">
        <v>24</v>
      </c>
      <c r="F9793" t="s">
        <v>2884</v>
      </c>
      <c r="G9793" t="s">
        <v>2885</v>
      </c>
      <c r="H9793" t="s">
        <v>27</v>
      </c>
      <c r="I9793" t="s">
        <v>28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46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  <c r="V9793" s="2">
        <f>Superstore[[#This Row],[Profit]]/Superstore[[#This Row],[Sales]]</f>
        <v>0.375</v>
      </c>
      <c r="W9793" t="str">
        <f>TEXT(Superstore[[#This Row],[Order Date]],"mmm-yyyy")</f>
        <v>May-2011</v>
      </c>
      <c r="X9793">
        <f>YEAR(Superstore[[#This Row],[Order Date]])</f>
        <v>2011</v>
      </c>
    </row>
    <row r="9794" spans="1:24" x14ac:dyDescent="0.25">
      <c r="A9794">
        <v>9793</v>
      </c>
      <c r="B9794" t="s">
        <v>10836</v>
      </c>
      <c r="C9794" s="1">
        <v>40684</v>
      </c>
      <c r="D9794" s="1">
        <v>40686</v>
      </c>
      <c r="E9794" t="s">
        <v>24</v>
      </c>
      <c r="F9794" t="s">
        <v>2884</v>
      </c>
      <c r="G9794" t="s">
        <v>2885</v>
      </c>
      <c r="H9794" t="s">
        <v>27</v>
      </c>
      <c r="I9794" t="s">
        <v>28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1</v>
      </c>
      <c r="P9794" t="s">
        <v>36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Superstore[[#This Row],[Profit]]/Superstore[[#This Row],[Sales]]</f>
        <v>-0.27142857142857141</v>
      </c>
      <c r="W9794" t="str">
        <f>TEXT(Superstore[[#This Row],[Order Date]],"mmm-yyyy")</f>
        <v>May-2011</v>
      </c>
      <c r="X9794">
        <f>YEAR(Superstore[[#This Row],[Order Date]])</f>
        <v>2011</v>
      </c>
    </row>
    <row r="9795" spans="1:24" x14ac:dyDescent="0.25">
      <c r="A9795">
        <v>9794</v>
      </c>
      <c r="B9795" t="s">
        <v>10836</v>
      </c>
      <c r="C9795" s="1">
        <v>40684</v>
      </c>
      <c r="D9795" s="1">
        <v>40686</v>
      </c>
      <c r="E9795" t="s">
        <v>24</v>
      </c>
      <c r="F9795" t="s">
        <v>2884</v>
      </c>
      <c r="G9795" t="s">
        <v>2885</v>
      </c>
      <c r="H9795" t="s">
        <v>27</v>
      </c>
      <c r="I9795" t="s">
        <v>28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46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  <c r="V9795" s="2">
        <f>Superstore[[#This Row],[Profit]]/Superstore[[#This Row],[Sales]]</f>
        <v>0.33750000000000002</v>
      </c>
      <c r="W9795" t="str">
        <f>TEXT(Superstore[[#This Row],[Order Date]],"mmm-yyyy")</f>
        <v>May-2011</v>
      </c>
      <c r="X9795">
        <f>YEAR(Superstore[[#This Row],[Order Date]])</f>
        <v>2011</v>
      </c>
    </row>
    <row r="9796" spans="1:24" x14ac:dyDescent="0.25">
      <c r="A9796">
        <v>9795</v>
      </c>
      <c r="B9796" t="s">
        <v>10836</v>
      </c>
      <c r="C9796" s="1">
        <v>40684</v>
      </c>
      <c r="D9796" s="1">
        <v>40686</v>
      </c>
      <c r="E9796" t="s">
        <v>24</v>
      </c>
      <c r="F9796" t="s">
        <v>2884</v>
      </c>
      <c r="G9796" t="s">
        <v>2885</v>
      </c>
      <c r="H9796" t="s">
        <v>27</v>
      </c>
      <c r="I9796" t="s">
        <v>28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46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Superstore[[#This Row],[Profit]]/Superstore[[#This Row],[Sales]]</f>
        <v>-1.7000000000000002</v>
      </c>
      <c r="W9796" t="str">
        <f>TEXT(Superstore[[#This Row],[Order Date]],"mmm-yyyy")</f>
        <v>May-2011</v>
      </c>
      <c r="X9796">
        <f>YEAR(Superstore[[#This Row],[Order Date]])</f>
        <v>2011</v>
      </c>
    </row>
    <row r="9797" spans="1:24" x14ac:dyDescent="0.25">
      <c r="A9797">
        <v>9796</v>
      </c>
      <c r="B9797" t="s">
        <v>10837</v>
      </c>
      <c r="C9797" s="1">
        <v>41416</v>
      </c>
      <c r="D9797" s="1">
        <v>41423</v>
      </c>
      <c r="E9797" t="s">
        <v>50</v>
      </c>
      <c r="F9797" t="s">
        <v>583</v>
      </c>
      <c r="G9797" t="s">
        <v>584</v>
      </c>
      <c r="H9797" t="s">
        <v>41</v>
      </c>
      <c r="I9797" t="s">
        <v>28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46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  <c r="V9797" s="2">
        <f>Superstore[[#This Row],[Profit]]/Superstore[[#This Row],[Sales]]</f>
        <v>-1.5499999999999998</v>
      </c>
      <c r="W9797" t="str">
        <f>TEXT(Superstore[[#This Row],[Order Date]],"mmm-yyyy")</f>
        <v>May-2013</v>
      </c>
      <c r="X9797">
        <f>YEAR(Superstore[[#This Row],[Order Date]])</f>
        <v>2013</v>
      </c>
    </row>
    <row r="9798" spans="1:24" x14ac:dyDescent="0.25">
      <c r="A9798">
        <v>9797</v>
      </c>
      <c r="B9798" t="s">
        <v>10838</v>
      </c>
      <c r="C9798" s="1">
        <v>40920</v>
      </c>
      <c r="D9798" s="1">
        <v>40925</v>
      </c>
      <c r="E9798" t="s">
        <v>50</v>
      </c>
      <c r="F9798" t="s">
        <v>6581</v>
      </c>
      <c r="G9798" t="s">
        <v>6582</v>
      </c>
      <c r="H9798" t="s">
        <v>41</v>
      </c>
      <c r="I9798" t="s">
        <v>28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46</v>
      </c>
      <c r="P9798" t="s">
        <v>68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  <c r="V9798" s="2">
        <f>Superstore[[#This Row],[Profit]]/Superstore[[#This Row],[Sales]]</f>
        <v>0.15</v>
      </c>
      <c r="W9798" t="str">
        <f>TEXT(Superstore[[#This Row],[Order Date]],"mmm-yyyy")</f>
        <v>Jan-2012</v>
      </c>
      <c r="X9798">
        <f>YEAR(Superstore[[#This Row],[Order Date]])</f>
        <v>2012</v>
      </c>
    </row>
    <row r="9799" spans="1:24" x14ac:dyDescent="0.25">
      <c r="A9799">
        <v>9798</v>
      </c>
      <c r="B9799" t="s">
        <v>10838</v>
      </c>
      <c r="C9799" s="1">
        <v>40920</v>
      </c>
      <c r="D9799" s="1">
        <v>40925</v>
      </c>
      <c r="E9799" t="s">
        <v>50</v>
      </c>
      <c r="F9799" t="s">
        <v>6581</v>
      </c>
      <c r="G9799" t="s">
        <v>6582</v>
      </c>
      <c r="H9799" t="s">
        <v>41</v>
      </c>
      <c r="I9799" t="s">
        <v>28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Superstore[[#This Row],[Profit]]/Superstore[[#This Row],[Sales]]</f>
        <v>-0.18333333333333335</v>
      </c>
      <c r="W9799" t="str">
        <f>TEXT(Superstore[[#This Row],[Order Date]],"mmm-yyyy")</f>
        <v>Jan-2012</v>
      </c>
      <c r="X9799">
        <f>YEAR(Superstore[[#This Row],[Order Date]])</f>
        <v>2012</v>
      </c>
    </row>
    <row r="9800" spans="1:24" x14ac:dyDescent="0.25">
      <c r="A9800">
        <v>9799</v>
      </c>
      <c r="B9800" t="s">
        <v>10838</v>
      </c>
      <c r="C9800" s="1">
        <v>40920</v>
      </c>
      <c r="D9800" s="1">
        <v>40925</v>
      </c>
      <c r="E9800" t="s">
        <v>50</v>
      </c>
      <c r="F9800" t="s">
        <v>6581</v>
      </c>
      <c r="G9800" t="s">
        <v>6582</v>
      </c>
      <c r="H9800" t="s">
        <v>41</v>
      </c>
      <c r="I9800" t="s">
        <v>28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Superstore[[#This Row],[Profit]]/Superstore[[#This Row],[Sales]]</f>
        <v>9.9999999999999992E-2</v>
      </c>
      <c r="W9800" t="str">
        <f>TEXT(Superstore[[#This Row],[Order Date]],"mmm-yyyy")</f>
        <v>Jan-2012</v>
      </c>
      <c r="X9800">
        <f>YEAR(Superstore[[#This Row],[Order Date]])</f>
        <v>2012</v>
      </c>
    </row>
    <row r="9801" spans="1:24" x14ac:dyDescent="0.25">
      <c r="A9801">
        <v>9800</v>
      </c>
      <c r="B9801" t="s">
        <v>10838</v>
      </c>
      <c r="C9801" s="1">
        <v>40920</v>
      </c>
      <c r="D9801" s="1">
        <v>40925</v>
      </c>
      <c r="E9801" t="s">
        <v>50</v>
      </c>
      <c r="F9801" t="s">
        <v>6581</v>
      </c>
      <c r="G9801" t="s">
        <v>6582</v>
      </c>
      <c r="H9801" t="s">
        <v>41</v>
      </c>
      <c r="I9801" t="s">
        <v>28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  <c r="V9801" s="2">
        <f>Superstore[[#This Row],[Profit]]/Superstore[[#This Row],[Sales]]</f>
        <v>0.21249999999999999</v>
      </c>
      <c r="W9801" t="str">
        <f>TEXT(Superstore[[#This Row],[Order Date]],"mmm-yyyy")</f>
        <v>Jan-2012</v>
      </c>
      <c r="X9801">
        <f>YEAR(Superstore[[#This Row],[Order Date]])</f>
        <v>2012</v>
      </c>
    </row>
    <row r="9802" spans="1:24" x14ac:dyDescent="0.25">
      <c r="A9802">
        <v>9801</v>
      </c>
      <c r="B9802" t="s">
        <v>10838</v>
      </c>
      <c r="C9802" s="1">
        <v>40920</v>
      </c>
      <c r="D9802" s="1">
        <v>40925</v>
      </c>
      <c r="E9802" t="s">
        <v>50</v>
      </c>
      <c r="F9802" t="s">
        <v>6581</v>
      </c>
      <c r="G9802" t="s">
        <v>6582</v>
      </c>
      <c r="H9802" t="s">
        <v>41</v>
      </c>
      <c r="I9802" t="s">
        <v>28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  <c r="V9802" s="2">
        <f>Superstore[[#This Row],[Profit]]/Superstore[[#This Row],[Sales]]</f>
        <v>-0.2</v>
      </c>
      <c r="W9802" t="str">
        <f>TEXT(Superstore[[#This Row],[Order Date]],"mmm-yyyy")</f>
        <v>Jan-2012</v>
      </c>
      <c r="X9802">
        <f>YEAR(Superstore[[#This Row],[Order Date]])</f>
        <v>2012</v>
      </c>
    </row>
    <row r="9803" spans="1:24" x14ac:dyDescent="0.25">
      <c r="A9803">
        <v>9802</v>
      </c>
      <c r="B9803" t="s">
        <v>10839</v>
      </c>
      <c r="C9803" s="1">
        <v>41912</v>
      </c>
      <c r="D9803" s="1">
        <v>41919</v>
      </c>
      <c r="E9803" t="s">
        <v>50</v>
      </c>
      <c r="F9803" t="s">
        <v>2483</v>
      </c>
      <c r="G9803" t="s">
        <v>2484</v>
      </c>
      <c r="H9803" t="s">
        <v>27</v>
      </c>
      <c r="I9803" t="s">
        <v>28</v>
      </c>
      <c r="J9803" t="s">
        <v>10840</v>
      </c>
      <c r="K9803" t="s">
        <v>43</v>
      </c>
      <c r="L9803">
        <v>95240</v>
      </c>
      <c r="M9803" t="s">
        <v>44</v>
      </c>
      <c r="N9803" t="s">
        <v>4824</v>
      </c>
      <c r="O9803" t="s">
        <v>46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  <c r="V9803" s="2">
        <f>Superstore[[#This Row],[Profit]]/Superstore[[#This Row],[Sales]]</f>
        <v>0.28999999999999998</v>
      </c>
      <c r="W9803" t="str">
        <f>TEXT(Superstore[[#This Row],[Order Date]],"mmm-yyyy")</f>
        <v>Sep-2014</v>
      </c>
      <c r="X9803">
        <f>YEAR(Superstore[[#This Row],[Order Date]])</f>
        <v>2014</v>
      </c>
    </row>
    <row r="9804" spans="1:24" x14ac:dyDescent="0.25">
      <c r="A9804">
        <v>9803</v>
      </c>
      <c r="B9804" t="s">
        <v>10841</v>
      </c>
      <c r="C9804" s="1">
        <v>41108</v>
      </c>
      <c r="D9804" s="1">
        <v>41110</v>
      </c>
      <c r="E9804" t="s">
        <v>24</v>
      </c>
      <c r="F9804" t="s">
        <v>2539</v>
      </c>
      <c r="G9804" t="s">
        <v>2540</v>
      </c>
      <c r="H9804" t="s">
        <v>27</v>
      </c>
      <c r="I9804" t="s">
        <v>28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46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Superstore[[#This Row],[Profit]]/Superstore[[#This Row],[Sales]]</f>
        <v>0.36249999999999999</v>
      </c>
      <c r="W9804" t="str">
        <f>TEXT(Superstore[[#This Row],[Order Date]],"mmm-yyyy")</f>
        <v>Jul-2012</v>
      </c>
      <c r="X9804">
        <f>YEAR(Superstore[[#This Row],[Order Date]])</f>
        <v>2012</v>
      </c>
    </row>
    <row r="9805" spans="1:24" x14ac:dyDescent="0.25">
      <c r="A9805">
        <v>9804</v>
      </c>
      <c r="B9805" t="s">
        <v>10841</v>
      </c>
      <c r="C9805" s="1">
        <v>41108</v>
      </c>
      <c r="D9805" s="1">
        <v>41110</v>
      </c>
      <c r="E9805" t="s">
        <v>24</v>
      </c>
      <c r="F9805" t="s">
        <v>2539</v>
      </c>
      <c r="G9805" t="s">
        <v>2540</v>
      </c>
      <c r="H9805" t="s">
        <v>27</v>
      </c>
      <c r="I9805" t="s">
        <v>28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  <c r="V9805" s="2">
        <f>Superstore[[#This Row],[Profit]]/Superstore[[#This Row],[Sales]]</f>
        <v>0.27</v>
      </c>
      <c r="W9805" t="str">
        <f>TEXT(Superstore[[#This Row],[Order Date]],"mmm-yyyy")</f>
        <v>Jul-2012</v>
      </c>
      <c r="X9805">
        <f>YEAR(Superstore[[#This Row],[Order Date]])</f>
        <v>2012</v>
      </c>
    </row>
    <row r="9806" spans="1:24" x14ac:dyDescent="0.25">
      <c r="A9806">
        <v>9805</v>
      </c>
      <c r="B9806" t="s">
        <v>10841</v>
      </c>
      <c r="C9806" s="1">
        <v>41108</v>
      </c>
      <c r="D9806" s="1">
        <v>41110</v>
      </c>
      <c r="E9806" t="s">
        <v>24</v>
      </c>
      <c r="F9806" t="s">
        <v>2539</v>
      </c>
      <c r="G9806" t="s">
        <v>2540</v>
      </c>
      <c r="H9806" t="s">
        <v>27</v>
      </c>
      <c r="I9806" t="s">
        <v>28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1</v>
      </c>
      <c r="P9806" t="s">
        <v>65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  <c r="V9806" s="2">
        <f>Superstore[[#This Row],[Profit]]/Superstore[[#This Row],[Sales]]</f>
        <v>0.29000000000000004</v>
      </c>
      <c r="W9806" t="str">
        <f>TEXT(Superstore[[#This Row],[Order Date]],"mmm-yyyy")</f>
        <v>Jul-2012</v>
      </c>
      <c r="X9806">
        <f>YEAR(Superstore[[#This Row],[Order Date]])</f>
        <v>2012</v>
      </c>
    </row>
    <row r="9807" spans="1:24" x14ac:dyDescent="0.25">
      <c r="A9807">
        <v>9806</v>
      </c>
      <c r="B9807" t="s">
        <v>10842</v>
      </c>
      <c r="C9807" s="1">
        <v>41569</v>
      </c>
      <c r="D9807" s="1">
        <v>41574</v>
      </c>
      <c r="E9807" t="s">
        <v>50</v>
      </c>
      <c r="F9807" t="s">
        <v>3339</v>
      </c>
      <c r="G9807" t="s">
        <v>3340</v>
      </c>
      <c r="H9807" t="s">
        <v>101</v>
      </c>
      <c r="I9807" t="s">
        <v>28</v>
      </c>
      <c r="J9807" t="s">
        <v>53</v>
      </c>
      <c r="K9807" t="s">
        <v>54</v>
      </c>
      <c r="L9807">
        <v>33311</v>
      </c>
      <c r="M9807" t="s">
        <v>31</v>
      </c>
      <c r="N9807" t="s">
        <v>4582</v>
      </c>
      <c r="O9807" t="s">
        <v>1</v>
      </c>
      <c r="P9807" t="s">
        <v>65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Superstore[[#This Row],[Profit]]/Superstore[[#This Row],[Sales]]</f>
        <v>0.21249999999999999</v>
      </c>
      <c r="W9807" t="str">
        <f>TEXT(Superstore[[#This Row],[Order Date]],"mmm-yyyy")</f>
        <v>Oct-2013</v>
      </c>
      <c r="X9807">
        <f>YEAR(Superstore[[#This Row],[Order Date]])</f>
        <v>2013</v>
      </c>
    </row>
    <row r="9808" spans="1:24" x14ac:dyDescent="0.25">
      <c r="A9808">
        <v>9807</v>
      </c>
      <c r="B9808" t="s">
        <v>10842</v>
      </c>
      <c r="C9808" s="1">
        <v>41569</v>
      </c>
      <c r="D9808" s="1">
        <v>41574</v>
      </c>
      <c r="E9808" t="s">
        <v>50</v>
      </c>
      <c r="F9808" t="s">
        <v>3339</v>
      </c>
      <c r="G9808" t="s">
        <v>3340</v>
      </c>
      <c r="H9808" t="s">
        <v>101</v>
      </c>
      <c r="I9808" t="s">
        <v>28</v>
      </c>
      <c r="J9808" t="s">
        <v>53</v>
      </c>
      <c r="K9808" t="s">
        <v>54</v>
      </c>
      <c r="L9808">
        <v>33311</v>
      </c>
      <c r="M9808" t="s">
        <v>31</v>
      </c>
      <c r="N9808" t="s">
        <v>4918</v>
      </c>
      <c r="O9808" t="s">
        <v>46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Superstore[[#This Row],[Profit]]/Superstore[[#This Row],[Sales]]</f>
        <v>-0.73333333333333339</v>
      </c>
      <c r="W9808" t="str">
        <f>TEXT(Superstore[[#This Row],[Order Date]],"mmm-yyyy")</f>
        <v>Oct-2013</v>
      </c>
      <c r="X9808">
        <f>YEAR(Superstore[[#This Row],[Order Date]])</f>
        <v>2013</v>
      </c>
    </row>
    <row r="9809" spans="1:24" x14ac:dyDescent="0.25">
      <c r="A9809">
        <v>9808</v>
      </c>
      <c r="B9809" t="s">
        <v>10843</v>
      </c>
      <c r="C9809" s="1">
        <v>41848</v>
      </c>
      <c r="D9809" s="1">
        <v>41853</v>
      </c>
      <c r="E9809" t="s">
        <v>24</v>
      </c>
      <c r="F9809" t="s">
        <v>4457</v>
      </c>
      <c r="G9809" t="s">
        <v>4458</v>
      </c>
      <c r="H9809" t="s">
        <v>27</v>
      </c>
      <c r="I9809" t="s">
        <v>28</v>
      </c>
      <c r="J9809" t="s">
        <v>4587</v>
      </c>
      <c r="K9809" t="s">
        <v>87</v>
      </c>
      <c r="L9809">
        <v>27604</v>
      </c>
      <c r="M9809" t="s">
        <v>31</v>
      </c>
      <c r="N9809" t="s">
        <v>303</v>
      </c>
      <c r="O9809" t="s">
        <v>1</v>
      </c>
      <c r="P9809" t="s">
        <v>36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Superstore[[#This Row],[Profit]]/Superstore[[#This Row],[Sales]]</f>
        <v>6.25E-2</v>
      </c>
      <c r="W9809" t="str">
        <f>TEXT(Superstore[[#This Row],[Order Date]],"mmm-yyyy")</f>
        <v>Jul-2014</v>
      </c>
      <c r="X9809">
        <f>YEAR(Superstore[[#This Row],[Order Date]])</f>
        <v>2014</v>
      </c>
    </row>
    <row r="9810" spans="1:24" x14ac:dyDescent="0.25">
      <c r="A9810">
        <v>9809</v>
      </c>
      <c r="B9810" t="s">
        <v>10844</v>
      </c>
      <c r="C9810" s="1">
        <v>41842</v>
      </c>
      <c r="D9810" s="1">
        <v>41847</v>
      </c>
      <c r="E9810" t="s">
        <v>50</v>
      </c>
      <c r="F9810" t="s">
        <v>6373</v>
      </c>
      <c r="G9810" t="s">
        <v>6374</v>
      </c>
      <c r="H9810" t="s">
        <v>27</v>
      </c>
      <c r="I9810" t="s">
        <v>28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46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  <c r="V9810" s="2">
        <f>Superstore[[#This Row],[Profit]]/Superstore[[#This Row],[Sales]]</f>
        <v>-1.5999999999999999</v>
      </c>
      <c r="W9810" t="str">
        <f>TEXT(Superstore[[#This Row],[Order Date]],"mmm-yyyy")</f>
        <v>Jul-2014</v>
      </c>
      <c r="X9810">
        <f>YEAR(Superstore[[#This Row],[Order Date]])</f>
        <v>2014</v>
      </c>
    </row>
    <row r="9811" spans="1:24" x14ac:dyDescent="0.25">
      <c r="A9811">
        <v>9810</v>
      </c>
      <c r="B9811" t="s">
        <v>10845</v>
      </c>
      <c r="C9811" s="1">
        <v>40854</v>
      </c>
      <c r="D9811" s="1">
        <v>40858</v>
      </c>
      <c r="E9811" t="s">
        <v>24</v>
      </c>
      <c r="F9811" t="s">
        <v>1552</v>
      </c>
      <c r="G9811" t="s">
        <v>1553</v>
      </c>
      <c r="H9811" t="s">
        <v>27</v>
      </c>
      <c r="I9811" t="s">
        <v>28</v>
      </c>
      <c r="J9811" t="s">
        <v>418</v>
      </c>
      <c r="K9811" t="s">
        <v>419</v>
      </c>
      <c r="L9811">
        <v>97206</v>
      </c>
      <c r="M9811" t="s">
        <v>44</v>
      </c>
      <c r="N9811" t="s">
        <v>403</v>
      </c>
      <c r="O9811" t="s">
        <v>46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s="2">
        <f>Superstore[[#This Row],[Profit]]/Superstore[[#This Row],[Sales]]</f>
        <v>0.34999999999999992</v>
      </c>
      <c r="W9811" t="str">
        <f>TEXT(Superstore[[#This Row],[Order Date]],"mmm-yyyy")</f>
        <v>Nov-2011</v>
      </c>
      <c r="X9811">
        <f>YEAR(Superstore[[#This Row],[Order Date]])</f>
        <v>2011</v>
      </c>
    </row>
    <row r="9812" spans="1:24" x14ac:dyDescent="0.25">
      <c r="A9812">
        <v>9811</v>
      </c>
      <c r="B9812" t="s">
        <v>10845</v>
      </c>
      <c r="C9812" s="1">
        <v>40854</v>
      </c>
      <c r="D9812" s="1">
        <v>40858</v>
      </c>
      <c r="E9812" t="s">
        <v>24</v>
      </c>
      <c r="F9812" t="s">
        <v>1552</v>
      </c>
      <c r="G9812" t="s">
        <v>1553</v>
      </c>
      <c r="H9812" t="s">
        <v>27</v>
      </c>
      <c r="I9812" t="s">
        <v>28</v>
      </c>
      <c r="J9812" t="s">
        <v>418</v>
      </c>
      <c r="K9812" t="s">
        <v>419</v>
      </c>
      <c r="L9812">
        <v>97206</v>
      </c>
      <c r="M9812" t="s">
        <v>44</v>
      </c>
      <c r="N9812" t="s">
        <v>3823</v>
      </c>
      <c r="O9812" t="s">
        <v>46</v>
      </c>
      <c r="P9812" t="s">
        <v>68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  <c r="V9812" s="2">
        <f>Superstore[[#This Row],[Profit]]/Superstore[[#This Row],[Sales]]</f>
        <v>7.5000000000000011E-2</v>
      </c>
      <c r="W9812" t="str">
        <f>TEXT(Superstore[[#This Row],[Order Date]],"mmm-yyyy")</f>
        <v>Nov-2011</v>
      </c>
      <c r="X9812">
        <f>YEAR(Superstore[[#This Row],[Order Date]])</f>
        <v>2011</v>
      </c>
    </row>
    <row r="9813" spans="1:24" x14ac:dyDescent="0.25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27</v>
      </c>
      <c r="I9813" t="s">
        <v>28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46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  <c r="V9813" s="2">
        <f>Superstore[[#This Row],[Profit]]/Superstore[[#This Row],[Sales]]</f>
        <v>0.47999999999999993</v>
      </c>
      <c r="W9813" t="str">
        <f>TEXT(Superstore[[#This Row],[Order Date]],"mmm-yyyy")</f>
        <v>Nov-2013</v>
      </c>
      <c r="X9813">
        <f>YEAR(Superstore[[#This Row],[Order Date]])</f>
        <v>2013</v>
      </c>
    </row>
    <row r="9814" spans="1:24" x14ac:dyDescent="0.25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27</v>
      </c>
      <c r="I9814" t="s">
        <v>28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46</v>
      </c>
      <c r="P9814" t="s">
        <v>68</v>
      </c>
      <c r="Q9814" t="s">
        <v>1313</v>
      </c>
      <c r="R9814">
        <v>34.65</v>
      </c>
      <c r="S9814">
        <v>3</v>
      </c>
      <c r="T9814">
        <v>0</v>
      </c>
      <c r="U9814">
        <v>9.702</v>
      </c>
      <c r="V9814" s="2">
        <f>Superstore[[#This Row],[Profit]]/Superstore[[#This Row],[Sales]]</f>
        <v>0.28000000000000003</v>
      </c>
      <c r="W9814" t="str">
        <f>TEXT(Superstore[[#This Row],[Order Date]],"mmm-yyyy")</f>
        <v>Nov-2013</v>
      </c>
      <c r="X9814">
        <f>YEAR(Superstore[[#This Row],[Order Date]])</f>
        <v>2013</v>
      </c>
    </row>
    <row r="9815" spans="1:24" x14ac:dyDescent="0.25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27</v>
      </c>
      <c r="I9815" t="s">
        <v>28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46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  <c r="V9815" s="2">
        <f>Superstore[[#This Row],[Profit]]/Superstore[[#This Row],[Sales]]</f>
        <v>0.49000000000000005</v>
      </c>
      <c r="W9815" t="str">
        <f>TEXT(Superstore[[#This Row],[Order Date]],"mmm-yyyy")</f>
        <v>Nov-2013</v>
      </c>
      <c r="X9815">
        <f>YEAR(Superstore[[#This Row],[Order Date]])</f>
        <v>2013</v>
      </c>
    </row>
    <row r="9816" spans="1:24" x14ac:dyDescent="0.25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27</v>
      </c>
      <c r="I9816" t="s">
        <v>28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46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  <c r="V9816" s="2">
        <f>Superstore[[#This Row],[Profit]]/Superstore[[#This Row],[Sales]]</f>
        <v>0.47999999999999993</v>
      </c>
      <c r="W9816" t="str">
        <f>TEXT(Superstore[[#This Row],[Order Date]],"mmm-yyyy")</f>
        <v>Nov-2013</v>
      </c>
      <c r="X9816">
        <f>YEAR(Superstore[[#This Row],[Order Date]])</f>
        <v>2013</v>
      </c>
    </row>
    <row r="9817" spans="1:24" x14ac:dyDescent="0.25">
      <c r="A9817">
        <v>9816</v>
      </c>
      <c r="B9817" t="s">
        <v>10847</v>
      </c>
      <c r="C9817" s="1">
        <v>41068</v>
      </c>
      <c r="D9817" s="1">
        <v>41072</v>
      </c>
      <c r="E9817" t="s">
        <v>50</v>
      </c>
      <c r="F9817" t="s">
        <v>1032</v>
      </c>
      <c r="G9817" t="s">
        <v>1033</v>
      </c>
      <c r="H9817" t="s">
        <v>41</v>
      </c>
      <c r="I9817" t="s">
        <v>28</v>
      </c>
      <c r="J9817" t="s">
        <v>1150</v>
      </c>
      <c r="K9817" t="s">
        <v>54</v>
      </c>
      <c r="L9817">
        <v>33710</v>
      </c>
      <c r="M9817" t="s">
        <v>31</v>
      </c>
      <c r="N9817" t="s">
        <v>5413</v>
      </c>
      <c r="O9817" t="s">
        <v>46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  <c r="V9817" s="2">
        <f>Superstore[[#This Row],[Profit]]/Superstore[[#This Row],[Sales]]</f>
        <v>0.3125</v>
      </c>
      <c r="W9817" t="str">
        <f>TEXT(Superstore[[#This Row],[Order Date]],"mmm-yyyy")</f>
        <v>Jun-2012</v>
      </c>
      <c r="X9817">
        <f>YEAR(Superstore[[#This Row],[Order Date]])</f>
        <v>2012</v>
      </c>
    </row>
    <row r="9818" spans="1:24" x14ac:dyDescent="0.25">
      <c r="A9818">
        <v>9817</v>
      </c>
      <c r="B9818" t="s">
        <v>10847</v>
      </c>
      <c r="C9818" s="1">
        <v>41068</v>
      </c>
      <c r="D9818" s="1">
        <v>41072</v>
      </c>
      <c r="E9818" t="s">
        <v>50</v>
      </c>
      <c r="F9818" t="s">
        <v>1032</v>
      </c>
      <c r="G9818" t="s">
        <v>1033</v>
      </c>
      <c r="H9818" t="s">
        <v>41</v>
      </c>
      <c r="I9818" t="s">
        <v>28</v>
      </c>
      <c r="J9818" t="s">
        <v>1150</v>
      </c>
      <c r="K9818" t="s">
        <v>54</v>
      </c>
      <c r="L9818">
        <v>33710</v>
      </c>
      <c r="M9818" t="s">
        <v>31</v>
      </c>
      <c r="N9818" t="s">
        <v>2998</v>
      </c>
      <c r="O9818" t="s">
        <v>46</v>
      </c>
      <c r="P9818" t="s">
        <v>59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  <c r="V9818" s="2">
        <f>Superstore[[#This Row],[Profit]]/Superstore[[#This Row],[Sales]]</f>
        <v>-1.2499999999999999E-2</v>
      </c>
      <c r="W9818" t="str">
        <f>TEXT(Superstore[[#This Row],[Order Date]],"mmm-yyyy")</f>
        <v>Jun-2012</v>
      </c>
      <c r="X9818">
        <f>YEAR(Superstore[[#This Row],[Order Date]])</f>
        <v>2012</v>
      </c>
    </row>
    <row r="9819" spans="1:24" x14ac:dyDescent="0.25">
      <c r="A9819">
        <v>9818</v>
      </c>
      <c r="B9819" t="s">
        <v>10847</v>
      </c>
      <c r="C9819" s="1">
        <v>41068</v>
      </c>
      <c r="D9819" s="1">
        <v>41072</v>
      </c>
      <c r="E9819" t="s">
        <v>50</v>
      </c>
      <c r="F9819" t="s">
        <v>1032</v>
      </c>
      <c r="G9819" t="s">
        <v>1033</v>
      </c>
      <c r="H9819" t="s">
        <v>41</v>
      </c>
      <c r="I9819" t="s">
        <v>28</v>
      </c>
      <c r="J9819" t="s">
        <v>1150</v>
      </c>
      <c r="K9819" t="s">
        <v>54</v>
      </c>
      <c r="L9819">
        <v>33710</v>
      </c>
      <c r="M9819" t="s">
        <v>31</v>
      </c>
      <c r="N9819" t="s">
        <v>5988</v>
      </c>
      <c r="O9819" t="s">
        <v>1</v>
      </c>
      <c r="P9819" t="s">
        <v>65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  <c r="V9819" s="2">
        <f>Superstore[[#This Row],[Profit]]/Superstore[[#This Row],[Sales]]</f>
        <v>0.26250000000000001</v>
      </c>
      <c r="W9819" t="str">
        <f>TEXT(Superstore[[#This Row],[Order Date]],"mmm-yyyy")</f>
        <v>Jun-2012</v>
      </c>
      <c r="X9819">
        <f>YEAR(Superstore[[#This Row],[Order Date]])</f>
        <v>2012</v>
      </c>
    </row>
    <row r="9820" spans="1:24" x14ac:dyDescent="0.25">
      <c r="A9820">
        <v>9819</v>
      </c>
      <c r="B9820" t="s">
        <v>10847</v>
      </c>
      <c r="C9820" s="1">
        <v>41068</v>
      </c>
      <c r="D9820" s="1">
        <v>41072</v>
      </c>
      <c r="E9820" t="s">
        <v>50</v>
      </c>
      <c r="F9820" t="s">
        <v>1032</v>
      </c>
      <c r="G9820" t="s">
        <v>1033</v>
      </c>
      <c r="H9820" t="s">
        <v>41</v>
      </c>
      <c r="I9820" t="s">
        <v>28</v>
      </c>
      <c r="J9820" t="s">
        <v>1150</v>
      </c>
      <c r="K9820" t="s">
        <v>54</v>
      </c>
      <c r="L9820">
        <v>33710</v>
      </c>
      <c r="M9820" t="s">
        <v>31</v>
      </c>
      <c r="N9820" t="s">
        <v>1738</v>
      </c>
      <c r="O9820" t="s">
        <v>46</v>
      </c>
      <c r="P9820" t="s">
        <v>68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Superstore[[#This Row],[Profit]]/Superstore[[#This Row],[Sales]]</f>
        <v>7.4999999999999997E-2</v>
      </c>
      <c r="W9820" t="str">
        <f>TEXT(Superstore[[#This Row],[Order Date]],"mmm-yyyy")</f>
        <v>Jun-2012</v>
      </c>
      <c r="X9820">
        <f>YEAR(Superstore[[#This Row],[Order Date]])</f>
        <v>2012</v>
      </c>
    </row>
    <row r="9821" spans="1:24" x14ac:dyDescent="0.25">
      <c r="A9821">
        <v>9820</v>
      </c>
      <c r="B9821" t="s">
        <v>10847</v>
      </c>
      <c r="C9821" s="1">
        <v>41068</v>
      </c>
      <c r="D9821" s="1">
        <v>41072</v>
      </c>
      <c r="E9821" t="s">
        <v>50</v>
      </c>
      <c r="F9821" t="s">
        <v>1032</v>
      </c>
      <c r="G9821" t="s">
        <v>1033</v>
      </c>
      <c r="H9821" t="s">
        <v>41</v>
      </c>
      <c r="I9821" t="s">
        <v>28</v>
      </c>
      <c r="J9821" t="s">
        <v>1150</v>
      </c>
      <c r="K9821" t="s">
        <v>54</v>
      </c>
      <c r="L9821">
        <v>33710</v>
      </c>
      <c r="M9821" t="s">
        <v>31</v>
      </c>
      <c r="N9821" t="s">
        <v>6729</v>
      </c>
      <c r="O9821" t="s">
        <v>46</v>
      </c>
      <c r="P9821" t="s">
        <v>47</v>
      </c>
      <c r="Q9821" t="s">
        <v>6730</v>
      </c>
      <c r="R9821">
        <v>9</v>
      </c>
      <c r="S9821">
        <v>3</v>
      </c>
      <c r="T9821">
        <v>0.2</v>
      </c>
      <c r="U9821">
        <v>3.15</v>
      </c>
      <c r="V9821" s="2">
        <f>Superstore[[#This Row],[Profit]]/Superstore[[#This Row],[Sales]]</f>
        <v>0.35</v>
      </c>
      <c r="W9821" t="str">
        <f>TEXT(Superstore[[#This Row],[Order Date]],"mmm-yyyy")</f>
        <v>Jun-2012</v>
      </c>
      <c r="X9821">
        <f>YEAR(Superstore[[#This Row],[Order Date]])</f>
        <v>2012</v>
      </c>
    </row>
    <row r="9822" spans="1:24" x14ac:dyDescent="0.25">
      <c r="A9822">
        <v>9821</v>
      </c>
      <c r="B9822" t="s">
        <v>10847</v>
      </c>
      <c r="C9822" s="1">
        <v>41068</v>
      </c>
      <c r="D9822" s="1">
        <v>41072</v>
      </c>
      <c r="E9822" t="s">
        <v>50</v>
      </c>
      <c r="F9822" t="s">
        <v>1032</v>
      </c>
      <c r="G9822" t="s">
        <v>1033</v>
      </c>
      <c r="H9822" t="s">
        <v>41</v>
      </c>
      <c r="I9822" t="s">
        <v>28</v>
      </c>
      <c r="J9822" t="s">
        <v>1150</v>
      </c>
      <c r="K9822" t="s">
        <v>54</v>
      </c>
      <c r="L9822">
        <v>33710</v>
      </c>
      <c r="M9822" t="s">
        <v>31</v>
      </c>
      <c r="N9822" t="s">
        <v>8219</v>
      </c>
      <c r="O9822" t="s">
        <v>46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  <c r="V9822" s="2">
        <f>Superstore[[#This Row],[Profit]]/Superstore[[#This Row],[Sales]]</f>
        <v>0.31249999999999994</v>
      </c>
      <c r="W9822" t="str">
        <f>TEXT(Superstore[[#This Row],[Order Date]],"mmm-yyyy")</f>
        <v>Jun-2012</v>
      </c>
      <c r="X9822">
        <f>YEAR(Superstore[[#This Row],[Order Date]])</f>
        <v>2012</v>
      </c>
    </row>
    <row r="9823" spans="1:24" x14ac:dyDescent="0.25">
      <c r="A9823">
        <v>9822</v>
      </c>
      <c r="B9823" t="s">
        <v>10847</v>
      </c>
      <c r="C9823" s="1">
        <v>41068</v>
      </c>
      <c r="D9823" s="1">
        <v>41072</v>
      </c>
      <c r="E9823" t="s">
        <v>50</v>
      </c>
      <c r="F9823" t="s">
        <v>1032</v>
      </c>
      <c r="G9823" t="s">
        <v>1033</v>
      </c>
      <c r="H9823" t="s">
        <v>41</v>
      </c>
      <c r="I9823" t="s">
        <v>28</v>
      </c>
      <c r="J9823" t="s">
        <v>1150</v>
      </c>
      <c r="K9823" t="s">
        <v>54</v>
      </c>
      <c r="L9823">
        <v>33710</v>
      </c>
      <c r="M9823" t="s">
        <v>31</v>
      </c>
      <c r="N9823" t="s">
        <v>1828</v>
      </c>
      <c r="O9823" t="s">
        <v>46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Superstore[[#This Row],[Profit]]/Superstore[[#This Row],[Sales]]</f>
        <v>-0.73333333333333328</v>
      </c>
      <c r="W9823" t="str">
        <f>TEXT(Superstore[[#This Row],[Order Date]],"mmm-yyyy")</f>
        <v>Jun-2012</v>
      </c>
      <c r="X9823">
        <f>YEAR(Superstore[[#This Row],[Order Date]])</f>
        <v>2012</v>
      </c>
    </row>
    <row r="9824" spans="1:24" x14ac:dyDescent="0.25">
      <c r="A9824">
        <v>9823</v>
      </c>
      <c r="B9824" t="s">
        <v>10848</v>
      </c>
      <c r="C9824" s="1">
        <v>40770</v>
      </c>
      <c r="D9824" s="1">
        <v>40774</v>
      </c>
      <c r="E9824" t="s">
        <v>50</v>
      </c>
      <c r="F9824" t="s">
        <v>1785</v>
      </c>
      <c r="G9824" t="s">
        <v>1786</v>
      </c>
      <c r="H9824" t="s">
        <v>27</v>
      </c>
      <c r="I9824" t="s">
        <v>28</v>
      </c>
      <c r="J9824" t="s">
        <v>126</v>
      </c>
      <c r="K9824" t="s">
        <v>43</v>
      </c>
      <c r="L9824">
        <v>94122</v>
      </c>
      <c r="M9824" t="s">
        <v>44</v>
      </c>
      <c r="N9824" t="s">
        <v>2101</v>
      </c>
      <c r="O9824" t="s">
        <v>46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  <c r="V9824" s="2">
        <f>Superstore[[#This Row],[Profit]]/Superstore[[#This Row],[Sales]]</f>
        <v>0.27999999999999997</v>
      </c>
      <c r="W9824" t="str">
        <f>TEXT(Superstore[[#This Row],[Order Date]],"mmm-yyyy")</f>
        <v>Aug-2011</v>
      </c>
      <c r="X9824">
        <f>YEAR(Superstore[[#This Row],[Order Date]])</f>
        <v>2011</v>
      </c>
    </row>
    <row r="9825" spans="1:24" x14ac:dyDescent="0.25">
      <c r="A9825">
        <v>9824</v>
      </c>
      <c r="B9825" t="s">
        <v>10848</v>
      </c>
      <c r="C9825" s="1">
        <v>40770</v>
      </c>
      <c r="D9825" s="1">
        <v>40774</v>
      </c>
      <c r="E9825" t="s">
        <v>50</v>
      </c>
      <c r="F9825" t="s">
        <v>1785</v>
      </c>
      <c r="G9825" t="s">
        <v>1786</v>
      </c>
      <c r="H9825" t="s">
        <v>27</v>
      </c>
      <c r="I9825" t="s">
        <v>28</v>
      </c>
      <c r="J9825" t="s">
        <v>126</v>
      </c>
      <c r="K9825" t="s">
        <v>43</v>
      </c>
      <c r="L9825">
        <v>94122</v>
      </c>
      <c r="M9825" t="s">
        <v>44</v>
      </c>
      <c r="N9825" t="s">
        <v>4335</v>
      </c>
      <c r="O9825" t="s">
        <v>46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  <c r="V9825" s="2">
        <f>Superstore[[#This Row],[Profit]]/Superstore[[#This Row],[Sales]]</f>
        <v>0.45</v>
      </c>
      <c r="W9825" t="str">
        <f>TEXT(Superstore[[#This Row],[Order Date]],"mmm-yyyy")</f>
        <v>Aug-2011</v>
      </c>
      <c r="X9825">
        <f>YEAR(Superstore[[#This Row],[Order Date]])</f>
        <v>2011</v>
      </c>
    </row>
    <row r="9826" spans="1:24" x14ac:dyDescent="0.25">
      <c r="A9826">
        <v>9825</v>
      </c>
      <c r="B9826" t="s">
        <v>10848</v>
      </c>
      <c r="C9826" s="1">
        <v>40770</v>
      </c>
      <c r="D9826" s="1">
        <v>40774</v>
      </c>
      <c r="E9826" t="s">
        <v>50</v>
      </c>
      <c r="F9826" t="s">
        <v>1785</v>
      </c>
      <c r="G9826" t="s">
        <v>1786</v>
      </c>
      <c r="H9826" t="s">
        <v>27</v>
      </c>
      <c r="I9826" t="s">
        <v>28</v>
      </c>
      <c r="J9826" t="s">
        <v>126</v>
      </c>
      <c r="K9826" t="s">
        <v>43</v>
      </c>
      <c r="L9826">
        <v>94122</v>
      </c>
      <c r="M9826" t="s">
        <v>44</v>
      </c>
      <c r="N9826" t="s">
        <v>360</v>
      </c>
      <c r="O9826" t="s">
        <v>46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s="2">
        <f>Superstore[[#This Row],[Profit]]/Superstore[[#This Row],[Sales]]</f>
        <v>0.35</v>
      </c>
      <c r="W9826" t="str">
        <f>TEXT(Superstore[[#This Row],[Order Date]],"mmm-yyyy")</f>
        <v>Aug-2011</v>
      </c>
      <c r="X9826">
        <f>YEAR(Superstore[[#This Row],[Order Date]])</f>
        <v>2011</v>
      </c>
    </row>
    <row r="9827" spans="1:24" x14ac:dyDescent="0.25">
      <c r="A9827">
        <v>9826</v>
      </c>
      <c r="B9827" t="s">
        <v>10848</v>
      </c>
      <c r="C9827" s="1">
        <v>40770</v>
      </c>
      <c r="D9827" s="1">
        <v>40774</v>
      </c>
      <c r="E9827" t="s">
        <v>50</v>
      </c>
      <c r="F9827" t="s">
        <v>1785</v>
      </c>
      <c r="G9827" t="s">
        <v>1786</v>
      </c>
      <c r="H9827" t="s">
        <v>27</v>
      </c>
      <c r="I9827" t="s">
        <v>28</v>
      </c>
      <c r="J9827" t="s">
        <v>126</v>
      </c>
      <c r="K9827" t="s">
        <v>43</v>
      </c>
      <c r="L9827">
        <v>94122</v>
      </c>
      <c r="M9827" t="s">
        <v>44</v>
      </c>
      <c r="N9827" t="s">
        <v>2386</v>
      </c>
      <c r="O9827" t="s">
        <v>46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  <c r="V9827" s="2">
        <f>Superstore[[#This Row],[Profit]]/Superstore[[#This Row],[Sales]]</f>
        <v>0.32500000000000001</v>
      </c>
      <c r="W9827" t="str">
        <f>TEXT(Superstore[[#This Row],[Order Date]],"mmm-yyyy")</f>
        <v>Aug-2011</v>
      </c>
      <c r="X9827">
        <f>YEAR(Superstore[[#This Row],[Order Date]])</f>
        <v>2011</v>
      </c>
    </row>
    <row r="9828" spans="1:24" x14ac:dyDescent="0.25">
      <c r="A9828">
        <v>9827</v>
      </c>
      <c r="B9828" t="s">
        <v>10848</v>
      </c>
      <c r="C9828" s="1">
        <v>40770</v>
      </c>
      <c r="D9828" s="1">
        <v>40774</v>
      </c>
      <c r="E9828" t="s">
        <v>50</v>
      </c>
      <c r="F9828" t="s">
        <v>1785</v>
      </c>
      <c r="G9828" t="s">
        <v>1786</v>
      </c>
      <c r="H9828" t="s">
        <v>27</v>
      </c>
      <c r="I9828" t="s">
        <v>28</v>
      </c>
      <c r="J9828" t="s">
        <v>126</v>
      </c>
      <c r="K9828" t="s">
        <v>43</v>
      </c>
      <c r="L9828">
        <v>94122</v>
      </c>
      <c r="M9828" t="s">
        <v>44</v>
      </c>
      <c r="N9828" t="s">
        <v>4927</v>
      </c>
      <c r="O9828" t="s">
        <v>1</v>
      </c>
      <c r="P9828" t="s">
        <v>36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  <c r="V9828" s="2">
        <f>Superstore[[#This Row],[Profit]]/Superstore[[#This Row],[Sales]]</f>
        <v>-6.25E-2</v>
      </c>
      <c r="W9828" t="str">
        <f>TEXT(Superstore[[#This Row],[Order Date]],"mmm-yyyy")</f>
        <v>Aug-2011</v>
      </c>
      <c r="X9828">
        <f>YEAR(Superstore[[#This Row],[Order Date]])</f>
        <v>2011</v>
      </c>
    </row>
    <row r="9829" spans="1:24" x14ac:dyDescent="0.25">
      <c r="A9829">
        <v>9828</v>
      </c>
      <c r="B9829" t="s">
        <v>10849</v>
      </c>
      <c r="C9829" s="1">
        <v>41810</v>
      </c>
      <c r="D9829" s="1">
        <v>41817</v>
      </c>
      <c r="E9829" t="s">
        <v>50</v>
      </c>
      <c r="F9829" t="s">
        <v>399</v>
      </c>
      <c r="G9829" t="s">
        <v>400</v>
      </c>
      <c r="H9829" t="s">
        <v>41</v>
      </c>
      <c r="I9829" t="s">
        <v>28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46</v>
      </c>
      <c r="P9829" t="s">
        <v>59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  <c r="V9829" s="2">
        <f>Superstore[[#This Row],[Profit]]/Superstore[[#This Row],[Sales]]</f>
        <v>4.9999999999999996E-2</v>
      </c>
      <c r="W9829" t="str">
        <f>TEXT(Superstore[[#This Row],[Order Date]],"mmm-yyyy")</f>
        <v>Jun-2014</v>
      </c>
      <c r="X9829">
        <f>YEAR(Superstore[[#This Row],[Order Date]])</f>
        <v>2014</v>
      </c>
    </row>
    <row r="9830" spans="1:24" x14ac:dyDescent="0.25">
      <c r="A9830">
        <v>9829</v>
      </c>
      <c r="B9830" t="s">
        <v>10849</v>
      </c>
      <c r="C9830" s="1">
        <v>41810</v>
      </c>
      <c r="D9830" s="1">
        <v>41817</v>
      </c>
      <c r="E9830" t="s">
        <v>50</v>
      </c>
      <c r="F9830" t="s">
        <v>399</v>
      </c>
      <c r="G9830" t="s">
        <v>400</v>
      </c>
      <c r="H9830" t="s">
        <v>41</v>
      </c>
      <c r="I9830" t="s">
        <v>28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46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  <c r="V9830" s="2">
        <f>Superstore[[#This Row],[Profit]]/Superstore[[#This Row],[Sales]]</f>
        <v>0.32500000000000001</v>
      </c>
      <c r="W9830" t="str">
        <f>TEXT(Superstore[[#This Row],[Order Date]],"mmm-yyyy")</f>
        <v>Jun-2014</v>
      </c>
      <c r="X9830">
        <f>YEAR(Superstore[[#This Row],[Order Date]])</f>
        <v>2014</v>
      </c>
    </row>
    <row r="9831" spans="1:24" x14ac:dyDescent="0.25">
      <c r="A9831">
        <v>9830</v>
      </c>
      <c r="B9831" t="s">
        <v>10850</v>
      </c>
      <c r="C9831" s="1">
        <v>41837</v>
      </c>
      <c r="D9831" s="1">
        <v>41844</v>
      </c>
      <c r="E9831" t="s">
        <v>50</v>
      </c>
      <c r="F9831" t="s">
        <v>1484</v>
      </c>
      <c r="G9831" t="s">
        <v>1485</v>
      </c>
      <c r="H9831" t="s">
        <v>27</v>
      </c>
      <c r="I9831" t="s">
        <v>28</v>
      </c>
      <c r="J9831" t="s">
        <v>466</v>
      </c>
      <c r="K9831" t="s">
        <v>87</v>
      </c>
      <c r="L9831">
        <v>28205</v>
      </c>
      <c r="M9831" t="s">
        <v>31</v>
      </c>
      <c r="N9831" t="s">
        <v>202</v>
      </c>
      <c r="O9831" t="s">
        <v>1</v>
      </c>
      <c r="P9831" t="s">
        <v>36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s="2">
        <f>Superstore[[#This Row],[Profit]]/Superstore[[#This Row],[Sales]]</f>
        <v>6.25E-2</v>
      </c>
      <c r="W9831" t="str">
        <f>TEXT(Superstore[[#This Row],[Order Date]],"mmm-yyyy")</f>
        <v>Jul-2014</v>
      </c>
      <c r="X9831">
        <f>YEAR(Superstore[[#This Row],[Order Date]])</f>
        <v>2014</v>
      </c>
    </row>
    <row r="9832" spans="1:24" x14ac:dyDescent="0.25">
      <c r="A9832">
        <v>9831</v>
      </c>
      <c r="B9832" t="s">
        <v>10851</v>
      </c>
      <c r="C9832" s="1">
        <v>40893</v>
      </c>
      <c r="D9832" s="1">
        <v>40895</v>
      </c>
      <c r="E9832" t="s">
        <v>24</v>
      </c>
      <c r="F9832" t="s">
        <v>2121</v>
      </c>
      <c r="G9832" t="s">
        <v>2122</v>
      </c>
      <c r="H9832" t="s">
        <v>27</v>
      </c>
      <c r="I9832" t="s">
        <v>28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Superstore[[#This Row],[Profit]]/Superstore[[#This Row],[Sales]]</f>
        <v>0.3</v>
      </c>
      <c r="W9832" t="str">
        <f>TEXT(Superstore[[#This Row],[Order Date]],"mmm-yyyy")</f>
        <v>Dec-2011</v>
      </c>
      <c r="X9832">
        <f>YEAR(Superstore[[#This Row],[Order Date]])</f>
        <v>2011</v>
      </c>
    </row>
    <row r="9833" spans="1:24" x14ac:dyDescent="0.25">
      <c r="A9833">
        <v>9832</v>
      </c>
      <c r="B9833" t="s">
        <v>10851</v>
      </c>
      <c r="C9833" s="1">
        <v>40893</v>
      </c>
      <c r="D9833" s="1">
        <v>40895</v>
      </c>
      <c r="E9833" t="s">
        <v>24</v>
      </c>
      <c r="F9833" t="s">
        <v>2121</v>
      </c>
      <c r="G9833" t="s">
        <v>2122</v>
      </c>
      <c r="H9833" t="s">
        <v>27</v>
      </c>
      <c r="I9833" t="s">
        <v>28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1</v>
      </c>
      <c r="P9833" t="s">
        <v>65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Superstore[[#This Row],[Profit]]/Superstore[[#This Row],[Sales]]</f>
        <v>-0.3</v>
      </c>
      <c r="W9833" t="str">
        <f>TEXT(Superstore[[#This Row],[Order Date]],"mmm-yyyy")</f>
        <v>Dec-2011</v>
      </c>
      <c r="X9833">
        <f>YEAR(Superstore[[#This Row],[Order Date]])</f>
        <v>2011</v>
      </c>
    </row>
    <row r="9834" spans="1:24" x14ac:dyDescent="0.25">
      <c r="A9834">
        <v>9833</v>
      </c>
      <c r="B9834" t="s">
        <v>10852</v>
      </c>
      <c r="C9834" s="1">
        <v>40681</v>
      </c>
      <c r="D9834" s="1">
        <v>40685</v>
      </c>
      <c r="E9834" t="s">
        <v>24</v>
      </c>
      <c r="F9834" t="s">
        <v>5919</v>
      </c>
      <c r="G9834" t="s">
        <v>5920</v>
      </c>
      <c r="H9834" t="s">
        <v>27</v>
      </c>
      <c r="I9834" t="s">
        <v>28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46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  <c r="V9834" s="2">
        <f>Superstore[[#This Row],[Profit]]/Superstore[[#This Row],[Sales]]</f>
        <v>0.36249999999999999</v>
      </c>
      <c r="W9834" t="str">
        <f>TEXT(Superstore[[#This Row],[Order Date]],"mmm-yyyy")</f>
        <v>May-2011</v>
      </c>
      <c r="X9834">
        <f>YEAR(Superstore[[#This Row],[Order Date]])</f>
        <v>2011</v>
      </c>
    </row>
    <row r="9835" spans="1:24" x14ac:dyDescent="0.25">
      <c r="A9835">
        <v>9834</v>
      </c>
      <c r="B9835" t="s">
        <v>10853</v>
      </c>
      <c r="C9835" s="1">
        <v>41897</v>
      </c>
      <c r="D9835" s="1">
        <v>41902</v>
      </c>
      <c r="E9835" t="s">
        <v>50</v>
      </c>
      <c r="F9835" t="s">
        <v>3196</v>
      </c>
      <c r="G9835" t="s">
        <v>3197</v>
      </c>
      <c r="H9835" t="s">
        <v>41</v>
      </c>
      <c r="I9835" t="s">
        <v>28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Superstore[[#This Row],[Profit]]/Superstore[[#This Row],[Sales]]</f>
        <v>0.21250000000000002</v>
      </c>
      <c r="W9835" t="str">
        <f>TEXT(Superstore[[#This Row],[Order Date]],"mmm-yyyy")</f>
        <v>Sep-2014</v>
      </c>
      <c r="X9835">
        <f>YEAR(Superstore[[#This Row],[Order Date]])</f>
        <v>2014</v>
      </c>
    </row>
    <row r="9836" spans="1:24" x14ac:dyDescent="0.25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27</v>
      </c>
      <c r="I9836" t="s">
        <v>28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1</v>
      </c>
      <c r="P9836" t="s">
        <v>65</v>
      </c>
      <c r="Q9836" t="s">
        <v>6134</v>
      </c>
      <c r="R9836">
        <v>14</v>
      </c>
      <c r="S9836">
        <v>4</v>
      </c>
      <c r="T9836">
        <v>0.6</v>
      </c>
      <c r="U9836">
        <v>-6.3</v>
      </c>
      <c r="V9836" s="2">
        <f>Superstore[[#This Row],[Profit]]/Superstore[[#This Row],[Sales]]</f>
        <v>-0.45</v>
      </c>
      <c r="W9836" t="str">
        <f>TEXT(Superstore[[#This Row],[Order Date]],"mmm-yyyy")</f>
        <v>Oct-2013</v>
      </c>
      <c r="X9836">
        <f>YEAR(Superstore[[#This Row],[Order Date]])</f>
        <v>2013</v>
      </c>
    </row>
    <row r="9837" spans="1:24" x14ac:dyDescent="0.25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27</v>
      </c>
      <c r="I9837" t="s">
        <v>28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46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  <c r="V9837" s="2">
        <f>Superstore[[#This Row],[Profit]]/Superstore[[#This Row],[Sales]]</f>
        <v>-1.6</v>
      </c>
      <c r="W9837" t="str">
        <f>TEXT(Superstore[[#This Row],[Order Date]],"mmm-yyyy")</f>
        <v>Oct-2013</v>
      </c>
      <c r="X9837">
        <f>YEAR(Superstore[[#This Row],[Order Date]])</f>
        <v>2013</v>
      </c>
    </row>
    <row r="9838" spans="1:24" x14ac:dyDescent="0.25">
      <c r="A9838">
        <v>9837</v>
      </c>
      <c r="B9838" t="s">
        <v>10855</v>
      </c>
      <c r="C9838" s="1">
        <v>41543</v>
      </c>
      <c r="D9838" s="1">
        <v>41549</v>
      </c>
      <c r="E9838" t="s">
        <v>50</v>
      </c>
      <c r="F9838" t="s">
        <v>2449</v>
      </c>
      <c r="G9838" t="s">
        <v>2450</v>
      </c>
      <c r="H9838" t="s">
        <v>27</v>
      </c>
      <c r="I9838" t="s">
        <v>28</v>
      </c>
      <c r="J9838" t="s">
        <v>1172</v>
      </c>
      <c r="K9838" t="s">
        <v>43</v>
      </c>
      <c r="L9838">
        <v>90805</v>
      </c>
      <c r="M9838" t="s">
        <v>44</v>
      </c>
      <c r="N9838" t="s">
        <v>3261</v>
      </c>
      <c r="O9838" t="s">
        <v>46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  <c r="V9838" s="2">
        <f>Superstore[[#This Row],[Profit]]/Superstore[[#This Row],[Sales]]</f>
        <v>0.47000000000000003</v>
      </c>
      <c r="W9838" t="str">
        <f>TEXT(Superstore[[#This Row],[Order Date]],"mmm-yyyy")</f>
        <v>Sep-2013</v>
      </c>
      <c r="X9838">
        <f>YEAR(Superstore[[#This Row],[Order Date]])</f>
        <v>2013</v>
      </c>
    </row>
    <row r="9839" spans="1:24" x14ac:dyDescent="0.25">
      <c r="A9839">
        <v>9838</v>
      </c>
      <c r="B9839" t="s">
        <v>10855</v>
      </c>
      <c r="C9839" s="1">
        <v>41543</v>
      </c>
      <c r="D9839" s="1">
        <v>41549</v>
      </c>
      <c r="E9839" t="s">
        <v>50</v>
      </c>
      <c r="F9839" t="s">
        <v>2449</v>
      </c>
      <c r="G9839" t="s">
        <v>2450</v>
      </c>
      <c r="H9839" t="s">
        <v>27</v>
      </c>
      <c r="I9839" t="s">
        <v>28</v>
      </c>
      <c r="J9839" t="s">
        <v>1172</v>
      </c>
      <c r="K9839" t="s">
        <v>43</v>
      </c>
      <c r="L9839">
        <v>90805</v>
      </c>
      <c r="M9839" t="s">
        <v>44</v>
      </c>
      <c r="N9839" t="s">
        <v>1666</v>
      </c>
      <c r="O9839" t="s">
        <v>46</v>
      </c>
      <c r="P9839" t="s">
        <v>47</v>
      </c>
      <c r="Q9839" t="s">
        <v>1667</v>
      </c>
      <c r="R9839">
        <v>29.6</v>
      </c>
      <c r="S9839">
        <v>2</v>
      </c>
      <c r="T9839">
        <v>0</v>
      </c>
      <c r="U9839">
        <v>14.8</v>
      </c>
      <c r="V9839" s="2">
        <f>Superstore[[#This Row],[Profit]]/Superstore[[#This Row],[Sales]]</f>
        <v>0.5</v>
      </c>
      <c r="W9839" t="str">
        <f>TEXT(Superstore[[#This Row],[Order Date]],"mmm-yyyy")</f>
        <v>Sep-2013</v>
      </c>
      <c r="X9839">
        <f>YEAR(Superstore[[#This Row],[Order Date]])</f>
        <v>2013</v>
      </c>
    </row>
    <row r="9840" spans="1:24" x14ac:dyDescent="0.25">
      <c r="A9840">
        <v>9839</v>
      </c>
      <c r="B9840" t="s">
        <v>10855</v>
      </c>
      <c r="C9840" s="1">
        <v>41543</v>
      </c>
      <c r="D9840" s="1">
        <v>41549</v>
      </c>
      <c r="E9840" t="s">
        <v>50</v>
      </c>
      <c r="F9840" t="s">
        <v>2449</v>
      </c>
      <c r="G9840" t="s">
        <v>2450</v>
      </c>
      <c r="H9840" t="s">
        <v>27</v>
      </c>
      <c r="I9840" t="s">
        <v>28</v>
      </c>
      <c r="J9840" t="s">
        <v>1172</v>
      </c>
      <c r="K9840" t="s">
        <v>43</v>
      </c>
      <c r="L9840">
        <v>90805</v>
      </c>
      <c r="M9840" t="s">
        <v>44</v>
      </c>
      <c r="N9840" t="s">
        <v>4564</v>
      </c>
      <c r="O9840" t="s">
        <v>46</v>
      </c>
      <c r="P9840" t="s">
        <v>47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  <c r="V9840" s="2">
        <f>Superstore[[#This Row],[Profit]]/Superstore[[#This Row],[Sales]]</f>
        <v>0.45999999999999996</v>
      </c>
      <c r="W9840" t="str">
        <f>TEXT(Superstore[[#This Row],[Order Date]],"mmm-yyyy")</f>
        <v>Sep-2013</v>
      </c>
      <c r="X9840">
        <f>YEAR(Superstore[[#This Row],[Order Date]])</f>
        <v>2013</v>
      </c>
    </row>
    <row r="9841" spans="1:24" x14ac:dyDescent="0.25">
      <c r="A9841">
        <v>9840</v>
      </c>
      <c r="B9841" t="s">
        <v>10855</v>
      </c>
      <c r="C9841" s="1">
        <v>41543</v>
      </c>
      <c r="D9841" s="1">
        <v>41549</v>
      </c>
      <c r="E9841" t="s">
        <v>50</v>
      </c>
      <c r="F9841" t="s">
        <v>2449</v>
      </c>
      <c r="G9841" t="s">
        <v>2450</v>
      </c>
      <c r="H9841" t="s">
        <v>27</v>
      </c>
      <c r="I9841" t="s">
        <v>28</v>
      </c>
      <c r="J9841" t="s">
        <v>1172</v>
      </c>
      <c r="K9841" t="s">
        <v>43</v>
      </c>
      <c r="L9841">
        <v>90805</v>
      </c>
      <c r="M9841" t="s">
        <v>44</v>
      </c>
      <c r="N9841" t="s">
        <v>7661</v>
      </c>
      <c r="O9841" t="s">
        <v>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  <c r="V9841" s="2">
        <f>Superstore[[#This Row],[Profit]]/Superstore[[#This Row],[Sales]]</f>
        <v>0.33749999999999997</v>
      </c>
      <c r="W9841" t="str">
        <f>TEXT(Superstore[[#This Row],[Order Date]],"mmm-yyyy")</f>
        <v>Sep-2013</v>
      </c>
      <c r="X9841">
        <f>YEAR(Superstore[[#This Row],[Order Date]])</f>
        <v>2013</v>
      </c>
    </row>
    <row r="9842" spans="1:24" x14ac:dyDescent="0.25">
      <c r="A9842">
        <v>9841</v>
      </c>
      <c r="B9842" t="s">
        <v>10855</v>
      </c>
      <c r="C9842" s="1">
        <v>41543</v>
      </c>
      <c r="D9842" s="1">
        <v>41549</v>
      </c>
      <c r="E9842" t="s">
        <v>50</v>
      </c>
      <c r="F9842" t="s">
        <v>2449</v>
      </c>
      <c r="G9842" t="s">
        <v>2450</v>
      </c>
      <c r="H9842" t="s">
        <v>27</v>
      </c>
      <c r="I9842" t="s">
        <v>28</v>
      </c>
      <c r="J9842" t="s">
        <v>1172</v>
      </c>
      <c r="K9842" t="s">
        <v>43</v>
      </c>
      <c r="L9842">
        <v>90805</v>
      </c>
      <c r="M9842" t="s">
        <v>44</v>
      </c>
      <c r="N9842" t="s">
        <v>7876</v>
      </c>
      <c r="O9842" t="s">
        <v>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Superstore[[#This Row],[Profit]]/Superstore[[#This Row],[Sales]]</f>
        <v>0.1</v>
      </c>
      <c r="W9842" t="str">
        <f>TEXT(Superstore[[#This Row],[Order Date]],"mmm-yyyy")</f>
        <v>Sep-2013</v>
      </c>
      <c r="X9842">
        <f>YEAR(Superstore[[#This Row],[Order Date]])</f>
        <v>2013</v>
      </c>
    </row>
    <row r="9843" spans="1:24" x14ac:dyDescent="0.25">
      <c r="A9843">
        <v>9842</v>
      </c>
      <c r="B9843" t="s">
        <v>10855</v>
      </c>
      <c r="C9843" s="1">
        <v>41543</v>
      </c>
      <c r="D9843" s="1">
        <v>41549</v>
      </c>
      <c r="E9843" t="s">
        <v>50</v>
      </c>
      <c r="F9843" t="s">
        <v>2449</v>
      </c>
      <c r="G9843" t="s">
        <v>2450</v>
      </c>
      <c r="H9843" t="s">
        <v>27</v>
      </c>
      <c r="I9843" t="s">
        <v>28</v>
      </c>
      <c r="J9843" t="s">
        <v>1172</v>
      </c>
      <c r="K9843" t="s">
        <v>43</v>
      </c>
      <c r="L9843">
        <v>90805</v>
      </c>
      <c r="M9843" t="s">
        <v>44</v>
      </c>
      <c r="N9843" t="s">
        <v>3232</v>
      </c>
      <c r="O9843" t="s">
        <v>46</v>
      </c>
      <c r="P9843" t="s">
        <v>68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  <c r="V9843" s="2">
        <f>Superstore[[#This Row],[Profit]]/Superstore[[#This Row],[Sales]]</f>
        <v>0.29000000000000004</v>
      </c>
      <c r="W9843" t="str">
        <f>TEXT(Superstore[[#This Row],[Order Date]],"mmm-yyyy")</f>
        <v>Sep-2013</v>
      </c>
      <c r="X9843">
        <f>YEAR(Superstore[[#This Row],[Order Date]])</f>
        <v>2013</v>
      </c>
    </row>
    <row r="9844" spans="1:24" x14ac:dyDescent="0.25">
      <c r="A9844">
        <v>9843</v>
      </c>
      <c r="B9844" t="s">
        <v>10855</v>
      </c>
      <c r="C9844" s="1">
        <v>41543</v>
      </c>
      <c r="D9844" s="1">
        <v>41549</v>
      </c>
      <c r="E9844" t="s">
        <v>50</v>
      </c>
      <c r="F9844" t="s">
        <v>2449</v>
      </c>
      <c r="G9844" t="s">
        <v>2450</v>
      </c>
      <c r="H9844" t="s">
        <v>27</v>
      </c>
      <c r="I9844" t="s">
        <v>28</v>
      </c>
      <c r="J9844" t="s">
        <v>1172</v>
      </c>
      <c r="K9844" t="s">
        <v>43</v>
      </c>
      <c r="L9844">
        <v>90805</v>
      </c>
      <c r="M9844" t="s">
        <v>44</v>
      </c>
      <c r="N9844" t="s">
        <v>2579</v>
      </c>
      <c r="O9844" t="s">
        <v>1</v>
      </c>
      <c r="P9844" t="s">
        <v>36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Superstore[[#This Row],[Profit]]/Superstore[[#This Row],[Sales]]</f>
        <v>0.125</v>
      </c>
      <c r="W9844" t="str">
        <f>TEXT(Superstore[[#This Row],[Order Date]],"mmm-yyyy")</f>
        <v>Sep-2013</v>
      </c>
      <c r="X9844">
        <f>YEAR(Superstore[[#This Row],[Order Date]])</f>
        <v>2013</v>
      </c>
    </row>
    <row r="9845" spans="1:24" x14ac:dyDescent="0.25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27</v>
      </c>
      <c r="I9845" t="s">
        <v>28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46</v>
      </c>
      <c r="P9845" t="s">
        <v>47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  <c r="V9845" s="2">
        <f>Superstore[[#This Row],[Profit]]/Superstore[[#This Row],[Sales]]</f>
        <v>0.32500000000000001</v>
      </c>
      <c r="W9845" t="str">
        <f>TEXT(Superstore[[#This Row],[Order Date]],"mmm-yyyy")</f>
        <v>Jun-2011</v>
      </c>
      <c r="X9845">
        <f>YEAR(Superstore[[#This Row],[Order Date]])</f>
        <v>2011</v>
      </c>
    </row>
    <row r="9846" spans="1:24" x14ac:dyDescent="0.25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27</v>
      </c>
      <c r="I9846" t="s">
        <v>28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1</v>
      </c>
      <c r="P9846" t="s">
        <v>65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Superstore[[#This Row],[Profit]]/Superstore[[#This Row],[Sales]]</f>
        <v>-0.65</v>
      </c>
      <c r="W9846" t="str">
        <f>TEXT(Superstore[[#This Row],[Order Date]],"mmm-yyyy")</f>
        <v>Jun-2011</v>
      </c>
      <c r="X9846">
        <f>YEAR(Superstore[[#This Row],[Order Date]])</f>
        <v>2011</v>
      </c>
    </row>
    <row r="9847" spans="1:24" x14ac:dyDescent="0.25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27</v>
      </c>
      <c r="I9847" t="s">
        <v>28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46</v>
      </c>
      <c r="P9847" t="s">
        <v>59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  <c r="V9847" s="2">
        <f>Superstore[[#This Row],[Profit]]/Superstore[[#This Row],[Sales]]</f>
        <v>7.4999999999999997E-2</v>
      </c>
      <c r="W9847" t="str">
        <f>TEXT(Superstore[[#This Row],[Order Date]],"mmm-yyyy")</f>
        <v>Jun-2011</v>
      </c>
      <c r="X9847">
        <f>YEAR(Superstore[[#This Row],[Order Date]])</f>
        <v>2011</v>
      </c>
    </row>
    <row r="9848" spans="1:24" x14ac:dyDescent="0.25">
      <c r="A9848">
        <v>9847</v>
      </c>
      <c r="B9848" t="s">
        <v>10857</v>
      </c>
      <c r="C9848" s="1">
        <v>41885</v>
      </c>
      <c r="D9848" s="1">
        <v>41887</v>
      </c>
      <c r="E9848" t="s">
        <v>24</v>
      </c>
      <c r="F9848" t="s">
        <v>8226</v>
      </c>
      <c r="G9848" t="s">
        <v>8227</v>
      </c>
      <c r="H9848" t="s">
        <v>101</v>
      </c>
      <c r="I9848" t="s">
        <v>28</v>
      </c>
      <c r="J9848" t="s">
        <v>42</v>
      </c>
      <c r="K9848" t="s">
        <v>43</v>
      </c>
      <c r="L9848">
        <v>90008</v>
      </c>
      <c r="M9848" t="s">
        <v>44</v>
      </c>
      <c r="N9848" t="s">
        <v>140</v>
      </c>
      <c r="O9848" t="s">
        <v>46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s="2">
        <f>Superstore[[#This Row],[Profit]]/Superstore[[#This Row],[Sales]]</f>
        <v>0.25999999999999995</v>
      </c>
      <c r="W9848" t="str">
        <f>TEXT(Superstore[[#This Row],[Order Date]],"mmm-yyyy")</f>
        <v>Sep-2014</v>
      </c>
      <c r="X9848">
        <f>YEAR(Superstore[[#This Row],[Order Date]])</f>
        <v>2014</v>
      </c>
    </row>
    <row r="9849" spans="1:24" x14ac:dyDescent="0.25">
      <c r="A9849">
        <v>9848</v>
      </c>
      <c r="B9849" t="s">
        <v>10857</v>
      </c>
      <c r="C9849" s="1">
        <v>41885</v>
      </c>
      <c r="D9849" s="1">
        <v>41887</v>
      </c>
      <c r="E9849" t="s">
        <v>24</v>
      </c>
      <c r="F9849" t="s">
        <v>8226</v>
      </c>
      <c r="G9849" t="s">
        <v>8227</v>
      </c>
      <c r="H9849" t="s">
        <v>101</v>
      </c>
      <c r="I9849" t="s">
        <v>28</v>
      </c>
      <c r="J9849" t="s">
        <v>42</v>
      </c>
      <c r="K9849" t="s">
        <v>43</v>
      </c>
      <c r="L9849">
        <v>90008</v>
      </c>
      <c r="M9849" t="s">
        <v>44</v>
      </c>
      <c r="N9849" t="s">
        <v>2904</v>
      </c>
      <c r="O9849" t="s">
        <v>1</v>
      </c>
      <c r="P9849" t="s">
        <v>65</v>
      </c>
      <c r="Q9849" t="s">
        <v>2905</v>
      </c>
      <c r="R9849">
        <v>511.5</v>
      </c>
      <c r="S9849">
        <v>5</v>
      </c>
      <c r="T9849">
        <v>0</v>
      </c>
      <c r="U9849">
        <v>132.99</v>
      </c>
      <c r="V9849" s="2">
        <f>Superstore[[#This Row],[Profit]]/Superstore[[#This Row],[Sales]]</f>
        <v>0.26</v>
      </c>
      <c r="W9849" t="str">
        <f>TEXT(Superstore[[#This Row],[Order Date]],"mmm-yyyy")</f>
        <v>Sep-2014</v>
      </c>
      <c r="X9849">
        <f>YEAR(Superstore[[#This Row],[Order Date]])</f>
        <v>2014</v>
      </c>
    </row>
    <row r="9850" spans="1:24" x14ac:dyDescent="0.25">
      <c r="A9850">
        <v>9849</v>
      </c>
      <c r="B9850" t="s">
        <v>10857</v>
      </c>
      <c r="C9850" s="1">
        <v>41885</v>
      </c>
      <c r="D9850" s="1">
        <v>41887</v>
      </c>
      <c r="E9850" t="s">
        <v>24</v>
      </c>
      <c r="F9850" t="s">
        <v>8226</v>
      </c>
      <c r="G9850" t="s">
        <v>8227</v>
      </c>
      <c r="H9850" t="s">
        <v>101</v>
      </c>
      <c r="I9850" t="s">
        <v>28</v>
      </c>
      <c r="J9850" t="s">
        <v>42</v>
      </c>
      <c r="K9850" t="s">
        <v>43</v>
      </c>
      <c r="L9850">
        <v>90008</v>
      </c>
      <c r="M9850" t="s">
        <v>44</v>
      </c>
      <c r="N9850" t="s">
        <v>3143</v>
      </c>
      <c r="O9850" t="s">
        <v>46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Superstore[[#This Row],[Profit]]/Superstore[[#This Row],[Sales]]</f>
        <v>0.31250000000000006</v>
      </c>
      <c r="W9850" t="str">
        <f>TEXT(Superstore[[#This Row],[Order Date]],"mmm-yyyy")</f>
        <v>Sep-2014</v>
      </c>
      <c r="X9850">
        <f>YEAR(Superstore[[#This Row],[Order Date]])</f>
        <v>2014</v>
      </c>
    </row>
    <row r="9851" spans="1:24" x14ac:dyDescent="0.25">
      <c r="A9851">
        <v>9850</v>
      </c>
      <c r="B9851" t="s">
        <v>10858</v>
      </c>
      <c r="C9851" s="1">
        <v>40645</v>
      </c>
      <c r="D9851" s="1">
        <v>40651</v>
      </c>
      <c r="E9851" t="s">
        <v>50</v>
      </c>
      <c r="F9851" t="s">
        <v>4763</v>
      </c>
      <c r="G9851" t="s">
        <v>4764</v>
      </c>
      <c r="H9851" t="s">
        <v>41</v>
      </c>
      <c r="I9851" t="s">
        <v>28</v>
      </c>
      <c r="J9851" t="s">
        <v>10840</v>
      </c>
      <c r="K9851" t="s">
        <v>43</v>
      </c>
      <c r="L9851">
        <v>95240</v>
      </c>
      <c r="M9851" t="s">
        <v>44</v>
      </c>
      <c r="N9851" t="s">
        <v>6844</v>
      </c>
      <c r="O9851" t="s">
        <v>46</v>
      </c>
      <c r="P9851" t="s">
        <v>68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  <c r="V9851" s="2">
        <f>Superstore[[#This Row],[Profit]]/Superstore[[#This Row],[Sales]]</f>
        <v>0.41</v>
      </c>
      <c r="W9851" t="str">
        <f>TEXT(Superstore[[#This Row],[Order Date]],"mmm-yyyy")</f>
        <v>Apr-2011</v>
      </c>
      <c r="X9851">
        <f>YEAR(Superstore[[#This Row],[Order Date]])</f>
        <v>2011</v>
      </c>
    </row>
    <row r="9852" spans="1:24" x14ac:dyDescent="0.25">
      <c r="A9852">
        <v>9851</v>
      </c>
      <c r="B9852" t="s">
        <v>10859</v>
      </c>
      <c r="C9852" s="1">
        <v>41397</v>
      </c>
      <c r="D9852" s="1">
        <v>41401</v>
      </c>
      <c r="E9852" t="s">
        <v>50</v>
      </c>
      <c r="F9852" t="s">
        <v>4763</v>
      </c>
      <c r="G9852" t="s">
        <v>4764</v>
      </c>
      <c r="H9852" t="s">
        <v>41</v>
      </c>
      <c r="I9852" t="s">
        <v>28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1</v>
      </c>
      <c r="P9852" t="s">
        <v>65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  <c r="V9852" s="2">
        <f>Superstore[[#This Row],[Profit]]/Superstore[[#This Row],[Sales]]</f>
        <v>0.31999999999999995</v>
      </c>
      <c r="W9852" t="str">
        <f>TEXT(Superstore[[#This Row],[Order Date]],"mmm-yyyy")</f>
        <v>May-2013</v>
      </c>
      <c r="X9852">
        <f>YEAR(Superstore[[#This Row],[Order Date]])</f>
        <v>2013</v>
      </c>
    </row>
    <row r="9853" spans="1:24" x14ac:dyDescent="0.25">
      <c r="A9853">
        <v>9852</v>
      </c>
      <c r="B9853" t="s">
        <v>10859</v>
      </c>
      <c r="C9853" s="1">
        <v>41397</v>
      </c>
      <c r="D9853" s="1">
        <v>41401</v>
      </c>
      <c r="E9853" t="s">
        <v>50</v>
      </c>
      <c r="F9853" t="s">
        <v>4763</v>
      </c>
      <c r="G9853" t="s">
        <v>4764</v>
      </c>
      <c r="H9853" t="s">
        <v>41</v>
      </c>
      <c r="I9853" t="s">
        <v>28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46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  <c r="V9853" s="2">
        <f>Superstore[[#This Row],[Profit]]/Superstore[[#This Row],[Sales]]</f>
        <v>0.375</v>
      </c>
      <c r="W9853" t="str">
        <f>TEXT(Superstore[[#This Row],[Order Date]],"mmm-yyyy")</f>
        <v>May-2013</v>
      </c>
      <c r="X9853">
        <f>YEAR(Superstore[[#This Row],[Order Date]])</f>
        <v>2013</v>
      </c>
    </row>
    <row r="9854" spans="1:24" x14ac:dyDescent="0.25">
      <c r="A9854">
        <v>9853</v>
      </c>
      <c r="B9854" t="s">
        <v>10859</v>
      </c>
      <c r="C9854" s="1">
        <v>41397</v>
      </c>
      <c r="D9854" s="1">
        <v>41401</v>
      </c>
      <c r="E9854" t="s">
        <v>50</v>
      </c>
      <c r="F9854" t="s">
        <v>4763</v>
      </c>
      <c r="G9854" t="s">
        <v>4764</v>
      </c>
      <c r="H9854" t="s">
        <v>41</v>
      </c>
      <c r="I9854" t="s">
        <v>28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46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  <c r="V9854" s="2">
        <f>Superstore[[#This Row],[Profit]]/Superstore[[#This Row],[Sales]]</f>
        <v>0.45999999999999996</v>
      </c>
      <c r="W9854" t="str">
        <f>TEXT(Superstore[[#This Row],[Order Date]],"mmm-yyyy")</f>
        <v>May-2013</v>
      </c>
      <c r="X9854">
        <f>YEAR(Superstore[[#This Row],[Order Date]])</f>
        <v>2013</v>
      </c>
    </row>
    <row r="9855" spans="1:24" x14ac:dyDescent="0.25">
      <c r="A9855">
        <v>9854</v>
      </c>
      <c r="B9855" t="s">
        <v>10859</v>
      </c>
      <c r="C9855" s="1">
        <v>41397</v>
      </c>
      <c r="D9855" s="1">
        <v>41401</v>
      </c>
      <c r="E9855" t="s">
        <v>50</v>
      </c>
      <c r="F9855" t="s">
        <v>4763</v>
      </c>
      <c r="G9855" t="s">
        <v>4764</v>
      </c>
      <c r="H9855" t="s">
        <v>41</v>
      </c>
      <c r="I9855" t="s">
        <v>28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1</v>
      </c>
      <c r="P9855" t="s">
        <v>65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  <c r="V9855" s="2">
        <f>Superstore[[#This Row],[Profit]]/Superstore[[#This Row],[Sales]]</f>
        <v>0.39</v>
      </c>
      <c r="W9855" t="str">
        <f>TEXT(Superstore[[#This Row],[Order Date]],"mmm-yyyy")</f>
        <v>May-2013</v>
      </c>
      <c r="X9855">
        <f>YEAR(Superstore[[#This Row],[Order Date]])</f>
        <v>2013</v>
      </c>
    </row>
    <row r="9856" spans="1:24" x14ac:dyDescent="0.25">
      <c r="A9856">
        <v>9855</v>
      </c>
      <c r="B9856" t="s">
        <v>10860</v>
      </c>
      <c r="C9856" s="1">
        <v>41810</v>
      </c>
      <c r="D9856" s="1">
        <v>41814</v>
      </c>
      <c r="E9856" t="s">
        <v>50</v>
      </c>
      <c r="F9856" t="s">
        <v>5919</v>
      </c>
      <c r="G9856" t="s">
        <v>5920</v>
      </c>
      <c r="H9856" t="s">
        <v>27</v>
      </c>
      <c r="I9856" t="s">
        <v>28</v>
      </c>
      <c r="J9856" t="s">
        <v>126</v>
      </c>
      <c r="K9856" t="s">
        <v>43</v>
      </c>
      <c r="L9856">
        <v>94109</v>
      </c>
      <c r="M9856" t="s">
        <v>44</v>
      </c>
      <c r="N9856" t="s">
        <v>7024</v>
      </c>
      <c r="O9856" t="s">
        <v>1</v>
      </c>
      <c r="P9856" t="s">
        <v>65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  <c r="V9856" s="2">
        <f>Superstore[[#This Row],[Profit]]/Superstore[[#This Row],[Sales]]</f>
        <v>0.42</v>
      </c>
      <c r="W9856" t="str">
        <f>TEXT(Superstore[[#This Row],[Order Date]],"mmm-yyyy")</f>
        <v>Jun-2014</v>
      </c>
      <c r="X9856">
        <f>YEAR(Superstore[[#This Row],[Order Date]])</f>
        <v>2014</v>
      </c>
    </row>
    <row r="9857" spans="1:24" x14ac:dyDescent="0.25">
      <c r="A9857">
        <v>9856</v>
      </c>
      <c r="B9857" t="s">
        <v>10860</v>
      </c>
      <c r="C9857" s="1">
        <v>41810</v>
      </c>
      <c r="D9857" s="1">
        <v>41814</v>
      </c>
      <c r="E9857" t="s">
        <v>50</v>
      </c>
      <c r="F9857" t="s">
        <v>5919</v>
      </c>
      <c r="G9857" t="s">
        <v>5920</v>
      </c>
      <c r="H9857" t="s">
        <v>27</v>
      </c>
      <c r="I9857" t="s">
        <v>28</v>
      </c>
      <c r="J9857" t="s">
        <v>126</v>
      </c>
      <c r="K9857" t="s">
        <v>43</v>
      </c>
      <c r="L9857">
        <v>94109</v>
      </c>
      <c r="M9857" t="s">
        <v>44</v>
      </c>
      <c r="N9857" t="s">
        <v>6337</v>
      </c>
      <c r="O9857" t="s">
        <v>46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  <c r="V9857" s="2">
        <f>Superstore[[#This Row],[Profit]]/Superstore[[#This Row],[Sales]]</f>
        <v>0.47000000000000003</v>
      </c>
      <c r="W9857" t="str">
        <f>TEXT(Superstore[[#This Row],[Order Date]],"mmm-yyyy")</f>
        <v>Jun-2014</v>
      </c>
      <c r="X9857">
        <f>YEAR(Superstore[[#This Row],[Order Date]])</f>
        <v>2014</v>
      </c>
    </row>
    <row r="9858" spans="1:24" x14ac:dyDescent="0.25">
      <c r="A9858">
        <v>9857</v>
      </c>
      <c r="B9858" t="s">
        <v>10861</v>
      </c>
      <c r="C9858" s="1">
        <v>40853</v>
      </c>
      <c r="D9858" s="1">
        <v>40858</v>
      </c>
      <c r="E9858" t="s">
        <v>50</v>
      </c>
      <c r="F9858" t="s">
        <v>5919</v>
      </c>
      <c r="G9858" t="s">
        <v>5920</v>
      </c>
      <c r="H9858" t="s">
        <v>27</v>
      </c>
      <c r="I9858" t="s">
        <v>28</v>
      </c>
      <c r="J9858" t="s">
        <v>496</v>
      </c>
      <c r="K9858" t="s">
        <v>1271</v>
      </c>
      <c r="L9858">
        <v>31907</v>
      </c>
      <c r="M9858" t="s">
        <v>31</v>
      </c>
      <c r="N9858" t="s">
        <v>282</v>
      </c>
      <c r="O9858" t="s">
        <v>46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2">
        <f>Superstore[[#This Row],[Profit]]/Superstore[[#This Row],[Sales]]</f>
        <v>0.48</v>
      </c>
      <c r="W9858" t="str">
        <f>TEXT(Superstore[[#This Row],[Order Date]],"mmm-yyyy")</f>
        <v>Nov-2011</v>
      </c>
      <c r="X9858">
        <f>YEAR(Superstore[[#This Row],[Order Date]])</f>
        <v>2011</v>
      </c>
    </row>
    <row r="9859" spans="1:24" x14ac:dyDescent="0.25">
      <c r="A9859">
        <v>9858</v>
      </c>
      <c r="B9859" t="s">
        <v>10862</v>
      </c>
      <c r="C9859" s="1">
        <v>40994</v>
      </c>
      <c r="D9859" s="1">
        <v>40998</v>
      </c>
      <c r="E9859" t="s">
        <v>50</v>
      </c>
      <c r="F9859" t="s">
        <v>1922</v>
      </c>
      <c r="G9859" t="s">
        <v>1923</v>
      </c>
      <c r="H9859" t="s">
        <v>41</v>
      </c>
      <c r="I9859" t="s">
        <v>28</v>
      </c>
      <c r="J9859" t="s">
        <v>94</v>
      </c>
      <c r="K9859" t="s">
        <v>95</v>
      </c>
      <c r="L9859">
        <v>98103</v>
      </c>
      <c r="M9859" t="s">
        <v>44</v>
      </c>
      <c r="N9859" t="s">
        <v>1600</v>
      </c>
      <c r="O9859" t="s">
        <v>1</v>
      </c>
      <c r="P9859" t="s">
        <v>56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  <c r="V9859" s="2">
        <f>Superstore[[#This Row],[Profit]]/Superstore[[#This Row],[Sales]]</f>
        <v>0.18</v>
      </c>
      <c r="W9859" t="str">
        <f>TEXT(Superstore[[#This Row],[Order Date]],"mmm-yyyy")</f>
        <v>Mar-2012</v>
      </c>
      <c r="X9859">
        <f>YEAR(Superstore[[#This Row],[Order Date]])</f>
        <v>2012</v>
      </c>
    </row>
    <row r="9860" spans="1:24" x14ac:dyDescent="0.25">
      <c r="A9860">
        <v>9859</v>
      </c>
      <c r="B9860" t="s">
        <v>10863</v>
      </c>
      <c r="C9860" s="1">
        <v>41654</v>
      </c>
      <c r="D9860" s="1">
        <v>41660</v>
      </c>
      <c r="E9860" t="s">
        <v>50</v>
      </c>
      <c r="F9860" t="s">
        <v>3043</v>
      </c>
      <c r="G9860" t="s">
        <v>3044</v>
      </c>
      <c r="H9860" t="s">
        <v>101</v>
      </c>
      <c r="I9860" t="s">
        <v>28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46</v>
      </c>
      <c r="P9860" t="s">
        <v>59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  <c r="V9860" s="2">
        <f>Superstore[[#This Row],[Profit]]/Superstore[[#This Row],[Sales]]</f>
        <v>0.26</v>
      </c>
      <c r="W9860" t="str">
        <f>TEXT(Superstore[[#This Row],[Order Date]],"mmm-yyyy")</f>
        <v>Jan-2014</v>
      </c>
      <c r="X9860">
        <f>YEAR(Superstore[[#This Row],[Order Date]])</f>
        <v>2014</v>
      </c>
    </row>
    <row r="9861" spans="1:24" x14ac:dyDescent="0.25">
      <c r="A9861">
        <v>9860</v>
      </c>
      <c r="B9861" t="s">
        <v>10863</v>
      </c>
      <c r="C9861" s="1">
        <v>41654</v>
      </c>
      <c r="D9861" s="1">
        <v>41660</v>
      </c>
      <c r="E9861" t="s">
        <v>50</v>
      </c>
      <c r="F9861" t="s">
        <v>3043</v>
      </c>
      <c r="G9861" t="s">
        <v>3044</v>
      </c>
      <c r="H9861" t="s">
        <v>101</v>
      </c>
      <c r="I9861" t="s">
        <v>28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46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  <c r="V9861" s="2">
        <f>Superstore[[#This Row],[Profit]]/Superstore[[#This Row],[Sales]]</f>
        <v>0.04</v>
      </c>
      <c r="W9861" t="str">
        <f>TEXT(Superstore[[#This Row],[Order Date]],"mmm-yyyy")</f>
        <v>Jan-2014</v>
      </c>
      <c r="X9861">
        <f>YEAR(Superstore[[#This Row],[Order Date]])</f>
        <v>2014</v>
      </c>
    </row>
    <row r="9862" spans="1:24" x14ac:dyDescent="0.25">
      <c r="A9862">
        <v>9861</v>
      </c>
      <c r="B9862" t="s">
        <v>10863</v>
      </c>
      <c r="C9862" s="1">
        <v>41654</v>
      </c>
      <c r="D9862" s="1">
        <v>41660</v>
      </c>
      <c r="E9862" t="s">
        <v>50</v>
      </c>
      <c r="F9862" t="s">
        <v>3043</v>
      </c>
      <c r="G9862" t="s">
        <v>3044</v>
      </c>
      <c r="H9862" t="s">
        <v>101</v>
      </c>
      <c r="I9862" t="s">
        <v>28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  <c r="V9862" s="2">
        <f>Superstore[[#This Row],[Profit]]/Superstore[[#This Row],[Sales]]</f>
        <v>2.0000000000000004E-2</v>
      </c>
      <c r="W9862" t="str">
        <f>TEXT(Superstore[[#This Row],[Order Date]],"mmm-yyyy")</f>
        <v>Jan-2014</v>
      </c>
      <c r="X9862">
        <f>YEAR(Superstore[[#This Row],[Order Date]])</f>
        <v>2014</v>
      </c>
    </row>
    <row r="9863" spans="1:24" x14ac:dyDescent="0.25">
      <c r="A9863">
        <v>9862</v>
      </c>
      <c r="B9863" t="s">
        <v>10863</v>
      </c>
      <c r="C9863" s="1">
        <v>41654</v>
      </c>
      <c r="D9863" s="1">
        <v>41660</v>
      </c>
      <c r="E9863" t="s">
        <v>50</v>
      </c>
      <c r="F9863" t="s">
        <v>3043</v>
      </c>
      <c r="G9863" t="s">
        <v>3044</v>
      </c>
      <c r="H9863" t="s">
        <v>101</v>
      </c>
      <c r="I9863" t="s">
        <v>28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46</v>
      </c>
      <c r="P9863" t="s">
        <v>59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  <c r="V9863" s="2">
        <f>Superstore[[#This Row],[Profit]]/Superstore[[#This Row],[Sales]]</f>
        <v>0.27999999999999997</v>
      </c>
      <c r="W9863" t="str">
        <f>TEXT(Superstore[[#This Row],[Order Date]],"mmm-yyyy")</f>
        <v>Jan-2014</v>
      </c>
      <c r="X9863">
        <f>YEAR(Superstore[[#This Row],[Order Date]])</f>
        <v>2014</v>
      </c>
    </row>
    <row r="9864" spans="1:24" x14ac:dyDescent="0.25">
      <c r="A9864">
        <v>9863</v>
      </c>
      <c r="B9864" t="s">
        <v>10863</v>
      </c>
      <c r="C9864" s="1">
        <v>41654</v>
      </c>
      <c r="D9864" s="1">
        <v>41660</v>
      </c>
      <c r="E9864" t="s">
        <v>50</v>
      </c>
      <c r="F9864" t="s">
        <v>3043</v>
      </c>
      <c r="G9864" t="s">
        <v>3044</v>
      </c>
      <c r="H9864" t="s">
        <v>101</v>
      </c>
      <c r="I9864" t="s">
        <v>28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  <c r="V9864" s="2">
        <f>Superstore[[#This Row],[Profit]]/Superstore[[#This Row],[Sales]]</f>
        <v>0.21</v>
      </c>
      <c r="W9864" t="str">
        <f>TEXT(Superstore[[#This Row],[Order Date]],"mmm-yyyy")</f>
        <v>Jan-2014</v>
      </c>
      <c r="X9864">
        <f>YEAR(Superstore[[#This Row],[Order Date]])</f>
        <v>2014</v>
      </c>
    </row>
    <row r="9865" spans="1:24" x14ac:dyDescent="0.25">
      <c r="A9865">
        <v>9864</v>
      </c>
      <c r="B9865" t="s">
        <v>10863</v>
      </c>
      <c r="C9865" s="1">
        <v>41654</v>
      </c>
      <c r="D9865" s="1">
        <v>41660</v>
      </c>
      <c r="E9865" t="s">
        <v>50</v>
      </c>
      <c r="F9865" t="s">
        <v>3043</v>
      </c>
      <c r="G9865" t="s">
        <v>3044</v>
      </c>
      <c r="H9865" t="s">
        <v>101</v>
      </c>
      <c r="I9865" t="s">
        <v>28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46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  <c r="V9865" s="2">
        <f>Superstore[[#This Row],[Profit]]/Superstore[[#This Row],[Sales]]</f>
        <v>0.49000000000000005</v>
      </c>
      <c r="W9865" t="str">
        <f>TEXT(Superstore[[#This Row],[Order Date]],"mmm-yyyy")</f>
        <v>Jan-2014</v>
      </c>
      <c r="X9865">
        <f>YEAR(Superstore[[#This Row],[Order Date]])</f>
        <v>2014</v>
      </c>
    </row>
    <row r="9866" spans="1:24" x14ac:dyDescent="0.25">
      <c r="A9866">
        <v>9865</v>
      </c>
      <c r="B9866" t="s">
        <v>10863</v>
      </c>
      <c r="C9866" s="1">
        <v>41654</v>
      </c>
      <c r="D9866" s="1">
        <v>41660</v>
      </c>
      <c r="E9866" t="s">
        <v>50</v>
      </c>
      <c r="F9866" t="s">
        <v>3043</v>
      </c>
      <c r="G9866" t="s">
        <v>3044</v>
      </c>
      <c r="H9866" t="s">
        <v>101</v>
      </c>
      <c r="I9866" t="s">
        <v>28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  <c r="V9866" s="2">
        <f>Superstore[[#This Row],[Profit]]/Superstore[[#This Row],[Sales]]</f>
        <v>0.43999999999999995</v>
      </c>
      <c r="W9866" t="str">
        <f>TEXT(Superstore[[#This Row],[Order Date]],"mmm-yyyy")</f>
        <v>Jan-2014</v>
      </c>
      <c r="X9866">
        <f>YEAR(Superstore[[#This Row],[Order Date]])</f>
        <v>2014</v>
      </c>
    </row>
    <row r="9867" spans="1:24" x14ac:dyDescent="0.25">
      <c r="A9867">
        <v>9866</v>
      </c>
      <c r="B9867" t="s">
        <v>10863</v>
      </c>
      <c r="C9867" s="1">
        <v>41654</v>
      </c>
      <c r="D9867" s="1">
        <v>41660</v>
      </c>
      <c r="E9867" t="s">
        <v>50</v>
      </c>
      <c r="F9867" t="s">
        <v>3043</v>
      </c>
      <c r="G9867" t="s">
        <v>3044</v>
      </c>
      <c r="H9867" t="s">
        <v>101</v>
      </c>
      <c r="I9867" t="s">
        <v>28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1</v>
      </c>
      <c r="P9867" t="s">
        <v>65</v>
      </c>
      <c r="Q9867" t="s">
        <v>4745</v>
      </c>
      <c r="R9867">
        <v>18.96</v>
      </c>
      <c r="S9867">
        <v>2</v>
      </c>
      <c r="T9867">
        <v>0</v>
      </c>
      <c r="U9867">
        <v>8.532</v>
      </c>
      <c r="V9867" s="2">
        <f>Superstore[[#This Row],[Profit]]/Superstore[[#This Row],[Sales]]</f>
        <v>0.44999999999999996</v>
      </c>
      <c r="W9867" t="str">
        <f>TEXT(Superstore[[#This Row],[Order Date]],"mmm-yyyy")</f>
        <v>Jan-2014</v>
      </c>
      <c r="X9867">
        <f>YEAR(Superstore[[#This Row],[Order Date]])</f>
        <v>2014</v>
      </c>
    </row>
    <row r="9868" spans="1:24" x14ac:dyDescent="0.25">
      <c r="A9868">
        <v>9867</v>
      </c>
      <c r="B9868" t="s">
        <v>10864</v>
      </c>
      <c r="C9868" s="1">
        <v>40994</v>
      </c>
      <c r="D9868" s="1">
        <v>40996</v>
      </c>
      <c r="E9868" t="s">
        <v>24</v>
      </c>
      <c r="F9868" t="s">
        <v>3517</v>
      </c>
      <c r="G9868" t="s">
        <v>3518</v>
      </c>
      <c r="H9868" t="s">
        <v>41</v>
      </c>
      <c r="I9868" t="s">
        <v>28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46</v>
      </c>
      <c r="P9868" t="s">
        <v>59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  <c r="V9868" s="2">
        <f>Superstore[[#This Row],[Profit]]/Superstore[[#This Row],[Sales]]</f>
        <v>0.26</v>
      </c>
      <c r="W9868" t="str">
        <f>TEXT(Superstore[[#This Row],[Order Date]],"mmm-yyyy")</f>
        <v>Mar-2012</v>
      </c>
      <c r="X9868">
        <f>YEAR(Superstore[[#This Row],[Order Date]])</f>
        <v>2012</v>
      </c>
    </row>
    <row r="9869" spans="1:24" x14ac:dyDescent="0.25">
      <c r="A9869">
        <v>9868</v>
      </c>
      <c r="B9869" t="s">
        <v>10864</v>
      </c>
      <c r="C9869" s="1">
        <v>40994</v>
      </c>
      <c r="D9869" s="1">
        <v>40996</v>
      </c>
      <c r="E9869" t="s">
        <v>24</v>
      </c>
      <c r="F9869" t="s">
        <v>3517</v>
      </c>
      <c r="G9869" t="s">
        <v>3518</v>
      </c>
      <c r="H9869" t="s">
        <v>41</v>
      </c>
      <c r="I9869" t="s">
        <v>28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46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  <c r="V9869" s="2">
        <f>Superstore[[#This Row],[Profit]]/Superstore[[#This Row],[Sales]]</f>
        <v>0.26</v>
      </c>
      <c r="W9869" t="str">
        <f>TEXT(Superstore[[#This Row],[Order Date]],"mmm-yyyy")</f>
        <v>Mar-2012</v>
      </c>
      <c r="X9869">
        <f>YEAR(Superstore[[#This Row],[Order Date]])</f>
        <v>2012</v>
      </c>
    </row>
    <row r="9870" spans="1:24" x14ac:dyDescent="0.25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41</v>
      </c>
      <c r="I9870" t="s">
        <v>28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1</v>
      </c>
      <c r="P9870" t="s">
        <v>65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  <c r="V9870" s="2">
        <f>Superstore[[#This Row],[Profit]]/Superstore[[#This Row],[Sales]]</f>
        <v>0.23750000000000002</v>
      </c>
      <c r="W9870" t="str">
        <f>TEXT(Superstore[[#This Row],[Order Date]],"mmm-yyyy")</f>
        <v>Nov-2011</v>
      </c>
      <c r="X9870">
        <f>YEAR(Superstore[[#This Row],[Order Date]])</f>
        <v>2011</v>
      </c>
    </row>
    <row r="9871" spans="1:24" x14ac:dyDescent="0.25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41</v>
      </c>
      <c r="I9871" t="s">
        <v>28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46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  <c r="V9871" s="2">
        <f>Superstore[[#This Row],[Profit]]/Superstore[[#This Row],[Sales]]</f>
        <v>-0.83333333333333326</v>
      </c>
      <c r="W9871" t="str">
        <f>TEXT(Superstore[[#This Row],[Order Date]],"mmm-yyyy")</f>
        <v>Nov-2011</v>
      </c>
      <c r="X9871">
        <f>YEAR(Superstore[[#This Row],[Order Date]])</f>
        <v>2011</v>
      </c>
    </row>
    <row r="9872" spans="1:24" x14ac:dyDescent="0.25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41</v>
      </c>
      <c r="I9872" t="s">
        <v>28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46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Superstore[[#This Row],[Profit]]/Superstore[[#This Row],[Sales]]</f>
        <v>-0.79999999999999993</v>
      </c>
      <c r="W9872" t="str">
        <f>TEXT(Superstore[[#This Row],[Order Date]],"mmm-yyyy")</f>
        <v>Nov-2011</v>
      </c>
      <c r="X9872">
        <f>YEAR(Superstore[[#This Row],[Order Date]])</f>
        <v>2011</v>
      </c>
    </row>
    <row r="9873" spans="1:24" x14ac:dyDescent="0.25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27</v>
      </c>
      <c r="I9873" t="s">
        <v>28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46</v>
      </c>
      <c r="P9873" t="s">
        <v>59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Superstore[[#This Row],[Profit]]/Superstore[[#This Row],[Sales]]</f>
        <v>0.11249999999999999</v>
      </c>
      <c r="W9873" t="str">
        <f>TEXT(Superstore[[#This Row],[Order Date]],"mmm-yyyy")</f>
        <v>Oct-2014</v>
      </c>
      <c r="X9873">
        <f>YEAR(Superstore[[#This Row],[Order Date]])</f>
        <v>2014</v>
      </c>
    </row>
    <row r="9874" spans="1:24" x14ac:dyDescent="0.25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27</v>
      </c>
      <c r="I9874" t="s">
        <v>28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46</v>
      </c>
      <c r="P9874" t="s">
        <v>68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Superstore[[#This Row],[Profit]]/Superstore[[#This Row],[Sales]]</f>
        <v>6.25E-2</v>
      </c>
      <c r="W9874" t="str">
        <f>TEXT(Superstore[[#This Row],[Order Date]],"mmm-yyyy")</f>
        <v>Oct-2014</v>
      </c>
      <c r="X9874">
        <f>YEAR(Superstore[[#This Row],[Order Date]])</f>
        <v>2014</v>
      </c>
    </row>
    <row r="9875" spans="1:24" x14ac:dyDescent="0.25">
      <c r="A9875">
        <v>9874</v>
      </c>
      <c r="B9875" t="s">
        <v>10868</v>
      </c>
      <c r="C9875" s="1">
        <v>41619</v>
      </c>
      <c r="D9875" s="1">
        <v>41623</v>
      </c>
      <c r="E9875" t="s">
        <v>50</v>
      </c>
      <c r="F9875" t="s">
        <v>2968</v>
      </c>
      <c r="G9875" t="s">
        <v>2969</v>
      </c>
      <c r="H9875" t="s">
        <v>101</v>
      </c>
      <c r="I9875" t="s">
        <v>28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46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  <c r="V9875" s="2">
        <f>Superstore[[#This Row],[Profit]]/Superstore[[#This Row],[Sales]]</f>
        <v>0.47999999999999993</v>
      </c>
      <c r="W9875" t="str">
        <f>TEXT(Superstore[[#This Row],[Order Date]],"mmm-yyyy")</f>
        <v>Dec-2013</v>
      </c>
      <c r="X9875">
        <f>YEAR(Superstore[[#This Row],[Order Date]])</f>
        <v>2013</v>
      </c>
    </row>
    <row r="9876" spans="1:24" x14ac:dyDescent="0.25">
      <c r="A9876">
        <v>9875</v>
      </c>
      <c r="B9876" t="s">
        <v>10869</v>
      </c>
      <c r="C9876" s="1">
        <v>41540</v>
      </c>
      <c r="D9876" s="1">
        <v>41542</v>
      </c>
      <c r="E9876" t="s">
        <v>24</v>
      </c>
      <c r="F9876" t="s">
        <v>3958</v>
      </c>
      <c r="G9876" t="s">
        <v>3959</v>
      </c>
      <c r="H9876" t="s">
        <v>101</v>
      </c>
      <c r="I9876" t="s">
        <v>28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46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Superstore[[#This Row],[Profit]]/Superstore[[#This Row],[Sales]]</f>
        <v>0.31249999999999994</v>
      </c>
      <c r="W9876" t="str">
        <f>TEXT(Superstore[[#This Row],[Order Date]],"mmm-yyyy")</f>
        <v>Sep-2013</v>
      </c>
      <c r="X9876">
        <f>YEAR(Superstore[[#This Row],[Order Date]])</f>
        <v>2013</v>
      </c>
    </row>
    <row r="9877" spans="1:24" x14ac:dyDescent="0.25">
      <c r="A9877">
        <v>9876</v>
      </c>
      <c r="B9877" t="s">
        <v>10870</v>
      </c>
      <c r="C9877" s="1">
        <v>41272</v>
      </c>
      <c r="D9877" s="1">
        <v>41279</v>
      </c>
      <c r="E9877" t="s">
        <v>50</v>
      </c>
      <c r="F9877" t="s">
        <v>1425</v>
      </c>
      <c r="G9877" t="s">
        <v>1426</v>
      </c>
      <c r="H9877" t="s">
        <v>27</v>
      </c>
      <c r="I9877" t="s">
        <v>28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46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  <c r="V9877" s="2">
        <f>Superstore[[#This Row],[Profit]]/Superstore[[#This Row],[Sales]]</f>
        <v>0.01</v>
      </c>
      <c r="W9877" t="str">
        <f>TEXT(Superstore[[#This Row],[Order Date]],"mmm-yyyy")</f>
        <v>Dec-2012</v>
      </c>
      <c r="X9877">
        <f>YEAR(Superstore[[#This Row],[Order Date]])</f>
        <v>2012</v>
      </c>
    </row>
    <row r="9878" spans="1:24" x14ac:dyDescent="0.25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28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46</v>
      </c>
      <c r="P9878" t="s">
        <v>59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  <c r="V9878" s="2">
        <f>Superstore[[#This Row],[Profit]]/Superstore[[#This Row],[Sales]]</f>
        <v>-2.5000000000000001E-2</v>
      </c>
      <c r="W9878" t="str">
        <f>TEXT(Superstore[[#This Row],[Order Date]],"mmm-yyyy")</f>
        <v>Apr-2014</v>
      </c>
      <c r="X9878">
        <f>YEAR(Superstore[[#This Row],[Order Date]])</f>
        <v>2014</v>
      </c>
    </row>
    <row r="9879" spans="1:24" x14ac:dyDescent="0.25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28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46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  <c r="V9879" s="2">
        <f>Superstore[[#This Row],[Profit]]/Superstore[[#This Row],[Sales]]</f>
        <v>-0.73333333333333339</v>
      </c>
      <c r="W9879" t="str">
        <f>TEXT(Superstore[[#This Row],[Order Date]],"mmm-yyyy")</f>
        <v>Apr-2014</v>
      </c>
      <c r="X9879">
        <f>YEAR(Superstore[[#This Row],[Order Date]])</f>
        <v>2014</v>
      </c>
    </row>
    <row r="9880" spans="1:24" x14ac:dyDescent="0.25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28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Superstore[[#This Row],[Profit]]/Superstore[[#This Row],[Sales]]</f>
        <v>-0.2</v>
      </c>
      <c r="W9880" t="str">
        <f>TEXT(Superstore[[#This Row],[Order Date]],"mmm-yyyy")</f>
        <v>Apr-2014</v>
      </c>
      <c r="X9880">
        <f>YEAR(Superstore[[#This Row],[Order Date]])</f>
        <v>2014</v>
      </c>
    </row>
    <row r="9881" spans="1:24" x14ac:dyDescent="0.25">
      <c r="A9881">
        <v>9880</v>
      </c>
      <c r="B9881" t="s">
        <v>10872</v>
      </c>
      <c r="C9881" s="1">
        <v>41508</v>
      </c>
      <c r="D9881" s="1">
        <v>41512</v>
      </c>
      <c r="E9881" t="s">
        <v>50</v>
      </c>
      <c r="F9881" t="s">
        <v>2265</v>
      </c>
      <c r="G9881" t="s">
        <v>2266</v>
      </c>
      <c r="H9881" t="s">
        <v>27</v>
      </c>
      <c r="I9881" t="s">
        <v>28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1</v>
      </c>
      <c r="P9881" t="s">
        <v>36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  <c r="V9881" s="2">
        <f>Superstore[[#This Row],[Profit]]/Superstore[[#This Row],[Sales]]</f>
        <v>0.11111111111111112</v>
      </c>
      <c r="W9881" t="str">
        <f>TEXT(Superstore[[#This Row],[Order Date]],"mmm-yyyy")</f>
        <v>Aug-2013</v>
      </c>
      <c r="X9881">
        <f>YEAR(Superstore[[#This Row],[Order Date]])</f>
        <v>2013</v>
      </c>
    </row>
    <row r="9882" spans="1:24" x14ac:dyDescent="0.25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28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46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Superstore[[#This Row],[Profit]]/Superstore[[#This Row],[Sales]]</f>
        <v>0.33749999999999997</v>
      </c>
      <c r="W9882" t="str">
        <f>TEXT(Superstore[[#This Row],[Order Date]],"mmm-yyyy")</f>
        <v>May-2012</v>
      </c>
      <c r="X9882">
        <f>YEAR(Superstore[[#This Row],[Order Date]])</f>
        <v>2012</v>
      </c>
    </row>
    <row r="9883" spans="1:24" x14ac:dyDescent="0.25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27</v>
      </c>
      <c r="I9883" t="s">
        <v>28</v>
      </c>
      <c r="J9883" t="s">
        <v>5673</v>
      </c>
      <c r="K9883" t="s">
        <v>1271</v>
      </c>
      <c r="L9883">
        <v>30188</v>
      </c>
      <c r="M9883" t="s">
        <v>31</v>
      </c>
      <c r="N9883" t="s">
        <v>2356</v>
      </c>
      <c r="O9883" t="s">
        <v>46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  <c r="V9883" s="2">
        <f>Superstore[[#This Row],[Profit]]/Superstore[[#This Row],[Sales]]</f>
        <v>0.48000000000000004</v>
      </c>
      <c r="W9883" t="str">
        <f>TEXT(Superstore[[#This Row],[Order Date]],"mmm-yyyy")</f>
        <v>Aug-2011</v>
      </c>
      <c r="X9883">
        <f>YEAR(Superstore[[#This Row],[Order Date]])</f>
        <v>2011</v>
      </c>
    </row>
    <row r="9884" spans="1:24" x14ac:dyDescent="0.25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27</v>
      </c>
      <c r="I9884" t="s">
        <v>28</v>
      </c>
      <c r="J9884" t="s">
        <v>5673</v>
      </c>
      <c r="K9884" t="s">
        <v>1271</v>
      </c>
      <c r="L9884">
        <v>30188</v>
      </c>
      <c r="M9884" t="s">
        <v>31</v>
      </c>
      <c r="N9884" t="s">
        <v>3557</v>
      </c>
      <c r="O9884" t="s">
        <v>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  <c r="V9884" s="2">
        <f>Superstore[[#This Row],[Profit]]/Superstore[[#This Row],[Sales]]</f>
        <v>0.36</v>
      </c>
      <c r="W9884" t="str">
        <f>TEXT(Superstore[[#This Row],[Order Date]],"mmm-yyyy")</f>
        <v>Aug-2011</v>
      </c>
      <c r="X9884">
        <f>YEAR(Superstore[[#This Row],[Order Date]])</f>
        <v>2011</v>
      </c>
    </row>
    <row r="9885" spans="1:24" x14ac:dyDescent="0.25">
      <c r="A9885">
        <v>9884</v>
      </c>
      <c r="B9885" t="s">
        <v>10875</v>
      </c>
      <c r="C9885" s="1">
        <v>40636</v>
      </c>
      <c r="D9885" s="1">
        <v>40641</v>
      </c>
      <c r="E9885" t="s">
        <v>50</v>
      </c>
      <c r="F9885" t="s">
        <v>6980</v>
      </c>
      <c r="G9885" t="s">
        <v>6981</v>
      </c>
      <c r="H9885" t="s">
        <v>41</v>
      </c>
      <c r="I9885" t="s">
        <v>28</v>
      </c>
      <c r="J9885" t="s">
        <v>42</v>
      </c>
      <c r="K9885" t="s">
        <v>43</v>
      </c>
      <c r="L9885">
        <v>90008</v>
      </c>
      <c r="M9885" t="s">
        <v>44</v>
      </c>
      <c r="N9885" t="s">
        <v>1589</v>
      </c>
      <c r="O9885" t="s">
        <v>46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  <c r="V9885" s="2">
        <f>Superstore[[#This Row],[Profit]]/Superstore[[#This Row],[Sales]]</f>
        <v>0.5</v>
      </c>
      <c r="W9885" t="str">
        <f>TEXT(Superstore[[#This Row],[Order Date]],"mmm-yyyy")</f>
        <v>Apr-2011</v>
      </c>
      <c r="X9885">
        <f>YEAR(Superstore[[#This Row],[Order Date]])</f>
        <v>2011</v>
      </c>
    </row>
    <row r="9886" spans="1:24" x14ac:dyDescent="0.25">
      <c r="A9886">
        <v>9885</v>
      </c>
      <c r="B9886" t="s">
        <v>10875</v>
      </c>
      <c r="C9886" s="1">
        <v>40636</v>
      </c>
      <c r="D9886" s="1">
        <v>40641</v>
      </c>
      <c r="E9886" t="s">
        <v>50</v>
      </c>
      <c r="F9886" t="s">
        <v>6980</v>
      </c>
      <c r="G9886" t="s">
        <v>6981</v>
      </c>
      <c r="H9886" t="s">
        <v>41</v>
      </c>
      <c r="I9886" t="s">
        <v>28</v>
      </c>
      <c r="J9886" t="s">
        <v>42</v>
      </c>
      <c r="K9886" t="s">
        <v>43</v>
      </c>
      <c r="L9886">
        <v>90008</v>
      </c>
      <c r="M9886" t="s">
        <v>44</v>
      </c>
      <c r="N9886" t="s">
        <v>4793</v>
      </c>
      <c r="O9886" t="s">
        <v>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  <c r="V9886" s="2">
        <f>Superstore[[#This Row],[Profit]]/Superstore[[#This Row],[Sales]]</f>
        <v>0.36</v>
      </c>
      <c r="W9886" t="str">
        <f>TEXT(Superstore[[#This Row],[Order Date]],"mmm-yyyy")</f>
        <v>Apr-2011</v>
      </c>
      <c r="X9886">
        <f>YEAR(Superstore[[#This Row],[Order Date]])</f>
        <v>2011</v>
      </c>
    </row>
    <row r="9887" spans="1:24" x14ac:dyDescent="0.25">
      <c r="A9887">
        <v>9886</v>
      </c>
      <c r="B9887" t="s">
        <v>10875</v>
      </c>
      <c r="C9887" s="1">
        <v>40636</v>
      </c>
      <c r="D9887" s="1">
        <v>40641</v>
      </c>
      <c r="E9887" t="s">
        <v>50</v>
      </c>
      <c r="F9887" t="s">
        <v>6980</v>
      </c>
      <c r="G9887" t="s">
        <v>6981</v>
      </c>
      <c r="H9887" t="s">
        <v>41</v>
      </c>
      <c r="I9887" t="s">
        <v>28</v>
      </c>
      <c r="J9887" t="s">
        <v>42</v>
      </c>
      <c r="K9887" t="s">
        <v>43</v>
      </c>
      <c r="L9887">
        <v>90008</v>
      </c>
      <c r="M9887" t="s">
        <v>44</v>
      </c>
      <c r="N9887" t="s">
        <v>4414</v>
      </c>
      <c r="O9887" t="s">
        <v>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  <c r="V9887" s="2">
        <f>Superstore[[#This Row],[Profit]]/Superstore[[#This Row],[Sales]]</f>
        <v>0.36</v>
      </c>
      <c r="W9887" t="str">
        <f>TEXT(Superstore[[#This Row],[Order Date]],"mmm-yyyy")</f>
        <v>Apr-2011</v>
      </c>
      <c r="X9887">
        <f>YEAR(Superstore[[#This Row],[Order Date]])</f>
        <v>2011</v>
      </c>
    </row>
    <row r="9888" spans="1:24" x14ac:dyDescent="0.25">
      <c r="A9888">
        <v>9887</v>
      </c>
      <c r="B9888" t="s">
        <v>10876</v>
      </c>
      <c r="C9888" s="1">
        <v>40567</v>
      </c>
      <c r="D9888" s="1">
        <v>40571</v>
      </c>
      <c r="E9888" t="s">
        <v>50</v>
      </c>
      <c r="F9888" t="s">
        <v>5431</v>
      </c>
      <c r="G9888" t="s">
        <v>5432</v>
      </c>
      <c r="H9888" t="s">
        <v>27</v>
      </c>
      <c r="I9888" t="s">
        <v>28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46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  <c r="V9888" s="2">
        <f>Superstore[[#This Row],[Profit]]/Superstore[[#This Row],[Sales]]</f>
        <v>0</v>
      </c>
      <c r="W9888" t="str">
        <f>TEXT(Superstore[[#This Row],[Order Date]],"mmm-yyyy")</f>
        <v>Jan-2011</v>
      </c>
      <c r="X9888">
        <f>YEAR(Superstore[[#This Row],[Order Date]])</f>
        <v>2011</v>
      </c>
    </row>
    <row r="9889" spans="1:24" x14ac:dyDescent="0.25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27</v>
      </c>
      <c r="I9889" t="s">
        <v>28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46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  <c r="V9889" s="2">
        <f>Superstore[[#This Row],[Profit]]/Superstore[[#This Row],[Sales]]</f>
        <v>0.46999999999999992</v>
      </c>
      <c r="W9889" t="str">
        <f>TEXT(Superstore[[#This Row],[Order Date]],"mmm-yyyy")</f>
        <v>Oct-2014</v>
      </c>
      <c r="X9889">
        <f>YEAR(Superstore[[#This Row],[Order Date]])</f>
        <v>2014</v>
      </c>
    </row>
    <row r="9890" spans="1:24" x14ac:dyDescent="0.25">
      <c r="A9890">
        <v>9889</v>
      </c>
      <c r="B9890" t="s">
        <v>10878</v>
      </c>
      <c r="C9890" s="1">
        <v>41129</v>
      </c>
      <c r="D9890" s="1">
        <v>41133</v>
      </c>
      <c r="E9890" t="s">
        <v>50</v>
      </c>
      <c r="F9890" t="s">
        <v>2982</v>
      </c>
      <c r="G9890" t="s">
        <v>2983</v>
      </c>
      <c r="H9890" t="s">
        <v>27</v>
      </c>
      <c r="I9890" t="s">
        <v>28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  <c r="V9890" s="2">
        <f>Superstore[[#This Row],[Profit]]/Superstore[[#This Row],[Sales]]</f>
        <v>0.36</v>
      </c>
      <c r="W9890" t="str">
        <f>TEXT(Superstore[[#This Row],[Order Date]],"mmm-yyyy")</f>
        <v>Aug-2012</v>
      </c>
      <c r="X9890">
        <f>YEAR(Superstore[[#This Row],[Order Date]])</f>
        <v>2012</v>
      </c>
    </row>
    <row r="9891" spans="1:24" x14ac:dyDescent="0.25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41</v>
      </c>
      <c r="I9891" t="s">
        <v>28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46</v>
      </c>
      <c r="P9891" t="s">
        <v>68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  <c r="V9891" s="2">
        <f>Superstore[[#This Row],[Profit]]/Superstore[[#This Row],[Sales]]</f>
        <v>0.27</v>
      </c>
      <c r="W9891" t="str">
        <f>TEXT(Superstore[[#This Row],[Order Date]],"mmm-yyyy")</f>
        <v>Mar-2014</v>
      </c>
      <c r="X9891">
        <f>YEAR(Superstore[[#This Row],[Order Date]])</f>
        <v>2014</v>
      </c>
    </row>
    <row r="9892" spans="1:24" x14ac:dyDescent="0.25">
      <c r="A9892">
        <v>9891</v>
      </c>
      <c r="B9892" t="s">
        <v>10880</v>
      </c>
      <c r="C9892" s="1">
        <v>41481</v>
      </c>
      <c r="D9892" s="1">
        <v>41484</v>
      </c>
      <c r="E9892" t="s">
        <v>24</v>
      </c>
      <c r="F9892" t="s">
        <v>583</v>
      </c>
      <c r="G9892" t="s">
        <v>584</v>
      </c>
      <c r="H9892" t="s">
        <v>41</v>
      </c>
      <c r="I9892" t="s">
        <v>28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46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  <c r="V9892" s="2">
        <f>Superstore[[#This Row],[Profit]]/Superstore[[#This Row],[Sales]]</f>
        <v>0.47</v>
      </c>
      <c r="W9892" t="str">
        <f>TEXT(Superstore[[#This Row],[Order Date]],"mmm-yyyy")</f>
        <v>Jul-2013</v>
      </c>
      <c r="X9892">
        <f>YEAR(Superstore[[#This Row],[Order Date]])</f>
        <v>2013</v>
      </c>
    </row>
    <row r="9893" spans="1:24" x14ac:dyDescent="0.25">
      <c r="A9893">
        <v>9892</v>
      </c>
      <c r="B9893" t="s">
        <v>10880</v>
      </c>
      <c r="C9893" s="1">
        <v>41481</v>
      </c>
      <c r="D9893" s="1">
        <v>41484</v>
      </c>
      <c r="E9893" t="s">
        <v>24</v>
      </c>
      <c r="F9893" t="s">
        <v>583</v>
      </c>
      <c r="G9893" t="s">
        <v>584</v>
      </c>
      <c r="H9893" t="s">
        <v>41</v>
      </c>
      <c r="I9893" t="s">
        <v>28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  <c r="V9893" s="2">
        <f>Superstore[[#This Row],[Profit]]/Superstore[[#This Row],[Sales]]</f>
        <v>0.39</v>
      </c>
      <c r="W9893" t="str">
        <f>TEXT(Superstore[[#This Row],[Order Date]],"mmm-yyyy")</f>
        <v>Jul-2013</v>
      </c>
      <c r="X9893">
        <f>YEAR(Superstore[[#This Row],[Order Date]])</f>
        <v>2013</v>
      </c>
    </row>
    <row r="9894" spans="1:24" x14ac:dyDescent="0.25">
      <c r="A9894">
        <v>9893</v>
      </c>
      <c r="B9894" t="s">
        <v>10880</v>
      </c>
      <c r="C9894" s="1">
        <v>41481</v>
      </c>
      <c r="D9894" s="1">
        <v>41484</v>
      </c>
      <c r="E9894" t="s">
        <v>24</v>
      </c>
      <c r="F9894" t="s">
        <v>583</v>
      </c>
      <c r="G9894" t="s">
        <v>584</v>
      </c>
      <c r="H9894" t="s">
        <v>41</v>
      </c>
      <c r="I9894" t="s">
        <v>28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  <c r="V9894" s="2">
        <f>Superstore[[#This Row],[Profit]]/Superstore[[#This Row],[Sales]]</f>
        <v>0.27999999999999997</v>
      </c>
      <c r="W9894" t="str">
        <f>TEXT(Superstore[[#This Row],[Order Date]],"mmm-yyyy")</f>
        <v>Jul-2013</v>
      </c>
      <c r="X9894">
        <f>YEAR(Superstore[[#This Row],[Order Date]])</f>
        <v>2013</v>
      </c>
    </row>
    <row r="9895" spans="1:24" x14ac:dyDescent="0.25">
      <c r="A9895">
        <v>9894</v>
      </c>
      <c r="B9895" t="s">
        <v>10880</v>
      </c>
      <c r="C9895" s="1">
        <v>41481</v>
      </c>
      <c r="D9895" s="1">
        <v>41484</v>
      </c>
      <c r="E9895" t="s">
        <v>24</v>
      </c>
      <c r="F9895" t="s">
        <v>583</v>
      </c>
      <c r="G9895" t="s">
        <v>584</v>
      </c>
      <c r="H9895" t="s">
        <v>41</v>
      </c>
      <c r="I9895" t="s">
        <v>28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1</v>
      </c>
      <c r="P9895" t="s">
        <v>36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  <c r="V9895" s="2">
        <f>Superstore[[#This Row],[Profit]]/Superstore[[#This Row],[Sales]]</f>
        <v>0.24</v>
      </c>
      <c r="W9895" t="str">
        <f>TEXT(Superstore[[#This Row],[Order Date]],"mmm-yyyy")</f>
        <v>Jul-2013</v>
      </c>
      <c r="X9895">
        <f>YEAR(Superstore[[#This Row],[Order Date]])</f>
        <v>2013</v>
      </c>
    </row>
    <row r="9896" spans="1:24" x14ac:dyDescent="0.25">
      <c r="A9896">
        <v>9895</v>
      </c>
      <c r="B9896" t="s">
        <v>10880</v>
      </c>
      <c r="C9896" s="1">
        <v>41481</v>
      </c>
      <c r="D9896" s="1">
        <v>41484</v>
      </c>
      <c r="E9896" t="s">
        <v>24</v>
      </c>
      <c r="F9896" t="s">
        <v>583</v>
      </c>
      <c r="G9896" t="s">
        <v>584</v>
      </c>
      <c r="H9896" t="s">
        <v>41</v>
      </c>
      <c r="I9896" t="s">
        <v>28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1</v>
      </c>
      <c r="P9896" t="s">
        <v>65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  <c r="V9896" s="2">
        <f>Superstore[[#This Row],[Profit]]/Superstore[[#This Row],[Sales]]</f>
        <v>0.28999999999999998</v>
      </c>
      <c r="W9896" t="str">
        <f>TEXT(Superstore[[#This Row],[Order Date]],"mmm-yyyy")</f>
        <v>Jul-2013</v>
      </c>
      <c r="X9896">
        <f>YEAR(Superstore[[#This Row],[Order Date]])</f>
        <v>2013</v>
      </c>
    </row>
    <row r="9897" spans="1:24" x14ac:dyDescent="0.25">
      <c r="A9897">
        <v>9896</v>
      </c>
      <c r="B9897" t="s">
        <v>10881</v>
      </c>
      <c r="C9897" s="1">
        <v>40812</v>
      </c>
      <c r="D9897" s="1">
        <v>40817</v>
      </c>
      <c r="E9897" t="s">
        <v>50</v>
      </c>
      <c r="F9897" t="s">
        <v>3880</v>
      </c>
      <c r="G9897" t="s">
        <v>3881</v>
      </c>
      <c r="H9897" t="s">
        <v>27</v>
      </c>
      <c r="I9897" t="s">
        <v>28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Superstore[[#This Row],[Profit]]/Superstore[[#This Row],[Sales]]</f>
        <v>0.25</v>
      </c>
      <c r="W9897" t="str">
        <f>TEXT(Superstore[[#This Row],[Order Date]],"mmm-yyyy")</f>
        <v>Sep-2011</v>
      </c>
      <c r="X9897">
        <f>YEAR(Superstore[[#This Row],[Order Date]])</f>
        <v>2011</v>
      </c>
    </row>
    <row r="9898" spans="1:24" x14ac:dyDescent="0.25">
      <c r="A9898">
        <v>9897</v>
      </c>
      <c r="B9898" t="s">
        <v>10882</v>
      </c>
      <c r="C9898" s="1">
        <v>40711</v>
      </c>
      <c r="D9898" s="1">
        <v>40714</v>
      </c>
      <c r="E9898" t="s">
        <v>24</v>
      </c>
      <c r="F9898" t="s">
        <v>1933</v>
      </c>
      <c r="G9898" t="s">
        <v>1934</v>
      </c>
      <c r="H9898" t="s">
        <v>27</v>
      </c>
      <c r="I9898" t="s">
        <v>28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46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Superstore[[#This Row],[Profit]]/Superstore[[#This Row],[Sales]]</f>
        <v>0.36249999999999999</v>
      </c>
      <c r="W9898" t="str">
        <f>TEXT(Superstore[[#This Row],[Order Date]],"mmm-yyyy")</f>
        <v>Jun-2011</v>
      </c>
      <c r="X9898">
        <f>YEAR(Superstore[[#This Row],[Order Date]])</f>
        <v>2011</v>
      </c>
    </row>
    <row r="9899" spans="1:24" x14ac:dyDescent="0.25">
      <c r="A9899">
        <v>9898</v>
      </c>
      <c r="B9899" t="s">
        <v>10883</v>
      </c>
      <c r="C9899" s="1">
        <v>41432</v>
      </c>
      <c r="D9899" s="1">
        <v>41436</v>
      </c>
      <c r="E9899" t="s">
        <v>50</v>
      </c>
      <c r="F9899" t="s">
        <v>3646</v>
      </c>
      <c r="G9899" t="s">
        <v>3647</v>
      </c>
      <c r="H9899" t="s">
        <v>27</v>
      </c>
      <c r="I9899" t="s">
        <v>28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1</v>
      </c>
      <c r="P9899" t="s">
        <v>65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  <c r="V9899" s="2">
        <f>Superstore[[#This Row],[Profit]]/Superstore[[#This Row],[Sales]]</f>
        <v>7.4999999999999997E-2</v>
      </c>
      <c r="W9899" t="str">
        <f>TEXT(Superstore[[#This Row],[Order Date]],"mmm-yyyy")</f>
        <v>Jun-2013</v>
      </c>
      <c r="X9899">
        <f>YEAR(Superstore[[#This Row],[Order Date]])</f>
        <v>2013</v>
      </c>
    </row>
    <row r="9900" spans="1:24" x14ac:dyDescent="0.25">
      <c r="A9900">
        <v>9899</v>
      </c>
      <c r="B9900" t="s">
        <v>10883</v>
      </c>
      <c r="C9900" s="1">
        <v>41432</v>
      </c>
      <c r="D9900" s="1">
        <v>41436</v>
      </c>
      <c r="E9900" t="s">
        <v>50</v>
      </c>
      <c r="F9900" t="s">
        <v>3646</v>
      </c>
      <c r="G9900" t="s">
        <v>3647</v>
      </c>
      <c r="H9900" t="s">
        <v>27</v>
      </c>
      <c r="I9900" t="s">
        <v>28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1</v>
      </c>
      <c r="P9900" t="s">
        <v>65</v>
      </c>
      <c r="Q9900" t="s">
        <v>7822</v>
      </c>
      <c r="R9900">
        <v>82.64</v>
      </c>
      <c r="S9900">
        <v>2</v>
      </c>
      <c r="T9900">
        <v>0.2</v>
      </c>
      <c r="U9900">
        <v>0</v>
      </c>
      <c r="V9900" s="2">
        <f>Superstore[[#This Row],[Profit]]/Superstore[[#This Row],[Sales]]</f>
        <v>0</v>
      </c>
      <c r="W9900" t="str">
        <f>TEXT(Superstore[[#This Row],[Order Date]],"mmm-yyyy")</f>
        <v>Jun-2013</v>
      </c>
      <c r="X9900">
        <f>YEAR(Superstore[[#This Row],[Order Date]])</f>
        <v>2013</v>
      </c>
    </row>
    <row r="9901" spans="1:24" x14ac:dyDescent="0.25">
      <c r="A9901">
        <v>9900</v>
      </c>
      <c r="B9901" t="s">
        <v>10884</v>
      </c>
      <c r="C9901" s="1">
        <v>40630</v>
      </c>
      <c r="D9901" s="1">
        <v>40636</v>
      </c>
      <c r="E9901" t="s">
        <v>50</v>
      </c>
      <c r="F9901" t="s">
        <v>4081</v>
      </c>
      <c r="G9901" t="s">
        <v>4082</v>
      </c>
      <c r="H9901" t="s">
        <v>101</v>
      </c>
      <c r="I9901" t="s">
        <v>28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1</v>
      </c>
      <c r="P9901" t="s">
        <v>56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Superstore[[#This Row],[Profit]]/Superstore[[#This Row],[Sales]]</f>
        <v>-0.43333333333333329</v>
      </c>
      <c r="W9901" t="str">
        <f>TEXT(Superstore[[#This Row],[Order Date]],"mmm-yyyy")</f>
        <v>Mar-2011</v>
      </c>
      <c r="X9901">
        <f>YEAR(Superstore[[#This Row],[Order Date]])</f>
        <v>2011</v>
      </c>
    </row>
    <row r="9902" spans="1:24" x14ac:dyDescent="0.25">
      <c r="A9902">
        <v>9901</v>
      </c>
      <c r="B9902" t="s">
        <v>10885</v>
      </c>
      <c r="C9902" s="1">
        <v>41873</v>
      </c>
      <c r="D9902" s="1">
        <v>41877</v>
      </c>
      <c r="E9902" t="s">
        <v>50</v>
      </c>
      <c r="F9902" t="s">
        <v>10591</v>
      </c>
      <c r="G9902" t="s">
        <v>10592</v>
      </c>
      <c r="H9902" t="s">
        <v>27</v>
      </c>
      <c r="I9902" t="s">
        <v>28</v>
      </c>
      <c r="J9902" t="s">
        <v>1472</v>
      </c>
      <c r="K9902" t="s">
        <v>456</v>
      </c>
      <c r="L9902">
        <v>80027</v>
      </c>
      <c r="M9902" t="s">
        <v>44</v>
      </c>
      <c r="N9902" t="s">
        <v>2319</v>
      </c>
      <c r="O9902" t="s">
        <v>46</v>
      </c>
      <c r="P9902" t="s">
        <v>59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  <c r="V9902" s="2">
        <f>Superstore[[#This Row],[Profit]]/Superstore[[#This Row],[Sales]]</f>
        <v>8.7499999999999994E-2</v>
      </c>
      <c r="W9902" t="str">
        <f>TEXT(Superstore[[#This Row],[Order Date]],"mmm-yyyy")</f>
        <v>Aug-2014</v>
      </c>
      <c r="X9902">
        <f>YEAR(Superstore[[#This Row],[Order Date]])</f>
        <v>2014</v>
      </c>
    </row>
    <row r="9903" spans="1:24" x14ac:dyDescent="0.25">
      <c r="A9903">
        <v>9902</v>
      </c>
      <c r="B9903" t="s">
        <v>10885</v>
      </c>
      <c r="C9903" s="1">
        <v>41873</v>
      </c>
      <c r="D9903" s="1">
        <v>41877</v>
      </c>
      <c r="E9903" t="s">
        <v>50</v>
      </c>
      <c r="F9903" t="s">
        <v>10591</v>
      </c>
      <c r="G9903" t="s">
        <v>10592</v>
      </c>
      <c r="H9903" t="s">
        <v>27</v>
      </c>
      <c r="I9903" t="s">
        <v>28</v>
      </c>
      <c r="J9903" t="s">
        <v>1472</v>
      </c>
      <c r="K9903" t="s">
        <v>456</v>
      </c>
      <c r="L9903">
        <v>80027</v>
      </c>
      <c r="M9903" t="s">
        <v>44</v>
      </c>
      <c r="N9903" t="s">
        <v>4744</v>
      </c>
      <c r="O9903" t="s">
        <v>1</v>
      </c>
      <c r="P9903" t="s">
        <v>65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  <c r="V9903" s="2">
        <f>Superstore[[#This Row],[Profit]]/Superstore[[#This Row],[Sales]]</f>
        <v>0.31250000000000006</v>
      </c>
      <c r="W9903" t="str">
        <f>TEXT(Superstore[[#This Row],[Order Date]],"mmm-yyyy")</f>
        <v>Aug-2014</v>
      </c>
      <c r="X9903">
        <f>YEAR(Superstore[[#This Row],[Order Date]])</f>
        <v>2014</v>
      </c>
    </row>
    <row r="9904" spans="1:24" x14ac:dyDescent="0.25">
      <c r="A9904">
        <v>9903</v>
      </c>
      <c r="B9904" t="s">
        <v>10885</v>
      </c>
      <c r="C9904" s="1">
        <v>41873</v>
      </c>
      <c r="D9904" s="1">
        <v>41877</v>
      </c>
      <c r="E9904" t="s">
        <v>50</v>
      </c>
      <c r="F9904" t="s">
        <v>10591</v>
      </c>
      <c r="G9904" t="s">
        <v>10592</v>
      </c>
      <c r="H9904" t="s">
        <v>27</v>
      </c>
      <c r="I9904" t="s">
        <v>28</v>
      </c>
      <c r="J9904" t="s">
        <v>1472</v>
      </c>
      <c r="K9904" t="s">
        <v>456</v>
      </c>
      <c r="L9904">
        <v>80027</v>
      </c>
      <c r="M9904" t="s">
        <v>44</v>
      </c>
      <c r="N9904" t="s">
        <v>630</v>
      </c>
      <c r="O9904" t="s">
        <v>46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  <c r="V9904" s="2">
        <f>Superstore[[#This Row],[Profit]]/Superstore[[#This Row],[Sales]]</f>
        <v>0.3125</v>
      </c>
      <c r="W9904" t="str">
        <f>TEXT(Superstore[[#This Row],[Order Date]],"mmm-yyyy")</f>
        <v>Aug-2014</v>
      </c>
      <c r="X9904">
        <f>YEAR(Superstore[[#This Row],[Order Date]])</f>
        <v>2014</v>
      </c>
    </row>
    <row r="9905" spans="1:24" x14ac:dyDescent="0.25">
      <c r="A9905">
        <v>9904</v>
      </c>
      <c r="B9905" t="s">
        <v>10886</v>
      </c>
      <c r="C9905" s="1">
        <v>40859</v>
      </c>
      <c r="D9905" s="1">
        <v>40865</v>
      </c>
      <c r="E9905" t="s">
        <v>50</v>
      </c>
      <c r="F9905" t="s">
        <v>250</v>
      </c>
      <c r="G9905" t="s">
        <v>251</v>
      </c>
      <c r="H9905" t="s">
        <v>27</v>
      </c>
      <c r="I9905" t="s">
        <v>28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1</v>
      </c>
      <c r="P9905" t="s">
        <v>65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  <c r="V9905" s="2">
        <f>Superstore[[#This Row],[Profit]]/Superstore[[#This Row],[Sales]]</f>
        <v>-0.27499999999999997</v>
      </c>
      <c r="W9905" t="str">
        <f>TEXT(Superstore[[#This Row],[Order Date]],"mmm-yyyy")</f>
        <v>Nov-2011</v>
      </c>
      <c r="X9905">
        <f>YEAR(Superstore[[#This Row],[Order Date]])</f>
        <v>2011</v>
      </c>
    </row>
    <row r="9906" spans="1:24" x14ac:dyDescent="0.25">
      <c r="A9906">
        <v>9905</v>
      </c>
      <c r="B9906" t="s">
        <v>10886</v>
      </c>
      <c r="C9906" s="1">
        <v>40859</v>
      </c>
      <c r="D9906" s="1">
        <v>40865</v>
      </c>
      <c r="E9906" t="s">
        <v>50</v>
      </c>
      <c r="F9906" t="s">
        <v>250</v>
      </c>
      <c r="G9906" t="s">
        <v>251</v>
      </c>
      <c r="H9906" t="s">
        <v>27</v>
      </c>
      <c r="I9906" t="s">
        <v>28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Superstore[[#This Row],[Profit]]/Superstore[[#This Row],[Sales]]</f>
        <v>0.2</v>
      </c>
      <c r="W9906" t="str">
        <f>TEXT(Superstore[[#This Row],[Order Date]],"mmm-yyyy")</f>
        <v>Nov-2011</v>
      </c>
      <c r="X9906">
        <f>YEAR(Superstore[[#This Row],[Order Date]])</f>
        <v>2011</v>
      </c>
    </row>
    <row r="9907" spans="1:24" x14ac:dyDescent="0.25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41</v>
      </c>
      <c r="I9907" t="s">
        <v>28</v>
      </c>
      <c r="J9907" t="s">
        <v>1882</v>
      </c>
      <c r="K9907" t="s">
        <v>43</v>
      </c>
      <c r="L9907">
        <v>92804</v>
      </c>
      <c r="M9907" t="s">
        <v>44</v>
      </c>
      <c r="N9907" t="s">
        <v>4627</v>
      </c>
      <c r="O9907" t="s">
        <v>1</v>
      </c>
      <c r="P9907" t="s">
        <v>65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  <c r="V9907" s="2">
        <f>Superstore[[#This Row],[Profit]]/Superstore[[#This Row],[Sales]]</f>
        <v>0.42000000000000004</v>
      </c>
      <c r="W9907" t="str">
        <f>TEXT(Superstore[[#This Row],[Order Date]],"mmm-yyyy")</f>
        <v>Sep-2012</v>
      </c>
      <c r="X9907">
        <f>YEAR(Superstore[[#This Row],[Order Date]])</f>
        <v>2012</v>
      </c>
    </row>
    <row r="9908" spans="1:24" x14ac:dyDescent="0.25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41</v>
      </c>
      <c r="I9908" t="s">
        <v>28</v>
      </c>
      <c r="J9908" t="s">
        <v>1882</v>
      </c>
      <c r="K9908" t="s">
        <v>43</v>
      </c>
      <c r="L9908">
        <v>92804</v>
      </c>
      <c r="M9908" t="s">
        <v>44</v>
      </c>
      <c r="N9908" t="s">
        <v>4492</v>
      </c>
      <c r="O9908" t="s">
        <v>46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  <c r="V9908" s="2">
        <f>Superstore[[#This Row],[Profit]]/Superstore[[#This Row],[Sales]]</f>
        <v>0.3125</v>
      </c>
      <c r="W9908" t="str">
        <f>TEXT(Superstore[[#This Row],[Order Date]],"mmm-yyyy")</f>
        <v>Sep-2012</v>
      </c>
      <c r="X9908">
        <f>YEAR(Superstore[[#This Row],[Order Date]])</f>
        <v>2012</v>
      </c>
    </row>
    <row r="9909" spans="1:24" x14ac:dyDescent="0.25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41</v>
      </c>
      <c r="I9909" t="s">
        <v>28</v>
      </c>
      <c r="J9909" t="s">
        <v>1882</v>
      </c>
      <c r="K9909" t="s">
        <v>43</v>
      </c>
      <c r="L9909">
        <v>92804</v>
      </c>
      <c r="M9909" t="s">
        <v>44</v>
      </c>
      <c r="N9909" t="s">
        <v>4729</v>
      </c>
      <c r="O9909" t="s">
        <v>1</v>
      </c>
      <c r="P9909" t="s">
        <v>36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  <c r="V9909" s="2">
        <f>Superstore[[#This Row],[Profit]]/Superstore[[#This Row],[Sales]]</f>
        <v>0.1</v>
      </c>
      <c r="W9909" t="str">
        <f>TEXT(Superstore[[#This Row],[Order Date]],"mmm-yyyy")</f>
        <v>Sep-2012</v>
      </c>
      <c r="X9909">
        <f>YEAR(Superstore[[#This Row],[Order Date]])</f>
        <v>2012</v>
      </c>
    </row>
    <row r="9910" spans="1:24" x14ac:dyDescent="0.25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41</v>
      </c>
      <c r="I9910" t="s">
        <v>28</v>
      </c>
      <c r="J9910" t="s">
        <v>1882</v>
      </c>
      <c r="K9910" t="s">
        <v>43</v>
      </c>
      <c r="L9910">
        <v>92804</v>
      </c>
      <c r="M9910" t="s">
        <v>44</v>
      </c>
      <c r="N9910" t="s">
        <v>6286</v>
      </c>
      <c r="O9910" t="s">
        <v>1</v>
      </c>
      <c r="P9910" t="s">
        <v>65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  <c r="V9910" s="2">
        <f>Superstore[[#This Row],[Profit]]/Superstore[[#This Row],[Sales]]</f>
        <v>0.12000000000000001</v>
      </c>
      <c r="W9910" t="str">
        <f>TEXT(Superstore[[#This Row],[Order Date]],"mmm-yyyy")</f>
        <v>Sep-2012</v>
      </c>
      <c r="X9910">
        <f>YEAR(Superstore[[#This Row],[Order Date]])</f>
        <v>2012</v>
      </c>
    </row>
    <row r="9911" spans="1:24" x14ac:dyDescent="0.25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41</v>
      </c>
      <c r="I9911" t="s">
        <v>28</v>
      </c>
      <c r="J9911" t="s">
        <v>1882</v>
      </c>
      <c r="K9911" t="s">
        <v>43</v>
      </c>
      <c r="L9911">
        <v>92804</v>
      </c>
      <c r="M9911" t="s">
        <v>44</v>
      </c>
      <c r="N9911" t="s">
        <v>3695</v>
      </c>
      <c r="O9911" t="s">
        <v>1</v>
      </c>
      <c r="P9911" t="s">
        <v>65</v>
      </c>
      <c r="Q9911" t="s">
        <v>3696</v>
      </c>
      <c r="R9911">
        <v>44.67</v>
      </c>
      <c r="S9911">
        <v>3</v>
      </c>
      <c r="T9911">
        <v>0</v>
      </c>
      <c r="U9911">
        <v>12.0609</v>
      </c>
      <c r="V9911" s="2">
        <f>Superstore[[#This Row],[Profit]]/Superstore[[#This Row],[Sales]]</f>
        <v>0.27</v>
      </c>
      <c r="W9911" t="str">
        <f>TEXT(Superstore[[#This Row],[Order Date]],"mmm-yyyy")</f>
        <v>Sep-2012</v>
      </c>
      <c r="X9911">
        <f>YEAR(Superstore[[#This Row],[Order Date]])</f>
        <v>2012</v>
      </c>
    </row>
    <row r="9912" spans="1:24" x14ac:dyDescent="0.25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41</v>
      </c>
      <c r="I9912" t="s">
        <v>28</v>
      </c>
      <c r="J9912" t="s">
        <v>1882</v>
      </c>
      <c r="K9912" t="s">
        <v>43</v>
      </c>
      <c r="L9912">
        <v>92804</v>
      </c>
      <c r="M9912" t="s">
        <v>44</v>
      </c>
      <c r="N9912" t="s">
        <v>3568</v>
      </c>
      <c r="O9912" t="s">
        <v>46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  <c r="V9912" s="2">
        <f>Superstore[[#This Row],[Profit]]/Superstore[[#This Row],[Sales]]</f>
        <v>0.48000000000000004</v>
      </c>
      <c r="W9912" t="str">
        <f>TEXT(Superstore[[#This Row],[Order Date]],"mmm-yyyy")</f>
        <v>Sep-2012</v>
      </c>
      <c r="X9912">
        <f>YEAR(Superstore[[#This Row],[Order Date]])</f>
        <v>2012</v>
      </c>
    </row>
    <row r="9913" spans="1:24" x14ac:dyDescent="0.25">
      <c r="A9913">
        <v>9912</v>
      </c>
      <c r="B9913" t="s">
        <v>10888</v>
      </c>
      <c r="C9913" s="1">
        <v>40638</v>
      </c>
      <c r="D9913" s="1">
        <v>40642</v>
      </c>
      <c r="E9913" t="s">
        <v>50</v>
      </c>
      <c r="F9913" t="s">
        <v>4511</v>
      </c>
      <c r="G9913" t="s">
        <v>4512</v>
      </c>
      <c r="H9913" t="s">
        <v>41</v>
      </c>
      <c r="I9913" t="s">
        <v>28</v>
      </c>
      <c r="J9913" t="s">
        <v>1463</v>
      </c>
      <c r="K9913" t="s">
        <v>30</v>
      </c>
      <c r="L9913">
        <v>40475</v>
      </c>
      <c r="M9913" t="s">
        <v>31</v>
      </c>
      <c r="N9913" t="s">
        <v>413</v>
      </c>
      <c r="O9913" t="s">
        <v>46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2">
        <f>Superstore[[#This Row],[Profit]]/Superstore[[#This Row],[Sales]]</f>
        <v>0.49000000000000005</v>
      </c>
      <c r="W9913" t="str">
        <f>TEXT(Superstore[[#This Row],[Order Date]],"mmm-yyyy")</f>
        <v>Apr-2011</v>
      </c>
      <c r="X9913">
        <f>YEAR(Superstore[[#This Row],[Order Date]])</f>
        <v>2011</v>
      </c>
    </row>
    <row r="9914" spans="1:24" x14ac:dyDescent="0.25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41</v>
      </c>
      <c r="I9914" t="s">
        <v>28</v>
      </c>
      <c r="J9914" t="s">
        <v>8301</v>
      </c>
      <c r="K9914" t="s">
        <v>43</v>
      </c>
      <c r="L9914">
        <v>93101</v>
      </c>
      <c r="M9914" t="s">
        <v>44</v>
      </c>
      <c r="N9914" t="s">
        <v>5394</v>
      </c>
      <c r="O9914" t="s">
        <v>1</v>
      </c>
      <c r="P9914" t="s">
        <v>36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Superstore[[#This Row],[Profit]]/Superstore[[#This Row],[Sales]]</f>
        <v>-0.15</v>
      </c>
      <c r="W9914" t="str">
        <f>TEXT(Superstore[[#This Row],[Order Date]],"mmm-yyyy")</f>
        <v>Oct-2012</v>
      </c>
      <c r="X9914">
        <f>YEAR(Superstore[[#This Row],[Order Date]])</f>
        <v>2012</v>
      </c>
    </row>
    <row r="9915" spans="1:24" x14ac:dyDescent="0.25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41</v>
      </c>
      <c r="I9915" t="s">
        <v>28</v>
      </c>
      <c r="J9915" t="s">
        <v>8301</v>
      </c>
      <c r="K9915" t="s">
        <v>43</v>
      </c>
      <c r="L9915">
        <v>93101</v>
      </c>
      <c r="M9915" t="s">
        <v>44</v>
      </c>
      <c r="N9915" t="s">
        <v>7450</v>
      </c>
      <c r="O9915" t="s">
        <v>46</v>
      </c>
      <c r="P9915" t="s">
        <v>47</v>
      </c>
      <c r="Q9915" t="s">
        <v>7451</v>
      </c>
      <c r="R9915">
        <v>31.05</v>
      </c>
      <c r="S9915">
        <v>3</v>
      </c>
      <c r="T9915">
        <v>0</v>
      </c>
      <c r="U9915">
        <v>14.904</v>
      </c>
      <c r="V9915" s="2">
        <f>Superstore[[#This Row],[Profit]]/Superstore[[#This Row],[Sales]]</f>
        <v>0.48</v>
      </c>
      <c r="W9915" t="str">
        <f>TEXT(Superstore[[#This Row],[Order Date]],"mmm-yyyy")</f>
        <v>Oct-2012</v>
      </c>
      <c r="X9915">
        <f>YEAR(Superstore[[#This Row],[Order Date]])</f>
        <v>2012</v>
      </c>
    </row>
    <row r="9916" spans="1:24" x14ac:dyDescent="0.25">
      <c r="A9916">
        <v>9915</v>
      </c>
      <c r="B9916" t="s">
        <v>10890</v>
      </c>
      <c r="C9916" s="1">
        <v>41669</v>
      </c>
      <c r="D9916" s="1">
        <v>41671</v>
      </c>
      <c r="E9916" t="s">
        <v>24</v>
      </c>
      <c r="F9916" t="s">
        <v>5450</v>
      </c>
      <c r="G9916" t="s">
        <v>5451</v>
      </c>
      <c r="H9916" t="s">
        <v>27</v>
      </c>
      <c r="I9916" t="s">
        <v>28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46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  <c r="V9916" s="2">
        <f>Superstore[[#This Row],[Profit]]/Superstore[[#This Row],[Sales]]</f>
        <v>0.47999999999999993</v>
      </c>
      <c r="W9916" t="str">
        <f>TEXT(Superstore[[#This Row],[Order Date]],"mmm-yyyy")</f>
        <v>Jan-2014</v>
      </c>
      <c r="X9916">
        <f>YEAR(Superstore[[#This Row],[Order Date]])</f>
        <v>2014</v>
      </c>
    </row>
    <row r="9917" spans="1:24" x14ac:dyDescent="0.25">
      <c r="A9917">
        <v>9916</v>
      </c>
      <c r="B9917" t="s">
        <v>10890</v>
      </c>
      <c r="C9917" s="1">
        <v>41669</v>
      </c>
      <c r="D9917" s="1">
        <v>41671</v>
      </c>
      <c r="E9917" t="s">
        <v>24</v>
      </c>
      <c r="F9917" t="s">
        <v>5450</v>
      </c>
      <c r="G9917" t="s">
        <v>5451</v>
      </c>
      <c r="H9917" t="s">
        <v>27</v>
      </c>
      <c r="I9917" t="s">
        <v>28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46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  <c r="V9917" s="2">
        <f>Superstore[[#This Row],[Profit]]/Superstore[[#This Row],[Sales]]</f>
        <v>0.48000000000000004</v>
      </c>
      <c r="W9917" t="str">
        <f>TEXT(Superstore[[#This Row],[Order Date]],"mmm-yyyy")</f>
        <v>Jan-2014</v>
      </c>
      <c r="X9917">
        <f>YEAR(Superstore[[#This Row],[Order Date]])</f>
        <v>2014</v>
      </c>
    </row>
    <row r="9918" spans="1:24" x14ac:dyDescent="0.25">
      <c r="A9918">
        <v>9917</v>
      </c>
      <c r="B9918" t="s">
        <v>10890</v>
      </c>
      <c r="C9918" s="1">
        <v>41669</v>
      </c>
      <c r="D9918" s="1">
        <v>41671</v>
      </c>
      <c r="E9918" t="s">
        <v>24</v>
      </c>
      <c r="F9918" t="s">
        <v>5450</v>
      </c>
      <c r="G9918" t="s">
        <v>5451</v>
      </c>
      <c r="H9918" t="s">
        <v>27</v>
      </c>
      <c r="I9918" t="s">
        <v>28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46</v>
      </c>
      <c r="P9918" t="s">
        <v>59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  <c r="V9918" s="2">
        <f>Superstore[[#This Row],[Profit]]/Superstore[[#This Row],[Sales]]</f>
        <v>0.26</v>
      </c>
      <c r="W9918" t="str">
        <f>TEXT(Superstore[[#This Row],[Order Date]],"mmm-yyyy")</f>
        <v>Jan-2014</v>
      </c>
      <c r="X9918">
        <f>YEAR(Superstore[[#This Row],[Order Date]])</f>
        <v>2014</v>
      </c>
    </row>
    <row r="9919" spans="1:24" x14ac:dyDescent="0.25">
      <c r="A9919">
        <v>9918</v>
      </c>
      <c r="B9919" t="s">
        <v>10890</v>
      </c>
      <c r="C9919" s="1">
        <v>41669</v>
      </c>
      <c r="D9919" s="1">
        <v>41671</v>
      </c>
      <c r="E9919" t="s">
        <v>24</v>
      </c>
      <c r="F9919" t="s">
        <v>5450</v>
      </c>
      <c r="G9919" t="s">
        <v>5451</v>
      </c>
      <c r="H9919" t="s">
        <v>27</v>
      </c>
      <c r="I9919" t="s">
        <v>28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1</v>
      </c>
      <c r="P9919" t="s">
        <v>65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  <c r="V9919" s="2">
        <f>Superstore[[#This Row],[Profit]]/Superstore[[#This Row],[Sales]]</f>
        <v>0.31</v>
      </c>
      <c r="W9919" t="str">
        <f>TEXT(Superstore[[#This Row],[Order Date]],"mmm-yyyy")</f>
        <v>Jan-2014</v>
      </c>
      <c r="X9919">
        <f>YEAR(Superstore[[#This Row],[Order Date]])</f>
        <v>2014</v>
      </c>
    </row>
    <row r="9920" spans="1:24" x14ac:dyDescent="0.25">
      <c r="A9920">
        <v>9919</v>
      </c>
      <c r="B9920" t="s">
        <v>10891</v>
      </c>
      <c r="C9920" s="1">
        <v>41176</v>
      </c>
      <c r="D9920" s="1">
        <v>41181</v>
      </c>
      <c r="E9920" t="s">
        <v>50</v>
      </c>
      <c r="F9920" t="s">
        <v>3690</v>
      </c>
      <c r="G9920" t="s">
        <v>3691</v>
      </c>
      <c r="H9920" t="s">
        <v>27</v>
      </c>
      <c r="I9920" t="s">
        <v>28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46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  <c r="V9920" s="2">
        <f>Superstore[[#This Row],[Profit]]/Superstore[[#This Row],[Sales]]</f>
        <v>0.45</v>
      </c>
      <c r="W9920" t="str">
        <f>TEXT(Superstore[[#This Row],[Order Date]],"mmm-yyyy")</f>
        <v>Sep-2012</v>
      </c>
      <c r="X9920">
        <f>YEAR(Superstore[[#This Row],[Order Date]])</f>
        <v>2012</v>
      </c>
    </row>
    <row r="9921" spans="1:24" x14ac:dyDescent="0.25">
      <c r="A9921">
        <v>9920</v>
      </c>
      <c r="B9921" t="s">
        <v>10892</v>
      </c>
      <c r="C9921" s="1">
        <v>41349</v>
      </c>
      <c r="D9921" s="1">
        <v>41353</v>
      </c>
      <c r="E9921" t="s">
        <v>50</v>
      </c>
      <c r="F9921" t="s">
        <v>4192</v>
      </c>
      <c r="G9921" t="s">
        <v>4193</v>
      </c>
      <c r="H9921" t="s">
        <v>41</v>
      </c>
      <c r="I9921" t="s">
        <v>28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1</v>
      </c>
      <c r="P9921" t="s">
        <v>36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Superstore[[#This Row],[Profit]]/Superstore[[#This Row],[Sales]]</f>
        <v>-0.27142857142857146</v>
      </c>
      <c r="W9921" t="str">
        <f>TEXT(Superstore[[#This Row],[Order Date]],"mmm-yyyy")</f>
        <v>Mar-2013</v>
      </c>
      <c r="X9921">
        <f>YEAR(Superstore[[#This Row],[Order Date]])</f>
        <v>2013</v>
      </c>
    </row>
    <row r="9922" spans="1:24" x14ac:dyDescent="0.25">
      <c r="A9922">
        <v>9921</v>
      </c>
      <c r="B9922" t="s">
        <v>10892</v>
      </c>
      <c r="C9922" s="1">
        <v>41349</v>
      </c>
      <c r="D9922" s="1">
        <v>41353</v>
      </c>
      <c r="E9922" t="s">
        <v>50</v>
      </c>
      <c r="F9922" t="s">
        <v>4192</v>
      </c>
      <c r="G9922" t="s">
        <v>4193</v>
      </c>
      <c r="H9922" t="s">
        <v>41</v>
      </c>
      <c r="I9922" t="s">
        <v>28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46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Superstore[[#This Row],[Profit]]/Superstore[[#This Row],[Sales]]</f>
        <v>-1.6</v>
      </c>
      <c r="W9922" t="str">
        <f>TEXT(Superstore[[#This Row],[Order Date]],"mmm-yyyy")</f>
        <v>Mar-2013</v>
      </c>
      <c r="X9922">
        <f>YEAR(Superstore[[#This Row],[Order Date]])</f>
        <v>2013</v>
      </c>
    </row>
    <row r="9923" spans="1:24" x14ac:dyDescent="0.25">
      <c r="A9923">
        <v>9922</v>
      </c>
      <c r="B9923" t="s">
        <v>10893</v>
      </c>
      <c r="C9923" s="1">
        <v>40871</v>
      </c>
      <c r="D9923" s="1">
        <v>40877</v>
      </c>
      <c r="E9923" t="s">
        <v>50</v>
      </c>
      <c r="F9923" t="s">
        <v>3369</v>
      </c>
      <c r="G9923" t="s">
        <v>3370</v>
      </c>
      <c r="H9923" t="s">
        <v>101</v>
      </c>
      <c r="I9923" t="s">
        <v>28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46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  <c r="V9923" s="2">
        <f>Superstore[[#This Row],[Profit]]/Superstore[[#This Row],[Sales]]</f>
        <v>-0.8</v>
      </c>
      <c r="W9923" t="str">
        <f>TEXT(Superstore[[#This Row],[Order Date]],"mmm-yyyy")</f>
        <v>Nov-2011</v>
      </c>
      <c r="X9923">
        <f>YEAR(Superstore[[#This Row],[Order Date]])</f>
        <v>2011</v>
      </c>
    </row>
    <row r="9924" spans="1:24" x14ac:dyDescent="0.25">
      <c r="A9924">
        <v>9923</v>
      </c>
      <c r="B9924" t="s">
        <v>10894</v>
      </c>
      <c r="C9924" s="1">
        <v>41766</v>
      </c>
      <c r="D9924" s="1">
        <v>41770</v>
      </c>
      <c r="E9924" t="s">
        <v>50</v>
      </c>
      <c r="F9924" t="s">
        <v>1912</v>
      </c>
      <c r="G9924" t="s">
        <v>1913</v>
      </c>
      <c r="H9924" t="s">
        <v>27</v>
      </c>
      <c r="I9924" t="s">
        <v>28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Superstore[[#This Row],[Profit]]/Superstore[[#This Row],[Sales]]</f>
        <v>0.15000000000000002</v>
      </c>
      <c r="W9924" t="str">
        <f>TEXT(Superstore[[#This Row],[Order Date]],"mmm-yyyy")</f>
        <v>May-2014</v>
      </c>
      <c r="X9924">
        <f>YEAR(Superstore[[#This Row],[Order Date]])</f>
        <v>2014</v>
      </c>
    </row>
    <row r="9925" spans="1:24" x14ac:dyDescent="0.25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41</v>
      </c>
      <c r="I9925" t="s">
        <v>28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46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Superstore[[#This Row],[Profit]]/Superstore[[#This Row],[Sales]]</f>
        <v>0.33749999999999997</v>
      </c>
      <c r="W9925" t="str">
        <f>TEXT(Superstore[[#This Row],[Order Date]],"mmm-yyyy")</f>
        <v>Mar-2012</v>
      </c>
      <c r="X9925">
        <f>YEAR(Superstore[[#This Row],[Order Date]])</f>
        <v>2012</v>
      </c>
    </row>
    <row r="9926" spans="1:24" x14ac:dyDescent="0.25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41</v>
      </c>
      <c r="I9926" t="s">
        <v>28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46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  <c r="V9926" s="2">
        <f>Superstore[[#This Row],[Profit]]/Superstore[[#This Row],[Sales]]</f>
        <v>0.5</v>
      </c>
      <c r="W9926" t="str">
        <f>TEXT(Superstore[[#This Row],[Order Date]],"mmm-yyyy")</f>
        <v>Mar-2012</v>
      </c>
      <c r="X9926">
        <f>YEAR(Superstore[[#This Row],[Order Date]])</f>
        <v>2012</v>
      </c>
    </row>
    <row r="9927" spans="1:24" x14ac:dyDescent="0.25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41</v>
      </c>
      <c r="I9927" t="s">
        <v>28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46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Superstore[[#This Row],[Profit]]/Superstore[[#This Row],[Sales]]</f>
        <v>0.32500000000000001</v>
      </c>
      <c r="W9927" t="str">
        <f>TEXT(Superstore[[#This Row],[Order Date]],"mmm-yyyy")</f>
        <v>Mar-2012</v>
      </c>
      <c r="X9927">
        <f>YEAR(Superstore[[#This Row],[Order Date]])</f>
        <v>2012</v>
      </c>
    </row>
    <row r="9928" spans="1:24" x14ac:dyDescent="0.25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41</v>
      </c>
      <c r="I9928" t="s">
        <v>28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  <c r="V9928" s="2">
        <f>Superstore[[#This Row],[Profit]]/Superstore[[#This Row],[Sales]]</f>
        <v>0.27</v>
      </c>
      <c r="W9928" t="str">
        <f>TEXT(Superstore[[#This Row],[Order Date]],"mmm-yyyy")</f>
        <v>Mar-2012</v>
      </c>
      <c r="X9928">
        <f>YEAR(Superstore[[#This Row],[Order Date]])</f>
        <v>2012</v>
      </c>
    </row>
    <row r="9929" spans="1:24" x14ac:dyDescent="0.25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41</v>
      </c>
      <c r="I9929" t="s">
        <v>28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46</v>
      </c>
      <c r="P9929" t="s">
        <v>59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  <c r="V9929" s="2">
        <f>Superstore[[#This Row],[Profit]]/Superstore[[#This Row],[Sales]]</f>
        <v>0.24</v>
      </c>
      <c r="W9929" t="str">
        <f>TEXT(Superstore[[#This Row],[Order Date]],"mmm-yyyy")</f>
        <v>Mar-2012</v>
      </c>
      <c r="X9929">
        <f>YEAR(Superstore[[#This Row],[Order Date]])</f>
        <v>2012</v>
      </c>
    </row>
    <row r="9930" spans="1:24" x14ac:dyDescent="0.25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27</v>
      </c>
      <c r="I9930" t="s">
        <v>28</v>
      </c>
      <c r="J9930" t="s">
        <v>126</v>
      </c>
      <c r="K9930" t="s">
        <v>43</v>
      </c>
      <c r="L9930">
        <v>94122</v>
      </c>
      <c r="M9930" t="s">
        <v>44</v>
      </c>
      <c r="N9930" t="s">
        <v>346</v>
      </c>
      <c r="O9930" t="s">
        <v>1</v>
      </c>
      <c r="P9930" t="s">
        <v>65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2">
        <f>Superstore[[#This Row],[Profit]]/Superstore[[#This Row],[Sales]]</f>
        <v>0.36</v>
      </c>
      <c r="W9930" t="str">
        <f>TEXT(Superstore[[#This Row],[Order Date]],"mmm-yyyy")</f>
        <v>Sep-2013</v>
      </c>
      <c r="X9930">
        <f>YEAR(Superstore[[#This Row],[Order Date]])</f>
        <v>2013</v>
      </c>
    </row>
    <row r="9931" spans="1:24" x14ac:dyDescent="0.25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27</v>
      </c>
      <c r="I9931" t="s">
        <v>28</v>
      </c>
      <c r="J9931" t="s">
        <v>126</v>
      </c>
      <c r="K9931" t="s">
        <v>43</v>
      </c>
      <c r="L9931">
        <v>94122</v>
      </c>
      <c r="M9931" t="s">
        <v>44</v>
      </c>
      <c r="N9931" t="s">
        <v>5271</v>
      </c>
      <c r="O9931" t="s">
        <v>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  <c r="V9931" s="2">
        <f>Superstore[[#This Row],[Profit]]/Superstore[[#This Row],[Sales]]</f>
        <v>0.33749999999999997</v>
      </c>
      <c r="W9931" t="str">
        <f>TEXT(Superstore[[#This Row],[Order Date]],"mmm-yyyy")</f>
        <v>Sep-2013</v>
      </c>
      <c r="X9931">
        <f>YEAR(Superstore[[#This Row],[Order Date]])</f>
        <v>2013</v>
      </c>
    </row>
    <row r="9932" spans="1:24" x14ac:dyDescent="0.25">
      <c r="A9932">
        <v>9931</v>
      </c>
      <c r="B9932" t="s">
        <v>10897</v>
      </c>
      <c r="C9932" s="1">
        <v>41226</v>
      </c>
      <c r="D9932" s="1">
        <v>41230</v>
      </c>
      <c r="E9932" t="s">
        <v>50</v>
      </c>
      <c r="F9932" t="s">
        <v>1429</v>
      </c>
      <c r="G9932" t="s">
        <v>1430</v>
      </c>
      <c r="H9932" t="s">
        <v>27</v>
      </c>
      <c r="I9932" t="s">
        <v>28</v>
      </c>
      <c r="J9932" t="s">
        <v>4897</v>
      </c>
      <c r="K9932" t="s">
        <v>43</v>
      </c>
      <c r="L9932">
        <v>92404</v>
      </c>
      <c r="M9932" t="s">
        <v>44</v>
      </c>
      <c r="N9932" t="s">
        <v>6314</v>
      </c>
      <c r="O9932" t="s">
        <v>46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  <c r="V9932" s="2">
        <f>Superstore[[#This Row],[Profit]]/Superstore[[#This Row],[Sales]]</f>
        <v>0.35000000000000003</v>
      </c>
      <c r="W9932" t="str">
        <f>TEXT(Superstore[[#This Row],[Order Date]],"mmm-yyyy")</f>
        <v>Nov-2012</v>
      </c>
      <c r="X9932">
        <f>YEAR(Superstore[[#This Row],[Order Date]])</f>
        <v>2012</v>
      </c>
    </row>
    <row r="9933" spans="1:24" x14ac:dyDescent="0.25">
      <c r="A9933">
        <v>9932</v>
      </c>
      <c r="B9933" t="s">
        <v>10897</v>
      </c>
      <c r="C9933" s="1">
        <v>41226</v>
      </c>
      <c r="D9933" s="1">
        <v>41230</v>
      </c>
      <c r="E9933" t="s">
        <v>50</v>
      </c>
      <c r="F9933" t="s">
        <v>1429</v>
      </c>
      <c r="G9933" t="s">
        <v>1430</v>
      </c>
      <c r="H9933" t="s">
        <v>27</v>
      </c>
      <c r="I9933" t="s">
        <v>28</v>
      </c>
      <c r="J9933" t="s">
        <v>4897</v>
      </c>
      <c r="K9933" t="s">
        <v>43</v>
      </c>
      <c r="L9933">
        <v>92404</v>
      </c>
      <c r="M9933" t="s">
        <v>44</v>
      </c>
      <c r="N9933" t="s">
        <v>5656</v>
      </c>
      <c r="O9933" t="s">
        <v>1</v>
      </c>
      <c r="P9933" t="s">
        <v>33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Superstore[[#This Row],[Profit]]/Superstore[[#This Row],[Sales]]</f>
        <v>-5.8823529411764705E-2</v>
      </c>
      <c r="W9933" t="str">
        <f>TEXT(Superstore[[#This Row],[Order Date]],"mmm-yyyy")</f>
        <v>Nov-2012</v>
      </c>
      <c r="X9933">
        <f>YEAR(Superstore[[#This Row],[Order Date]])</f>
        <v>2012</v>
      </c>
    </row>
    <row r="9934" spans="1:24" x14ac:dyDescent="0.25">
      <c r="A9934">
        <v>9933</v>
      </c>
      <c r="B9934" t="s">
        <v>10897</v>
      </c>
      <c r="C9934" s="1">
        <v>41226</v>
      </c>
      <c r="D9934" s="1">
        <v>41230</v>
      </c>
      <c r="E9934" t="s">
        <v>50</v>
      </c>
      <c r="F9934" t="s">
        <v>1429</v>
      </c>
      <c r="G9934" t="s">
        <v>1430</v>
      </c>
      <c r="H9934" t="s">
        <v>27</v>
      </c>
      <c r="I9934" t="s">
        <v>28</v>
      </c>
      <c r="J9934" t="s">
        <v>4897</v>
      </c>
      <c r="K9934" t="s">
        <v>43</v>
      </c>
      <c r="L9934">
        <v>92404</v>
      </c>
      <c r="M9934" t="s">
        <v>44</v>
      </c>
      <c r="N9934" t="s">
        <v>6586</v>
      </c>
      <c r="O9934" t="s">
        <v>46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  <c r="V9934" s="2">
        <f>Superstore[[#This Row],[Profit]]/Superstore[[#This Row],[Sales]]</f>
        <v>0.44999999999999996</v>
      </c>
      <c r="W9934" t="str">
        <f>TEXT(Superstore[[#This Row],[Order Date]],"mmm-yyyy")</f>
        <v>Nov-2012</v>
      </c>
      <c r="X9934">
        <f>YEAR(Superstore[[#This Row],[Order Date]])</f>
        <v>2012</v>
      </c>
    </row>
    <row r="9935" spans="1:24" x14ac:dyDescent="0.25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27</v>
      </c>
      <c r="I9935" t="s">
        <v>28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  <c r="V9935" s="2">
        <f>Superstore[[#This Row],[Profit]]/Superstore[[#This Row],[Sales]]</f>
        <v>0.29000000000000004</v>
      </c>
      <c r="W9935" t="str">
        <f>TEXT(Superstore[[#This Row],[Order Date]],"mmm-yyyy")</f>
        <v>Jul-2011</v>
      </c>
      <c r="X9935">
        <f>YEAR(Superstore[[#This Row],[Order Date]])</f>
        <v>2011</v>
      </c>
    </row>
    <row r="9936" spans="1:24" x14ac:dyDescent="0.25">
      <c r="A9936">
        <v>9935</v>
      </c>
      <c r="B9936" t="s">
        <v>10899</v>
      </c>
      <c r="C9936" s="1">
        <v>41372</v>
      </c>
      <c r="D9936" s="1">
        <v>41377</v>
      </c>
      <c r="E9936" t="s">
        <v>50</v>
      </c>
      <c r="F9936" t="s">
        <v>2008</v>
      </c>
      <c r="G9936" t="s">
        <v>2009</v>
      </c>
      <c r="H9936" t="s">
        <v>27</v>
      </c>
      <c r="I9936" t="s">
        <v>28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46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Superstore[[#This Row],[Profit]]/Superstore[[#This Row],[Sales]]</f>
        <v>7.5000000000000011E-2</v>
      </c>
      <c r="W9936" t="str">
        <f>TEXT(Superstore[[#This Row],[Order Date]],"mmm-yyyy")</f>
        <v>Apr-2013</v>
      </c>
      <c r="X9936">
        <f>YEAR(Superstore[[#This Row],[Order Date]])</f>
        <v>2013</v>
      </c>
    </row>
    <row r="9937" spans="1:24" x14ac:dyDescent="0.25">
      <c r="A9937">
        <v>9936</v>
      </c>
      <c r="B9937" t="s">
        <v>10899</v>
      </c>
      <c r="C9937" s="1">
        <v>41372</v>
      </c>
      <c r="D9937" s="1">
        <v>41377</v>
      </c>
      <c r="E9937" t="s">
        <v>50</v>
      </c>
      <c r="F9937" t="s">
        <v>2008</v>
      </c>
      <c r="G9937" t="s">
        <v>2009</v>
      </c>
      <c r="H9937" t="s">
        <v>27</v>
      </c>
      <c r="I9937" t="s">
        <v>28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46</v>
      </c>
      <c r="P9937" t="s">
        <v>59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  <c r="V9937" s="2">
        <f>Superstore[[#This Row],[Profit]]/Superstore[[#This Row],[Sales]]</f>
        <v>9.9999999999999992E-2</v>
      </c>
      <c r="W9937" t="str">
        <f>TEXT(Superstore[[#This Row],[Order Date]],"mmm-yyyy")</f>
        <v>Apr-2013</v>
      </c>
      <c r="X9937">
        <f>YEAR(Superstore[[#This Row],[Order Date]])</f>
        <v>2013</v>
      </c>
    </row>
    <row r="9938" spans="1:24" x14ac:dyDescent="0.25">
      <c r="A9938">
        <v>9937</v>
      </c>
      <c r="B9938" t="s">
        <v>10902</v>
      </c>
      <c r="C9938" s="1">
        <v>41815</v>
      </c>
      <c r="D9938" s="1">
        <v>41819</v>
      </c>
      <c r="E9938" t="s">
        <v>50</v>
      </c>
      <c r="F9938" t="s">
        <v>5573</v>
      </c>
      <c r="G9938" t="s">
        <v>5574</v>
      </c>
      <c r="H9938" t="s">
        <v>27</v>
      </c>
      <c r="I9938" t="s">
        <v>28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46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  <c r="V9938" s="2">
        <f>Superstore[[#This Row],[Profit]]/Superstore[[#This Row],[Sales]]</f>
        <v>0.47</v>
      </c>
      <c r="W9938" t="str">
        <f>TEXT(Superstore[[#This Row],[Order Date]],"mmm-yyyy")</f>
        <v>Jun-2014</v>
      </c>
      <c r="X9938">
        <f>YEAR(Superstore[[#This Row],[Order Date]])</f>
        <v>2014</v>
      </c>
    </row>
    <row r="9939" spans="1:24" x14ac:dyDescent="0.25">
      <c r="A9939">
        <v>9938</v>
      </c>
      <c r="B9939" t="s">
        <v>10903</v>
      </c>
      <c r="C9939" s="1">
        <v>41429</v>
      </c>
      <c r="D9939" s="1">
        <v>41432</v>
      </c>
      <c r="E9939" t="s">
        <v>24</v>
      </c>
      <c r="F9939" t="s">
        <v>2406</v>
      </c>
      <c r="G9939" t="s">
        <v>2407</v>
      </c>
      <c r="H9939" t="s">
        <v>41</v>
      </c>
      <c r="I9939" t="s">
        <v>28</v>
      </c>
      <c r="J9939" t="s">
        <v>42</v>
      </c>
      <c r="K9939" t="s">
        <v>43</v>
      </c>
      <c r="L9939">
        <v>90049</v>
      </c>
      <c r="M9939" t="s">
        <v>44</v>
      </c>
      <c r="N9939" t="s">
        <v>3805</v>
      </c>
      <c r="O9939" t="s">
        <v>1</v>
      </c>
      <c r="P9939" t="s">
        <v>56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Superstore[[#This Row],[Profit]]/Superstore[[#This Row],[Sales]]</f>
        <v>-2.5000000000000001E-2</v>
      </c>
      <c r="W9939" t="str">
        <f>TEXT(Superstore[[#This Row],[Order Date]],"mmm-yyyy")</f>
        <v>Jun-2013</v>
      </c>
      <c r="X9939">
        <f>YEAR(Superstore[[#This Row],[Order Date]])</f>
        <v>2013</v>
      </c>
    </row>
    <row r="9940" spans="1:24" x14ac:dyDescent="0.25">
      <c r="A9940">
        <v>9939</v>
      </c>
      <c r="B9940" t="s">
        <v>10904</v>
      </c>
      <c r="C9940" s="1">
        <v>41621</v>
      </c>
      <c r="D9940" s="1">
        <v>41626</v>
      </c>
      <c r="E9940" t="s">
        <v>50</v>
      </c>
      <c r="F9940" t="s">
        <v>3093</v>
      </c>
      <c r="G9940" t="s">
        <v>3094</v>
      </c>
      <c r="H9940" t="s">
        <v>41</v>
      </c>
      <c r="I9940" t="s">
        <v>28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1</v>
      </c>
      <c r="P9940" t="s">
        <v>65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  <c r="V9940" s="2">
        <f>Superstore[[#This Row],[Profit]]/Superstore[[#This Row],[Sales]]</f>
        <v>0.33</v>
      </c>
      <c r="W9940" t="str">
        <f>TEXT(Superstore[[#This Row],[Order Date]],"mmm-yyyy")</f>
        <v>Dec-2013</v>
      </c>
      <c r="X9940">
        <f>YEAR(Superstore[[#This Row],[Order Date]])</f>
        <v>2013</v>
      </c>
    </row>
    <row r="9941" spans="1:24" x14ac:dyDescent="0.25">
      <c r="A9941">
        <v>9940</v>
      </c>
      <c r="B9941" t="s">
        <v>10904</v>
      </c>
      <c r="C9941" s="1">
        <v>41621</v>
      </c>
      <c r="D9941" s="1">
        <v>41626</v>
      </c>
      <c r="E9941" t="s">
        <v>50</v>
      </c>
      <c r="F9941" t="s">
        <v>3093</v>
      </c>
      <c r="G9941" t="s">
        <v>3094</v>
      </c>
      <c r="H9941" t="s">
        <v>41</v>
      </c>
      <c r="I9941" t="s">
        <v>28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46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  <c r="V9941" s="2">
        <f>Superstore[[#This Row],[Profit]]/Superstore[[#This Row],[Sales]]</f>
        <v>0.27999999999999997</v>
      </c>
      <c r="W9941" t="str">
        <f>TEXT(Superstore[[#This Row],[Order Date]],"mmm-yyyy")</f>
        <v>Dec-2013</v>
      </c>
      <c r="X9941">
        <f>YEAR(Superstore[[#This Row],[Order Date]])</f>
        <v>2013</v>
      </c>
    </row>
    <row r="9942" spans="1:24" x14ac:dyDescent="0.25">
      <c r="A9942">
        <v>9941</v>
      </c>
      <c r="B9942" t="s">
        <v>10904</v>
      </c>
      <c r="C9942" s="1">
        <v>41621</v>
      </c>
      <c r="D9942" s="1">
        <v>41626</v>
      </c>
      <c r="E9942" t="s">
        <v>50</v>
      </c>
      <c r="F9942" t="s">
        <v>3093</v>
      </c>
      <c r="G9942" t="s">
        <v>3094</v>
      </c>
      <c r="H9942" t="s">
        <v>41</v>
      </c>
      <c r="I9942" t="s">
        <v>28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46</v>
      </c>
      <c r="P9942" t="s">
        <v>68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  <c r="V9942" s="2">
        <f>Superstore[[#This Row],[Profit]]/Superstore[[#This Row],[Sales]]</f>
        <v>0.43</v>
      </c>
      <c r="W9942" t="str">
        <f>TEXT(Superstore[[#This Row],[Order Date]],"mmm-yyyy")</f>
        <v>Dec-2013</v>
      </c>
      <c r="X9942">
        <f>YEAR(Superstore[[#This Row],[Order Date]])</f>
        <v>2013</v>
      </c>
    </row>
    <row r="9943" spans="1:24" x14ac:dyDescent="0.25">
      <c r="A9943">
        <v>9942</v>
      </c>
      <c r="B9943" t="s">
        <v>10905</v>
      </c>
      <c r="C9943" s="1">
        <v>41968</v>
      </c>
      <c r="D9943" s="1">
        <v>41974</v>
      </c>
      <c r="E9943" t="s">
        <v>50</v>
      </c>
      <c r="F9943" t="s">
        <v>2113</v>
      </c>
      <c r="G9943" t="s">
        <v>2114</v>
      </c>
      <c r="H9943" t="s">
        <v>27</v>
      </c>
      <c r="I9943" t="s">
        <v>28</v>
      </c>
      <c r="J9943" t="s">
        <v>126</v>
      </c>
      <c r="K9943" t="s">
        <v>43</v>
      </c>
      <c r="L9943">
        <v>94122</v>
      </c>
      <c r="M9943" t="s">
        <v>44</v>
      </c>
      <c r="N9943" t="s">
        <v>1579</v>
      </c>
      <c r="O9943" t="s">
        <v>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  <c r="V9943" s="2">
        <f>Superstore[[#This Row],[Profit]]/Superstore[[#This Row],[Sales]]</f>
        <v>0.39</v>
      </c>
      <c r="W9943" t="str">
        <f>TEXT(Superstore[[#This Row],[Order Date]],"mmm-yyyy")</f>
        <v>Nov-2014</v>
      </c>
      <c r="X9943">
        <f>YEAR(Superstore[[#This Row],[Order Date]])</f>
        <v>2014</v>
      </c>
    </row>
    <row r="9944" spans="1:24" x14ac:dyDescent="0.25">
      <c r="A9944">
        <v>9943</v>
      </c>
      <c r="B9944" t="s">
        <v>10906</v>
      </c>
      <c r="C9944" s="1">
        <v>40905</v>
      </c>
      <c r="D9944" s="1">
        <v>40911</v>
      </c>
      <c r="E9944" t="s">
        <v>50</v>
      </c>
      <c r="F9944" t="s">
        <v>1703</v>
      </c>
      <c r="G9944" t="s">
        <v>1704</v>
      </c>
      <c r="H9944" t="s">
        <v>27</v>
      </c>
      <c r="I9944" t="s">
        <v>28</v>
      </c>
      <c r="J9944" t="s">
        <v>1882</v>
      </c>
      <c r="K9944" t="s">
        <v>43</v>
      </c>
      <c r="L9944">
        <v>92804</v>
      </c>
      <c r="M9944" t="s">
        <v>44</v>
      </c>
      <c r="N9944" t="s">
        <v>6007</v>
      </c>
      <c r="O9944" t="s">
        <v>46</v>
      </c>
      <c r="P9944" t="s">
        <v>59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  <c r="V9944" s="2">
        <f>Superstore[[#This Row],[Profit]]/Superstore[[#This Row],[Sales]]</f>
        <v>0.03</v>
      </c>
      <c r="W9944" t="str">
        <f>TEXT(Superstore[[#This Row],[Order Date]],"mmm-yyyy")</f>
        <v>Dec-2011</v>
      </c>
      <c r="X9944">
        <f>YEAR(Superstore[[#This Row],[Order Date]])</f>
        <v>2011</v>
      </c>
    </row>
    <row r="9945" spans="1:24" x14ac:dyDescent="0.25">
      <c r="A9945">
        <v>9944</v>
      </c>
      <c r="B9945" t="s">
        <v>10906</v>
      </c>
      <c r="C9945" s="1">
        <v>40905</v>
      </c>
      <c r="D9945" s="1">
        <v>40911</v>
      </c>
      <c r="E9945" t="s">
        <v>50</v>
      </c>
      <c r="F9945" t="s">
        <v>1703</v>
      </c>
      <c r="G9945" t="s">
        <v>1704</v>
      </c>
      <c r="H9945" t="s">
        <v>27</v>
      </c>
      <c r="I9945" t="s">
        <v>28</v>
      </c>
      <c r="J9945" t="s">
        <v>1882</v>
      </c>
      <c r="K9945" t="s">
        <v>43</v>
      </c>
      <c r="L9945">
        <v>92804</v>
      </c>
      <c r="M9945" t="s">
        <v>44</v>
      </c>
      <c r="N9945" t="s">
        <v>2651</v>
      </c>
      <c r="O9945" t="s">
        <v>46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  <c r="V9945" s="2">
        <f>Superstore[[#This Row],[Profit]]/Superstore[[#This Row],[Sales]]</f>
        <v>0.26</v>
      </c>
      <c r="W9945" t="str">
        <f>TEXT(Superstore[[#This Row],[Order Date]],"mmm-yyyy")</f>
        <v>Dec-2011</v>
      </c>
      <c r="X9945">
        <f>YEAR(Superstore[[#This Row],[Order Date]])</f>
        <v>2011</v>
      </c>
    </row>
    <row r="9946" spans="1:24" x14ac:dyDescent="0.25">
      <c r="A9946">
        <v>9945</v>
      </c>
      <c r="B9946" t="s">
        <v>10907</v>
      </c>
      <c r="C9946" s="1">
        <v>41011</v>
      </c>
      <c r="D9946" s="1">
        <v>41016</v>
      </c>
      <c r="E9946" t="s">
        <v>24</v>
      </c>
      <c r="F9946" t="s">
        <v>3082</v>
      </c>
      <c r="G9946" t="s">
        <v>3083</v>
      </c>
      <c r="H9946" t="s">
        <v>101</v>
      </c>
      <c r="I9946" t="s">
        <v>28</v>
      </c>
      <c r="J9946" t="s">
        <v>94</v>
      </c>
      <c r="K9946" t="s">
        <v>95</v>
      </c>
      <c r="L9946">
        <v>98103</v>
      </c>
      <c r="M9946" t="s">
        <v>44</v>
      </c>
      <c r="N9946" t="s">
        <v>4088</v>
      </c>
      <c r="O9946" t="s">
        <v>46</v>
      </c>
      <c r="P9946" t="s">
        <v>59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  <c r="V9946" s="2">
        <f>Superstore[[#This Row],[Profit]]/Superstore[[#This Row],[Sales]]</f>
        <v>9.9999999999999985E-3</v>
      </c>
      <c r="W9946" t="str">
        <f>TEXT(Superstore[[#This Row],[Order Date]],"mmm-yyyy")</f>
        <v>Apr-2012</v>
      </c>
      <c r="X9946">
        <f>YEAR(Superstore[[#This Row],[Order Date]])</f>
        <v>2012</v>
      </c>
    </row>
    <row r="9947" spans="1:24" x14ac:dyDescent="0.25">
      <c r="A9947">
        <v>9946</v>
      </c>
      <c r="B9947" t="s">
        <v>10908</v>
      </c>
      <c r="C9947" s="1">
        <v>40604</v>
      </c>
      <c r="D9947" s="1">
        <v>40608</v>
      </c>
      <c r="E9947" t="s">
        <v>50</v>
      </c>
      <c r="F9947" t="s">
        <v>3923</v>
      </c>
      <c r="G9947" t="s">
        <v>3924</v>
      </c>
      <c r="H9947" t="s">
        <v>41</v>
      </c>
      <c r="I9947" t="s">
        <v>28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46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  <c r="V9947" s="2">
        <f>Superstore[[#This Row],[Profit]]/Superstore[[#This Row],[Sales]]</f>
        <v>0.3125</v>
      </c>
      <c r="W9947" t="str">
        <f>TEXT(Superstore[[#This Row],[Order Date]],"mmm-yyyy")</f>
        <v>Mar-2011</v>
      </c>
      <c r="X9947">
        <f>YEAR(Superstore[[#This Row],[Order Date]])</f>
        <v>2011</v>
      </c>
    </row>
    <row r="9948" spans="1:24" x14ac:dyDescent="0.25">
      <c r="A9948">
        <v>9947</v>
      </c>
      <c r="B9948" t="s">
        <v>10908</v>
      </c>
      <c r="C9948" s="1">
        <v>40604</v>
      </c>
      <c r="D9948" s="1">
        <v>40608</v>
      </c>
      <c r="E9948" t="s">
        <v>50</v>
      </c>
      <c r="F9948" t="s">
        <v>3923</v>
      </c>
      <c r="G9948" t="s">
        <v>3924</v>
      </c>
      <c r="H9948" t="s">
        <v>41</v>
      </c>
      <c r="I9948" t="s">
        <v>28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Superstore[[#This Row],[Profit]]/Superstore[[#This Row],[Sales]]</f>
        <v>0.21250000000000002</v>
      </c>
      <c r="W9948" t="str">
        <f>TEXT(Superstore[[#This Row],[Order Date]],"mmm-yyyy")</f>
        <v>Mar-2011</v>
      </c>
      <c r="X9948">
        <f>YEAR(Superstore[[#This Row],[Order Date]])</f>
        <v>2011</v>
      </c>
    </row>
    <row r="9949" spans="1:24" x14ac:dyDescent="0.25">
      <c r="A9949">
        <v>9948</v>
      </c>
      <c r="B9949" t="s">
        <v>10909</v>
      </c>
      <c r="C9949" s="1">
        <v>41792</v>
      </c>
      <c r="D9949" s="1">
        <v>41794</v>
      </c>
      <c r="E9949" t="s">
        <v>24</v>
      </c>
      <c r="F9949" t="s">
        <v>2506</v>
      </c>
      <c r="G9949" t="s">
        <v>2507</v>
      </c>
      <c r="H9949" t="s">
        <v>41</v>
      </c>
      <c r="I9949" t="s">
        <v>28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1</v>
      </c>
      <c r="P9949" t="s">
        <v>36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  <c r="V9949" s="2">
        <f>Superstore[[#This Row],[Profit]]/Superstore[[#This Row],[Sales]]</f>
        <v>0.27999999999999997</v>
      </c>
      <c r="W9949" t="str">
        <f>TEXT(Superstore[[#This Row],[Order Date]],"mmm-yyyy")</f>
        <v>Jun-2014</v>
      </c>
      <c r="X9949">
        <f>YEAR(Superstore[[#This Row],[Order Date]])</f>
        <v>2014</v>
      </c>
    </row>
    <row r="9950" spans="1:24" x14ac:dyDescent="0.25">
      <c r="A9950">
        <v>9949</v>
      </c>
      <c r="B9950" t="s">
        <v>10909</v>
      </c>
      <c r="C9950" s="1">
        <v>41792</v>
      </c>
      <c r="D9950" s="1">
        <v>41794</v>
      </c>
      <c r="E9950" t="s">
        <v>24</v>
      </c>
      <c r="F9950" t="s">
        <v>2506</v>
      </c>
      <c r="G9950" t="s">
        <v>2507</v>
      </c>
      <c r="H9950" t="s">
        <v>41</v>
      </c>
      <c r="I9950" t="s">
        <v>28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46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  <c r="V9950" s="2">
        <f>Superstore[[#This Row],[Profit]]/Superstore[[#This Row],[Sales]]</f>
        <v>0.33</v>
      </c>
      <c r="W9950" t="str">
        <f>TEXT(Superstore[[#This Row],[Order Date]],"mmm-yyyy")</f>
        <v>Jun-2014</v>
      </c>
      <c r="X9950">
        <f>YEAR(Superstore[[#This Row],[Order Date]])</f>
        <v>2014</v>
      </c>
    </row>
    <row r="9951" spans="1:24" x14ac:dyDescent="0.25">
      <c r="A9951">
        <v>9950</v>
      </c>
      <c r="B9951" t="s">
        <v>10909</v>
      </c>
      <c r="C9951" s="1">
        <v>41792</v>
      </c>
      <c r="D9951" s="1">
        <v>41794</v>
      </c>
      <c r="E9951" t="s">
        <v>24</v>
      </c>
      <c r="F9951" t="s">
        <v>2506</v>
      </c>
      <c r="G9951" t="s">
        <v>2507</v>
      </c>
      <c r="H9951" t="s">
        <v>41</v>
      </c>
      <c r="I9951" t="s">
        <v>28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  <c r="V9951" s="2">
        <f>Superstore[[#This Row],[Profit]]/Superstore[[#This Row],[Sales]]</f>
        <v>0.19</v>
      </c>
      <c r="W9951" t="str">
        <f>TEXT(Superstore[[#This Row],[Order Date]],"mmm-yyyy")</f>
        <v>Jun-2014</v>
      </c>
      <c r="X9951">
        <f>YEAR(Superstore[[#This Row],[Order Date]])</f>
        <v>2014</v>
      </c>
    </row>
    <row r="9952" spans="1:24" x14ac:dyDescent="0.25">
      <c r="A9952">
        <v>9951</v>
      </c>
      <c r="B9952" t="s">
        <v>10909</v>
      </c>
      <c r="C9952" s="1">
        <v>41792</v>
      </c>
      <c r="D9952" s="1">
        <v>41794</v>
      </c>
      <c r="E9952" t="s">
        <v>24</v>
      </c>
      <c r="F9952" t="s">
        <v>2506</v>
      </c>
      <c r="G9952" t="s">
        <v>2507</v>
      </c>
      <c r="H9952" t="s">
        <v>41</v>
      </c>
      <c r="I9952" t="s">
        <v>28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  <c r="V9952" s="2">
        <f>Superstore[[#This Row],[Profit]]/Superstore[[#This Row],[Sales]]</f>
        <v>0.37</v>
      </c>
      <c r="W9952" t="str">
        <f>TEXT(Superstore[[#This Row],[Order Date]],"mmm-yyyy")</f>
        <v>Jun-2014</v>
      </c>
      <c r="X9952">
        <f>YEAR(Superstore[[#This Row],[Order Date]])</f>
        <v>2014</v>
      </c>
    </row>
    <row r="9953" spans="1:24" x14ac:dyDescent="0.25">
      <c r="A9953">
        <v>9952</v>
      </c>
      <c r="B9953" t="s">
        <v>10909</v>
      </c>
      <c r="C9953" s="1">
        <v>41792</v>
      </c>
      <c r="D9953" s="1">
        <v>41794</v>
      </c>
      <c r="E9953" t="s">
        <v>24</v>
      </c>
      <c r="F9953" t="s">
        <v>2506</v>
      </c>
      <c r="G9953" t="s">
        <v>2507</v>
      </c>
      <c r="H9953" t="s">
        <v>41</v>
      </c>
      <c r="I9953" t="s">
        <v>28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46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  <c r="V9953" s="2">
        <f>Superstore[[#This Row],[Profit]]/Superstore[[#This Row],[Sales]]</f>
        <v>0.5</v>
      </c>
      <c r="W9953" t="str">
        <f>TEXT(Superstore[[#This Row],[Order Date]],"mmm-yyyy")</f>
        <v>Jun-2014</v>
      </c>
      <c r="X9953">
        <f>YEAR(Superstore[[#This Row],[Order Date]])</f>
        <v>2014</v>
      </c>
    </row>
    <row r="9954" spans="1:24" x14ac:dyDescent="0.25">
      <c r="A9954">
        <v>9953</v>
      </c>
      <c r="B9954" t="s">
        <v>10910</v>
      </c>
      <c r="C9954" s="1">
        <v>41257</v>
      </c>
      <c r="D9954" s="1">
        <v>41259</v>
      </c>
      <c r="E9954" t="s">
        <v>24</v>
      </c>
      <c r="F9954" t="s">
        <v>6796</v>
      </c>
      <c r="G9954" t="s">
        <v>6797</v>
      </c>
      <c r="H9954" t="s">
        <v>41</v>
      </c>
      <c r="I9954" t="s">
        <v>28</v>
      </c>
      <c r="J9954" t="s">
        <v>42</v>
      </c>
      <c r="K9954" t="s">
        <v>43</v>
      </c>
      <c r="L9954">
        <v>90045</v>
      </c>
      <c r="M9954" t="s">
        <v>44</v>
      </c>
      <c r="N9954" t="s">
        <v>1205</v>
      </c>
      <c r="O9954" t="s">
        <v>46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  <c r="V9954" s="2">
        <f>Superstore[[#This Row],[Profit]]/Superstore[[#This Row],[Sales]]</f>
        <v>0.375</v>
      </c>
      <c r="W9954" t="str">
        <f>TEXT(Superstore[[#This Row],[Order Date]],"mmm-yyyy")</f>
        <v>Dec-2012</v>
      </c>
      <c r="X9954">
        <f>YEAR(Superstore[[#This Row],[Order Date]])</f>
        <v>2012</v>
      </c>
    </row>
    <row r="9955" spans="1:24" x14ac:dyDescent="0.25">
      <c r="A9955">
        <v>9954</v>
      </c>
      <c r="B9955" t="s">
        <v>10910</v>
      </c>
      <c r="C9955" s="1">
        <v>41257</v>
      </c>
      <c r="D9955" s="1">
        <v>41259</v>
      </c>
      <c r="E9955" t="s">
        <v>24</v>
      </c>
      <c r="F9955" t="s">
        <v>6796</v>
      </c>
      <c r="G9955" t="s">
        <v>6797</v>
      </c>
      <c r="H9955" t="s">
        <v>41</v>
      </c>
      <c r="I9955" t="s">
        <v>28</v>
      </c>
      <c r="J9955" t="s">
        <v>42</v>
      </c>
      <c r="K9955" t="s">
        <v>43</v>
      </c>
      <c r="L9955">
        <v>90045</v>
      </c>
      <c r="M9955" t="s">
        <v>44</v>
      </c>
      <c r="N9955" t="s">
        <v>5528</v>
      </c>
      <c r="O9955" t="s">
        <v>46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  <c r="V9955" s="2">
        <f>Superstore[[#This Row],[Profit]]/Superstore[[#This Row],[Sales]]</f>
        <v>0.47999999999999993</v>
      </c>
      <c r="W9955" t="str">
        <f>TEXT(Superstore[[#This Row],[Order Date]],"mmm-yyyy")</f>
        <v>Dec-2012</v>
      </c>
      <c r="X9955">
        <f>YEAR(Superstore[[#This Row],[Order Date]])</f>
        <v>2012</v>
      </c>
    </row>
    <row r="9956" spans="1:24" x14ac:dyDescent="0.25">
      <c r="A9956">
        <v>9955</v>
      </c>
      <c r="B9956" t="s">
        <v>10910</v>
      </c>
      <c r="C9956" s="1">
        <v>41257</v>
      </c>
      <c r="D9956" s="1">
        <v>41259</v>
      </c>
      <c r="E9956" t="s">
        <v>24</v>
      </c>
      <c r="F9956" t="s">
        <v>6796</v>
      </c>
      <c r="G9956" t="s">
        <v>6797</v>
      </c>
      <c r="H9956" t="s">
        <v>41</v>
      </c>
      <c r="I9956" t="s">
        <v>28</v>
      </c>
      <c r="J9956" t="s">
        <v>42</v>
      </c>
      <c r="K9956" t="s">
        <v>43</v>
      </c>
      <c r="L9956">
        <v>90045</v>
      </c>
      <c r="M9956" t="s">
        <v>44</v>
      </c>
      <c r="N9956" t="s">
        <v>5769</v>
      </c>
      <c r="O9956" t="s">
        <v>46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  <c r="V9956" s="2">
        <f>Superstore[[#This Row],[Profit]]/Superstore[[#This Row],[Sales]]</f>
        <v>0.33750000000000002</v>
      </c>
      <c r="W9956" t="str">
        <f>TEXT(Superstore[[#This Row],[Order Date]],"mmm-yyyy")</f>
        <v>Dec-2012</v>
      </c>
      <c r="X9956">
        <f>YEAR(Superstore[[#This Row],[Order Date]])</f>
        <v>2012</v>
      </c>
    </row>
    <row r="9957" spans="1:24" x14ac:dyDescent="0.25">
      <c r="A9957">
        <v>9956</v>
      </c>
      <c r="B9957" t="s">
        <v>10910</v>
      </c>
      <c r="C9957" s="1">
        <v>41257</v>
      </c>
      <c r="D9957" s="1">
        <v>41259</v>
      </c>
      <c r="E9957" t="s">
        <v>24</v>
      </c>
      <c r="F9957" t="s">
        <v>6796</v>
      </c>
      <c r="G9957" t="s">
        <v>6797</v>
      </c>
      <c r="H9957" t="s">
        <v>41</v>
      </c>
      <c r="I9957" t="s">
        <v>28</v>
      </c>
      <c r="J9957" t="s">
        <v>42</v>
      </c>
      <c r="K9957" t="s">
        <v>43</v>
      </c>
      <c r="L9957">
        <v>90045</v>
      </c>
      <c r="M9957" t="s">
        <v>44</v>
      </c>
      <c r="N9957" t="s">
        <v>3816</v>
      </c>
      <c r="O9957" t="s">
        <v>1</v>
      </c>
      <c r="P9957" t="s">
        <v>56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Superstore[[#This Row],[Profit]]/Superstore[[#This Row],[Sales]]</f>
        <v>3.7500000000000006E-2</v>
      </c>
      <c r="W9957" t="str">
        <f>TEXT(Superstore[[#This Row],[Order Date]],"mmm-yyyy")</f>
        <v>Dec-2012</v>
      </c>
      <c r="X9957">
        <f>YEAR(Superstore[[#This Row],[Order Date]])</f>
        <v>2012</v>
      </c>
    </row>
    <row r="9958" spans="1:24" x14ac:dyDescent="0.25">
      <c r="A9958">
        <v>9957</v>
      </c>
      <c r="B9958" t="s">
        <v>10911</v>
      </c>
      <c r="C9958" s="1">
        <v>40858</v>
      </c>
      <c r="D9958" s="1">
        <v>40864</v>
      </c>
      <c r="E9958" t="s">
        <v>50</v>
      </c>
      <c r="F9958" t="s">
        <v>5336</v>
      </c>
      <c r="G9958" t="s">
        <v>5337</v>
      </c>
      <c r="H9958" t="s">
        <v>101</v>
      </c>
      <c r="I9958" t="s">
        <v>28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46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  <c r="V9958" s="2">
        <f>Superstore[[#This Row],[Profit]]/Superstore[[#This Row],[Sales]]</f>
        <v>0.47000000000000003</v>
      </c>
      <c r="W9958" t="str">
        <f>TEXT(Superstore[[#This Row],[Order Date]],"mmm-yyyy")</f>
        <v>Nov-2011</v>
      </c>
      <c r="X9958">
        <f>YEAR(Superstore[[#This Row],[Order Date]])</f>
        <v>2011</v>
      </c>
    </row>
    <row r="9959" spans="1:24" x14ac:dyDescent="0.25">
      <c r="A9959">
        <v>9958</v>
      </c>
      <c r="B9959" t="s">
        <v>10911</v>
      </c>
      <c r="C9959" s="1">
        <v>40858</v>
      </c>
      <c r="D9959" s="1">
        <v>40864</v>
      </c>
      <c r="E9959" t="s">
        <v>50</v>
      </c>
      <c r="F9959" t="s">
        <v>5336</v>
      </c>
      <c r="G9959" t="s">
        <v>5337</v>
      </c>
      <c r="H9959" t="s">
        <v>101</v>
      </c>
      <c r="I9959" t="s">
        <v>28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46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  <c r="V9959" s="2">
        <f>Superstore[[#This Row],[Profit]]/Superstore[[#This Row],[Sales]]</f>
        <v>0.49</v>
      </c>
      <c r="W9959" t="str">
        <f>TEXT(Superstore[[#This Row],[Order Date]],"mmm-yyyy")</f>
        <v>Nov-2011</v>
      </c>
      <c r="X9959">
        <f>YEAR(Superstore[[#This Row],[Order Date]])</f>
        <v>2011</v>
      </c>
    </row>
    <row r="9960" spans="1:24" x14ac:dyDescent="0.25">
      <c r="A9960">
        <v>9959</v>
      </c>
      <c r="B9960" t="s">
        <v>10911</v>
      </c>
      <c r="C9960" s="1">
        <v>40858</v>
      </c>
      <c r="D9960" s="1">
        <v>40864</v>
      </c>
      <c r="E9960" t="s">
        <v>50</v>
      </c>
      <c r="F9960" t="s">
        <v>5336</v>
      </c>
      <c r="G9960" t="s">
        <v>5337</v>
      </c>
      <c r="H9960" t="s">
        <v>101</v>
      </c>
      <c r="I9960" t="s">
        <v>28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46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  <c r="V9960" s="2">
        <f>Superstore[[#This Row],[Profit]]/Superstore[[#This Row],[Sales]]</f>
        <v>0.3</v>
      </c>
      <c r="W9960" t="str">
        <f>TEXT(Superstore[[#This Row],[Order Date]],"mmm-yyyy")</f>
        <v>Nov-2011</v>
      </c>
      <c r="X9960">
        <f>YEAR(Superstore[[#This Row],[Order Date]])</f>
        <v>2011</v>
      </c>
    </row>
    <row r="9961" spans="1:24" x14ac:dyDescent="0.25">
      <c r="A9961">
        <v>9960</v>
      </c>
      <c r="B9961" t="s">
        <v>10912</v>
      </c>
      <c r="C9961" s="1">
        <v>41919</v>
      </c>
      <c r="D9961" s="1">
        <v>41924</v>
      </c>
      <c r="E9961" t="s">
        <v>50</v>
      </c>
      <c r="F9961" t="s">
        <v>1886</v>
      </c>
      <c r="G9961" t="s">
        <v>1887</v>
      </c>
      <c r="H9961" t="s">
        <v>27</v>
      </c>
      <c r="I9961" t="s">
        <v>28</v>
      </c>
      <c r="J9961" t="s">
        <v>8025</v>
      </c>
      <c r="K9961" t="s">
        <v>309</v>
      </c>
      <c r="L9961">
        <v>85224</v>
      </c>
      <c r="M9961" t="s">
        <v>44</v>
      </c>
      <c r="N9961" t="s">
        <v>7504</v>
      </c>
      <c r="O9961" t="s">
        <v>46</v>
      </c>
      <c r="P9961" t="s">
        <v>68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  <c r="V9961" s="2">
        <f>Superstore[[#This Row],[Profit]]/Superstore[[#This Row],[Sales]]</f>
        <v>0.2</v>
      </c>
      <c r="W9961" t="str">
        <f>TEXT(Superstore[[#This Row],[Order Date]],"mmm-yyyy")</f>
        <v>Oct-2014</v>
      </c>
      <c r="X9961">
        <f>YEAR(Superstore[[#This Row],[Order Date]])</f>
        <v>2014</v>
      </c>
    </row>
    <row r="9962" spans="1:24" x14ac:dyDescent="0.25">
      <c r="A9962">
        <v>9961</v>
      </c>
      <c r="B9962" t="s">
        <v>10913</v>
      </c>
      <c r="C9962" s="1">
        <v>41899</v>
      </c>
      <c r="D9962" s="1">
        <v>41901</v>
      </c>
      <c r="E9962" t="s">
        <v>24</v>
      </c>
      <c r="F9962" t="s">
        <v>5787</v>
      </c>
      <c r="G9962" t="s">
        <v>5788</v>
      </c>
      <c r="H9962" t="s">
        <v>101</v>
      </c>
      <c r="I9962" t="s">
        <v>28</v>
      </c>
      <c r="J9962" t="s">
        <v>2578</v>
      </c>
      <c r="K9962" t="s">
        <v>30</v>
      </c>
      <c r="L9962">
        <v>41042</v>
      </c>
      <c r="M9962" t="s">
        <v>31</v>
      </c>
      <c r="N9962" t="s">
        <v>6683</v>
      </c>
      <c r="O9962" t="s">
        <v>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  <c r="V9962" s="2">
        <f>Superstore[[#This Row],[Profit]]/Superstore[[#This Row],[Sales]]</f>
        <v>0.18000000000000002</v>
      </c>
      <c r="W9962" t="str">
        <f>TEXT(Superstore[[#This Row],[Order Date]],"mmm-yyyy")</f>
        <v>Sep-2014</v>
      </c>
      <c r="X9962">
        <f>YEAR(Superstore[[#This Row],[Order Date]])</f>
        <v>2014</v>
      </c>
    </row>
    <row r="9963" spans="1:24" x14ac:dyDescent="0.25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28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46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  <c r="V9963" s="2">
        <f>Superstore[[#This Row],[Profit]]/Superstore[[#This Row],[Sales]]</f>
        <v>0.36249999999999999</v>
      </c>
      <c r="W9963" t="str">
        <f>TEXT(Superstore[[#This Row],[Order Date]],"mmm-yyyy")</f>
        <v>Mar-2012</v>
      </c>
      <c r="X9963">
        <f>YEAR(Superstore[[#This Row],[Order Date]])</f>
        <v>2012</v>
      </c>
    </row>
    <row r="9964" spans="1:24" x14ac:dyDescent="0.25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28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1</v>
      </c>
      <c r="P9964" t="s">
        <v>33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Superstore[[#This Row],[Profit]]/Superstore[[#This Row],[Sales]]</f>
        <v>-0.17647058823529413</v>
      </c>
      <c r="W9964" t="str">
        <f>TEXT(Superstore[[#This Row],[Order Date]],"mmm-yyyy")</f>
        <v>Mar-2012</v>
      </c>
      <c r="X9964">
        <f>YEAR(Superstore[[#This Row],[Order Date]])</f>
        <v>2012</v>
      </c>
    </row>
    <row r="9965" spans="1:24" x14ac:dyDescent="0.25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27</v>
      </c>
      <c r="I9965" t="s">
        <v>28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46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  <c r="V9965" s="2">
        <f>Superstore[[#This Row],[Profit]]/Superstore[[#This Row],[Sales]]</f>
        <v>0.35</v>
      </c>
      <c r="W9965" t="str">
        <f>TEXT(Superstore[[#This Row],[Order Date]],"mmm-yyyy")</f>
        <v>Jul-2012</v>
      </c>
      <c r="X9965">
        <f>YEAR(Superstore[[#This Row],[Order Date]])</f>
        <v>2012</v>
      </c>
    </row>
    <row r="9966" spans="1:24" x14ac:dyDescent="0.25">
      <c r="A9966">
        <v>9965</v>
      </c>
      <c r="B9966" t="s">
        <v>10916</v>
      </c>
      <c r="C9966" s="1">
        <v>41614</v>
      </c>
      <c r="D9966" s="1">
        <v>41619</v>
      </c>
      <c r="E9966" t="s">
        <v>24</v>
      </c>
      <c r="F9966" t="s">
        <v>9872</v>
      </c>
      <c r="G9966" t="s">
        <v>9873</v>
      </c>
      <c r="H9966" t="s">
        <v>41</v>
      </c>
      <c r="I9966" t="s">
        <v>28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1</v>
      </c>
      <c r="P9966" t="s">
        <v>65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  <c r="V9966" s="2">
        <f>Superstore[[#This Row],[Profit]]/Superstore[[#This Row],[Sales]]</f>
        <v>0.48000000000000004</v>
      </c>
      <c r="W9966" t="str">
        <f>TEXT(Superstore[[#This Row],[Order Date]],"mmm-yyyy")</f>
        <v>Dec-2013</v>
      </c>
      <c r="X9966">
        <f>YEAR(Superstore[[#This Row],[Order Date]])</f>
        <v>2013</v>
      </c>
    </row>
    <row r="9967" spans="1:24" x14ac:dyDescent="0.25">
      <c r="A9967">
        <v>9966</v>
      </c>
      <c r="B9967" t="s">
        <v>10916</v>
      </c>
      <c r="C9967" s="1">
        <v>41614</v>
      </c>
      <c r="D9967" s="1">
        <v>41619</v>
      </c>
      <c r="E9967" t="s">
        <v>24</v>
      </c>
      <c r="F9967" t="s">
        <v>9872</v>
      </c>
      <c r="G9967" t="s">
        <v>9873</v>
      </c>
      <c r="H9967" t="s">
        <v>41</v>
      </c>
      <c r="I9967" t="s">
        <v>28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46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s="2">
        <f>Superstore[[#This Row],[Profit]]/Superstore[[#This Row],[Sales]]</f>
        <v>0.46999999999999992</v>
      </c>
      <c r="W9967" t="str">
        <f>TEXT(Superstore[[#This Row],[Order Date]],"mmm-yyyy")</f>
        <v>Dec-2013</v>
      </c>
      <c r="X9967">
        <f>YEAR(Superstore[[#This Row],[Order Date]])</f>
        <v>2013</v>
      </c>
    </row>
    <row r="9968" spans="1:24" x14ac:dyDescent="0.25">
      <c r="A9968">
        <v>9967</v>
      </c>
      <c r="B9968" t="s">
        <v>10916</v>
      </c>
      <c r="C9968" s="1">
        <v>41614</v>
      </c>
      <c r="D9968" s="1">
        <v>41619</v>
      </c>
      <c r="E9968" t="s">
        <v>24</v>
      </c>
      <c r="F9968" t="s">
        <v>9872</v>
      </c>
      <c r="G9968" t="s">
        <v>9873</v>
      </c>
      <c r="H9968" t="s">
        <v>41</v>
      </c>
      <c r="I9968" t="s">
        <v>28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46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  <c r="V9968" s="2">
        <f>Superstore[[#This Row],[Profit]]/Superstore[[#This Row],[Sales]]</f>
        <v>0.47</v>
      </c>
      <c r="W9968" t="str">
        <f>TEXT(Superstore[[#This Row],[Order Date]],"mmm-yyyy")</f>
        <v>Dec-2013</v>
      </c>
      <c r="X9968">
        <f>YEAR(Superstore[[#This Row],[Order Date]])</f>
        <v>2013</v>
      </c>
    </row>
    <row r="9969" spans="1:24" x14ac:dyDescent="0.25">
      <c r="A9969">
        <v>9968</v>
      </c>
      <c r="B9969" t="s">
        <v>10917</v>
      </c>
      <c r="C9969" s="1">
        <v>41985</v>
      </c>
      <c r="D9969" s="1">
        <v>41991</v>
      </c>
      <c r="E9969" t="s">
        <v>50</v>
      </c>
      <c r="F9969" t="s">
        <v>5080</v>
      </c>
      <c r="G9969" t="s">
        <v>5081</v>
      </c>
      <c r="H9969" t="s">
        <v>27</v>
      </c>
      <c r="I9969" t="s">
        <v>28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46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  <c r="V9969" s="2">
        <f>Superstore[[#This Row],[Profit]]/Superstore[[#This Row],[Sales]]</f>
        <v>0.44999999999999996</v>
      </c>
      <c r="W9969" t="str">
        <f>TEXT(Superstore[[#This Row],[Order Date]],"mmm-yyyy")</f>
        <v>Dec-2014</v>
      </c>
      <c r="X9969">
        <f>YEAR(Superstore[[#This Row],[Order Date]])</f>
        <v>2014</v>
      </c>
    </row>
    <row r="9970" spans="1:24" x14ac:dyDescent="0.25">
      <c r="A9970">
        <v>9969</v>
      </c>
      <c r="B9970" t="s">
        <v>10917</v>
      </c>
      <c r="C9970" s="1">
        <v>41985</v>
      </c>
      <c r="D9970" s="1">
        <v>41991</v>
      </c>
      <c r="E9970" t="s">
        <v>50</v>
      </c>
      <c r="F9970" t="s">
        <v>5080</v>
      </c>
      <c r="G9970" t="s">
        <v>5081</v>
      </c>
      <c r="H9970" t="s">
        <v>27</v>
      </c>
      <c r="I9970" t="s">
        <v>28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46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  <c r="V9970" s="2">
        <f>Superstore[[#This Row],[Profit]]/Superstore[[#This Row],[Sales]]</f>
        <v>0.44999999999999996</v>
      </c>
      <c r="W9970" t="str">
        <f>TEXT(Superstore[[#This Row],[Order Date]],"mmm-yyyy")</f>
        <v>Dec-2014</v>
      </c>
      <c r="X9970">
        <f>YEAR(Superstore[[#This Row],[Order Date]])</f>
        <v>2014</v>
      </c>
    </row>
    <row r="9971" spans="1:24" x14ac:dyDescent="0.25">
      <c r="A9971">
        <v>9970</v>
      </c>
      <c r="B9971" t="s">
        <v>10917</v>
      </c>
      <c r="C9971" s="1">
        <v>41985</v>
      </c>
      <c r="D9971" s="1">
        <v>41991</v>
      </c>
      <c r="E9971" t="s">
        <v>50</v>
      </c>
      <c r="F9971" t="s">
        <v>5080</v>
      </c>
      <c r="G9971" t="s">
        <v>5081</v>
      </c>
      <c r="H9971" t="s">
        <v>27</v>
      </c>
      <c r="I9971" t="s">
        <v>28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46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  <c r="V9971" s="2">
        <f>Superstore[[#This Row],[Profit]]/Superstore[[#This Row],[Sales]]</f>
        <v>0.28999999999999998</v>
      </c>
      <c r="W9971" t="str">
        <f>TEXT(Superstore[[#This Row],[Order Date]],"mmm-yyyy")</f>
        <v>Dec-2014</v>
      </c>
      <c r="X9971">
        <f>YEAR(Superstore[[#This Row],[Order Date]])</f>
        <v>2014</v>
      </c>
    </row>
    <row r="9972" spans="1:24" x14ac:dyDescent="0.25">
      <c r="A9972">
        <v>9971</v>
      </c>
      <c r="B9972" t="s">
        <v>10918</v>
      </c>
      <c r="C9972" s="1">
        <v>41088</v>
      </c>
      <c r="D9972" s="1">
        <v>41092</v>
      </c>
      <c r="E9972" t="s">
        <v>50</v>
      </c>
      <c r="F9972" t="s">
        <v>761</v>
      </c>
      <c r="G9972" t="s">
        <v>762</v>
      </c>
      <c r="H9972" t="s">
        <v>101</v>
      </c>
      <c r="I9972" t="s">
        <v>28</v>
      </c>
      <c r="J9972" t="s">
        <v>3791</v>
      </c>
      <c r="K9972" t="s">
        <v>1271</v>
      </c>
      <c r="L9972">
        <v>30080</v>
      </c>
      <c r="M9972" t="s">
        <v>31</v>
      </c>
      <c r="N9972" t="s">
        <v>3833</v>
      </c>
      <c r="O9972" t="s">
        <v>46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  <c r="V9972" s="2">
        <f>Superstore[[#This Row],[Profit]]/Superstore[[#This Row],[Sales]]</f>
        <v>0.45999999999999996</v>
      </c>
      <c r="W9972" t="str">
        <f>TEXT(Superstore[[#This Row],[Order Date]],"mmm-yyyy")</f>
        <v>Jun-2012</v>
      </c>
      <c r="X9972">
        <f>YEAR(Superstore[[#This Row],[Order Date]])</f>
        <v>2012</v>
      </c>
    </row>
    <row r="9973" spans="1:24" x14ac:dyDescent="0.25">
      <c r="A9973">
        <v>9972</v>
      </c>
      <c r="B9973" t="s">
        <v>10918</v>
      </c>
      <c r="C9973" s="1">
        <v>41088</v>
      </c>
      <c r="D9973" s="1">
        <v>41092</v>
      </c>
      <c r="E9973" t="s">
        <v>50</v>
      </c>
      <c r="F9973" t="s">
        <v>761</v>
      </c>
      <c r="G9973" t="s">
        <v>762</v>
      </c>
      <c r="H9973" t="s">
        <v>101</v>
      </c>
      <c r="I9973" t="s">
        <v>28</v>
      </c>
      <c r="J9973" t="s">
        <v>3791</v>
      </c>
      <c r="K9973" t="s">
        <v>1271</v>
      </c>
      <c r="L9973">
        <v>30080</v>
      </c>
      <c r="M9973" t="s">
        <v>31</v>
      </c>
      <c r="N9973" t="s">
        <v>5147</v>
      </c>
      <c r="O9973" t="s">
        <v>46</v>
      </c>
      <c r="P9973" t="s">
        <v>68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  <c r="V9973" s="2">
        <f>Superstore[[#This Row],[Profit]]/Superstore[[#This Row],[Sales]]</f>
        <v>0.3</v>
      </c>
      <c r="W9973" t="str">
        <f>TEXT(Superstore[[#This Row],[Order Date]],"mmm-yyyy")</f>
        <v>Jun-2012</v>
      </c>
      <c r="X9973">
        <f>YEAR(Superstore[[#This Row],[Order Date]])</f>
        <v>2012</v>
      </c>
    </row>
    <row r="9974" spans="1:24" x14ac:dyDescent="0.25">
      <c r="A9974">
        <v>9973</v>
      </c>
      <c r="B9974" t="s">
        <v>10919</v>
      </c>
      <c r="C9974" s="1">
        <v>41529</v>
      </c>
      <c r="D9974" s="1">
        <v>41535</v>
      </c>
      <c r="E9974" t="s">
        <v>50</v>
      </c>
      <c r="F9974" t="s">
        <v>494</v>
      </c>
      <c r="G9974" t="s">
        <v>495</v>
      </c>
      <c r="H9974" t="s">
        <v>27</v>
      </c>
      <c r="I9974" t="s">
        <v>28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46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Superstore[[#This Row],[Profit]]/Superstore[[#This Row],[Sales]]</f>
        <v>0.33750000000000002</v>
      </c>
      <c r="W9974" t="str">
        <f>TEXT(Superstore[[#This Row],[Order Date]],"mmm-yyyy")</f>
        <v>Sep-2013</v>
      </c>
      <c r="X9974">
        <f>YEAR(Superstore[[#This Row],[Order Date]])</f>
        <v>2013</v>
      </c>
    </row>
    <row r="9975" spans="1:24" x14ac:dyDescent="0.25">
      <c r="A9975">
        <v>9974</v>
      </c>
      <c r="B9975" t="s">
        <v>10920</v>
      </c>
      <c r="C9975" s="1">
        <v>41615</v>
      </c>
      <c r="D9975" s="1">
        <v>41619</v>
      </c>
      <c r="E9975" t="s">
        <v>50</v>
      </c>
      <c r="F9975" t="s">
        <v>3339</v>
      </c>
      <c r="G9975" t="s">
        <v>3340</v>
      </c>
      <c r="H9975" t="s">
        <v>101</v>
      </c>
      <c r="I9975" t="s">
        <v>28</v>
      </c>
      <c r="J9975" t="s">
        <v>42</v>
      </c>
      <c r="K9975" t="s">
        <v>43</v>
      </c>
      <c r="L9975">
        <v>90032</v>
      </c>
      <c r="M9975" t="s">
        <v>44</v>
      </c>
      <c r="N9975" t="s">
        <v>8891</v>
      </c>
      <c r="O9975" t="s">
        <v>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Superstore[[#This Row],[Profit]]/Superstore[[#This Row],[Sales]]</f>
        <v>0.10000000000000002</v>
      </c>
      <c r="W9975" t="str">
        <f>TEXT(Superstore[[#This Row],[Order Date]],"mmm-yyyy")</f>
        <v>Dec-2013</v>
      </c>
      <c r="X9975">
        <f>YEAR(Superstore[[#This Row],[Order Date]])</f>
        <v>2013</v>
      </c>
    </row>
    <row r="9976" spans="1:24" x14ac:dyDescent="0.25">
      <c r="A9976">
        <v>9975</v>
      </c>
      <c r="B9976" t="s">
        <v>10920</v>
      </c>
      <c r="C9976" s="1">
        <v>41615</v>
      </c>
      <c r="D9976" s="1">
        <v>41619</v>
      </c>
      <c r="E9976" t="s">
        <v>50</v>
      </c>
      <c r="F9976" t="s">
        <v>3339</v>
      </c>
      <c r="G9976" t="s">
        <v>3340</v>
      </c>
      <c r="H9976" t="s">
        <v>101</v>
      </c>
      <c r="I9976" t="s">
        <v>28</v>
      </c>
      <c r="J9976" t="s">
        <v>42</v>
      </c>
      <c r="K9976" t="s">
        <v>43</v>
      </c>
      <c r="L9976">
        <v>90032</v>
      </c>
      <c r="M9976" t="s">
        <v>44</v>
      </c>
      <c r="N9976" t="s">
        <v>4496</v>
      </c>
      <c r="O9976" t="s">
        <v>46</v>
      </c>
      <c r="P9976" t="s">
        <v>68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  <c r="V9976" s="2">
        <f>Superstore[[#This Row],[Profit]]/Superstore[[#This Row],[Sales]]</f>
        <v>0.27999999999999997</v>
      </c>
      <c r="W9976" t="str">
        <f>TEXT(Superstore[[#This Row],[Order Date]],"mmm-yyyy")</f>
        <v>Dec-2013</v>
      </c>
      <c r="X9976">
        <f>YEAR(Superstore[[#This Row],[Order Date]])</f>
        <v>2013</v>
      </c>
    </row>
    <row r="9977" spans="1:24" x14ac:dyDescent="0.25">
      <c r="A9977">
        <v>9976</v>
      </c>
      <c r="B9977" t="s">
        <v>10920</v>
      </c>
      <c r="C9977" s="1">
        <v>41615</v>
      </c>
      <c r="D9977" s="1">
        <v>41619</v>
      </c>
      <c r="E9977" t="s">
        <v>50</v>
      </c>
      <c r="F9977" t="s">
        <v>3339</v>
      </c>
      <c r="G9977" t="s">
        <v>3340</v>
      </c>
      <c r="H9977" t="s">
        <v>101</v>
      </c>
      <c r="I9977" t="s">
        <v>28</v>
      </c>
      <c r="J9977" t="s">
        <v>42</v>
      </c>
      <c r="K9977" t="s">
        <v>43</v>
      </c>
      <c r="L9977">
        <v>90032</v>
      </c>
      <c r="M9977" t="s">
        <v>44</v>
      </c>
      <c r="N9977" t="s">
        <v>2246</v>
      </c>
      <c r="O9977" t="s">
        <v>46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  <c r="V9977" s="2">
        <f>Superstore[[#This Row],[Profit]]/Superstore[[#This Row],[Sales]]</f>
        <v>0.48</v>
      </c>
      <c r="W9977" t="str">
        <f>TEXT(Superstore[[#This Row],[Order Date]],"mmm-yyyy")</f>
        <v>Dec-2013</v>
      </c>
      <c r="X9977">
        <f>YEAR(Superstore[[#This Row],[Order Date]])</f>
        <v>2013</v>
      </c>
    </row>
    <row r="9978" spans="1:24" x14ac:dyDescent="0.25">
      <c r="A9978">
        <v>9977</v>
      </c>
      <c r="B9978" t="s">
        <v>10920</v>
      </c>
      <c r="C9978" s="1">
        <v>41615</v>
      </c>
      <c r="D9978" s="1">
        <v>41619</v>
      </c>
      <c r="E9978" t="s">
        <v>50</v>
      </c>
      <c r="F9978" t="s">
        <v>3339</v>
      </c>
      <c r="G9978" t="s">
        <v>3340</v>
      </c>
      <c r="H9978" t="s">
        <v>101</v>
      </c>
      <c r="I9978" t="s">
        <v>28</v>
      </c>
      <c r="J9978" t="s">
        <v>42</v>
      </c>
      <c r="K9978" t="s">
        <v>43</v>
      </c>
      <c r="L9978">
        <v>90032</v>
      </c>
      <c r="M9978" t="s">
        <v>44</v>
      </c>
      <c r="N9978" t="s">
        <v>1919</v>
      </c>
      <c r="O9978" t="s">
        <v>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  <c r="V9978" s="2">
        <f>Superstore[[#This Row],[Profit]]/Superstore[[#This Row],[Sales]]</f>
        <v>0.125</v>
      </c>
      <c r="W9978" t="str">
        <f>TEXT(Superstore[[#This Row],[Order Date]],"mmm-yyyy")</f>
        <v>Dec-2013</v>
      </c>
      <c r="X9978">
        <f>YEAR(Superstore[[#This Row],[Order Date]])</f>
        <v>2013</v>
      </c>
    </row>
    <row r="9979" spans="1:24" x14ac:dyDescent="0.25">
      <c r="A9979">
        <v>9978</v>
      </c>
      <c r="B9979" t="s">
        <v>10920</v>
      </c>
      <c r="C9979" s="1">
        <v>41615</v>
      </c>
      <c r="D9979" s="1">
        <v>41619</v>
      </c>
      <c r="E9979" t="s">
        <v>50</v>
      </c>
      <c r="F9979" t="s">
        <v>3339</v>
      </c>
      <c r="G9979" t="s">
        <v>3340</v>
      </c>
      <c r="H9979" t="s">
        <v>101</v>
      </c>
      <c r="I9979" t="s">
        <v>28</v>
      </c>
      <c r="J9979" t="s">
        <v>42</v>
      </c>
      <c r="K9979" t="s">
        <v>43</v>
      </c>
      <c r="L9979">
        <v>90032</v>
      </c>
      <c r="M9979" t="s">
        <v>44</v>
      </c>
      <c r="N9979" t="s">
        <v>1914</v>
      </c>
      <c r="O9979" t="s">
        <v>46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  <c r="V9979" s="2">
        <f>Superstore[[#This Row],[Profit]]/Superstore[[#This Row],[Sales]]</f>
        <v>0</v>
      </c>
      <c r="W9979" t="str">
        <f>TEXT(Superstore[[#This Row],[Order Date]],"mmm-yyyy")</f>
        <v>Dec-2013</v>
      </c>
      <c r="X9979">
        <f>YEAR(Superstore[[#This Row],[Order Date]])</f>
        <v>2013</v>
      </c>
    </row>
    <row r="9980" spans="1:24" x14ac:dyDescent="0.25">
      <c r="A9980">
        <v>9979</v>
      </c>
      <c r="B9980" t="s">
        <v>10920</v>
      </c>
      <c r="C9980" s="1">
        <v>41615</v>
      </c>
      <c r="D9980" s="1">
        <v>41619</v>
      </c>
      <c r="E9980" t="s">
        <v>50</v>
      </c>
      <c r="F9980" t="s">
        <v>3339</v>
      </c>
      <c r="G9980" t="s">
        <v>3340</v>
      </c>
      <c r="H9980" t="s">
        <v>101</v>
      </c>
      <c r="I9980" t="s">
        <v>28</v>
      </c>
      <c r="J9980" t="s">
        <v>42</v>
      </c>
      <c r="K9980" t="s">
        <v>43</v>
      </c>
      <c r="L9980">
        <v>90032</v>
      </c>
      <c r="M9980" t="s">
        <v>44</v>
      </c>
      <c r="N9980" t="s">
        <v>3167</v>
      </c>
      <c r="O9980" t="s">
        <v>46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Superstore[[#This Row],[Profit]]/Superstore[[#This Row],[Sales]]</f>
        <v>0.35000000000000003</v>
      </c>
      <c r="W9980" t="str">
        <f>TEXT(Superstore[[#This Row],[Order Date]],"mmm-yyyy")</f>
        <v>Dec-2013</v>
      </c>
      <c r="X9980">
        <f>YEAR(Superstore[[#This Row],[Order Date]])</f>
        <v>2013</v>
      </c>
    </row>
    <row r="9981" spans="1:24" x14ac:dyDescent="0.25">
      <c r="A9981">
        <v>9980</v>
      </c>
      <c r="B9981" t="s">
        <v>10920</v>
      </c>
      <c r="C9981" s="1">
        <v>41615</v>
      </c>
      <c r="D9981" s="1">
        <v>41619</v>
      </c>
      <c r="E9981" t="s">
        <v>50</v>
      </c>
      <c r="F9981" t="s">
        <v>3339</v>
      </c>
      <c r="G9981" t="s">
        <v>3340</v>
      </c>
      <c r="H9981" t="s">
        <v>101</v>
      </c>
      <c r="I9981" t="s">
        <v>28</v>
      </c>
      <c r="J9981" t="s">
        <v>42</v>
      </c>
      <c r="K9981" t="s">
        <v>43</v>
      </c>
      <c r="L9981">
        <v>90032</v>
      </c>
      <c r="M9981" t="s">
        <v>44</v>
      </c>
      <c r="N9981" t="s">
        <v>3566</v>
      </c>
      <c r="O9981" t="s">
        <v>46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Superstore[[#This Row],[Profit]]/Superstore[[#This Row],[Sales]]</f>
        <v>0.35</v>
      </c>
      <c r="W9981" t="str">
        <f>TEXT(Superstore[[#This Row],[Order Date]],"mmm-yyyy")</f>
        <v>Dec-2013</v>
      </c>
      <c r="X9981">
        <f>YEAR(Superstore[[#This Row],[Order Date]])</f>
        <v>2013</v>
      </c>
    </row>
    <row r="9982" spans="1:24" x14ac:dyDescent="0.25">
      <c r="A9982">
        <v>9981</v>
      </c>
      <c r="B9982" t="s">
        <v>10921</v>
      </c>
      <c r="C9982" s="1">
        <v>41158</v>
      </c>
      <c r="D9982" s="1">
        <v>41161</v>
      </c>
      <c r="E9982" t="s">
        <v>24</v>
      </c>
      <c r="F9982" t="s">
        <v>4347</v>
      </c>
      <c r="G9982" t="s">
        <v>4348</v>
      </c>
      <c r="H9982" t="s">
        <v>27</v>
      </c>
      <c r="I9982" t="s">
        <v>28</v>
      </c>
      <c r="J9982" t="s">
        <v>4267</v>
      </c>
      <c r="K9982" t="s">
        <v>735</v>
      </c>
      <c r="L9982">
        <v>70506</v>
      </c>
      <c r="M9982" t="s">
        <v>31</v>
      </c>
      <c r="N9982" t="s">
        <v>3821</v>
      </c>
      <c r="O9982" t="s">
        <v>1</v>
      </c>
      <c r="P9982" t="s">
        <v>56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  <c r="V9982" s="2">
        <f>Superstore[[#This Row],[Profit]]/Superstore[[#This Row],[Sales]]</f>
        <v>0.26</v>
      </c>
      <c r="W9982" t="str">
        <f>TEXT(Superstore[[#This Row],[Order Date]],"mmm-yyyy")</f>
        <v>Sep-2012</v>
      </c>
      <c r="X9982">
        <f>YEAR(Superstore[[#This Row],[Order Date]])</f>
        <v>2012</v>
      </c>
    </row>
    <row r="9983" spans="1:24" x14ac:dyDescent="0.25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27</v>
      </c>
      <c r="I9983" t="s">
        <v>28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46</v>
      </c>
      <c r="P9983" t="s">
        <v>47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  <c r="V9983" s="2">
        <f>Superstore[[#This Row],[Profit]]/Superstore[[#This Row],[Sales]]</f>
        <v>0.32500000000000001</v>
      </c>
      <c r="W9983" t="str">
        <f>TEXT(Superstore[[#This Row],[Order Date]],"mmm-yyyy")</f>
        <v>Aug-2014</v>
      </c>
      <c r="X9983">
        <f>YEAR(Superstore[[#This Row],[Order Date]])</f>
        <v>2014</v>
      </c>
    </row>
    <row r="9984" spans="1:24" x14ac:dyDescent="0.25">
      <c r="A9984">
        <v>9983</v>
      </c>
      <c r="B9984" t="s">
        <v>10923</v>
      </c>
      <c r="C9984" s="1">
        <v>41540</v>
      </c>
      <c r="D9984" s="1">
        <v>41546</v>
      </c>
      <c r="E9984" t="s">
        <v>50</v>
      </c>
      <c r="F9984" t="s">
        <v>494</v>
      </c>
      <c r="G9984" t="s">
        <v>495</v>
      </c>
      <c r="H9984" t="s">
        <v>27</v>
      </c>
      <c r="I9984" t="s">
        <v>28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46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  <c r="V9984" s="2">
        <f>Superstore[[#This Row],[Profit]]/Superstore[[#This Row],[Sales]]</f>
        <v>0.47</v>
      </c>
      <c r="W9984" t="str">
        <f>TEXT(Superstore[[#This Row],[Order Date]],"mmm-yyyy")</f>
        <v>Sep-2013</v>
      </c>
      <c r="X9984">
        <f>YEAR(Superstore[[#This Row],[Order Date]])</f>
        <v>2013</v>
      </c>
    </row>
    <row r="9985" spans="1:24" x14ac:dyDescent="0.25">
      <c r="A9985">
        <v>9984</v>
      </c>
      <c r="B9985" t="s">
        <v>10923</v>
      </c>
      <c r="C9985" s="1">
        <v>41540</v>
      </c>
      <c r="D9985" s="1">
        <v>41546</v>
      </c>
      <c r="E9985" t="s">
        <v>50</v>
      </c>
      <c r="F9985" t="s">
        <v>494</v>
      </c>
      <c r="G9985" t="s">
        <v>495</v>
      </c>
      <c r="H9985" t="s">
        <v>27</v>
      </c>
      <c r="I9985" t="s">
        <v>28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  <c r="V9985" s="2">
        <f>Superstore[[#This Row],[Profit]]/Superstore[[#This Row],[Sales]]</f>
        <v>0.27999999999999997</v>
      </c>
      <c r="W9985" t="str">
        <f>TEXT(Superstore[[#This Row],[Order Date]],"mmm-yyyy")</f>
        <v>Sep-2013</v>
      </c>
      <c r="X9985">
        <f>YEAR(Superstore[[#This Row],[Order Date]])</f>
        <v>2013</v>
      </c>
    </row>
    <row r="9986" spans="1:24" x14ac:dyDescent="0.25">
      <c r="A9986">
        <v>9985</v>
      </c>
      <c r="B9986" t="s">
        <v>10924</v>
      </c>
      <c r="C9986" s="1">
        <v>41046</v>
      </c>
      <c r="D9986" s="1">
        <v>41052</v>
      </c>
      <c r="E9986" t="s">
        <v>50</v>
      </c>
      <c r="F9986" t="s">
        <v>1961</v>
      </c>
      <c r="G9986" t="s">
        <v>1962</v>
      </c>
      <c r="H9986" t="s">
        <v>27</v>
      </c>
      <c r="I9986" t="s">
        <v>28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46</v>
      </c>
      <c r="P9986" t="s">
        <v>47</v>
      </c>
      <c r="Q9986" t="s">
        <v>1440</v>
      </c>
      <c r="R9986">
        <v>31.5</v>
      </c>
      <c r="S9986">
        <v>10</v>
      </c>
      <c r="T9986">
        <v>0</v>
      </c>
      <c r="U9986">
        <v>15.12</v>
      </c>
      <c r="V9986" s="2">
        <f>Superstore[[#This Row],[Profit]]/Superstore[[#This Row],[Sales]]</f>
        <v>0.48</v>
      </c>
      <c r="W9986" t="str">
        <f>TEXT(Superstore[[#This Row],[Order Date]],"mmm-yyyy")</f>
        <v>May-2012</v>
      </c>
      <c r="X9986">
        <f>YEAR(Superstore[[#This Row],[Order Date]])</f>
        <v>2012</v>
      </c>
    </row>
    <row r="9987" spans="1:24" x14ac:dyDescent="0.25">
      <c r="A9987">
        <v>9986</v>
      </c>
      <c r="B9987" t="s">
        <v>10924</v>
      </c>
      <c r="C9987" s="1">
        <v>41046</v>
      </c>
      <c r="D9987" s="1">
        <v>41052</v>
      </c>
      <c r="E9987" t="s">
        <v>50</v>
      </c>
      <c r="F9987" t="s">
        <v>1961</v>
      </c>
      <c r="G9987" t="s">
        <v>1962</v>
      </c>
      <c r="H9987" t="s">
        <v>27</v>
      </c>
      <c r="I9987" t="s">
        <v>28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46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  <c r="V9987" s="2">
        <f>Superstore[[#This Row],[Profit]]/Superstore[[#This Row],[Sales]]</f>
        <v>0.28999999999999998</v>
      </c>
      <c r="W9987" t="str">
        <f>TEXT(Superstore[[#This Row],[Order Date]],"mmm-yyyy")</f>
        <v>May-2012</v>
      </c>
      <c r="X9987">
        <f>YEAR(Superstore[[#This Row],[Order Date]])</f>
        <v>2012</v>
      </c>
    </row>
    <row r="9988" spans="1:24" x14ac:dyDescent="0.25">
      <c r="A9988">
        <v>9987</v>
      </c>
      <c r="B9988" t="s">
        <v>10925</v>
      </c>
      <c r="C9988" s="1">
        <v>41547</v>
      </c>
      <c r="D9988" s="1">
        <v>41551</v>
      </c>
      <c r="E9988" t="s">
        <v>50</v>
      </c>
      <c r="F9988" t="s">
        <v>5154</v>
      </c>
      <c r="G9988" t="s">
        <v>5155</v>
      </c>
      <c r="H9988" t="s">
        <v>27</v>
      </c>
      <c r="I9988" t="s">
        <v>28</v>
      </c>
      <c r="J9988" t="s">
        <v>42</v>
      </c>
      <c r="K9988" t="s">
        <v>43</v>
      </c>
      <c r="L9988">
        <v>90008</v>
      </c>
      <c r="M9988" t="s">
        <v>44</v>
      </c>
      <c r="N9988" t="s">
        <v>6508</v>
      </c>
      <c r="O9988" t="s">
        <v>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  <c r="V9988" s="2">
        <f>Superstore[[#This Row],[Profit]]/Superstore[[#This Row],[Sales]]</f>
        <v>0.42</v>
      </c>
      <c r="W9988" t="str">
        <f>TEXT(Superstore[[#This Row],[Order Date]],"mmm-yyyy")</f>
        <v>Sep-2013</v>
      </c>
      <c r="X9988">
        <f>YEAR(Superstore[[#This Row],[Order Date]])</f>
        <v>2013</v>
      </c>
    </row>
    <row r="9989" spans="1:24" x14ac:dyDescent="0.25">
      <c r="A9989">
        <v>9988</v>
      </c>
      <c r="B9989" t="s">
        <v>10926</v>
      </c>
      <c r="C9989" s="1">
        <v>41961</v>
      </c>
      <c r="D9989" s="1">
        <v>41965</v>
      </c>
      <c r="E9989" t="s">
        <v>50</v>
      </c>
      <c r="F9989" t="s">
        <v>214</v>
      </c>
      <c r="G9989" t="s">
        <v>215</v>
      </c>
      <c r="H9989" t="s">
        <v>41</v>
      </c>
      <c r="I9989" t="s">
        <v>28</v>
      </c>
      <c r="J9989" t="s">
        <v>7721</v>
      </c>
      <c r="K9989" t="s">
        <v>1271</v>
      </c>
      <c r="L9989">
        <v>30605</v>
      </c>
      <c r="M9989" t="s">
        <v>31</v>
      </c>
      <c r="N9989" t="s">
        <v>7000</v>
      </c>
      <c r="O9989" t="s">
        <v>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  <c r="V9989" s="2">
        <f>Superstore[[#This Row],[Profit]]/Superstore[[#This Row],[Sales]]</f>
        <v>0.36</v>
      </c>
      <c r="W9989" t="str">
        <f>TEXT(Superstore[[#This Row],[Order Date]],"mmm-yyyy")</f>
        <v>Nov-2014</v>
      </c>
      <c r="X9989">
        <f>YEAR(Superstore[[#This Row],[Order Date]])</f>
        <v>2014</v>
      </c>
    </row>
    <row r="9990" spans="1:24" x14ac:dyDescent="0.25">
      <c r="A9990">
        <v>9989</v>
      </c>
      <c r="B9990" t="s">
        <v>10926</v>
      </c>
      <c r="C9990" s="1">
        <v>41961</v>
      </c>
      <c r="D9990" s="1">
        <v>41965</v>
      </c>
      <c r="E9990" t="s">
        <v>50</v>
      </c>
      <c r="F9990" t="s">
        <v>214</v>
      </c>
      <c r="G9990" t="s">
        <v>215</v>
      </c>
      <c r="H9990" t="s">
        <v>41</v>
      </c>
      <c r="I9990" t="s">
        <v>28</v>
      </c>
      <c r="J9990" t="s">
        <v>7721</v>
      </c>
      <c r="K9990" t="s">
        <v>1271</v>
      </c>
      <c r="L9990">
        <v>30605</v>
      </c>
      <c r="M9990" t="s">
        <v>31</v>
      </c>
      <c r="N9990" t="s">
        <v>8854</v>
      </c>
      <c r="O9990" t="s">
        <v>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  <c r="V9990" s="2">
        <f>Superstore[[#This Row],[Profit]]/Superstore[[#This Row],[Sales]]</f>
        <v>0.27</v>
      </c>
      <c r="W9990" t="str">
        <f>TEXT(Superstore[[#This Row],[Order Date]],"mmm-yyyy")</f>
        <v>Nov-2014</v>
      </c>
      <c r="X9990">
        <f>YEAR(Superstore[[#This Row],[Order Date]])</f>
        <v>2014</v>
      </c>
    </row>
    <row r="9991" spans="1:24" x14ac:dyDescent="0.25">
      <c r="A9991">
        <v>9990</v>
      </c>
      <c r="B9991" t="s">
        <v>10927</v>
      </c>
      <c r="C9991" s="1">
        <v>40565</v>
      </c>
      <c r="D9991" s="1">
        <v>40567</v>
      </c>
      <c r="E9991" t="s">
        <v>24</v>
      </c>
      <c r="F9991" t="s">
        <v>4046</v>
      </c>
      <c r="G9991" t="s">
        <v>4047</v>
      </c>
      <c r="H9991" t="s">
        <v>27</v>
      </c>
      <c r="I9991" t="s">
        <v>28</v>
      </c>
      <c r="J9991" t="s">
        <v>1418</v>
      </c>
      <c r="K9991" t="s">
        <v>54</v>
      </c>
      <c r="L9991">
        <v>33180</v>
      </c>
      <c r="M9991" t="s">
        <v>31</v>
      </c>
      <c r="N9991" t="s">
        <v>4693</v>
      </c>
      <c r="O9991" t="s">
        <v>1</v>
      </c>
      <c r="P9991" t="s">
        <v>65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Superstore[[#This Row],[Profit]]/Superstore[[#This Row],[Sales]]</f>
        <v>0.16250000000000001</v>
      </c>
      <c r="W9991" t="str">
        <f>TEXT(Superstore[[#This Row],[Order Date]],"mmm-yyyy")</f>
        <v>Jan-2011</v>
      </c>
      <c r="X9991">
        <f>YEAR(Superstore[[#This Row],[Order Date]])</f>
        <v>2011</v>
      </c>
    </row>
    <row r="9992" spans="1:24" x14ac:dyDescent="0.25">
      <c r="A9992">
        <v>9991</v>
      </c>
      <c r="B9992" t="s">
        <v>10928</v>
      </c>
      <c r="C9992" s="1">
        <v>41697</v>
      </c>
      <c r="D9992" s="1">
        <v>41702</v>
      </c>
      <c r="E9992" t="s">
        <v>50</v>
      </c>
      <c r="F9992" t="s">
        <v>642</v>
      </c>
      <c r="G9992" t="s">
        <v>643</v>
      </c>
      <c r="H9992" t="s">
        <v>27</v>
      </c>
      <c r="I9992" t="s">
        <v>28</v>
      </c>
      <c r="J9992" t="s">
        <v>1710</v>
      </c>
      <c r="K9992" t="s">
        <v>43</v>
      </c>
      <c r="L9992">
        <v>92627</v>
      </c>
      <c r="M9992" t="s">
        <v>44</v>
      </c>
      <c r="N9992" t="s">
        <v>8501</v>
      </c>
      <c r="O9992" t="s">
        <v>1</v>
      </c>
      <c r="P9992" t="s">
        <v>65</v>
      </c>
      <c r="Q9992" t="s">
        <v>8502</v>
      </c>
      <c r="R9992">
        <v>91.96</v>
      </c>
      <c r="S9992">
        <v>2</v>
      </c>
      <c r="T9992">
        <v>0</v>
      </c>
      <c r="U9992">
        <v>15.6332</v>
      </c>
      <c r="V9992" s="2">
        <f>Superstore[[#This Row],[Profit]]/Superstore[[#This Row],[Sales]]</f>
        <v>0.17</v>
      </c>
      <c r="W9992" t="str">
        <f>TEXT(Superstore[[#This Row],[Order Date]],"mmm-yyyy")</f>
        <v>Feb-2014</v>
      </c>
      <c r="X9992">
        <f>YEAR(Superstore[[#This Row],[Order Date]])</f>
        <v>2014</v>
      </c>
    </row>
    <row r="9993" spans="1:24" x14ac:dyDescent="0.25">
      <c r="A9993">
        <v>9992</v>
      </c>
      <c r="B9993" t="s">
        <v>10928</v>
      </c>
      <c r="C9993" s="1">
        <v>41697</v>
      </c>
      <c r="D9993" s="1">
        <v>41702</v>
      </c>
      <c r="E9993" t="s">
        <v>50</v>
      </c>
      <c r="F9993" t="s">
        <v>642</v>
      </c>
      <c r="G9993" t="s">
        <v>643</v>
      </c>
      <c r="H9993" t="s">
        <v>27</v>
      </c>
      <c r="I9993" t="s">
        <v>28</v>
      </c>
      <c r="J9993" t="s">
        <v>1710</v>
      </c>
      <c r="K9993" t="s">
        <v>43</v>
      </c>
      <c r="L9993">
        <v>92627</v>
      </c>
      <c r="M9993" t="s">
        <v>44</v>
      </c>
      <c r="N9993" t="s">
        <v>1190</v>
      </c>
      <c r="O9993" t="s">
        <v>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  <c r="V9993" s="2">
        <f>Superstore[[#This Row],[Profit]]/Superstore[[#This Row],[Sales]]</f>
        <v>7.4999999999999997E-2</v>
      </c>
      <c r="W9993" t="str">
        <f>TEXT(Superstore[[#This Row],[Order Date]],"mmm-yyyy")</f>
        <v>Feb-2014</v>
      </c>
      <c r="X9993">
        <f>YEAR(Superstore[[#This Row],[Order Date]])</f>
        <v>2014</v>
      </c>
    </row>
    <row r="9994" spans="1:24" x14ac:dyDescent="0.25">
      <c r="A9994">
        <v>9993</v>
      </c>
      <c r="B9994" t="s">
        <v>10928</v>
      </c>
      <c r="C9994" s="1">
        <v>41697</v>
      </c>
      <c r="D9994" s="1">
        <v>41702</v>
      </c>
      <c r="E9994" t="s">
        <v>50</v>
      </c>
      <c r="F9994" t="s">
        <v>642</v>
      </c>
      <c r="G9994" t="s">
        <v>643</v>
      </c>
      <c r="H9994" t="s">
        <v>27</v>
      </c>
      <c r="I9994" t="s">
        <v>28</v>
      </c>
      <c r="J9994" t="s">
        <v>1710</v>
      </c>
      <c r="K9994" t="s">
        <v>43</v>
      </c>
      <c r="L9994">
        <v>92627</v>
      </c>
      <c r="M9994" t="s">
        <v>44</v>
      </c>
      <c r="N9994" t="s">
        <v>3745</v>
      </c>
      <c r="O9994" t="s">
        <v>46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  <c r="V9994" s="2">
        <f>Superstore[[#This Row],[Profit]]/Superstore[[#This Row],[Sales]]</f>
        <v>0.45</v>
      </c>
      <c r="W9994" t="str">
        <f>TEXT(Superstore[[#This Row],[Order Date]],"mmm-yyyy")</f>
        <v>Feb-2014</v>
      </c>
      <c r="X9994">
        <f>YEAR(Superstore[[#This Row],[Order Date]])</f>
        <v>2014</v>
      </c>
    </row>
    <row r="9995" spans="1:24" x14ac:dyDescent="0.25">
      <c r="A9995">
        <v>9994</v>
      </c>
      <c r="B9995" t="s">
        <v>10929</v>
      </c>
      <c r="C9995" s="1">
        <v>41764</v>
      </c>
      <c r="D9995" s="1">
        <v>41769</v>
      </c>
      <c r="E9995" t="s">
        <v>24</v>
      </c>
      <c r="F9995" t="s">
        <v>3524</v>
      </c>
      <c r="G9995" t="s">
        <v>3525</v>
      </c>
      <c r="H9995" t="s">
        <v>27</v>
      </c>
      <c r="I9995" t="s">
        <v>28</v>
      </c>
      <c r="J9995" t="s">
        <v>3971</v>
      </c>
      <c r="K9995" t="s">
        <v>43</v>
      </c>
      <c r="L9995">
        <v>92683</v>
      </c>
      <c r="M9995" t="s">
        <v>44</v>
      </c>
      <c r="N9995" t="s">
        <v>712</v>
      </c>
      <c r="O9995" t="s">
        <v>46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  <c r="V9995" s="2">
        <f>Superstore[[#This Row],[Profit]]/Superstore[[#This Row],[Sales]]</f>
        <v>0.3</v>
      </c>
      <c r="W9995" t="str">
        <f>TEXT(Superstore[[#This Row],[Order Date]],"mmm-yyyy")</f>
        <v>May-2014</v>
      </c>
      <c r="X9995">
        <f>YEAR(Superstore[[#This Row],[Order Date]])</f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4C2F-F495-4321-A5D6-7AB4EBB912CD}">
  <dimension ref="B1:V39"/>
  <sheetViews>
    <sheetView showGridLines="0" showRowColHeaders="0" tabSelected="1" zoomScale="124" zoomScaleNormal="124" workbookViewId="0">
      <selection activeCell="F13" sqref="F13"/>
    </sheetView>
  </sheetViews>
  <sheetFormatPr defaultRowHeight="15" x14ac:dyDescent="0.25"/>
  <cols>
    <col min="4" max="4" width="14.28515625" customWidth="1"/>
    <col min="5" max="5" width="2.140625" customWidth="1"/>
    <col min="6" max="6" width="31.42578125" customWidth="1"/>
    <col min="11" max="11" width="16.28515625" customWidth="1"/>
    <col min="12" max="12" width="26.42578125" customWidth="1"/>
    <col min="13" max="13" width="18.85546875" bestFit="1" customWidth="1"/>
    <col min="17" max="17" width="12.5703125" customWidth="1"/>
    <col min="18" max="18" width="15.140625" customWidth="1"/>
    <col min="21" max="21" width="11.28515625" bestFit="1" customWidth="1"/>
  </cols>
  <sheetData>
    <row r="1" spans="2:22" x14ac:dyDescent="0.25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2:22" x14ac:dyDescent="0.2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2:22" x14ac:dyDescent="0.25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2:22" x14ac:dyDescent="0.25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2:22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2:22" x14ac:dyDescent="0.25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2:22" x14ac:dyDescent="0.25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2:22" x14ac:dyDescent="0.2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2:22" x14ac:dyDescent="0.25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2:22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2:22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2:22" ht="31.5" x14ac:dyDescent="0.25">
      <c r="B12" s="16"/>
      <c r="C12" s="16"/>
      <c r="D12" s="16"/>
      <c r="E12" s="16"/>
      <c r="F12" s="13" t="s">
        <v>12</v>
      </c>
      <c r="G12" s="16"/>
      <c r="H12" s="16"/>
      <c r="I12" s="16"/>
      <c r="J12" s="16"/>
      <c r="K12" s="16"/>
      <c r="L12" s="14" t="s">
        <v>16</v>
      </c>
      <c r="M12" s="16"/>
      <c r="N12" s="16"/>
      <c r="O12" s="16"/>
      <c r="P12" s="16"/>
      <c r="Q12" s="16"/>
      <c r="R12" s="15" t="s">
        <v>10943</v>
      </c>
      <c r="S12" s="16"/>
      <c r="T12" s="16"/>
      <c r="U12" s="16"/>
      <c r="V12" s="16"/>
    </row>
    <row r="13" spans="2:22" ht="18.75" x14ac:dyDescent="0.3">
      <c r="B13" s="16"/>
      <c r="C13" s="16"/>
      <c r="D13" s="16"/>
      <c r="E13" s="16"/>
      <c r="F13" s="12" t="s">
        <v>266</v>
      </c>
      <c r="G13" s="16"/>
      <c r="H13" s="16"/>
      <c r="I13" s="16"/>
      <c r="J13" s="16"/>
      <c r="K13" s="16"/>
      <c r="L13" s="12" t="s">
        <v>46</v>
      </c>
      <c r="M13" s="16"/>
      <c r="N13" s="16"/>
      <c r="O13" s="16"/>
      <c r="P13" s="16"/>
      <c r="Q13" s="16"/>
      <c r="R13" s="12">
        <v>2011</v>
      </c>
      <c r="S13" s="16"/>
      <c r="T13" s="16"/>
      <c r="U13" s="16"/>
      <c r="V13" s="16"/>
    </row>
    <row r="14" spans="2:22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2:22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2:22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2:22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2:22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2:22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2:22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2:22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2:22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2:22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/>
      <c r="S23" s="16"/>
      <c r="T23" s="16"/>
      <c r="U23" s="16"/>
      <c r="V23" s="16"/>
    </row>
    <row r="24" spans="2:22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2:22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2:22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2:22" x14ac:dyDescent="0.2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2:22" x14ac:dyDescent="0.2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2:22" x14ac:dyDescent="0.2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2:22" x14ac:dyDescent="0.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2:22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2:22" x14ac:dyDescent="0.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2:22" x14ac:dyDescent="0.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2:22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2:22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2:22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2:22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2:22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2:22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</sheetData>
  <sheetProtection sheet="1" objects="1" scenarios="1" selectLockedCell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63FB875-4A7A-44E6-BF01-A2CE36AFF9CF}">
          <x14:formula1>
            <xm:f>helper!$A$2:$A$50</xm:f>
          </x14:formula1>
          <xm:sqref>F13</xm:sqref>
        </x14:dataValidation>
        <x14:dataValidation type="list" allowBlank="1" showInputMessage="1" showErrorMessage="1" xr:uid="{4F4A02D8-3889-4F38-9134-7071086C7F59}">
          <x14:formula1>
            <xm:f>helper!$K$2:$K$4</xm:f>
          </x14:formula1>
          <xm:sqref>L13</xm:sqref>
        </x14:dataValidation>
        <x14:dataValidation type="list" allowBlank="1" showInputMessage="1" showErrorMessage="1" xr:uid="{C15E1FC7-B3F3-49BF-B881-3EC2F370CE4E}">
          <x14:formula1>
            <xm:f>helper!$L$2:$L$5</xm:f>
          </x14:formula1>
          <xm:sqref>R13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7847-6D8A-45B6-9857-012FB48C0380}">
  <dimension ref="A1:AK9995"/>
  <sheetViews>
    <sheetView zoomScale="68" zoomScaleNormal="68" workbookViewId="0">
      <selection activeCell="K10" sqref="K10"/>
    </sheetView>
  </sheetViews>
  <sheetFormatPr defaultRowHeight="15" x14ac:dyDescent="0.25"/>
  <cols>
    <col min="1" max="1" width="18.7109375" bestFit="1" customWidth="1"/>
    <col min="2" max="2" width="14.28515625" bestFit="1" customWidth="1"/>
    <col min="3" max="3" width="9" customWidth="1"/>
    <col min="5" max="5" width="12.5703125" bestFit="1" customWidth="1"/>
    <col min="6" max="6" width="11.7109375" bestFit="1" customWidth="1"/>
    <col min="7" max="7" width="15.140625" bestFit="1" customWidth="1"/>
    <col min="8" max="8" width="10.5703125" bestFit="1" customWidth="1"/>
    <col min="14" max="14" width="13.42578125" bestFit="1" customWidth="1"/>
    <col min="16" max="16" width="10.140625" bestFit="1" customWidth="1"/>
    <col min="19" max="19" width="10.140625" bestFit="1" customWidth="1"/>
    <col min="22" max="22" width="16.140625" bestFit="1" customWidth="1"/>
    <col min="25" max="25" width="10.7109375" bestFit="1" customWidth="1"/>
  </cols>
  <sheetData>
    <row r="1" spans="1:37" x14ac:dyDescent="0.25">
      <c r="A1" t="s">
        <v>10939</v>
      </c>
      <c r="K1" t="s">
        <v>10940</v>
      </c>
      <c r="L1" t="s">
        <v>10941</v>
      </c>
      <c r="N1" s="1" t="s">
        <v>10938</v>
      </c>
      <c r="O1" t="s">
        <v>10934</v>
      </c>
      <c r="P1" t="s">
        <v>10933</v>
      </c>
      <c r="Q1" s="1" t="s">
        <v>10938</v>
      </c>
      <c r="R1" t="s">
        <v>10934</v>
      </c>
      <c r="S1" t="s">
        <v>10933</v>
      </c>
      <c r="T1" s="1" t="s">
        <v>10938</v>
      </c>
      <c r="U1" t="s">
        <v>10934</v>
      </c>
      <c r="V1" t="s">
        <v>10933</v>
      </c>
      <c r="AC1" t="s">
        <v>17</v>
      </c>
      <c r="AD1" t="s">
        <v>10942</v>
      </c>
      <c r="AE1" t="s">
        <v>22</v>
      </c>
      <c r="AF1" t="s">
        <v>17</v>
      </c>
      <c r="AG1" t="s">
        <v>10942</v>
      </c>
      <c r="AH1" t="s">
        <v>22</v>
      </c>
      <c r="AI1" t="s">
        <v>17</v>
      </c>
      <c r="AJ1" t="s">
        <v>10942</v>
      </c>
      <c r="AK1" t="s">
        <v>22</v>
      </c>
    </row>
    <row r="2" spans="1:37" x14ac:dyDescent="0.25">
      <c r="A2" t="str" cm="1">
        <f t="array" ref="A2:A50">_xlfn._xlws.SORT(_xlfn.UNIQUE(Superstore[State]))</f>
        <v>Alabama</v>
      </c>
      <c r="E2" t="s">
        <v>17</v>
      </c>
      <c r="F2" t="s">
        <v>10937</v>
      </c>
      <c r="G2" t="s">
        <v>17</v>
      </c>
      <c r="H2" t="s">
        <v>10937</v>
      </c>
      <c r="K2" t="str" cm="1">
        <f t="array" ref="K2:K4">_xlfn._xlws.SORT(_xlfn.UNIQUE(Superstore[Category]))</f>
        <v>Furniture</v>
      </c>
      <c r="L2" cm="1">
        <f t="array" ref="L2:L5">_xlfn._xlws.SORT(_xlfn.UNIQUE(Superstore[Order_year]))</f>
        <v>2011</v>
      </c>
      <c r="N2" s="6" t="str" cm="1">
        <f t="array" ref="N2:N49">_xlfn.SORTBY(
  _xlfn.UNIQUE(Superstore[Order_month]),
  DATEVALUE("1-" &amp; _xlfn.UNIQUE(Superstore[Order_month])),
  1
)</f>
        <v>Jan-2011</v>
      </c>
      <c r="O2" s="3">
        <f>SUMIFS(Superstore[Sales],Superstore[Order_month],N2,Superstore[State],State,Superstore[Category],Category,Superstore[Order_year],Year)</f>
        <v>3.9279999999999999</v>
      </c>
      <c r="P2" s="3">
        <f>SUMIFS(Superstore[Profit],Superstore[Order_month],N2,Superstore[State],State,Superstore[Category],Category,Superstore[Order_year],Year)</f>
        <v>1.3257000000000001</v>
      </c>
      <c r="Q2" t="str" cm="1">
        <f t="array" ref="Q2:S13">_xlfn._xlws.FILTER(N2:P49,O2:O49&lt;&gt;0)</f>
        <v>Jan-2011</v>
      </c>
      <c r="R2">
        <v>3.9279999999999999</v>
      </c>
      <c r="S2">
        <v>1.3257000000000001</v>
      </c>
      <c r="T2" t="str" cm="1">
        <f t="array" ref="T2:V13">_xlfn.ANCHORARRAY(Q2)</f>
        <v>Jan-2011</v>
      </c>
      <c r="U2">
        <v>3.9279999999999999</v>
      </c>
      <c r="V2">
        <v>1.3257000000000001</v>
      </c>
      <c r="AA2" s="11"/>
      <c r="AB2" s="3"/>
      <c r="AC2" t="str" cm="1">
        <f t="array" ref="AC2:AC18">_xlfn.UNIQUE(Superstore[Sub-Category])</f>
        <v>Bookcases</v>
      </c>
      <c r="AD2" s="2">
        <f>IFERROR(AVERAGEIFS(Superstore[Discount],Superstore[Sub-Category],$AC2,Superstore[State],State,Superstore[Category],Category,Superstore[Order_year],Year),0)</f>
        <v>0</v>
      </c>
      <c r="AE2" s="10">
        <f>IFERROR(AVERAGEIFS(Superstore[Profit],Superstore[Sub-Category],$AC2,Superstore[State],State,Superstore[Category],Category,Superstore[Order_year],Year),0)</f>
        <v>0</v>
      </c>
      <c r="AF2" t="str" cm="1">
        <f t="array" ref="AF2:AH10">_xlfn._xlws.FILTER(AC2:AE18,AE2:AE18&lt;&gt;0)</f>
        <v>Labels</v>
      </c>
      <c r="AG2" s="2">
        <v>0</v>
      </c>
      <c r="AH2" s="3">
        <v>17.243650000000002</v>
      </c>
      <c r="AI2" t="str" cm="1">
        <f t="array" ref="AI2:AK10">_xlfn.ANCHORARRAY(AF2)</f>
        <v>Labels</v>
      </c>
      <c r="AJ2">
        <v>0</v>
      </c>
      <c r="AK2">
        <v>17.243650000000002</v>
      </c>
    </row>
    <row r="3" spans="1:37" x14ac:dyDescent="0.25">
      <c r="A3" t="str">
        <v>Arizona</v>
      </c>
      <c r="E3" t="str" cm="1">
        <f t="array" ref="E3:E19">_xlfn.UNIQUE(Superstore[Sub-Category])</f>
        <v>Bookcases</v>
      </c>
      <c r="F3">
        <f>SUMIFS(Superstore[Profit],Superstore[Sub-Category],helper!E3,Superstore[State],State,Superstore[Category],Category,Superstore[Order_year],Year)</f>
        <v>0</v>
      </c>
      <c r="G3" s="8" t="str" cm="1">
        <f t="array" ref="G3:H11">_xlfn._xlws.FILTER(E3:F19,F3:F19&lt;&gt;0)</f>
        <v>Labels</v>
      </c>
      <c r="H3" s="9">
        <v>137.94920000000002</v>
      </c>
      <c r="K3" t="str">
        <v>Office Supplies</v>
      </c>
      <c r="L3">
        <v>2012</v>
      </c>
      <c r="N3" s="6" t="str">
        <v>Feb-2011</v>
      </c>
      <c r="O3" s="3">
        <f>SUMIFS(Superstore[Sales],Superstore[Order_month],N3,Superstore[State],State,Superstore[Category],Category,Superstore[Order_year],Year)</f>
        <v>64.959999999999994</v>
      </c>
      <c r="P3" s="3">
        <f>SUMIFS(Superstore[Profit],Superstore[Order_month],N3,Superstore[State],State,Superstore[Category],Category,Superstore[Order_year],Year)</f>
        <v>9.7439999999999998</v>
      </c>
      <c r="Q3" t="str">
        <v>Feb-2011</v>
      </c>
      <c r="R3">
        <v>64.959999999999994</v>
      </c>
      <c r="S3">
        <v>9.7439999999999998</v>
      </c>
      <c r="T3" t="str">
        <v>Feb-2011</v>
      </c>
      <c r="U3">
        <v>64.959999999999994</v>
      </c>
      <c r="V3">
        <v>9.7439999999999998</v>
      </c>
      <c r="AC3" t="str">
        <v>Chairs</v>
      </c>
      <c r="AD3" s="2">
        <f>IFERROR(AVERAGEIFS(Superstore[Discount],Superstore[Sub-Category],$AC3,Superstore[State],State,Superstore[Category],Category,Superstore[Order_year],Year),0)</f>
        <v>0</v>
      </c>
      <c r="AE3" s="10">
        <f>IFERROR(AVERAGEIFS(Superstore[Profit],Superstore[Sub-Category],$AC3,Superstore[State],State,Superstore[Category],Category,Superstore[Order_year],Year),0)</f>
        <v>0</v>
      </c>
      <c r="AF3" t="str">
        <v>Storage</v>
      </c>
      <c r="AG3" s="2">
        <v>0</v>
      </c>
      <c r="AH3" s="3">
        <v>63.43645999999999</v>
      </c>
      <c r="AI3" t="str">
        <v>Storage</v>
      </c>
      <c r="AJ3">
        <v>0</v>
      </c>
      <c r="AK3">
        <v>63.43645999999999</v>
      </c>
    </row>
    <row r="4" spans="1:37" x14ac:dyDescent="0.25">
      <c r="A4" t="str">
        <v>Arkansas</v>
      </c>
      <c r="E4" t="str">
        <v>Chairs</v>
      </c>
      <c r="F4">
        <f>SUMIFS(Superstore[Profit],Superstore[Sub-Category],helper!E4,Superstore[State],State,Superstore[Category],Category,Superstore[Order_year],Year)</f>
        <v>0</v>
      </c>
      <c r="G4" s="8" t="str">
        <v>Storage</v>
      </c>
      <c r="H4" s="9">
        <v>634.36459999999988</v>
      </c>
      <c r="K4" t="str">
        <v>Technology</v>
      </c>
      <c r="L4">
        <v>2013</v>
      </c>
      <c r="N4" s="6" t="str">
        <v>Mar-2011</v>
      </c>
      <c r="O4" s="3">
        <f>SUMIFS(Superstore[Sales],Superstore[Order_month],N4,Superstore[State],State,Superstore[Category],Category,Superstore[Order_year],Year)</f>
        <v>808.30199999999991</v>
      </c>
      <c r="P4" s="3">
        <f>SUMIFS(Superstore[Profit],Superstore[Order_month],N4,Superstore[State],State,Superstore[Category],Category,Superstore[Order_year],Year)</f>
        <v>333.32670000000002</v>
      </c>
      <c r="Q4" t="str">
        <v>Mar-2011</v>
      </c>
      <c r="R4">
        <v>808.30199999999991</v>
      </c>
      <c r="S4">
        <v>333.32670000000002</v>
      </c>
      <c r="T4" t="str">
        <v>Mar-2011</v>
      </c>
      <c r="U4">
        <v>808.30199999999991</v>
      </c>
      <c r="V4">
        <v>333.32670000000002</v>
      </c>
      <c r="AC4" t="str">
        <v>Labels</v>
      </c>
      <c r="AD4" s="2">
        <f>IFERROR(AVERAGEIFS(Superstore[Discount],Superstore[Sub-Category],$AC4,Superstore[State],State,Superstore[Category],Category,Superstore[Order_year],Year),0)</f>
        <v>0</v>
      </c>
      <c r="AE4" s="10">
        <f>IFERROR(AVERAGEIFS(Superstore[Profit],Superstore[Sub-Category],$AC4,Superstore[State],State,Superstore[Category],Category,Superstore[Order_year],Year),0)</f>
        <v>17.243650000000002</v>
      </c>
      <c r="AF4" t="str">
        <v>Art</v>
      </c>
      <c r="AG4" s="2">
        <v>0</v>
      </c>
      <c r="AH4" s="3">
        <v>8.0734666666666666</v>
      </c>
      <c r="AI4" t="str">
        <v>Art</v>
      </c>
      <c r="AJ4">
        <v>0</v>
      </c>
      <c r="AK4">
        <v>8.0734666666666666</v>
      </c>
    </row>
    <row r="5" spans="1:37" x14ac:dyDescent="0.25">
      <c r="A5" t="str">
        <v>California</v>
      </c>
      <c r="E5" t="str">
        <v>Labels</v>
      </c>
      <c r="F5">
        <f>SUMIFS(Superstore[Profit],Superstore[Sub-Category],helper!E5,Superstore[State],State,Superstore[Category],Category,Superstore[Order_year],Year)</f>
        <v>137.94920000000002</v>
      </c>
      <c r="G5" s="8" t="str">
        <v>Art</v>
      </c>
      <c r="H5" s="9">
        <v>121.102</v>
      </c>
      <c r="L5">
        <v>2014</v>
      </c>
      <c r="N5" s="6" t="str">
        <v>Apr-2011</v>
      </c>
      <c r="O5" s="3">
        <f>SUMIFS(Superstore[Sales],Superstore[Order_month],N5,Superstore[State],State,Superstore[Category],Category,Superstore[Order_year],Year)</f>
        <v>313.23199999999997</v>
      </c>
      <c r="P5" s="3">
        <f>SUMIFS(Superstore[Profit],Superstore[Order_month],N5,Superstore[State],State,Superstore[Category],Category,Superstore[Order_year],Year)</f>
        <v>151.41730000000001</v>
      </c>
      <c r="Q5" t="str">
        <v>Apr-2011</v>
      </c>
      <c r="R5">
        <v>313.23199999999997</v>
      </c>
      <c r="S5">
        <v>151.41730000000001</v>
      </c>
      <c r="T5" t="str">
        <v>Apr-2011</v>
      </c>
      <c r="U5">
        <v>313.23199999999997</v>
      </c>
      <c r="V5">
        <v>151.41730000000001</v>
      </c>
      <c r="AC5" t="str">
        <v>Tables</v>
      </c>
      <c r="AD5" s="2">
        <f>IFERROR(AVERAGEIFS(Superstore[Discount],Superstore[Sub-Category],$AC5,Superstore[State],State,Superstore[Category],Category,Superstore[Order_year],Year),0)</f>
        <v>0</v>
      </c>
      <c r="AE5" s="10">
        <f>IFERROR(AVERAGEIFS(Superstore[Profit],Superstore[Sub-Category],$AC5,Superstore[State],State,Superstore[Category],Category,Superstore[Order_year],Year),0)</f>
        <v>0</v>
      </c>
      <c r="AF5" t="str">
        <v>Binders</v>
      </c>
      <c r="AG5" s="2">
        <v>0.20000000000000009</v>
      </c>
      <c r="AH5" s="3">
        <v>37.411286486486489</v>
      </c>
      <c r="AI5" t="str">
        <v>Binders</v>
      </c>
      <c r="AJ5">
        <v>0.20000000000000009</v>
      </c>
      <c r="AK5">
        <v>37.411286486486489</v>
      </c>
    </row>
    <row r="6" spans="1:37" x14ac:dyDescent="0.25">
      <c r="A6" t="str">
        <v>Colorado</v>
      </c>
      <c r="E6" t="str">
        <v>Tables</v>
      </c>
      <c r="F6">
        <f>SUMIFS(Superstore[Profit],Superstore[Sub-Category],helper!E6,Superstore[State],State,Superstore[Category],Category,Superstore[Order_year],Year)</f>
        <v>0</v>
      </c>
      <c r="G6" s="8" t="str">
        <v>Binders</v>
      </c>
      <c r="H6" s="9">
        <v>1384.2176000000002</v>
      </c>
      <c r="N6" s="6" t="str">
        <v>May-2011</v>
      </c>
      <c r="O6" s="3">
        <f>SUMIFS(Superstore[Sales],Superstore[Order_month],N6,Superstore[State],State,Superstore[Category],Category,Superstore[Order_year],Year)</f>
        <v>704.62400000000002</v>
      </c>
      <c r="P6" s="3">
        <f>SUMIFS(Superstore[Profit],Superstore[Order_month],N6,Superstore[State],State,Superstore[Category],Category,Superstore[Order_year],Year)</f>
        <v>228.31380000000001</v>
      </c>
      <c r="Q6" t="str">
        <v>May-2011</v>
      </c>
      <c r="R6">
        <v>704.62400000000002</v>
      </c>
      <c r="S6">
        <v>228.31380000000001</v>
      </c>
      <c r="T6" t="str">
        <v>May-2011</v>
      </c>
      <c r="U6">
        <v>704.62400000000002</v>
      </c>
      <c r="V6">
        <v>228.31380000000001</v>
      </c>
      <c r="AC6" t="str">
        <v>Storage</v>
      </c>
      <c r="AD6" s="2">
        <f>IFERROR(AVERAGEIFS(Superstore[Discount],Superstore[Sub-Category],$AC6,Superstore[State],State,Superstore[Category],Category,Superstore[Order_year],Year),0)</f>
        <v>0</v>
      </c>
      <c r="AE6" s="10">
        <f>IFERROR(AVERAGEIFS(Superstore[Profit],Superstore[Sub-Category],$AC6,Superstore[State],State,Superstore[Category],Category,Superstore[Order_year],Year),0)</f>
        <v>63.43645999999999</v>
      </c>
      <c r="AF6" t="str">
        <v>Appliances</v>
      </c>
      <c r="AG6" s="2">
        <v>0</v>
      </c>
      <c r="AH6" s="3">
        <v>49.642500000000005</v>
      </c>
      <c r="AI6" t="str">
        <v>Appliances</v>
      </c>
      <c r="AJ6">
        <v>0</v>
      </c>
      <c r="AK6">
        <v>49.642500000000005</v>
      </c>
    </row>
    <row r="7" spans="1:37" x14ac:dyDescent="0.25">
      <c r="A7" t="str">
        <v>Connecticut</v>
      </c>
      <c r="E7" t="str">
        <v>Storage</v>
      </c>
      <c r="F7">
        <f>SUMIFS(Superstore[Profit],Superstore[Sub-Category],helper!E7,Superstore[State],State,Superstore[Category],Category,Superstore[Order_year],Year)</f>
        <v>634.36459999999988</v>
      </c>
      <c r="G7" s="8" t="str">
        <v>Appliances</v>
      </c>
      <c r="H7" s="9">
        <v>595.71</v>
      </c>
      <c r="N7" s="6" t="str">
        <v>Jun-2011</v>
      </c>
      <c r="O7" s="3">
        <f>SUMIFS(Superstore[Sales],Superstore[Order_month],N7,Superstore[State],State,Superstore[Category],Category,Superstore[Order_year],Year)</f>
        <v>2494.2420000000002</v>
      </c>
      <c r="P7" s="3">
        <f>SUMIFS(Superstore[Profit],Superstore[Order_month],N7,Superstore[State],State,Superstore[Category],Category,Superstore[Order_year],Year)</f>
        <v>371.05549999999999</v>
      </c>
      <c r="Q7" t="str">
        <v>Jun-2011</v>
      </c>
      <c r="R7">
        <v>2494.2420000000002</v>
      </c>
      <c r="S7">
        <v>371.05549999999999</v>
      </c>
      <c r="T7" t="str">
        <v>Jun-2011</v>
      </c>
      <c r="U7">
        <v>2494.2420000000002</v>
      </c>
      <c r="V7">
        <v>371.05549999999999</v>
      </c>
      <c r="AC7" t="str">
        <v>Furnishings</v>
      </c>
      <c r="AD7" s="2">
        <f>IFERROR(AVERAGEIFS(Superstore[Discount],Superstore[Sub-Category],$AC7,Superstore[State],State,Superstore[Category],Category,Superstore[Order_year],Year),0)</f>
        <v>0</v>
      </c>
      <c r="AE7" s="10">
        <f>IFERROR(AVERAGEIFS(Superstore[Profit],Superstore[Sub-Category],$AC7,Superstore[State],State,Superstore[Category],Category,Superstore[Order_year],Year),0)</f>
        <v>0</v>
      </c>
      <c r="AF7" t="str">
        <v>Paper</v>
      </c>
      <c r="AG7" s="2">
        <v>0</v>
      </c>
      <c r="AH7" s="3">
        <v>27.829527586206897</v>
      </c>
      <c r="AI7" t="str">
        <v>Paper</v>
      </c>
      <c r="AJ7">
        <v>0</v>
      </c>
      <c r="AK7">
        <v>27.829527586206897</v>
      </c>
    </row>
    <row r="8" spans="1:37" x14ac:dyDescent="0.25">
      <c r="A8" t="str">
        <v>Delaware</v>
      </c>
      <c r="E8" t="str">
        <v>Furnishings</v>
      </c>
      <c r="F8">
        <f>SUMIFS(Superstore[Profit],Superstore[Sub-Category],helper!E8,Superstore[State],State,Superstore[Category],Category,Superstore[Order_year],Year)</f>
        <v>0</v>
      </c>
      <c r="G8" s="8" t="str">
        <v>Paper</v>
      </c>
      <c r="H8" s="9">
        <v>807.05629999999996</v>
      </c>
      <c r="N8" s="6" t="str">
        <v>Jul-2011</v>
      </c>
      <c r="O8" s="3">
        <f>SUMIFS(Superstore[Sales],Superstore[Order_month],N8,Superstore[State],State,Superstore[Category],Category,Superstore[Order_year],Year)</f>
        <v>170.98399999999998</v>
      </c>
      <c r="P8" s="3">
        <f>SUMIFS(Superstore[Profit],Superstore[Order_month],N8,Superstore[State],State,Superstore[Category],Category,Superstore[Order_year],Year)</f>
        <v>72.389199999999988</v>
      </c>
      <c r="Q8" t="str">
        <v>Jul-2011</v>
      </c>
      <c r="R8">
        <v>170.98399999999998</v>
      </c>
      <c r="S8">
        <v>72.389199999999988</v>
      </c>
      <c r="T8" t="str">
        <v>Jul-2011</v>
      </c>
      <c r="U8">
        <v>170.98399999999998</v>
      </c>
      <c r="V8">
        <v>72.389199999999988</v>
      </c>
      <c r="AC8" t="str">
        <v>Art</v>
      </c>
      <c r="AD8" s="2">
        <f>IFERROR(AVERAGEIFS(Superstore[Discount],Superstore[Sub-Category],$AC8,Superstore[State],State,Superstore[Category],Category,Superstore[Order_year],Year),0)</f>
        <v>0</v>
      </c>
      <c r="AE8" s="10">
        <f>IFERROR(AVERAGEIFS(Superstore[Profit],Superstore[Sub-Category],$AC8,Superstore[State],State,Superstore[Category],Category,Superstore[Order_year],Year),0)</f>
        <v>8.0734666666666666</v>
      </c>
      <c r="AF8" t="str">
        <v>Envelopes</v>
      </c>
      <c r="AG8" s="2">
        <v>0</v>
      </c>
      <c r="AH8" s="3">
        <v>32.7806</v>
      </c>
      <c r="AI8" t="str">
        <v>Envelopes</v>
      </c>
      <c r="AJ8">
        <v>0</v>
      </c>
      <c r="AK8">
        <v>32.7806</v>
      </c>
    </row>
    <row r="9" spans="1:37" x14ac:dyDescent="0.25">
      <c r="A9" t="str">
        <v>District of Columbia</v>
      </c>
      <c r="E9" t="str">
        <v>Art</v>
      </c>
      <c r="F9">
        <f>SUMIFS(Superstore[Profit],Superstore[Sub-Category],helper!E9,Superstore[State],State,Superstore[Category],Category,Superstore[Order_year],Year)</f>
        <v>121.102</v>
      </c>
      <c r="G9" s="8" t="str">
        <v>Envelopes</v>
      </c>
      <c r="H9" s="9">
        <v>229.46420000000001</v>
      </c>
      <c r="N9" s="6" t="str">
        <v>Aug-2011</v>
      </c>
      <c r="O9" s="3">
        <f>SUMIFS(Superstore[Sales],Superstore[Order_month],N9,Superstore[State],State,Superstore[Category],Category,Superstore[Order_year],Year)</f>
        <v>639.43200000000002</v>
      </c>
      <c r="P9" s="3">
        <f>SUMIFS(Superstore[Profit],Superstore[Order_month],N9,Superstore[State],State,Superstore[Category],Category,Superstore[Order_year],Year)</f>
        <v>116.3134</v>
      </c>
      <c r="Q9" t="str">
        <v>Aug-2011</v>
      </c>
      <c r="R9">
        <v>639.43200000000002</v>
      </c>
      <c r="S9">
        <v>116.3134</v>
      </c>
      <c r="T9" t="str">
        <v>Aug-2011</v>
      </c>
      <c r="U9">
        <v>639.43200000000002</v>
      </c>
      <c r="V9">
        <v>116.3134</v>
      </c>
      <c r="AC9" t="str">
        <v>Phones</v>
      </c>
      <c r="AD9" s="2">
        <f>IFERROR(AVERAGEIFS(Superstore[Discount],Superstore[Sub-Category],$AC9,Superstore[State],State,Superstore[Category],Category,Superstore[Order_year],Year),0)</f>
        <v>0</v>
      </c>
      <c r="AE9" s="10">
        <f>IFERROR(AVERAGEIFS(Superstore[Profit],Superstore[Sub-Category],$AC9,Superstore[State],State,Superstore[Category],Category,Superstore[Order_year],Year),0)</f>
        <v>0</v>
      </c>
      <c r="AF9" t="str">
        <v>Fasteners</v>
      </c>
      <c r="AG9" s="2">
        <v>0</v>
      </c>
      <c r="AH9" s="3">
        <v>2.0788000000000002</v>
      </c>
      <c r="AI9" t="str">
        <v>Fasteners</v>
      </c>
      <c r="AJ9">
        <v>0</v>
      </c>
      <c r="AK9">
        <v>2.0788000000000002</v>
      </c>
    </row>
    <row r="10" spans="1:37" x14ac:dyDescent="0.25">
      <c r="A10" t="str">
        <v>Florida</v>
      </c>
      <c r="E10" t="str">
        <v>Phones</v>
      </c>
      <c r="F10">
        <f>SUMIFS(Superstore[Profit],Superstore[Sub-Category],helper!E10,Superstore[State],State,Superstore[Category],Category,Superstore[Order_year],Year)</f>
        <v>0</v>
      </c>
      <c r="G10" s="8" t="str">
        <v>Fasteners</v>
      </c>
      <c r="H10" s="9">
        <v>4.1576000000000004</v>
      </c>
      <c r="N10" s="6" t="str">
        <v>Sep-2011</v>
      </c>
      <c r="O10" s="3">
        <f>SUMIFS(Superstore[Sales],Superstore[Order_month],N10,Superstore[State],State,Superstore[Category],Category,Superstore[Order_year],Year)</f>
        <v>3289.0439999999999</v>
      </c>
      <c r="P10" s="3">
        <f>SUMIFS(Superstore[Profit],Superstore[Order_month],N10,Superstore[State],State,Superstore[Category],Category,Superstore[Order_year],Year)</f>
        <v>903.27160000000003</v>
      </c>
      <c r="Q10" t="str">
        <v>Sep-2011</v>
      </c>
      <c r="R10">
        <v>3289.0439999999999</v>
      </c>
      <c r="S10">
        <v>903.27160000000003</v>
      </c>
      <c r="T10" t="str">
        <v>Sep-2011</v>
      </c>
      <c r="U10">
        <v>3289.0439999999999</v>
      </c>
      <c r="V10">
        <v>903.27160000000003</v>
      </c>
      <c r="AC10" t="str">
        <v>Binders</v>
      </c>
      <c r="AD10" s="2">
        <f>IFERROR(AVERAGEIFS(Superstore[Discount],Superstore[Sub-Category],$AC10,Superstore[State],State,Superstore[Category],Category,Superstore[Order_year],Year),0)</f>
        <v>0.20000000000000009</v>
      </c>
      <c r="AE10" s="10">
        <f>IFERROR(AVERAGEIFS(Superstore[Profit],Superstore[Sub-Category],$AC10,Superstore[State],State,Superstore[Category],Category,Superstore[Order_year],Year),0)</f>
        <v>37.411286486486489</v>
      </c>
      <c r="AF10" t="str">
        <v>Supplies</v>
      </c>
      <c r="AG10" s="2">
        <v>0</v>
      </c>
      <c r="AH10" s="3">
        <v>7.75908</v>
      </c>
      <c r="AI10" t="str">
        <v>Supplies</v>
      </c>
      <c r="AJ10">
        <v>0</v>
      </c>
      <c r="AK10">
        <v>7.75908</v>
      </c>
    </row>
    <row r="11" spans="1:37" x14ac:dyDescent="0.25">
      <c r="A11" t="str">
        <v>Georgia</v>
      </c>
      <c r="E11" t="str">
        <v>Binders</v>
      </c>
      <c r="F11">
        <f>SUMIFS(Superstore[Profit],Superstore[Sub-Category],helper!E11,Superstore[State],State,Superstore[Category],Category,Superstore[Order_year],Year)</f>
        <v>1384.2176000000002</v>
      </c>
      <c r="G11" s="8" t="str">
        <v>Supplies</v>
      </c>
      <c r="H11" s="9">
        <v>38.795400000000001</v>
      </c>
      <c r="N11" s="6" t="str">
        <v>Oct-2011</v>
      </c>
      <c r="O11" s="3">
        <f>SUMIFS(Superstore[Sales],Superstore[Order_month],N11,Superstore[State],State,Superstore[Category],Category,Superstore[Order_year],Year)</f>
        <v>131.672</v>
      </c>
      <c r="P11" s="3">
        <f>SUMIFS(Superstore[Profit],Superstore[Order_month],N11,Superstore[State],State,Superstore[Category],Category,Superstore[Order_year],Year)</f>
        <v>58.574100000000001</v>
      </c>
      <c r="Q11" t="str">
        <v>Oct-2011</v>
      </c>
      <c r="R11">
        <v>131.672</v>
      </c>
      <c r="S11">
        <v>58.574100000000001</v>
      </c>
      <c r="T11" t="str">
        <v>Oct-2011</v>
      </c>
      <c r="U11">
        <v>131.672</v>
      </c>
      <c r="V11">
        <v>58.574100000000001</v>
      </c>
      <c r="AC11" t="str">
        <v>Appliances</v>
      </c>
      <c r="AD11" s="2">
        <f>IFERROR(AVERAGEIFS(Superstore[Discount],Superstore[Sub-Category],$AC11,Superstore[State],State,Superstore[Category],Category,Superstore[Order_year],Year),0)</f>
        <v>0</v>
      </c>
      <c r="AE11" s="10">
        <f>IFERROR(AVERAGEIFS(Superstore[Profit],Superstore[Sub-Category],$AC11,Superstore[State],State,Superstore[Category],Category,Superstore[Order_year],Year),0)</f>
        <v>49.642500000000005</v>
      </c>
      <c r="AG11" s="3"/>
    </row>
    <row r="12" spans="1:37" x14ac:dyDescent="0.25">
      <c r="A12" t="str">
        <v>Idaho</v>
      </c>
      <c r="E12" t="str">
        <v>Appliances</v>
      </c>
      <c r="F12">
        <f>SUMIFS(Superstore[Profit],Superstore[Sub-Category],helper!E12,Superstore[State],State,Superstore[Category],Category,Superstore[Order_year],Year)</f>
        <v>595.71</v>
      </c>
      <c r="G12" s="8"/>
      <c r="N12" s="6" t="str">
        <v>Nov-2011</v>
      </c>
      <c r="O12" s="3">
        <f>SUMIFS(Superstore[Sales],Superstore[Order_month],N12,Superstore[State],State,Superstore[Category],Category,Superstore[Order_year],Year)</f>
        <v>4835.93</v>
      </c>
      <c r="P12" s="3">
        <f>SUMIFS(Superstore[Profit],Superstore[Order_month],N12,Superstore[State],State,Superstore[Category],Category,Superstore[Order_year],Year)</f>
        <v>1405.1748</v>
      </c>
      <c r="Q12" t="str">
        <v>Nov-2011</v>
      </c>
      <c r="R12">
        <v>4835.93</v>
      </c>
      <c r="S12">
        <v>1405.1748</v>
      </c>
      <c r="T12" t="str">
        <v>Nov-2011</v>
      </c>
      <c r="U12">
        <v>4835.93</v>
      </c>
      <c r="V12">
        <v>1405.1748</v>
      </c>
      <c r="AC12" t="str">
        <v>Paper</v>
      </c>
      <c r="AD12" s="2">
        <f>IFERROR(AVERAGEIFS(Superstore[Discount],Superstore[Sub-Category],$AC12,Superstore[State],State,Superstore[Category],Category,Superstore[Order_year],Year),0)</f>
        <v>0</v>
      </c>
      <c r="AE12" s="10">
        <f>IFERROR(AVERAGEIFS(Superstore[Profit],Superstore[Sub-Category],$AC12,Superstore[State],State,Superstore[Category],Category,Superstore[Order_year],Year),0)</f>
        <v>27.829527586206897</v>
      </c>
      <c r="AG12" s="3"/>
    </row>
    <row r="13" spans="1:37" x14ac:dyDescent="0.25">
      <c r="A13" t="str">
        <v>Illinois</v>
      </c>
      <c r="E13" t="str">
        <v>Paper</v>
      </c>
      <c r="F13">
        <f>SUMIFS(Superstore[Profit],Superstore[Sub-Category],helper!E13,Superstore[State],State,Superstore[Category],Category,Superstore[Order_year],Year)</f>
        <v>807.05629999999996</v>
      </c>
      <c r="G13" s="8"/>
      <c r="N13" s="6" t="str">
        <v>Dec-2011</v>
      </c>
      <c r="O13" s="3">
        <f>SUMIFS(Superstore[Sales],Superstore[Order_month],N13,Superstore[State],State,Superstore[Category],Category,Superstore[Order_year],Year)</f>
        <v>1103.2239999999999</v>
      </c>
      <c r="P13" s="3">
        <f>SUMIFS(Superstore[Profit],Superstore[Order_month],N13,Superstore[State],State,Superstore[Category],Category,Superstore[Order_year],Year)</f>
        <v>301.91079999999994</v>
      </c>
      <c r="Q13" t="str">
        <v>Dec-2011</v>
      </c>
      <c r="R13">
        <v>1103.2239999999999</v>
      </c>
      <c r="S13">
        <v>301.91079999999994</v>
      </c>
      <c r="T13" t="str">
        <v>Dec-2011</v>
      </c>
      <c r="U13">
        <v>1103.2239999999999</v>
      </c>
      <c r="V13">
        <v>301.91079999999994</v>
      </c>
      <c r="AC13" t="str">
        <v>Accessories</v>
      </c>
      <c r="AD13" s="2">
        <f>IFERROR(AVERAGEIFS(Superstore[Discount],Superstore[Sub-Category],$AC13,Superstore[State],State,Superstore[Category],Category,Superstore[Order_year],Year),0)</f>
        <v>0</v>
      </c>
      <c r="AE13" s="10">
        <f>IFERROR(AVERAGEIFS(Superstore[Profit],Superstore[Sub-Category],$AC13,Superstore[State],State,Superstore[Category],Category,Superstore[Order_year],Year),0)</f>
        <v>0</v>
      </c>
      <c r="AG13" s="3"/>
    </row>
    <row r="14" spans="1:37" x14ac:dyDescent="0.25">
      <c r="A14" t="str">
        <v>Indiana</v>
      </c>
      <c r="E14" t="str">
        <v>Accessories</v>
      </c>
      <c r="F14">
        <f>SUMIFS(Superstore[Profit],Superstore[Sub-Category],helper!E14,Superstore[State],State,Superstore[Category],Category,Superstore[Order_year],Year)</f>
        <v>0</v>
      </c>
      <c r="G14" s="8"/>
      <c r="N14" s="6" t="str">
        <v>Jan-2012</v>
      </c>
      <c r="O14" s="3">
        <f>SUMIFS(Superstore[Sales],Superstore[Order_month],N14,Superstore[State],State,Superstore[Category],Category,Superstore[Order_year],Year)</f>
        <v>0</v>
      </c>
      <c r="P14" s="3">
        <f>SUMIFS(Superstore[Profit],Superstore[Order_month],N14,Superstore[State],State,Superstore[Category],Category,Superstore[Order_year],Year)</f>
        <v>0</v>
      </c>
      <c r="AC14" t="str">
        <v>Envelopes</v>
      </c>
      <c r="AD14" s="2">
        <f>IFERROR(AVERAGEIFS(Superstore[Discount],Superstore[Sub-Category],$AC14,Superstore[State],State,Superstore[Category],Category,Superstore[Order_year],Year),0)</f>
        <v>0</v>
      </c>
      <c r="AE14" s="10">
        <f>IFERROR(AVERAGEIFS(Superstore[Profit],Superstore[Sub-Category],$AC14,Superstore[State],State,Superstore[Category],Category,Superstore[Order_year],Year),0)</f>
        <v>32.7806</v>
      </c>
      <c r="AG14" s="3"/>
    </row>
    <row r="15" spans="1:37" x14ac:dyDescent="0.25">
      <c r="A15" t="str">
        <v>Iowa</v>
      </c>
      <c r="E15" t="str">
        <v>Envelopes</v>
      </c>
      <c r="F15">
        <f>SUMIFS(Superstore[Profit],Superstore[Sub-Category],helper!E15,Superstore[State],State,Superstore[Category],Category,Superstore[Order_year],Year)</f>
        <v>229.46420000000001</v>
      </c>
      <c r="G15" s="8"/>
      <c r="N15" s="6" t="str">
        <v>Feb-2012</v>
      </c>
      <c r="O15" s="3">
        <f>SUMIFS(Superstore[Sales],Superstore[Order_month],N15,Superstore[State],State,Superstore[Category],Category,Superstore[Order_year],Year)</f>
        <v>0</v>
      </c>
      <c r="P15" s="3">
        <f>SUMIFS(Superstore[Profit],Superstore[Order_month],N15,Superstore[State],State,Superstore[Category],Category,Superstore[Order_year],Year)</f>
        <v>0</v>
      </c>
      <c r="AC15" t="str">
        <v>Fasteners</v>
      </c>
      <c r="AD15" s="2">
        <f>IFERROR(AVERAGEIFS(Superstore[Discount],Superstore[Sub-Category],$AC15,Superstore[State],State,Superstore[Category],Category,Superstore[Order_year],Year),0)</f>
        <v>0</v>
      </c>
      <c r="AE15" s="10">
        <f>IFERROR(AVERAGEIFS(Superstore[Profit],Superstore[Sub-Category],$AC15,Superstore[State],State,Superstore[Category],Category,Superstore[Order_year],Year),0)</f>
        <v>2.0788000000000002</v>
      </c>
      <c r="AG15" s="3"/>
    </row>
    <row r="16" spans="1:37" x14ac:dyDescent="0.25">
      <c r="A16" t="str">
        <v>Kansas</v>
      </c>
      <c r="E16" t="str">
        <v>Fasteners</v>
      </c>
      <c r="F16">
        <f>SUMIFS(Superstore[Profit],Superstore[Sub-Category],helper!E16,Superstore[State],State,Superstore[Category],Category,Superstore[Order_year],Year)</f>
        <v>4.1576000000000004</v>
      </c>
      <c r="G16" s="8"/>
      <c r="N16" s="6" t="str">
        <v>Mar-2012</v>
      </c>
      <c r="O16" s="3">
        <f>SUMIFS(Superstore[Sales],Superstore[Order_month],N16,Superstore[State],State,Superstore[Category],Category,Superstore[Order_year],Year)</f>
        <v>0</v>
      </c>
      <c r="P16" s="3">
        <f>SUMIFS(Superstore[Profit],Superstore[Order_month],N16,Superstore[State],State,Superstore[Category],Category,Superstore[Order_year],Year)</f>
        <v>0</v>
      </c>
      <c r="AC16" t="str">
        <v>Supplies</v>
      </c>
      <c r="AD16" s="2">
        <f>IFERROR(AVERAGEIFS(Superstore[Discount],Superstore[Sub-Category],$AC16,Superstore[State],State,Superstore[Category],Category,Superstore[Order_year],Year),0)</f>
        <v>0</v>
      </c>
      <c r="AE16" s="10">
        <f>IFERROR(AVERAGEIFS(Superstore[Profit],Superstore[Sub-Category],$AC16,Superstore[State],State,Superstore[Category],Category,Superstore[Order_year],Year),0)</f>
        <v>7.75908</v>
      </c>
      <c r="AG16" s="3"/>
    </row>
    <row r="17" spans="1:33" x14ac:dyDescent="0.25">
      <c r="A17" t="str">
        <v>Kentucky</v>
      </c>
      <c r="E17" t="str">
        <v>Supplies</v>
      </c>
      <c r="F17">
        <f>SUMIFS(Superstore[Profit],Superstore[Sub-Category],helper!E17,Superstore[State],State,Superstore[Category],Category,Superstore[Order_year],Year)</f>
        <v>38.795400000000001</v>
      </c>
      <c r="G17" s="8"/>
      <c r="N17" s="6" t="str">
        <v>Apr-2012</v>
      </c>
      <c r="O17" s="3">
        <f>SUMIFS(Superstore[Sales],Superstore[Order_month],N17,Superstore[State],State,Superstore[Category],Category,Superstore[Order_year],Year)</f>
        <v>0</v>
      </c>
      <c r="P17" s="3">
        <f>SUMIFS(Superstore[Profit],Superstore[Order_month],N17,Superstore[State],State,Superstore[Category],Category,Superstore[Order_year],Year)</f>
        <v>0</v>
      </c>
      <c r="AC17" t="str">
        <v>Machines</v>
      </c>
      <c r="AD17" s="2">
        <f>IFERROR(AVERAGEIFS(Superstore[Discount],Superstore[Sub-Category],$AC17,Superstore[State],State,Superstore[Category],Category,Superstore[Order_year],Year),0)</f>
        <v>0</v>
      </c>
      <c r="AE17" s="10">
        <f>IFERROR(AVERAGEIFS(Superstore[Profit],Superstore[Sub-Category],$AC17,Superstore[State],State,Superstore[Category],Category,Superstore[Order_year],Year),0)</f>
        <v>0</v>
      </c>
      <c r="AG17" s="3"/>
    </row>
    <row r="18" spans="1:33" x14ac:dyDescent="0.25">
      <c r="A18" t="str">
        <v>Louisiana</v>
      </c>
      <c r="E18" t="str">
        <v>Machines</v>
      </c>
      <c r="F18">
        <f>SUMIFS(Superstore[Profit],Superstore[Sub-Category],helper!E18,Superstore[State],State,Superstore[Category],Category,Superstore[Order_year],Year)</f>
        <v>0</v>
      </c>
      <c r="G18" s="8"/>
      <c r="N18" s="6" t="str">
        <v>May-2012</v>
      </c>
      <c r="O18" s="3">
        <f>SUMIFS(Superstore[Sales],Superstore[Order_month],N18,Superstore[State],State,Superstore[Category],Category,Superstore[Order_year],Year)</f>
        <v>0</v>
      </c>
      <c r="P18" s="3">
        <f>SUMIFS(Superstore[Profit],Superstore[Order_month],N18,Superstore[State],State,Superstore[Category],Category,Superstore[Order_year],Year)</f>
        <v>0</v>
      </c>
      <c r="AC18" t="str">
        <v>Copiers</v>
      </c>
      <c r="AD18" s="2">
        <f>IFERROR(AVERAGEIFS(Superstore[Discount],Superstore[Sub-Category],$AC18,Superstore[State],State,Superstore[Category],Category,Superstore[Order_year],Year),0)</f>
        <v>0</v>
      </c>
      <c r="AE18" s="10">
        <f>IFERROR(AVERAGEIFS(Superstore[Profit],Superstore[Sub-Category],$AC18,Superstore[State],State,Superstore[Category],Category,Superstore[Order_year],Year),0)</f>
        <v>0</v>
      </c>
      <c r="AG18" s="3"/>
    </row>
    <row r="19" spans="1:33" x14ac:dyDescent="0.25">
      <c r="A19" t="str">
        <v>Maine</v>
      </c>
      <c r="E19" t="str">
        <v>Copiers</v>
      </c>
      <c r="F19">
        <f>SUMIFS(Superstore[Profit],Superstore[Sub-Category],helper!E19,Superstore[State],State,Superstore[Category],Category,Superstore[Order_year],Year)</f>
        <v>0</v>
      </c>
      <c r="G19" s="8"/>
      <c r="N19" s="6" t="str">
        <v>Jun-2012</v>
      </c>
      <c r="O19" s="3">
        <f>SUMIFS(Superstore[Sales],Superstore[Order_month],N19,Superstore[State],State,Superstore[Category],Category,Superstore[Order_year],Year)</f>
        <v>0</v>
      </c>
      <c r="P19" s="3">
        <f>SUMIFS(Superstore[Profit],Superstore[Order_month],N19,Superstore[State],State,Superstore[Category],Category,Superstore[Order_year],Year)</f>
        <v>0</v>
      </c>
      <c r="V19" s="2"/>
      <c r="W19" s="10"/>
      <c r="X19" s="2"/>
      <c r="Y19" s="3"/>
    </row>
    <row r="20" spans="1:33" x14ac:dyDescent="0.25">
      <c r="A20" t="str">
        <v>Maryland</v>
      </c>
      <c r="N20" s="6" t="str">
        <v>Jul-2012</v>
      </c>
      <c r="O20" s="3">
        <f>SUMIFS(Superstore[Sales],Superstore[Order_month],N20,Superstore[State],State,Superstore[Category],Category,Superstore[Order_year],Year)</f>
        <v>0</v>
      </c>
      <c r="P20" s="3">
        <f>SUMIFS(Superstore[Profit],Superstore[Order_month],N20,Superstore[State],State,Superstore[Category],Category,Superstore[Order_year],Year)</f>
        <v>0</v>
      </c>
      <c r="V20" s="2"/>
      <c r="W20" s="10"/>
      <c r="X20" s="2"/>
      <c r="Y20" s="3"/>
    </row>
    <row r="21" spans="1:33" x14ac:dyDescent="0.25">
      <c r="A21" t="str">
        <v>Massachusetts</v>
      </c>
      <c r="N21" s="6" t="str">
        <v>Aug-2012</v>
      </c>
      <c r="O21" s="3">
        <f>SUMIFS(Superstore[Sales],Superstore[Order_month],N21,Superstore[State],State,Superstore[Category],Category,Superstore[Order_year],Year)</f>
        <v>0</v>
      </c>
      <c r="P21" s="3">
        <f>SUMIFS(Superstore[Profit],Superstore[Order_month],N21,Superstore[State],State,Superstore[Category],Category,Superstore[Order_year],Year)</f>
        <v>0</v>
      </c>
      <c r="V21" s="2"/>
      <c r="W21" s="10"/>
      <c r="X21" s="2"/>
      <c r="Y21" s="3"/>
    </row>
    <row r="22" spans="1:33" x14ac:dyDescent="0.25">
      <c r="A22" t="str">
        <v>Michigan</v>
      </c>
      <c r="N22" s="6" t="str">
        <v>Sep-2012</v>
      </c>
      <c r="O22" s="3">
        <f>SUMIFS(Superstore[Sales],Superstore[Order_month],N22,Superstore[State],State,Superstore[Category],Category,Superstore[Order_year],Year)</f>
        <v>0</v>
      </c>
      <c r="P22" s="3">
        <f>SUMIFS(Superstore[Profit],Superstore[Order_month],N22,Superstore[State],State,Superstore[Category],Category,Superstore[Order_year],Year)</f>
        <v>0</v>
      </c>
      <c r="V22" s="2"/>
      <c r="W22" s="10"/>
      <c r="X22" s="2"/>
      <c r="Y22" s="3"/>
    </row>
    <row r="23" spans="1:33" x14ac:dyDescent="0.25">
      <c r="A23" t="str">
        <v>Minnesota</v>
      </c>
      <c r="N23" s="6" t="str">
        <v>Oct-2012</v>
      </c>
      <c r="O23" s="3">
        <f>SUMIFS(Superstore[Sales],Superstore[Order_month],N23,Superstore[State],State,Superstore[Category],Category,Superstore[Order_year],Year)</f>
        <v>0</v>
      </c>
      <c r="P23" s="3">
        <f>SUMIFS(Superstore[Profit],Superstore[Order_month],N23,Superstore[State],State,Superstore[Category],Category,Superstore[Order_year],Year)</f>
        <v>0</v>
      </c>
      <c r="V23" s="2"/>
      <c r="W23" s="10"/>
      <c r="X23" s="2"/>
      <c r="Y23" s="3"/>
    </row>
    <row r="24" spans="1:33" x14ac:dyDescent="0.25">
      <c r="A24" t="str">
        <v>Mississippi</v>
      </c>
      <c r="N24" s="6" t="str">
        <v>Nov-2012</v>
      </c>
      <c r="O24" s="3">
        <f>SUMIFS(Superstore[Sales],Superstore[Order_month],N24,Superstore[State],State,Superstore[Category],Category,Superstore[Order_year],Year)</f>
        <v>0</v>
      </c>
      <c r="P24" s="3">
        <f>SUMIFS(Superstore[Profit],Superstore[Order_month],N24,Superstore[State],State,Superstore[Category],Category,Superstore[Order_year],Year)</f>
        <v>0</v>
      </c>
      <c r="V24" s="2"/>
      <c r="W24" s="10"/>
      <c r="X24" s="2"/>
      <c r="Y24" s="3"/>
    </row>
    <row r="25" spans="1:33" x14ac:dyDescent="0.25">
      <c r="A25" t="str">
        <v>Missouri</v>
      </c>
      <c r="N25" s="6" t="str">
        <v>Dec-2012</v>
      </c>
      <c r="O25" s="3">
        <f>SUMIFS(Superstore[Sales],Superstore[Order_month],N25,Superstore[State],State,Superstore[Category],Category,Superstore[Order_year],Year)</f>
        <v>0</v>
      </c>
      <c r="P25" s="3">
        <f>SUMIFS(Superstore[Profit],Superstore[Order_month],N25,Superstore[State],State,Superstore[Category],Category,Superstore[Order_year],Year)</f>
        <v>0</v>
      </c>
      <c r="V25" s="2"/>
      <c r="W25" s="10"/>
      <c r="X25" s="2"/>
      <c r="Y25" s="3"/>
    </row>
    <row r="26" spans="1:33" x14ac:dyDescent="0.25">
      <c r="A26" t="str">
        <v>Montana</v>
      </c>
      <c r="N26" s="6" t="str">
        <v>Jan-2013</v>
      </c>
      <c r="O26" s="3">
        <f>SUMIFS(Superstore[Sales],Superstore[Order_month],N26,Superstore[State],State,Superstore[Category],Category,Superstore[Order_year],Year)</f>
        <v>0</v>
      </c>
      <c r="P26" s="3">
        <f>SUMIFS(Superstore[Profit],Superstore[Order_month],N26,Superstore[State],State,Superstore[Category],Category,Superstore[Order_year],Year)</f>
        <v>0</v>
      </c>
      <c r="V26" s="2"/>
      <c r="W26" s="10"/>
      <c r="X26" s="2"/>
      <c r="Y26" s="3"/>
    </row>
    <row r="27" spans="1:33" x14ac:dyDescent="0.25">
      <c r="A27" t="str">
        <v>Nebraska</v>
      </c>
      <c r="G27" t="s">
        <v>17</v>
      </c>
      <c r="H27" t="s">
        <v>10937</v>
      </c>
      <c r="N27" s="6" t="str">
        <v>Feb-2013</v>
      </c>
      <c r="O27" s="3">
        <f>SUMIFS(Superstore[Sales],Superstore[Order_month],N27,Superstore[State],State,Superstore[Category],Category,Superstore[Order_year],Year)</f>
        <v>0</v>
      </c>
      <c r="P27" s="3">
        <f>SUMIFS(Superstore[Profit],Superstore[Order_month],N27,Superstore[State],State,Superstore[Category],Category,Superstore[Order_year],Year)</f>
        <v>0</v>
      </c>
      <c r="V27" s="2"/>
      <c r="W27" s="10"/>
      <c r="X27" s="2"/>
      <c r="Y27" s="3"/>
    </row>
    <row r="28" spans="1:33" x14ac:dyDescent="0.25">
      <c r="A28" t="str">
        <v>Nevada</v>
      </c>
      <c r="G28" t="str" cm="1">
        <f t="array" ref="G28:H36">_xlfn.ANCHORARRAY(G3)</f>
        <v>Labels</v>
      </c>
      <c r="H28" s="3">
        <v>137.94920000000002</v>
      </c>
      <c r="N28" s="6" t="str">
        <v>Mar-2013</v>
      </c>
      <c r="O28" s="3">
        <f>SUMIFS(Superstore[Sales],Superstore[Order_month],N28,Superstore[State],State,Superstore[Category],Category,Superstore[Order_year],Year)</f>
        <v>0</v>
      </c>
      <c r="P28" s="3">
        <f>SUMIFS(Superstore[Profit],Superstore[Order_month],N28,Superstore[State],State,Superstore[Category],Category,Superstore[Order_year],Year)</f>
        <v>0</v>
      </c>
      <c r="V28" s="2"/>
      <c r="W28" s="10"/>
      <c r="X28" s="2"/>
      <c r="Y28" s="3"/>
    </row>
    <row r="29" spans="1:33" x14ac:dyDescent="0.25">
      <c r="A29" t="str">
        <v>New Hampshire</v>
      </c>
      <c r="G29" t="str">
        <v>Storage</v>
      </c>
      <c r="H29" s="3">
        <v>634.36459999999988</v>
      </c>
      <c r="N29" s="6" t="str">
        <v>Apr-2013</v>
      </c>
      <c r="O29" s="3">
        <f>SUMIFS(Superstore[Sales],Superstore[Order_month],N29,Superstore[State],State,Superstore[Category],Category,Superstore[Order_year],Year)</f>
        <v>0</v>
      </c>
      <c r="P29" s="3">
        <f>SUMIFS(Superstore[Profit],Superstore[Order_month],N29,Superstore[State],State,Superstore[Category],Category,Superstore[Order_year],Year)</f>
        <v>0</v>
      </c>
      <c r="V29" s="2"/>
      <c r="W29" s="10"/>
      <c r="X29" s="2"/>
      <c r="Y29" s="3"/>
    </row>
    <row r="30" spans="1:33" x14ac:dyDescent="0.25">
      <c r="A30" t="str">
        <v>New Jersey</v>
      </c>
      <c r="G30" t="str">
        <v>Art</v>
      </c>
      <c r="H30" s="3">
        <v>121.102</v>
      </c>
      <c r="N30" s="6" t="str">
        <v>May-2013</v>
      </c>
      <c r="O30" s="3">
        <f>SUMIFS(Superstore[Sales],Superstore[Order_month],N30,Superstore[State],State,Superstore[Category],Category,Superstore[Order_year],Year)</f>
        <v>0</v>
      </c>
      <c r="P30" s="3">
        <f>SUMIFS(Superstore[Profit],Superstore[Order_month],N30,Superstore[State],State,Superstore[Category],Category,Superstore[Order_year],Year)</f>
        <v>0</v>
      </c>
      <c r="V30" s="2"/>
      <c r="W30" s="10"/>
      <c r="X30" s="2"/>
      <c r="Y30" s="3"/>
    </row>
    <row r="31" spans="1:33" x14ac:dyDescent="0.25">
      <c r="A31" t="str">
        <v>New Mexico</v>
      </c>
      <c r="G31" t="str">
        <v>Binders</v>
      </c>
      <c r="H31" s="3">
        <v>1384.2176000000002</v>
      </c>
      <c r="N31" s="6" t="str">
        <v>Jun-2013</v>
      </c>
      <c r="O31" s="3">
        <f>SUMIFS(Superstore[Sales],Superstore[Order_month],N31,Superstore[State],State,Superstore[Category],Category,Superstore[Order_year],Year)</f>
        <v>0</v>
      </c>
      <c r="P31" s="3">
        <f>SUMIFS(Superstore[Profit],Superstore[Order_month],N31,Superstore[State],State,Superstore[Category],Category,Superstore[Order_year],Year)</f>
        <v>0</v>
      </c>
      <c r="V31" s="2"/>
      <c r="W31" s="10"/>
      <c r="X31" s="2"/>
      <c r="Y31" s="3"/>
    </row>
    <row r="32" spans="1:33" x14ac:dyDescent="0.25">
      <c r="A32" t="str">
        <v>New York</v>
      </c>
      <c r="G32" t="str">
        <v>Appliances</v>
      </c>
      <c r="H32" s="3">
        <v>595.71</v>
      </c>
      <c r="N32" s="6" t="str">
        <v>Jul-2013</v>
      </c>
      <c r="O32" s="3">
        <f>SUMIFS(Superstore[Sales],Superstore[Order_month],N32,Superstore[State],State,Superstore[Category],Category,Superstore[Order_year],Year)</f>
        <v>0</v>
      </c>
      <c r="P32" s="3">
        <f>SUMIFS(Superstore[Profit],Superstore[Order_month],N32,Superstore[State],State,Superstore[Category],Category,Superstore[Order_year],Year)</f>
        <v>0</v>
      </c>
      <c r="V32" s="2"/>
      <c r="W32" s="10"/>
      <c r="X32" s="2"/>
      <c r="Y32" s="3"/>
    </row>
    <row r="33" spans="1:25" x14ac:dyDescent="0.25">
      <c r="A33" t="str">
        <v>North Carolina</v>
      </c>
      <c r="G33" t="str">
        <v>Paper</v>
      </c>
      <c r="H33" s="3">
        <v>807.05629999999996</v>
      </c>
      <c r="N33" s="6" t="str">
        <v>Aug-2013</v>
      </c>
      <c r="O33" s="3">
        <f>SUMIFS(Superstore[Sales],Superstore[Order_month],N33,Superstore[State],State,Superstore[Category],Category,Superstore[Order_year],Year)</f>
        <v>0</v>
      </c>
      <c r="P33" s="3">
        <f>SUMIFS(Superstore[Profit],Superstore[Order_month],N33,Superstore[State],State,Superstore[Category],Category,Superstore[Order_year],Year)</f>
        <v>0</v>
      </c>
      <c r="V33" s="2"/>
      <c r="W33" s="10"/>
      <c r="X33" s="2"/>
      <c r="Y33" s="3"/>
    </row>
    <row r="34" spans="1:25" x14ac:dyDescent="0.25">
      <c r="A34" t="str">
        <v>North Dakota</v>
      </c>
      <c r="G34" t="str">
        <v>Envelopes</v>
      </c>
      <c r="H34" s="3">
        <v>229.46420000000001</v>
      </c>
      <c r="N34" s="6" t="str">
        <v>Sep-2013</v>
      </c>
      <c r="O34" s="3">
        <f>SUMIFS(Superstore[Sales],Superstore[Order_month],N34,Superstore[State],State,Superstore[Category],Category,Superstore[Order_year],Year)</f>
        <v>0</v>
      </c>
      <c r="P34" s="3">
        <f>SUMIFS(Superstore[Profit],Superstore[Order_month],N34,Superstore[State],State,Superstore[Category],Category,Superstore[Order_year],Year)</f>
        <v>0</v>
      </c>
      <c r="V34" s="2"/>
      <c r="W34" s="10"/>
      <c r="X34" s="2"/>
      <c r="Y34" s="3"/>
    </row>
    <row r="35" spans="1:25" x14ac:dyDescent="0.25">
      <c r="A35" t="str">
        <v>Ohio</v>
      </c>
      <c r="G35" t="str">
        <v>Fasteners</v>
      </c>
      <c r="H35" s="3">
        <v>4.1576000000000004</v>
      </c>
      <c r="N35" s="6" t="str">
        <v>Oct-2013</v>
      </c>
      <c r="O35" s="3">
        <f>SUMIFS(Superstore[Sales],Superstore[Order_month],N35,Superstore[State],State,Superstore[Category],Category,Superstore[Order_year],Year)</f>
        <v>0</v>
      </c>
      <c r="P35" s="3">
        <f>SUMIFS(Superstore[Profit],Superstore[Order_month],N35,Superstore[State],State,Superstore[Category],Category,Superstore[Order_year],Year)</f>
        <v>0</v>
      </c>
      <c r="V35" s="2"/>
      <c r="W35" s="10"/>
      <c r="X35" s="2"/>
      <c r="Y35" s="3"/>
    </row>
    <row r="36" spans="1:25" x14ac:dyDescent="0.25">
      <c r="A36" t="str">
        <v>Oklahoma</v>
      </c>
      <c r="G36" t="str">
        <v>Supplies</v>
      </c>
      <c r="H36" s="3">
        <v>38.795400000000001</v>
      </c>
      <c r="N36" s="6" t="str">
        <v>Nov-2013</v>
      </c>
      <c r="O36" s="3">
        <f>SUMIFS(Superstore[Sales],Superstore[Order_month],N36,Superstore[State],State,Superstore[Category],Category,Superstore[Order_year],Year)</f>
        <v>0</v>
      </c>
      <c r="P36" s="3">
        <f>SUMIFS(Superstore[Profit],Superstore[Order_month],N36,Superstore[State],State,Superstore[Category],Category,Superstore[Order_year],Year)</f>
        <v>0</v>
      </c>
      <c r="V36" s="2"/>
      <c r="W36" s="10"/>
      <c r="X36" s="2"/>
      <c r="Y36" s="3"/>
    </row>
    <row r="37" spans="1:25" x14ac:dyDescent="0.25">
      <c r="A37" t="str">
        <v>Oregon</v>
      </c>
      <c r="N37" s="6" t="str">
        <v>Dec-2013</v>
      </c>
      <c r="O37" s="3">
        <f>SUMIFS(Superstore[Sales],Superstore[Order_month],N37,Superstore[State],State,Superstore[Category],Category,Superstore[Order_year],Year)</f>
        <v>0</v>
      </c>
      <c r="P37" s="3">
        <f>SUMIFS(Superstore[Profit],Superstore[Order_month],N37,Superstore[State],State,Superstore[Category],Category,Superstore[Order_year],Year)</f>
        <v>0</v>
      </c>
      <c r="V37" s="2"/>
      <c r="W37" s="10"/>
      <c r="X37" s="2"/>
      <c r="Y37" s="3"/>
    </row>
    <row r="38" spans="1:25" x14ac:dyDescent="0.25">
      <c r="A38" t="str">
        <v>Pennsylvania</v>
      </c>
      <c r="N38" s="6" t="str">
        <v>Jan-2014</v>
      </c>
      <c r="O38" s="3">
        <f>SUMIFS(Superstore[Sales],Superstore[Order_month],N38,Superstore[State],State,Superstore[Category],Category,Superstore[Order_year],Year)</f>
        <v>0</v>
      </c>
      <c r="P38" s="3">
        <f>SUMIFS(Superstore[Profit],Superstore[Order_month],N38,Superstore[State],State,Superstore[Category],Category,Superstore[Order_year],Year)</f>
        <v>0</v>
      </c>
      <c r="V38" s="2"/>
      <c r="W38" s="10"/>
      <c r="X38" s="2"/>
      <c r="Y38" s="3"/>
    </row>
    <row r="39" spans="1:25" x14ac:dyDescent="0.25">
      <c r="A39" t="str">
        <v>Rhode Island</v>
      </c>
      <c r="N39" s="6" t="str">
        <v>Feb-2014</v>
      </c>
      <c r="O39" s="3">
        <f>SUMIFS(Superstore[Sales],Superstore[Order_month],N39,Superstore[State],State,Superstore[Category],Category,Superstore[Order_year],Year)</f>
        <v>0</v>
      </c>
      <c r="P39" s="3">
        <f>SUMIFS(Superstore[Profit],Superstore[Order_month],N39,Superstore[State],State,Superstore[Category],Category,Superstore[Order_year],Year)</f>
        <v>0</v>
      </c>
      <c r="V39" s="2"/>
      <c r="W39" s="10"/>
      <c r="X39" s="2"/>
      <c r="Y39" s="3"/>
    </row>
    <row r="40" spans="1:25" x14ac:dyDescent="0.25">
      <c r="A40" t="str">
        <v>South Carolina</v>
      </c>
      <c r="N40" s="6" t="str">
        <v>Mar-2014</v>
      </c>
      <c r="O40" s="3">
        <f>SUMIFS(Superstore[Sales],Superstore[Order_month],N40,Superstore[State],State,Superstore[Category],Category,Superstore[Order_year],Year)</f>
        <v>0</v>
      </c>
      <c r="P40" s="3">
        <f>SUMIFS(Superstore[Profit],Superstore[Order_month],N40,Superstore[State],State,Superstore[Category],Category,Superstore[Order_year],Year)</f>
        <v>0</v>
      </c>
      <c r="V40" s="2"/>
      <c r="W40" s="10"/>
      <c r="X40" s="2"/>
      <c r="Y40" s="3"/>
    </row>
    <row r="41" spans="1:25" x14ac:dyDescent="0.25">
      <c r="A41" t="str">
        <v>South Dakota</v>
      </c>
      <c r="N41" s="6" t="str">
        <v>Apr-2014</v>
      </c>
      <c r="O41" s="3">
        <f>SUMIFS(Superstore[Sales],Superstore[Order_month],N41,Superstore[State],State,Superstore[Category],Category,Superstore[Order_year],Year)</f>
        <v>0</v>
      </c>
      <c r="P41" s="3">
        <f>SUMIFS(Superstore[Profit],Superstore[Order_month],N41,Superstore[State],State,Superstore[Category],Category,Superstore[Order_year],Year)</f>
        <v>0</v>
      </c>
      <c r="V41" s="2"/>
      <c r="W41" s="10"/>
      <c r="X41" s="2"/>
      <c r="Y41" s="3"/>
    </row>
    <row r="42" spans="1:25" x14ac:dyDescent="0.25">
      <c r="A42" t="str">
        <v>Tennessee</v>
      </c>
      <c r="N42" s="6" t="str">
        <v>May-2014</v>
      </c>
      <c r="O42" s="3">
        <f>SUMIFS(Superstore[Sales],Superstore[Order_month],N42,Superstore[State],State,Superstore[Category],Category,Superstore[Order_year],Year)</f>
        <v>0</v>
      </c>
      <c r="P42" s="3">
        <f>SUMIFS(Superstore[Profit],Superstore[Order_month],N42,Superstore[State],State,Superstore[Category],Category,Superstore[Order_year],Year)</f>
        <v>0</v>
      </c>
      <c r="V42" s="2"/>
      <c r="W42" s="10"/>
      <c r="X42" s="2"/>
      <c r="Y42" s="3"/>
    </row>
    <row r="43" spans="1:25" x14ac:dyDescent="0.25">
      <c r="A43" t="str">
        <v>Texas</v>
      </c>
      <c r="N43" s="6" t="str">
        <v>Jun-2014</v>
      </c>
      <c r="O43" s="3">
        <f>SUMIFS(Superstore[Sales],Superstore[Order_month],N43,Superstore[State],State,Superstore[Category],Category,Superstore[Order_year],Year)</f>
        <v>0</v>
      </c>
      <c r="P43" s="3">
        <f>SUMIFS(Superstore[Profit],Superstore[Order_month],N43,Superstore[State],State,Superstore[Category],Category,Superstore[Order_year],Year)</f>
        <v>0</v>
      </c>
      <c r="V43" s="2"/>
      <c r="W43" s="10"/>
      <c r="X43" s="2"/>
      <c r="Y43" s="3"/>
    </row>
    <row r="44" spans="1:25" x14ac:dyDescent="0.25">
      <c r="A44" t="str">
        <v>Utah</v>
      </c>
      <c r="N44" s="6" t="str">
        <v>Jul-2014</v>
      </c>
      <c r="O44" s="3">
        <f>SUMIFS(Superstore[Sales],Superstore[Order_month],N44,Superstore[State],State,Superstore[Category],Category,Superstore[Order_year],Year)</f>
        <v>0</v>
      </c>
      <c r="P44" s="3">
        <f>SUMIFS(Superstore[Profit],Superstore[Order_month],N44,Superstore[State],State,Superstore[Category],Category,Superstore[Order_year],Year)</f>
        <v>0</v>
      </c>
      <c r="V44" s="2"/>
      <c r="W44" s="10"/>
      <c r="X44" s="2"/>
      <c r="Y44" s="3"/>
    </row>
    <row r="45" spans="1:25" x14ac:dyDescent="0.25">
      <c r="A45" t="str">
        <v>Vermont</v>
      </c>
      <c r="N45" s="6" t="str">
        <v>Aug-2014</v>
      </c>
      <c r="O45" s="3">
        <f>SUMIFS(Superstore[Sales],Superstore[Order_month],N45,Superstore[State],State,Superstore[Category],Category,Superstore[Order_year],Year)</f>
        <v>0</v>
      </c>
      <c r="P45" s="3">
        <f>SUMIFS(Superstore[Profit],Superstore[Order_month],N45,Superstore[State],State,Superstore[Category],Category,Superstore[Order_year],Year)</f>
        <v>0</v>
      </c>
      <c r="V45" s="2"/>
      <c r="W45" s="10"/>
      <c r="X45" s="2"/>
      <c r="Y45" s="3"/>
    </row>
    <row r="46" spans="1:25" x14ac:dyDescent="0.25">
      <c r="A46" t="str">
        <v>Virginia</v>
      </c>
      <c r="N46" s="6" t="str">
        <v>Sep-2014</v>
      </c>
      <c r="O46" s="3">
        <f>SUMIFS(Superstore[Sales],Superstore[Order_month],N46,Superstore[State],State,Superstore[Category],Category,Superstore[Order_year],Year)</f>
        <v>0</v>
      </c>
      <c r="P46" s="3">
        <f>SUMIFS(Superstore[Profit],Superstore[Order_month],N46,Superstore[State],State,Superstore[Category],Category,Superstore[Order_year],Year)</f>
        <v>0</v>
      </c>
      <c r="V46" s="2"/>
      <c r="W46" s="10"/>
      <c r="X46" s="2"/>
      <c r="Y46" s="3"/>
    </row>
    <row r="47" spans="1:25" x14ac:dyDescent="0.25">
      <c r="A47" t="str">
        <v>Washington</v>
      </c>
      <c r="N47" s="6" t="str">
        <v>Oct-2014</v>
      </c>
      <c r="O47" s="3">
        <f>SUMIFS(Superstore[Sales],Superstore[Order_month],N47,Superstore[State],State,Superstore[Category],Category,Superstore[Order_year],Year)</f>
        <v>0</v>
      </c>
      <c r="P47" s="3">
        <f>SUMIFS(Superstore[Profit],Superstore[Order_month],N47,Superstore[State],State,Superstore[Category],Category,Superstore[Order_year],Year)</f>
        <v>0</v>
      </c>
      <c r="V47" s="2"/>
      <c r="W47" s="10"/>
      <c r="X47" s="2"/>
      <c r="Y47" s="3"/>
    </row>
    <row r="48" spans="1:25" x14ac:dyDescent="0.25">
      <c r="A48" t="str">
        <v>West Virginia</v>
      </c>
      <c r="N48" s="6" t="str">
        <v>Nov-2014</v>
      </c>
      <c r="O48" s="3">
        <f>SUMIFS(Superstore[Sales],Superstore[Order_month],N48,Superstore[State],State,Superstore[Category],Category,Superstore[Order_year],Year)</f>
        <v>0</v>
      </c>
      <c r="P48" s="3">
        <f>SUMIFS(Superstore[Profit],Superstore[Order_month],N48,Superstore[State],State,Superstore[Category],Category,Superstore[Order_year],Year)</f>
        <v>0</v>
      </c>
      <c r="V48" s="2"/>
      <c r="W48" s="10"/>
      <c r="X48" s="2"/>
      <c r="Y48" s="3"/>
    </row>
    <row r="49" spans="1:25" x14ac:dyDescent="0.25">
      <c r="A49" t="str">
        <v>Wisconsin</v>
      </c>
      <c r="N49" s="6" t="str">
        <v>Dec-2014</v>
      </c>
      <c r="O49" s="3">
        <f>SUMIFS(Superstore[Sales],Superstore[Order_month],N49,Superstore[State],State,Superstore[Category],Category,Superstore[Order_year],Year)</f>
        <v>0</v>
      </c>
      <c r="P49" s="3">
        <f>SUMIFS(Superstore[Profit],Superstore[Order_month],N49,Superstore[State],State,Superstore[Category],Category,Superstore[Order_year],Year)</f>
        <v>0</v>
      </c>
      <c r="V49" s="2"/>
      <c r="W49" s="10"/>
      <c r="X49" s="2"/>
      <c r="Y49" s="3"/>
    </row>
    <row r="50" spans="1:25" x14ac:dyDescent="0.25">
      <c r="A50" t="str">
        <v>Wyoming</v>
      </c>
      <c r="V50" s="2"/>
      <c r="W50" s="10"/>
      <c r="X50" s="2"/>
      <c r="Y50" s="3"/>
    </row>
    <row r="51" spans="1:25" x14ac:dyDescent="0.25">
      <c r="V51" s="2"/>
      <c r="W51" s="10"/>
      <c r="X51" s="2"/>
      <c r="Y51" s="3"/>
    </row>
    <row r="52" spans="1:25" x14ac:dyDescent="0.25">
      <c r="V52" s="2"/>
      <c r="W52" s="10"/>
      <c r="X52" s="2"/>
      <c r="Y52" s="3"/>
    </row>
    <row r="53" spans="1:25" x14ac:dyDescent="0.25">
      <c r="V53" s="2"/>
      <c r="W53" s="10"/>
      <c r="X53" s="2"/>
      <c r="Y53" s="3"/>
    </row>
    <row r="54" spans="1:25" x14ac:dyDescent="0.25">
      <c r="V54" s="2"/>
      <c r="W54" s="10"/>
      <c r="X54" s="2"/>
      <c r="Y54" s="3"/>
    </row>
    <row r="55" spans="1:25" x14ac:dyDescent="0.25">
      <c r="V55" s="2"/>
      <c r="W55" s="10"/>
      <c r="X55" s="2"/>
      <c r="Y55" s="3"/>
    </row>
    <row r="56" spans="1:25" x14ac:dyDescent="0.25">
      <c r="V56" s="2"/>
      <c r="W56" s="10"/>
      <c r="X56" s="2"/>
      <c r="Y56" s="3"/>
    </row>
    <row r="57" spans="1:25" x14ac:dyDescent="0.25">
      <c r="V57" s="2"/>
      <c r="W57" s="10"/>
      <c r="X57" s="2"/>
      <c r="Y57" s="3"/>
    </row>
    <row r="58" spans="1:25" x14ac:dyDescent="0.25">
      <c r="V58" s="2"/>
      <c r="W58" s="10"/>
      <c r="X58" s="2"/>
      <c r="Y58" s="3"/>
    </row>
    <row r="59" spans="1:25" x14ac:dyDescent="0.25">
      <c r="V59" s="2"/>
      <c r="W59" s="10"/>
      <c r="X59" s="2"/>
      <c r="Y59" s="3"/>
    </row>
    <row r="60" spans="1:25" x14ac:dyDescent="0.25">
      <c r="V60" s="2"/>
      <c r="W60" s="10"/>
      <c r="X60" s="2"/>
      <c r="Y60" s="3"/>
    </row>
    <row r="61" spans="1:25" x14ac:dyDescent="0.25">
      <c r="V61" s="2"/>
      <c r="W61" s="10"/>
      <c r="X61" s="2"/>
      <c r="Y61" s="3"/>
    </row>
    <row r="62" spans="1:25" x14ac:dyDescent="0.25">
      <c r="V62" s="2"/>
      <c r="W62" s="10"/>
      <c r="X62" s="2"/>
      <c r="Y62" s="3"/>
    </row>
    <row r="63" spans="1:25" x14ac:dyDescent="0.25">
      <c r="V63" s="2"/>
      <c r="W63" s="10"/>
      <c r="X63" s="2"/>
      <c r="Y63" s="3"/>
    </row>
    <row r="64" spans="1:25" x14ac:dyDescent="0.25">
      <c r="V64" s="2"/>
      <c r="W64" s="10"/>
      <c r="X64" s="2"/>
      <c r="Y64" s="3"/>
    </row>
    <row r="65" spans="22:25" x14ac:dyDescent="0.25">
      <c r="V65" s="2"/>
      <c r="W65" s="10"/>
      <c r="X65" s="2"/>
      <c r="Y65" s="3"/>
    </row>
    <row r="66" spans="22:25" x14ac:dyDescent="0.25">
      <c r="V66" s="2"/>
      <c r="W66" s="10"/>
      <c r="X66" s="2"/>
      <c r="Y66" s="3"/>
    </row>
    <row r="67" spans="22:25" x14ac:dyDescent="0.25">
      <c r="V67" s="2"/>
      <c r="W67" s="10"/>
      <c r="X67" s="2"/>
      <c r="Y67" s="3"/>
    </row>
    <row r="68" spans="22:25" x14ac:dyDescent="0.25">
      <c r="V68" s="2"/>
      <c r="W68" s="10"/>
      <c r="X68" s="2"/>
      <c r="Y68" s="3"/>
    </row>
    <row r="69" spans="22:25" x14ac:dyDescent="0.25">
      <c r="V69" s="2"/>
      <c r="W69" s="10"/>
      <c r="X69" s="2"/>
      <c r="Y69" s="3"/>
    </row>
    <row r="70" spans="22:25" x14ac:dyDescent="0.25">
      <c r="V70" s="2"/>
      <c r="W70" s="10"/>
      <c r="X70" s="2"/>
      <c r="Y70" s="3"/>
    </row>
    <row r="71" spans="22:25" x14ac:dyDescent="0.25">
      <c r="V71" s="2"/>
      <c r="W71" s="10"/>
      <c r="X71" s="2"/>
      <c r="Y71" s="3"/>
    </row>
    <row r="72" spans="22:25" x14ac:dyDescent="0.25">
      <c r="V72" s="2"/>
      <c r="W72" s="10"/>
      <c r="X72" s="2"/>
      <c r="Y72" s="3"/>
    </row>
    <row r="73" spans="22:25" x14ac:dyDescent="0.25">
      <c r="V73" s="2"/>
      <c r="W73" s="10"/>
      <c r="X73" s="2"/>
      <c r="Y73" s="3"/>
    </row>
    <row r="74" spans="22:25" x14ac:dyDescent="0.25">
      <c r="V74" s="2"/>
      <c r="W74" s="10"/>
      <c r="X74" s="2"/>
      <c r="Y74" s="3"/>
    </row>
    <row r="75" spans="22:25" x14ac:dyDescent="0.25">
      <c r="V75" s="2"/>
      <c r="W75" s="10"/>
      <c r="X75" s="2"/>
      <c r="Y75" s="3"/>
    </row>
    <row r="76" spans="22:25" x14ac:dyDescent="0.25">
      <c r="V76" s="2"/>
      <c r="W76" s="10"/>
      <c r="X76" s="2"/>
      <c r="Y76" s="3"/>
    </row>
    <row r="77" spans="22:25" x14ac:dyDescent="0.25">
      <c r="V77" s="2"/>
      <c r="W77" s="10"/>
      <c r="X77" s="2"/>
      <c r="Y77" s="3"/>
    </row>
    <row r="78" spans="22:25" x14ac:dyDescent="0.25">
      <c r="V78" s="2"/>
      <c r="W78" s="10"/>
      <c r="X78" s="2"/>
      <c r="Y78" s="3"/>
    </row>
    <row r="79" spans="22:25" x14ac:dyDescent="0.25">
      <c r="V79" s="2"/>
      <c r="W79" s="10"/>
      <c r="X79" s="2"/>
      <c r="Y79" s="3"/>
    </row>
    <row r="80" spans="22:25" x14ac:dyDescent="0.25">
      <c r="V80" s="2"/>
      <c r="W80" s="10"/>
      <c r="X80" s="2"/>
      <c r="Y80" s="3"/>
    </row>
    <row r="81" spans="22:25" x14ac:dyDescent="0.25">
      <c r="V81" s="2"/>
      <c r="W81" s="10"/>
      <c r="X81" s="2"/>
      <c r="Y81" s="3"/>
    </row>
    <row r="82" spans="22:25" x14ac:dyDescent="0.25">
      <c r="V82" s="2"/>
      <c r="W82" s="10"/>
      <c r="X82" s="2"/>
      <c r="Y82" s="3"/>
    </row>
    <row r="83" spans="22:25" x14ac:dyDescent="0.25">
      <c r="V83" s="2"/>
      <c r="W83" s="10"/>
      <c r="X83" s="2"/>
      <c r="Y83" s="3"/>
    </row>
    <row r="84" spans="22:25" x14ac:dyDescent="0.25">
      <c r="V84" s="2"/>
      <c r="W84" s="10"/>
      <c r="X84" s="2"/>
      <c r="Y84" s="3"/>
    </row>
    <row r="85" spans="22:25" x14ac:dyDescent="0.25">
      <c r="V85" s="2"/>
      <c r="W85" s="10"/>
      <c r="X85" s="2"/>
      <c r="Y85" s="3"/>
    </row>
    <row r="86" spans="22:25" x14ac:dyDescent="0.25">
      <c r="V86" s="2"/>
      <c r="W86" s="10"/>
      <c r="X86" s="2"/>
      <c r="Y86" s="3"/>
    </row>
    <row r="87" spans="22:25" x14ac:dyDescent="0.25">
      <c r="V87" s="2"/>
      <c r="W87" s="10"/>
      <c r="X87" s="2"/>
      <c r="Y87" s="3"/>
    </row>
    <row r="88" spans="22:25" x14ac:dyDescent="0.25">
      <c r="V88" s="2"/>
      <c r="W88" s="10"/>
      <c r="X88" s="2"/>
      <c r="Y88" s="3"/>
    </row>
    <row r="89" spans="22:25" x14ac:dyDescent="0.25">
      <c r="V89" s="2"/>
      <c r="W89" s="10"/>
      <c r="X89" s="2"/>
      <c r="Y89" s="3"/>
    </row>
    <row r="90" spans="22:25" x14ac:dyDescent="0.25">
      <c r="V90" s="2"/>
      <c r="W90" s="10"/>
      <c r="X90" s="2"/>
      <c r="Y90" s="3"/>
    </row>
    <row r="91" spans="22:25" x14ac:dyDescent="0.25">
      <c r="V91" s="2"/>
      <c r="W91" s="10"/>
      <c r="X91" s="2"/>
      <c r="Y91" s="3"/>
    </row>
    <row r="92" spans="22:25" x14ac:dyDescent="0.25">
      <c r="V92" s="2"/>
      <c r="W92" s="10"/>
      <c r="X92" s="2"/>
      <c r="Y92" s="3"/>
    </row>
    <row r="93" spans="22:25" x14ac:dyDescent="0.25">
      <c r="V93" s="2"/>
      <c r="W93" s="10"/>
    </row>
    <row r="94" spans="22:25" x14ac:dyDescent="0.25">
      <c r="V94" s="2"/>
      <c r="W94" s="10"/>
    </row>
    <row r="95" spans="22:25" x14ac:dyDescent="0.25">
      <c r="V95" s="2"/>
      <c r="W95" s="10"/>
    </row>
    <row r="96" spans="22:25" x14ac:dyDescent="0.25">
      <c r="V96" s="2"/>
      <c r="W96" s="10"/>
    </row>
    <row r="97" spans="22:23" x14ac:dyDescent="0.25">
      <c r="V97" s="2"/>
      <c r="W97" s="10"/>
    </row>
    <row r="98" spans="22:23" x14ac:dyDescent="0.25">
      <c r="V98" s="2"/>
      <c r="W98" s="10"/>
    </row>
    <row r="99" spans="22:23" x14ac:dyDescent="0.25">
      <c r="V99" s="2"/>
      <c r="W99" s="10"/>
    </row>
    <row r="100" spans="22:23" x14ac:dyDescent="0.25">
      <c r="V100" s="2"/>
      <c r="W100" s="10"/>
    </row>
    <row r="101" spans="22:23" x14ac:dyDescent="0.25">
      <c r="V101" s="2"/>
      <c r="W101" s="10"/>
    </row>
    <row r="102" spans="22:23" x14ac:dyDescent="0.25">
      <c r="V102" s="2"/>
      <c r="W102" s="10"/>
    </row>
    <row r="103" spans="22:23" x14ac:dyDescent="0.25">
      <c r="V103" s="2"/>
      <c r="W103" s="10"/>
    </row>
    <row r="104" spans="22:23" x14ac:dyDescent="0.25">
      <c r="V104" s="2"/>
      <c r="W104" s="10"/>
    </row>
    <row r="105" spans="22:23" x14ac:dyDescent="0.25">
      <c r="V105" s="2"/>
      <c r="W105" s="10"/>
    </row>
    <row r="106" spans="22:23" x14ac:dyDescent="0.25">
      <c r="V106" s="2"/>
      <c r="W106" s="10"/>
    </row>
    <row r="107" spans="22:23" x14ac:dyDescent="0.25">
      <c r="V107" s="2"/>
      <c r="W107" s="10"/>
    </row>
    <row r="108" spans="22:23" x14ac:dyDescent="0.25">
      <c r="V108" s="2"/>
      <c r="W108" s="10"/>
    </row>
    <row r="109" spans="22:23" x14ac:dyDescent="0.25">
      <c r="V109" s="2"/>
      <c r="W109" s="10"/>
    </row>
    <row r="110" spans="22:23" x14ac:dyDescent="0.25">
      <c r="V110" s="2"/>
      <c r="W110" s="10"/>
    </row>
    <row r="111" spans="22:23" x14ac:dyDescent="0.25">
      <c r="V111" s="2"/>
      <c r="W111" s="10"/>
    </row>
    <row r="112" spans="22:23" x14ac:dyDescent="0.25">
      <c r="V112" s="2"/>
      <c r="W112" s="10"/>
    </row>
    <row r="113" spans="22:23" x14ac:dyDescent="0.25">
      <c r="V113" s="2"/>
      <c r="W113" s="10"/>
    </row>
    <row r="114" spans="22:23" x14ac:dyDescent="0.25">
      <c r="V114" s="2"/>
      <c r="W114" s="10"/>
    </row>
    <row r="115" spans="22:23" x14ac:dyDescent="0.25">
      <c r="V115" s="2"/>
      <c r="W115" s="10"/>
    </row>
    <row r="116" spans="22:23" x14ac:dyDescent="0.25">
      <c r="V116" s="2"/>
      <c r="W116" s="10"/>
    </row>
    <row r="117" spans="22:23" x14ac:dyDescent="0.25">
      <c r="V117" s="2"/>
      <c r="W117" s="10"/>
    </row>
    <row r="118" spans="22:23" x14ac:dyDescent="0.25">
      <c r="V118" s="2"/>
      <c r="W118" s="10"/>
    </row>
    <row r="119" spans="22:23" x14ac:dyDescent="0.25">
      <c r="V119" s="2"/>
      <c r="W119" s="10"/>
    </row>
    <row r="120" spans="22:23" x14ac:dyDescent="0.25">
      <c r="V120" s="2"/>
      <c r="W120" s="10"/>
    </row>
    <row r="121" spans="22:23" x14ac:dyDescent="0.25">
      <c r="V121" s="2"/>
      <c r="W121" s="10"/>
    </row>
    <row r="122" spans="22:23" x14ac:dyDescent="0.25">
      <c r="V122" s="2"/>
      <c r="W122" s="10"/>
    </row>
    <row r="123" spans="22:23" x14ac:dyDescent="0.25">
      <c r="V123" s="2"/>
      <c r="W123" s="10"/>
    </row>
    <row r="124" spans="22:23" x14ac:dyDescent="0.25">
      <c r="V124" s="2"/>
      <c r="W124" s="10"/>
    </row>
    <row r="125" spans="22:23" x14ac:dyDescent="0.25">
      <c r="V125" s="2"/>
      <c r="W125" s="10"/>
    </row>
    <row r="126" spans="22:23" x14ac:dyDescent="0.25">
      <c r="V126" s="2"/>
      <c r="W126" s="10"/>
    </row>
    <row r="127" spans="22:23" x14ac:dyDescent="0.25">
      <c r="V127" s="2"/>
      <c r="W127" s="10"/>
    </row>
    <row r="128" spans="22:23" x14ac:dyDescent="0.25">
      <c r="V128" s="2"/>
      <c r="W128" s="10"/>
    </row>
    <row r="129" spans="22:23" x14ac:dyDescent="0.25">
      <c r="V129" s="2"/>
      <c r="W129" s="10"/>
    </row>
    <row r="130" spans="22:23" x14ac:dyDescent="0.25">
      <c r="V130" s="2"/>
      <c r="W130" s="10"/>
    </row>
    <row r="131" spans="22:23" x14ac:dyDescent="0.25">
      <c r="V131" s="2"/>
      <c r="W131" s="10"/>
    </row>
    <row r="132" spans="22:23" x14ac:dyDescent="0.25">
      <c r="V132" s="2"/>
      <c r="W132" s="10"/>
    </row>
    <row r="133" spans="22:23" x14ac:dyDescent="0.25">
      <c r="V133" s="2"/>
      <c r="W133" s="10"/>
    </row>
    <row r="134" spans="22:23" x14ac:dyDescent="0.25">
      <c r="V134" s="2"/>
      <c r="W134" s="10"/>
    </row>
    <row r="135" spans="22:23" x14ac:dyDescent="0.25">
      <c r="V135" s="2"/>
      <c r="W135" s="10"/>
    </row>
    <row r="136" spans="22:23" x14ac:dyDescent="0.25">
      <c r="V136" s="2"/>
      <c r="W136" s="10"/>
    </row>
    <row r="137" spans="22:23" x14ac:dyDescent="0.25">
      <c r="V137" s="2"/>
      <c r="W137" s="10"/>
    </row>
    <row r="138" spans="22:23" x14ac:dyDescent="0.25">
      <c r="V138" s="2"/>
      <c r="W138" s="10"/>
    </row>
    <row r="139" spans="22:23" x14ac:dyDescent="0.25">
      <c r="V139" s="2"/>
      <c r="W139" s="10"/>
    </row>
    <row r="140" spans="22:23" x14ac:dyDescent="0.25">
      <c r="V140" s="2"/>
      <c r="W140" s="10"/>
    </row>
    <row r="141" spans="22:23" x14ac:dyDescent="0.25">
      <c r="V141" s="2"/>
      <c r="W141" s="10"/>
    </row>
    <row r="142" spans="22:23" x14ac:dyDescent="0.25">
      <c r="V142" s="2"/>
      <c r="W142" s="10"/>
    </row>
    <row r="143" spans="22:23" x14ac:dyDescent="0.25">
      <c r="V143" s="2"/>
      <c r="W143" s="10"/>
    </row>
    <row r="144" spans="22:23" x14ac:dyDescent="0.25">
      <c r="V144" s="2"/>
      <c r="W144" s="10"/>
    </row>
    <row r="145" spans="22:23" x14ac:dyDescent="0.25">
      <c r="V145" s="2"/>
      <c r="W145" s="10"/>
    </row>
    <row r="146" spans="22:23" x14ac:dyDescent="0.25">
      <c r="V146" s="2"/>
      <c r="W146" s="10"/>
    </row>
    <row r="147" spans="22:23" x14ac:dyDescent="0.25">
      <c r="V147" s="2"/>
      <c r="W147" s="10"/>
    </row>
    <row r="148" spans="22:23" x14ac:dyDescent="0.25">
      <c r="V148" s="2"/>
      <c r="W148" s="10"/>
    </row>
    <row r="149" spans="22:23" x14ac:dyDescent="0.25">
      <c r="V149" s="2"/>
      <c r="W149" s="10"/>
    </row>
    <row r="150" spans="22:23" x14ac:dyDescent="0.25">
      <c r="V150" s="2"/>
      <c r="W150" s="10"/>
    </row>
    <row r="151" spans="22:23" x14ac:dyDescent="0.25">
      <c r="V151" s="2"/>
      <c r="W151" s="10"/>
    </row>
    <row r="152" spans="22:23" x14ac:dyDescent="0.25">
      <c r="V152" s="2"/>
      <c r="W152" s="10"/>
    </row>
    <row r="153" spans="22:23" x14ac:dyDescent="0.25">
      <c r="V153" s="2"/>
      <c r="W153" s="10"/>
    </row>
    <row r="154" spans="22:23" x14ac:dyDescent="0.25">
      <c r="V154" s="2"/>
      <c r="W154" s="10"/>
    </row>
    <row r="155" spans="22:23" x14ac:dyDescent="0.25">
      <c r="V155" s="2"/>
      <c r="W155" s="10"/>
    </row>
    <row r="156" spans="22:23" x14ac:dyDescent="0.25">
      <c r="V156" s="2"/>
      <c r="W156" s="10"/>
    </row>
    <row r="157" spans="22:23" x14ac:dyDescent="0.25">
      <c r="V157" s="2"/>
      <c r="W157" s="10"/>
    </row>
    <row r="158" spans="22:23" x14ac:dyDescent="0.25">
      <c r="V158" s="2"/>
      <c r="W158" s="10"/>
    </row>
    <row r="159" spans="22:23" x14ac:dyDescent="0.25">
      <c r="V159" s="2"/>
      <c r="W159" s="10"/>
    </row>
    <row r="160" spans="22:23" x14ac:dyDescent="0.25">
      <c r="V160" s="2"/>
      <c r="W160" s="10"/>
    </row>
    <row r="161" spans="22:23" x14ac:dyDescent="0.25">
      <c r="V161" s="2"/>
      <c r="W161" s="10"/>
    </row>
    <row r="162" spans="22:23" x14ac:dyDescent="0.25">
      <c r="V162" s="2"/>
      <c r="W162" s="10"/>
    </row>
    <row r="163" spans="22:23" x14ac:dyDescent="0.25">
      <c r="V163" s="2"/>
      <c r="W163" s="10"/>
    </row>
    <row r="164" spans="22:23" x14ac:dyDescent="0.25">
      <c r="V164" s="2"/>
      <c r="W164" s="10"/>
    </row>
    <row r="165" spans="22:23" x14ac:dyDescent="0.25">
      <c r="V165" s="2"/>
      <c r="W165" s="10"/>
    </row>
    <row r="166" spans="22:23" x14ac:dyDescent="0.25">
      <c r="V166" s="2"/>
      <c r="W166" s="10"/>
    </row>
    <row r="167" spans="22:23" x14ac:dyDescent="0.25">
      <c r="V167" s="2"/>
      <c r="W167" s="10"/>
    </row>
    <row r="168" spans="22:23" x14ac:dyDescent="0.25">
      <c r="V168" s="2"/>
      <c r="W168" s="10"/>
    </row>
    <row r="169" spans="22:23" x14ac:dyDescent="0.25">
      <c r="V169" s="2"/>
      <c r="W169" s="10"/>
    </row>
    <row r="170" spans="22:23" x14ac:dyDescent="0.25">
      <c r="V170" s="2"/>
      <c r="W170" s="10"/>
    </row>
    <row r="171" spans="22:23" x14ac:dyDescent="0.25">
      <c r="V171" s="2"/>
      <c r="W171" s="10"/>
    </row>
    <row r="172" spans="22:23" x14ac:dyDescent="0.25">
      <c r="V172" s="2"/>
      <c r="W172" s="10"/>
    </row>
    <row r="173" spans="22:23" x14ac:dyDescent="0.25">
      <c r="V173" s="2"/>
      <c r="W173" s="10"/>
    </row>
    <row r="174" spans="22:23" x14ac:dyDescent="0.25">
      <c r="V174" s="2"/>
      <c r="W174" s="10"/>
    </row>
    <row r="175" spans="22:23" x14ac:dyDescent="0.25">
      <c r="V175" s="2"/>
      <c r="W175" s="10"/>
    </row>
    <row r="176" spans="22:23" x14ac:dyDescent="0.25">
      <c r="V176" s="2"/>
      <c r="W176" s="10"/>
    </row>
    <row r="177" spans="22:23" x14ac:dyDescent="0.25">
      <c r="V177" s="2"/>
      <c r="W177" s="10"/>
    </row>
    <row r="178" spans="22:23" x14ac:dyDescent="0.25">
      <c r="V178" s="2"/>
      <c r="W178" s="10"/>
    </row>
    <row r="179" spans="22:23" x14ac:dyDescent="0.25">
      <c r="V179" s="2"/>
      <c r="W179" s="10"/>
    </row>
    <row r="180" spans="22:23" x14ac:dyDescent="0.25">
      <c r="V180" s="2"/>
      <c r="W180" s="10"/>
    </row>
    <row r="181" spans="22:23" x14ac:dyDescent="0.25">
      <c r="V181" s="2"/>
      <c r="W181" s="10"/>
    </row>
    <row r="182" spans="22:23" x14ac:dyDescent="0.25">
      <c r="V182" s="2"/>
      <c r="W182" s="10"/>
    </row>
    <row r="183" spans="22:23" x14ac:dyDescent="0.25">
      <c r="V183" s="2"/>
      <c r="W183" s="10"/>
    </row>
    <row r="184" spans="22:23" x14ac:dyDescent="0.25">
      <c r="V184" s="2"/>
      <c r="W184" s="10"/>
    </row>
    <row r="185" spans="22:23" x14ac:dyDescent="0.25">
      <c r="V185" s="2"/>
      <c r="W185" s="10"/>
    </row>
    <row r="186" spans="22:23" x14ac:dyDescent="0.25">
      <c r="V186" s="2"/>
      <c r="W186" s="10"/>
    </row>
    <row r="187" spans="22:23" x14ac:dyDescent="0.25">
      <c r="V187" s="2"/>
      <c r="W187" s="10"/>
    </row>
    <row r="188" spans="22:23" x14ac:dyDescent="0.25">
      <c r="V188" s="2"/>
      <c r="W188" s="10"/>
    </row>
    <row r="189" spans="22:23" x14ac:dyDescent="0.25">
      <c r="V189" s="2"/>
      <c r="W189" s="10"/>
    </row>
    <row r="190" spans="22:23" x14ac:dyDescent="0.25">
      <c r="V190" s="2"/>
      <c r="W190" s="10"/>
    </row>
    <row r="191" spans="22:23" x14ac:dyDescent="0.25">
      <c r="V191" s="2"/>
      <c r="W191" s="10"/>
    </row>
    <row r="192" spans="22:23" x14ac:dyDescent="0.25">
      <c r="V192" s="2"/>
      <c r="W192" s="10"/>
    </row>
    <row r="193" spans="22:23" x14ac:dyDescent="0.25">
      <c r="V193" s="2"/>
      <c r="W193" s="10"/>
    </row>
    <row r="194" spans="22:23" x14ac:dyDescent="0.25">
      <c r="V194" s="2"/>
      <c r="W194" s="10"/>
    </row>
    <row r="195" spans="22:23" x14ac:dyDescent="0.25">
      <c r="V195" s="2"/>
      <c r="W195" s="10"/>
    </row>
    <row r="196" spans="22:23" x14ac:dyDescent="0.25">
      <c r="V196" s="2"/>
      <c r="W196" s="10"/>
    </row>
    <row r="197" spans="22:23" x14ac:dyDescent="0.25">
      <c r="V197" s="2"/>
      <c r="W197" s="10"/>
    </row>
    <row r="198" spans="22:23" x14ac:dyDescent="0.25">
      <c r="V198" s="2"/>
      <c r="W198" s="10"/>
    </row>
    <row r="199" spans="22:23" x14ac:dyDescent="0.25">
      <c r="V199" s="2"/>
      <c r="W199" s="10"/>
    </row>
    <row r="200" spans="22:23" x14ac:dyDescent="0.25">
      <c r="V200" s="2"/>
      <c r="W200" s="10"/>
    </row>
    <row r="201" spans="22:23" x14ac:dyDescent="0.25">
      <c r="V201" s="2"/>
      <c r="W201" s="10"/>
    </row>
    <row r="202" spans="22:23" x14ac:dyDescent="0.25">
      <c r="V202" s="2"/>
      <c r="W202" s="10"/>
    </row>
    <row r="203" spans="22:23" x14ac:dyDescent="0.25">
      <c r="V203" s="2"/>
      <c r="W203" s="10"/>
    </row>
    <row r="204" spans="22:23" x14ac:dyDescent="0.25">
      <c r="V204" s="2"/>
      <c r="W204" s="10"/>
    </row>
    <row r="205" spans="22:23" x14ac:dyDescent="0.25">
      <c r="V205" s="2"/>
      <c r="W205" s="10"/>
    </row>
    <row r="206" spans="22:23" x14ac:dyDescent="0.25">
      <c r="V206" s="2"/>
      <c r="W206" s="10"/>
    </row>
    <row r="207" spans="22:23" x14ac:dyDescent="0.25">
      <c r="V207" s="2"/>
      <c r="W207" s="10"/>
    </row>
    <row r="208" spans="22:23" x14ac:dyDescent="0.25">
      <c r="V208" s="2"/>
      <c r="W208" s="10"/>
    </row>
    <row r="209" spans="22:23" x14ac:dyDescent="0.25">
      <c r="V209" s="2"/>
      <c r="W209" s="10"/>
    </row>
    <row r="210" spans="22:23" x14ac:dyDescent="0.25">
      <c r="V210" s="2"/>
      <c r="W210" s="10"/>
    </row>
    <row r="211" spans="22:23" x14ac:dyDescent="0.25">
      <c r="V211" s="2"/>
      <c r="W211" s="10"/>
    </row>
    <row r="212" spans="22:23" x14ac:dyDescent="0.25">
      <c r="V212" s="2"/>
      <c r="W212" s="10"/>
    </row>
    <row r="213" spans="22:23" x14ac:dyDescent="0.25">
      <c r="V213" s="2"/>
      <c r="W213" s="10"/>
    </row>
    <row r="214" spans="22:23" x14ac:dyDescent="0.25">
      <c r="V214" s="2"/>
      <c r="W214" s="10"/>
    </row>
    <row r="215" spans="22:23" x14ac:dyDescent="0.25">
      <c r="V215" s="2"/>
      <c r="W215" s="10"/>
    </row>
    <row r="216" spans="22:23" x14ac:dyDescent="0.25">
      <c r="V216" s="2"/>
      <c r="W216" s="10"/>
    </row>
    <row r="217" spans="22:23" x14ac:dyDescent="0.25">
      <c r="V217" s="2"/>
      <c r="W217" s="10"/>
    </row>
    <row r="218" spans="22:23" x14ac:dyDescent="0.25">
      <c r="V218" s="2"/>
      <c r="W218" s="10"/>
    </row>
    <row r="219" spans="22:23" x14ac:dyDescent="0.25">
      <c r="V219" s="2"/>
      <c r="W219" s="10"/>
    </row>
    <row r="220" spans="22:23" x14ac:dyDescent="0.25">
      <c r="V220" s="2"/>
      <c r="W220" s="10"/>
    </row>
    <row r="221" spans="22:23" x14ac:dyDescent="0.25">
      <c r="V221" s="2"/>
      <c r="W221" s="10"/>
    </row>
    <row r="222" spans="22:23" x14ac:dyDescent="0.25">
      <c r="V222" s="2"/>
      <c r="W222" s="10"/>
    </row>
    <row r="223" spans="22:23" x14ac:dyDescent="0.25">
      <c r="V223" s="2"/>
      <c r="W223" s="10"/>
    </row>
    <row r="224" spans="22:23" x14ac:dyDescent="0.25">
      <c r="V224" s="2"/>
      <c r="W224" s="10"/>
    </row>
    <row r="225" spans="22:23" x14ac:dyDescent="0.25">
      <c r="V225" s="2"/>
      <c r="W225" s="10"/>
    </row>
    <row r="226" spans="22:23" x14ac:dyDescent="0.25">
      <c r="V226" s="2"/>
      <c r="W226" s="10"/>
    </row>
    <row r="227" spans="22:23" x14ac:dyDescent="0.25">
      <c r="V227" s="2"/>
      <c r="W227" s="10"/>
    </row>
    <row r="228" spans="22:23" x14ac:dyDescent="0.25">
      <c r="V228" s="2"/>
      <c r="W228" s="10"/>
    </row>
    <row r="229" spans="22:23" x14ac:dyDescent="0.25">
      <c r="V229" s="2"/>
      <c r="W229" s="10"/>
    </row>
    <row r="230" spans="22:23" x14ac:dyDescent="0.25">
      <c r="V230" s="2"/>
      <c r="W230" s="10"/>
    </row>
    <row r="231" spans="22:23" x14ac:dyDescent="0.25">
      <c r="V231" s="2"/>
      <c r="W231" s="10"/>
    </row>
    <row r="232" spans="22:23" x14ac:dyDescent="0.25">
      <c r="V232" s="2"/>
      <c r="W232" s="10"/>
    </row>
    <row r="233" spans="22:23" x14ac:dyDescent="0.25">
      <c r="V233" s="2"/>
      <c r="W233" s="10"/>
    </row>
    <row r="234" spans="22:23" x14ac:dyDescent="0.25">
      <c r="V234" s="2"/>
      <c r="W234" s="10"/>
    </row>
    <row r="235" spans="22:23" x14ac:dyDescent="0.25">
      <c r="V235" s="2"/>
      <c r="W235" s="10"/>
    </row>
    <row r="236" spans="22:23" x14ac:dyDescent="0.25">
      <c r="V236" s="2"/>
      <c r="W236" s="10"/>
    </row>
    <row r="237" spans="22:23" x14ac:dyDescent="0.25">
      <c r="V237" s="2"/>
      <c r="W237" s="10"/>
    </row>
    <row r="238" spans="22:23" x14ac:dyDescent="0.25">
      <c r="V238" s="2"/>
      <c r="W238" s="10"/>
    </row>
    <row r="239" spans="22:23" x14ac:dyDescent="0.25">
      <c r="V239" s="2"/>
      <c r="W239" s="10"/>
    </row>
    <row r="240" spans="22:23" x14ac:dyDescent="0.25">
      <c r="V240" s="2"/>
      <c r="W240" s="10"/>
    </row>
    <row r="241" spans="22:23" x14ac:dyDescent="0.25">
      <c r="V241" s="2"/>
      <c r="W241" s="10"/>
    </row>
    <row r="242" spans="22:23" x14ac:dyDescent="0.25">
      <c r="V242" s="2"/>
      <c r="W242" s="10"/>
    </row>
    <row r="243" spans="22:23" x14ac:dyDescent="0.25">
      <c r="V243" s="2"/>
      <c r="W243" s="10"/>
    </row>
    <row r="244" spans="22:23" x14ac:dyDescent="0.25">
      <c r="V244" s="2"/>
      <c r="W244" s="10"/>
    </row>
    <row r="245" spans="22:23" x14ac:dyDescent="0.25">
      <c r="V245" s="2"/>
      <c r="W245" s="10"/>
    </row>
    <row r="246" spans="22:23" x14ac:dyDescent="0.25">
      <c r="V246" s="2"/>
      <c r="W246" s="10"/>
    </row>
    <row r="247" spans="22:23" x14ac:dyDescent="0.25">
      <c r="V247" s="2"/>
      <c r="W247" s="10"/>
    </row>
    <row r="248" spans="22:23" x14ac:dyDescent="0.25">
      <c r="V248" s="2"/>
      <c r="W248" s="10"/>
    </row>
    <row r="249" spans="22:23" x14ac:dyDescent="0.25">
      <c r="V249" s="2"/>
      <c r="W249" s="10"/>
    </row>
    <row r="250" spans="22:23" x14ac:dyDescent="0.25">
      <c r="V250" s="2"/>
      <c r="W250" s="10"/>
    </row>
    <row r="251" spans="22:23" x14ac:dyDescent="0.25">
      <c r="V251" s="2"/>
      <c r="W251" s="10"/>
    </row>
    <row r="252" spans="22:23" x14ac:dyDescent="0.25">
      <c r="V252" s="2"/>
      <c r="W252" s="10"/>
    </row>
    <row r="253" spans="22:23" x14ac:dyDescent="0.25">
      <c r="V253" s="2"/>
      <c r="W253" s="10"/>
    </row>
    <row r="254" spans="22:23" x14ac:dyDescent="0.25">
      <c r="V254" s="2"/>
      <c r="W254" s="10"/>
    </row>
    <row r="255" spans="22:23" x14ac:dyDescent="0.25">
      <c r="V255" s="2"/>
      <c r="W255" s="10"/>
    </row>
    <row r="256" spans="22:23" x14ac:dyDescent="0.25">
      <c r="V256" s="2"/>
      <c r="W256" s="10"/>
    </row>
    <row r="257" spans="22:23" x14ac:dyDescent="0.25">
      <c r="V257" s="2"/>
      <c r="W257" s="10"/>
    </row>
    <row r="258" spans="22:23" x14ac:dyDescent="0.25">
      <c r="V258" s="2"/>
      <c r="W258" s="10"/>
    </row>
    <row r="259" spans="22:23" x14ac:dyDescent="0.25">
      <c r="V259" s="2"/>
      <c r="W259" s="10"/>
    </row>
    <row r="260" spans="22:23" x14ac:dyDescent="0.25">
      <c r="V260" s="2"/>
      <c r="W260" s="10"/>
    </row>
    <row r="261" spans="22:23" x14ac:dyDescent="0.25">
      <c r="V261" s="2"/>
      <c r="W261" s="10"/>
    </row>
    <row r="262" spans="22:23" x14ac:dyDescent="0.25">
      <c r="V262" s="2"/>
      <c r="W262" s="10"/>
    </row>
    <row r="263" spans="22:23" x14ac:dyDescent="0.25">
      <c r="V263" s="2"/>
      <c r="W263" s="10"/>
    </row>
    <row r="264" spans="22:23" x14ac:dyDescent="0.25">
      <c r="V264" s="2"/>
      <c r="W264" s="10"/>
    </row>
    <row r="265" spans="22:23" x14ac:dyDescent="0.25">
      <c r="V265" s="2"/>
      <c r="W265" s="10"/>
    </row>
    <row r="266" spans="22:23" x14ac:dyDescent="0.25">
      <c r="V266" s="2"/>
      <c r="W266" s="10"/>
    </row>
    <row r="267" spans="22:23" x14ac:dyDescent="0.25">
      <c r="V267" s="2"/>
      <c r="W267" s="10"/>
    </row>
    <row r="268" spans="22:23" x14ac:dyDescent="0.25">
      <c r="V268" s="2"/>
      <c r="W268" s="10"/>
    </row>
    <row r="269" spans="22:23" x14ac:dyDescent="0.25">
      <c r="V269" s="2"/>
      <c r="W269" s="10"/>
    </row>
    <row r="270" spans="22:23" x14ac:dyDescent="0.25">
      <c r="V270" s="2"/>
      <c r="W270" s="10"/>
    </row>
    <row r="271" spans="22:23" x14ac:dyDescent="0.25">
      <c r="V271" s="2"/>
      <c r="W271" s="10"/>
    </row>
    <row r="272" spans="22:23" x14ac:dyDescent="0.25">
      <c r="V272" s="2"/>
      <c r="W272" s="10"/>
    </row>
    <row r="273" spans="22:23" x14ac:dyDescent="0.25">
      <c r="V273" s="2"/>
      <c r="W273" s="10"/>
    </row>
    <row r="274" spans="22:23" x14ac:dyDescent="0.25">
      <c r="V274" s="2"/>
      <c r="W274" s="10"/>
    </row>
    <row r="275" spans="22:23" x14ac:dyDescent="0.25">
      <c r="V275" s="2"/>
      <c r="W275" s="10"/>
    </row>
    <row r="276" spans="22:23" x14ac:dyDescent="0.25">
      <c r="V276" s="2"/>
      <c r="W276" s="10"/>
    </row>
    <row r="277" spans="22:23" x14ac:dyDescent="0.25">
      <c r="V277" s="2"/>
      <c r="W277" s="10"/>
    </row>
    <row r="278" spans="22:23" x14ac:dyDescent="0.25">
      <c r="V278" s="2"/>
      <c r="W278" s="10"/>
    </row>
    <row r="279" spans="22:23" x14ac:dyDescent="0.25">
      <c r="V279" s="2"/>
      <c r="W279" s="10"/>
    </row>
    <row r="280" spans="22:23" x14ac:dyDescent="0.25">
      <c r="V280" s="2"/>
      <c r="W280" s="10"/>
    </row>
    <row r="281" spans="22:23" x14ac:dyDescent="0.25">
      <c r="V281" s="2"/>
      <c r="W281" s="10"/>
    </row>
    <row r="282" spans="22:23" x14ac:dyDescent="0.25">
      <c r="V282" s="2"/>
      <c r="W282" s="10"/>
    </row>
    <row r="283" spans="22:23" x14ac:dyDescent="0.25">
      <c r="V283" s="2"/>
      <c r="W283" s="10"/>
    </row>
    <row r="284" spans="22:23" x14ac:dyDescent="0.25">
      <c r="V284" s="2"/>
      <c r="W284" s="10"/>
    </row>
    <row r="285" spans="22:23" x14ac:dyDescent="0.25">
      <c r="V285" s="2"/>
      <c r="W285" s="10"/>
    </row>
    <row r="286" spans="22:23" x14ac:dyDescent="0.25">
      <c r="V286" s="2"/>
      <c r="W286" s="10"/>
    </row>
    <row r="287" spans="22:23" x14ac:dyDescent="0.25">
      <c r="V287" s="2"/>
      <c r="W287" s="10"/>
    </row>
    <row r="288" spans="22:23" x14ac:dyDescent="0.25">
      <c r="V288" s="2"/>
      <c r="W288" s="10"/>
    </row>
    <row r="289" spans="22:23" x14ac:dyDescent="0.25">
      <c r="V289" s="2"/>
      <c r="W289" s="10"/>
    </row>
    <row r="290" spans="22:23" x14ac:dyDescent="0.25">
      <c r="V290" s="2"/>
      <c r="W290" s="10"/>
    </row>
    <row r="291" spans="22:23" x14ac:dyDescent="0.25">
      <c r="V291" s="2"/>
      <c r="W291" s="10"/>
    </row>
    <row r="292" spans="22:23" x14ac:dyDescent="0.25">
      <c r="V292" s="2"/>
      <c r="W292" s="10"/>
    </row>
    <row r="293" spans="22:23" x14ac:dyDescent="0.25">
      <c r="V293" s="2"/>
      <c r="W293" s="10"/>
    </row>
    <row r="294" spans="22:23" x14ac:dyDescent="0.25">
      <c r="V294" s="2"/>
      <c r="W294" s="10"/>
    </row>
    <row r="295" spans="22:23" x14ac:dyDescent="0.25">
      <c r="V295" s="2"/>
      <c r="W295" s="10"/>
    </row>
    <row r="296" spans="22:23" x14ac:dyDescent="0.25">
      <c r="V296" s="2"/>
      <c r="W296" s="10"/>
    </row>
    <row r="297" spans="22:23" x14ac:dyDescent="0.25">
      <c r="V297" s="2"/>
      <c r="W297" s="10"/>
    </row>
    <row r="298" spans="22:23" x14ac:dyDescent="0.25">
      <c r="V298" s="2"/>
      <c r="W298" s="10"/>
    </row>
    <row r="299" spans="22:23" x14ac:dyDescent="0.25">
      <c r="V299" s="2"/>
      <c r="W299" s="10"/>
    </row>
    <row r="300" spans="22:23" x14ac:dyDescent="0.25">
      <c r="V300" s="2"/>
      <c r="W300" s="10"/>
    </row>
    <row r="301" spans="22:23" x14ac:dyDescent="0.25">
      <c r="V301" s="2"/>
      <c r="W301" s="10"/>
    </row>
    <row r="302" spans="22:23" x14ac:dyDescent="0.25">
      <c r="V302" s="2"/>
      <c r="W302" s="10"/>
    </row>
    <row r="303" spans="22:23" x14ac:dyDescent="0.25">
      <c r="V303" s="2"/>
      <c r="W303" s="10"/>
    </row>
    <row r="304" spans="22:23" x14ac:dyDescent="0.25">
      <c r="V304" s="2"/>
      <c r="W304" s="10"/>
    </row>
    <row r="305" spans="22:23" x14ac:dyDescent="0.25">
      <c r="V305" s="2"/>
      <c r="W305" s="10"/>
    </row>
    <row r="306" spans="22:23" x14ac:dyDescent="0.25">
      <c r="V306" s="2"/>
      <c r="W306" s="10"/>
    </row>
    <row r="307" spans="22:23" x14ac:dyDescent="0.25">
      <c r="V307" s="2"/>
      <c r="W307" s="10"/>
    </row>
    <row r="308" spans="22:23" x14ac:dyDescent="0.25">
      <c r="V308" s="2"/>
      <c r="W308" s="10"/>
    </row>
    <row r="309" spans="22:23" x14ac:dyDescent="0.25">
      <c r="V309" s="2"/>
      <c r="W309" s="10"/>
    </row>
    <row r="310" spans="22:23" x14ac:dyDescent="0.25">
      <c r="V310" s="2"/>
      <c r="W310" s="10"/>
    </row>
    <row r="311" spans="22:23" x14ac:dyDescent="0.25">
      <c r="V311" s="2"/>
      <c r="W311" s="10"/>
    </row>
    <row r="312" spans="22:23" x14ac:dyDescent="0.25">
      <c r="V312" s="2"/>
      <c r="W312" s="10"/>
    </row>
    <row r="313" spans="22:23" x14ac:dyDescent="0.25">
      <c r="V313" s="2"/>
      <c r="W313" s="10"/>
    </row>
    <row r="314" spans="22:23" x14ac:dyDescent="0.25">
      <c r="V314" s="2"/>
      <c r="W314" s="10"/>
    </row>
    <row r="315" spans="22:23" x14ac:dyDescent="0.25">
      <c r="V315" s="2"/>
      <c r="W315" s="10"/>
    </row>
    <row r="316" spans="22:23" x14ac:dyDescent="0.25">
      <c r="V316" s="2"/>
      <c r="W316" s="10"/>
    </row>
    <row r="317" spans="22:23" x14ac:dyDescent="0.25">
      <c r="V317" s="2"/>
      <c r="W317" s="10"/>
    </row>
    <row r="318" spans="22:23" x14ac:dyDescent="0.25">
      <c r="V318" s="2"/>
      <c r="W318" s="10"/>
    </row>
    <row r="319" spans="22:23" x14ac:dyDescent="0.25">
      <c r="V319" s="2"/>
      <c r="W319" s="10"/>
    </row>
    <row r="320" spans="22:23" x14ac:dyDescent="0.25">
      <c r="V320" s="2"/>
      <c r="W320" s="10"/>
    </row>
    <row r="321" spans="22:23" x14ac:dyDescent="0.25">
      <c r="V321" s="2"/>
      <c r="W321" s="10"/>
    </row>
    <row r="322" spans="22:23" x14ac:dyDescent="0.25">
      <c r="V322" s="2"/>
      <c r="W322" s="10"/>
    </row>
    <row r="323" spans="22:23" x14ac:dyDescent="0.25">
      <c r="V323" s="2"/>
      <c r="W323" s="10"/>
    </row>
    <row r="324" spans="22:23" x14ac:dyDescent="0.25">
      <c r="V324" s="2"/>
      <c r="W324" s="10"/>
    </row>
    <row r="325" spans="22:23" x14ac:dyDescent="0.25">
      <c r="V325" s="2"/>
      <c r="W325" s="10"/>
    </row>
    <row r="326" spans="22:23" x14ac:dyDescent="0.25">
      <c r="V326" s="2"/>
      <c r="W326" s="10"/>
    </row>
    <row r="327" spans="22:23" x14ac:dyDescent="0.25">
      <c r="V327" s="2"/>
      <c r="W327" s="10"/>
    </row>
    <row r="328" spans="22:23" x14ac:dyDescent="0.25">
      <c r="V328" s="2"/>
      <c r="W328" s="10"/>
    </row>
    <row r="329" spans="22:23" x14ac:dyDescent="0.25">
      <c r="V329" s="2"/>
      <c r="W329" s="10"/>
    </row>
    <row r="330" spans="22:23" x14ac:dyDescent="0.25">
      <c r="V330" s="2"/>
      <c r="W330" s="10"/>
    </row>
    <row r="331" spans="22:23" x14ac:dyDescent="0.25">
      <c r="V331" s="2"/>
      <c r="W331" s="10"/>
    </row>
    <row r="332" spans="22:23" x14ac:dyDescent="0.25">
      <c r="V332" s="2"/>
      <c r="W332" s="10"/>
    </row>
    <row r="333" spans="22:23" x14ac:dyDescent="0.25">
      <c r="V333" s="2"/>
      <c r="W333" s="10"/>
    </row>
    <row r="334" spans="22:23" x14ac:dyDescent="0.25">
      <c r="V334" s="2"/>
      <c r="W334" s="10"/>
    </row>
    <row r="335" spans="22:23" x14ac:dyDescent="0.25">
      <c r="V335" s="2"/>
      <c r="W335" s="10"/>
    </row>
    <row r="336" spans="22:23" x14ac:dyDescent="0.25">
      <c r="V336" s="2"/>
      <c r="W336" s="10"/>
    </row>
    <row r="337" spans="22:23" x14ac:dyDescent="0.25">
      <c r="V337" s="2"/>
      <c r="W337" s="10"/>
    </row>
    <row r="338" spans="22:23" x14ac:dyDescent="0.25">
      <c r="V338" s="2"/>
      <c r="W338" s="10"/>
    </row>
    <row r="339" spans="22:23" x14ac:dyDescent="0.25">
      <c r="V339" s="2"/>
      <c r="W339" s="10"/>
    </row>
    <row r="340" spans="22:23" x14ac:dyDescent="0.25">
      <c r="V340" s="2"/>
      <c r="W340" s="10"/>
    </row>
    <row r="341" spans="22:23" x14ac:dyDescent="0.25">
      <c r="V341" s="2"/>
      <c r="W341" s="10"/>
    </row>
    <row r="342" spans="22:23" x14ac:dyDescent="0.25">
      <c r="V342" s="2"/>
      <c r="W342" s="10"/>
    </row>
    <row r="343" spans="22:23" x14ac:dyDescent="0.25">
      <c r="V343" s="2"/>
      <c r="W343" s="10"/>
    </row>
    <row r="344" spans="22:23" x14ac:dyDescent="0.25">
      <c r="V344" s="2"/>
      <c r="W344" s="10"/>
    </row>
    <row r="345" spans="22:23" x14ac:dyDescent="0.25">
      <c r="V345" s="2"/>
      <c r="W345" s="10"/>
    </row>
    <row r="346" spans="22:23" x14ac:dyDescent="0.25">
      <c r="V346" s="2"/>
      <c r="W346" s="10"/>
    </row>
    <row r="347" spans="22:23" x14ac:dyDescent="0.25">
      <c r="V347" s="2"/>
      <c r="W347" s="10"/>
    </row>
    <row r="348" spans="22:23" x14ac:dyDescent="0.25">
      <c r="V348" s="2"/>
      <c r="W348" s="10"/>
    </row>
    <row r="349" spans="22:23" x14ac:dyDescent="0.25">
      <c r="V349" s="2"/>
      <c r="W349" s="10"/>
    </row>
    <row r="350" spans="22:23" x14ac:dyDescent="0.25">
      <c r="V350" s="2"/>
      <c r="W350" s="10"/>
    </row>
    <row r="351" spans="22:23" x14ac:dyDescent="0.25">
      <c r="V351" s="2"/>
      <c r="W351" s="10"/>
    </row>
    <row r="352" spans="22:23" x14ac:dyDescent="0.25">
      <c r="V352" s="2"/>
      <c r="W352" s="10"/>
    </row>
    <row r="353" spans="22:23" x14ac:dyDescent="0.25">
      <c r="V353" s="2"/>
      <c r="W353" s="10"/>
    </row>
    <row r="354" spans="22:23" x14ac:dyDescent="0.25">
      <c r="V354" s="2"/>
      <c r="W354" s="10"/>
    </row>
    <row r="355" spans="22:23" x14ac:dyDescent="0.25">
      <c r="V355" s="2"/>
      <c r="W355" s="10"/>
    </row>
    <row r="356" spans="22:23" x14ac:dyDescent="0.25">
      <c r="V356" s="2"/>
      <c r="W356" s="10"/>
    </row>
    <row r="357" spans="22:23" x14ac:dyDescent="0.25">
      <c r="V357" s="2"/>
      <c r="W357" s="10"/>
    </row>
    <row r="358" spans="22:23" x14ac:dyDescent="0.25">
      <c r="V358" s="2"/>
      <c r="W358" s="10"/>
    </row>
    <row r="359" spans="22:23" x14ac:dyDescent="0.25">
      <c r="V359" s="2"/>
      <c r="W359" s="10"/>
    </row>
    <row r="360" spans="22:23" x14ac:dyDescent="0.25">
      <c r="V360" s="2"/>
      <c r="W360" s="10"/>
    </row>
    <row r="361" spans="22:23" x14ac:dyDescent="0.25">
      <c r="V361" s="2"/>
      <c r="W361" s="10"/>
    </row>
    <row r="362" spans="22:23" x14ac:dyDescent="0.25">
      <c r="V362" s="2"/>
      <c r="W362" s="10"/>
    </row>
    <row r="363" spans="22:23" x14ac:dyDescent="0.25">
      <c r="V363" s="2"/>
      <c r="W363" s="10"/>
    </row>
    <row r="364" spans="22:23" x14ac:dyDescent="0.25">
      <c r="V364" s="2"/>
      <c r="W364" s="10"/>
    </row>
    <row r="365" spans="22:23" x14ac:dyDescent="0.25">
      <c r="V365" s="2"/>
      <c r="W365" s="10"/>
    </row>
    <row r="366" spans="22:23" x14ac:dyDescent="0.25">
      <c r="V366" s="2"/>
      <c r="W366" s="10"/>
    </row>
    <row r="367" spans="22:23" x14ac:dyDescent="0.25">
      <c r="V367" s="2"/>
      <c r="W367" s="10"/>
    </row>
    <row r="368" spans="22:23" x14ac:dyDescent="0.25">
      <c r="V368" s="2"/>
      <c r="W368" s="10"/>
    </row>
    <row r="369" spans="22:23" x14ac:dyDescent="0.25">
      <c r="V369" s="2"/>
      <c r="W369" s="10"/>
    </row>
    <row r="370" spans="22:23" x14ac:dyDescent="0.25">
      <c r="V370" s="2"/>
      <c r="W370" s="10"/>
    </row>
    <row r="371" spans="22:23" x14ac:dyDescent="0.25">
      <c r="V371" s="2"/>
      <c r="W371" s="10"/>
    </row>
    <row r="372" spans="22:23" x14ac:dyDescent="0.25">
      <c r="V372" s="2"/>
      <c r="W372" s="10"/>
    </row>
    <row r="373" spans="22:23" x14ac:dyDescent="0.25">
      <c r="V373" s="2"/>
      <c r="W373" s="10"/>
    </row>
    <row r="374" spans="22:23" x14ac:dyDescent="0.25">
      <c r="V374" s="2"/>
      <c r="W374" s="10"/>
    </row>
    <row r="375" spans="22:23" x14ac:dyDescent="0.25">
      <c r="V375" s="2"/>
      <c r="W375" s="10"/>
    </row>
    <row r="376" spans="22:23" x14ac:dyDescent="0.25">
      <c r="V376" s="2"/>
      <c r="W376" s="10"/>
    </row>
    <row r="377" spans="22:23" x14ac:dyDescent="0.25">
      <c r="V377" s="2"/>
      <c r="W377" s="10"/>
    </row>
    <row r="378" spans="22:23" x14ac:dyDescent="0.25">
      <c r="V378" s="2"/>
      <c r="W378" s="10"/>
    </row>
    <row r="379" spans="22:23" x14ac:dyDescent="0.25">
      <c r="V379" s="2"/>
      <c r="W379" s="10"/>
    </row>
    <row r="380" spans="22:23" x14ac:dyDescent="0.25">
      <c r="V380" s="2"/>
      <c r="W380" s="10"/>
    </row>
    <row r="381" spans="22:23" x14ac:dyDescent="0.25">
      <c r="V381" s="2"/>
      <c r="W381" s="10"/>
    </row>
    <row r="382" spans="22:23" x14ac:dyDescent="0.25">
      <c r="V382" s="2"/>
      <c r="W382" s="10"/>
    </row>
    <row r="383" spans="22:23" x14ac:dyDescent="0.25">
      <c r="V383" s="2"/>
      <c r="W383" s="10"/>
    </row>
    <row r="384" spans="22:23" x14ac:dyDescent="0.25">
      <c r="V384" s="2"/>
      <c r="W384" s="10"/>
    </row>
    <row r="385" spans="22:23" x14ac:dyDescent="0.25">
      <c r="V385" s="2"/>
      <c r="W385" s="10"/>
    </row>
    <row r="386" spans="22:23" x14ac:dyDescent="0.25">
      <c r="V386" s="2"/>
      <c r="W386" s="10"/>
    </row>
    <row r="387" spans="22:23" x14ac:dyDescent="0.25">
      <c r="V387" s="2"/>
      <c r="W387" s="10"/>
    </row>
    <row r="388" spans="22:23" x14ac:dyDescent="0.25">
      <c r="V388" s="2"/>
      <c r="W388" s="10"/>
    </row>
    <row r="389" spans="22:23" x14ac:dyDescent="0.25">
      <c r="V389" s="2"/>
      <c r="W389" s="10"/>
    </row>
    <row r="390" spans="22:23" x14ac:dyDescent="0.25">
      <c r="V390" s="2"/>
      <c r="W390" s="10"/>
    </row>
    <row r="391" spans="22:23" x14ac:dyDescent="0.25">
      <c r="V391" s="2"/>
      <c r="W391" s="10"/>
    </row>
    <row r="392" spans="22:23" x14ac:dyDescent="0.25">
      <c r="V392" s="2"/>
      <c r="W392" s="10"/>
    </row>
    <row r="393" spans="22:23" x14ac:dyDescent="0.25">
      <c r="V393" s="2"/>
      <c r="W393" s="10"/>
    </row>
    <row r="394" spans="22:23" x14ac:dyDescent="0.25">
      <c r="V394" s="2"/>
      <c r="W394" s="10"/>
    </row>
    <row r="395" spans="22:23" x14ac:dyDescent="0.25">
      <c r="V395" s="2"/>
      <c r="W395" s="10"/>
    </row>
    <row r="396" spans="22:23" x14ac:dyDescent="0.25">
      <c r="V396" s="2"/>
      <c r="W396" s="10"/>
    </row>
    <row r="397" spans="22:23" x14ac:dyDescent="0.25">
      <c r="V397" s="2"/>
      <c r="W397" s="10"/>
    </row>
    <row r="398" spans="22:23" x14ac:dyDescent="0.25">
      <c r="V398" s="2"/>
      <c r="W398" s="10"/>
    </row>
    <row r="399" spans="22:23" x14ac:dyDescent="0.25">
      <c r="V399" s="2"/>
      <c r="W399" s="10"/>
    </row>
    <row r="400" spans="22:23" x14ac:dyDescent="0.25">
      <c r="V400" s="2"/>
      <c r="W400" s="10"/>
    </row>
    <row r="401" spans="22:23" x14ac:dyDescent="0.25">
      <c r="V401" s="2"/>
      <c r="W401" s="10"/>
    </row>
    <row r="402" spans="22:23" x14ac:dyDescent="0.25">
      <c r="V402" s="2"/>
      <c r="W402" s="10"/>
    </row>
    <row r="403" spans="22:23" x14ac:dyDescent="0.25">
      <c r="V403" s="2"/>
      <c r="W403" s="10"/>
    </row>
    <row r="404" spans="22:23" x14ac:dyDescent="0.25">
      <c r="V404" s="2"/>
      <c r="W404" s="10"/>
    </row>
    <row r="405" spans="22:23" x14ac:dyDescent="0.25">
      <c r="V405" s="2"/>
      <c r="W405" s="10"/>
    </row>
    <row r="406" spans="22:23" x14ac:dyDescent="0.25">
      <c r="V406" s="2"/>
      <c r="W406" s="10"/>
    </row>
    <row r="407" spans="22:23" x14ac:dyDescent="0.25">
      <c r="V407" s="2"/>
      <c r="W407" s="10"/>
    </row>
    <row r="408" spans="22:23" x14ac:dyDescent="0.25">
      <c r="V408" s="2"/>
      <c r="W408" s="10"/>
    </row>
    <row r="409" spans="22:23" x14ac:dyDescent="0.25">
      <c r="V409" s="2"/>
      <c r="W409" s="10"/>
    </row>
    <row r="410" spans="22:23" x14ac:dyDescent="0.25">
      <c r="V410" s="2"/>
      <c r="W410" s="10"/>
    </row>
    <row r="411" spans="22:23" x14ac:dyDescent="0.25">
      <c r="V411" s="2"/>
      <c r="W411" s="10"/>
    </row>
    <row r="412" spans="22:23" x14ac:dyDescent="0.25">
      <c r="V412" s="2"/>
      <c r="W412" s="10"/>
    </row>
    <row r="413" spans="22:23" x14ac:dyDescent="0.25">
      <c r="V413" s="2"/>
      <c r="W413" s="10"/>
    </row>
    <row r="414" spans="22:23" x14ac:dyDescent="0.25">
      <c r="V414" s="2"/>
      <c r="W414" s="10"/>
    </row>
    <row r="415" spans="22:23" x14ac:dyDescent="0.25">
      <c r="V415" s="2"/>
      <c r="W415" s="10"/>
    </row>
    <row r="416" spans="22:23" x14ac:dyDescent="0.25">
      <c r="V416" s="2"/>
      <c r="W416" s="10"/>
    </row>
    <row r="417" spans="22:23" x14ac:dyDescent="0.25">
      <c r="V417" s="2"/>
      <c r="W417" s="10"/>
    </row>
    <row r="418" spans="22:23" x14ac:dyDescent="0.25">
      <c r="V418" s="2"/>
      <c r="W418" s="10"/>
    </row>
    <row r="419" spans="22:23" x14ac:dyDescent="0.25">
      <c r="V419" s="2"/>
      <c r="W419" s="10"/>
    </row>
    <row r="420" spans="22:23" x14ac:dyDescent="0.25">
      <c r="V420" s="2"/>
      <c r="W420" s="10"/>
    </row>
    <row r="421" spans="22:23" x14ac:dyDescent="0.25">
      <c r="V421" s="2"/>
      <c r="W421" s="10"/>
    </row>
    <row r="422" spans="22:23" x14ac:dyDescent="0.25">
      <c r="V422" s="2"/>
      <c r="W422" s="10"/>
    </row>
    <row r="423" spans="22:23" x14ac:dyDescent="0.25">
      <c r="V423" s="2"/>
      <c r="W423" s="10"/>
    </row>
    <row r="424" spans="22:23" x14ac:dyDescent="0.25">
      <c r="V424" s="2"/>
      <c r="W424" s="10"/>
    </row>
    <row r="425" spans="22:23" x14ac:dyDescent="0.25">
      <c r="V425" s="2"/>
      <c r="W425" s="10"/>
    </row>
    <row r="426" spans="22:23" x14ac:dyDescent="0.25">
      <c r="V426" s="2"/>
      <c r="W426" s="10"/>
    </row>
    <row r="427" spans="22:23" x14ac:dyDescent="0.25">
      <c r="V427" s="2"/>
      <c r="W427" s="10"/>
    </row>
    <row r="428" spans="22:23" x14ac:dyDescent="0.25">
      <c r="V428" s="2"/>
      <c r="W428" s="10"/>
    </row>
    <row r="429" spans="22:23" x14ac:dyDescent="0.25">
      <c r="V429" s="2"/>
      <c r="W429" s="10"/>
    </row>
    <row r="430" spans="22:23" x14ac:dyDescent="0.25">
      <c r="V430" s="2"/>
      <c r="W430" s="10"/>
    </row>
    <row r="431" spans="22:23" x14ac:dyDescent="0.25">
      <c r="V431" s="2"/>
      <c r="W431" s="10"/>
    </row>
    <row r="432" spans="22:23" x14ac:dyDescent="0.25">
      <c r="V432" s="2"/>
      <c r="W432" s="10"/>
    </row>
    <row r="433" spans="22:23" x14ac:dyDescent="0.25">
      <c r="V433" s="2"/>
      <c r="W433" s="10"/>
    </row>
    <row r="434" spans="22:23" x14ac:dyDescent="0.25">
      <c r="V434" s="2"/>
      <c r="W434" s="10"/>
    </row>
    <row r="435" spans="22:23" x14ac:dyDescent="0.25">
      <c r="V435" s="2"/>
      <c r="W435" s="10"/>
    </row>
    <row r="436" spans="22:23" x14ac:dyDescent="0.25">
      <c r="V436" s="2"/>
      <c r="W436" s="10"/>
    </row>
    <row r="437" spans="22:23" x14ac:dyDescent="0.25">
      <c r="V437" s="2"/>
      <c r="W437" s="10"/>
    </row>
    <row r="438" spans="22:23" x14ac:dyDescent="0.25">
      <c r="V438" s="2"/>
      <c r="W438" s="10"/>
    </row>
    <row r="439" spans="22:23" x14ac:dyDescent="0.25">
      <c r="V439" s="2"/>
      <c r="W439" s="10"/>
    </row>
    <row r="440" spans="22:23" x14ac:dyDescent="0.25">
      <c r="V440" s="2"/>
      <c r="W440" s="10"/>
    </row>
    <row r="441" spans="22:23" x14ac:dyDescent="0.25">
      <c r="V441" s="2"/>
      <c r="W441" s="10"/>
    </row>
    <row r="442" spans="22:23" x14ac:dyDescent="0.25">
      <c r="V442" s="2"/>
      <c r="W442" s="10"/>
    </row>
    <row r="443" spans="22:23" x14ac:dyDescent="0.25">
      <c r="V443" s="2"/>
      <c r="W443" s="10"/>
    </row>
    <row r="444" spans="22:23" x14ac:dyDescent="0.25">
      <c r="V444" s="2"/>
      <c r="W444" s="10"/>
    </row>
    <row r="445" spans="22:23" x14ac:dyDescent="0.25">
      <c r="V445" s="2"/>
      <c r="W445" s="10"/>
    </row>
    <row r="446" spans="22:23" x14ac:dyDescent="0.25">
      <c r="V446" s="2"/>
      <c r="W446" s="10"/>
    </row>
    <row r="447" spans="22:23" x14ac:dyDescent="0.25">
      <c r="V447" s="2"/>
      <c r="W447" s="10"/>
    </row>
    <row r="448" spans="22:23" x14ac:dyDescent="0.25">
      <c r="V448" s="2"/>
      <c r="W448" s="10"/>
    </row>
    <row r="449" spans="22:23" x14ac:dyDescent="0.25">
      <c r="V449" s="2"/>
      <c r="W449" s="10"/>
    </row>
    <row r="450" spans="22:23" x14ac:dyDescent="0.25">
      <c r="V450" s="2"/>
      <c r="W450" s="10"/>
    </row>
    <row r="451" spans="22:23" x14ac:dyDescent="0.25">
      <c r="V451" s="2"/>
      <c r="W451" s="10"/>
    </row>
    <row r="452" spans="22:23" x14ac:dyDescent="0.25">
      <c r="V452" s="2"/>
      <c r="W452" s="10"/>
    </row>
    <row r="453" spans="22:23" x14ac:dyDescent="0.25">
      <c r="V453" s="2"/>
      <c r="W453" s="10"/>
    </row>
    <row r="454" spans="22:23" x14ac:dyDescent="0.25">
      <c r="V454" s="2"/>
      <c r="W454" s="10"/>
    </row>
    <row r="455" spans="22:23" x14ac:dyDescent="0.25">
      <c r="V455" s="2"/>
      <c r="W455" s="10"/>
    </row>
    <row r="456" spans="22:23" x14ac:dyDescent="0.25">
      <c r="V456" s="2"/>
      <c r="W456" s="10"/>
    </row>
    <row r="457" spans="22:23" x14ac:dyDescent="0.25">
      <c r="V457" s="2"/>
      <c r="W457" s="10"/>
    </row>
    <row r="458" spans="22:23" x14ac:dyDescent="0.25">
      <c r="V458" s="2"/>
      <c r="W458" s="10"/>
    </row>
    <row r="459" spans="22:23" x14ac:dyDescent="0.25">
      <c r="V459" s="2"/>
      <c r="W459" s="10"/>
    </row>
    <row r="460" spans="22:23" x14ac:dyDescent="0.25">
      <c r="V460" s="2"/>
      <c r="W460" s="10"/>
    </row>
    <row r="461" spans="22:23" x14ac:dyDescent="0.25">
      <c r="V461" s="2"/>
      <c r="W461" s="10"/>
    </row>
    <row r="462" spans="22:23" x14ac:dyDescent="0.25">
      <c r="V462" s="2"/>
      <c r="W462" s="10"/>
    </row>
    <row r="463" spans="22:23" x14ac:dyDescent="0.25">
      <c r="V463" s="2"/>
      <c r="W463" s="10"/>
    </row>
    <row r="464" spans="22:23" x14ac:dyDescent="0.25">
      <c r="V464" s="2"/>
      <c r="W464" s="10"/>
    </row>
    <row r="465" spans="22:23" x14ac:dyDescent="0.25">
      <c r="V465" s="2"/>
      <c r="W465" s="10"/>
    </row>
    <row r="466" spans="22:23" x14ac:dyDescent="0.25">
      <c r="V466" s="2"/>
      <c r="W466" s="10"/>
    </row>
    <row r="467" spans="22:23" x14ac:dyDescent="0.25">
      <c r="V467" s="2"/>
      <c r="W467" s="10"/>
    </row>
    <row r="468" spans="22:23" x14ac:dyDescent="0.25">
      <c r="V468" s="2"/>
      <c r="W468" s="10"/>
    </row>
    <row r="469" spans="22:23" x14ac:dyDescent="0.25">
      <c r="V469" s="2"/>
      <c r="W469" s="10"/>
    </row>
    <row r="470" spans="22:23" x14ac:dyDescent="0.25">
      <c r="V470" s="2"/>
      <c r="W470" s="10"/>
    </row>
    <row r="471" spans="22:23" x14ac:dyDescent="0.25">
      <c r="V471" s="2"/>
      <c r="W471" s="10"/>
    </row>
    <row r="472" spans="22:23" x14ac:dyDescent="0.25">
      <c r="V472" s="2"/>
      <c r="W472" s="10"/>
    </row>
    <row r="473" spans="22:23" x14ac:dyDescent="0.25">
      <c r="V473" s="2"/>
      <c r="W473" s="10"/>
    </row>
    <row r="474" spans="22:23" x14ac:dyDescent="0.25">
      <c r="V474" s="2"/>
      <c r="W474" s="10"/>
    </row>
    <row r="475" spans="22:23" x14ac:dyDescent="0.25">
      <c r="V475" s="2"/>
      <c r="W475" s="10"/>
    </row>
    <row r="476" spans="22:23" x14ac:dyDescent="0.25">
      <c r="V476" s="2"/>
      <c r="W476" s="10"/>
    </row>
    <row r="477" spans="22:23" x14ac:dyDescent="0.25">
      <c r="V477" s="2"/>
      <c r="W477" s="10"/>
    </row>
    <row r="478" spans="22:23" x14ac:dyDescent="0.25">
      <c r="V478" s="2"/>
      <c r="W478" s="10"/>
    </row>
    <row r="479" spans="22:23" x14ac:dyDescent="0.25">
      <c r="V479" s="2"/>
      <c r="W479" s="10"/>
    </row>
    <row r="480" spans="22:23" x14ac:dyDescent="0.25">
      <c r="V480" s="2"/>
      <c r="W480" s="10"/>
    </row>
    <row r="481" spans="22:23" x14ac:dyDescent="0.25">
      <c r="V481" s="2"/>
      <c r="W481" s="10"/>
    </row>
    <row r="482" spans="22:23" x14ac:dyDescent="0.25">
      <c r="V482" s="2"/>
      <c r="W482" s="10"/>
    </row>
    <row r="483" spans="22:23" x14ac:dyDescent="0.25">
      <c r="V483" s="2"/>
      <c r="W483" s="10"/>
    </row>
    <row r="484" spans="22:23" x14ac:dyDescent="0.25">
      <c r="V484" s="2"/>
      <c r="W484" s="10"/>
    </row>
    <row r="485" spans="22:23" x14ac:dyDescent="0.25">
      <c r="V485" s="2"/>
      <c r="W485" s="10"/>
    </row>
    <row r="486" spans="22:23" x14ac:dyDescent="0.25">
      <c r="V486" s="2"/>
      <c r="W486" s="10"/>
    </row>
    <row r="487" spans="22:23" x14ac:dyDescent="0.25">
      <c r="V487" s="2"/>
      <c r="W487" s="10"/>
    </row>
    <row r="488" spans="22:23" x14ac:dyDescent="0.25">
      <c r="V488" s="2"/>
      <c r="W488" s="10"/>
    </row>
    <row r="489" spans="22:23" x14ac:dyDescent="0.25">
      <c r="V489" s="2"/>
      <c r="W489" s="10"/>
    </row>
    <row r="490" spans="22:23" x14ac:dyDescent="0.25">
      <c r="V490" s="2"/>
      <c r="W490" s="10"/>
    </row>
    <row r="491" spans="22:23" x14ac:dyDescent="0.25">
      <c r="V491" s="2"/>
      <c r="W491" s="10"/>
    </row>
    <row r="492" spans="22:23" x14ac:dyDescent="0.25">
      <c r="V492" s="2"/>
      <c r="W492" s="10"/>
    </row>
    <row r="493" spans="22:23" x14ac:dyDescent="0.25">
      <c r="V493" s="2"/>
      <c r="W493" s="10"/>
    </row>
    <row r="494" spans="22:23" x14ac:dyDescent="0.25">
      <c r="V494" s="2"/>
      <c r="W494" s="10"/>
    </row>
    <row r="495" spans="22:23" x14ac:dyDescent="0.25">
      <c r="V495" s="2"/>
      <c r="W495" s="10"/>
    </row>
    <row r="496" spans="22:23" x14ac:dyDescent="0.25">
      <c r="V496" s="2"/>
      <c r="W496" s="10"/>
    </row>
    <row r="497" spans="22:23" x14ac:dyDescent="0.25">
      <c r="V497" s="2"/>
      <c r="W497" s="10"/>
    </row>
    <row r="498" spans="22:23" x14ac:dyDescent="0.25">
      <c r="V498" s="2"/>
      <c r="W498" s="10"/>
    </row>
    <row r="499" spans="22:23" x14ac:dyDescent="0.25">
      <c r="V499" s="2"/>
      <c r="W499" s="10"/>
    </row>
    <row r="500" spans="22:23" x14ac:dyDescent="0.25">
      <c r="V500" s="2"/>
      <c r="W500" s="10"/>
    </row>
    <row r="501" spans="22:23" x14ac:dyDescent="0.25">
      <c r="V501" s="2"/>
      <c r="W501" s="10"/>
    </row>
    <row r="502" spans="22:23" x14ac:dyDescent="0.25">
      <c r="V502" s="2"/>
      <c r="W502" s="10"/>
    </row>
    <row r="503" spans="22:23" x14ac:dyDescent="0.25">
      <c r="V503" s="2"/>
      <c r="W503" s="10"/>
    </row>
    <row r="504" spans="22:23" x14ac:dyDescent="0.25">
      <c r="V504" s="2"/>
      <c r="W504" s="10"/>
    </row>
    <row r="505" spans="22:23" x14ac:dyDescent="0.25">
      <c r="V505" s="2"/>
      <c r="W505" s="10"/>
    </row>
    <row r="506" spans="22:23" x14ac:dyDescent="0.25">
      <c r="V506" s="2"/>
      <c r="W506" s="10"/>
    </row>
    <row r="507" spans="22:23" x14ac:dyDescent="0.25">
      <c r="V507" s="2"/>
      <c r="W507" s="10"/>
    </row>
    <row r="508" spans="22:23" x14ac:dyDescent="0.25">
      <c r="V508" s="2"/>
      <c r="W508" s="10"/>
    </row>
    <row r="509" spans="22:23" x14ac:dyDescent="0.25">
      <c r="V509" s="2"/>
      <c r="W509" s="10"/>
    </row>
    <row r="510" spans="22:23" x14ac:dyDescent="0.25">
      <c r="V510" s="2"/>
      <c r="W510" s="10"/>
    </row>
    <row r="511" spans="22:23" x14ac:dyDescent="0.25">
      <c r="V511" s="2"/>
      <c r="W511" s="10"/>
    </row>
    <row r="512" spans="22:23" x14ac:dyDescent="0.25">
      <c r="V512" s="2"/>
      <c r="W512" s="10"/>
    </row>
    <row r="513" spans="22:23" x14ac:dyDescent="0.25">
      <c r="V513" s="2"/>
      <c r="W513" s="10"/>
    </row>
    <row r="514" spans="22:23" x14ac:dyDescent="0.25">
      <c r="V514" s="2"/>
      <c r="W514" s="10"/>
    </row>
    <row r="515" spans="22:23" x14ac:dyDescent="0.25">
      <c r="V515" s="2"/>
      <c r="W515" s="10"/>
    </row>
    <row r="516" spans="22:23" x14ac:dyDescent="0.25">
      <c r="V516" s="2"/>
      <c r="W516" s="10"/>
    </row>
    <row r="517" spans="22:23" x14ac:dyDescent="0.25">
      <c r="V517" s="2"/>
      <c r="W517" s="10"/>
    </row>
    <row r="518" spans="22:23" x14ac:dyDescent="0.25">
      <c r="V518" s="2"/>
      <c r="W518" s="10"/>
    </row>
    <row r="519" spans="22:23" x14ac:dyDescent="0.25">
      <c r="V519" s="2"/>
      <c r="W519" s="10"/>
    </row>
    <row r="520" spans="22:23" x14ac:dyDescent="0.25">
      <c r="V520" s="2"/>
      <c r="W520" s="10"/>
    </row>
    <row r="521" spans="22:23" x14ac:dyDescent="0.25">
      <c r="V521" s="2"/>
      <c r="W521" s="10"/>
    </row>
    <row r="522" spans="22:23" x14ac:dyDescent="0.25">
      <c r="V522" s="2"/>
      <c r="W522" s="10"/>
    </row>
    <row r="523" spans="22:23" x14ac:dyDescent="0.25">
      <c r="V523" s="2"/>
      <c r="W523" s="10"/>
    </row>
    <row r="524" spans="22:23" x14ac:dyDescent="0.25">
      <c r="V524" s="2"/>
      <c r="W524" s="10"/>
    </row>
    <row r="525" spans="22:23" x14ac:dyDescent="0.25">
      <c r="V525" s="2"/>
      <c r="W525" s="10"/>
    </row>
    <row r="526" spans="22:23" x14ac:dyDescent="0.25">
      <c r="V526" s="2"/>
      <c r="W526" s="10"/>
    </row>
    <row r="527" spans="22:23" x14ac:dyDescent="0.25">
      <c r="V527" s="2"/>
      <c r="W527" s="10"/>
    </row>
    <row r="528" spans="22:23" x14ac:dyDescent="0.25">
      <c r="V528" s="2"/>
      <c r="W528" s="10"/>
    </row>
    <row r="529" spans="22:23" x14ac:dyDescent="0.25">
      <c r="V529" s="2"/>
      <c r="W529" s="10"/>
    </row>
    <row r="530" spans="22:23" x14ac:dyDescent="0.25">
      <c r="V530" s="2"/>
      <c r="W530" s="10"/>
    </row>
    <row r="531" spans="22:23" x14ac:dyDescent="0.25">
      <c r="V531" s="2"/>
      <c r="W531" s="10"/>
    </row>
    <row r="532" spans="22:23" x14ac:dyDescent="0.25">
      <c r="V532" s="2"/>
      <c r="W532" s="10"/>
    </row>
    <row r="533" spans="22:23" x14ac:dyDescent="0.25">
      <c r="V533" s="2"/>
      <c r="W533" s="10"/>
    </row>
    <row r="534" spans="22:23" x14ac:dyDescent="0.25">
      <c r="V534" s="2"/>
      <c r="W534" s="10"/>
    </row>
    <row r="535" spans="22:23" x14ac:dyDescent="0.25">
      <c r="V535" s="2"/>
      <c r="W535" s="10"/>
    </row>
    <row r="536" spans="22:23" x14ac:dyDescent="0.25">
      <c r="V536" s="2"/>
      <c r="W536" s="10"/>
    </row>
    <row r="537" spans="22:23" x14ac:dyDescent="0.25">
      <c r="V537" s="2"/>
      <c r="W537" s="10"/>
    </row>
    <row r="538" spans="22:23" x14ac:dyDescent="0.25">
      <c r="V538" s="2"/>
      <c r="W538" s="10"/>
    </row>
    <row r="539" spans="22:23" x14ac:dyDescent="0.25">
      <c r="V539" s="2"/>
      <c r="W539" s="10"/>
    </row>
    <row r="540" spans="22:23" x14ac:dyDescent="0.25">
      <c r="V540" s="2"/>
      <c r="W540" s="10"/>
    </row>
    <row r="541" spans="22:23" x14ac:dyDescent="0.25">
      <c r="V541" s="2"/>
      <c r="W541" s="10"/>
    </row>
    <row r="542" spans="22:23" x14ac:dyDescent="0.25">
      <c r="V542" s="2"/>
      <c r="W542" s="10"/>
    </row>
    <row r="543" spans="22:23" x14ac:dyDescent="0.25">
      <c r="V543" s="2"/>
      <c r="W543" s="10"/>
    </row>
    <row r="544" spans="22:23" x14ac:dyDescent="0.25">
      <c r="V544" s="2"/>
      <c r="W544" s="10"/>
    </row>
    <row r="545" spans="22:23" x14ac:dyDescent="0.25">
      <c r="V545" s="2"/>
      <c r="W545" s="10"/>
    </row>
    <row r="546" spans="22:23" x14ac:dyDescent="0.25">
      <c r="V546" s="2"/>
      <c r="W546" s="10"/>
    </row>
    <row r="547" spans="22:23" x14ac:dyDescent="0.25">
      <c r="V547" s="2"/>
      <c r="W547" s="10"/>
    </row>
    <row r="548" spans="22:23" x14ac:dyDescent="0.25">
      <c r="V548" s="2"/>
      <c r="W548" s="10"/>
    </row>
    <row r="549" spans="22:23" x14ac:dyDescent="0.25">
      <c r="V549" s="2"/>
      <c r="W549" s="10"/>
    </row>
    <row r="550" spans="22:23" x14ac:dyDescent="0.25">
      <c r="V550" s="2"/>
      <c r="W550" s="10"/>
    </row>
    <row r="551" spans="22:23" x14ac:dyDescent="0.25">
      <c r="V551" s="2"/>
      <c r="W551" s="10"/>
    </row>
    <row r="552" spans="22:23" x14ac:dyDescent="0.25">
      <c r="V552" s="2"/>
      <c r="W552" s="10"/>
    </row>
    <row r="553" spans="22:23" x14ac:dyDescent="0.25">
      <c r="V553" s="2"/>
      <c r="W553" s="10"/>
    </row>
    <row r="554" spans="22:23" x14ac:dyDescent="0.25">
      <c r="V554" s="2"/>
      <c r="W554" s="10"/>
    </row>
    <row r="555" spans="22:23" x14ac:dyDescent="0.25">
      <c r="V555" s="2"/>
      <c r="W555" s="10"/>
    </row>
    <row r="556" spans="22:23" x14ac:dyDescent="0.25">
      <c r="V556" s="2"/>
      <c r="W556" s="10"/>
    </row>
    <row r="557" spans="22:23" x14ac:dyDescent="0.25">
      <c r="V557" s="2"/>
      <c r="W557" s="10"/>
    </row>
    <row r="558" spans="22:23" x14ac:dyDescent="0.25">
      <c r="V558" s="2"/>
      <c r="W558" s="10"/>
    </row>
    <row r="559" spans="22:23" x14ac:dyDescent="0.25">
      <c r="V559" s="2"/>
      <c r="W559" s="10"/>
    </row>
    <row r="560" spans="22:23" x14ac:dyDescent="0.25">
      <c r="V560" s="2"/>
      <c r="W560" s="10"/>
    </row>
    <row r="561" spans="22:23" x14ac:dyDescent="0.25">
      <c r="V561" s="2"/>
      <c r="W561" s="10"/>
    </row>
    <row r="562" spans="22:23" x14ac:dyDescent="0.25">
      <c r="V562" s="2"/>
      <c r="W562" s="10"/>
    </row>
    <row r="563" spans="22:23" x14ac:dyDescent="0.25">
      <c r="V563" s="2"/>
      <c r="W563" s="10"/>
    </row>
    <row r="564" spans="22:23" x14ac:dyDescent="0.25">
      <c r="V564" s="2"/>
      <c r="W564" s="10"/>
    </row>
    <row r="565" spans="22:23" x14ac:dyDescent="0.25">
      <c r="V565" s="2"/>
      <c r="W565" s="10"/>
    </row>
    <row r="566" spans="22:23" x14ac:dyDescent="0.25">
      <c r="V566" s="2"/>
      <c r="W566" s="10"/>
    </row>
    <row r="567" spans="22:23" x14ac:dyDescent="0.25">
      <c r="V567" s="2"/>
      <c r="W567" s="10"/>
    </row>
    <row r="568" spans="22:23" x14ac:dyDescent="0.25">
      <c r="V568" s="2"/>
      <c r="W568" s="10"/>
    </row>
    <row r="569" spans="22:23" x14ac:dyDescent="0.25">
      <c r="V569" s="2"/>
      <c r="W569" s="10"/>
    </row>
    <row r="570" spans="22:23" x14ac:dyDescent="0.25">
      <c r="V570" s="2"/>
      <c r="W570" s="10"/>
    </row>
    <row r="571" spans="22:23" x14ac:dyDescent="0.25">
      <c r="V571" s="2"/>
      <c r="W571" s="10"/>
    </row>
    <row r="572" spans="22:23" x14ac:dyDescent="0.25">
      <c r="V572" s="2"/>
      <c r="W572" s="10"/>
    </row>
    <row r="573" spans="22:23" x14ac:dyDescent="0.25">
      <c r="V573" s="2"/>
      <c r="W573" s="10"/>
    </row>
    <row r="574" spans="22:23" x14ac:dyDescent="0.25">
      <c r="V574" s="2"/>
      <c r="W574" s="10"/>
    </row>
    <row r="575" spans="22:23" x14ac:dyDescent="0.25">
      <c r="V575" s="2"/>
      <c r="W575" s="10"/>
    </row>
    <row r="576" spans="22:23" x14ac:dyDescent="0.25">
      <c r="V576" s="2"/>
      <c r="W576" s="10"/>
    </row>
    <row r="577" spans="22:23" x14ac:dyDescent="0.25">
      <c r="V577" s="2"/>
      <c r="W577" s="10"/>
    </row>
    <row r="578" spans="22:23" x14ac:dyDescent="0.25">
      <c r="V578" s="2"/>
      <c r="W578" s="10"/>
    </row>
    <row r="579" spans="22:23" x14ac:dyDescent="0.25">
      <c r="V579" s="2"/>
      <c r="W579" s="10"/>
    </row>
    <row r="580" spans="22:23" x14ac:dyDescent="0.25">
      <c r="V580" s="2"/>
      <c r="W580" s="10"/>
    </row>
    <row r="581" spans="22:23" x14ac:dyDescent="0.25">
      <c r="V581" s="2"/>
      <c r="W581" s="10"/>
    </row>
    <row r="582" spans="22:23" x14ac:dyDescent="0.25">
      <c r="V582" s="2"/>
      <c r="W582" s="10"/>
    </row>
    <row r="583" spans="22:23" x14ac:dyDescent="0.25">
      <c r="V583" s="2"/>
      <c r="W583" s="10"/>
    </row>
    <row r="584" spans="22:23" x14ac:dyDescent="0.25">
      <c r="V584" s="2"/>
      <c r="W584" s="10"/>
    </row>
    <row r="585" spans="22:23" x14ac:dyDescent="0.25">
      <c r="V585" s="2"/>
      <c r="W585" s="10"/>
    </row>
    <row r="586" spans="22:23" x14ac:dyDescent="0.25">
      <c r="V586" s="2"/>
      <c r="W586" s="10"/>
    </row>
    <row r="587" spans="22:23" x14ac:dyDescent="0.25">
      <c r="V587" s="2"/>
      <c r="W587" s="10"/>
    </row>
    <row r="588" spans="22:23" x14ac:dyDescent="0.25">
      <c r="V588" s="2"/>
      <c r="W588" s="10"/>
    </row>
    <row r="589" spans="22:23" x14ac:dyDescent="0.25">
      <c r="V589" s="2"/>
      <c r="W589" s="10"/>
    </row>
    <row r="590" spans="22:23" x14ac:dyDescent="0.25">
      <c r="V590" s="2"/>
      <c r="W590" s="10"/>
    </row>
    <row r="591" spans="22:23" x14ac:dyDescent="0.25">
      <c r="V591" s="2"/>
      <c r="W591" s="10"/>
    </row>
    <row r="592" spans="22:23" x14ac:dyDescent="0.25">
      <c r="V592" s="2"/>
      <c r="W592" s="10"/>
    </row>
    <row r="593" spans="22:23" x14ac:dyDescent="0.25">
      <c r="V593" s="2"/>
      <c r="W593" s="10"/>
    </row>
    <row r="594" spans="22:23" x14ac:dyDescent="0.25">
      <c r="V594" s="2"/>
      <c r="W594" s="10"/>
    </row>
    <row r="595" spans="22:23" x14ac:dyDescent="0.25">
      <c r="V595" s="2"/>
      <c r="W595" s="10"/>
    </row>
    <row r="596" spans="22:23" x14ac:dyDescent="0.25">
      <c r="V596" s="2"/>
      <c r="W596" s="10"/>
    </row>
    <row r="597" spans="22:23" x14ac:dyDescent="0.25">
      <c r="V597" s="2"/>
      <c r="W597" s="10"/>
    </row>
    <row r="598" spans="22:23" x14ac:dyDescent="0.25">
      <c r="V598" s="2"/>
      <c r="W598" s="10"/>
    </row>
    <row r="599" spans="22:23" x14ac:dyDescent="0.25">
      <c r="V599" s="2"/>
      <c r="W599" s="10"/>
    </row>
    <row r="600" spans="22:23" x14ac:dyDescent="0.25">
      <c r="V600" s="2"/>
      <c r="W600" s="10"/>
    </row>
    <row r="601" spans="22:23" x14ac:dyDescent="0.25">
      <c r="V601" s="2"/>
      <c r="W601" s="10"/>
    </row>
    <row r="602" spans="22:23" x14ac:dyDescent="0.25">
      <c r="V602" s="2"/>
      <c r="W602" s="10"/>
    </row>
    <row r="603" spans="22:23" x14ac:dyDescent="0.25">
      <c r="V603" s="2"/>
      <c r="W603" s="10"/>
    </row>
    <row r="604" spans="22:23" x14ac:dyDescent="0.25">
      <c r="V604" s="2"/>
      <c r="W604" s="10"/>
    </row>
    <row r="605" spans="22:23" x14ac:dyDescent="0.25">
      <c r="V605" s="2"/>
      <c r="W605" s="10"/>
    </row>
    <row r="606" spans="22:23" x14ac:dyDescent="0.25">
      <c r="V606" s="2"/>
      <c r="W606" s="10"/>
    </row>
    <row r="607" spans="22:23" x14ac:dyDescent="0.25">
      <c r="V607" s="2"/>
      <c r="W607" s="10"/>
    </row>
    <row r="608" spans="22:23" x14ac:dyDescent="0.25">
      <c r="V608" s="2"/>
      <c r="W608" s="10"/>
    </row>
    <row r="609" spans="22:23" x14ac:dyDescent="0.25">
      <c r="V609" s="2"/>
      <c r="W609" s="10"/>
    </row>
    <row r="610" spans="22:23" x14ac:dyDescent="0.25">
      <c r="V610" s="2"/>
      <c r="W610" s="10"/>
    </row>
    <row r="611" spans="22:23" x14ac:dyDescent="0.25">
      <c r="V611" s="2"/>
      <c r="W611" s="10"/>
    </row>
    <row r="612" spans="22:23" x14ac:dyDescent="0.25">
      <c r="V612" s="2"/>
      <c r="W612" s="10"/>
    </row>
    <row r="613" spans="22:23" x14ac:dyDescent="0.25">
      <c r="V613" s="2"/>
      <c r="W613" s="10"/>
    </row>
    <row r="614" spans="22:23" x14ac:dyDescent="0.25">
      <c r="V614" s="2"/>
      <c r="W614" s="10"/>
    </row>
    <row r="615" spans="22:23" x14ac:dyDescent="0.25">
      <c r="V615" s="2"/>
      <c r="W615" s="10"/>
    </row>
    <row r="616" spans="22:23" x14ac:dyDescent="0.25">
      <c r="V616" s="2"/>
      <c r="W616" s="10"/>
    </row>
    <row r="617" spans="22:23" x14ac:dyDescent="0.25">
      <c r="V617" s="2"/>
      <c r="W617" s="10"/>
    </row>
    <row r="618" spans="22:23" x14ac:dyDescent="0.25">
      <c r="V618" s="2"/>
      <c r="W618" s="10"/>
    </row>
    <row r="619" spans="22:23" x14ac:dyDescent="0.25">
      <c r="V619" s="2"/>
      <c r="W619" s="10"/>
    </row>
    <row r="620" spans="22:23" x14ac:dyDescent="0.25">
      <c r="V620" s="2"/>
      <c r="W620" s="10"/>
    </row>
    <row r="621" spans="22:23" x14ac:dyDescent="0.25">
      <c r="V621" s="2"/>
      <c r="W621" s="10"/>
    </row>
    <row r="622" spans="22:23" x14ac:dyDescent="0.25">
      <c r="V622" s="2"/>
      <c r="W622" s="10"/>
    </row>
    <row r="623" spans="22:23" x14ac:dyDescent="0.25">
      <c r="V623" s="2"/>
      <c r="W623" s="10"/>
    </row>
    <row r="624" spans="22:23" x14ac:dyDescent="0.25">
      <c r="V624" s="2"/>
      <c r="W624" s="10"/>
    </row>
    <row r="625" spans="22:23" x14ac:dyDescent="0.25">
      <c r="V625" s="2"/>
      <c r="W625" s="10"/>
    </row>
    <row r="626" spans="22:23" x14ac:dyDescent="0.25">
      <c r="V626" s="2"/>
      <c r="W626" s="10"/>
    </row>
    <row r="627" spans="22:23" x14ac:dyDescent="0.25">
      <c r="V627" s="2"/>
      <c r="W627" s="10"/>
    </row>
    <row r="628" spans="22:23" x14ac:dyDescent="0.25">
      <c r="V628" s="2"/>
      <c r="W628" s="10"/>
    </row>
    <row r="629" spans="22:23" x14ac:dyDescent="0.25">
      <c r="V629" s="2"/>
      <c r="W629" s="10"/>
    </row>
    <row r="630" spans="22:23" x14ac:dyDescent="0.25">
      <c r="V630" s="2"/>
      <c r="W630" s="10"/>
    </row>
    <row r="631" spans="22:23" x14ac:dyDescent="0.25">
      <c r="V631" s="2"/>
      <c r="W631" s="10"/>
    </row>
    <row r="632" spans="22:23" x14ac:dyDescent="0.25">
      <c r="V632" s="2"/>
      <c r="W632" s="10"/>
    </row>
    <row r="633" spans="22:23" x14ac:dyDescent="0.25">
      <c r="V633" s="2"/>
      <c r="W633" s="10"/>
    </row>
    <row r="634" spans="22:23" x14ac:dyDescent="0.25">
      <c r="V634" s="2"/>
      <c r="W634" s="10"/>
    </row>
    <row r="635" spans="22:23" x14ac:dyDescent="0.25">
      <c r="V635" s="2"/>
      <c r="W635" s="10"/>
    </row>
    <row r="636" spans="22:23" x14ac:dyDescent="0.25">
      <c r="V636" s="2"/>
      <c r="W636" s="10"/>
    </row>
    <row r="637" spans="22:23" x14ac:dyDescent="0.25">
      <c r="V637" s="2"/>
      <c r="W637" s="10"/>
    </row>
    <row r="638" spans="22:23" x14ac:dyDescent="0.25">
      <c r="V638" s="2"/>
      <c r="W638" s="10"/>
    </row>
    <row r="639" spans="22:23" x14ac:dyDescent="0.25">
      <c r="V639" s="2"/>
      <c r="W639" s="10"/>
    </row>
    <row r="640" spans="22:23" x14ac:dyDescent="0.25">
      <c r="V640" s="2"/>
      <c r="W640" s="10"/>
    </row>
    <row r="641" spans="22:23" x14ac:dyDescent="0.25">
      <c r="V641" s="2"/>
      <c r="W641" s="10"/>
    </row>
    <row r="642" spans="22:23" x14ac:dyDescent="0.25">
      <c r="V642" s="2"/>
      <c r="W642" s="10"/>
    </row>
    <row r="643" spans="22:23" x14ac:dyDescent="0.25">
      <c r="V643" s="2"/>
      <c r="W643" s="10"/>
    </row>
    <row r="644" spans="22:23" x14ac:dyDescent="0.25">
      <c r="V644" s="2"/>
      <c r="W644" s="10"/>
    </row>
    <row r="645" spans="22:23" x14ac:dyDescent="0.25">
      <c r="V645" s="2"/>
      <c r="W645" s="10"/>
    </row>
    <row r="646" spans="22:23" x14ac:dyDescent="0.25">
      <c r="V646" s="2"/>
      <c r="W646" s="10"/>
    </row>
    <row r="647" spans="22:23" x14ac:dyDescent="0.25">
      <c r="V647" s="2"/>
      <c r="W647" s="10"/>
    </row>
    <row r="648" spans="22:23" x14ac:dyDescent="0.25">
      <c r="V648" s="2"/>
      <c r="W648" s="10"/>
    </row>
    <row r="649" spans="22:23" x14ac:dyDescent="0.25">
      <c r="V649" s="2"/>
      <c r="W649" s="10"/>
    </row>
    <row r="650" spans="22:23" x14ac:dyDescent="0.25">
      <c r="V650" s="2"/>
      <c r="W650" s="10"/>
    </row>
    <row r="651" spans="22:23" x14ac:dyDescent="0.25">
      <c r="V651" s="2"/>
      <c r="W651" s="10"/>
    </row>
    <row r="652" spans="22:23" x14ac:dyDescent="0.25">
      <c r="V652" s="2"/>
      <c r="W652" s="10"/>
    </row>
    <row r="653" spans="22:23" x14ac:dyDescent="0.25">
      <c r="V653" s="2"/>
      <c r="W653" s="10"/>
    </row>
    <row r="654" spans="22:23" x14ac:dyDescent="0.25">
      <c r="V654" s="2"/>
      <c r="W654" s="10"/>
    </row>
    <row r="655" spans="22:23" x14ac:dyDescent="0.25">
      <c r="V655" s="2"/>
      <c r="W655" s="10"/>
    </row>
    <row r="656" spans="22:23" x14ac:dyDescent="0.25">
      <c r="V656" s="2"/>
      <c r="W656" s="10"/>
    </row>
    <row r="657" spans="22:23" x14ac:dyDescent="0.25">
      <c r="V657" s="2"/>
      <c r="W657" s="10"/>
    </row>
    <row r="658" spans="22:23" x14ac:dyDescent="0.25">
      <c r="V658" s="2"/>
      <c r="W658" s="10"/>
    </row>
    <row r="659" spans="22:23" x14ac:dyDescent="0.25">
      <c r="V659" s="2"/>
      <c r="W659" s="10"/>
    </row>
    <row r="660" spans="22:23" x14ac:dyDescent="0.25">
      <c r="V660" s="2"/>
      <c r="W660" s="10"/>
    </row>
    <row r="661" spans="22:23" x14ac:dyDescent="0.25">
      <c r="V661" s="2"/>
      <c r="W661" s="10"/>
    </row>
    <row r="662" spans="22:23" x14ac:dyDescent="0.25">
      <c r="V662" s="2"/>
      <c r="W662" s="10"/>
    </row>
    <row r="663" spans="22:23" x14ac:dyDescent="0.25">
      <c r="V663" s="2"/>
      <c r="W663" s="10"/>
    </row>
    <row r="664" spans="22:23" x14ac:dyDescent="0.25">
      <c r="V664" s="2"/>
      <c r="W664" s="10"/>
    </row>
    <row r="665" spans="22:23" x14ac:dyDescent="0.25">
      <c r="V665" s="2"/>
      <c r="W665" s="10"/>
    </row>
    <row r="666" spans="22:23" x14ac:dyDescent="0.25">
      <c r="V666" s="2"/>
      <c r="W666" s="10"/>
    </row>
    <row r="667" spans="22:23" x14ac:dyDescent="0.25">
      <c r="V667" s="2"/>
      <c r="W667" s="10"/>
    </row>
    <row r="668" spans="22:23" x14ac:dyDescent="0.25">
      <c r="V668" s="2"/>
      <c r="W668" s="10"/>
    </row>
    <row r="669" spans="22:23" x14ac:dyDescent="0.25">
      <c r="V669" s="2"/>
      <c r="W669" s="10"/>
    </row>
    <row r="670" spans="22:23" x14ac:dyDescent="0.25">
      <c r="V670" s="2"/>
      <c r="W670" s="10"/>
    </row>
    <row r="671" spans="22:23" x14ac:dyDescent="0.25">
      <c r="V671" s="2"/>
      <c r="W671" s="10"/>
    </row>
    <row r="672" spans="22:23" x14ac:dyDescent="0.25">
      <c r="V672" s="2"/>
      <c r="W672" s="10"/>
    </row>
    <row r="673" spans="22:23" x14ac:dyDescent="0.25">
      <c r="V673" s="2"/>
      <c r="W673" s="10"/>
    </row>
    <row r="674" spans="22:23" x14ac:dyDescent="0.25">
      <c r="V674" s="2"/>
      <c r="W674" s="10"/>
    </row>
    <row r="675" spans="22:23" x14ac:dyDescent="0.25">
      <c r="V675" s="2"/>
      <c r="W675" s="10"/>
    </row>
    <row r="676" spans="22:23" x14ac:dyDescent="0.25">
      <c r="V676" s="2"/>
      <c r="W676" s="10"/>
    </row>
    <row r="677" spans="22:23" x14ac:dyDescent="0.25">
      <c r="V677" s="2"/>
      <c r="W677" s="10"/>
    </row>
    <row r="678" spans="22:23" x14ac:dyDescent="0.25">
      <c r="V678" s="2"/>
      <c r="W678" s="10"/>
    </row>
    <row r="679" spans="22:23" x14ac:dyDescent="0.25">
      <c r="V679" s="2"/>
      <c r="W679" s="10"/>
    </row>
    <row r="680" spans="22:23" x14ac:dyDescent="0.25">
      <c r="V680" s="2"/>
      <c r="W680" s="10"/>
    </row>
    <row r="681" spans="22:23" x14ac:dyDescent="0.25">
      <c r="V681" s="2"/>
      <c r="W681" s="10"/>
    </row>
    <row r="682" spans="22:23" x14ac:dyDescent="0.25">
      <c r="V682" s="2"/>
      <c r="W682" s="10"/>
    </row>
    <row r="683" spans="22:23" x14ac:dyDescent="0.25">
      <c r="V683" s="2"/>
      <c r="W683" s="10"/>
    </row>
    <row r="684" spans="22:23" x14ac:dyDescent="0.25">
      <c r="V684" s="2"/>
      <c r="W684" s="10"/>
    </row>
    <row r="685" spans="22:23" x14ac:dyDescent="0.25">
      <c r="V685" s="2"/>
      <c r="W685" s="10"/>
    </row>
    <row r="686" spans="22:23" x14ac:dyDescent="0.25">
      <c r="V686" s="2"/>
      <c r="W686" s="10"/>
    </row>
    <row r="687" spans="22:23" x14ac:dyDescent="0.25">
      <c r="V687" s="2"/>
      <c r="W687" s="10"/>
    </row>
    <row r="688" spans="22:23" x14ac:dyDescent="0.25">
      <c r="V688" s="2"/>
      <c r="W688" s="10"/>
    </row>
    <row r="689" spans="22:23" x14ac:dyDescent="0.25">
      <c r="V689" s="2"/>
      <c r="W689" s="10"/>
    </row>
    <row r="690" spans="22:23" x14ac:dyDescent="0.25">
      <c r="V690" s="2"/>
      <c r="W690" s="10"/>
    </row>
    <row r="691" spans="22:23" x14ac:dyDescent="0.25">
      <c r="V691" s="2"/>
      <c r="W691" s="10"/>
    </row>
    <row r="692" spans="22:23" x14ac:dyDescent="0.25">
      <c r="V692" s="2"/>
      <c r="W692" s="10"/>
    </row>
    <row r="693" spans="22:23" x14ac:dyDescent="0.25">
      <c r="V693" s="2"/>
      <c r="W693" s="10"/>
    </row>
    <row r="694" spans="22:23" x14ac:dyDescent="0.25">
      <c r="V694" s="2"/>
      <c r="W694" s="10"/>
    </row>
    <row r="695" spans="22:23" x14ac:dyDescent="0.25">
      <c r="V695" s="2"/>
      <c r="W695" s="10"/>
    </row>
    <row r="696" spans="22:23" x14ac:dyDescent="0.25">
      <c r="V696" s="2"/>
      <c r="W696" s="10"/>
    </row>
    <row r="697" spans="22:23" x14ac:dyDescent="0.25">
      <c r="V697" s="2"/>
      <c r="W697" s="10"/>
    </row>
    <row r="698" spans="22:23" x14ac:dyDescent="0.25">
      <c r="V698" s="2"/>
      <c r="W698" s="10"/>
    </row>
    <row r="699" spans="22:23" x14ac:dyDescent="0.25">
      <c r="V699" s="2"/>
      <c r="W699" s="10"/>
    </row>
    <row r="700" spans="22:23" x14ac:dyDescent="0.25">
      <c r="V700" s="2"/>
      <c r="W700" s="10"/>
    </row>
    <row r="701" spans="22:23" x14ac:dyDescent="0.25">
      <c r="V701" s="2"/>
      <c r="W701" s="10"/>
    </row>
    <row r="702" spans="22:23" x14ac:dyDescent="0.25">
      <c r="V702" s="2"/>
      <c r="W702" s="10"/>
    </row>
    <row r="703" spans="22:23" x14ac:dyDescent="0.25">
      <c r="V703" s="2"/>
      <c r="W703" s="10"/>
    </row>
    <row r="704" spans="22:23" x14ac:dyDescent="0.25">
      <c r="V704" s="2"/>
      <c r="W704" s="10"/>
    </row>
    <row r="705" spans="22:23" x14ac:dyDescent="0.25">
      <c r="V705" s="2"/>
      <c r="W705" s="10"/>
    </row>
    <row r="706" spans="22:23" x14ac:dyDescent="0.25">
      <c r="V706" s="2"/>
      <c r="W706" s="10"/>
    </row>
    <row r="707" spans="22:23" x14ac:dyDescent="0.25">
      <c r="V707" s="2"/>
      <c r="W707" s="10"/>
    </row>
    <row r="708" spans="22:23" x14ac:dyDescent="0.25">
      <c r="V708" s="2"/>
      <c r="W708" s="10"/>
    </row>
    <row r="709" spans="22:23" x14ac:dyDescent="0.25">
      <c r="V709" s="2"/>
      <c r="W709" s="10"/>
    </row>
    <row r="710" spans="22:23" x14ac:dyDescent="0.25">
      <c r="V710" s="2"/>
      <c r="W710" s="10"/>
    </row>
    <row r="711" spans="22:23" x14ac:dyDescent="0.25">
      <c r="V711" s="2"/>
      <c r="W711" s="10"/>
    </row>
    <row r="712" spans="22:23" x14ac:dyDescent="0.25">
      <c r="V712" s="2"/>
      <c r="W712" s="10"/>
    </row>
    <row r="713" spans="22:23" x14ac:dyDescent="0.25">
      <c r="V713" s="2"/>
      <c r="W713" s="10"/>
    </row>
    <row r="714" spans="22:23" x14ac:dyDescent="0.25">
      <c r="V714" s="2"/>
      <c r="W714" s="10"/>
    </row>
    <row r="715" spans="22:23" x14ac:dyDescent="0.25">
      <c r="V715" s="2"/>
      <c r="W715" s="10"/>
    </row>
    <row r="716" spans="22:23" x14ac:dyDescent="0.25">
      <c r="V716" s="2"/>
      <c r="W716" s="10"/>
    </row>
    <row r="717" spans="22:23" x14ac:dyDescent="0.25">
      <c r="V717" s="2"/>
      <c r="W717" s="10"/>
    </row>
    <row r="718" spans="22:23" x14ac:dyDescent="0.25">
      <c r="V718" s="2"/>
      <c r="W718" s="10"/>
    </row>
    <row r="719" spans="22:23" x14ac:dyDescent="0.25">
      <c r="V719" s="2"/>
      <c r="W719" s="10"/>
    </row>
    <row r="720" spans="22:23" x14ac:dyDescent="0.25">
      <c r="V720" s="2"/>
      <c r="W720" s="10"/>
    </row>
    <row r="721" spans="22:23" x14ac:dyDescent="0.25">
      <c r="V721" s="2"/>
      <c r="W721" s="10"/>
    </row>
    <row r="722" spans="22:23" x14ac:dyDescent="0.25">
      <c r="V722" s="2"/>
      <c r="W722" s="10"/>
    </row>
    <row r="723" spans="22:23" x14ac:dyDescent="0.25">
      <c r="V723" s="2"/>
      <c r="W723" s="10"/>
    </row>
    <row r="724" spans="22:23" x14ac:dyDescent="0.25">
      <c r="V724" s="2"/>
      <c r="W724" s="10"/>
    </row>
    <row r="725" spans="22:23" x14ac:dyDescent="0.25">
      <c r="V725" s="2"/>
      <c r="W725" s="10"/>
    </row>
    <row r="726" spans="22:23" x14ac:dyDescent="0.25">
      <c r="V726" s="2"/>
      <c r="W726" s="10"/>
    </row>
    <row r="727" spans="22:23" x14ac:dyDescent="0.25">
      <c r="V727" s="2"/>
      <c r="W727" s="10"/>
    </row>
    <row r="728" spans="22:23" x14ac:dyDescent="0.25">
      <c r="V728" s="2"/>
      <c r="W728" s="10"/>
    </row>
    <row r="729" spans="22:23" x14ac:dyDescent="0.25">
      <c r="V729" s="2"/>
      <c r="W729" s="10"/>
    </row>
    <row r="730" spans="22:23" x14ac:dyDescent="0.25">
      <c r="V730" s="2"/>
      <c r="W730" s="10"/>
    </row>
    <row r="731" spans="22:23" x14ac:dyDescent="0.25">
      <c r="V731" s="2"/>
      <c r="W731" s="10"/>
    </row>
    <row r="732" spans="22:23" x14ac:dyDescent="0.25">
      <c r="V732" s="2"/>
      <c r="W732" s="10"/>
    </row>
    <row r="733" spans="22:23" x14ac:dyDescent="0.25">
      <c r="V733" s="2"/>
      <c r="W733" s="10"/>
    </row>
    <row r="734" spans="22:23" x14ac:dyDescent="0.25">
      <c r="V734" s="2"/>
      <c r="W734" s="10"/>
    </row>
    <row r="735" spans="22:23" x14ac:dyDescent="0.25">
      <c r="V735" s="2"/>
      <c r="W735" s="10"/>
    </row>
    <row r="736" spans="22:23" x14ac:dyDescent="0.25">
      <c r="V736" s="2"/>
      <c r="W736" s="10"/>
    </row>
    <row r="737" spans="22:23" x14ac:dyDescent="0.25">
      <c r="V737" s="2"/>
      <c r="W737" s="10"/>
    </row>
    <row r="738" spans="22:23" x14ac:dyDescent="0.25">
      <c r="V738" s="2"/>
      <c r="W738" s="10"/>
    </row>
    <row r="739" spans="22:23" x14ac:dyDescent="0.25">
      <c r="V739" s="2"/>
      <c r="W739" s="10"/>
    </row>
    <row r="740" spans="22:23" x14ac:dyDescent="0.25">
      <c r="V740" s="2"/>
      <c r="W740" s="10"/>
    </row>
    <row r="741" spans="22:23" x14ac:dyDescent="0.25">
      <c r="V741" s="2"/>
      <c r="W741" s="10"/>
    </row>
    <row r="742" spans="22:23" x14ac:dyDescent="0.25">
      <c r="V742" s="2"/>
      <c r="W742" s="10"/>
    </row>
    <row r="743" spans="22:23" x14ac:dyDescent="0.25">
      <c r="V743" s="2"/>
      <c r="W743" s="10"/>
    </row>
    <row r="744" spans="22:23" x14ac:dyDescent="0.25">
      <c r="V744" s="2"/>
      <c r="W744" s="10"/>
    </row>
    <row r="745" spans="22:23" x14ac:dyDescent="0.25">
      <c r="V745" s="2"/>
      <c r="W745" s="10"/>
    </row>
    <row r="746" spans="22:23" x14ac:dyDescent="0.25">
      <c r="V746" s="2"/>
      <c r="W746" s="10"/>
    </row>
    <row r="747" spans="22:23" x14ac:dyDescent="0.25">
      <c r="V747" s="2"/>
      <c r="W747" s="10"/>
    </row>
    <row r="748" spans="22:23" x14ac:dyDescent="0.25">
      <c r="V748" s="2"/>
      <c r="W748" s="10"/>
    </row>
    <row r="749" spans="22:23" x14ac:dyDescent="0.25">
      <c r="V749" s="2"/>
      <c r="W749" s="10"/>
    </row>
    <row r="750" spans="22:23" x14ac:dyDescent="0.25">
      <c r="V750" s="2"/>
      <c r="W750" s="10"/>
    </row>
    <row r="751" spans="22:23" x14ac:dyDescent="0.25">
      <c r="V751" s="2"/>
      <c r="W751" s="10"/>
    </row>
    <row r="752" spans="22:23" x14ac:dyDescent="0.25">
      <c r="V752" s="2"/>
      <c r="W752" s="10"/>
    </row>
    <row r="753" spans="22:23" x14ac:dyDescent="0.25">
      <c r="V753" s="2"/>
      <c r="W753" s="10"/>
    </row>
    <row r="754" spans="22:23" x14ac:dyDescent="0.25">
      <c r="V754" s="2"/>
      <c r="W754" s="10"/>
    </row>
    <row r="755" spans="22:23" x14ac:dyDescent="0.25">
      <c r="V755" s="2"/>
      <c r="W755" s="10"/>
    </row>
    <row r="756" spans="22:23" x14ac:dyDescent="0.25">
      <c r="V756" s="2"/>
      <c r="W756" s="10"/>
    </row>
    <row r="757" spans="22:23" x14ac:dyDescent="0.25">
      <c r="V757" s="2"/>
      <c r="W757" s="10"/>
    </row>
    <row r="758" spans="22:23" x14ac:dyDescent="0.25">
      <c r="V758" s="2"/>
      <c r="W758" s="10"/>
    </row>
    <row r="759" spans="22:23" x14ac:dyDescent="0.25">
      <c r="V759" s="2"/>
      <c r="W759" s="10"/>
    </row>
    <row r="760" spans="22:23" x14ac:dyDescent="0.25">
      <c r="V760" s="2"/>
      <c r="W760" s="10"/>
    </row>
    <row r="761" spans="22:23" x14ac:dyDescent="0.25">
      <c r="V761" s="2"/>
      <c r="W761" s="10"/>
    </row>
    <row r="762" spans="22:23" x14ac:dyDescent="0.25">
      <c r="V762" s="2"/>
      <c r="W762" s="10"/>
    </row>
    <row r="763" spans="22:23" x14ac:dyDescent="0.25">
      <c r="V763" s="2"/>
      <c r="W763" s="10"/>
    </row>
    <row r="764" spans="22:23" x14ac:dyDescent="0.25">
      <c r="V764" s="2"/>
      <c r="W764" s="10"/>
    </row>
    <row r="765" spans="22:23" x14ac:dyDescent="0.25">
      <c r="V765" s="2"/>
      <c r="W765" s="10"/>
    </row>
    <row r="766" spans="22:23" x14ac:dyDescent="0.25">
      <c r="V766" s="2"/>
      <c r="W766" s="10"/>
    </row>
    <row r="767" spans="22:23" x14ac:dyDescent="0.25">
      <c r="V767" s="2"/>
      <c r="W767" s="10"/>
    </row>
    <row r="768" spans="22:23" x14ac:dyDescent="0.25">
      <c r="V768" s="2"/>
      <c r="W768" s="10"/>
    </row>
    <row r="769" spans="22:23" x14ac:dyDescent="0.25">
      <c r="V769" s="2"/>
      <c r="W769" s="10"/>
    </row>
    <row r="770" spans="22:23" x14ac:dyDescent="0.25">
      <c r="V770" s="2"/>
      <c r="W770" s="10"/>
    </row>
    <row r="771" spans="22:23" x14ac:dyDescent="0.25">
      <c r="V771" s="2"/>
      <c r="W771" s="10"/>
    </row>
    <row r="772" spans="22:23" x14ac:dyDescent="0.25">
      <c r="V772" s="2"/>
      <c r="W772" s="10"/>
    </row>
    <row r="773" spans="22:23" x14ac:dyDescent="0.25">
      <c r="V773" s="2"/>
      <c r="W773" s="10"/>
    </row>
    <row r="774" spans="22:23" x14ac:dyDescent="0.25">
      <c r="V774" s="2"/>
      <c r="W774" s="10"/>
    </row>
    <row r="775" spans="22:23" x14ac:dyDescent="0.25">
      <c r="V775" s="2"/>
      <c r="W775" s="10"/>
    </row>
    <row r="776" spans="22:23" x14ac:dyDescent="0.25">
      <c r="V776" s="2"/>
      <c r="W776" s="10"/>
    </row>
    <row r="777" spans="22:23" x14ac:dyDescent="0.25">
      <c r="V777" s="2"/>
      <c r="W777" s="10"/>
    </row>
    <row r="778" spans="22:23" x14ac:dyDescent="0.25">
      <c r="V778" s="2"/>
      <c r="W778" s="10"/>
    </row>
    <row r="779" spans="22:23" x14ac:dyDescent="0.25">
      <c r="V779" s="2"/>
      <c r="W779" s="10"/>
    </row>
    <row r="780" spans="22:23" x14ac:dyDescent="0.25">
      <c r="V780" s="2"/>
      <c r="W780" s="10"/>
    </row>
    <row r="781" spans="22:23" x14ac:dyDescent="0.25">
      <c r="V781" s="2"/>
      <c r="W781" s="10"/>
    </row>
    <row r="782" spans="22:23" x14ac:dyDescent="0.25">
      <c r="V782" s="2"/>
      <c r="W782" s="10"/>
    </row>
    <row r="783" spans="22:23" x14ac:dyDescent="0.25">
      <c r="V783" s="2"/>
      <c r="W783" s="10"/>
    </row>
    <row r="784" spans="22:23" x14ac:dyDescent="0.25">
      <c r="V784" s="2"/>
      <c r="W784" s="10"/>
    </row>
    <row r="785" spans="22:23" x14ac:dyDescent="0.25">
      <c r="V785" s="2"/>
      <c r="W785" s="10"/>
    </row>
    <row r="786" spans="22:23" x14ac:dyDescent="0.25">
      <c r="V786" s="2"/>
      <c r="W786" s="10"/>
    </row>
    <row r="787" spans="22:23" x14ac:dyDescent="0.25">
      <c r="V787" s="2"/>
      <c r="W787" s="10"/>
    </row>
    <row r="788" spans="22:23" x14ac:dyDescent="0.25">
      <c r="V788" s="2"/>
      <c r="W788" s="10"/>
    </row>
    <row r="789" spans="22:23" x14ac:dyDescent="0.25">
      <c r="V789" s="2"/>
      <c r="W789" s="10"/>
    </row>
    <row r="790" spans="22:23" x14ac:dyDescent="0.25">
      <c r="V790" s="2"/>
      <c r="W790" s="10"/>
    </row>
    <row r="791" spans="22:23" x14ac:dyDescent="0.25">
      <c r="V791" s="2"/>
      <c r="W791" s="10"/>
    </row>
    <row r="792" spans="22:23" x14ac:dyDescent="0.25">
      <c r="V792" s="2"/>
      <c r="W792" s="10"/>
    </row>
    <row r="793" spans="22:23" x14ac:dyDescent="0.25">
      <c r="V793" s="2"/>
      <c r="W793" s="10"/>
    </row>
    <row r="794" spans="22:23" x14ac:dyDescent="0.25">
      <c r="V794" s="2"/>
      <c r="W794" s="10"/>
    </row>
    <row r="795" spans="22:23" x14ac:dyDescent="0.25">
      <c r="V795" s="2"/>
      <c r="W795" s="10"/>
    </row>
    <row r="796" spans="22:23" x14ac:dyDescent="0.25">
      <c r="V796" s="2"/>
      <c r="W796" s="10"/>
    </row>
    <row r="797" spans="22:23" x14ac:dyDescent="0.25">
      <c r="V797" s="2"/>
      <c r="W797" s="10"/>
    </row>
    <row r="798" spans="22:23" x14ac:dyDescent="0.25">
      <c r="V798" s="2"/>
      <c r="W798" s="10"/>
    </row>
    <row r="799" spans="22:23" x14ac:dyDescent="0.25">
      <c r="V799" s="2"/>
      <c r="W799" s="10"/>
    </row>
    <row r="800" spans="22:23" x14ac:dyDescent="0.25">
      <c r="V800" s="2"/>
      <c r="W800" s="10"/>
    </row>
    <row r="801" spans="22:23" x14ac:dyDescent="0.25">
      <c r="V801" s="2"/>
      <c r="W801" s="10"/>
    </row>
    <row r="802" spans="22:23" x14ac:dyDescent="0.25">
      <c r="V802" s="2"/>
      <c r="W802" s="10"/>
    </row>
    <row r="803" spans="22:23" x14ac:dyDescent="0.25">
      <c r="V803" s="2"/>
      <c r="W803" s="10"/>
    </row>
    <row r="804" spans="22:23" x14ac:dyDescent="0.25">
      <c r="V804" s="2"/>
      <c r="W804" s="10"/>
    </row>
    <row r="805" spans="22:23" x14ac:dyDescent="0.25">
      <c r="V805" s="2"/>
      <c r="W805" s="10"/>
    </row>
    <row r="806" spans="22:23" x14ac:dyDescent="0.25">
      <c r="V806" s="2"/>
      <c r="W806" s="10"/>
    </row>
    <row r="807" spans="22:23" x14ac:dyDescent="0.25">
      <c r="V807" s="2"/>
      <c r="W807" s="10"/>
    </row>
    <row r="808" spans="22:23" x14ac:dyDescent="0.25">
      <c r="V808" s="2"/>
      <c r="W808" s="10"/>
    </row>
    <row r="809" spans="22:23" x14ac:dyDescent="0.25">
      <c r="V809" s="2"/>
      <c r="W809" s="10"/>
    </row>
    <row r="810" spans="22:23" x14ac:dyDescent="0.25">
      <c r="V810" s="2"/>
      <c r="W810" s="10"/>
    </row>
    <row r="811" spans="22:23" x14ac:dyDescent="0.25">
      <c r="V811" s="2"/>
      <c r="W811" s="10"/>
    </row>
    <row r="812" spans="22:23" x14ac:dyDescent="0.25">
      <c r="V812" s="2"/>
      <c r="W812" s="10"/>
    </row>
    <row r="813" spans="22:23" x14ac:dyDescent="0.25">
      <c r="V813" s="2"/>
      <c r="W813" s="10"/>
    </row>
    <row r="814" spans="22:23" x14ac:dyDescent="0.25">
      <c r="V814" s="2"/>
      <c r="W814" s="10"/>
    </row>
    <row r="815" spans="22:23" x14ac:dyDescent="0.25">
      <c r="V815" s="2"/>
      <c r="W815" s="10"/>
    </row>
    <row r="816" spans="22:23" x14ac:dyDescent="0.25">
      <c r="V816" s="2"/>
      <c r="W816" s="10"/>
    </row>
    <row r="817" spans="22:23" x14ac:dyDescent="0.25">
      <c r="V817" s="2"/>
      <c r="W817" s="10"/>
    </row>
    <row r="818" spans="22:23" x14ac:dyDescent="0.25">
      <c r="V818" s="2"/>
      <c r="W818" s="10"/>
    </row>
    <row r="819" spans="22:23" x14ac:dyDescent="0.25">
      <c r="V819" s="2"/>
      <c r="W819" s="10"/>
    </row>
    <row r="820" spans="22:23" x14ac:dyDescent="0.25">
      <c r="V820" s="2"/>
      <c r="W820" s="10"/>
    </row>
    <row r="821" spans="22:23" x14ac:dyDescent="0.25">
      <c r="V821" s="2"/>
      <c r="W821" s="10"/>
    </row>
    <row r="822" spans="22:23" x14ac:dyDescent="0.25">
      <c r="V822" s="2"/>
      <c r="W822" s="10"/>
    </row>
    <row r="823" spans="22:23" x14ac:dyDescent="0.25">
      <c r="V823" s="2"/>
      <c r="W823" s="10"/>
    </row>
    <row r="824" spans="22:23" x14ac:dyDescent="0.25">
      <c r="V824" s="2"/>
      <c r="W824" s="10"/>
    </row>
    <row r="825" spans="22:23" x14ac:dyDescent="0.25">
      <c r="V825" s="2"/>
      <c r="W825" s="10"/>
    </row>
    <row r="826" spans="22:23" x14ac:dyDescent="0.25">
      <c r="V826" s="2"/>
      <c r="W826" s="10"/>
    </row>
    <row r="827" spans="22:23" x14ac:dyDescent="0.25">
      <c r="V827" s="2"/>
      <c r="W827" s="10"/>
    </row>
    <row r="828" spans="22:23" x14ac:dyDescent="0.25">
      <c r="V828" s="2"/>
      <c r="W828" s="10"/>
    </row>
    <row r="829" spans="22:23" x14ac:dyDescent="0.25">
      <c r="V829" s="2"/>
      <c r="W829" s="10"/>
    </row>
    <row r="830" spans="22:23" x14ac:dyDescent="0.25">
      <c r="V830" s="2"/>
      <c r="W830" s="10"/>
    </row>
    <row r="831" spans="22:23" x14ac:dyDescent="0.25">
      <c r="V831" s="2"/>
      <c r="W831" s="10"/>
    </row>
    <row r="832" spans="22:23" x14ac:dyDescent="0.25">
      <c r="V832" s="2"/>
      <c r="W832" s="10"/>
    </row>
    <row r="833" spans="22:23" x14ac:dyDescent="0.25">
      <c r="V833" s="2"/>
      <c r="W833" s="10"/>
    </row>
    <row r="834" spans="22:23" x14ac:dyDescent="0.25">
      <c r="V834" s="2"/>
      <c r="W834" s="10"/>
    </row>
    <row r="835" spans="22:23" x14ac:dyDescent="0.25">
      <c r="V835" s="2"/>
      <c r="W835" s="10"/>
    </row>
    <row r="836" spans="22:23" x14ac:dyDescent="0.25">
      <c r="V836" s="2"/>
      <c r="W836" s="10"/>
    </row>
    <row r="837" spans="22:23" x14ac:dyDescent="0.25">
      <c r="V837" s="2"/>
      <c r="W837" s="10"/>
    </row>
    <row r="838" spans="22:23" x14ac:dyDescent="0.25">
      <c r="V838" s="2"/>
      <c r="W838" s="10"/>
    </row>
    <row r="839" spans="22:23" x14ac:dyDescent="0.25">
      <c r="V839" s="2"/>
      <c r="W839" s="10"/>
    </row>
    <row r="840" spans="22:23" x14ac:dyDescent="0.25">
      <c r="V840" s="2"/>
      <c r="W840" s="10"/>
    </row>
    <row r="841" spans="22:23" x14ac:dyDescent="0.25">
      <c r="V841" s="2"/>
      <c r="W841" s="10"/>
    </row>
    <row r="842" spans="22:23" x14ac:dyDescent="0.25">
      <c r="V842" s="2"/>
      <c r="W842" s="10"/>
    </row>
    <row r="843" spans="22:23" x14ac:dyDescent="0.25">
      <c r="V843" s="2"/>
      <c r="W843" s="10"/>
    </row>
    <row r="844" spans="22:23" x14ac:dyDescent="0.25">
      <c r="V844" s="2"/>
      <c r="W844" s="10"/>
    </row>
    <row r="845" spans="22:23" x14ac:dyDescent="0.25">
      <c r="V845" s="2"/>
      <c r="W845" s="10"/>
    </row>
    <row r="846" spans="22:23" x14ac:dyDescent="0.25">
      <c r="V846" s="2"/>
      <c r="W846" s="10"/>
    </row>
    <row r="847" spans="22:23" x14ac:dyDescent="0.25">
      <c r="V847" s="2"/>
      <c r="W847" s="10"/>
    </row>
    <row r="848" spans="22:23" x14ac:dyDescent="0.25">
      <c r="V848" s="2"/>
      <c r="W848" s="10"/>
    </row>
    <row r="849" spans="22:23" x14ac:dyDescent="0.25">
      <c r="V849" s="2"/>
      <c r="W849" s="10"/>
    </row>
    <row r="850" spans="22:23" x14ac:dyDescent="0.25">
      <c r="V850" s="2"/>
      <c r="W850" s="10"/>
    </row>
    <row r="851" spans="22:23" x14ac:dyDescent="0.25">
      <c r="V851" s="2"/>
      <c r="W851" s="10"/>
    </row>
    <row r="852" spans="22:23" x14ac:dyDescent="0.25">
      <c r="V852" s="2"/>
      <c r="W852" s="10"/>
    </row>
    <row r="853" spans="22:23" x14ac:dyDescent="0.25">
      <c r="V853" s="2"/>
      <c r="W853" s="10"/>
    </row>
    <row r="854" spans="22:23" x14ac:dyDescent="0.25">
      <c r="V854" s="2"/>
      <c r="W854" s="10"/>
    </row>
    <row r="855" spans="22:23" x14ac:dyDescent="0.25">
      <c r="V855" s="2"/>
      <c r="W855" s="10"/>
    </row>
    <row r="856" spans="22:23" x14ac:dyDescent="0.25">
      <c r="V856" s="2"/>
      <c r="W856" s="10"/>
    </row>
    <row r="857" spans="22:23" x14ac:dyDescent="0.25">
      <c r="V857" s="2"/>
      <c r="W857" s="10"/>
    </row>
    <row r="858" spans="22:23" x14ac:dyDescent="0.25">
      <c r="V858" s="2"/>
      <c r="W858" s="10"/>
    </row>
    <row r="859" spans="22:23" x14ac:dyDescent="0.25">
      <c r="V859" s="2"/>
      <c r="W859" s="10"/>
    </row>
    <row r="860" spans="22:23" x14ac:dyDescent="0.25">
      <c r="V860" s="2"/>
      <c r="W860" s="10"/>
    </row>
    <row r="861" spans="22:23" x14ac:dyDescent="0.25">
      <c r="V861" s="2"/>
      <c r="W861" s="10"/>
    </row>
    <row r="862" spans="22:23" x14ac:dyDescent="0.25">
      <c r="V862" s="2"/>
      <c r="W862" s="10"/>
    </row>
    <row r="863" spans="22:23" x14ac:dyDescent="0.25">
      <c r="V863" s="2"/>
      <c r="W863" s="10"/>
    </row>
    <row r="864" spans="22:23" x14ac:dyDescent="0.25">
      <c r="V864" s="2"/>
      <c r="W864" s="10"/>
    </row>
    <row r="865" spans="22:23" x14ac:dyDescent="0.25">
      <c r="V865" s="2"/>
      <c r="W865" s="10"/>
    </row>
    <row r="866" spans="22:23" x14ac:dyDescent="0.25">
      <c r="V866" s="2"/>
      <c r="W866" s="10"/>
    </row>
    <row r="867" spans="22:23" x14ac:dyDescent="0.25">
      <c r="V867" s="2"/>
      <c r="W867" s="10"/>
    </row>
    <row r="868" spans="22:23" x14ac:dyDescent="0.25">
      <c r="V868" s="2"/>
      <c r="W868" s="10"/>
    </row>
    <row r="869" spans="22:23" x14ac:dyDescent="0.25">
      <c r="V869" s="2"/>
      <c r="W869" s="10"/>
    </row>
    <row r="870" spans="22:23" x14ac:dyDescent="0.25">
      <c r="V870" s="2"/>
      <c r="W870" s="10"/>
    </row>
    <row r="871" spans="22:23" x14ac:dyDescent="0.25">
      <c r="V871" s="2"/>
      <c r="W871" s="10"/>
    </row>
    <row r="872" spans="22:23" x14ac:dyDescent="0.25">
      <c r="V872" s="2"/>
      <c r="W872" s="10"/>
    </row>
    <row r="873" spans="22:23" x14ac:dyDescent="0.25">
      <c r="V873" s="2"/>
      <c r="W873" s="10"/>
    </row>
    <row r="874" spans="22:23" x14ac:dyDescent="0.25">
      <c r="V874" s="2"/>
      <c r="W874" s="10"/>
    </row>
    <row r="875" spans="22:23" x14ac:dyDescent="0.25">
      <c r="V875" s="2"/>
      <c r="W875" s="10"/>
    </row>
    <row r="876" spans="22:23" x14ac:dyDescent="0.25">
      <c r="V876" s="2"/>
      <c r="W876" s="10"/>
    </row>
    <row r="877" spans="22:23" x14ac:dyDescent="0.25">
      <c r="V877" s="2"/>
      <c r="W877" s="10"/>
    </row>
    <row r="878" spans="22:23" x14ac:dyDescent="0.25">
      <c r="V878" s="2"/>
      <c r="W878" s="10"/>
    </row>
    <row r="879" spans="22:23" x14ac:dyDescent="0.25">
      <c r="V879" s="2"/>
      <c r="W879" s="10"/>
    </row>
    <row r="880" spans="22:23" x14ac:dyDescent="0.25">
      <c r="V880" s="2"/>
      <c r="W880" s="10"/>
    </row>
    <row r="881" spans="22:23" x14ac:dyDescent="0.25">
      <c r="V881" s="2"/>
      <c r="W881" s="10"/>
    </row>
    <row r="882" spans="22:23" x14ac:dyDescent="0.25">
      <c r="V882" s="2"/>
      <c r="W882" s="10"/>
    </row>
    <row r="883" spans="22:23" x14ac:dyDescent="0.25">
      <c r="V883" s="2"/>
      <c r="W883" s="10"/>
    </row>
    <row r="884" spans="22:23" x14ac:dyDescent="0.25">
      <c r="V884" s="2"/>
      <c r="W884" s="10"/>
    </row>
    <row r="885" spans="22:23" x14ac:dyDescent="0.25">
      <c r="V885" s="2"/>
      <c r="W885" s="10"/>
    </row>
    <row r="886" spans="22:23" x14ac:dyDescent="0.25">
      <c r="V886" s="2"/>
      <c r="W886" s="10"/>
    </row>
    <row r="887" spans="22:23" x14ac:dyDescent="0.25">
      <c r="V887" s="2"/>
      <c r="W887" s="10"/>
    </row>
    <row r="888" spans="22:23" x14ac:dyDescent="0.25">
      <c r="V888" s="2"/>
      <c r="W888" s="10"/>
    </row>
    <row r="889" spans="22:23" x14ac:dyDescent="0.25">
      <c r="V889" s="2"/>
      <c r="W889" s="10"/>
    </row>
    <row r="890" spans="22:23" x14ac:dyDescent="0.25">
      <c r="V890" s="2"/>
      <c r="W890" s="10"/>
    </row>
    <row r="891" spans="22:23" x14ac:dyDescent="0.25">
      <c r="V891" s="2"/>
      <c r="W891" s="10"/>
    </row>
    <row r="892" spans="22:23" x14ac:dyDescent="0.25">
      <c r="V892" s="2"/>
      <c r="W892" s="10"/>
    </row>
    <row r="893" spans="22:23" x14ac:dyDescent="0.25">
      <c r="V893" s="2"/>
      <c r="W893" s="10"/>
    </row>
    <row r="894" spans="22:23" x14ac:dyDescent="0.25">
      <c r="V894" s="2"/>
      <c r="W894" s="10"/>
    </row>
    <row r="895" spans="22:23" x14ac:dyDescent="0.25">
      <c r="V895" s="2"/>
      <c r="W895" s="10"/>
    </row>
    <row r="896" spans="22:23" x14ac:dyDescent="0.25">
      <c r="V896" s="2"/>
      <c r="W896" s="10"/>
    </row>
    <row r="897" spans="22:23" x14ac:dyDescent="0.25">
      <c r="V897" s="2"/>
      <c r="W897" s="10"/>
    </row>
    <row r="898" spans="22:23" x14ac:dyDescent="0.25">
      <c r="V898" s="2"/>
      <c r="W898" s="10"/>
    </row>
    <row r="899" spans="22:23" x14ac:dyDescent="0.25">
      <c r="V899" s="2"/>
      <c r="W899" s="10"/>
    </row>
    <row r="900" spans="22:23" x14ac:dyDescent="0.25">
      <c r="V900" s="2"/>
      <c r="W900" s="10"/>
    </row>
    <row r="901" spans="22:23" x14ac:dyDescent="0.25">
      <c r="V901" s="2"/>
      <c r="W901" s="10"/>
    </row>
    <row r="902" spans="22:23" x14ac:dyDescent="0.25">
      <c r="V902" s="2"/>
      <c r="W902" s="10"/>
    </row>
    <row r="903" spans="22:23" x14ac:dyDescent="0.25">
      <c r="V903" s="2"/>
      <c r="W903" s="10"/>
    </row>
    <row r="904" spans="22:23" x14ac:dyDescent="0.25">
      <c r="V904" s="2"/>
      <c r="W904" s="10"/>
    </row>
    <row r="905" spans="22:23" x14ac:dyDescent="0.25">
      <c r="V905" s="2"/>
      <c r="W905" s="10"/>
    </row>
    <row r="906" spans="22:23" x14ac:dyDescent="0.25">
      <c r="V906" s="2"/>
      <c r="W906" s="10"/>
    </row>
    <row r="907" spans="22:23" x14ac:dyDescent="0.25">
      <c r="V907" s="2"/>
      <c r="W907" s="10"/>
    </row>
    <row r="908" spans="22:23" x14ac:dyDescent="0.25">
      <c r="V908" s="2"/>
      <c r="W908" s="10"/>
    </row>
    <row r="909" spans="22:23" x14ac:dyDescent="0.25">
      <c r="V909" s="2"/>
      <c r="W909" s="10"/>
    </row>
    <row r="910" spans="22:23" x14ac:dyDescent="0.25">
      <c r="V910" s="2"/>
      <c r="W910" s="10"/>
    </row>
    <row r="911" spans="22:23" x14ac:dyDescent="0.25">
      <c r="V911" s="2"/>
      <c r="W911" s="10"/>
    </row>
    <row r="912" spans="22:23" x14ac:dyDescent="0.25">
      <c r="V912" s="2"/>
      <c r="W912" s="10"/>
    </row>
    <row r="913" spans="22:23" x14ac:dyDescent="0.25">
      <c r="V913" s="2"/>
      <c r="W913" s="10"/>
    </row>
    <row r="914" spans="22:23" x14ac:dyDescent="0.25">
      <c r="V914" s="2"/>
      <c r="W914" s="10"/>
    </row>
    <row r="915" spans="22:23" x14ac:dyDescent="0.25">
      <c r="V915" s="2"/>
      <c r="W915" s="10"/>
    </row>
    <row r="916" spans="22:23" x14ac:dyDescent="0.25">
      <c r="V916" s="2"/>
      <c r="W916" s="10"/>
    </row>
    <row r="917" spans="22:23" x14ac:dyDescent="0.25">
      <c r="V917" s="2"/>
      <c r="W917" s="10"/>
    </row>
    <row r="918" spans="22:23" x14ac:dyDescent="0.25">
      <c r="V918" s="2"/>
      <c r="W918" s="10"/>
    </row>
    <row r="919" spans="22:23" x14ac:dyDescent="0.25">
      <c r="V919" s="2"/>
      <c r="W919" s="10"/>
    </row>
    <row r="920" spans="22:23" x14ac:dyDescent="0.25">
      <c r="V920" s="2"/>
      <c r="W920" s="10"/>
    </row>
    <row r="921" spans="22:23" x14ac:dyDescent="0.25">
      <c r="V921" s="2"/>
      <c r="W921" s="10"/>
    </row>
    <row r="922" spans="22:23" x14ac:dyDescent="0.25">
      <c r="V922" s="2"/>
      <c r="W922" s="10"/>
    </row>
    <row r="923" spans="22:23" x14ac:dyDescent="0.25">
      <c r="V923" s="2"/>
      <c r="W923" s="10"/>
    </row>
    <row r="924" spans="22:23" x14ac:dyDescent="0.25">
      <c r="V924" s="2"/>
      <c r="W924" s="10"/>
    </row>
    <row r="925" spans="22:23" x14ac:dyDescent="0.25">
      <c r="V925" s="2"/>
      <c r="W925" s="10"/>
    </row>
    <row r="926" spans="22:23" x14ac:dyDescent="0.25">
      <c r="V926" s="2"/>
      <c r="W926" s="10"/>
    </row>
    <row r="927" spans="22:23" x14ac:dyDescent="0.25">
      <c r="V927" s="2"/>
      <c r="W927" s="10"/>
    </row>
    <row r="928" spans="22:23" x14ac:dyDescent="0.25">
      <c r="V928" s="2"/>
      <c r="W928" s="10"/>
    </row>
    <row r="929" spans="22:23" x14ac:dyDescent="0.25">
      <c r="V929" s="2"/>
      <c r="W929" s="10"/>
    </row>
    <row r="930" spans="22:23" x14ac:dyDescent="0.25">
      <c r="V930" s="2"/>
      <c r="W930" s="10"/>
    </row>
    <row r="931" spans="22:23" x14ac:dyDescent="0.25">
      <c r="V931" s="2"/>
      <c r="W931" s="10"/>
    </row>
    <row r="932" spans="22:23" x14ac:dyDescent="0.25">
      <c r="V932" s="2"/>
      <c r="W932" s="10"/>
    </row>
    <row r="933" spans="22:23" x14ac:dyDescent="0.25">
      <c r="V933" s="2"/>
      <c r="W933" s="10"/>
    </row>
    <row r="934" spans="22:23" x14ac:dyDescent="0.25">
      <c r="V934" s="2"/>
      <c r="W934" s="10"/>
    </row>
    <row r="935" spans="22:23" x14ac:dyDescent="0.25">
      <c r="V935" s="2"/>
      <c r="W935" s="10"/>
    </row>
    <row r="936" spans="22:23" x14ac:dyDescent="0.25">
      <c r="V936" s="2"/>
      <c r="W936" s="10"/>
    </row>
    <row r="937" spans="22:23" x14ac:dyDescent="0.25">
      <c r="V937" s="2"/>
      <c r="W937" s="10"/>
    </row>
    <row r="938" spans="22:23" x14ac:dyDescent="0.25">
      <c r="V938" s="2"/>
      <c r="W938" s="10"/>
    </row>
    <row r="939" spans="22:23" x14ac:dyDescent="0.25">
      <c r="V939" s="2"/>
      <c r="W939" s="10"/>
    </row>
    <row r="940" spans="22:23" x14ac:dyDescent="0.25">
      <c r="V940" s="2"/>
      <c r="W940" s="10"/>
    </row>
    <row r="941" spans="22:23" x14ac:dyDescent="0.25">
      <c r="V941" s="2"/>
      <c r="W941" s="10"/>
    </row>
    <row r="942" spans="22:23" x14ac:dyDescent="0.25">
      <c r="V942" s="2"/>
      <c r="W942" s="10"/>
    </row>
    <row r="943" spans="22:23" x14ac:dyDescent="0.25">
      <c r="V943" s="2"/>
      <c r="W943" s="10"/>
    </row>
    <row r="944" spans="22:23" x14ac:dyDescent="0.25">
      <c r="V944" s="2"/>
      <c r="W944" s="10"/>
    </row>
    <row r="945" spans="22:23" x14ac:dyDescent="0.25">
      <c r="V945" s="2"/>
      <c r="W945" s="10"/>
    </row>
    <row r="946" spans="22:23" x14ac:dyDescent="0.25">
      <c r="V946" s="2"/>
      <c r="W946" s="10"/>
    </row>
    <row r="947" spans="22:23" x14ac:dyDescent="0.25">
      <c r="V947" s="2"/>
      <c r="W947" s="10"/>
    </row>
    <row r="948" spans="22:23" x14ac:dyDescent="0.25">
      <c r="V948" s="2"/>
      <c r="W948" s="10"/>
    </row>
    <row r="949" spans="22:23" x14ac:dyDescent="0.25">
      <c r="V949" s="2"/>
      <c r="W949" s="10"/>
    </row>
    <row r="950" spans="22:23" x14ac:dyDescent="0.25">
      <c r="V950" s="2"/>
      <c r="W950" s="10"/>
    </row>
    <row r="951" spans="22:23" x14ac:dyDescent="0.25">
      <c r="V951" s="2"/>
      <c r="W951" s="10"/>
    </row>
    <row r="952" spans="22:23" x14ac:dyDescent="0.25">
      <c r="V952" s="2"/>
      <c r="W952" s="10"/>
    </row>
    <row r="953" spans="22:23" x14ac:dyDescent="0.25">
      <c r="V953" s="2"/>
      <c r="W953" s="10"/>
    </row>
    <row r="954" spans="22:23" x14ac:dyDescent="0.25">
      <c r="V954" s="2"/>
      <c r="W954" s="10"/>
    </row>
    <row r="955" spans="22:23" x14ac:dyDescent="0.25">
      <c r="V955" s="2"/>
      <c r="W955" s="10"/>
    </row>
    <row r="956" spans="22:23" x14ac:dyDescent="0.25">
      <c r="V956" s="2"/>
      <c r="W956" s="10"/>
    </row>
    <row r="957" spans="22:23" x14ac:dyDescent="0.25">
      <c r="V957" s="2"/>
      <c r="W957" s="10"/>
    </row>
    <row r="958" spans="22:23" x14ac:dyDescent="0.25">
      <c r="V958" s="2"/>
      <c r="W958" s="10"/>
    </row>
    <row r="959" spans="22:23" x14ac:dyDescent="0.25">
      <c r="V959" s="2"/>
      <c r="W959" s="10"/>
    </row>
    <row r="960" spans="22:23" x14ac:dyDescent="0.25">
      <c r="V960" s="2"/>
      <c r="W960" s="10"/>
    </row>
    <row r="961" spans="22:23" x14ac:dyDescent="0.25">
      <c r="V961" s="2"/>
      <c r="W961" s="10"/>
    </row>
    <row r="962" spans="22:23" x14ac:dyDescent="0.25">
      <c r="V962" s="2"/>
      <c r="W962" s="10"/>
    </row>
    <row r="963" spans="22:23" x14ac:dyDescent="0.25">
      <c r="V963" s="2"/>
      <c r="W963" s="10"/>
    </row>
    <row r="964" spans="22:23" x14ac:dyDescent="0.25">
      <c r="V964" s="2"/>
      <c r="W964" s="10"/>
    </row>
    <row r="965" spans="22:23" x14ac:dyDescent="0.25">
      <c r="V965" s="2"/>
      <c r="W965" s="10"/>
    </row>
    <row r="966" spans="22:23" x14ac:dyDescent="0.25">
      <c r="V966" s="2"/>
      <c r="W966" s="10"/>
    </row>
    <row r="967" spans="22:23" x14ac:dyDescent="0.25">
      <c r="V967" s="2"/>
      <c r="W967" s="10"/>
    </row>
    <row r="968" spans="22:23" x14ac:dyDescent="0.25">
      <c r="V968" s="2"/>
      <c r="W968" s="10"/>
    </row>
    <row r="969" spans="22:23" x14ac:dyDescent="0.25">
      <c r="V969" s="2"/>
      <c r="W969" s="10"/>
    </row>
    <row r="970" spans="22:23" x14ac:dyDescent="0.25">
      <c r="V970" s="2"/>
      <c r="W970" s="10"/>
    </row>
    <row r="971" spans="22:23" x14ac:dyDescent="0.25">
      <c r="V971" s="2"/>
      <c r="W971" s="10"/>
    </row>
    <row r="972" spans="22:23" x14ac:dyDescent="0.25">
      <c r="V972" s="2"/>
      <c r="W972" s="10"/>
    </row>
    <row r="973" spans="22:23" x14ac:dyDescent="0.25">
      <c r="V973" s="2"/>
      <c r="W973" s="10"/>
    </row>
    <row r="974" spans="22:23" x14ac:dyDescent="0.25">
      <c r="V974" s="2"/>
      <c r="W974" s="10"/>
    </row>
    <row r="975" spans="22:23" x14ac:dyDescent="0.25">
      <c r="V975" s="2"/>
      <c r="W975" s="10"/>
    </row>
    <row r="976" spans="22:23" x14ac:dyDescent="0.25">
      <c r="V976" s="2"/>
      <c r="W976" s="10"/>
    </row>
    <row r="977" spans="22:23" x14ac:dyDescent="0.25">
      <c r="V977" s="2"/>
      <c r="W977" s="10"/>
    </row>
    <row r="978" spans="22:23" x14ac:dyDescent="0.25">
      <c r="V978" s="2"/>
      <c r="W978" s="10"/>
    </row>
    <row r="979" spans="22:23" x14ac:dyDescent="0.25">
      <c r="V979" s="2"/>
      <c r="W979" s="10"/>
    </row>
    <row r="980" spans="22:23" x14ac:dyDescent="0.25">
      <c r="V980" s="2"/>
      <c r="W980" s="10"/>
    </row>
    <row r="981" spans="22:23" x14ac:dyDescent="0.25">
      <c r="V981" s="2"/>
      <c r="W981" s="10"/>
    </row>
    <row r="982" spans="22:23" x14ac:dyDescent="0.25">
      <c r="V982" s="2"/>
      <c r="W982" s="10"/>
    </row>
    <row r="983" spans="22:23" x14ac:dyDescent="0.25">
      <c r="V983" s="2"/>
      <c r="W983" s="10"/>
    </row>
    <row r="984" spans="22:23" x14ac:dyDescent="0.25">
      <c r="V984" s="2"/>
      <c r="W984" s="10"/>
    </row>
    <row r="985" spans="22:23" x14ac:dyDescent="0.25">
      <c r="V985" s="2"/>
      <c r="W985" s="10"/>
    </row>
    <row r="986" spans="22:23" x14ac:dyDescent="0.25">
      <c r="V986" s="2"/>
      <c r="W986" s="10"/>
    </row>
    <row r="987" spans="22:23" x14ac:dyDescent="0.25">
      <c r="V987" s="2"/>
      <c r="W987" s="10"/>
    </row>
    <row r="988" spans="22:23" x14ac:dyDescent="0.25">
      <c r="V988" s="2"/>
      <c r="W988" s="10"/>
    </row>
    <row r="989" spans="22:23" x14ac:dyDescent="0.25">
      <c r="V989" s="2"/>
      <c r="W989" s="10"/>
    </row>
    <row r="990" spans="22:23" x14ac:dyDescent="0.25">
      <c r="V990" s="2"/>
      <c r="W990" s="10"/>
    </row>
    <row r="991" spans="22:23" x14ac:dyDescent="0.25">
      <c r="V991" s="2"/>
      <c r="W991" s="10"/>
    </row>
    <row r="992" spans="22:23" x14ac:dyDescent="0.25">
      <c r="V992" s="2"/>
      <c r="W992" s="10"/>
    </row>
    <row r="993" spans="22:23" x14ac:dyDescent="0.25">
      <c r="V993" s="2"/>
      <c r="W993" s="10"/>
    </row>
    <row r="994" spans="22:23" x14ac:dyDescent="0.25">
      <c r="V994" s="2"/>
      <c r="W994" s="10"/>
    </row>
    <row r="995" spans="22:23" x14ac:dyDescent="0.25">
      <c r="V995" s="2"/>
      <c r="W995" s="10"/>
    </row>
    <row r="996" spans="22:23" x14ac:dyDescent="0.25">
      <c r="V996" s="2"/>
      <c r="W996" s="10"/>
    </row>
    <row r="997" spans="22:23" x14ac:dyDescent="0.25">
      <c r="V997" s="2"/>
      <c r="W997" s="10"/>
    </row>
    <row r="998" spans="22:23" x14ac:dyDescent="0.25">
      <c r="V998" s="2"/>
      <c r="W998" s="10"/>
    </row>
    <row r="999" spans="22:23" x14ac:dyDescent="0.25">
      <c r="V999" s="2"/>
      <c r="W999" s="10"/>
    </row>
    <row r="1000" spans="22:23" x14ac:dyDescent="0.25">
      <c r="V1000" s="2"/>
      <c r="W1000" s="10"/>
    </row>
    <row r="1001" spans="22:23" x14ac:dyDescent="0.25">
      <c r="V1001" s="2"/>
      <c r="W1001" s="10"/>
    </row>
    <row r="1002" spans="22:23" x14ac:dyDescent="0.25">
      <c r="V1002" s="2"/>
      <c r="W1002" s="10"/>
    </row>
    <row r="1003" spans="22:23" x14ac:dyDescent="0.25">
      <c r="V1003" s="2"/>
      <c r="W1003" s="10"/>
    </row>
    <row r="1004" spans="22:23" x14ac:dyDescent="0.25">
      <c r="V1004" s="2"/>
      <c r="W1004" s="10"/>
    </row>
    <row r="1005" spans="22:23" x14ac:dyDescent="0.25">
      <c r="V1005" s="2"/>
      <c r="W1005" s="10"/>
    </row>
    <row r="1006" spans="22:23" x14ac:dyDescent="0.25">
      <c r="V1006" s="2"/>
      <c r="W1006" s="10"/>
    </row>
    <row r="1007" spans="22:23" x14ac:dyDescent="0.25">
      <c r="V1007" s="2"/>
      <c r="W1007" s="10"/>
    </row>
    <row r="1008" spans="22:23" x14ac:dyDescent="0.25">
      <c r="V1008" s="2"/>
      <c r="W1008" s="10"/>
    </row>
    <row r="1009" spans="22:23" x14ac:dyDescent="0.25">
      <c r="V1009" s="2"/>
      <c r="W1009" s="10"/>
    </row>
    <row r="1010" spans="22:23" x14ac:dyDescent="0.25">
      <c r="V1010" s="2"/>
      <c r="W1010" s="10"/>
    </row>
    <row r="1011" spans="22:23" x14ac:dyDescent="0.25">
      <c r="V1011" s="2"/>
      <c r="W1011" s="10"/>
    </row>
    <row r="1012" spans="22:23" x14ac:dyDescent="0.25">
      <c r="V1012" s="2"/>
      <c r="W1012" s="10"/>
    </row>
    <row r="1013" spans="22:23" x14ac:dyDescent="0.25">
      <c r="V1013" s="2"/>
      <c r="W1013" s="10"/>
    </row>
    <row r="1014" spans="22:23" x14ac:dyDescent="0.25">
      <c r="V1014" s="2"/>
      <c r="W1014" s="10"/>
    </row>
    <row r="1015" spans="22:23" x14ac:dyDescent="0.25">
      <c r="V1015" s="2"/>
      <c r="W1015" s="10"/>
    </row>
    <row r="1016" spans="22:23" x14ac:dyDescent="0.25">
      <c r="V1016" s="2"/>
      <c r="W1016" s="10"/>
    </row>
    <row r="1017" spans="22:23" x14ac:dyDescent="0.25">
      <c r="V1017" s="2"/>
      <c r="W1017" s="10"/>
    </row>
    <row r="1018" spans="22:23" x14ac:dyDescent="0.25">
      <c r="V1018" s="2"/>
      <c r="W1018" s="10"/>
    </row>
    <row r="1019" spans="22:23" x14ac:dyDescent="0.25">
      <c r="V1019" s="2"/>
      <c r="W1019" s="10"/>
    </row>
    <row r="1020" spans="22:23" x14ac:dyDescent="0.25">
      <c r="V1020" s="2"/>
      <c r="W1020" s="10"/>
    </row>
    <row r="1021" spans="22:23" x14ac:dyDescent="0.25">
      <c r="V1021" s="2"/>
      <c r="W1021" s="10"/>
    </row>
    <row r="1022" spans="22:23" x14ac:dyDescent="0.25">
      <c r="V1022" s="2"/>
      <c r="W1022" s="10"/>
    </row>
    <row r="1023" spans="22:23" x14ac:dyDescent="0.25">
      <c r="V1023" s="2"/>
      <c r="W1023" s="10"/>
    </row>
    <row r="1024" spans="22:23" x14ac:dyDescent="0.25">
      <c r="V1024" s="2"/>
      <c r="W1024" s="10"/>
    </row>
    <row r="1025" spans="22:23" x14ac:dyDescent="0.25">
      <c r="V1025" s="2"/>
      <c r="W1025" s="10"/>
    </row>
    <row r="1026" spans="22:23" x14ac:dyDescent="0.25">
      <c r="V1026" s="2"/>
      <c r="W1026" s="10"/>
    </row>
    <row r="1027" spans="22:23" x14ac:dyDescent="0.25">
      <c r="V1027" s="2"/>
      <c r="W1027" s="10"/>
    </row>
    <row r="1028" spans="22:23" x14ac:dyDescent="0.25">
      <c r="V1028" s="2"/>
      <c r="W1028" s="10"/>
    </row>
    <row r="1029" spans="22:23" x14ac:dyDescent="0.25">
      <c r="V1029" s="2"/>
      <c r="W1029" s="10"/>
    </row>
    <row r="1030" spans="22:23" x14ac:dyDescent="0.25">
      <c r="V1030" s="2"/>
      <c r="W1030" s="10"/>
    </row>
    <row r="1031" spans="22:23" x14ac:dyDescent="0.25">
      <c r="V1031" s="2"/>
      <c r="W1031" s="10"/>
    </row>
    <row r="1032" spans="22:23" x14ac:dyDescent="0.25">
      <c r="V1032" s="2"/>
      <c r="W1032" s="10"/>
    </row>
    <row r="1033" spans="22:23" x14ac:dyDescent="0.25">
      <c r="V1033" s="2"/>
      <c r="W1033" s="10"/>
    </row>
    <row r="1034" spans="22:23" x14ac:dyDescent="0.25">
      <c r="V1034" s="2"/>
      <c r="W1034" s="10"/>
    </row>
    <row r="1035" spans="22:23" x14ac:dyDescent="0.25">
      <c r="V1035" s="2"/>
      <c r="W1035" s="10"/>
    </row>
    <row r="1036" spans="22:23" x14ac:dyDescent="0.25">
      <c r="V1036" s="2"/>
      <c r="W1036" s="10"/>
    </row>
    <row r="1037" spans="22:23" x14ac:dyDescent="0.25">
      <c r="V1037" s="2"/>
      <c r="W1037" s="10"/>
    </row>
    <row r="1038" spans="22:23" x14ac:dyDescent="0.25">
      <c r="V1038" s="2"/>
      <c r="W1038" s="10"/>
    </row>
    <row r="1039" spans="22:23" x14ac:dyDescent="0.25">
      <c r="V1039" s="2"/>
      <c r="W1039" s="10"/>
    </row>
    <row r="1040" spans="22:23" x14ac:dyDescent="0.25">
      <c r="V1040" s="2"/>
      <c r="W1040" s="10"/>
    </row>
    <row r="1041" spans="22:23" x14ac:dyDescent="0.25">
      <c r="V1041" s="2"/>
      <c r="W1041" s="10"/>
    </row>
    <row r="1042" spans="22:23" x14ac:dyDescent="0.25">
      <c r="V1042" s="2"/>
      <c r="W1042" s="10"/>
    </row>
    <row r="1043" spans="22:23" x14ac:dyDescent="0.25">
      <c r="V1043" s="2"/>
      <c r="W1043" s="10"/>
    </row>
    <row r="1044" spans="22:23" x14ac:dyDescent="0.25">
      <c r="V1044" s="2"/>
      <c r="W1044" s="10"/>
    </row>
    <row r="1045" spans="22:23" x14ac:dyDescent="0.25">
      <c r="V1045" s="2"/>
      <c r="W1045" s="10"/>
    </row>
    <row r="1046" spans="22:23" x14ac:dyDescent="0.25">
      <c r="V1046" s="2"/>
      <c r="W1046" s="10"/>
    </row>
    <row r="1047" spans="22:23" x14ac:dyDescent="0.25">
      <c r="V1047" s="2"/>
      <c r="W1047" s="10"/>
    </row>
    <row r="1048" spans="22:23" x14ac:dyDescent="0.25">
      <c r="V1048" s="2"/>
      <c r="W1048" s="10"/>
    </row>
    <row r="1049" spans="22:23" x14ac:dyDescent="0.25">
      <c r="V1049" s="2"/>
      <c r="W1049" s="10"/>
    </row>
    <row r="1050" spans="22:23" x14ac:dyDescent="0.25">
      <c r="V1050" s="2"/>
      <c r="W1050" s="10"/>
    </row>
    <row r="1051" spans="22:23" x14ac:dyDescent="0.25">
      <c r="V1051" s="2"/>
      <c r="W1051" s="10"/>
    </row>
    <row r="1052" spans="22:23" x14ac:dyDescent="0.25">
      <c r="V1052" s="2"/>
      <c r="W1052" s="10"/>
    </row>
    <row r="1053" spans="22:23" x14ac:dyDescent="0.25">
      <c r="V1053" s="2"/>
      <c r="W1053" s="10"/>
    </row>
    <row r="1054" spans="22:23" x14ac:dyDescent="0.25">
      <c r="V1054" s="2"/>
      <c r="W1054" s="10"/>
    </row>
    <row r="1055" spans="22:23" x14ac:dyDescent="0.25">
      <c r="V1055" s="2"/>
      <c r="W1055" s="10"/>
    </row>
    <row r="1056" spans="22:23" x14ac:dyDescent="0.25">
      <c r="V1056" s="2"/>
      <c r="W1056" s="10"/>
    </row>
    <row r="1057" spans="22:23" x14ac:dyDescent="0.25">
      <c r="V1057" s="2"/>
      <c r="W1057" s="10"/>
    </row>
    <row r="1058" spans="22:23" x14ac:dyDescent="0.25">
      <c r="V1058" s="2"/>
      <c r="W1058" s="10"/>
    </row>
    <row r="1059" spans="22:23" x14ac:dyDescent="0.25">
      <c r="V1059" s="2"/>
      <c r="W1059" s="10"/>
    </row>
    <row r="1060" spans="22:23" x14ac:dyDescent="0.25">
      <c r="V1060" s="2"/>
      <c r="W1060" s="10"/>
    </row>
    <row r="1061" spans="22:23" x14ac:dyDescent="0.25">
      <c r="V1061" s="2"/>
      <c r="W1061" s="10"/>
    </row>
    <row r="1062" spans="22:23" x14ac:dyDescent="0.25">
      <c r="V1062" s="2"/>
      <c r="W1062" s="10"/>
    </row>
    <row r="1063" spans="22:23" x14ac:dyDescent="0.25">
      <c r="V1063" s="2"/>
      <c r="W1063" s="10"/>
    </row>
    <row r="1064" spans="22:23" x14ac:dyDescent="0.25">
      <c r="V1064" s="2"/>
      <c r="W1064" s="10"/>
    </row>
    <row r="1065" spans="22:23" x14ac:dyDescent="0.25">
      <c r="V1065" s="2"/>
      <c r="W1065" s="10"/>
    </row>
    <row r="1066" spans="22:23" x14ac:dyDescent="0.25">
      <c r="V1066" s="2"/>
      <c r="W1066" s="10"/>
    </row>
    <row r="1067" spans="22:23" x14ac:dyDescent="0.25">
      <c r="V1067" s="2"/>
      <c r="W1067" s="10"/>
    </row>
    <row r="1068" spans="22:23" x14ac:dyDescent="0.25">
      <c r="V1068" s="2"/>
      <c r="W1068" s="10"/>
    </row>
    <row r="1069" spans="22:23" x14ac:dyDescent="0.25">
      <c r="V1069" s="2"/>
      <c r="W1069" s="10"/>
    </row>
    <row r="1070" spans="22:23" x14ac:dyDescent="0.25">
      <c r="V1070" s="2"/>
      <c r="W1070" s="10"/>
    </row>
    <row r="1071" spans="22:23" x14ac:dyDescent="0.25">
      <c r="V1071" s="2"/>
      <c r="W1071" s="10"/>
    </row>
    <row r="1072" spans="22:23" x14ac:dyDescent="0.25">
      <c r="V1072" s="2"/>
      <c r="W1072" s="10"/>
    </row>
    <row r="1073" spans="22:23" x14ac:dyDescent="0.25">
      <c r="V1073" s="2"/>
      <c r="W1073" s="10"/>
    </row>
    <row r="1074" spans="22:23" x14ac:dyDescent="0.25">
      <c r="V1074" s="2"/>
      <c r="W1074" s="10"/>
    </row>
    <row r="1075" spans="22:23" x14ac:dyDescent="0.25">
      <c r="V1075" s="2"/>
      <c r="W1075" s="10"/>
    </row>
    <row r="1076" spans="22:23" x14ac:dyDescent="0.25">
      <c r="V1076" s="2"/>
      <c r="W1076" s="10"/>
    </row>
    <row r="1077" spans="22:23" x14ac:dyDescent="0.25">
      <c r="V1077" s="2"/>
      <c r="W1077" s="10"/>
    </row>
    <row r="1078" spans="22:23" x14ac:dyDescent="0.25">
      <c r="V1078" s="2"/>
      <c r="W1078" s="10"/>
    </row>
    <row r="1079" spans="22:23" x14ac:dyDescent="0.25">
      <c r="V1079" s="2"/>
      <c r="W1079" s="10"/>
    </row>
    <row r="1080" spans="22:23" x14ac:dyDescent="0.25">
      <c r="V1080" s="2"/>
      <c r="W1080" s="10"/>
    </row>
    <row r="1081" spans="22:23" x14ac:dyDescent="0.25">
      <c r="V1081" s="2"/>
      <c r="W1081" s="10"/>
    </row>
    <row r="1082" spans="22:23" x14ac:dyDescent="0.25">
      <c r="V1082" s="2"/>
      <c r="W1082" s="10"/>
    </row>
    <row r="1083" spans="22:23" x14ac:dyDescent="0.25">
      <c r="V1083" s="2"/>
      <c r="W1083" s="10"/>
    </row>
    <row r="1084" spans="22:23" x14ac:dyDescent="0.25">
      <c r="V1084" s="2"/>
      <c r="W1084" s="10"/>
    </row>
    <row r="1085" spans="22:23" x14ac:dyDescent="0.25">
      <c r="V1085" s="2"/>
      <c r="W1085" s="10"/>
    </row>
    <row r="1086" spans="22:23" x14ac:dyDescent="0.25">
      <c r="V1086" s="2"/>
      <c r="W1086" s="10"/>
    </row>
    <row r="1087" spans="22:23" x14ac:dyDescent="0.25">
      <c r="V1087" s="2"/>
      <c r="W1087" s="10"/>
    </row>
    <row r="1088" spans="22:23" x14ac:dyDescent="0.25">
      <c r="V1088" s="2"/>
      <c r="W1088" s="10"/>
    </row>
    <row r="1089" spans="22:23" x14ac:dyDescent="0.25">
      <c r="V1089" s="2"/>
      <c r="W1089" s="10"/>
    </row>
    <row r="1090" spans="22:23" x14ac:dyDescent="0.25">
      <c r="V1090" s="2"/>
      <c r="W1090" s="10"/>
    </row>
    <row r="1091" spans="22:23" x14ac:dyDescent="0.25">
      <c r="V1091" s="2"/>
      <c r="W1091" s="10"/>
    </row>
    <row r="1092" spans="22:23" x14ac:dyDescent="0.25">
      <c r="V1092" s="2"/>
      <c r="W1092" s="10"/>
    </row>
    <row r="1093" spans="22:23" x14ac:dyDescent="0.25">
      <c r="V1093" s="2"/>
      <c r="W1093" s="10"/>
    </row>
    <row r="1094" spans="22:23" x14ac:dyDescent="0.25">
      <c r="V1094" s="2"/>
      <c r="W1094" s="10"/>
    </row>
    <row r="1095" spans="22:23" x14ac:dyDescent="0.25">
      <c r="V1095" s="2"/>
      <c r="W1095" s="10"/>
    </row>
    <row r="1096" spans="22:23" x14ac:dyDescent="0.25">
      <c r="V1096" s="2"/>
      <c r="W1096" s="10"/>
    </row>
    <row r="1097" spans="22:23" x14ac:dyDescent="0.25">
      <c r="V1097" s="2"/>
      <c r="W1097" s="10"/>
    </row>
    <row r="1098" spans="22:23" x14ac:dyDescent="0.25">
      <c r="V1098" s="2"/>
      <c r="W1098" s="10"/>
    </row>
    <row r="1099" spans="22:23" x14ac:dyDescent="0.25">
      <c r="V1099" s="2"/>
      <c r="W1099" s="10"/>
    </row>
    <row r="1100" spans="22:23" x14ac:dyDescent="0.25">
      <c r="V1100" s="2"/>
      <c r="W1100" s="10"/>
    </row>
    <row r="1101" spans="22:23" x14ac:dyDescent="0.25">
      <c r="V1101" s="2"/>
      <c r="W1101" s="10"/>
    </row>
    <row r="1102" spans="22:23" x14ac:dyDescent="0.25">
      <c r="V1102" s="2"/>
      <c r="W1102" s="10"/>
    </row>
    <row r="1103" spans="22:23" x14ac:dyDescent="0.25">
      <c r="V1103" s="2"/>
      <c r="W1103" s="10"/>
    </row>
    <row r="1104" spans="22:23" x14ac:dyDescent="0.25">
      <c r="V1104" s="2"/>
      <c r="W1104" s="10"/>
    </row>
    <row r="1105" spans="22:23" x14ac:dyDescent="0.25">
      <c r="V1105" s="2"/>
      <c r="W1105" s="10"/>
    </row>
    <row r="1106" spans="22:23" x14ac:dyDescent="0.25">
      <c r="V1106" s="2"/>
      <c r="W1106" s="10"/>
    </row>
    <row r="1107" spans="22:23" x14ac:dyDescent="0.25">
      <c r="V1107" s="2"/>
      <c r="W1107" s="10"/>
    </row>
    <row r="1108" spans="22:23" x14ac:dyDescent="0.25">
      <c r="V1108" s="2"/>
      <c r="W1108" s="10"/>
    </row>
    <row r="1109" spans="22:23" x14ac:dyDescent="0.25">
      <c r="V1109" s="2"/>
      <c r="W1109" s="10"/>
    </row>
    <row r="1110" spans="22:23" x14ac:dyDescent="0.25">
      <c r="V1110" s="2"/>
      <c r="W1110" s="10"/>
    </row>
    <row r="1111" spans="22:23" x14ac:dyDescent="0.25">
      <c r="V1111" s="2"/>
      <c r="W1111" s="10"/>
    </row>
    <row r="1112" spans="22:23" x14ac:dyDescent="0.25">
      <c r="V1112" s="2"/>
      <c r="W1112" s="10"/>
    </row>
    <row r="1113" spans="22:23" x14ac:dyDescent="0.25">
      <c r="V1113" s="2"/>
      <c r="W1113" s="10"/>
    </row>
    <row r="1114" spans="22:23" x14ac:dyDescent="0.25">
      <c r="V1114" s="2"/>
      <c r="W1114" s="10"/>
    </row>
    <row r="1115" spans="22:23" x14ac:dyDescent="0.25">
      <c r="V1115" s="2"/>
      <c r="W1115" s="10"/>
    </row>
    <row r="1116" spans="22:23" x14ac:dyDescent="0.25">
      <c r="V1116" s="2"/>
      <c r="W1116" s="10"/>
    </row>
    <row r="1117" spans="22:23" x14ac:dyDescent="0.25">
      <c r="V1117" s="2"/>
      <c r="W1117" s="10"/>
    </row>
    <row r="1118" spans="22:23" x14ac:dyDescent="0.25">
      <c r="V1118" s="2"/>
      <c r="W1118" s="10"/>
    </row>
    <row r="1119" spans="22:23" x14ac:dyDescent="0.25">
      <c r="V1119" s="2"/>
      <c r="W1119" s="10"/>
    </row>
    <row r="1120" spans="22:23" x14ac:dyDescent="0.25">
      <c r="V1120" s="2"/>
      <c r="W1120" s="10"/>
    </row>
    <row r="1121" spans="22:23" x14ac:dyDescent="0.25">
      <c r="V1121" s="2"/>
      <c r="W1121" s="10"/>
    </row>
    <row r="1122" spans="22:23" x14ac:dyDescent="0.25">
      <c r="V1122" s="2"/>
      <c r="W1122" s="10"/>
    </row>
    <row r="1123" spans="22:23" x14ac:dyDescent="0.25">
      <c r="V1123" s="2"/>
      <c r="W1123" s="10"/>
    </row>
    <row r="1124" spans="22:23" x14ac:dyDescent="0.25">
      <c r="V1124" s="2"/>
      <c r="W1124" s="10"/>
    </row>
    <row r="1125" spans="22:23" x14ac:dyDescent="0.25">
      <c r="V1125" s="2"/>
      <c r="W1125" s="10"/>
    </row>
    <row r="1126" spans="22:23" x14ac:dyDescent="0.25">
      <c r="V1126" s="2"/>
      <c r="W1126" s="10"/>
    </row>
    <row r="1127" spans="22:23" x14ac:dyDescent="0.25">
      <c r="V1127" s="2"/>
      <c r="W1127" s="10"/>
    </row>
    <row r="1128" spans="22:23" x14ac:dyDescent="0.25">
      <c r="V1128" s="2"/>
      <c r="W1128" s="10"/>
    </row>
    <row r="1129" spans="22:23" x14ac:dyDescent="0.25">
      <c r="V1129" s="2"/>
      <c r="W1129" s="10"/>
    </row>
    <row r="1130" spans="22:23" x14ac:dyDescent="0.25">
      <c r="V1130" s="2"/>
      <c r="W1130" s="10"/>
    </row>
    <row r="1131" spans="22:23" x14ac:dyDescent="0.25">
      <c r="V1131" s="2"/>
      <c r="W1131" s="10"/>
    </row>
    <row r="1132" spans="22:23" x14ac:dyDescent="0.25">
      <c r="V1132" s="2"/>
      <c r="W1132" s="10"/>
    </row>
    <row r="1133" spans="22:23" x14ac:dyDescent="0.25">
      <c r="V1133" s="2"/>
      <c r="W1133" s="10"/>
    </row>
    <row r="1134" spans="22:23" x14ac:dyDescent="0.25">
      <c r="V1134" s="2"/>
      <c r="W1134" s="10"/>
    </row>
    <row r="1135" spans="22:23" x14ac:dyDescent="0.25">
      <c r="V1135" s="2"/>
      <c r="W1135" s="10"/>
    </row>
    <row r="1136" spans="22:23" x14ac:dyDescent="0.25">
      <c r="V1136" s="2"/>
      <c r="W1136" s="10"/>
    </row>
    <row r="1137" spans="22:23" x14ac:dyDescent="0.25">
      <c r="V1137" s="2"/>
      <c r="W1137" s="10"/>
    </row>
    <row r="1138" spans="22:23" x14ac:dyDescent="0.25">
      <c r="V1138" s="2"/>
      <c r="W1138" s="10"/>
    </row>
    <row r="1139" spans="22:23" x14ac:dyDescent="0.25">
      <c r="V1139" s="2"/>
      <c r="W1139" s="10"/>
    </row>
    <row r="1140" spans="22:23" x14ac:dyDescent="0.25">
      <c r="V1140" s="2"/>
      <c r="W1140" s="10"/>
    </row>
    <row r="1141" spans="22:23" x14ac:dyDescent="0.25">
      <c r="V1141" s="2"/>
      <c r="W1141" s="10"/>
    </row>
    <row r="1142" spans="22:23" x14ac:dyDescent="0.25">
      <c r="V1142" s="2"/>
      <c r="W1142" s="10"/>
    </row>
    <row r="1143" spans="22:23" x14ac:dyDescent="0.25">
      <c r="V1143" s="2"/>
      <c r="W1143" s="10"/>
    </row>
    <row r="1144" spans="22:23" x14ac:dyDescent="0.25">
      <c r="V1144" s="2"/>
      <c r="W1144" s="10"/>
    </row>
    <row r="1145" spans="22:23" x14ac:dyDescent="0.25">
      <c r="V1145" s="2"/>
      <c r="W1145" s="10"/>
    </row>
    <row r="1146" spans="22:23" x14ac:dyDescent="0.25">
      <c r="V1146" s="2"/>
      <c r="W1146" s="10"/>
    </row>
    <row r="1147" spans="22:23" x14ac:dyDescent="0.25">
      <c r="V1147" s="2"/>
      <c r="W1147" s="10"/>
    </row>
    <row r="1148" spans="22:23" x14ac:dyDescent="0.25">
      <c r="V1148" s="2"/>
      <c r="W1148" s="10"/>
    </row>
    <row r="1149" spans="22:23" x14ac:dyDescent="0.25">
      <c r="V1149" s="2"/>
      <c r="W1149" s="10"/>
    </row>
    <row r="1150" spans="22:23" x14ac:dyDescent="0.25">
      <c r="V1150" s="2"/>
      <c r="W1150" s="10"/>
    </row>
    <row r="1151" spans="22:23" x14ac:dyDescent="0.25">
      <c r="V1151" s="2"/>
      <c r="W1151" s="10"/>
    </row>
    <row r="1152" spans="22:23" x14ac:dyDescent="0.25">
      <c r="V1152" s="2"/>
      <c r="W1152" s="10"/>
    </row>
    <row r="1153" spans="22:23" x14ac:dyDescent="0.25">
      <c r="V1153" s="2"/>
      <c r="W1153" s="10"/>
    </row>
    <row r="1154" spans="22:23" x14ac:dyDescent="0.25">
      <c r="V1154" s="2"/>
      <c r="W1154" s="10"/>
    </row>
    <row r="1155" spans="22:23" x14ac:dyDescent="0.25">
      <c r="V1155" s="2"/>
      <c r="W1155" s="10"/>
    </row>
    <row r="1156" spans="22:23" x14ac:dyDescent="0.25">
      <c r="V1156" s="2"/>
      <c r="W1156" s="10"/>
    </row>
    <row r="1157" spans="22:23" x14ac:dyDescent="0.25">
      <c r="V1157" s="2"/>
      <c r="W1157" s="10"/>
    </row>
    <row r="1158" spans="22:23" x14ac:dyDescent="0.25">
      <c r="V1158" s="2"/>
      <c r="W1158" s="10"/>
    </row>
    <row r="1159" spans="22:23" x14ac:dyDescent="0.25">
      <c r="V1159" s="2"/>
      <c r="W1159" s="10"/>
    </row>
    <row r="1160" spans="22:23" x14ac:dyDescent="0.25">
      <c r="V1160" s="2"/>
      <c r="W1160" s="10"/>
    </row>
    <row r="1161" spans="22:23" x14ac:dyDescent="0.25">
      <c r="V1161" s="2"/>
      <c r="W1161" s="10"/>
    </row>
    <row r="1162" spans="22:23" x14ac:dyDescent="0.25">
      <c r="V1162" s="2"/>
      <c r="W1162" s="10"/>
    </row>
    <row r="1163" spans="22:23" x14ac:dyDescent="0.25">
      <c r="V1163" s="2"/>
      <c r="W1163" s="10"/>
    </row>
    <row r="1164" spans="22:23" x14ac:dyDescent="0.25">
      <c r="V1164" s="2"/>
      <c r="W1164" s="10"/>
    </row>
    <row r="1165" spans="22:23" x14ac:dyDescent="0.25">
      <c r="V1165" s="2"/>
      <c r="W1165" s="10"/>
    </row>
    <row r="1166" spans="22:23" x14ac:dyDescent="0.25">
      <c r="V1166" s="2"/>
      <c r="W1166" s="10"/>
    </row>
    <row r="1167" spans="22:23" x14ac:dyDescent="0.25">
      <c r="V1167" s="2"/>
      <c r="W1167" s="10"/>
    </row>
    <row r="1168" spans="22:23" x14ac:dyDescent="0.25">
      <c r="V1168" s="2"/>
      <c r="W1168" s="10"/>
    </row>
    <row r="1169" spans="22:23" x14ac:dyDescent="0.25">
      <c r="V1169" s="2"/>
      <c r="W1169" s="10"/>
    </row>
    <row r="1170" spans="22:23" x14ac:dyDescent="0.25">
      <c r="V1170" s="2"/>
      <c r="W1170" s="10"/>
    </row>
    <row r="1171" spans="22:23" x14ac:dyDescent="0.25">
      <c r="V1171" s="2"/>
      <c r="W1171" s="10"/>
    </row>
    <row r="1172" spans="22:23" x14ac:dyDescent="0.25">
      <c r="V1172" s="2"/>
      <c r="W1172" s="10"/>
    </row>
    <row r="1173" spans="22:23" x14ac:dyDescent="0.25">
      <c r="V1173" s="2"/>
      <c r="W1173" s="10"/>
    </row>
    <row r="1174" spans="22:23" x14ac:dyDescent="0.25">
      <c r="V1174" s="2"/>
      <c r="W1174" s="10"/>
    </row>
    <row r="1175" spans="22:23" x14ac:dyDescent="0.25">
      <c r="V1175" s="2"/>
      <c r="W1175" s="10"/>
    </row>
    <row r="1176" spans="22:23" x14ac:dyDescent="0.25">
      <c r="V1176" s="2"/>
      <c r="W1176" s="10"/>
    </row>
    <row r="1177" spans="22:23" x14ac:dyDescent="0.25">
      <c r="V1177" s="2"/>
      <c r="W1177" s="10"/>
    </row>
    <row r="1178" spans="22:23" x14ac:dyDescent="0.25">
      <c r="V1178" s="2"/>
      <c r="W1178" s="10"/>
    </row>
    <row r="1179" spans="22:23" x14ac:dyDescent="0.25">
      <c r="V1179" s="2"/>
      <c r="W1179" s="10"/>
    </row>
    <row r="1180" spans="22:23" x14ac:dyDescent="0.25">
      <c r="V1180" s="2"/>
      <c r="W1180" s="10"/>
    </row>
    <row r="1181" spans="22:23" x14ac:dyDescent="0.25">
      <c r="V1181" s="2"/>
      <c r="W1181" s="10"/>
    </row>
    <row r="1182" spans="22:23" x14ac:dyDescent="0.25">
      <c r="V1182" s="2"/>
      <c r="W1182" s="10"/>
    </row>
    <row r="1183" spans="22:23" x14ac:dyDescent="0.25">
      <c r="V1183" s="2"/>
      <c r="W1183" s="10"/>
    </row>
    <row r="1184" spans="22:23" x14ac:dyDescent="0.25">
      <c r="V1184" s="2"/>
      <c r="W1184" s="10"/>
    </row>
    <row r="1185" spans="22:23" x14ac:dyDescent="0.25">
      <c r="V1185" s="2"/>
      <c r="W1185" s="10"/>
    </row>
    <row r="1186" spans="22:23" x14ac:dyDescent="0.25">
      <c r="V1186" s="2"/>
      <c r="W1186" s="10"/>
    </row>
    <row r="1187" spans="22:23" x14ac:dyDescent="0.25">
      <c r="V1187" s="2"/>
      <c r="W1187" s="10"/>
    </row>
    <row r="1188" spans="22:23" x14ac:dyDescent="0.25">
      <c r="V1188" s="2"/>
      <c r="W1188" s="10"/>
    </row>
    <row r="1189" spans="22:23" x14ac:dyDescent="0.25">
      <c r="V1189" s="2"/>
      <c r="W1189" s="10"/>
    </row>
    <row r="1190" spans="22:23" x14ac:dyDescent="0.25">
      <c r="V1190" s="2"/>
      <c r="W1190" s="10"/>
    </row>
    <row r="1191" spans="22:23" x14ac:dyDescent="0.25">
      <c r="V1191" s="2"/>
      <c r="W1191" s="10"/>
    </row>
    <row r="1192" spans="22:23" x14ac:dyDescent="0.25">
      <c r="V1192" s="2"/>
      <c r="W1192" s="10"/>
    </row>
    <row r="1193" spans="22:23" x14ac:dyDescent="0.25">
      <c r="V1193" s="2"/>
      <c r="W1193" s="10"/>
    </row>
    <row r="1194" spans="22:23" x14ac:dyDescent="0.25">
      <c r="V1194" s="2"/>
      <c r="W1194" s="10"/>
    </row>
    <row r="1195" spans="22:23" x14ac:dyDescent="0.25">
      <c r="V1195" s="2"/>
      <c r="W1195" s="10"/>
    </row>
    <row r="1196" spans="22:23" x14ac:dyDescent="0.25">
      <c r="V1196" s="2"/>
      <c r="W1196" s="10"/>
    </row>
    <row r="1197" spans="22:23" x14ac:dyDescent="0.25">
      <c r="V1197" s="2"/>
      <c r="W1197" s="10"/>
    </row>
    <row r="1198" spans="22:23" x14ac:dyDescent="0.25">
      <c r="V1198" s="2"/>
      <c r="W1198" s="10"/>
    </row>
    <row r="1199" spans="22:23" x14ac:dyDescent="0.25">
      <c r="V1199" s="2"/>
      <c r="W1199" s="10"/>
    </row>
    <row r="1200" spans="22:23" x14ac:dyDescent="0.25">
      <c r="V1200" s="2"/>
      <c r="W1200" s="10"/>
    </row>
    <row r="1201" spans="22:23" x14ac:dyDescent="0.25">
      <c r="V1201" s="2"/>
      <c r="W1201" s="10"/>
    </row>
    <row r="1202" spans="22:23" x14ac:dyDescent="0.25">
      <c r="V1202" s="2"/>
      <c r="W1202" s="10"/>
    </row>
    <row r="1203" spans="22:23" x14ac:dyDescent="0.25">
      <c r="V1203" s="2"/>
      <c r="W1203" s="10"/>
    </row>
    <row r="1204" spans="22:23" x14ac:dyDescent="0.25">
      <c r="V1204" s="2"/>
      <c r="W1204" s="10"/>
    </row>
    <row r="1205" spans="22:23" x14ac:dyDescent="0.25">
      <c r="V1205" s="2"/>
      <c r="W1205" s="10"/>
    </row>
    <row r="1206" spans="22:23" x14ac:dyDescent="0.25">
      <c r="V1206" s="2"/>
      <c r="W1206" s="10"/>
    </row>
    <row r="1207" spans="22:23" x14ac:dyDescent="0.25">
      <c r="V1207" s="2"/>
      <c r="W1207" s="10"/>
    </row>
    <row r="1208" spans="22:23" x14ac:dyDescent="0.25">
      <c r="V1208" s="2"/>
      <c r="W1208" s="10"/>
    </row>
    <row r="1209" spans="22:23" x14ac:dyDescent="0.25">
      <c r="V1209" s="2"/>
      <c r="W1209" s="10"/>
    </row>
    <row r="1210" spans="22:23" x14ac:dyDescent="0.25">
      <c r="V1210" s="2"/>
      <c r="W1210" s="10"/>
    </row>
    <row r="1211" spans="22:23" x14ac:dyDescent="0.25">
      <c r="V1211" s="2"/>
      <c r="W1211" s="10"/>
    </row>
    <row r="1212" spans="22:23" x14ac:dyDescent="0.25">
      <c r="V1212" s="2"/>
      <c r="W1212" s="10"/>
    </row>
    <row r="1213" spans="22:23" x14ac:dyDescent="0.25">
      <c r="V1213" s="2"/>
      <c r="W1213" s="10"/>
    </row>
    <row r="1214" spans="22:23" x14ac:dyDescent="0.25">
      <c r="V1214" s="2"/>
      <c r="W1214" s="10"/>
    </row>
    <row r="1215" spans="22:23" x14ac:dyDescent="0.25">
      <c r="V1215" s="2"/>
      <c r="W1215" s="10"/>
    </row>
    <row r="1216" spans="22:23" x14ac:dyDescent="0.25">
      <c r="V1216" s="2"/>
      <c r="W1216" s="10"/>
    </row>
    <row r="1217" spans="22:23" x14ac:dyDescent="0.25">
      <c r="V1217" s="2"/>
      <c r="W1217" s="10"/>
    </row>
    <row r="1218" spans="22:23" x14ac:dyDescent="0.25">
      <c r="V1218" s="2"/>
      <c r="W1218" s="10"/>
    </row>
    <row r="1219" spans="22:23" x14ac:dyDescent="0.25">
      <c r="V1219" s="2"/>
      <c r="W1219" s="10"/>
    </row>
    <row r="1220" spans="22:23" x14ac:dyDescent="0.25">
      <c r="V1220" s="2"/>
      <c r="W1220" s="10"/>
    </row>
    <row r="1221" spans="22:23" x14ac:dyDescent="0.25">
      <c r="V1221" s="2"/>
      <c r="W1221" s="10"/>
    </row>
    <row r="1222" spans="22:23" x14ac:dyDescent="0.25">
      <c r="V1222" s="2"/>
      <c r="W1222" s="10"/>
    </row>
    <row r="1223" spans="22:23" x14ac:dyDescent="0.25">
      <c r="V1223" s="2"/>
      <c r="W1223" s="10"/>
    </row>
    <row r="1224" spans="22:23" x14ac:dyDescent="0.25">
      <c r="V1224" s="2"/>
      <c r="W1224" s="10"/>
    </row>
    <row r="1225" spans="22:23" x14ac:dyDescent="0.25">
      <c r="V1225" s="2"/>
      <c r="W1225" s="10"/>
    </row>
    <row r="1226" spans="22:23" x14ac:dyDescent="0.25">
      <c r="V1226" s="2"/>
      <c r="W1226" s="10"/>
    </row>
    <row r="1227" spans="22:23" x14ac:dyDescent="0.25">
      <c r="V1227" s="2"/>
      <c r="W1227" s="10"/>
    </row>
    <row r="1228" spans="22:23" x14ac:dyDescent="0.25">
      <c r="V1228" s="2"/>
      <c r="W1228" s="10"/>
    </row>
    <row r="1229" spans="22:23" x14ac:dyDescent="0.25">
      <c r="V1229" s="2"/>
      <c r="W1229" s="10"/>
    </row>
    <row r="1230" spans="22:23" x14ac:dyDescent="0.25">
      <c r="V1230" s="2"/>
      <c r="W1230" s="10"/>
    </row>
    <row r="1231" spans="22:23" x14ac:dyDescent="0.25">
      <c r="V1231" s="2"/>
      <c r="W1231" s="10"/>
    </row>
    <row r="1232" spans="22:23" x14ac:dyDescent="0.25">
      <c r="V1232" s="2"/>
      <c r="W1232" s="10"/>
    </row>
    <row r="1233" spans="22:23" x14ac:dyDescent="0.25">
      <c r="V1233" s="2"/>
      <c r="W1233" s="10"/>
    </row>
    <row r="1234" spans="22:23" x14ac:dyDescent="0.25">
      <c r="V1234" s="2"/>
      <c r="W1234" s="10"/>
    </row>
    <row r="1235" spans="22:23" x14ac:dyDescent="0.25">
      <c r="V1235" s="2"/>
      <c r="W1235" s="10"/>
    </row>
    <row r="1236" spans="22:23" x14ac:dyDescent="0.25">
      <c r="V1236" s="2"/>
      <c r="W1236" s="10"/>
    </row>
    <row r="1237" spans="22:23" x14ac:dyDescent="0.25">
      <c r="V1237" s="2"/>
      <c r="W1237" s="10"/>
    </row>
    <row r="1238" spans="22:23" x14ac:dyDescent="0.25">
      <c r="V1238" s="2"/>
      <c r="W1238" s="10"/>
    </row>
    <row r="1239" spans="22:23" x14ac:dyDescent="0.25">
      <c r="V1239" s="2"/>
      <c r="W1239" s="10"/>
    </row>
    <row r="1240" spans="22:23" x14ac:dyDescent="0.25">
      <c r="V1240" s="2"/>
      <c r="W1240" s="10"/>
    </row>
    <row r="1241" spans="22:23" x14ac:dyDescent="0.25">
      <c r="V1241" s="2"/>
      <c r="W1241" s="10"/>
    </row>
    <row r="1242" spans="22:23" x14ac:dyDescent="0.25">
      <c r="V1242" s="2"/>
      <c r="W1242" s="10"/>
    </row>
    <row r="1243" spans="22:23" x14ac:dyDescent="0.25">
      <c r="V1243" s="2"/>
      <c r="W1243" s="10"/>
    </row>
    <row r="1244" spans="22:23" x14ac:dyDescent="0.25">
      <c r="V1244" s="2"/>
      <c r="W1244" s="10"/>
    </row>
    <row r="1245" spans="22:23" x14ac:dyDescent="0.25">
      <c r="V1245" s="2"/>
      <c r="W1245" s="10"/>
    </row>
    <row r="1246" spans="22:23" x14ac:dyDescent="0.25">
      <c r="V1246" s="2"/>
      <c r="W1246" s="10"/>
    </row>
    <row r="1247" spans="22:23" x14ac:dyDescent="0.25">
      <c r="V1247" s="2"/>
      <c r="W1247" s="10"/>
    </row>
    <row r="1248" spans="22:23" x14ac:dyDescent="0.25">
      <c r="V1248" s="2"/>
      <c r="W1248" s="10"/>
    </row>
    <row r="1249" spans="22:23" x14ac:dyDescent="0.25">
      <c r="V1249" s="2"/>
      <c r="W1249" s="10"/>
    </row>
    <row r="1250" spans="22:23" x14ac:dyDescent="0.25">
      <c r="V1250" s="2"/>
      <c r="W1250" s="10"/>
    </row>
    <row r="1251" spans="22:23" x14ac:dyDescent="0.25">
      <c r="V1251" s="2"/>
      <c r="W1251" s="10"/>
    </row>
    <row r="1252" spans="22:23" x14ac:dyDescent="0.25">
      <c r="V1252" s="2"/>
      <c r="W1252" s="10"/>
    </row>
    <row r="1253" spans="22:23" x14ac:dyDescent="0.25">
      <c r="V1253" s="2"/>
      <c r="W1253" s="10"/>
    </row>
    <row r="1254" spans="22:23" x14ac:dyDescent="0.25">
      <c r="V1254" s="2"/>
      <c r="W1254" s="10"/>
    </row>
    <row r="1255" spans="22:23" x14ac:dyDescent="0.25">
      <c r="V1255" s="2"/>
      <c r="W1255" s="10"/>
    </row>
    <row r="1256" spans="22:23" x14ac:dyDescent="0.25">
      <c r="V1256" s="2"/>
      <c r="W1256" s="10"/>
    </row>
    <row r="1257" spans="22:23" x14ac:dyDescent="0.25">
      <c r="V1257" s="2"/>
      <c r="W1257" s="10"/>
    </row>
    <row r="1258" spans="22:23" x14ac:dyDescent="0.25">
      <c r="V1258" s="2"/>
      <c r="W1258" s="10"/>
    </row>
    <row r="1259" spans="22:23" x14ac:dyDescent="0.25">
      <c r="V1259" s="2"/>
      <c r="W1259" s="10"/>
    </row>
    <row r="1260" spans="22:23" x14ac:dyDescent="0.25">
      <c r="V1260" s="2"/>
      <c r="W1260" s="10"/>
    </row>
    <row r="1261" spans="22:23" x14ac:dyDescent="0.25">
      <c r="V1261" s="2"/>
      <c r="W1261" s="10"/>
    </row>
    <row r="1262" spans="22:23" x14ac:dyDescent="0.25">
      <c r="V1262" s="2"/>
      <c r="W1262" s="10"/>
    </row>
    <row r="1263" spans="22:23" x14ac:dyDescent="0.25">
      <c r="V1263" s="2"/>
      <c r="W1263" s="10"/>
    </row>
    <row r="1264" spans="22:23" x14ac:dyDescent="0.25">
      <c r="V1264" s="2"/>
      <c r="W1264" s="10"/>
    </row>
    <row r="1265" spans="22:23" x14ac:dyDescent="0.25">
      <c r="V1265" s="2"/>
      <c r="W1265" s="10"/>
    </row>
    <row r="1266" spans="22:23" x14ac:dyDescent="0.25">
      <c r="V1266" s="2"/>
      <c r="W1266" s="10"/>
    </row>
    <row r="1267" spans="22:23" x14ac:dyDescent="0.25">
      <c r="V1267" s="2"/>
      <c r="W1267" s="10"/>
    </row>
    <row r="1268" spans="22:23" x14ac:dyDescent="0.25">
      <c r="V1268" s="2"/>
      <c r="W1268" s="10"/>
    </row>
    <row r="1269" spans="22:23" x14ac:dyDescent="0.25">
      <c r="V1269" s="2"/>
      <c r="W1269" s="10"/>
    </row>
    <row r="1270" spans="22:23" x14ac:dyDescent="0.25">
      <c r="V1270" s="2"/>
      <c r="W1270" s="10"/>
    </row>
    <row r="1271" spans="22:23" x14ac:dyDescent="0.25">
      <c r="V1271" s="2"/>
      <c r="W1271" s="10"/>
    </row>
    <row r="1272" spans="22:23" x14ac:dyDescent="0.25">
      <c r="V1272" s="2"/>
      <c r="W1272" s="10"/>
    </row>
    <row r="1273" spans="22:23" x14ac:dyDescent="0.25">
      <c r="V1273" s="2"/>
      <c r="W1273" s="10"/>
    </row>
    <row r="1274" spans="22:23" x14ac:dyDescent="0.25">
      <c r="V1274" s="2"/>
      <c r="W1274" s="10"/>
    </row>
    <row r="1275" spans="22:23" x14ac:dyDescent="0.25">
      <c r="V1275" s="2"/>
      <c r="W1275" s="10"/>
    </row>
    <row r="1276" spans="22:23" x14ac:dyDescent="0.25">
      <c r="V1276" s="2"/>
      <c r="W1276" s="10"/>
    </row>
    <row r="1277" spans="22:23" x14ac:dyDescent="0.25">
      <c r="V1277" s="2"/>
      <c r="W1277" s="10"/>
    </row>
    <row r="1278" spans="22:23" x14ac:dyDescent="0.25">
      <c r="V1278" s="2"/>
      <c r="W1278" s="10"/>
    </row>
    <row r="1279" spans="22:23" x14ac:dyDescent="0.25">
      <c r="V1279" s="2"/>
      <c r="W1279" s="10"/>
    </row>
    <row r="1280" spans="22:23" x14ac:dyDescent="0.25">
      <c r="V1280" s="2"/>
      <c r="W1280" s="10"/>
    </row>
    <row r="1281" spans="22:23" x14ac:dyDescent="0.25">
      <c r="V1281" s="2"/>
      <c r="W1281" s="10"/>
    </row>
    <row r="1282" spans="22:23" x14ac:dyDescent="0.25">
      <c r="V1282" s="2"/>
      <c r="W1282" s="10"/>
    </row>
    <row r="1283" spans="22:23" x14ac:dyDescent="0.25">
      <c r="V1283" s="2"/>
      <c r="W1283" s="10"/>
    </row>
    <row r="1284" spans="22:23" x14ac:dyDescent="0.25">
      <c r="V1284" s="2"/>
      <c r="W1284" s="10"/>
    </row>
    <row r="1285" spans="22:23" x14ac:dyDescent="0.25">
      <c r="V1285" s="2"/>
      <c r="W1285" s="10"/>
    </row>
    <row r="1286" spans="22:23" x14ac:dyDescent="0.25">
      <c r="V1286" s="2"/>
      <c r="W1286" s="10"/>
    </row>
    <row r="1287" spans="22:23" x14ac:dyDescent="0.25">
      <c r="V1287" s="2"/>
      <c r="W1287" s="10"/>
    </row>
    <row r="1288" spans="22:23" x14ac:dyDescent="0.25">
      <c r="V1288" s="2"/>
      <c r="W1288" s="10"/>
    </row>
    <row r="1289" spans="22:23" x14ac:dyDescent="0.25">
      <c r="V1289" s="2"/>
      <c r="W1289" s="10"/>
    </row>
    <row r="1290" spans="22:23" x14ac:dyDescent="0.25">
      <c r="V1290" s="2"/>
      <c r="W1290" s="10"/>
    </row>
    <row r="1291" spans="22:23" x14ac:dyDescent="0.25">
      <c r="V1291" s="2"/>
      <c r="W1291" s="10"/>
    </row>
    <row r="1292" spans="22:23" x14ac:dyDescent="0.25">
      <c r="V1292" s="2"/>
      <c r="W1292" s="10"/>
    </row>
    <row r="1293" spans="22:23" x14ac:dyDescent="0.25">
      <c r="V1293" s="2"/>
      <c r="W1293" s="10"/>
    </row>
    <row r="1294" spans="22:23" x14ac:dyDescent="0.25">
      <c r="V1294" s="2"/>
      <c r="W1294" s="10"/>
    </row>
    <row r="1295" spans="22:23" x14ac:dyDescent="0.25">
      <c r="V1295" s="2"/>
      <c r="W1295" s="10"/>
    </row>
    <row r="1296" spans="22:23" x14ac:dyDescent="0.25">
      <c r="V1296" s="2"/>
      <c r="W1296" s="10"/>
    </row>
    <row r="1297" spans="22:23" x14ac:dyDescent="0.25">
      <c r="V1297" s="2"/>
      <c r="W1297" s="10"/>
    </row>
    <row r="1298" spans="22:23" x14ac:dyDescent="0.25">
      <c r="V1298" s="2"/>
      <c r="W1298" s="10"/>
    </row>
    <row r="1299" spans="22:23" x14ac:dyDescent="0.25">
      <c r="V1299" s="2"/>
      <c r="W1299" s="10"/>
    </row>
    <row r="1300" spans="22:23" x14ac:dyDescent="0.25">
      <c r="V1300" s="2"/>
      <c r="W1300" s="10"/>
    </row>
    <row r="1301" spans="22:23" x14ac:dyDescent="0.25">
      <c r="V1301" s="2"/>
      <c r="W1301" s="10"/>
    </row>
    <row r="1302" spans="22:23" x14ac:dyDescent="0.25">
      <c r="V1302" s="2"/>
      <c r="W1302" s="10"/>
    </row>
    <row r="1303" spans="22:23" x14ac:dyDescent="0.25">
      <c r="V1303" s="2"/>
      <c r="W1303" s="10"/>
    </row>
    <row r="1304" spans="22:23" x14ac:dyDescent="0.25">
      <c r="V1304" s="2"/>
      <c r="W1304" s="10"/>
    </row>
    <row r="1305" spans="22:23" x14ac:dyDescent="0.25">
      <c r="V1305" s="2"/>
      <c r="W1305" s="10"/>
    </row>
    <row r="1306" spans="22:23" x14ac:dyDescent="0.25">
      <c r="V1306" s="2"/>
      <c r="W1306" s="10"/>
    </row>
    <row r="1307" spans="22:23" x14ac:dyDescent="0.25">
      <c r="V1307" s="2"/>
      <c r="W1307" s="10"/>
    </row>
    <row r="1308" spans="22:23" x14ac:dyDescent="0.25">
      <c r="V1308" s="2"/>
      <c r="W1308" s="10"/>
    </row>
    <row r="1309" spans="22:23" x14ac:dyDescent="0.25">
      <c r="V1309" s="2"/>
      <c r="W1309" s="10"/>
    </row>
    <row r="1310" spans="22:23" x14ac:dyDescent="0.25">
      <c r="V1310" s="2"/>
      <c r="W1310" s="10"/>
    </row>
    <row r="1311" spans="22:23" x14ac:dyDescent="0.25">
      <c r="V1311" s="2"/>
      <c r="W1311" s="10"/>
    </row>
    <row r="1312" spans="22:23" x14ac:dyDescent="0.25">
      <c r="V1312" s="2"/>
      <c r="W1312" s="10"/>
    </row>
    <row r="1313" spans="22:23" x14ac:dyDescent="0.25">
      <c r="V1313" s="2"/>
      <c r="W1313" s="10"/>
    </row>
    <row r="1314" spans="22:23" x14ac:dyDescent="0.25">
      <c r="V1314" s="2"/>
      <c r="W1314" s="10"/>
    </row>
    <row r="1315" spans="22:23" x14ac:dyDescent="0.25">
      <c r="V1315" s="2"/>
      <c r="W1315" s="10"/>
    </row>
    <row r="1316" spans="22:23" x14ac:dyDescent="0.25">
      <c r="V1316" s="2"/>
      <c r="W1316" s="10"/>
    </row>
    <row r="1317" spans="22:23" x14ac:dyDescent="0.25">
      <c r="V1317" s="2"/>
      <c r="W1317" s="10"/>
    </row>
    <row r="1318" spans="22:23" x14ac:dyDescent="0.25">
      <c r="V1318" s="2"/>
      <c r="W1318" s="10"/>
    </row>
    <row r="1319" spans="22:23" x14ac:dyDescent="0.25">
      <c r="V1319" s="2"/>
      <c r="W1319" s="10"/>
    </row>
    <row r="1320" spans="22:23" x14ac:dyDescent="0.25">
      <c r="V1320" s="2"/>
      <c r="W1320" s="10"/>
    </row>
    <row r="1321" spans="22:23" x14ac:dyDescent="0.25">
      <c r="V1321" s="2"/>
      <c r="W1321" s="10"/>
    </row>
    <row r="1322" spans="22:23" x14ac:dyDescent="0.25">
      <c r="V1322" s="2"/>
      <c r="W1322" s="10"/>
    </row>
    <row r="1323" spans="22:23" x14ac:dyDescent="0.25">
      <c r="V1323" s="2"/>
      <c r="W1323" s="10"/>
    </row>
    <row r="1324" spans="22:23" x14ac:dyDescent="0.25">
      <c r="V1324" s="2"/>
      <c r="W1324" s="10"/>
    </row>
    <row r="1325" spans="22:23" x14ac:dyDescent="0.25">
      <c r="V1325" s="2"/>
      <c r="W1325" s="10"/>
    </row>
    <row r="1326" spans="22:23" x14ac:dyDescent="0.25">
      <c r="V1326" s="2"/>
      <c r="W1326" s="10"/>
    </row>
    <row r="1327" spans="22:23" x14ac:dyDescent="0.25">
      <c r="V1327" s="2"/>
      <c r="W1327" s="10"/>
    </row>
    <row r="1328" spans="22:23" x14ac:dyDescent="0.25">
      <c r="V1328" s="2"/>
      <c r="W1328" s="10"/>
    </row>
    <row r="1329" spans="22:23" x14ac:dyDescent="0.25">
      <c r="V1329" s="2"/>
      <c r="W1329" s="10"/>
    </row>
    <row r="1330" spans="22:23" x14ac:dyDescent="0.25">
      <c r="V1330" s="2"/>
      <c r="W1330" s="10"/>
    </row>
    <row r="1331" spans="22:23" x14ac:dyDescent="0.25">
      <c r="V1331" s="2"/>
      <c r="W1331" s="10"/>
    </row>
    <row r="1332" spans="22:23" x14ac:dyDescent="0.25">
      <c r="V1332" s="2"/>
      <c r="W1332" s="10"/>
    </row>
    <row r="1333" spans="22:23" x14ac:dyDescent="0.25">
      <c r="V1333" s="2"/>
      <c r="W1333" s="10"/>
    </row>
    <row r="1334" spans="22:23" x14ac:dyDescent="0.25">
      <c r="V1334" s="2"/>
      <c r="W1334" s="10"/>
    </row>
    <row r="1335" spans="22:23" x14ac:dyDescent="0.25">
      <c r="V1335" s="2"/>
      <c r="W1335" s="10"/>
    </row>
    <row r="1336" spans="22:23" x14ac:dyDescent="0.25">
      <c r="V1336" s="2"/>
      <c r="W1336" s="10"/>
    </row>
    <row r="1337" spans="22:23" x14ac:dyDescent="0.25">
      <c r="V1337" s="2"/>
      <c r="W1337" s="10"/>
    </row>
    <row r="1338" spans="22:23" x14ac:dyDescent="0.25">
      <c r="V1338" s="2"/>
      <c r="W1338" s="10"/>
    </row>
    <row r="1339" spans="22:23" x14ac:dyDescent="0.25">
      <c r="V1339" s="2"/>
      <c r="W1339" s="10"/>
    </row>
    <row r="1340" spans="22:23" x14ac:dyDescent="0.25">
      <c r="V1340" s="2"/>
      <c r="W1340" s="10"/>
    </row>
    <row r="1341" spans="22:23" x14ac:dyDescent="0.25">
      <c r="V1341" s="2"/>
      <c r="W1341" s="10"/>
    </row>
    <row r="1342" spans="22:23" x14ac:dyDescent="0.25">
      <c r="V1342" s="2"/>
      <c r="W1342" s="10"/>
    </row>
    <row r="1343" spans="22:23" x14ac:dyDescent="0.25">
      <c r="V1343" s="2"/>
      <c r="W1343" s="10"/>
    </row>
    <row r="1344" spans="22:23" x14ac:dyDescent="0.25">
      <c r="V1344" s="2"/>
      <c r="W1344" s="10"/>
    </row>
    <row r="1345" spans="22:23" x14ac:dyDescent="0.25">
      <c r="V1345" s="2"/>
      <c r="W1345" s="10"/>
    </row>
    <row r="1346" spans="22:23" x14ac:dyDescent="0.25">
      <c r="V1346" s="2"/>
      <c r="W1346" s="10"/>
    </row>
    <row r="1347" spans="22:23" x14ac:dyDescent="0.25">
      <c r="V1347" s="2"/>
      <c r="W1347" s="10"/>
    </row>
    <row r="1348" spans="22:23" x14ac:dyDescent="0.25">
      <c r="V1348" s="2"/>
      <c r="W1348" s="10"/>
    </row>
    <row r="1349" spans="22:23" x14ac:dyDescent="0.25">
      <c r="V1349" s="2"/>
      <c r="W1349" s="10"/>
    </row>
    <row r="1350" spans="22:23" x14ac:dyDescent="0.25">
      <c r="V1350" s="2"/>
      <c r="W1350" s="10"/>
    </row>
    <row r="1351" spans="22:23" x14ac:dyDescent="0.25">
      <c r="V1351" s="2"/>
      <c r="W1351" s="10"/>
    </row>
    <row r="1352" spans="22:23" x14ac:dyDescent="0.25">
      <c r="V1352" s="2"/>
      <c r="W1352" s="10"/>
    </row>
    <row r="1353" spans="22:23" x14ac:dyDescent="0.25">
      <c r="V1353" s="2"/>
      <c r="W1353" s="10"/>
    </row>
    <row r="1354" spans="22:23" x14ac:dyDescent="0.25">
      <c r="V1354" s="2"/>
      <c r="W1354" s="10"/>
    </row>
    <row r="1355" spans="22:23" x14ac:dyDescent="0.25">
      <c r="V1355" s="2"/>
      <c r="W1355" s="10"/>
    </row>
    <row r="1356" spans="22:23" x14ac:dyDescent="0.25">
      <c r="V1356" s="2"/>
      <c r="W1356" s="10"/>
    </row>
    <row r="1357" spans="22:23" x14ac:dyDescent="0.25">
      <c r="V1357" s="2"/>
      <c r="W1357" s="10"/>
    </row>
    <row r="1358" spans="22:23" x14ac:dyDescent="0.25">
      <c r="V1358" s="2"/>
      <c r="W1358" s="10"/>
    </row>
    <row r="1359" spans="22:23" x14ac:dyDescent="0.25">
      <c r="V1359" s="2"/>
      <c r="W1359" s="10"/>
    </row>
    <row r="1360" spans="22:23" x14ac:dyDescent="0.25">
      <c r="V1360" s="2"/>
      <c r="W1360" s="10"/>
    </row>
    <row r="1361" spans="22:23" x14ac:dyDescent="0.25">
      <c r="V1361" s="2"/>
      <c r="W1361" s="10"/>
    </row>
    <row r="1362" spans="22:23" x14ac:dyDescent="0.25">
      <c r="V1362" s="2"/>
      <c r="W1362" s="10"/>
    </row>
    <row r="1363" spans="22:23" x14ac:dyDescent="0.25">
      <c r="V1363" s="2"/>
      <c r="W1363" s="10"/>
    </row>
    <row r="1364" spans="22:23" x14ac:dyDescent="0.25">
      <c r="V1364" s="2"/>
      <c r="W1364" s="10"/>
    </row>
    <row r="1365" spans="22:23" x14ac:dyDescent="0.25">
      <c r="V1365" s="2"/>
      <c r="W1365" s="10"/>
    </row>
    <row r="1366" spans="22:23" x14ac:dyDescent="0.25">
      <c r="V1366" s="2"/>
      <c r="W1366" s="10"/>
    </row>
    <row r="1367" spans="22:23" x14ac:dyDescent="0.25">
      <c r="V1367" s="2"/>
      <c r="W1367" s="10"/>
    </row>
    <row r="1368" spans="22:23" x14ac:dyDescent="0.25">
      <c r="V1368" s="2"/>
      <c r="W1368" s="10"/>
    </row>
    <row r="1369" spans="22:23" x14ac:dyDescent="0.25">
      <c r="V1369" s="2"/>
      <c r="W1369" s="10"/>
    </row>
    <row r="1370" spans="22:23" x14ac:dyDescent="0.25">
      <c r="V1370" s="2"/>
      <c r="W1370" s="10"/>
    </row>
    <row r="1371" spans="22:23" x14ac:dyDescent="0.25">
      <c r="V1371" s="2"/>
      <c r="W1371" s="10"/>
    </row>
    <row r="1372" spans="22:23" x14ac:dyDescent="0.25">
      <c r="V1372" s="2"/>
      <c r="W1372" s="10"/>
    </row>
    <row r="1373" spans="22:23" x14ac:dyDescent="0.25">
      <c r="V1373" s="2"/>
      <c r="W1373" s="10"/>
    </row>
    <row r="1374" spans="22:23" x14ac:dyDescent="0.25">
      <c r="V1374" s="2"/>
      <c r="W1374" s="10"/>
    </row>
    <row r="1375" spans="22:23" x14ac:dyDescent="0.25">
      <c r="V1375" s="2"/>
      <c r="W1375" s="10"/>
    </row>
    <row r="1376" spans="22:23" x14ac:dyDescent="0.25">
      <c r="V1376" s="2"/>
      <c r="W1376" s="10"/>
    </row>
    <row r="1377" spans="22:23" x14ac:dyDescent="0.25">
      <c r="V1377" s="2"/>
      <c r="W1377" s="10"/>
    </row>
    <row r="1378" spans="22:23" x14ac:dyDescent="0.25">
      <c r="V1378" s="2"/>
      <c r="W1378" s="10"/>
    </row>
    <row r="1379" spans="22:23" x14ac:dyDescent="0.25">
      <c r="V1379" s="2"/>
      <c r="W1379" s="10"/>
    </row>
    <row r="1380" spans="22:23" x14ac:dyDescent="0.25">
      <c r="V1380" s="2"/>
      <c r="W1380" s="10"/>
    </row>
    <row r="1381" spans="22:23" x14ac:dyDescent="0.25">
      <c r="V1381" s="2"/>
      <c r="W1381" s="10"/>
    </row>
    <row r="1382" spans="22:23" x14ac:dyDescent="0.25">
      <c r="V1382" s="2"/>
      <c r="W1382" s="10"/>
    </row>
    <row r="1383" spans="22:23" x14ac:dyDescent="0.25">
      <c r="V1383" s="2"/>
      <c r="W1383" s="10"/>
    </row>
    <row r="1384" spans="22:23" x14ac:dyDescent="0.25">
      <c r="V1384" s="2"/>
      <c r="W1384" s="10"/>
    </row>
    <row r="1385" spans="22:23" x14ac:dyDescent="0.25">
      <c r="V1385" s="2"/>
      <c r="W1385" s="10"/>
    </row>
    <row r="1386" spans="22:23" x14ac:dyDescent="0.25">
      <c r="V1386" s="2"/>
      <c r="W1386" s="10"/>
    </row>
    <row r="1387" spans="22:23" x14ac:dyDescent="0.25">
      <c r="V1387" s="2"/>
      <c r="W1387" s="10"/>
    </row>
    <row r="1388" spans="22:23" x14ac:dyDescent="0.25">
      <c r="V1388" s="2"/>
      <c r="W1388" s="10"/>
    </row>
    <row r="1389" spans="22:23" x14ac:dyDescent="0.25">
      <c r="V1389" s="2"/>
      <c r="W1389" s="10"/>
    </row>
    <row r="1390" spans="22:23" x14ac:dyDescent="0.25">
      <c r="V1390" s="2"/>
      <c r="W1390" s="10"/>
    </row>
    <row r="1391" spans="22:23" x14ac:dyDescent="0.25">
      <c r="V1391" s="2"/>
      <c r="W1391" s="10"/>
    </row>
    <row r="1392" spans="22:23" x14ac:dyDescent="0.25">
      <c r="V1392" s="2"/>
      <c r="W1392" s="10"/>
    </row>
    <row r="1393" spans="22:23" x14ac:dyDescent="0.25">
      <c r="V1393" s="2"/>
      <c r="W1393" s="10"/>
    </row>
    <row r="1394" spans="22:23" x14ac:dyDescent="0.25">
      <c r="V1394" s="2"/>
      <c r="W1394" s="10"/>
    </row>
    <row r="1395" spans="22:23" x14ac:dyDescent="0.25">
      <c r="V1395" s="2"/>
      <c r="W1395" s="10"/>
    </row>
    <row r="1396" spans="22:23" x14ac:dyDescent="0.25">
      <c r="V1396" s="2"/>
      <c r="W1396" s="10"/>
    </row>
    <row r="1397" spans="22:23" x14ac:dyDescent="0.25">
      <c r="V1397" s="2"/>
      <c r="W1397" s="10"/>
    </row>
    <row r="1398" spans="22:23" x14ac:dyDescent="0.25">
      <c r="V1398" s="2"/>
      <c r="W1398" s="10"/>
    </row>
    <row r="1399" spans="22:23" x14ac:dyDescent="0.25">
      <c r="V1399" s="2"/>
      <c r="W1399" s="10"/>
    </row>
    <row r="1400" spans="22:23" x14ac:dyDescent="0.25">
      <c r="V1400" s="2"/>
      <c r="W1400" s="10"/>
    </row>
    <row r="1401" spans="22:23" x14ac:dyDescent="0.25">
      <c r="V1401" s="2"/>
      <c r="W1401" s="10"/>
    </row>
    <row r="1402" spans="22:23" x14ac:dyDescent="0.25">
      <c r="V1402" s="2"/>
      <c r="W1402" s="10"/>
    </row>
    <row r="1403" spans="22:23" x14ac:dyDescent="0.25">
      <c r="V1403" s="2"/>
      <c r="W1403" s="10"/>
    </row>
    <row r="1404" spans="22:23" x14ac:dyDescent="0.25">
      <c r="V1404" s="2"/>
      <c r="W1404" s="10"/>
    </row>
    <row r="1405" spans="22:23" x14ac:dyDescent="0.25">
      <c r="V1405" s="2"/>
      <c r="W1405" s="10"/>
    </row>
    <row r="1406" spans="22:23" x14ac:dyDescent="0.25">
      <c r="V1406" s="2"/>
      <c r="W1406" s="10"/>
    </row>
    <row r="1407" spans="22:23" x14ac:dyDescent="0.25">
      <c r="V1407" s="2"/>
      <c r="W1407" s="10"/>
    </row>
    <row r="1408" spans="22:23" x14ac:dyDescent="0.25">
      <c r="V1408" s="2"/>
      <c r="W1408" s="10"/>
    </row>
    <row r="1409" spans="22:23" x14ac:dyDescent="0.25">
      <c r="V1409" s="2"/>
      <c r="W1409" s="10"/>
    </row>
    <row r="1410" spans="22:23" x14ac:dyDescent="0.25">
      <c r="V1410" s="2"/>
      <c r="W1410" s="10"/>
    </row>
    <row r="1411" spans="22:23" x14ac:dyDescent="0.25">
      <c r="V1411" s="2"/>
      <c r="W1411" s="10"/>
    </row>
    <row r="1412" spans="22:23" x14ac:dyDescent="0.25">
      <c r="V1412" s="2"/>
      <c r="W1412" s="10"/>
    </row>
    <row r="1413" spans="22:23" x14ac:dyDescent="0.25">
      <c r="V1413" s="2"/>
      <c r="W1413" s="10"/>
    </row>
    <row r="1414" spans="22:23" x14ac:dyDescent="0.25">
      <c r="V1414" s="2"/>
      <c r="W1414" s="10"/>
    </row>
    <row r="1415" spans="22:23" x14ac:dyDescent="0.25">
      <c r="V1415" s="2"/>
      <c r="W1415" s="10"/>
    </row>
    <row r="1416" spans="22:23" x14ac:dyDescent="0.25">
      <c r="V1416" s="2"/>
      <c r="W1416" s="10"/>
    </row>
    <row r="1417" spans="22:23" x14ac:dyDescent="0.25">
      <c r="V1417" s="2"/>
      <c r="W1417" s="10"/>
    </row>
    <row r="1418" spans="22:23" x14ac:dyDescent="0.25">
      <c r="V1418" s="2"/>
      <c r="W1418" s="10"/>
    </row>
    <row r="1419" spans="22:23" x14ac:dyDescent="0.25">
      <c r="V1419" s="2"/>
      <c r="W1419" s="10"/>
    </row>
    <row r="1420" spans="22:23" x14ac:dyDescent="0.25">
      <c r="V1420" s="2"/>
      <c r="W1420" s="10"/>
    </row>
    <row r="1421" spans="22:23" x14ac:dyDescent="0.25">
      <c r="V1421" s="2"/>
      <c r="W1421" s="10"/>
    </row>
    <row r="1422" spans="22:23" x14ac:dyDescent="0.25">
      <c r="V1422" s="2"/>
      <c r="W1422" s="10"/>
    </row>
    <row r="1423" spans="22:23" x14ac:dyDescent="0.25">
      <c r="V1423" s="2"/>
      <c r="W1423" s="10"/>
    </row>
    <row r="1424" spans="22:23" x14ac:dyDescent="0.25">
      <c r="V1424" s="2"/>
      <c r="W1424" s="10"/>
    </row>
    <row r="1425" spans="22:23" x14ac:dyDescent="0.25">
      <c r="V1425" s="2"/>
      <c r="W1425" s="10"/>
    </row>
    <row r="1426" spans="22:23" x14ac:dyDescent="0.25">
      <c r="V1426" s="2"/>
      <c r="W1426" s="10"/>
    </row>
    <row r="1427" spans="22:23" x14ac:dyDescent="0.25">
      <c r="V1427" s="2"/>
      <c r="W1427" s="10"/>
    </row>
    <row r="1428" spans="22:23" x14ac:dyDescent="0.25">
      <c r="V1428" s="2"/>
      <c r="W1428" s="10"/>
    </row>
    <row r="1429" spans="22:23" x14ac:dyDescent="0.25">
      <c r="V1429" s="2"/>
      <c r="W1429" s="10"/>
    </row>
    <row r="1430" spans="22:23" x14ac:dyDescent="0.25">
      <c r="V1430" s="2"/>
      <c r="W1430" s="10"/>
    </row>
    <row r="1431" spans="22:23" x14ac:dyDescent="0.25">
      <c r="V1431" s="2"/>
      <c r="W1431" s="10"/>
    </row>
    <row r="1432" spans="22:23" x14ac:dyDescent="0.25">
      <c r="V1432" s="2"/>
      <c r="W1432" s="10"/>
    </row>
    <row r="1433" spans="22:23" x14ac:dyDescent="0.25">
      <c r="V1433" s="2"/>
      <c r="W1433" s="10"/>
    </row>
    <row r="1434" spans="22:23" x14ac:dyDescent="0.25">
      <c r="V1434" s="2"/>
      <c r="W1434" s="10"/>
    </row>
    <row r="1435" spans="22:23" x14ac:dyDescent="0.25">
      <c r="V1435" s="2"/>
      <c r="W1435" s="10"/>
    </row>
    <row r="1436" spans="22:23" x14ac:dyDescent="0.25">
      <c r="V1436" s="2"/>
      <c r="W1436" s="10"/>
    </row>
    <row r="1437" spans="22:23" x14ac:dyDescent="0.25">
      <c r="V1437" s="2"/>
      <c r="W1437" s="10"/>
    </row>
    <row r="1438" spans="22:23" x14ac:dyDescent="0.25">
      <c r="V1438" s="2"/>
      <c r="W1438" s="10"/>
    </row>
    <row r="1439" spans="22:23" x14ac:dyDescent="0.25">
      <c r="V1439" s="2"/>
      <c r="W1439" s="10"/>
    </row>
    <row r="1440" spans="22:23" x14ac:dyDescent="0.25">
      <c r="V1440" s="2"/>
      <c r="W1440" s="10"/>
    </row>
    <row r="1441" spans="22:23" x14ac:dyDescent="0.25">
      <c r="V1441" s="2"/>
      <c r="W1441" s="10"/>
    </row>
    <row r="1442" spans="22:23" x14ac:dyDescent="0.25">
      <c r="V1442" s="2"/>
      <c r="W1442" s="10"/>
    </row>
    <row r="1443" spans="22:23" x14ac:dyDescent="0.25">
      <c r="V1443" s="2"/>
      <c r="W1443" s="10"/>
    </row>
    <row r="1444" spans="22:23" x14ac:dyDescent="0.25">
      <c r="V1444" s="2"/>
      <c r="W1444" s="10"/>
    </row>
    <row r="1445" spans="22:23" x14ac:dyDescent="0.25">
      <c r="V1445" s="2"/>
      <c r="W1445" s="10"/>
    </row>
    <row r="1446" spans="22:23" x14ac:dyDescent="0.25">
      <c r="V1446" s="2"/>
      <c r="W1446" s="10"/>
    </row>
    <row r="1447" spans="22:23" x14ac:dyDescent="0.25">
      <c r="V1447" s="2"/>
      <c r="W1447" s="10"/>
    </row>
    <row r="1448" spans="22:23" x14ac:dyDescent="0.25">
      <c r="V1448" s="2"/>
      <c r="W1448" s="10"/>
    </row>
    <row r="1449" spans="22:23" x14ac:dyDescent="0.25">
      <c r="V1449" s="2"/>
      <c r="W1449" s="10"/>
    </row>
    <row r="1450" spans="22:23" x14ac:dyDescent="0.25">
      <c r="V1450" s="2"/>
      <c r="W1450" s="10"/>
    </row>
    <row r="1451" spans="22:23" x14ac:dyDescent="0.25">
      <c r="V1451" s="2"/>
      <c r="W1451" s="10"/>
    </row>
    <row r="1452" spans="22:23" x14ac:dyDescent="0.25">
      <c r="V1452" s="2"/>
      <c r="W1452" s="10"/>
    </row>
    <row r="1453" spans="22:23" x14ac:dyDescent="0.25">
      <c r="V1453" s="2"/>
      <c r="W1453" s="10"/>
    </row>
    <row r="1454" spans="22:23" x14ac:dyDescent="0.25">
      <c r="V1454" s="2"/>
      <c r="W1454" s="10"/>
    </row>
    <row r="1455" spans="22:23" x14ac:dyDescent="0.25">
      <c r="V1455" s="2"/>
      <c r="W1455" s="10"/>
    </row>
    <row r="1456" spans="22:23" x14ac:dyDescent="0.25">
      <c r="V1456" s="2"/>
      <c r="W1456" s="10"/>
    </row>
    <row r="1457" spans="22:23" x14ac:dyDescent="0.25">
      <c r="V1457" s="2"/>
      <c r="W1457" s="10"/>
    </row>
    <row r="1458" spans="22:23" x14ac:dyDescent="0.25">
      <c r="V1458" s="2"/>
      <c r="W1458" s="10"/>
    </row>
    <row r="1459" spans="22:23" x14ac:dyDescent="0.25">
      <c r="V1459" s="2"/>
      <c r="W1459" s="10"/>
    </row>
    <row r="1460" spans="22:23" x14ac:dyDescent="0.25">
      <c r="V1460" s="2"/>
      <c r="W1460" s="10"/>
    </row>
    <row r="1461" spans="22:23" x14ac:dyDescent="0.25">
      <c r="V1461" s="2"/>
      <c r="W1461" s="10"/>
    </row>
    <row r="1462" spans="22:23" x14ac:dyDescent="0.25">
      <c r="V1462" s="2"/>
      <c r="W1462" s="10"/>
    </row>
    <row r="1463" spans="22:23" x14ac:dyDescent="0.25">
      <c r="V1463" s="2"/>
      <c r="W1463" s="10"/>
    </row>
    <row r="1464" spans="22:23" x14ac:dyDescent="0.25">
      <c r="V1464" s="2"/>
      <c r="W1464" s="10"/>
    </row>
    <row r="1465" spans="22:23" x14ac:dyDescent="0.25">
      <c r="V1465" s="2"/>
      <c r="W1465" s="10"/>
    </row>
    <row r="1466" spans="22:23" x14ac:dyDescent="0.25">
      <c r="V1466" s="2"/>
      <c r="W1466" s="10"/>
    </row>
    <row r="1467" spans="22:23" x14ac:dyDescent="0.25">
      <c r="V1467" s="2"/>
      <c r="W1467" s="10"/>
    </row>
    <row r="1468" spans="22:23" x14ac:dyDescent="0.25">
      <c r="V1468" s="2"/>
      <c r="W1468" s="10"/>
    </row>
    <row r="1469" spans="22:23" x14ac:dyDescent="0.25">
      <c r="V1469" s="2"/>
      <c r="W1469" s="10"/>
    </row>
    <row r="1470" spans="22:23" x14ac:dyDescent="0.25">
      <c r="V1470" s="2"/>
      <c r="W1470" s="10"/>
    </row>
    <row r="1471" spans="22:23" x14ac:dyDescent="0.25">
      <c r="V1471" s="2"/>
      <c r="W1471" s="10"/>
    </row>
    <row r="1472" spans="22:23" x14ac:dyDescent="0.25">
      <c r="V1472" s="2"/>
      <c r="W1472" s="10"/>
    </row>
    <row r="1473" spans="22:23" x14ac:dyDescent="0.25">
      <c r="V1473" s="2"/>
      <c r="W1473" s="10"/>
    </row>
    <row r="1474" spans="22:23" x14ac:dyDescent="0.25">
      <c r="V1474" s="2"/>
      <c r="W1474" s="10"/>
    </row>
    <row r="1475" spans="22:23" x14ac:dyDescent="0.25">
      <c r="V1475" s="2"/>
      <c r="W1475" s="10"/>
    </row>
    <row r="1476" spans="22:23" x14ac:dyDescent="0.25">
      <c r="V1476" s="2"/>
      <c r="W1476" s="10"/>
    </row>
    <row r="1477" spans="22:23" x14ac:dyDescent="0.25">
      <c r="V1477" s="2"/>
      <c r="W1477" s="10"/>
    </row>
    <row r="1478" spans="22:23" x14ac:dyDescent="0.25">
      <c r="V1478" s="2"/>
      <c r="W1478" s="10"/>
    </row>
    <row r="1479" spans="22:23" x14ac:dyDescent="0.25">
      <c r="V1479" s="2"/>
      <c r="W1479" s="10"/>
    </row>
    <row r="1480" spans="22:23" x14ac:dyDescent="0.25">
      <c r="V1480" s="2"/>
      <c r="W1480" s="10"/>
    </row>
    <row r="1481" spans="22:23" x14ac:dyDescent="0.25">
      <c r="V1481" s="2"/>
      <c r="W1481" s="10"/>
    </row>
    <row r="1482" spans="22:23" x14ac:dyDescent="0.25">
      <c r="V1482" s="2"/>
      <c r="W1482" s="10"/>
    </row>
    <row r="1483" spans="22:23" x14ac:dyDescent="0.25">
      <c r="V1483" s="2"/>
      <c r="W1483" s="10"/>
    </row>
    <row r="1484" spans="22:23" x14ac:dyDescent="0.25">
      <c r="V1484" s="2"/>
      <c r="W1484" s="10"/>
    </row>
    <row r="1485" spans="22:23" x14ac:dyDescent="0.25">
      <c r="V1485" s="2"/>
      <c r="W1485" s="10"/>
    </row>
    <row r="1486" spans="22:23" x14ac:dyDescent="0.25">
      <c r="V1486" s="2"/>
      <c r="W1486" s="10"/>
    </row>
    <row r="1487" spans="22:23" x14ac:dyDescent="0.25">
      <c r="V1487" s="2"/>
      <c r="W1487" s="10"/>
    </row>
    <row r="1488" spans="22:23" x14ac:dyDescent="0.25">
      <c r="V1488" s="2"/>
      <c r="W1488" s="10"/>
    </row>
    <row r="1489" spans="22:23" x14ac:dyDescent="0.25">
      <c r="V1489" s="2"/>
      <c r="W1489" s="10"/>
    </row>
    <row r="1490" spans="22:23" x14ac:dyDescent="0.25">
      <c r="V1490" s="2"/>
      <c r="W1490" s="10"/>
    </row>
    <row r="1491" spans="22:23" x14ac:dyDescent="0.25">
      <c r="V1491" s="2"/>
      <c r="W1491" s="10"/>
    </row>
    <row r="1492" spans="22:23" x14ac:dyDescent="0.25">
      <c r="V1492" s="2"/>
      <c r="W1492" s="10"/>
    </row>
    <row r="1493" spans="22:23" x14ac:dyDescent="0.25">
      <c r="V1493" s="2"/>
      <c r="W1493" s="10"/>
    </row>
    <row r="1494" spans="22:23" x14ac:dyDescent="0.25">
      <c r="V1494" s="2"/>
      <c r="W1494" s="10"/>
    </row>
    <row r="1495" spans="22:23" x14ac:dyDescent="0.25">
      <c r="V1495" s="2"/>
      <c r="W1495" s="10"/>
    </row>
    <row r="1496" spans="22:23" x14ac:dyDescent="0.25">
      <c r="V1496" s="2"/>
      <c r="W1496" s="10"/>
    </row>
    <row r="1497" spans="22:23" x14ac:dyDescent="0.25">
      <c r="V1497" s="2"/>
      <c r="W1497" s="10"/>
    </row>
    <row r="1498" spans="22:23" x14ac:dyDescent="0.25">
      <c r="V1498" s="2"/>
      <c r="W1498" s="10"/>
    </row>
    <row r="1499" spans="22:23" x14ac:dyDescent="0.25">
      <c r="V1499" s="2"/>
      <c r="W1499" s="10"/>
    </row>
    <row r="1500" spans="22:23" x14ac:dyDescent="0.25">
      <c r="V1500" s="2"/>
      <c r="W1500" s="10"/>
    </row>
    <row r="1501" spans="22:23" x14ac:dyDescent="0.25">
      <c r="V1501" s="2"/>
      <c r="W1501" s="10"/>
    </row>
    <row r="1502" spans="22:23" x14ac:dyDescent="0.25">
      <c r="V1502" s="2"/>
      <c r="W1502" s="10"/>
    </row>
    <row r="1503" spans="22:23" x14ac:dyDescent="0.25">
      <c r="V1503" s="2"/>
      <c r="W1503" s="10"/>
    </row>
    <row r="1504" spans="22:23" x14ac:dyDescent="0.25">
      <c r="V1504" s="2"/>
      <c r="W1504" s="10"/>
    </row>
    <row r="1505" spans="22:23" x14ac:dyDescent="0.25">
      <c r="V1505" s="2"/>
      <c r="W1505" s="10"/>
    </row>
    <row r="1506" spans="22:23" x14ac:dyDescent="0.25">
      <c r="V1506" s="2"/>
      <c r="W1506" s="10"/>
    </row>
    <row r="1507" spans="22:23" x14ac:dyDescent="0.25">
      <c r="V1507" s="2"/>
      <c r="W1507" s="10"/>
    </row>
    <row r="1508" spans="22:23" x14ac:dyDescent="0.25">
      <c r="V1508" s="2"/>
      <c r="W1508" s="10"/>
    </row>
    <row r="1509" spans="22:23" x14ac:dyDescent="0.25">
      <c r="V1509" s="2"/>
      <c r="W1509" s="10"/>
    </row>
    <row r="1510" spans="22:23" x14ac:dyDescent="0.25">
      <c r="V1510" s="2"/>
      <c r="W1510" s="10"/>
    </row>
    <row r="1511" spans="22:23" x14ac:dyDescent="0.25">
      <c r="V1511" s="2"/>
      <c r="W1511" s="10"/>
    </row>
    <row r="1512" spans="22:23" x14ac:dyDescent="0.25">
      <c r="V1512" s="2"/>
      <c r="W1512" s="10"/>
    </row>
    <row r="1513" spans="22:23" x14ac:dyDescent="0.25">
      <c r="V1513" s="2"/>
      <c r="W1513" s="10"/>
    </row>
    <row r="1514" spans="22:23" x14ac:dyDescent="0.25">
      <c r="V1514" s="2"/>
      <c r="W1514" s="10"/>
    </row>
    <row r="1515" spans="22:23" x14ac:dyDescent="0.25">
      <c r="V1515" s="2"/>
      <c r="W1515" s="10"/>
    </row>
    <row r="1516" spans="22:23" x14ac:dyDescent="0.25">
      <c r="V1516" s="2"/>
      <c r="W1516" s="10"/>
    </row>
    <row r="1517" spans="22:23" x14ac:dyDescent="0.25">
      <c r="V1517" s="2"/>
      <c r="W1517" s="10"/>
    </row>
    <row r="1518" spans="22:23" x14ac:dyDescent="0.25">
      <c r="V1518" s="2"/>
      <c r="W1518" s="10"/>
    </row>
    <row r="1519" spans="22:23" x14ac:dyDescent="0.25">
      <c r="V1519" s="2"/>
      <c r="W1519" s="10"/>
    </row>
    <row r="1520" spans="22:23" x14ac:dyDescent="0.25">
      <c r="V1520" s="2"/>
      <c r="W1520" s="10"/>
    </row>
    <row r="1521" spans="22:23" x14ac:dyDescent="0.25">
      <c r="V1521" s="2"/>
      <c r="W1521" s="10"/>
    </row>
    <row r="1522" spans="22:23" x14ac:dyDescent="0.25">
      <c r="V1522" s="2"/>
      <c r="W1522" s="10"/>
    </row>
    <row r="1523" spans="22:23" x14ac:dyDescent="0.25">
      <c r="V1523" s="2"/>
      <c r="W1523" s="10"/>
    </row>
    <row r="1524" spans="22:23" x14ac:dyDescent="0.25">
      <c r="V1524" s="2"/>
      <c r="W1524" s="10"/>
    </row>
    <row r="1525" spans="22:23" x14ac:dyDescent="0.25">
      <c r="V1525" s="2"/>
      <c r="W1525" s="10"/>
    </row>
    <row r="1526" spans="22:23" x14ac:dyDescent="0.25">
      <c r="V1526" s="2"/>
      <c r="W1526" s="10"/>
    </row>
    <row r="1527" spans="22:23" x14ac:dyDescent="0.25">
      <c r="V1527" s="2"/>
      <c r="W1527" s="10"/>
    </row>
    <row r="1528" spans="22:23" x14ac:dyDescent="0.25">
      <c r="V1528" s="2"/>
      <c r="W1528" s="10"/>
    </row>
    <row r="1529" spans="22:23" x14ac:dyDescent="0.25">
      <c r="V1529" s="2"/>
      <c r="W1529" s="10"/>
    </row>
    <row r="1530" spans="22:23" x14ac:dyDescent="0.25">
      <c r="V1530" s="2"/>
      <c r="W1530" s="10"/>
    </row>
    <row r="1531" spans="22:23" x14ac:dyDescent="0.25">
      <c r="V1531" s="2"/>
      <c r="W1531" s="10"/>
    </row>
    <row r="1532" spans="22:23" x14ac:dyDescent="0.25">
      <c r="V1532" s="2"/>
      <c r="W1532" s="10"/>
    </row>
    <row r="1533" spans="22:23" x14ac:dyDescent="0.25">
      <c r="V1533" s="2"/>
      <c r="W1533" s="10"/>
    </row>
    <row r="1534" spans="22:23" x14ac:dyDescent="0.25">
      <c r="V1534" s="2"/>
      <c r="W1534" s="10"/>
    </row>
    <row r="1535" spans="22:23" x14ac:dyDescent="0.25">
      <c r="V1535" s="2"/>
      <c r="W1535" s="10"/>
    </row>
    <row r="1536" spans="22:23" x14ac:dyDescent="0.25">
      <c r="V1536" s="2"/>
      <c r="W1536" s="10"/>
    </row>
    <row r="1537" spans="22:23" x14ac:dyDescent="0.25">
      <c r="V1537" s="2"/>
      <c r="W1537" s="10"/>
    </row>
    <row r="1538" spans="22:23" x14ac:dyDescent="0.25">
      <c r="V1538" s="2"/>
      <c r="W1538" s="10"/>
    </row>
    <row r="1539" spans="22:23" x14ac:dyDescent="0.25">
      <c r="V1539" s="2"/>
      <c r="W1539" s="10"/>
    </row>
    <row r="1540" spans="22:23" x14ac:dyDescent="0.25">
      <c r="V1540" s="2"/>
      <c r="W1540" s="10"/>
    </row>
    <row r="1541" spans="22:23" x14ac:dyDescent="0.25">
      <c r="V1541" s="2"/>
      <c r="W1541" s="10"/>
    </row>
    <row r="1542" spans="22:23" x14ac:dyDescent="0.25">
      <c r="V1542" s="2"/>
      <c r="W1542" s="10"/>
    </row>
    <row r="1543" spans="22:23" x14ac:dyDescent="0.25">
      <c r="V1543" s="2"/>
      <c r="W1543" s="10"/>
    </row>
    <row r="1544" spans="22:23" x14ac:dyDescent="0.25">
      <c r="V1544" s="2"/>
      <c r="W1544" s="10"/>
    </row>
    <row r="1545" spans="22:23" x14ac:dyDescent="0.25">
      <c r="V1545" s="2"/>
      <c r="W1545" s="10"/>
    </row>
    <row r="1546" spans="22:23" x14ac:dyDescent="0.25">
      <c r="V1546" s="2"/>
      <c r="W1546" s="10"/>
    </row>
    <row r="1547" spans="22:23" x14ac:dyDescent="0.25">
      <c r="V1547" s="2"/>
      <c r="W1547" s="10"/>
    </row>
    <row r="1548" spans="22:23" x14ac:dyDescent="0.25">
      <c r="V1548" s="2"/>
      <c r="W1548" s="10"/>
    </row>
    <row r="1549" spans="22:23" x14ac:dyDescent="0.25">
      <c r="V1549" s="2"/>
      <c r="W1549" s="10"/>
    </row>
    <row r="1550" spans="22:23" x14ac:dyDescent="0.25">
      <c r="V1550" s="2"/>
      <c r="W1550" s="10"/>
    </row>
    <row r="1551" spans="22:23" x14ac:dyDescent="0.25">
      <c r="V1551" s="2"/>
      <c r="W1551" s="10"/>
    </row>
    <row r="1552" spans="22:23" x14ac:dyDescent="0.25">
      <c r="V1552" s="2"/>
      <c r="W1552" s="10"/>
    </row>
    <row r="1553" spans="22:23" x14ac:dyDescent="0.25">
      <c r="V1553" s="2"/>
      <c r="W1553" s="10"/>
    </row>
    <row r="1554" spans="22:23" x14ac:dyDescent="0.25">
      <c r="V1554" s="2"/>
      <c r="W1554" s="10"/>
    </row>
    <row r="1555" spans="22:23" x14ac:dyDescent="0.25">
      <c r="V1555" s="2"/>
      <c r="W1555" s="10"/>
    </row>
    <row r="1556" spans="22:23" x14ac:dyDescent="0.25">
      <c r="V1556" s="2"/>
      <c r="W1556" s="10"/>
    </row>
    <row r="1557" spans="22:23" x14ac:dyDescent="0.25">
      <c r="V1557" s="2"/>
      <c r="W1557" s="10"/>
    </row>
    <row r="1558" spans="22:23" x14ac:dyDescent="0.25">
      <c r="V1558" s="2"/>
      <c r="W1558" s="10"/>
    </row>
    <row r="1559" spans="22:23" x14ac:dyDescent="0.25">
      <c r="V1559" s="2"/>
      <c r="W1559" s="10"/>
    </row>
    <row r="1560" spans="22:23" x14ac:dyDescent="0.25">
      <c r="V1560" s="2"/>
      <c r="W1560" s="10"/>
    </row>
    <row r="1561" spans="22:23" x14ac:dyDescent="0.25">
      <c r="V1561" s="2"/>
      <c r="W1561" s="10"/>
    </row>
    <row r="1562" spans="22:23" x14ac:dyDescent="0.25">
      <c r="V1562" s="2"/>
      <c r="W1562" s="10"/>
    </row>
    <row r="1563" spans="22:23" x14ac:dyDescent="0.25">
      <c r="V1563" s="2"/>
      <c r="W1563" s="10"/>
    </row>
    <row r="1564" spans="22:23" x14ac:dyDescent="0.25">
      <c r="V1564" s="2"/>
      <c r="W1564" s="10"/>
    </row>
    <row r="1565" spans="22:23" x14ac:dyDescent="0.25">
      <c r="V1565" s="2"/>
      <c r="W1565" s="10"/>
    </row>
    <row r="1566" spans="22:23" x14ac:dyDescent="0.25">
      <c r="V1566" s="2"/>
      <c r="W1566" s="10"/>
    </row>
    <row r="1567" spans="22:23" x14ac:dyDescent="0.25">
      <c r="V1567" s="2"/>
      <c r="W1567" s="10"/>
    </row>
    <row r="1568" spans="22:23" x14ac:dyDescent="0.25">
      <c r="V1568" s="2"/>
      <c r="W1568" s="10"/>
    </row>
    <row r="1569" spans="22:23" x14ac:dyDescent="0.25">
      <c r="V1569" s="2"/>
      <c r="W1569" s="10"/>
    </row>
    <row r="1570" spans="22:23" x14ac:dyDescent="0.25">
      <c r="V1570" s="2"/>
      <c r="W1570" s="10"/>
    </row>
    <row r="1571" spans="22:23" x14ac:dyDescent="0.25">
      <c r="V1571" s="2"/>
      <c r="W1571" s="10"/>
    </row>
    <row r="1572" spans="22:23" x14ac:dyDescent="0.25">
      <c r="V1572" s="2"/>
      <c r="W1572" s="10"/>
    </row>
    <row r="1573" spans="22:23" x14ac:dyDescent="0.25">
      <c r="V1573" s="2"/>
      <c r="W1573" s="10"/>
    </row>
    <row r="1574" spans="22:23" x14ac:dyDescent="0.25">
      <c r="V1574" s="2"/>
      <c r="W1574" s="10"/>
    </row>
    <row r="1575" spans="22:23" x14ac:dyDescent="0.25">
      <c r="V1575" s="2"/>
      <c r="W1575" s="10"/>
    </row>
    <row r="1576" spans="22:23" x14ac:dyDescent="0.25">
      <c r="V1576" s="2"/>
      <c r="W1576" s="10"/>
    </row>
    <row r="1577" spans="22:23" x14ac:dyDescent="0.25">
      <c r="V1577" s="2"/>
      <c r="W1577" s="10"/>
    </row>
    <row r="1578" spans="22:23" x14ac:dyDescent="0.25">
      <c r="V1578" s="2"/>
      <c r="W1578" s="10"/>
    </row>
    <row r="1579" spans="22:23" x14ac:dyDescent="0.25">
      <c r="V1579" s="2"/>
      <c r="W1579" s="10"/>
    </row>
    <row r="1580" spans="22:23" x14ac:dyDescent="0.25">
      <c r="V1580" s="2"/>
      <c r="W1580" s="10"/>
    </row>
    <row r="1581" spans="22:23" x14ac:dyDescent="0.25">
      <c r="V1581" s="2"/>
      <c r="W1581" s="10"/>
    </row>
    <row r="1582" spans="22:23" x14ac:dyDescent="0.25">
      <c r="V1582" s="2"/>
      <c r="W1582" s="10"/>
    </row>
    <row r="1583" spans="22:23" x14ac:dyDescent="0.25">
      <c r="V1583" s="2"/>
      <c r="W1583" s="10"/>
    </row>
    <row r="1584" spans="22:23" x14ac:dyDescent="0.25">
      <c r="V1584" s="2"/>
      <c r="W1584" s="10"/>
    </row>
    <row r="1585" spans="22:23" x14ac:dyDescent="0.25">
      <c r="V1585" s="2"/>
      <c r="W1585" s="10"/>
    </row>
    <row r="1586" spans="22:23" x14ac:dyDescent="0.25">
      <c r="V1586" s="2"/>
      <c r="W1586" s="10"/>
    </row>
    <row r="1587" spans="22:23" x14ac:dyDescent="0.25">
      <c r="V1587" s="2"/>
      <c r="W1587" s="10"/>
    </row>
    <row r="1588" spans="22:23" x14ac:dyDescent="0.25">
      <c r="V1588" s="2"/>
      <c r="W1588" s="10"/>
    </row>
    <row r="1589" spans="22:23" x14ac:dyDescent="0.25">
      <c r="V1589" s="2"/>
      <c r="W1589" s="10"/>
    </row>
    <row r="1590" spans="22:23" x14ac:dyDescent="0.25">
      <c r="V1590" s="2"/>
      <c r="W1590" s="10"/>
    </row>
    <row r="1591" spans="22:23" x14ac:dyDescent="0.25">
      <c r="V1591" s="2"/>
      <c r="W1591" s="10"/>
    </row>
    <row r="1592" spans="22:23" x14ac:dyDescent="0.25">
      <c r="V1592" s="2"/>
      <c r="W1592" s="10"/>
    </row>
    <row r="1593" spans="22:23" x14ac:dyDescent="0.25">
      <c r="V1593" s="2"/>
      <c r="W1593" s="10"/>
    </row>
    <row r="1594" spans="22:23" x14ac:dyDescent="0.25">
      <c r="V1594" s="2"/>
      <c r="W1594" s="10"/>
    </row>
    <row r="1595" spans="22:23" x14ac:dyDescent="0.25">
      <c r="V1595" s="2"/>
      <c r="W1595" s="10"/>
    </row>
    <row r="1596" spans="22:23" x14ac:dyDescent="0.25">
      <c r="V1596" s="2"/>
      <c r="W1596" s="10"/>
    </row>
    <row r="1597" spans="22:23" x14ac:dyDescent="0.25">
      <c r="V1597" s="2"/>
      <c r="W1597" s="10"/>
    </row>
    <row r="1598" spans="22:23" x14ac:dyDescent="0.25">
      <c r="V1598" s="2"/>
      <c r="W1598" s="10"/>
    </row>
    <row r="1599" spans="22:23" x14ac:dyDescent="0.25">
      <c r="V1599" s="2"/>
      <c r="W1599" s="10"/>
    </row>
    <row r="1600" spans="22:23" x14ac:dyDescent="0.25">
      <c r="V1600" s="2"/>
      <c r="W1600" s="10"/>
    </row>
    <row r="1601" spans="22:23" x14ac:dyDescent="0.25">
      <c r="V1601" s="2"/>
      <c r="W1601" s="10"/>
    </row>
    <row r="1602" spans="22:23" x14ac:dyDescent="0.25">
      <c r="V1602" s="2"/>
      <c r="W1602" s="10"/>
    </row>
    <row r="1603" spans="22:23" x14ac:dyDescent="0.25">
      <c r="V1603" s="2"/>
      <c r="W1603" s="10"/>
    </row>
    <row r="1604" spans="22:23" x14ac:dyDescent="0.25">
      <c r="V1604" s="2"/>
      <c r="W1604" s="10"/>
    </row>
    <row r="1605" spans="22:23" x14ac:dyDescent="0.25">
      <c r="V1605" s="2"/>
      <c r="W1605" s="10"/>
    </row>
    <row r="1606" spans="22:23" x14ac:dyDescent="0.25">
      <c r="V1606" s="2"/>
      <c r="W1606" s="10"/>
    </row>
    <row r="1607" spans="22:23" x14ac:dyDescent="0.25">
      <c r="V1607" s="2"/>
      <c r="W1607" s="10"/>
    </row>
    <row r="1608" spans="22:23" x14ac:dyDescent="0.25">
      <c r="V1608" s="2"/>
      <c r="W1608" s="10"/>
    </row>
    <row r="1609" spans="22:23" x14ac:dyDescent="0.25">
      <c r="V1609" s="2"/>
      <c r="W1609" s="10"/>
    </row>
    <row r="1610" spans="22:23" x14ac:dyDescent="0.25">
      <c r="V1610" s="2"/>
      <c r="W1610" s="10"/>
    </row>
    <row r="1611" spans="22:23" x14ac:dyDescent="0.25">
      <c r="V1611" s="2"/>
      <c r="W1611" s="10"/>
    </row>
    <row r="1612" spans="22:23" x14ac:dyDescent="0.25">
      <c r="V1612" s="2"/>
      <c r="W1612" s="10"/>
    </row>
    <row r="1613" spans="22:23" x14ac:dyDescent="0.25">
      <c r="V1613" s="2"/>
      <c r="W1613" s="10"/>
    </row>
    <row r="1614" spans="22:23" x14ac:dyDescent="0.25">
      <c r="V1614" s="2"/>
      <c r="W1614" s="10"/>
    </row>
    <row r="1615" spans="22:23" x14ac:dyDescent="0.25">
      <c r="V1615" s="2"/>
      <c r="W1615" s="10"/>
    </row>
    <row r="1616" spans="22:23" x14ac:dyDescent="0.25">
      <c r="V1616" s="2"/>
      <c r="W1616" s="10"/>
    </row>
    <row r="1617" spans="22:23" x14ac:dyDescent="0.25">
      <c r="V1617" s="2"/>
      <c r="W1617" s="10"/>
    </row>
    <row r="1618" spans="22:23" x14ac:dyDescent="0.25">
      <c r="V1618" s="2"/>
      <c r="W1618" s="10"/>
    </row>
    <row r="1619" spans="22:23" x14ac:dyDescent="0.25">
      <c r="V1619" s="2"/>
      <c r="W1619" s="10"/>
    </row>
    <row r="1620" spans="22:23" x14ac:dyDescent="0.25">
      <c r="V1620" s="2"/>
      <c r="W1620" s="10"/>
    </row>
    <row r="1621" spans="22:23" x14ac:dyDescent="0.25">
      <c r="V1621" s="2"/>
      <c r="W1621" s="10"/>
    </row>
    <row r="1622" spans="22:23" x14ac:dyDescent="0.25">
      <c r="V1622" s="2"/>
      <c r="W1622" s="10"/>
    </row>
    <row r="1623" spans="22:23" x14ac:dyDescent="0.25">
      <c r="V1623" s="2"/>
      <c r="W1623" s="10"/>
    </row>
    <row r="1624" spans="22:23" x14ac:dyDescent="0.25">
      <c r="V1624" s="2"/>
      <c r="W1624" s="10"/>
    </row>
    <row r="1625" spans="22:23" x14ac:dyDescent="0.25">
      <c r="V1625" s="2"/>
      <c r="W1625" s="10"/>
    </row>
    <row r="1626" spans="22:23" x14ac:dyDescent="0.25">
      <c r="V1626" s="2"/>
      <c r="W1626" s="10"/>
    </row>
    <row r="1627" spans="22:23" x14ac:dyDescent="0.25">
      <c r="V1627" s="2"/>
      <c r="W1627" s="10"/>
    </row>
    <row r="1628" spans="22:23" x14ac:dyDescent="0.25">
      <c r="V1628" s="2"/>
      <c r="W1628" s="10"/>
    </row>
    <row r="1629" spans="22:23" x14ac:dyDescent="0.25">
      <c r="V1629" s="2"/>
      <c r="W1629" s="10"/>
    </row>
    <row r="1630" spans="22:23" x14ac:dyDescent="0.25">
      <c r="V1630" s="2"/>
      <c r="W1630" s="10"/>
    </row>
    <row r="1631" spans="22:23" x14ac:dyDescent="0.25">
      <c r="V1631" s="2"/>
      <c r="W1631" s="10"/>
    </row>
    <row r="1632" spans="22:23" x14ac:dyDescent="0.25">
      <c r="V1632" s="2"/>
      <c r="W1632" s="10"/>
    </row>
    <row r="1633" spans="22:23" x14ac:dyDescent="0.25">
      <c r="V1633" s="2"/>
      <c r="W1633" s="10"/>
    </row>
    <row r="1634" spans="22:23" x14ac:dyDescent="0.25">
      <c r="V1634" s="2"/>
      <c r="W1634" s="10"/>
    </row>
    <row r="1635" spans="22:23" x14ac:dyDescent="0.25">
      <c r="V1635" s="2"/>
      <c r="W1635" s="10"/>
    </row>
    <row r="1636" spans="22:23" x14ac:dyDescent="0.25">
      <c r="V1636" s="2"/>
      <c r="W1636" s="10"/>
    </row>
    <row r="1637" spans="22:23" x14ac:dyDescent="0.25">
      <c r="V1637" s="2"/>
      <c r="W1637" s="10"/>
    </row>
    <row r="1638" spans="22:23" x14ac:dyDescent="0.25">
      <c r="V1638" s="2"/>
      <c r="W1638" s="10"/>
    </row>
    <row r="1639" spans="22:23" x14ac:dyDescent="0.25">
      <c r="V1639" s="2"/>
      <c r="W1639" s="10"/>
    </row>
    <row r="1640" spans="22:23" x14ac:dyDescent="0.25">
      <c r="V1640" s="2"/>
      <c r="W1640" s="10"/>
    </row>
    <row r="1641" spans="22:23" x14ac:dyDescent="0.25">
      <c r="V1641" s="2"/>
      <c r="W1641" s="10"/>
    </row>
    <row r="1642" spans="22:23" x14ac:dyDescent="0.25">
      <c r="V1642" s="2"/>
      <c r="W1642" s="10"/>
    </row>
    <row r="1643" spans="22:23" x14ac:dyDescent="0.25">
      <c r="V1643" s="2"/>
      <c r="W1643" s="10"/>
    </row>
    <row r="1644" spans="22:23" x14ac:dyDescent="0.25">
      <c r="V1644" s="2"/>
      <c r="W1644" s="10"/>
    </row>
    <row r="1645" spans="22:23" x14ac:dyDescent="0.25">
      <c r="V1645" s="2"/>
      <c r="W1645" s="10"/>
    </row>
    <row r="1646" spans="22:23" x14ac:dyDescent="0.25">
      <c r="V1646" s="2"/>
      <c r="W1646" s="10"/>
    </row>
    <row r="1647" spans="22:23" x14ac:dyDescent="0.25">
      <c r="V1647" s="2"/>
      <c r="W1647" s="10"/>
    </row>
    <row r="1648" spans="22:23" x14ac:dyDescent="0.25">
      <c r="V1648" s="2"/>
      <c r="W1648" s="10"/>
    </row>
    <row r="1649" spans="22:23" x14ac:dyDescent="0.25">
      <c r="V1649" s="2"/>
      <c r="W1649" s="10"/>
    </row>
    <row r="1650" spans="22:23" x14ac:dyDescent="0.25">
      <c r="V1650" s="2"/>
      <c r="W1650" s="10"/>
    </row>
    <row r="1651" spans="22:23" x14ac:dyDescent="0.25">
      <c r="V1651" s="2"/>
      <c r="W1651" s="10"/>
    </row>
    <row r="1652" spans="22:23" x14ac:dyDescent="0.25">
      <c r="V1652" s="2"/>
      <c r="W1652" s="10"/>
    </row>
    <row r="1653" spans="22:23" x14ac:dyDescent="0.25">
      <c r="V1653" s="2"/>
      <c r="W1653" s="10"/>
    </row>
    <row r="1654" spans="22:23" x14ac:dyDescent="0.25">
      <c r="V1654" s="2"/>
      <c r="W1654" s="10"/>
    </row>
    <row r="1655" spans="22:23" x14ac:dyDescent="0.25">
      <c r="V1655" s="2"/>
      <c r="W1655" s="10"/>
    </row>
    <row r="1656" spans="22:23" x14ac:dyDescent="0.25">
      <c r="V1656" s="2"/>
      <c r="W1656" s="10"/>
    </row>
    <row r="1657" spans="22:23" x14ac:dyDescent="0.25">
      <c r="V1657" s="2"/>
      <c r="W1657" s="10"/>
    </row>
    <row r="1658" spans="22:23" x14ac:dyDescent="0.25">
      <c r="V1658" s="2"/>
      <c r="W1658" s="10"/>
    </row>
    <row r="1659" spans="22:23" x14ac:dyDescent="0.25">
      <c r="V1659" s="2"/>
      <c r="W1659" s="10"/>
    </row>
    <row r="1660" spans="22:23" x14ac:dyDescent="0.25">
      <c r="V1660" s="2"/>
      <c r="W1660" s="10"/>
    </row>
    <row r="1661" spans="22:23" x14ac:dyDescent="0.25">
      <c r="V1661" s="2"/>
      <c r="W1661" s="10"/>
    </row>
    <row r="1662" spans="22:23" x14ac:dyDescent="0.25">
      <c r="V1662" s="2"/>
      <c r="W1662" s="10"/>
    </row>
    <row r="1663" spans="22:23" x14ac:dyDescent="0.25">
      <c r="V1663" s="2"/>
      <c r="W1663" s="10"/>
    </row>
    <row r="1664" spans="22:23" x14ac:dyDescent="0.25">
      <c r="V1664" s="2"/>
      <c r="W1664" s="10"/>
    </row>
    <row r="1665" spans="22:23" x14ac:dyDescent="0.25">
      <c r="V1665" s="2"/>
      <c r="W1665" s="10"/>
    </row>
    <row r="1666" spans="22:23" x14ac:dyDescent="0.25">
      <c r="V1666" s="2"/>
      <c r="W1666" s="10"/>
    </row>
    <row r="1667" spans="22:23" x14ac:dyDescent="0.25">
      <c r="V1667" s="2"/>
      <c r="W1667" s="10"/>
    </row>
    <row r="1668" spans="22:23" x14ac:dyDescent="0.25">
      <c r="V1668" s="2"/>
      <c r="W1668" s="10"/>
    </row>
    <row r="1669" spans="22:23" x14ac:dyDescent="0.25">
      <c r="V1669" s="2"/>
      <c r="W1669" s="10"/>
    </row>
    <row r="1670" spans="22:23" x14ac:dyDescent="0.25">
      <c r="V1670" s="2"/>
      <c r="W1670" s="10"/>
    </row>
    <row r="1671" spans="22:23" x14ac:dyDescent="0.25">
      <c r="V1671" s="2"/>
      <c r="W1671" s="10"/>
    </row>
    <row r="1672" spans="22:23" x14ac:dyDescent="0.25">
      <c r="V1672" s="2"/>
      <c r="W1672" s="10"/>
    </row>
    <row r="1673" spans="22:23" x14ac:dyDescent="0.25">
      <c r="V1673" s="2"/>
      <c r="W1673" s="10"/>
    </row>
    <row r="1674" spans="22:23" x14ac:dyDescent="0.25">
      <c r="V1674" s="2"/>
      <c r="W1674" s="10"/>
    </row>
    <row r="1675" spans="22:23" x14ac:dyDescent="0.25">
      <c r="V1675" s="2"/>
      <c r="W1675" s="10"/>
    </row>
    <row r="1676" spans="22:23" x14ac:dyDescent="0.25">
      <c r="V1676" s="2"/>
      <c r="W1676" s="10"/>
    </row>
    <row r="1677" spans="22:23" x14ac:dyDescent="0.25">
      <c r="V1677" s="2"/>
      <c r="W1677" s="10"/>
    </row>
    <row r="1678" spans="22:23" x14ac:dyDescent="0.25">
      <c r="V1678" s="2"/>
      <c r="W1678" s="10"/>
    </row>
    <row r="1679" spans="22:23" x14ac:dyDescent="0.25">
      <c r="V1679" s="2"/>
      <c r="W1679" s="10"/>
    </row>
    <row r="1680" spans="22:23" x14ac:dyDescent="0.25">
      <c r="V1680" s="2"/>
      <c r="W1680" s="10"/>
    </row>
    <row r="1681" spans="22:23" x14ac:dyDescent="0.25">
      <c r="V1681" s="2"/>
      <c r="W1681" s="10"/>
    </row>
    <row r="1682" spans="22:23" x14ac:dyDescent="0.25">
      <c r="V1682" s="2"/>
      <c r="W1682" s="10"/>
    </row>
    <row r="1683" spans="22:23" x14ac:dyDescent="0.25">
      <c r="V1683" s="2"/>
      <c r="W1683" s="10"/>
    </row>
    <row r="1684" spans="22:23" x14ac:dyDescent="0.25">
      <c r="V1684" s="2"/>
      <c r="W1684" s="10"/>
    </row>
    <row r="1685" spans="22:23" x14ac:dyDescent="0.25">
      <c r="V1685" s="2"/>
      <c r="W1685" s="10"/>
    </row>
    <row r="1686" spans="22:23" x14ac:dyDescent="0.25">
      <c r="V1686" s="2"/>
      <c r="W1686" s="10"/>
    </row>
    <row r="1687" spans="22:23" x14ac:dyDescent="0.25">
      <c r="V1687" s="2"/>
      <c r="W1687" s="10"/>
    </row>
    <row r="1688" spans="22:23" x14ac:dyDescent="0.25">
      <c r="V1688" s="2"/>
      <c r="W1688" s="10"/>
    </row>
    <row r="1689" spans="22:23" x14ac:dyDescent="0.25">
      <c r="V1689" s="2"/>
      <c r="W1689" s="10"/>
    </row>
    <row r="1690" spans="22:23" x14ac:dyDescent="0.25">
      <c r="V1690" s="2"/>
      <c r="W1690" s="10"/>
    </row>
    <row r="1691" spans="22:23" x14ac:dyDescent="0.25">
      <c r="V1691" s="2"/>
      <c r="W1691" s="10"/>
    </row>
    <row r="1692" spans="22:23" x14ac:dyDescent="0.25">
      <c r="V1692" s="2"/>
      <c r="W1692" s="10"/>
    </row>
    <row r="1693" spans="22:23" x14ac:dyDescent="0.25">
      <c r="V1693" s="2"/>
      <c r="W1693" s="10"/>
    </row>
    <row r="1694" spans="22:23" x14ac:dyDescent="0.25">
      <c r="V1694" s="2"/>
      <c r="W1694" s="10"/>
    </row>
    <row r="1695" spans="22:23" x14ac:dyDescent="0.25">
      <c r="V1695" s="2"/>
      <c r="W1695" s="10"/>
    </row>
    <row r="1696" spans="22:23" x14ac:dyDescent="0.25">
      <c r="V1696" s="2"/>
      <c r="W1696" s="10"/>
    </row>
    <row r="1697" spans="22:23" x14ac:dyDescent="0.25">
      <c r="V1697" s="2"/>
      <c r="W1697" s="10"/>
    </row>
    <row r="1698" spans="22:23" x14ac:dyDescent="0.25">
      <c r="V1698" s="2"/>
      <c r="W1698" s="10"/>
    </row>
    <row r="1699" spans="22:23" x14ac:dyDescent="0.25">
      <c r="V1699" s="2"/>
      <c r="W1699" s="10"/>
    </row>
    <row r="1700" spans="22:23" x14ac:dyDescent="0.25">
      <c r="V1700" s="2"/>
      <c r="W1700" s="10"/>
    </row>
    <row r="1701" spans="22:23" x14ac:dyDescent="0.25">
      <c r="V1701" s="2"/>
      <c r="W1701" s="10"/>
    </row>
    <row r="1702" spans="22:23" x14ac:dyDescent="0.25">
      <c r="V1702" s="2"/>
      <c r="W1702" s="10"/>
    </row>
    <row r="1703" spans="22:23" x14ac:dyDescent="0.25">
      <c r="V1703" s="2"/>
      <c r="W1703" s="10"/>
    </row>
    <row r="1704" spans="22:23" x14ac:dyDescent="0.25">
      <c r="V1704" s="2"/>
      <c r="W1704" s="10"/>
    </row>
    <row r="1705" spans="22:23" x14ac:dyDescent="0.25">
      <c r="V1705" s="2"/>
      <c r="W1705" s="10"/>
    </row>
    <row r="1706" spans="22:23" x14ac:dyDescent="0.25">
      <c r="V1706" s="2"/>
      <c r="W1706" s="10"/>
    </row>
    <row r="1707" spans="22:23" x14ac:dyDescent="0.25">
      <c r="V1707" s="2"/>
      <c r="W1707" s="10"/>
    </row>
    <row r="1708" spans="22:23" x14ac:dyDescent="0.25">
      <c r="V1708" s="2"/>
      <c r="W1708" s="10"/>
    </row>
    <row r="1709" spans="22:23" x14ac:dyDescent="0.25">
      <c r="V1709" s="2"/>
      <c r="W1709" s="10"/>
    </row>
    <row r="1710" spans="22:23" x14ac:dyDescent="0.25">
      <c r="V1710" s="2"/>
      <c r="W1710" s="10"/>
    </row>
    <row r="1711" spans="22:23" x14ac:dyDescent="0.25">
      <c r="V1711" s="2"/>
      <c r="W1711" s="10"/>
    </row>
    <row r="1712" spans="22:23" x14ac:dyDescent="0.25">
      <c r="V1712" s="2"/>
      <c r="W1712" s="10"/>
    </row>
    <row r="1713" spans="22:23" x14ac:dyDescent="0.25">
      <c r="V1713" s="2"/>
      <c r="W1713" s="10"/>
    </row>
    <row r="1714" spans="22:23" x14ac:dyDescent="0.25">
      <c r="V1714" s="2"/>
      <c r="W1714" s="10"/>
    </row>
    <row r="1715" spans="22:23" x14ac:dyDescent="0.25">
      <c r="V1715" s="2"/>
      <c r="W1715" s="10"/>
    </row>
    <row r="1716" spans="22:23" x14ac:dyDescent="0.25">
      <c r="V1716" s="2"/>
      <c r="W1716" s="10"/>
    </row>
    <row r="1717" spans="22:23" x14ac:dyDescent="0.25">
      <c r="V1717" s="2"/>
      <c r="W1717" s="10"/>
    </row>
    <row r="1718" spans="22:23" x14ac:dyDescent="0.25">
      <c r="V1718" s="2"/>
      <c r="W1718" s="10"/>
    </row>
    <row r="1719" spans="22:23" x14ac:dyDescent="0.25">
      <c r="V1719" s="2"/>
      <c r="W1719" s="10"/>
    </row>
    <row r="1720" spans="22:23" x14ac:dyDescent="0.25">
      <c r="V1720" s="2"/>
      <c r="W1720" s="10"/>
    </row>
    <row r="1721" spans="22:23" x14ac:dyDescent="0.25">
      <c r="V1721" s="2"/>
      <c r="W1721" s="10"/>
    </row>
    <row r="1722" spans="22:23" x14ac:dyDescent="0.25">
      <c r="V1722" s="2"/>
      <c r="W1722" s="10"/>
    </row>
    <row r="1723" spans="22:23" x14ac:dyDescent="0.25">
      <c r="V1723" s="2"/>
      <c r="W1723" s="10"/>
    </row>
    <row r="1724" spans="22:23" x14ac:dyDescent="0.25">
      <c r="V1724" s="2"/>
      <c r="W1724" s="10"/>
    </row>
    <row r="1725" spans="22:23" x14ac:dyDescent="0.25">
      <c r="V1725" s="2"/>
      <c r="W1725" s="10"/>
    </row>
    <row r="1726" spans="22:23" x14ac:dyDescent="0.25">
      <c r="V1726" s="2"/>
      <c r="W1726" s="10"/>
    </row>
    <row r="1727" spans="22:23" x14ac:dyDescent="0.25">
      <c r="V1727" s="2"/>
      <c r="W1727" s="10"/>
    </row>
    <row r="1728" spans="22:23" x14ac:dyDescent="0.25">
      <c r="V1728" s="2"/>
      <c r="W1728" s="10"/>
    </row>
    <row r="1729" spans="22:23" x14ac:dyDescent="0.25">
      <c r="V1729" s="2"/>
      <c r="W1729" s="10"/>
    </row>
    <row r="1730" spans="22:23" x14ac:dyDescent="0.25">
      <c r="V1730" s="2"/>
      <c r="W1730" s="10"/>
    </row>
    <row r="1731" spans="22:23" x14ac:dyDescent="0.25">
      <c r="V1731" s="2"/>
      <c r="W1731" s="10"/>
    </row>
    <row r="1732" spans="22:23" x14ac:dyDescent="0.25">
      <c r="V1732" s="2"/>
      <c r="W1732" s="10"/>
    </row>
    <row r="1733" spans="22:23" x14ac:dyDescent="0.25">
      <c r="V1733" s="2"/>
      <c r="W1733" s="10"/>
    </row>
    <row r="1734" spans="22:23" x14ac:dyDescent="0.25">
      <c r="V1734" s="2"/>
      <c r="W1734" s="10"/>
    </row>
    <row r="1735" spans="22:23" x14ac:dyDescent="0.25">
      <c r="V1735" s="2"/>
      <c r="W1735" s="10"/>
    </row>
    <row r="1736" spans="22:23" x14ac:dyDescent="0.25">
      <c r="V1736" s="2"/>
      <c r="W1736" s="10"/>
    </row>
    <row r="1737" spans="22:23" x14ac:dyDescent="0.25">
      <c r="V1737" s="2"/>
      <c r="W1737" s="10"/>
    </row>
    <row r="1738" spans="22:23" x14ac:dyDescent="0.25">
      <c r="V1738" s="2"/>
      <c r="W1738" s="10"/>
    </row>
    <row r="1739" spans="22:23" x14ac:dyDescent="0.25">
      <c r="V1739" s="2"/>
      <c r="W1739" s="10"/>
    </row>
    <row r="1740" spans="22:23" x14ac:dyDescent="0.25">
      <c r="V1740" s="2"/>
      <c r="W1740" s="10"/>
    </row>
    <row r="1741" spans="22:23" x14ac:dyDescent="0.25">
      <c r="V1741" s="2"/>
      <c r="W1741" s="10"/>
    </row>
    <row r="1742" spans="22:23" x14ac:dyDescent="0.25">
      <c r="V1742" s="2"/>
      <c r="W1742" s="10"/>
    </row>
    <row r="1743" spans="22:23" x14ac:dyDescent="0.25">
      <c r="V1743" s="2"/>
      <c r="W1743" s="10"/>
    </row>
    <row r="1744" spans="22:23" x14ac:dyDescent="0.25">
      <c r="V1744" s="2"/>
      <c r="W1744" s="10"/>
    </row>
    <row r="1745" spans="22:23" x14ac:dyDescent="0.25">
      <c r="V1745" s="2"/>
      <c r="W1745" s="10"/>
    </row>
    <row r="1746" spans="22:23" x14ac:dyDescent="0.25">
      <c r="V1746" s="2"/>
      <c r="W1746" s="10"/>
    </row>
    <row r="1747" spans="22:23" x14ac:dyDescent="0.25">
      <c r="V1747" s="2"/>
      <c r="W1747" s="10"/>
    </row>
    <row r="1748" spans="22:23" x14ac:dyDescent="0.25">
      <c r="V1748" s="2"/>
      <c r="W1748" s="10"/>
    </row>
    <row r="1749" spans="22:23" x14ac:dyDescent="0.25">
      <c r="V1749" s="2"/>
      <c r="W1749" s="10"/>
    </row>
    <row r="1750" spans="22:23" x14ac:dyDescent="0.25">
      <c r="V1750" s="2"/>
      <c r="W1750" s="10"/>
    </row>
    <row r="1751" spans="22:23" x14ac:dyDescent="0.25">
      <c r="V1751" s="2"/>
      <c r="W1751" s="10"/>
    </row>
    <row r="1752" spans="22:23" x14ac:dyDescent="0.25">
      <c r="V1752" s="2"/>
      <c r="W1752" s="10"/>
    </row>
    <row r="1753" spans="22:23" x14ac:dyDescent="0.25">
      <c r="V1753" s="2"/>
      <c r="W1753" s="10"/>
    </row>
    <row r="1754" spans="22:23" x14ac:dyDescent="0.25">
      <c r="V1754" s="2"/>
      <c r="W1754" s="10"/>
    </row>
    <row r="1755" spans="22:23" x14ac:dyDescent="0.25">
      <c r="V1755" s="2"/>
      <c r="W1755" s="10"/>
    </row>
    <row r="1756" spans="22:23" x14ac:dyDescent="0.25">
      <c r="V1756" s="2"/>
      <c r="W1756" s="10"/>
    </row>
    <row r="1757" spans="22:23" x14ac:dyDescent="0.25">
      <c r="V1757" s="2"/>
      <c r="W1757" s="10"/>
    </row>
    <row r="1758" spans="22:23" x14ac:dyDescent="0.25">
      <c r="V1758" s="2"/>
      <c r="W1758" s="10"/>
    </row>
    <row r="1759" spans="22:23" x14ac:dyDescent="0.25">
      <c r="V1759" s="2"/>
      <c r="W1759" s="10"/>
    </row>
    <row r="1760" spans="22:23" x14ac:dyDescent="0.25">
      <c r="V1760" s="2"/>
      <c r="W1760" s="10"/>
    </row>
    <row r="1761" spans="22:23" x14ac:dyDescent="0.25">
      <c r="V1761" s="2"/>
      <c r="W1761" s="10"/>
    </row>
    <row r="1762" spans="22:23" x14ac:dyDescent="0.25">
      <c r="V1762" s="2"/>
      <c r="W1762" s="10"/>
    </row>
    <row r="1763" spans="22:23" x14ac:dyDescent="0.25">
      <c r="V1763" s="2"/>
      <c r="W1763" s="10"/>
    </row>
    <row r="1764" spans="22:23" x14ac:dyDescent="0.25">
      <c r="V1764" s="2"/>
      <c r="W1764" s="10"/>
    </row>
    <row r="1765" spans="22:23" x14ac:dyDescent="0.25">
      <c r="V1765" s="2"/>
      <c r="W1765" s="10"/>
    </row>
    <row r="1766" spans="22:23" x14ac:dyDescent="0.25">
      <c r="V1766" s="2"/>
      <c r="W1766" s="10"/>
    </row>
    <row r="1767" spans="22:23" x14ac:dyDescent="0.25">
      <c r="V1767" s="2"/>
      <c r="W1767" s="10"/>
    </row>
    <row r="1768" spans="22:23" x14ac:dyDescent="0.25">
      <c r="V1768" s="2"/>
      <c r="W1768" s="10"/>
    </row>
    <row r="1769" spans="22:23" x14ac:dyDescent="0.25">
      <c r="V1769" s="2"/>
      <c r="W1769" s="10"/>
    </row>
    <row r="1770" spans="22:23" x14ac:dyDescent="0.25">
      <c r="V1770" s="2"/>
      <c r="W1770" s="10"/>
    </row>
    <row r="1771" spans="22:23" x14ac:dyDescent="0.25">
      <c r="V1771" s="2"/>
      <c r="W1771" s="10"/>
    </row>
    <row r="1772" spans="22:23" x14ac:dyDescent="0.25">
      <c r="V1772" s="2"/>
      <c r="W1772" s="10"/>
    </row>
    <row r="1773" spans="22:23" x14ac:dyDescent="0.25">
      <c r="V1773" s="2"/>
      <c r="W1773" s="10"/>
    </row>
    <row r="1774" spans="22:23" x14ac:dyDescent="0.25">
      <c r="V1774" s="2"/>
      <c r="W1774" s="10"/>
    </row>
    <row r="1775" spans="22:23" x14ac:dyDescent="0.25">
      <c r="V1775" s="2"/>
      <c r="W1775" s="10"/>
    </row>
    <row r="1776" spans="22:23" x14ac:dyDescent="0.25">
      <c r="V1776" s="2"/>
      <c r="W1776" s="10"/>
    </row>
    <row r="1777" spans="22:23" x14ac:dyDescent="0.25">
      <c r="V1777" s="2"/>
      <c r="W1777" s="10"/>
    </row>
    <row r="1778" spans="22:23" x14ac:dyDescent="0.25">
      <c r="V1778" s="2"/>
      <c r="W1778" s="10"/>
    </row>
    <row r="1779" spans="22:23" x14ac:dyDescent="0.25">
      <c r="V1779" s="2"/>
      <c r="W1779" s="10"/>
    </row>
    <row r="1780" spans="22:23" x14ac:dyDescent="0.25">
      <c r="V1780" s="2"/>
      <c r="W1780" s="10"/>
    </row>
    <row r="1781" spans="22:23" x14ac:dyDescent="0.25">
      <c r="V1781" s="2"/>
      <c r="W1781" s="10"/>
    </row>
    <row r="1782" spans="22:23" x14ac:dyDescent="0.25">
      <c r="V1782" s="2"/>
      <c r="W1782" s="10"/>
    </row>
    <row r="1783" spans="22:23" x14ac:dyDescent="0.25">
      <c r="V1783" s="2"/>
      <c r="W1783" s="10"/>
    </row>
    <row r="1784" spans="22:23" x14ac:dyDescent="0.25">
      <c r="V1784" s="2"/>
      <c r="W1784" s="10"/>
    </row>
    <row r="1785" spans="22:23" x14ac:dyDescent="0.25">
      <c r="V1785" s="2"/>
      <c r="W1785" s="10"/>
    </row>
    <row r="1786" spans="22:23" x14ac:dyDescent="0.25">
      <c r="V1786" s="2"/>
      <c r="W1786" s="10"/>
    </row>
    <row r="1787" spans="22:23" x14ac:dyDescent="0.25">
      <c r="V1787" s="2"/>
      <c r="W1787" s="10"/>
    </row>
    <row r="1788" spans="22:23" x14ac:dyDescent="0.25">
      <c r="V1788" s="2"/>
      <c r="W1788" s="10"/>
    </row>
    <row r="1789" spans="22:23" x14ac:dyDescent="0.25">
      <c r="V1789" s="2"/>
      <c r="W1789" s="10"/>
    </row>
    <row r="1790" spans="22:23" x14ac:dyDescent="0.25">
      <c r="V1790" s="2"/>
      <c r="W1790" s="10"/>
    </row>
    <row r="1791" spans="22:23" x14ac:dyDescent="0.25">
      <c r="V1791" s="2"/>
      <c r="W1791" s="10"/>
    </row>
    <row r="1792" spans="22:23" x14ac:dyDescent="0.25">
      <c r="V1792" s="2"/>
      <c r="W1792" s="10"/>
    </row>
    <row r="1793" spans="22:23" x14ac:dyDescent="0.25">
      <c r="V1793" s="2"/>
      <c r="W1793" s="10"/>
    </row>
    <row r="1794" spans="22:23" x14ac:dyDescent="0.25">
      <c r="V1794" s="2"/>
      <c r="W1794" s="10"/>
    </row>
    <row r="1795" spans="22:23" x14ac:dyDescent="0.25">
      <c r="V1795" s="2"/>
      <c r="W1795" s="10"/>
    </row>
    <row r="1796" spans="22:23" x14ac:dyDescent="0.25">
      <c r="V1796" s="2"/>
      <c r="W1796" s="10"/>
    </row>
    <row r="1797" spans="22:23" x14ac:dyDescent="0.25">
      <c r="V1797" s="2"/>
      <c r="W1797" s="10"/>
    </row>
    <row r="1798" spans="22:23" x14ac:dyDescent="0.25">
      <c r="V1798" s="2"/>
      <c r="W1798" s="10"/>
    </row>
    <row r="1799" spans="22:23" x14ac:dyDescent="0.25">
      <c r="V1799" s="2"/>
      <c r="W1799" s="10"/>
    </row>
    <row r="1800" spans="22:23" x14ac:dyDescent="0.25">
      <c r="V1800" s="2"/>
      <c r="W1800" s="10"/>
    </row>
    <row r="1801" spans="22:23" x14ac:dyDescent="0.25">
      <c r="V1801" s="2"/>
      <c r="W1801" s="10"/>
    </row>
    <row r="1802" spans="22:23" x14ac:dyDescent="0.25">
      <c r="V1802" s="2"/>
      <c r="W1802" s="10"/>
    </row>
    <row r="1803" spans="22:23" x14ac:dyDescent="0.25">
      <c r="V1803" s="2"/>
      <c r="W1803" s="10"/>
    </row>
    <row r="1804" spans="22:23" x14ac:dyDescent="0.25">
      <c r="V1804" s="2"/>
      <c r="W1804" s="10"/>
    </row>
    <row r="1805" spans="22:23" x14ac:dyDescent="0.25">
      <c r="V1805" s="2"/>
      <c r="W1805" s="10"/>
    </row>
    <row r="1806" spans="22:23" x14ac:dyDescent="0.25">
      <c r="V1806" s="2"/>
      <c r="W1806" s="10"/>
    </row>
    <row r="1807" spans="22:23" x14ac:dyDescent="0.25">
      <c r="V1807" s="2"/>
      <c r="W1807" s="10"/>
    </row>
    <row r="1808" spans="22:23" x14ac:dyDescent="0.25">
      <c r="V1808" s="2"/>
      <c r="W1808" s="10"/>
    </row>
    <row r="1809" spans="22:23" x14ac:dyDescent="0.25">
      <c r="V1809" s="2"/>
      <c r="W1809" s="10"/>
    </row>
    <row r="1810" spans="22:23" x14ac:dyDescent="0.25">
      <c r="V1810" s="2"/>
      <c r="W1810" s="10"/>
    </row>
    <row r="1811" spans="22:23" x14ac:dyDescent="0.25">
      <c r="V1811" s="2"/>
      <c r="W1811" s="10"/>
    </row>
    <row r="1812" spans="22:23" x14ac:dyDescent="0.25">
      <c r="V1812" s="2"/>
      <c r="W1812" s="10"/>
    </row>
    <row r="1813" spans="22:23" x14ac:dyDescent="0.25">
      <c r="V1813" s="2"/>
      <c r="W1813" s="10"/>
    </row>
    <row r="1814" spans="22:23" x14ac:dyDescent="0.25">
      <c r="V1814" s="2"/>
      <c r="W1814" s="10"/>
    </row>
    <row r="1815" spans="22:23" x14ac:dyDescent="0.25">
      <c r="V1815" s="2"/>
      <c r="W1815" s="10"/>
    </row>
    <row r="1816" spans="22:23" x14ac:dyDescent="0.25">
      <c r="V1816" s="2"/>
      <c r="W1816" s="10"/>
    </row>
    <row r="1817" spans="22:23" x14ac:dyDescent="0.25">
      <c r="V1817" s="2"/>
      <c r="W1817" s="10"/>
    </row>
    <row r="1818" spans="22:23" x14ac:dyDescent="0.25">
      <c r="V1818" s="2"/>
      <c r="W1818" s="10"/>
    </row>
    <row r="1819" spans="22:23" x14ac:dyDescent="0.25">
      <c r="V1819" s="2"/>
      <c r="W1819" s="10"/>
    </row>
    <row r="1820" spans="22:23" x14ac:dyDescent="0.25">
      <c r="V1820" s="2"/>
      <c r="W1820" s="10"/>
    </row>
    <row r="1821" spans="22:23" x14ac:dyDescent="0.25">
      <c r="V1821" s="2"/>
      <c r="W1821" s="10"/>
    </row>
    <row r="1822" spans="22:23" x14ac:dyDescent="0.25">
      <c r="V1822" s="2"/>
      <c r="W1822" s="10"/>
    </row>
    <row r="1823" spans="22:23" x14ac:dyDescent="0.25">
      <c r="V1823" s="2"/>
      <c r="W1823" s="10"/>
    </row>
    <row r="1824" spans="22:23" x14ac:dyDescent="0.25">
      <c r="V1824" s="2"/>
      <c r="W1824" s="10"/>
    </row>
    <row r="1825" spans="22:23" x14ac:dyDescent="0.25">
      <c r="V1825" s="2"/>
      <c r="W1825" s="10"/>
    </row>
    <row r="1826" spans="22:23" x14ac:dyDescent="0.25">
      <c r="V1826" s="2"/>
      <c r="W1826" s="10"/>
    </row>
    <row r="1827" spans="22:23" x14ac:dyDescent="0.25">
      <c r="V1827" s="2"/>
      <c r="W1827" s="10"/>
    </row>
    <row r="1828" spans="22:23" x14ac:dyDescent="0.25">
      <c r="V1828" s="2"/>
      <c r="W1828" s="10"/>
    </row>
    <row r="1829" spans="22:23" x14ac:dyDescent="0.25">
      <c r="V1829" s="2"/>
      <c r="W1829" s="10"/>
    </row>
    <row r="1830" spans="22:23" x14ac:dyDescent="0.25">
      <c r="V1830" s="2"/>
      <c r="W1830" s="10"/>
    </row>
    <row r="1831" spans="22:23" x14ac:dyDescent="0.25">
      <c r="V1831" s="2"/>
      <c r="W1831" s="10"/>
    </row>
    <row r="1832" spans="22:23" x14ac:dyDescent="0.25">
      <c r="V1832" s="2"/>
      <c r="W1832" s="10"/>
    </row>
    <row r="1833" spans="22:23" x14ac:dyDescent="0.25">
      <c r="V1833" s="2"/>
      <c r="W1833" s="10"/>
    </row>
    <row r="1834" spans="22:23" x14ac:dyDescent="0.25">
      <c r="V1834" s="2"/>
      <c r="W1834" s="10"/>
    </row>
    <row r="1835" spans="22:23" x14ac:dyDescent="0.25">
      <c r="V1835" s="2"/>
      <c r="W1835" s="10"/>
    </row>
    <row r="1836" spans="22:23" x14ac:dyDescent="0.25">
      <c r="V1836" s="2"/>
      <c r="W1836" s="10"/>
    </row>
    <row r="1837" spans="22:23" x14ac:dyDescent="0.25">
      <c r="V1837" s="2"/>
      <c r="W1837" s="10"/>
    </row>
    <row r="1838" spans="22:23" x14ac:dyDescent="0.25">
      <c r="V1838" s="2"/>
      <c r="W1838" s="10"/>
    </row>
    <row r="1839" spans="22:23" x14ac:dyDescent="0.25">
      <c r="V1839" s="2"/>
      <c r="W1839" s="10"/>
    </row>
    <row r="1840" spans="22:23" x14ac:dyDescent="0.25">
      <c r="V1840" s="2"/>
      <c r="W1840" s="10"/>
    </row>
    <row r="1841" spans="22:23" x14ac:dyDescent="0.25">
      <c r="V1841" s="2"/>
      <c r="W1841" s="10"/>
    </row>
    <row r="1842" spans="22:23" x14ac:dyDescent="0.25">
      <c r="V1842" s="2"/>
      <c r="W1842" s="10"/>
    </row>
    <row r="1843" spans="22:23" x14ac:dyDescent="0.25">
      <c r="V1843" s="2"/>
      <c r="W1843" s="10"/>
    </row>
    <row r="1844" spans="22:23" x14ac:dyDescent="0.25">
      <c r="V1844" s="2"/>
      <c r="W1844" s="10"/>
    </row>
    <row r="1845" spans="22:23" x14ac:dyDescent="0.25">
      <c r="V1845" s="2"/>
      <c r="W1845" s="10"/>
    </row>
    <row r="1846" spans="22:23" x14ac:dyDescent="0.25">
      <c r="V1846" s="2"/>
      <c r="W1846" s="10"/>
    </row>
    <row r="1847" spans="22:23" x14ac:dyDescent="0.25">
      <c r="V1847" s="2"/>
      <c r="W1847" s="10"/>
    </row>
    <row r="1848" spans="22:23" x14ac:dyDescent="0.25">
      <c r="V1848" s="2"/>
      <c r="W1848" s="10"/>
    </row>
    <row r="1849" spans="22:23" x14ac:dyDescent="0.25">
      <c r="V1849" s="2"/>
      <c r="W1849" s="10"/>
    </row>
    <row r="1850" spans="22:23" x14ac:dyDescent="0.25">
      <c r="V1850" s="2"/>
      <c r="W1850" s="10"/>
    </row>
    <row r="1851" spans="22:23" x14ac:dyDescent="0.25">
      <c r="V1851" s="2"/>
      <c r="W1851" s="10"/>
    </row>
    <row r="1852" spans="22:23" x14ac:dyDescent="0.25">
      <c r="V1852" s="2"/>
      <c r="W1852" s="10"/>
    </row>
    <row r="1853" spans="22:23" x14ac:dyDescent="0.25">
      <c r="V1853" s="2"/>
      <c r="W1853" s="10"/>
    </row>
    <row r="1854" spans="22:23" x14ac:dyDescent="0.25">
      <c r="V1854" s="2"/>
      <c r="W1854" s="10"/>
    </row>
    <row r="1855" spans="22:23" x14ac:dyDescent="0.25">
      <c r="V1855" s="2"/>
      <c r="W1855" s="10"/>
    </row>
    <row r="1856" spans="22:23" x14ac:dyDescent="0.25">
      <c r="V1856" s="2"/>
      <c r="W1856" s="10"/>
    </row>
    <row r="1857" spans="22:23" x14ac:dyDescent="0.25">
      <c r="V1857" s="2"/>
      <c r="W1857" s="10"/>
    </row>
    <row r="1858" spans="22:23" x14ac:dyDescent="0.25">
      <c r="V1858" s="2"/>
      <c r="W1858" s="10"/>
    </row>
    <row r="1859" spans="22:23" x14ac:dyDescent="0.25">
      <c r="V1859" s="2"/>
      <c r="W1859" s="10"/>
    </row>
    <row r="1860" spans="22:23" x14ac:dyDescent="0.25">
      <c r="V1860" s="2"/>
      <c r="W1860" s="10"/>
    </row>
    <row r="1861" spans="22:23" x14ac:dyDescent="0.25">
      <c r="V1861" s="2"/>
      <c r="W1861" s="10"/>
    </row>
    <row r="1862" spans="22:23" x14ac:dyDescent="0.25">
      <c r="V1862" s="2"/>
      <c r="W1862" s="10"/>
    </row>
    <row r="1863" spans="22:23" x14ac:dyDescent="0.25">
      <c r="V1863" s="2"/>
      <c r="W1863" s="10"/>
    </row>
    <row r="1864" spans="22:23" x14ac:dyDescent="0.25">
      <c r="V1864" s="2"/>
      <c r="W1864" s="10"/>
    </row>
    <row r="1865" spans="22:23" x14ac:dyDescent="0.25">
      <c r="V1865" s="2"/>
      <c r="W1865" s="10"/>
    </row>
    <row r="1866" spans="22:23" x14ac:dyDescent="0.25">
      <c r="V1866" s="2"/>
      <c r="W1866" s="10"/>
    </row>
    <row r="1867" spans="22:23" x14ac:dyDescent="0.25">
      <c r="V1867" s="2"/>
      <c r="W1867" s="10"/>
    </row>
    <row r="1868" spans="22:23" x14ac:dyDescent="0.25">
      <c r="V1868" s="2"/>
      <c r="W1868" s="10"/>
    </row>
    <row r="1869" spans="22:23" x14ac:dyDescent="0.25">
      <c r="V1869" s="2"/>
      <c r="W1869" s="10"/>
    </row>
    <row r="1870" spans="22:23" x14ac:dyDescent="0.25">
      <c r="V1870" s="2"/>
      <c r="W1870" s="10"/>
    </row>
    <row r="1871" spans="22:23" x14ac:dyDescent="0.25">
      <c r="V1871" s="2"/>
      <c r="W1871" s="10"/>
    </row>
    <row r="1872" spans="22:23" x14ac:dyDescent="0.25">
      <c r="V1872" s="2"/>
      <c r="W1872" s="10"/>
    </row>
    <row r="1873" spans="22:23" x14ac:dyDescent="0.25">
      <c r="V1873" s="2"/>
      <c r="W1873" s="10"/>
    </row>
    <row r="1874" spans="22:23" x14ac:dyDescent="0.25">
      <c r="V1874" s="2"/>
      <c r="W1874" s="10"/>
    </row>
    <row r="1875" spans="22:23" x14ac:dyDescent="0.25">
      <c r="V1875" s="2"/>
      <c r="W1875" s="10"/>
    </row>
    <row r="1876" spans="22:23" x14ac:dyDescent="0.25">
      <c r="V1876" s="2"/>
      <c r="W1876" s="10"/>
    </row>
    <row r="1877" spans="22:23" x14ac:dyDescent="0.25">
      <c r="V1877" s="2"/>
      <c r="W1877" s="10"/>
    </row>
    <row r="1878" spans="22:23" x14ac:dyDescent="0.25">
      <c r="V1878" s="2"/>
      <c r="W1878" s="10"/>
    </row>
    <row r="1879" spans="22:23" x14ac:dyDescent="0.25">
      <c r="V1879" s="2"/>
      <c r="W1879" s="10"/>
    </row>
    <row r="1880" spans="22:23" x14ac:dyDescent="0.25">
      <c r="V1880" s="2"/>
      <c r="W1880" s="10"/>
    </row>
    <row r="1881" spans="22:23" x14ac:dyDescent="0.25">
      <c r="V1881" s="2"/>
      <c r="W1881" s="10"/>
    </row>
    <row r="1882" spans="22:23" x14ac:dyDescent="0.25">
      <c r="V1882" s="2"/>
      <c r="W1882" s="10"/>
    </row>
    <row r="1883" spans="22:23" x14ac:dyDescent="0.25">
      <c r="V1883" s="2"/>
      <c r="W1883" s="10"/>
    </row>
    <row r="1884" spans="22:23" x14ac:dyDescent="0.25">
      <c r="V1884" s="2"/>
      <c r="W1884" s="10"/>
    </row>
    <row r="1885" spans="22:23" x14ac:dyDescent="0.25">
      <c r="V1885" s="2"/>
      <c r="W1885" s="10"/>
    </row>
    <row r="1886" spans="22:23" x14ac:dyDescent="0.25">
      <c r="V1886" s="2"/>
      <c r="W1886" s="10"/>
    </row>
    <row r="1887" spans="22:23" x14ac:dyDescent="0.25">
      <c r="V1887" s="2"/>
      <c r="W1887" s="10"/>
    </row>
    <row r="1888" spans="22:23" x14ac:dyDescent="0.25">
      <c r="V1888" s="2"/>
      <c r="W1888" s="10"/>
    </row>
    <row r="1889" spans="22:23" x14ac:dyDescent="0.25">
      <c r="V1889" s="2"/>
      <c r="W1889" s="10"/>
    </row>
    <row r="1890" spans="22:23" x14ac:dyDescent="0.25">
      <c r="V1890" s="2"/>
      <c r="W1890" s="10"/>
    </row>
    <row r="1891" spans="22:23" x14ac:dyDescent="0.25">
      <c r="V1891" s="2"/>
      <c r="W1891" s="10"/>
    </row>
    <row r="1892" spans="22:23" x14ac:dyDescent="0.25">
      <c r="V1892" s="2"/>
      <c r="W1892" s="10"/>
    </row>
    <row r="1893" spans="22:23" x14ac:dyDescent="0.25">
      <c r="V1893" s="2"/>
      <c r="W1893" s="10"/>
    </row>
    <row r="1894" spans="22:23" x14ac:dyDescent="0.25">
      <c r="V1894" s="2"/>
      <c r="W1894" s="10"/>
    </row>
    <row r="1895" spans="22:23" x14ac:dyDescent="0.25">
      <c r="V1895" s="2"/>
      <c r="W1895" s="10"/>
    </row>
    <row r="1896" spans="22:23" x14ac:dyDescent="0.25">
      <c r="V1896" s="2"/>
      <c r="W1896" s="10"/>
    </row>
    <row r="1897" spans="22:23" x14ac:dyDescent="0.25">
      <c r="V1897" s="2"/>
      <c r="W1897" s="10"/>
    </row>
    <row r="1898" spans="22:23" x14ac:dyDescent="0.25">
      <c r="V1898" s="2"/>
      <c r="W1898" s="10"/>
    </row>
    <row r="1899" spans="22:23" x14ac:dyDescent="0.25">
      <c r="V1899" s="2"/>
      <c r="W1899" s="10"/>
    </row>
    <row r="1900" spans="22:23" x14ac:dyDescent="0.25">
      <c r="V1900" s="2"/>
      <c r="W1900" s="10"/>
    </row>
    <row r="1901" spans="22:23" x14ac:dyDescent="0.25">
      <c r="V1901" s="2"/>
      <c r="W1901" s="10"/>
    </row>
    <row r="1902" spans="22:23" x14ac:dyDescent="0.25">
      <c r="V1902" s="2"/>
      <c r="W1902" s="10"/>
    </row>
    <row r="1903" spans="22:23" x14ac:dyDescent="0.25">
      <c r="V1903" s="2"/>
      <c r="W1903" s="10"/>
    </row>
    <row r="1904" spans="22:23" x14ac:dyDescent="0.25">
      <c r="V1904" s="2"/>
      <c r="W1904" s="10"/>
    </row>
    <row r="1905" spans="22:23" x14ac:dyDescent="0.25">
      <c r="V1905" s="2"/>
      <c r="W1905" s="10"/>
    </row>
    <row r="1906" spans="22:23" x14ac:dyDescent="0.25">
      <c r="V1906" s="2"/>
      <c r="W1906" s="10"/>
    </row>
    <row r="1907" spans="22:23" x14ac:dyDescent="0.25">
      <c r="V1907" s="2"/>
      <c r="W1907" s="10"/>
    </row>
    <row r="1908" spans="22:23" x14ac:dyDescent="0.25">
      <c r="V1908" s="2"/>
      <c r="W1908" s="10"/>
    </row>
    <row r="1909" spans="22:23" x14ac:dyDescent="0.25">
      <c r="V1909" s="2"/>
      <c r="W1909" s="10"/>
    </row>
    <row r="1910" spans="22:23" x14ac:dyDescent="0.25">
      <c r="V1910" s="2"/>
      <c r="W1910" s="10"/>
    </row>
    <row r="1911" spans="22:23" x14ac:dyDescent="0.25">
      <c r="V1911" s="2"/>
      <c r="W1911" s="10"/>
    </row>
    <row r="1912" spans="22:23" x14ac:dyDescent="0.25">
      <c r="V1912" s="2"/>
      <c r="W1912" s="10"/>
    </row>
    <row r="1913" spans="22:23" x14ac:dyDescent="0.25">
      <c r="V1913" s="2"/>
      <c r="W1913" s="10"/>
    </row>
    <row r="1914" spans="22:23" x14ac:dyDescent="0.25">
      <c r="V1914" s="2"/>
      <c r="W1914" s="10"/>
    </row>
    <row r="1915" spans="22:23" x14ac:dyDescent="0.25">
      <c r="V1915" s="2"/>
      <c r="W1915" s="10"/>
    </row>
    <row r="1916" spans="22:23" x14ac:dyDescent="0.25">
      <c r="V1916" s="2"/>
      <c r="W1916" s="10"/>
    </row>
    <row r="1917" spans="22:23" x14ac:dyDescent="0.25">
      <c r="V1917" s="2"/>
      <c r="W1917" s="10"/>
    </row>
    <row r="1918" spans="22:23" x14ac:dyDescent="0.25">
      <c r="V1918" s="2"/>
      <c r="W1918" s="10"/>
    </row>
    <row r="1919" spans="22:23" x14ac:dyDescent="0.25">
      <c r="V1919" s="2"/>
      <c r="W1919" s="10"/>
    </row>
    <row r="1920" spans="22:23" x14ac:dyDescent="0.25">
      <c r="V1920" s="2"/>
      <c r="W1920" s="10"/>
    </row>
    <row r="1921" spans="22:23" x14ac:dyDescent="0.25">
      <c r="V1921" s="2"/>
      <c r="W1921" s="10"/>
    </row>
    <row r="1922" spans="22:23" x14ac:dyDescent="0.25">
      <c r="V1922" s="2"/>
      <c r="W1922" s="10"/>
    </row>
    <row r="1923" spans="22:23" x14ac:dyDescent="0.25">
      <c r="V1923" s="2"/>
      <c r="W1923" s="10"/>
    </row>
    <row r="1924" spans="22:23" x14ac:dyDescent="0.25">
      <c r="V1924" s="2"/>
      <c r="W1924" s="10"/>
    </row>
    <row r="1925" spans="22:23" x14ac:dyDescent="0.25">
      <c r="V1925" s="2"/>
      <c r="W1925" s="10"/>
    </row>
    <row r="1926" spans="22:23" x14ac:dyDescent="0.25">
      <c r="V1926" s="2"/>
      <c r="W1926" s="10"/>
    </row>
    <row r="1927" spans="22:23" x14ac:dyDescent="0.25">
      <c r="V1927" s="2"/>
      <c r="W1927" s="10"/>
    </row>
    <row r="1928" spans="22:23" x14ac:dyDescent="0.25">
      <c r="V1928" s="2"/>
      <c r="W1928" s="10"/>
    </row>
    <row r="1929" spans="22:23" x14ac:dyDescent="0.25">
      <c r="V1929" s="2"/>
      <c r="W1929" s="10"/>
    </row>
    <row r="1930" spans="22:23" x14ac:dyDescent="0.25">
      <c r="V1930" s="2"/>
      <c r="W1930" s="10"/>
    </row>
    <row r="1931" spans="22:23" x14ac:dyDescent="0.25">
      <c r="V1931" s="2"/>
      <c r="W1931" s="10"/>
    </row>
    <row r="1932" spans="22:23" x14ac:dyDescent="0.25">
      <c r="V1932" s="2"/>
      <c r="W1932" s="10"/>
    </row>
    <row r="1933" spans="22:23" x14ac:dyDescent="0.25">
      <c r="V1933" s="2"/>
      <c r="W1933" s="10"/>
    </row>
    <row r="1934" spans="22:23" x14ac:dyDescent="0.25">
      <c r="V1934" s="2"/>
      <c r="W1934" s="10"/>
    </row>
    <row r="1935" spans="22:23" x14ac:dyDescent="0.25">
      <c r="V1935" s="2"/>
      <c r="W1935" s="10"/>
    </row>
    <row r="1936" spans="22:23" x14ac:dyDescent="0.25">
      <c r="V1936" s="2"/>
      <c r="W1936" s="10"/>
    </row>
    <row r="1937" spans="22:23" x14ac:dyDescent="0.25">
      <c r="V1937" s="2"/>
      <c r="W1937" s="10"/>
    </row>
    <row r="1938" spans="22:23" x14ac:dyDescent="0.25">
      <c r="V1938" s="2"/>
      <c r="W1938" s="10"/>
    </row>
    <row r="1939" spans="22:23" x14ac:dyDescent="0.25">
      <c r="V1939" s="2"/>
      <c r="W1939" s="10"/>
    </row>
    <row r="1940" spans="22:23" x14ac:dyDescent="0.25">
      <c r="V1940" s="2"/>
      <c r="W1940" s="10"/>
    </row>
    <row r="1941" spans="22:23" x14ac:dyDescent="0.25">
      <c r="V1941" s="2"/>
      <c r="W1941" s="10"/>
    </row>
    <row r="1942" spans="22:23" x14ac:dyDescent="0.25">
      <c r="V1942" s="2"/>
      <c r="W1942" s="10"/>
    </row>
    <row r="1943" spans="22:23" x14ac:dyDescent="0.25">
      <c r="V1943" s="2"/>
      <c r="W1943" s="10"/>
    </row>
    <row r="1944" spans="22:23" x14ac:dyDescent="0.25">
      <c r="V1944" s="2"/>
      <c r="W1944" s="10"/>
    </row>
    <row r="1945" spans="22:23" x14ac:dyDescent="0.25">
      <c r="V1945" s="2"/>
      <c r="W1945" s="10"/>
    </row>
    <row r="1946" spans="22:23" x14ac:dyDescent="0.25">
      <c r="V1946" s="2"/>
      <c r="W1946" s="10"/>
    </row>
    <row r="1947" spans="22:23" x14ac:dyDescent="0.25">
      <c r="V1947" s="2"/>
      <c r="W1947" s="10"/>
    </row>
    <row r="1948" spans="22:23" x14ac:dyDescent="0.25">
      <c r="V1948" s="2"/>
      <c r="W1948" s="10"/>
    </row>
    <row r="1949" spans="22:23" x14ac:dyDescent="0.25">
      <c r="V1949" s="2"/>
      <c r="W1949" s="10"/>
    </row>
    <row r="1950" spans="22:23" x14ac:dyDescent="0.25">
      <c r="V1950" s="2"/>
      <c r="W1950" s="10"/>
    </row>
    <row r="1951" spans="22:23" x14ac:dyDescent="0.25">
      <c r="V1951" s="2"/>
      <c r="W1951" s="10"/>
    </row>
    <row r="1952" spans="22:23" x14ac:dyDescent="0.25">
      <c r="V1952" s="2"/>
      <c r="W1952" s="10"/>
    </row>
    <row r="1953" spans="22:23" x14ac:dyDescent="0.25">
      <c r="V1953" s="2"/>
      <c r="W1953" s="10"/>
    </row>
    <row r="1954" spans="22:23" x14ac:dyDescent="0.25">
      <c r="V1954" s="2"/>
      <c r="W1954" s="10"/>
    </row>
    <row r="1955" spans="22:23" x14ac:dyDescent="0.25">
      <c r="V1955" s="2"/>
      <c r="W1955" s="10"/>
    </row>
    <row r="1956" spans="22:23" x14ac:dyDescent="0.25">
      <c r="V1956" s="2"/>
      <c r="W1956" s="10"/>
    </row>
    <row r="1957" spans="22:23" x14ac:dyDescent="0.25">
      <c r="V1957" s="2"/>
      <c r="W1957" s="10"/>
    </row>
    <row r="1958" spans="22:23" x14ac:dyDescent="0.25">
      <c r="V1958" s="2"/>
      <c r="W1958" s="10"/>
    </row>
    <row r="1959" spans="22:23" x14ac:dyDescent="0.25">
      <c r="V1959" s="2"/>
      <c r="W1959" s="10"/>
    </row>
    <row r="1960" spans="22:23" x14ac:dyDescent="0.25">
      <c r="V1960" s="2"/>
      <c r="W1960" s="10"/>
    </row>
    <row r="1961" spans="22:23" x14ac:dyDescent="0.25">
      <c r="V1961" s="2"/>
      <c r="W1961" s="10"/>
    </row>
    <row r="1962" spans="22:23" x14ac:dyDescent="0.25">
      <c r="V1962" s="2"/>
      <c r="W1962" s="10"/>
    </row>
    <row r="1963" spans="22:23" x14ac:dyDescent="0.25">
      <c r="V1963" s="2"/>
      <c r="W1963" s="10"/>
    </row>
    <row r="1964" spans="22:23" x14ac:dyDescent="0.25">
      <c r="V1964" s="2"/>
      <c r="W1964" s="10"/>
    </row>
    <row r="1965" spans="22:23" x14ac:dyDescent="0.25">
      <c r="V1965" s="2"/>
      <c r="W1965" s="10"/>
    </row>
    <row r="1966" spans="22:23" x14ac:dyDescent="0.25">
      <c r="V1966" s="2"/>
      <c r="W1966" s="10"/>
    </row>
    <row r="1967" spans="22:23" x14ac:dyDescent="0.25">
      <c r="V1967" s="2"/>
      <c r="W1967" s="10"/>
    </row>
    <row r="1968" spans="22:23" x14ac:dyDescent="0.25">
      <c r="V1968" s="2"/>
      <c r="W1968" s="10"/>
    </row>
    <row r="1969" spans="22:23" x14ac:dyDescent="0.25">
      <c r="V1969" s="2"/>
      <c r="W1969" s="10"/>
    </row>
    <row r="1970" spans="22:23" x14ac:dyDescent="0.25">
      <c r="V1970" s="2"/>
      <c r="W1970" s="10"/>
    </row>
    <row r="1971" spans="22:23" x14ac:dyDescent="0.25">
      <c r="V1971" s="2"/>
      <c r="W1971" s="10"/>
    </row>
    <row r="1972" spans="22:23" x14ac:dyDescent="0.25">
      <c r="V1972" s="2"/>
      <c r="W1972" s="10"/>
    </row>
    <row r="1973" spans="22:23" x14ac:dyDescent="0.25">
      <c r="V1973" s="2"/>
      <c r="W1973" s="10"/>
    </row>
    <row r="1974" spans="22:23" x14ac:dyDescent="0.25">
      <c r="V1974" s="2"/>
      <c r="W1974" s="10"/>
    </row>
    <row r="1975" spans="22:23" x14ac:dyDescent="0.25">
      <c r="V1975" s="2"/>
      <c r="W1975" s="10"/>
    </row>
    <row r="1976" spans="22:23" x14ac:dyDescent="0.25">
      <c r="V1976" s="2"/>
      <c r="W1976" s="10"/>
    </row>
    <row r="1977" spans="22:23" x14ac:dyDescent="0.25">
      <c r="V1977" s="2"/>
      <c r="W1977" s="10"/>
    </row>
    <row r="1978" spans="22:23" x14ac:dyDescent="0.25">
      <c r="V1978" s="2"/>
      <c r="W1978" s="10"/>
    </row>
    <row r="1979" spans="22:23" x14ac:dyDescent="0.25">
      <c r="V1979" s="2"/>
      <c r="W1979" s="10"/>
    </row>
    <row r="1980" spans="22:23" x14ac:dyDescent="0.25">
      <c r="V1980" s="2"/>
      <c r="W1980" s="10"/>
    </row>
    <row r="1981" spans="22:23" x14ac:dyDescent="0.25">
      <c r="V1981" s="2"/>
      <c r="W1981" s="10"/>
    </row>
    <row r="1982" spans="22:23" x14ac:dyDescent="0.25">
      <c r="V1982" s="2"/>
      <c r="W1982" s="10"/>
    </row>
    <row r="1983" spans="22:23" x14ac:dyDescent="0.25">
      <c r="V1983" s="2"/>
      <c r="W1983" s="10"/>
    </row>
    <row r="1984" spans="22:23" x14ac:dyDescent="0.25">
      <c r="V1984" s="2"/>
      <c r="W1984" s="10"/>
    </row>
    <row r="1985" spans="22:23" x14ac:dyDescent="0.25">
      <c r="V1985" s="2"/>
      <c r="W1985" s="10"/>
    </row>
    <row r="1986" spans="22:23" x14ac:dyDescent="0.25">
      <c r="V1986" s="2"/>
      <c r="W1986" s="10"/>
    </row>
    <row r="1987" spans="22:23" x14ac:dyDescent="0.25">
      <c r="V1987" s="2"/>
      <c r="W1987" s="10"/>
    </row>
    <row r="1988" spans="22:23" x14ac:dyDescent="0.25">
      <c r="V1988" s="2"/>
      <c r="W1988" s="10"/>
    </row>
    <row r="1989" spans="22:23" x14ac:dyDescent="0.25">
      <c r="V1989" s="2"/>
      <c r="W1989" s="10"/>
    </row>
    <row r="1990" spans="22:23" x14ac:dyDescent="0.25">
      <c r="V1990" s="2"/>
      <c r="W1990" s="10"/>
    </row>
    <row r="1991" spans="22:23" x14ac:dyDescent="0.25">
      <c r="V1991" s="2"/>
      <c r="W1991" s="10"/>
    </row>
    <row r="1992" spans="22:23" x14ac:dyDescent="0.25">
      <c r="V1992" s="2"/>
      <c r="W1992" s="10"/>
    </row>
    <row r="1993" spans="22:23" x14ac:dyDescent="0.25">
      <c r="V1993" s="2"/>
      <c r="W1993" s="10"/>
    </row>
    <row r="1994" spans="22:23" x14ac:dyDescent="0.25">
      <c r="V1994" s="2"/>
      <c r="W1994" s="10"/>
    </row>
    <row r="1995" spans="22:23" x14ac:dyDescent="0.25">
      <c r="V1995" s="2"/>
      <c r="W1995" s="10"/>
    </row>
    <row r="1996" spans="22:23" x14ac:dyDescent="0.25">
      <c r="V1996" s="2"/>
      <c r="W1996" s="10"/>
    </row>
    <row r="1997" spans="22:23" x14ac:dyDescent="0.25">
      <c r="V1997" s="2"/>
      <c r="W1997" s="10"/>
    </row>
    <row r="1998" spans="22:23" x14ac:dyDescent="0.25">
      <c r="V1998" s="2"/>
      <c r="W1998" s="10"/>
    </row>
    <row r="1999" spans="22:23" x14ac:dyDescent="0.25">
      <c r="V1999" s="2"/>
      <c r="W1999" s="10"/>
    </row>
    <row r="2000" spans="22:23" x14ac:dyDescent="0.25">
      <c r="V2000" s="2"/>
      <c r="W2000" s="10"/>
    </row>
    <row r="2001" spans="22:23" x14ac:dyDescent="0.25">
      <c r="V2001" s="2"/>
      <c r="W2001" s="10"/>
    </row>
    <row r="2002" spans="22:23" x14ac:dyDescent="0.25">
      <c r="V2002" s="2"/>
      <c r="W2002" s="10"/>
    </row>
    <row r="2003" spans="22:23" x14ac:dyDescent="0.25">
      <c r="V2003" s="2"/>
      <c r="W2003" s="10"/>
    </row>
    <row r="2004" spans="22:23" x14ac:dyDescent="0.25">
      <c r="V2004" s="2"/>
      <c r="W2004" s="10"/>
    </row>
    <row r="2005" spans="22:23" x14ac:dyDescent="0.25">
      <c r="V2005" s="2"/>
      <c r="W2005" s="10"/>
    </row>
    <row r="2006" spans="22:23" x14ac:dyDescent="0.25">
      <c r="V2006" s="2"/>
      <c r="W2006" s="10"/>
    </row>
    <row r="2007" spans="22:23" x14ac:dyDescent="0.25">
      <c r="V2007" s="2"/>
      <c r="W2007" s="10"/>
    </row>
    <row r="2008" spans="22:23" x14ac:dyDescent="0.25">
      <c r="V2008" s="2"/>
      <c r="W2008" s="10"/>
    </row>
    <row r="2009" spans="22:23" x14ac:dyDescent="0.25">
      <c r="V2009" s="2"/>
      <c r="W2009" s="10"/>
    </row>
    <row r="2010" spans="22:23" x14ac:dyDescent="0.25">
      <c r="V2010" s="2"/>
      <c r="W2010" s="10"/>
    </row>
    <row r="2011" spans="22:23" x14ac:dyDescent="0.25">
      <c r="V2011" s="2"/>
      <c r="W2011" s="10"/>
    </row>
    <row r="2012" spans="22:23" x14ac:dyDescent="0.25">
      <c r="V2012" s="2"/>
      <c r="W2012" s="10"/>
    </row>
    <row r="2013" spans="22:23" x14ac:dyDescent="0.25">
      <c r="V2013" s="2"/>
      <c r="W2013" s="10"/>
    </row>
    <row r="2014" spans="22:23" x14ac:dyDescent="0.25">
      <c r="V2014" s="2"/>
      <c r="W2014" s="10"/>
    </row>
    <row r="2015" spans="22:23" x14ac:dyDescent="0.25">
      <c r="V2015" s="2"/>
      <c r="W2015" s="10"/>
    </row>
    <row r="2016" spans="22:23" x14ac:dyDescent="0.25">
      <c r="V2016" s="2"/>
      <c r="W2016" s="10"/>
    </row>
    <row r="2017" spans="22:23" x14ac:dyDescent="0.25">
      <c r="V2017" s="2"/>
      <c r="W2017" s="10"/>
    </row>
    <row r="2018" spans="22:23" x14ac:dyDescent="0.25">
      <c r="V2018" s="2"/>
      <c r="W2018" s="10"/>
    </row>
    <row r="2019" spans="22:23" x14ac:dyDescent="0.25">
      <c r="V2019" s="2"/>
      <c r="W2019" s="10"/>
    </row>
    <row r="2020" spans="22:23" x14ac:dyDescent="0.25">
      <c r="V2020" s="2"/>
      <c r="W2020" s="10"/>
    </row>
    <row r="2021" spans="22:23" x14ac:dyDescent="0.25">
      <c r="V2021" s="2"/>
      <c r="W2021" s="10"/>
    </row>
    <row r="2022" spans="22:23" x14ac:dyDescent="0.25">
      <c r="V2022" s="2"/>
      <c r="W2022" s="10"/>
    </row>
    <row r="2023" spans="22:23" x14ac:dyDescent="0.25">
      <c r="V2023" s="2"/>
      <c r="W2023" s="10"/>
    </row>
    <row r="2024" spans="22:23" x14ac:dyDescent="0.25">
      <c r="V2024" s="2"/>
      <c r="W2024" s="10"/>
    </row>
    <row r="2025" spans="22:23" x14ac:dyDescent="0.25">
      <c r="V2025" s="2"/>
      <c r="W2025" s="10"/>
    </row>
    <row r="2026" spans="22:23" x14ac:dyDescent="0.25">
      <c r="V2026" s="2"/>
      <c r="W2026" s="10"/>
    </row>
    <row r="2027" spans="22:23" x14ac:dyDescent="0.25">
      <c r="V2027" s="2"/>
      <c r="W2027" s="10"/>
    </row>
    <row r="2028" spans="22:23" x14ac:dyDescent="0.25">
      <c r="V2028" s="2"/>
      <c r="W2028" s="10"/>
    </row>
    <row r="2029" spans="22:23" x14ac:dyDescent="0.25">
      <c r="V2029" s="2"/>
      <c r="W2029" s="10"/>
    </row>
    <row r="2030" spans="22:23" x14ac:dyDescent="0.25">
      <c r="V2030" s="2"/>
      <c r="W2030" s="10"/>
    </row>
    <row r="2031" spans="22:23" x14ac:dyDescent="0.25">
      <c r="V2031" s="2"/>
      <c r="W2031" s="10"/>
    </row>
    <row r="2032" spans="22:23" x14ac:dyDescent="0.25">
      <c r="V2032" s="2"/>
      <c r="W2032" s="10"/>
    </row>
    <row r="2033" spans="22:23" x14ac:dyDescent="0.25">
      <c r="V2033" s="2"/>
      <c r="W2033" s="10"/>
    </row>
    <row r="2034" spans="22:23" x14ac:dyDescent="0.25">
      <c r="V2034" s="2"/>
      <c r="W2034" s="10"/>
    </row>
    <row r="2035" spans="22:23" x14ac:dyDescent="0.25">
      <c r="V2035" s="2"/>
      <c r="W2035" s="10"/>
    </row>
    <row r="2036" spans="22:23" x14ac:dyDescent="0.25">
      <c r="V2036" s="2"/>
      <c r="W2036" s="10"/>
    </row>
    <row r="2037" spans="22:23" x14ac:dyDescent="0.25">
      <c r="V2037" s="2"/>
      <c r="W2037" s="10"/>
    </row>
    <row r="2038" spans="22:23" x14ac:dyDescent="0.25">
      <c r="V2038" s="2"/>
      <c r="W2038" s="10"/>
    </row>
    <row r="2039" spans="22:23" x14ac:dyDescent="0.25">
      <c r="V2039" s="2"/>
      <c r="W2039" s="10"/>
    </row>
    <row r="2040" spans="22:23" x14ac:dyDescent="0.25">
      <c r="V2040" s="2"/>
      <c r="W2040" s="10"/>
    </row>
    <row r="2041" spans="22:23" x14ac:dyDescent="0.25">
      <c r="V2041" s="2"/>
      <c r="W2041" s="10"/>
    </row>
    <row r="2042" spans="22:23" x14ac:dyDescent="0.25">
      <c r="V2042" s="2"/>
      <c r="W2042" s="10"/>
    </row>
    <row r="2043" spans="22:23" x14ac:dyDescent="0.25">
      <c r="V2043" s="2"/>
      <c r="W2043" s="10"/>
    </row>
    <row r="2044" spans="22:23" x14ac:dyDescent="0.25">
      <c r="V2044" s="2"/>
      <c r="W2044" s="10"/>
    </row>
    <row r="2045" spans="22:23" x14ac:dyDescent="0.25">
      <c r="V2045" s="2"/>
      <c r="W2045" s="10"/>
    </row>
    <row r="2046" spans="22:23" x14ac:dyDescent="0.25">
      <c r="V2046" s="2"/>
      <c r="W2046" s="10"/>
    </row>
    <row r="2047" spans="22:23" x14ac:dyDescent="0.25">
      <c r="V2047" s="2"/>
      <c r="W2047" s="10"/>
    </row>
    <row r="2048" spans="22:23" x14ac:dyDescent="0.25">
      <c r="V2048" s="2"/>
      <c r="W2048" s="10"/>
    </row>
    <row r="2049" spans="22:23" x14ac:dyDescent="0.25">
      <c r="V2049" s="2"/>
      <c r="W2049" s="10"/>
    </row>
    <row r="2050" spans="22:23" x14ac:dyDescent="0.25">
      <c r="V2050" s="2"/>
      <c r="W2050" s="10"/>
    </row>
    <row r="2051" spans="22:23" x14ac:dyDescent="0.25">
      <c r="V2051" s="2"/>
      <c r="W2051" s="10"/>
    </row>
    <row r="2052" spans="22:23" x14ac:dyDescent="0.25">
      <c r="V2052" s="2"/>
      <c r="W2052" s="10"/>
    </row>
    <row r="2053" spans="22:23" x14ac:dyDescent="0.25">
      <c r="V2053" s="2"/>
      <c r="W2053" s="10"/>
    </row>
    <row r="2054" spans="22:23" x14ac:dyDescent="0.25">
      <c r="V2054" s="2"/>
      <c r="W2054" s="10"/>
    </row>
    <row r="2055" spans="22:23" x14ac:dyDescent="0.25">
      <c r="V2055" s="2"/>
      <c r="W2055" s="10"/>
    </row>
    <row r="2056" spans="22:23" x14ac:dyDescent="0.25">
      <c r="V2056" s="2"/>
      <c r="W2056" s="10"/>
    </row>
    <row r="2057" spans="22:23" x14ac:dyDescent="0.25">
      <c r="V2057" s="2"/>
      <c r="W2057" s="10"/>
    </row>
    <row r="2058" spans="22:23" x14ac:dyDescent="0.25">
      <c r="V2058" s="2"/>
      <c r="W2058" s="10"/>
    </row>
    <row r="2059" spans="22:23" x14ac:dyDescent="0.25">
      <c r="V2059" s="2"/>
      <c r="W2059" s="10"/>
    </row>
    <row r="2060" spans="22:23" x14ac:dyDescent="0.25">
      <c r="V2060" s="2"/>
      <c r="W2060" s="10"/>
    </row>
    <row r="2061" spans="22:23" x14ac:dyDescent="0.25">
      <c r="V2061" s="2"/>
      <c r="W2061" s="10"/>
    </row>
    <row r="2062" spans="22:23" x14ac:dyDescent="0.25">
      <c r="V2062" s="2"/>
      <c r="W2062" s="10"/>
    </row>
    <row r="2063" spans="22:23" x14ac:dyDescent="0.25">
      <c r="V2063" s="2"/>
      <c r="W2063" s="10"/>
    </row>
    <row r="2064" spans="22:23" x14ac:dyDescent="0.25">
      <c r="V2064" s="2"/>
      <c r="W2064" s="10"/>
    </row>
    <row r="2065" spans="22:23" x14ac:dyDescent="0.25">
      <c r="V2065" s="2"/>
      <c r="W2065" s="10"/>
    </row>
    <row r="2066" spans="22:23" x14ac:dyDescent="0.25">
      <c r="V2066" s="2"/>
      <c r="W2066" s="10"/>
    </row>
    <row r="2067" spans="22:23" x14ac:dyDescent="0.25">
      <c r="V2067" s="2"/>
      <c r="W2067" s="10"/>
    </row>
    <row r="2068" spans="22:23" x14ac:dyDescent="0.25">
      <c r="V2068" s="2"/>
      <c r="W2068" s="10"/>
    </row>
    <row r="2069" spans="22:23" x14ac:dyDescent="0.25">
      <c r="V2069" s="2"/>
      <c r="W2069" s="10"/>
    </row>
    <row r="2070" spans="22:23" x14ac:dyDescent="0.25">
      <c r="V2070" s="2"/>
      <c r="W2070" s="10"/>
    </row>
    <row r="2071" spans="22:23" x14ac:dyDescent="0.25">
      <c r="V2071" s="2"/>
      <c r="W2071" s="10"/>
    </row>
    <row r="2072" spans="22:23" x14ac:dyDescent="0.25">
      <c r="V2072" s="2"/>
      <c r="W2072" s="10"/>
    </row>
    <row r="2073" spans="22:23" x14ac:dyDescent="0.25">
      <c r="V2073" s="2"/>
      <c r="W2073" s="10"/>
    </row>
    <row r="2074" spans="22:23" x14ac:dyDescent="0.25">
      <c r="V2074" s="2"/>
      <c r="W2074" s="10"/>
    </row>
    <row r="2075" spans="22:23" x14ac:dyDescent="0.25">
      <c r="V2075" s="2"/>
      <c r="W2075" s="10"/>
    </row>
    <row r="2076" spans="22:23" x14ac:dyDescent="0.25">
      <c r="V2076" s="2"/>
      <c r="W2076" s="10"/>
    </row>
    <row r="2077" spans="22:23" x14ac:dyDescent="0.25">
      <c r="V2077" s="2"/>
      <c r="W2077" s="10"/>
    </row>
    <row r="2078" spans="22:23" x14ac:dyDescent="0.25">
      <c r="V2078" s="2"/>
      <c r="W2078" s="10"/>
    </row>
    <row r="2079" spans="22:23" x14ac:dyDescent="0.25">
      <c r="V2079" s="2"/>
      <c r="W2079" s="10"/>
    </row>
    <row r="2080" spans="22:23" x14ac:dyDescent="0.25">
      <c r="V2080" s="2"/>
      <c r="W2080" s="10"/>
    </row>
    <row r="2081" spans="22:23" x14ac:dyDescent="0.25">
      <c r="V2081" s="2"/>
      <c r="W2081" s="10"/>
    </row>
    <row r="2082" spans="22:23" x14ac:dyDescent="0.25">
      <c r="V2082" s="2"/>
      <c r="W2082" s="10"/>
    </row>
    <row r="2083" spans="22:23" x14ac:dyDescent="0.25">
      <c r="V2083" s="2"/>
      <c r="W2083" s="10"/>
    </row>
    <row r="2084" spans="22:23" x14ac:dyDescent="0.25">
      <c r="V2084" s="2"/>
      <c r="W2084" s="10"/>
    </row>
    <row r="2085" spans="22:23" x14ac:dyDescent="0.25">
      <c r="V2085" s="2"/>
      <c r="W2085" s="10"/>
    </row>
    <row r="2086" spans="22:23" x14ac:dyDescent="0.25">
      <c r="V2086" s="2"/>
      <c r="W2086" s="10"/>
    </row>
    <row r="2087" spans="22:23" x14ac:dyDescent="0.25">
      <c r="V2087" s="2"/>
      <c r="W2087" s="10"/>
    </row>
    <row r="2088" spans="22:23" x14ac:dyDescent="0.25">
      <c r="V2088" s="2"/>
      <c r="W2088" s="10"/>
    </row>
    <row r="2089" spans="22:23" x14ac:dyDescent="0.25">
      <c r="V2089" s="2"/>
      <c r="W2089" s="10"/>
    </row>
    <row r="2090" spans="22:23" x14ac:dyDescent="0.25">
      <c r="V2090" s="2"/>
      <c r="W2090" s="10"/>
    </row>
    <row r="2091" spans="22:23" x14ac:dyDescent="0.25">
      <c r="V2091" s="2"/>
      <c r="W2091" s="10"/>
    </row>
    <row r="2092" spans="22:23" x14ac:dyDescent="0.25">
      <c r="V2092" s="2"/>
      <c r="W2092" s="10"/>
    </row>
    <row r="2093" spans="22:23" x14ac:dyDescent="0.25">
      <c r="V2093" s="2"/>
      <c r="W2093" s="10"/>
    </row>
    <row r="2094" spans="22:23" x14ac:dyDescent="0.25">
      <c r="V2094" s="2"/>
      <c r="W2094" s="10"/>
    </row>
    <row r="2095" spans="22:23" x14ac:dyDescent="0.25">
      <c r="V2095" s="2"/>
      <c r="W2095" s="10"/>
    </row>
    <row r="2096" spans="22:23" x14ac:dyDescent="0.25">
      <c r="V2096" s="2"/>
      <c r="W2096" s="10"/>
    </row>
    <row r="2097" spans="22:23" x14ac:dyDescent="0.25">
      <c r="V2097" s="2"/>
      <c r="W2097" s="10"/>
    </row>
    <row r="2098" spans="22:23" x14ac:dyDescent="0.25">
      <c r="V2098" s="2"/>
      <c r="W2098" s="10"/>
    </row>
    <row r="2099" spans="22:23" x14ac:dyDescent="0.25">
      <c r="V2099" s="2"/>
      <c r="W2099" s="10"/>
    </row>
    <row r="2100" spans="22:23" x14ac:dyDescent="0.25">
      <c r="V2100" s="2"/>
      <c r="W2100" s="10"/>
    </row>
    <row r="2101" spans="22:23" x14ac:dyDescent="0.25">
      <c r="V2101" s="2"/>
      <c r="W2101" s="10"/>
    </row>
    <row r="2102" spans="22:23" x14ac:dyDescent="0.25">
      <c r="V2102" s="2"/>
      <c r="W2102" s="10"/>
    </row>
    <row r="2103" spans="22:23" x14ac:dyDescent="0.25">
      <c r="V2103" s="2"/>
      <c r="W2103" s="10"/>
    </row>
    <row r="2104" spans="22:23" x14ac:dyDescent="0.25">
      <c r="V2104" s="2"/>
      <c r="W2104" s="10"/>
    </row>
    <row r="2105" spans="22:23" x14ac:dyDescent="0.25">
      <c r="V2105" s="2"/>
      <c r="W2105" s="10"/>
    </row>
    <row r="2106" spans="22:23" x14ac:dyDescent="0.25">
      <c r="V2106" s="2"/>
      <c r="W2106" s="10"/>
    </row>
    <row r="2107" spans="22:23" x14ac:dyDescent="0.25">
      <c r="V2107" s="2"/>
      <c r="W2107" s="10"/>
    </row>
    <row r="2108" spans="22:23" x14ac:dyDescent="0.25">
      <c r="V2108" s="2"/>
      <c r="W2108" s="10"/>
    </row>
    <row r="2109" spans="22:23" x14ac:dyDescent="0.25">
      <c r="V2109" s="2"/>
      <c r="W2109" s="10"/>
    </row>
    <row r="2110" spans="22:23" x14ac:dyDescent="0.25">
      <c r="V2110" s="2"/>
      <c r="W2110" s="10"/>
    </row>
    <row r="2111" spans="22:23" x14ac:dyDescent="0.25">
      <c r="V2111" s="2"/>
      <c r="W2111" s="10"/>
    </row>
    <row r="2112" spans="22:23" x14ac:dyDescent="0.25">
      <c r="V2112" s="2"/>
      <c r="W2112" s="10"/>
    </row>
    <row r="2113" spans="22:23" x14ac:dyDescent="0.25">
      <c r="V2113" s="2"/>
      <c r="W2113" s="10"/>
    </row>
    <row r="2114" spans="22:23" x14ac:dyDescent="0.25">
      <c r="V2114" s="2"/>
      <c r="W2114" s="10"/>
    </row>
    <row r="2115" spans="22:23" x14ac:dyDescent="0.25">
      <c r="V2115" s="2"/>
      <c r="W2115" s="10"/>
    </row>
    <row r="2116" spans="22:23" x14ac:dyDescent="0.25">
      <c r="V2116" s="2"/>
      <c r="W2116" s="10"/>
    </row>
    <row r="2117" spans="22:23" x14ac:dyDescent="0.25">
      <c r="V2117" s="2"/>
      <c r="W2117" s="10"/>
    </row>
    <row r="2118" spans="22:23" x14ac:dyDescent="0.25">
      <c r="V2118" s="2"/>
      <c r="W2118" s="10"/>
    </row>
    <row r="2119" spans="22:23" x14ac:dyDescent="0.25">
      <c r="V2119" s="2"/>
      <c r="W2119" s="10"/>
    </row>
    <row r="2120" spans="22:23" x14ac:dyDescent="0.25">
      <c r="V2120" s="2"/>
      <c r="W2120" s="10"/>
    </row>
    <row r="2121" spans="22:23" x14ac:dyDescent="0.25">
      <c r="V2121" s="2"/>
      <c r="W2121" s="10"/>
    </row>
    <row r="2122" spans="22:23" x14ac:dyDescent="0.25">
      <c r="V2122" s="2"/>
      <c r="W2122" s="10"/>
    </row>
    <row r="2123" spans="22:23" x14ac:dyDescent="0.25">
      <c r="V2123" s="2"/>
      <c r="W2123" s="10"/>
    </row>
    <row r="2124" spans="22:23" x14ac:dyDescent="0.25">
      <c r="V2124" s="2"/>
      <c r="W2124" s="10"/>
    </row>
    <row r="2125" spans="22:23" x14ac:dyDescent="0.25">
      <c r="V2125" s="2"/>
      <c r="W2125" s="10"/>
    </row>
    <row r="2126" spans="22:23" x14ac:dyDescent="0.25">
      <c r="V2126" s="2"/>
      <c r="W2126" s="10"/>
    </row>
    <row r="2127" spans="22:23" x14ac:dyDescent="0.25">
      <c r="V2127" s="2"/>
      <c r="W2127" s="10"/>
    </row>
    <row r="2128" spans="22:23" x14ac:dyDescent="0.25">
      <c r="V2128" s="2"/>
      <c r="W2128" s="10"/>
    </row>
    <row r="2129" spans="22:23" x14ac:dyDescent="0.25">
      <c r="V2129" s="2"/>
      <c r="W2129" s="10"/>
    </row>
    <row r="2130" spans="22:23" x14ac:dyDescent="0.25">
      <c r="V2130" s="2"/>
      <c r="W2130" s="10"/>
    </row>
    <row r="2131" spans="22:23" x14ac:dyDescent="0.25">
      <c r="V2131" s="2"/>
      <c r="W2131" s="10"/>
    </row>
    <row r="2132" spans="22:23" x14ac:dyDescent="0.25">
      <c r="V2132" s="2"/>
      <c r="W2132" s="10"/>
    </row>
    <row r="2133" spans="22:23" x14ac:dyDescent="0.25">
      <c r="V2133" s="2"/>
      <c r="W2133" s="10"/>
    </row>
    <row r="2134" spans="22:23" x14ac:dyDescent="0.25">
      <c r="V2134" s="2"/>
      <c r="W2134" s="10"/>
    </row>
    <row r="2135" spans="22:23" x14ac:dyDescent="0.25">
      <c r="V2135" s="2"/>
      <c r="W2135" s="10"/>
    </row>
    <row r="2136" spans="22:23" x14ac:dyDescent="0.25">
      <c r="V2136" s="2"/>
      <c r="W2136" s="10"/>
    </row>
    <row r="2137" spans="22:23" x14ac:dyDescent="0.25">
      <c r="V2137" s="2"/>
      <c r="W2137" s="10"/>
    </row>
    <row r="2138" spans="22:23" x14ac:dyDescent="0.25">
      <c r="V2138" s="2"/>
      <c r="W2138" s="10"/>
    </row>
    <row r="2139" spans="22:23" x14ac:dyDescent="0.25">
      <c r="V2139" s="2"/>
      <c r="W2139" s="10"/>
    </row>
    <row r="2140" spans="22:23" x14ac:dyDescent="0.25">
      <c r="V2140" s="2"/>
      <c r="W2140" s="10"/>
    </row>
    <row r="2141" spans="22:23" x14ac:dyDescent="0.25">
      <c r="V2141" s="2"/>
      <c r="W2141" s="10"/>
    </row>
    <row r="2142" spans="22:23" x14ac:dyDescent="0.25">
      <c r="V2142" s="2"/>
      <c r="W2142" s="10"/>
    </row>
    <row r="2143" spans="22:23" x14ac:dyDescent="0.25">
      <c r="V2143" s="2"/>
      <c r="W2143" s="10"/>
    </row>
    <row r="2144" spans="22:23" x14ac:dyDescent="0.25">
      <c r="V2144" s="2"/>
      <c r="W2144" s="10"/>
    </row>
    <row r="2145" spans="22:23" x14ac:dyDescent="0.25">
      <c r="V2145" s="2"/>
      <c r="W2145" s="10"/>
    </row>
    <row r="2146" spans="22:23" x14ac:dyDescent="0.25">
      <c r="V2146" s="2"/>
      <c r="W2146" s="10"/>
    </row>
    <row r="2147" spans="22:23" x14ac:dyDescent="0.25">
      <c r="V2147" s="2"/>
      <c r="W2147" s="10"/>
    </row>
    <row r="2148" spans="22:23" x14ac:dyDescent="0.25">
      <c r="V2148" s="2"/>
      <c r="W2148" s="10"/>
    </row>
    <row r="2149" spans="22:23" x14ac:dyDescent="0.25">
      <c r="V2149" s="2"/>
      <c r="W2149" s="10"/>
    </row>
    <row r="2150" spans="22:23" x14ac:dyDescent="0.25">
      <c r="V2150" s="2"/>
      <c r="W2150" s="10"/>
    </row>
    <row r="2151" spans="22:23" x14ac:dyDescent="0.25">
      <c r="V2151" s="2"/>
      <c r="W2151" s="10"/>
    </row>
    <row r="2152" spans="22:23" x14ac:dyDescent="0.25">
      <c r="V2152" s="2"/>
      <c r="W2152" s="10"/>
    </row>
    <row r="2153" spans="22:23" x14ac:dyDescent="0.25">
      <c r="V2153" s="2"/>
      <c r="W2153" s="10"/>
    </row>
    <row r="2154" spans="22:23" x14ac:dyDescent="0.25">
      <c r="V2154" s="2"/>
      <c r="W2154" s="10"/>
    </row>
    <row r="2155" spans="22:23" x14ac:dyDescent="0.25">
      <c r="V2155" s="2"/>
      <c r="W2155" s="10"/>
    </row>
    <row r="2156" spans="22:23" x14ac:dyDescent="0.25">
      <c r="V2156" s="2"/>
      <c r="W2156" s="10"/>
    </row>
    <row r="2157" spans="22:23" x14ac:dyDescent="0.25">
      <c r="V2157" s="2"/>
      <c r="W2157" s="10"/>
    </row>
    <row r="2158" spans="22:23" x14ac:dyDescent="0.25">
      <c r="V2158" s="2"/>
      <c r="W2158" s="10"/>
    </row>
    <row r="2159" spans="22:23" x14ac:dyDescent="0.25">
      <c r="V2159" s="2"/>
      <c r="W2159" s="10"/>
    </row>
    <row r="2160" spans="22:23" x14ac:dyDescent="0.25">
      <c r="V2160" s="2"/>
      <c r="W2160" s="10"/>
    </row>
    <row r="2161" spans="22:23" x14ac:dyDescent="0.25">
      <c r="V2161" s="2"/>
      <c r="W2161" s="10"/>
    </row>
    <row r="2162" spans="22:23" x14ac:dyDescent="0.25">
      <c r="V2162" s="2"/>
      <c r="W2162" s="10"/>
    </row>
    <row r="2163" spans="22:23" x14ac:dyDescent="0.25">
      <c r="V2163" s="2"/>
      <c r="W2163" s="10"/>
    </row>
    <row r="2164" spans="22:23" x14ac:dyDescent="0.25">
      <c r="V2164" s="2"/>
      <c r="W2164" s="10"/>
    </row>
    <row r="2165" spans="22:23" x14ac:dyDescent="0.25">
      <c r="V2165" s="2"/>
      <c r="W2165" s="10"/>
    </row>
    <row r="2166" spans="22:23" x14ac:dyDescent="0.25">
      <c r="V2166" s="2"/>
      <c r="W2166" s="10"/>
    </row>
    <row r="2167" spans="22:23" x14ac:dyDescent="0.25">
      <c r="V2167" s="2"/>
      <c r="W2167" s="10"/>
    </row>
    <row r="2168" spans="22:23" x14ac:dyDescent="0.25">
      <c r="V2168" s="2"/>
      <c r="W2168" s="10"/>
    </row>
    <row r="2169" spans="22:23" x14ac:dyDescent="0.25">
      <c r="V2169" s="2"/>
      <c r="W2169" s="10"/>
    </row>
    <row r="2170" spans="22:23" x14ac:dyDescent="0.25">
      <c r="V2170" s="2"/>
      <c r="W2170" s="10"/>
    </row>
    <row r="2171" spans="22:23" x14ac:dyDescent="0.25">
      <c r="V2171" s="2"/>
      <c r="W2171" s="10"/>
    </row>
    <row r="2172" spans="22:23" x14ac:dyDescent="0.25">
      <c r="V2172" s="2"/>
      <c r="W2172" s="10"/>
    </row>
    <row r="2173" spans="22:23" x14ac:dyDescent="0.25">
      <c r="V2173" s="2"/>
      <c r="W2173" s="10"/>
    </row>
    <row r="2174" spans="22:23" x14ac:dyDescent="0.25">
      <c r="V2174" s="2"/>
      <c r="W2174" s="10"/>
    </row>
    <row r="2175" spans="22:23" x14ac:dyDescent="0.25">
      <c r="V2175" s="2"/>
      <c r="W2175" s="10"/>
    </row>
    <row r="2176" spans="22:23" x14ac:dyDescent="0.25">
      <c r="V2176" s="2"/>
      <c r="W2176" s="10"/>
    </row>
    <row r="2177" spans="22:23" x14ac:dyDescent="0.25">
      <c r="V2177" s="2"/>
      <c r="W2177" s="10"/>
    </row>
    <row r="2178" spans="22:23" x14ac:dyDescent="0.25">
      <c r="V2178" s="2"/>
      <c r="W2178" s="10"/>
    </row>
    <row r="2179" spans="22:23" x14ac:dyDescent="0.25">
      <c r="V2179" s="2"/>
      <c r="W2179" s="10"/>
    </row>
    <row r="2180" spans="22:23" x14ac:dyDescent="0.25">
      <c r="V2180" s="2"/>
      <c r="W2180" s="10"/>
    </row>
    <row r="2181" spans="22:23" x14ac:dyDescent="0.25">
      <c r="V2181" s="2"/>
      <c r="W2181" s="10"/>
    </row>
    <row r="2182" spans="22:23" x14ac:dyDescent="0.25">
      <c r="V2182" s="2"/>
      <c r="W2182" s="10"/>
    </row>
    <row r="2183" spans="22:23" x14ac:dyDescent="0.25">
      <c r="V2183" s="2"/>
      <c r="W2183" s="10"/>
    </row>
    <row r="2184" spans="22:23" x14ac:dyDescent="0.25">
      <c r="V2184" s="2"/>
      <c r="W2184" s="10"/>
    </row>
    <row r="2185" spans="22:23" x14ac:dyDescent="0.25">
      <c r="V2185" s="2"/>
      <c r="W2185" s="10"/>
    </row>
    <row r="2186" spans="22:23" x14ac:dyDescent="0.25">
      <c r="V2186" s="2"/>
      <c r="W2186" s="10"/>
    </row>
    <row r="2187" spans="22:23" x14ac:dyDescent="0.25">
      <c r="V2187" s="2"/>
      <c r="W2187" s="10"/>
    </row>
    <row r="2188" spans="22:23" x14ac:dyDescent="0.25">
      <c r="V2188" s="2"/>
      <c r="W2188" s="10"/>
    </row>
    <row r="2189" spans="22:23" x14ac:dyDescent="0.25">
      <c r="V2189" s="2"/>
      <c r="W2189" s="10"/>
    </row>
    <row r="2190" spans="22:23" x14ac:dyDescent="0.25">
      <c r="V2190" s="2"/>
      <c r="W2190" s="10"/>
    </row>
    <row r="2191" spans="22:23" x14ac:dyDescent="0.25">
      <c r="V2191" s="2"/>
      <c r="W2191" s="10"/>
    </row>
    <row r="2192" spans="22:23" x14ac:dyDescent="0.25">
      <c r="V2192" s="2"/>
      <c r="W2192" s="10"/>
    </row>
    <row r="2193" spans="22:23" x14ac:dyDescent="0.25">
      <c r="V2193" s="2"/>
      <c r="W2193" s="10"/>
    </row>
    <row r="2194" spans="22:23" x14ac:dyDescent="0.25">
      <c r="V2194" s="2"/>
      <c r="W2194" s="10"/>
    </row>
    <row r="2195" spans="22:23" x14ac:dyDescent="0.25">
      <c r="V2195" s="2"/>
      <c r="W2195" s="10"/>
    </row>
    <row r="2196" spans="22:23" x14ac:dyDescent="0.25">
      <c r="V2196" s="2"/>
      <c r="W2196" s="10"/>
    </row>
    <row r="2197" spans="22:23" x14ac:dyDescent="0.25">
      <c r="V2197" s="2"/>
      <c r="W2197" s="10"/>
    </row>
    <row r="2198" spans="22:23" x14ac:dyDescent="0.25">
      <c r="V2198" s="2"/>
      <c r="W2198" s="10"/>
    </row>
    <row r="2199" spans="22:23" x14ac:dyDescent="0.25">
      <c r="V2199" s="2"/>
      <c r="W2199" s="10"/>
    </row>
    <row r="2200" spans="22:23" x14ac:dyDescent="0.25">
      <c r="V2200" s="2"/>
      <c r="W2200" s="10"/>
    </row>
    <row r="2201" spans="22:23" x14ac:dyDescent="0.25">
      <c r="V2201" s="2"/>
      <c r="W2201" s="10"/>
    </row>
    <row r="2202" spans="22:23" x14ac:dyDescent="0.25">
      <c r="V2202" s="2"/>
      <c r="W2202" s="10"/>
    </row>
    <row r="2203" spans="22:23" x14ac:dyDescent="0.25">
      <c r="V2203" s="2"/>
      <c r="W2203" s="10"/>
    </row>
    <row r="2204" spans="22:23" x14ac:dyDescent="0.25">
      <c r="V2204" s="2"/>
      <c r="W2204" s="10"/>
    </row>
    <row r="2205" spans="22:23" x14ac:dyDescent="0.25">
      <c r="V2205" s="2"/>
      <c r="W2205" s="10"/>
    </row>
    <row r="2206" spans="22:23" x14ac:dyDescent="0.25">
      <c r="V2206" s="2"/>
      <c r="W2206" s="10"/>
    </row>
    <row r="2207" spans="22:23" x14ac:dyDescent="0.25">
      <c r="V2207" s="2"/>
      <c r="W2207" s="10"/>
    </row>
    <row r="2208" spans="22:23" x14ac:dyDescent="0.25">
      <c r="V2208" s="2"/>
      <c r="W2208" s="10"/>
    </row>
    <row r="2209" spans="22:23" x14ac:dyDescent="0.25">
      <c r="V2209" s="2"/>
      <c r="W2209" s="10"/>
    </row>
    <row r="2210" spans="22:23" x14ac:dyDescent="0.25">
      <c r="V2210" s="2"/>
      <c r="W2210" s="10"/>
    </row>
    <row r="2211" spans="22:23" x14ac:dyDescent="0.25">
      <c r="V2211" s="2"/>
      <c r="W2211" s="10"/>
    </row>
    <row r="2212" spans="22:23" x14ac:dyDescent="0.25">
      <c r="V2212" s="2"/>
      <c r="W2212" s="10"/>
    </row>
    <row r="2213" spans="22:23" x14ac:dyDescent="0.25">
      <c r="V2213" s="2"/>
      <c r="W2213" s="10"/>
    </row>
    <row r="2214" spans="22:23" x14ac:dyDescent="0.25">
      <c r="V2214" s="2"/>
      <c r="W2214" s="10"/>
    </row>
    <row r="2215" spans="22:23" x14ac:dyDescent="0.25">
      <c r="V2215" s="2"/>
      <c r="W2215" s="10"/>
    </row>
    <row r="2216" spans="22:23" x14ac:dyDescent="0.25">
      <c r="V2216" s="2"/>
      <c r="W2216" s="10"/>
    </row>
    <row r="2217" spans="22:23" x14ac:dyDescent="0.25">
      <c r="V2217" s="2"/>
      <c r="W2217" s="10"/>
    </row>
    <row r="2218" spans="22:23" x14ac:dyDescent="0.25">
      <c r="V2218" s="2"/>
      <c r="W2218" s="10"/>
    </row>
    <row r="2219" spans="22:23" x14ac:dyDescent="0.25">
      <c r="V2219" s="2"/>
      <c r="W2219" s="10"/>
    </row>
    <row r="2220" spans="22:23" x14ac:dyDescent="0.25">
      <c r="V2220" s="2"/>
      <c r="W2220" s="10"/>
    </row>
    <row r="2221" spans="22:23" x14ac:dyDescent="0.25">
      <c r="V2221" s="2"/>
      <c r="W2221" s="10"/>
    </row>
    <row r="2222" spans="22:23" x14ac:dyDescent="0.25">
      <c r="V2222" s="2"/>
      <c r="W2222" s="10"/>
    </row>
    <row r="2223" spans="22:23" x14ac:dyDescent="0.25">
      <c r="V2223" s="2"/>
      <c r="W2223" s="10"/>
    </row>
    <row r="2224" spans="22:23" x14ac:dyDescent="0.25">
      <c r="V2224" s="2"/>
      <c r="W2224" s="10"/>
    </row>
    <row r="2225" spans="22:23" x14ac:dyDescent="0.25">
      <c r="V2225" s="2"/>
      <c r="W2225" s="10"/>
    </row>
    <row r="2226" spans="22:23" x14ac:dyDescent="0.25">
      <c r="V2226" s="2"/>
      <c r="W2226" s="10"/>
    </row>
    <row r="2227" spans="22:23" x14ac:dyDescent="0.25">
      <c r="V2227" s="2"/>
      <c r="W2227" s="10"/>
    </row>
    <row r="2228" spans="22:23" x14ac:dyDescent="0.25">
      <c r="V2228" s="2"/>
      <c r="W2228" s="10"/>
    </row>
    <row r="2229" spans="22:23" x14ac:dyDescent="0.25">
      <c r="V2229" s="2"/>
      <c r="W2229" s="10"/>
    </row>
    <row r="2230" spans="22:23" x14ac:dyDescent="0.25">
      <c r="V2230" s="2"/>
      <c r="W2230" s="10"/>
    </row>
    <row r="2231" spans="22:23" x14ac:dyDescent="0.25">
      <c r="V2231" s="2"/>
      <c r="W2231" s="10"/>
    </row>
    <row r="2232" spans="22:23" x14ac:dyDescent="0.25">
      <c r="V2232" s="2"/>
      <c r="W2232" s="10"/>
    </row>
    <row r="2233" spans="22:23" x14ac:dyDescent="0.25">
      <c r="V2233" s="2"/>
      <c r="W2233" s="10"/>
    </row>
    <row r="2234" spans="22:23" x14ac:dyDescent="0.25">
      <c r="V2234" s="2"/>
      <c r="W2234" s="10"/>
    </row>
    <row r="2235" spans="22:23" x14ac:dyDescent="0.25">
      <c r="V2235" s="2"/>
      <c r="W2235" s="10"/>
    </row>
    <row r="2236" spans="22:23" x14ac:dyDescent="0.25">
      <c r="V2236" s="2"/>
      <c r="W2236" s="10"/>
    </row>
    <row r="2237" spans="22:23" x14ac:dyDescent="0.25">
      <c r="V2237" s="2"/>
      <c r="W2237" s="10"/>
    </row>
    <row r="2238" spans="22:23" x14ac:dyDescent="0.25">
      <c r="V2238" s="2"/>
      <c r="W2238" s="10"/>
    </row>
    <row r="2239" spans="22:23" x14ac:dyDescent="0.25">
      <c r="V2239" s="2"/>
      <c r="W2239" s="10"/>
    </row>
    <row r="2240" spans="22:23" x14ac:dyDescent="0.25">
      <c r="V2240" s="2"/>
      <c r="W2240" s="10"/>
    </row>
    <row r="2241" spans="22:23" x14ac:dyDescent="0.25">
      <c r="V2241" s="2"/>
      <c r="W2241" s="10"/>
    </row>
    <row r="2242" spans="22:23" x14ac:dyDescent="0.25">
      <c r="V2242" s="2"/>
      <c r="W2242" s="10"/>
    </row>
    <row r="2243" spans="22:23" x14ac:dyDescent="0.25">
      <c r="V2243" s="2"/>
      <c r="W2243" s="10"/>
    </row>
    <row r="2244" spans="22:23" x14ac:dyDescent="0.25">
      <c r="V2244" s="2"/>
      <c r="W2244" s="10"/>
    </row>
    <row r="2245" spans="22:23" x14ac:dyDescent="0.25">
      <c r="V2245" s="2"/>
      <c r="W2245" s="10"/>
    </row>
    <row r="2246" spans="22:23" x14ac:dyDescent="0.25">
      <c r="V2246" s="2"/>
      <c r="W2246" s="10"/>
    </row>
    <row r="2247" spans="22:23" x14ac:dyDescent="0.25">
      <c r="V2247" s="2"/>
      <c r="W2247" s="10"/>
    </row>
    <row r="2248" spans="22:23" x14ac:dyDescent="0.25">
      <c r="V2248" s="2"/>
      <c r="W2248" s="10"/>
    </row>
    <row r="2249" spans="22:23" x14ac:dyDescent="0.25">
      <c r="V2249" s="2"/>
      <c r="W2249" s="10"/>
    </row>
    <row r="2250" spans="22:23" x14ac:dyDescent="0.25">
      <c r="V2250" s="2"/>
      <c r="W2250" s="10"/>
    </row>
    <row r="2251" spans="22:23" x14ac:dyDescent="0.25">
      <c r="V2251" s="2"/>
      <c r="W2251" s="10"/>
    </row>
    <row r="2252" spans="22:23" x14ac:dyDescent="0.25">
      <c r="V2252" s="2"/>
      <c r="W2252" s="10"/>
    </row>
    <row r="2253" spans="22:23" x14ac:dyDescent="0.25">
      <c r="V2253" s="2"/>
      <c r="W2253" s="10"/>
    </row>
    <row r="2254" spans="22:23" x14ac:dyDescent="0.25">
      <c r="V2254" s="2"/>
      <c r="W2254" s="10"/>
    </row>
    <row r="2255" spans="22:23" x14ac:dyDescent="0.25">
      <c r="V2255" s="2"/>
      <c r="W2255" s="10"/>
    </row>
    <row r="2256" spans="22:23" x14ac:dyDescent="0.25">
      <c r="V2256" s="2"/>
      <c r="W2256" s="10"/>
    </row>
    <row r="2257" spans="22:23" x14ac:dyDescent="0.25">
      <c r="V2257" s="2"/>
      <c r="W2257" s="10"/>
    </row>
    <row r="2258" spans="22:23" x14ac:dyDescent="0.25">
      <c r="V2258" s="2"/>
      <c r="W2258" s="10"/>
    </row>
    <row r="2259" spans="22:23" x14ac:dyDescent="0.25">
      <c r="V2259" s="2"/>
      <c r="W2259" s="10"/>
    </row>
    <row r="2260" spans="22:23" x14ac:dyDescent="0.25">
      <c r="V2260" s="2"/>
      <c r="W2260" s="10"/>
    </row>
    <row r="2261" spans="22:23" x14ac:dyDescent="0.25">
      <c r="V2261" s="2"/>
      <c r="W2261" s="10"/>
    </row>
    <row r="2262" spans="22:23" x14ac:dyDescent="0.25">
      <c r="V2262" s="2"/>
      <c r="W2262" s="10"/>
    </row>
    <row r="2263" spans="22:23" x14ac:dyDescent="0.25">
      <c r="V2263" s="2"/>
      <c r="W2263" s="10"/>
    </row>
    <row r="2264" spans="22:23" x14ac:dyDescent="0.25">
      <c r="V2264" s="2"/>
      <c r="W2264" s="10"/>
    </row>
    <row r="2265" spans="22:23" x14ac:dyDescent="0.25">
      <c r="V2265" s="2"/>
      <c r="W2265" s="10"/>
    </row>
    <row r="2266" spans="22:23" x14ac:dyDescent="0.25">
      <c r="V2266" s="2"/>
      <c r="W2266" s="10"/>
    </row>
    <row r="2267" spans="22:23" x14ac:dyDescent="0.25">
      <c r="V2267" s="2"/>
      <c r="W2267" s="10"/>
    </row>
    <row r="2268" spans="22:23" x14ac:dyDescent="0.25">
      <c r="V2268" s="2"/>
      <c r="W2268" s="10"/>
    </row>
    <row r="2269" spans="22:23" x14ac:dyDescent="0.25">
      <c r="V2269" s="2"/>
      <c r="W2269" s="10"/>
    </row>
    <row r="2270" spans="22:23" x14ac:dyDescent="0.25">
      <c r="V2270" s="2"/>
      <c r="W2270" s="10"/>
    </row>
    <row r="2271" spans="22:23" x14ac:dyDescent="0.25">
      <c r="V2271" s="2"/>
      <c r="W2271" s="10"/>
    </row>
    <row r="2272" spans="22:23" x14ac:dyDescent="0.25">
      <c r="V2272" s="2"/>
      <c r="W2272" s="10"/>
    </row>
    <row r="2273" spans="22:23" x14ac:dyDescent="0.25">
      <c r="V2273" s="2"/>
      <c r="W2273" s="10"/>
    </row>
    <row r="2274" spans="22:23" x14ac:dyDescent="0.25">
      <c r="V2274" s="2"/>
      <c r="W2274" s="10"/>
    </row>
    <row r="2275" spans="22:23" x14ac:dyDescent="0.25">
      <c r="V2275" s="2"/>
      <c r="W2275" s="10"/>
    </row>
    <row r="2276" spans="22:23" x14ac:dyDescent="0.25">
      <c r="V2276" s="2"/>
      <c r="W2276" s="10"/>
    </row>
    <row r="2277" spans="22:23" x14ac:dyDescent="0.25">
      <c r="V2277" s="2"/>
      <c r="W2277" s="10"/>
    </row>
    <row r="2278" spans="22:23" x14ac:dyDescent="0.25">
      <c r="V2278" s="2"/>
      <c r="W2278" s="10"/>
    </row>
    <row r="2279" spans="22:23" x14ac:dyDescent="0.25">
      <c r="V2279" s="2"/>
      <c r="W2279" s="10"/>
    </row>
    <row r="2280" spans="22:23" x14ac:dyDescent="0.25">
      <c r="V2280" s="2"/>
      <c r="W2280" s="10"/>
    </row>
    <row r="2281" spans="22:23" x14ac:dyDescent="0.25">
      <c r="V2281" s="2"/>
      <c r="W2281" s="10"/>
    </row>
    <row r="2282" spans="22:23" x14ac:dyDescent="0.25">
      <c r="V2282" s="2"/>
      <c r="W2282" s="10"/>
    </row>
    <row r="2283" spans="22:23" x14ac:dyDescent="0.25">
      <c r="V2283" s="2"/>
      <c r="W2283" s="10"/>
    </row>
    <row r="2284" spans="22:23" x14ac:dyDescent="0.25">
      <c r="V2284" s="2"/>
      <c r="W2284" s="10"/>
    </row>
    <row r="2285" spans="22:23" x14ac:dyDescent="0.25">
      <c r="V2285" s="2"/>
      <c r="W2285" s="10"/>
    </row>
    <row r="2286" spans="22:23" x14ac:dyDescent="0.25">
      <c r="V2286" s="2"/>
      <c r="W2286" s="10"/>
    </row>
    <row r="2287" spans="22:23" x14ac:dyDescent="0.25">
      <c r="V2287" s="2"/>
      <c r="W2287" s="10"/>
    </row>
    <row r="2288" spans="22:23" x14ac:dyDescent="0.25">
      <c r="V2288" s="2"/>
      <c r="W2288" s="10"/>
    </row>
    <row r="2289" spans="22:23" x14ac:dyDescent="0.25">
      <c r="V2289" s="2"/>
      <c r="W2289" s="10"/>
    </row>
    <row r="2290" spans="22:23" x14ac:dyDescent="0.25">
      <c r="V2290" s="2"/>
      <c r="W2290" s="10"/>
    </row>
    <row r="2291" spans="22:23" x14ac:dyDescent="0.25">
      <c r="V2291" s="2"/>
      <c r="W2291" s="10"/>
    </row>
    <row r="2292" spans="22:23" x14ac:dyDescent="0.25">
      <c r="V2292" s="2"/>
      <c r="W2292" s="10"/>
    </row>
    <row r="2293" spans="22:23" x14ac:dyDescent="0.25">
      <c r="V2293" s="2"/>
      <c r="W2293" s="10"/>
    </row>
    <row r="2294" spans="22:23" x14ac:dyDescent="0.25">
      <c r="V2294" s="2"/>
      <c r="W2294" s="10"/>
    </row>
    <row r="2295" spans="22:23" x14ac:dyDescent="0.25">
      <c r="V2295" s="2"/>
      <c r="W2295" s="10"/>
    </row>
    <row r="2296" spans="22:23" x14ac:dyDescent="0.25">
      <c r="V2296" s="2"/>
      <c r="W2296" s="10"/>
    </row>
    <row r="2297" spans="22:23" x14ac:dyDescent="0.25">
      <c r="V2297" s="2"/>
      <c r="W2297" s="10"/>
    </row>
    <row r="2298" spans="22:23" x14ac:dyDescent="0.25">
      <c r="V2298" s="2"/>
      <c r="W2298" s="10"/>
    </row>
    <row r="2299" spans="22:23" x14ac:dyDescent="0.25">
      <c r="V2299" s="2"/>
      <c r="W2299" s="10"/>
    </row>
    <row r="2300" spans="22:23" x14ac:dyDescent="0.25">
      <c r="V2300" s="2"/>
      <c r="W2300" s="10"/>
    </row>
    <row r="2301" spans="22:23" x14ac:dyDescent="0.25">
      <c r="V2301" s="2"/>
      <c r="W2301" s="10"/>
    </row>
    <row r="2302" spans="22:23" x14ac:dyDescent="0.25">
      <c r="V2302" s="2"/>
      <c r="W2302" s="10"/>
    </row>
    <row r="2303" spans="22:23" x14ac:dyDescent="0.25">
      <c r="V2303" s="2"/>
      <c r="W2303" s="10"/>
    </row>
    <row r="2304" spans="22:23" x14ac:dyDescent="0.25">
      <c r="V2304" s="2"/>
      <c r="W2304" s="10"/>
    </row>
    <row r="2305" spans="22:23" x14ac:dyDescent="0.25">
      <c r="V2305" s="2"/>
      <c r="W2305" s="10"/>
    </row>
    <row r="2306" spans="22:23" x14ac:dyDescent="0.25">
      <c r="V2306" s="2"/>
      <c r="W2306" s="10"/>
    </row>
    <row r="2307" spans="22:23" x14ac:dyDescent="0.25">
      <c r="V2307" s="2"/>
      <c r="W2307" s="10"/>
    </row>
    <row r="2308" spans="22:23" x14ac:dyDescent="0.25">
      <c r="V2308" s="2"/>
      <c r="W2308" s="10"/>
    </row>
    <row r="2309" spans="22:23" x14ac:dyDescent="0.25">
      <c r="V2309" s="2"/>
      <c r="W2309" s="10"/>
    </row>
    <row r="2310" spans="22:23" x14ac:dyDescent="0.25">
      <c r="V2310" s="2"/>
      <c r="W2310" s="10"/>
    </row>
    <row r="2311" spans="22:23" x14ac:dyDescent="0.25">
      <c r="V2311" s="2"/>
      <c r="W2311" s="10"/>
    </row>
    <row r="2312" spans="22:23" x14ac:dyDescent="0.25">
      <c r="V2312" s="2"/>
      <c r="W2312" s="10"/>
    </row>
    <row r="2313" spans="22:23" x14ac:dyDescent="0.25">
      <c r="V2313" s="2"/>
      <c r="W2313" s="10"/>
    </row>
    <row r="2314" spans="22:23" x14ac:dyDescent="0.25">
      <c r="V2314" s="2"/>
      <c r="W2314" s="10"/>
    </row>
    <row r="2315" spans="22:23" x14ac:dyDescent="0.25">
      <c r="V2315" s="2"/>
      <c r="W2315" s="10"/>
    </row>
    <row r="2316" spans="22:23" x14ac:dyDescent="0.25">
      <c r="V2316" s="2"/>
      <c r="W2316" s="10"/>
    </row>
    <row r="2317" spans="22:23" x14ac:dyDescent="0.25">
      <c r="V2317" s="2"/>
      <c r="W2317" s="10"/>
    </row>
    <row r="2318" spans="22:23" x14ac:dyDescent="0.25">
      <c r="V2318" s="2"/>
      <c r="W2318" s="10"/>
    </row>
    <row r="2319" spans="22:23" x14ac:dyDescent="0.25">
      <c r="V2319" s="2"/>
      <c r="W2319" s="10"/>
    </row>
    <row r="2320" spans="22:23" x14ac:dyDescent="0.25">
      <c r="V2320" s="2"/>
      <c r="W2320" s="10"/>
    </row>
    <row r="2321" spans="22:23" x14ac:dyDescent="0.25">
      <c r="V2321" s="2"/>
      <c r="W2321" s="10"/>
    </row>
    <row r="2322" spans="22:23" x14ac:dyDescent="0.25">
      <c r="V2322" s="2"/>
      <c r="W2322" s="10"/>
    </row>
    <row r="2323" spans="22:23" x14ac:dyDescent="0.25">
      <c r="V2323" s="2"/>
      <c r="W2323" s="10"/>
    </row>
    <row r="2324" spans="22:23" x14ac:dyDescent="0.25">
      <c r="V2324" s="2"/>
      <c r="W2324" s="10"/>
    </row>
    <row r="2325" spans="22:23" x14ac:dyDescent="0.25">
      <c r="V2325" s="2"/>
      <c r="W2325" s="10"/>
    </row>
    <row r="2326" spans="22:23" x14ac:dyDescent="0.25">
      <c r="V2326" s="2"/>
      <c r="W2326" s="10"/>
    </row>
    <row r="2327" spans="22:23" x14ac:dyDescent="0.25">
      <c r="V2327" s="2"/>
      <c r="W2327" s="10"/>
    </row>
    <row r="2328" spans="22:23" x14ac:dyDescent="0.25">
      <c r="V2328" s="2"/>
      <c r="W2328" s="10"/>
    </row>
    <row r="2329" spans="22:23" x14ac:dyDescent="0.25">
      <c r="V2329" s="2"/>
      <c r="W2329" s="10"/>
    </row>
    <row r="2330" spans="22:23" x14ac:dyDescent="0.25">
      <c r="V2330" s="2"/>
      <c r="W2330" s="10"/>
    </row>
    <row r="2331" spans="22:23" x14ac:dyDescent="0.25">
      <c r="V2331" s="2"/>
      <c r="W2331" s="10"/>
    </row>
    <row r="2332" spans="22:23" x14ac:dyDescent="0.25">
      <c r="V2332" s="2"/>
      <c r="W2332" s="10"/>
    </row>
    <row r="2333" spans="22:23" x14ac:dyDescent="0.25">
      <c r="V2333" s="2"/>
      <c r="W2333" s="10"/>
    </row>
    <row r="2334" spans="22:23" x14ac:dyDescent="0.25">
      <c r="V2334" s="2"/>
      <c r="W2334" s="10"/>
    </row>
    <row r="2335" spans="22:23" x14ac:dyDescent="0.25">
      <c r="V2335" s="2"/>
      <c r="W2335" s="10"/>
    </row>
    <row r="2336" spans="22:23" x14ac:dyDescent="0.25">
      <c r="V2336" s="2"/>
      <c r="W2336" s="10"/>
    </row>
    <row r="2337" spans="22:23" x14ac:dyDescent="0.25">
      <c r="V2337" s="2"/>
      <c r="W2337" s="10"/>
    </row>
    <row r="2338" spans="22:23" x14ac:dyDescent="0.25">
      <c r="V2338" s="2"/>
      <c r="W2338" s="10"/>
    </row>
    <row r="2339" spans="22:23" x14ac:dyDescent="0.25">
      <c r="V2339" s="2"/>
      <c r="W2339" s="10"/>
    </row>
    <row r="2340" spans="22:23" x14ac:dyDescent="0.25">
      <c r="V2340" s="2"/>
      <c r="W2340" s="10"/>
    </row>
    <row r="2341" spans="22:23" x14ac:dyDescent="0.25">
      <c r="V2341" s="2"/>
      <c r="W2341" s="10"/>
    </row>
    <row r="2342" spans="22:23" x14ac:dyDescent="0.25">
      <c r="V2342" s="2"/>
      <c r="W2342" s="10"/>
    </row>
    <row r="2343" spans="22:23" x14ac:dyDescent="0.25">
      <c r="V2343" s="2"/>
      <c r="W2343" s="10"/>
    </row>
    <row r="2344" spans="22:23" x14ac:dyDescent="0.25">
      <c r="V2344" s="2"/>
      <c r="W2344" s="10"/>
    </row>
    <row r="2345" spans="22:23" x14ac:dyDescent="0.25">
      <c r="V2345" s="2"/>
      <c r="W2345" s="10"/>
    </row>
    <row r="2346" spans="22:23" x14ac:dyDescent="0.25">
      <c r="V2346" s="2"/>
      <c r="W2346" s="10"/>
    </row>
    <row r="2347" spans="22:23" x14ac:dyDescent="0.25">
      <c r="V2347" s="2"/>
      <c r="W2347" s="10"/>
    </row>
    <row r="2348" spans="22:23" x14ac:dyDescent="0.25">
      <c r="V2348" s="2"/>
      <c r="W2348" s="10"/>
    </row>
    <row r="2349" spans="22:23" x14ac:dyDescent="0.25">
      <c r="V2349" s="2"/>
      <c r="W2349" s="10"/>
    </row>
    <row r="2350" spans="22:23" x14ac:dyDescent="0.25">
      <c r="V2350" s="2"/>
      <c r="W2350" s="10"/>
    </row>
    <row r="2351" spans="22:23" x14ac:dyDescent="0.25">
      <c r="V2351" s="2"/>
      <c r="W2351" s="10"/>
    </row>
    <row r="2352" spans="22:23" x14ac:dyDescent="0.25">
      <c r="V2352" s="2"/>
      <c r="W2352" s="10"/>
    </row>
    <row r="2353" spans="22:23" x14ac:dyDescent="0.25">
      <c r="V2353" s="2"/>
      <c r="W2353" s="10"/>
    </row>
    <row r="2354" spans="22:23" x14ac:dyDescent="0.25">
      <c r="V2354" s="2"/>
      <c r="W2354" s="10"/>
    </row>
    <row r="2355" spans="22:23" x14ac:dyDescent="0.25">
      <c r="V2355" s="2"/>
      <c r="W2355" s="10"/>
    </row>
    <row r="2356" spans="22:23" x14ac:dyDescent="0.25">
      <c r="V2356" s="2"/>
      <c r="W2356" s="10"/>
    </row>
    <row r="2357" spans="22:23" x14ac:dyDescent="0.25">
      <c r="V2357" s="2"/>
      <c r="W2357" s="10"/>
    </row>
    <row r="2358" spans="22:23" x14ac:dyDescent="0.25">
      <c r="V2358" s="2"/>
      <c r="W2358" s="10"/>
    </row>
    <row r="2359" spans="22:23" x14ac:dyDescent="0.25">
      <c r="V2359" s="2"/>
      <c r="W2359" s="10"/>
    </row>
    <row r="2360" spans="22:23" x14ac:dyDescent="0.25">
      <c r="V2360" s="2"/>
      <c r="W2360" s="10"/>
    </row>
    <row r="2361" spans="22:23" x14ac:dyDescent="0.25">
      <c r="V2361" s="2"/>
      <c r="W2361" s="10"/>
    </row>
    <row r="2362" spans="22:23" x14ac:dyDescent="0.25">
      <c r="V2362" s="2"/>
      <c r="W2362" s="10"/>
    </row>
    <row r="2363" spans="22:23" x14ac:dyDescent="0.25">
      <c r="V2363" s="2"/>
      <c r="W2363" s="10"/>
    </row>
    <row r="2364" spans="22:23" x14ac:dyDescent="0.25">
      <c r="V2364" s="2"/>
      <c r="W2364" s="10"/>
    </row>
    <row r="2365" spans="22:23" x14ac:dyDescent="0.25">
      <c r="V2365" s="2"/>
      <c r="W2365" s="10"/>
    </row>
    <row r="2366" spans="22:23" x14ac:dyDescent="0.25">
      <c r="V2366" s="2"/>
      <c r="W2366" s="10"/>
    </row>
    <row r="2367" spans="22:23" x14ac:dyDescent="0.25">
      <c r="V2367" s="2"/>
      <c r="W2367" s="10"/>
    </row>
    <row r="2368" spans="22:23" x14ac:dyDescent="0.25">
      <c r="V2368" s="2"/>
      <c r="W2368" s="10"/>
    </row>
    <row r="2369" spans="22:23" x14ac:dyDescent="0.25">
      <c r="V2369" s="2"/>
      <c r="W2369" s="10"/>
    </row>
    <row r="2370" spans="22:23" x14ac:dyDescent="0.25">
      <c r="V2370" s="2"/>
      <c r="W2370" s="10"/>
    </row>
    <row r="2371" spans="22:23" x14ac:dyDescent="0.25">
      <c r="V2371" s="2"/>
      <c r="W2371" s="10"/>
    </row>
    <row r="2372" spans="22:23" x14ac:dyDescent="0.25">
      <c r="V2372" s="2"/>
      <c r="W2372" s="10"/>
    </row>
    <row r="2373" spans="22:23" x14ac:dyDescent="0.25">
      <c r="V2373" s="2"/>
      <c r="W2373" s="10"/>
    </row>
    <row r="2374" spans="22:23" x14ac:dyDescent="0.25">
      <c r="V2374" s="2"/>
      <c r="W2374" s="10"/>
    </row>
    <row r="2375" spans="22:23" x14ac:dyDescent="0.25">
      <c r="V2375" s="2"/>
      <c r="W2375" s="10"/>
    </row>
    <row r="2376" spans="22:23" x14ac:dyDescent="0.25">
      <c r="V2376" s="2"/>
      <c r="W2376" s="10"/>
    </row>
    <row r="2377" spans="22:23" x14ac:dyDescent="0.25">
      <c r="V2377" s="2"/>
      <c r="W2377" s="10"/>
    </row>
    <row r="2378" spans="22:23" x14ac:dyDescent="0.25">
      <c r="V2378" s="2"/>
      <c r="W2378" s="10"/>
    </row>
    <row r="2379" spans="22:23" x14ac:dyDescent="0.25">
      <c r="V2379" s="2"/>
      <c r="W2379" s="10"/>
    </row>
    <row r="2380" spans="22:23" x14ac:dyDescent="0.25">
      <c r="V2380" s="2"/>
      <c r="W2380" s="10"/>
    </row>
    <row r="2381" spans="22:23" x14ac:dyDescent="0.25">
      <c r="V2381" s="2"/>
      <c r="W2381" s="10"/>
    </row>
    <row r="2382" spans="22:23" x14ac:dyDescent="0.25">
      <c r="V2382" s="2"/>
      <c r="W2382" s="10"/>
    </row>
    <row r="2383" spans="22:23" x14ac:dyDescent="0.25">
      <c r="V2383" s="2"/>
      <c r="W2383" s="10"/>
    </row>
    <row r="2384" spans="22:23" x14ac:dyDescent="0.25">
      <c r="V2384" s="2"/>
      <c r="W2384" s="10"/>
    </row>
    <row r="2385" spans="22:23" x14ac:dyDescent="0.25">
      <c r="V2385" s="2"/>
      <c r="W2385" s="10"/>
    </row>
    <row r="2386" spans="22:23" x14ac:dyDescent="0.25">
      <c r="V2386" s="2"/>
      <c r="W2386" s="10"/>
    </row>
    <row r="2387" spans="22:23" x14ac:dyDescent="0.25">
      <c r="V2387" s="2"/>
      <c r="W2387" s="10"/>
    </row>
    <row r="2388" spans="22:23" x14ac:dyDescent="0.25">
      <c r="V2388" s="2"/>
      <c r="W2388" s="10"/>
    </row>
    <row r="2389" spans="22:23" x14ac:dyDescent="0.25">
      <c r="V2389" s="2"/>
      <c r="W2389" s="10"/>
    </row>
    <row r="2390" spans="22:23" x14ac:dyDescent="0.25">
      <c r="V2390" s="2"/>
      <c r="W2390" s="10"/>
    </row>
    <row r="2391" spans="22:23" x14ac:dyDescent="0.25">
      <c r="V2391" s="2"/>
      <c r="W2391" s="10"/>
    </row>
    <row r="2392" spans="22:23" x14ac:dyDescent="0.25">
      <c r="V2392" s="2"/>
      <c r="W2392" s="10"/>
    </row>
    <row r="2393" spans="22:23" x14ac:dyDescent="0.25">
      <c r="V2393" s="2"/>
      <c r="W2393" s="10"/>
    </row>
    <row r="2394" spans="22:23" x14ac:dyDescent="0.25">
      <c r="V2394" s="2"/>
      <c r="W2394" s="10"/>
    </row>
    <row r="2395" spans="22:23" x14ac:dyDescent="0.25">
      <c r="V2395" s="2"/>
      <c r="W2395" s="10"/>
    </row>
    <row r="2396" spans="22:23" x14ac:dyDescent="0.25">
      <c r="V2396" s="2"/>
      <c r="W2396" s="10"/>
    </row>
    <row r="2397" spans="22:23" x14ac:dyDescent="0.25">
      <c r="V2397" s="2"/>
      <c r="W2397" s="10"/>
    </row>
    <row r="2398" spans="22:23" x14ac:dyDescent="0.25">
      <c r="V2398" s="2"/>
      <c r="W2398" s="10"/>
    </row>
    <row r="2399" spans="22:23" x14ac:dyDescent="0.25">
      <c r="V2399" s="2"/>
      <c r="W2399" s="10"/>
    </row>
    <row r="2400" spans="22:23" x14ac:dyDescent="0.25">
      <c r="V2400" s="2"/>
      <c r="W2400" s="10"/>
    </row>
    <row r="2401" spans="22:23" x14ac:dyDescent="0.25">
      <c r="V2401" s="2"/>
      <c r="W2401" s="10"/>
    </row>
    <row r="2402" spans="22:23" x14ac:dyDescent="0.25">
      <c r="V2402" s="2"/>
      <c r="W2402" s="10"/>
    </row>
    <row r="2403" spans="22:23" x14ac:dyDescent="0.25">
      <c r="V2403" s="2"/>
      <c r="W2403" s="10"/>
    </row>
    <row r="2404" spans="22:23" x14ac:dyDescent="0.25">
      <c r="V2404" s="2"/>
      <c r="W2404" s="10"/>
    </row>
    <row r="2405" spans="22:23" x14ac:dyDescent="0.25">
      <c r="V2405" s="2"/>
      <c r="W2405" s="10"/>
    </row>
    <row r="2406" spans="22:23" x14ac:dyDescent="0.25">
      <c r="V2406" s="2"/>
      <c r="W2406" s="10"/>
    </row>
    <row r="2407" spans="22:23" x14ac:dyDescent="0.25">
      <c r="V2407" s="2"/>
      <c r="W2407" s="10"/>
    </row>
    <row r="2408" spans="22:23" x14ac:dyDescent="0.25">
      <c r="V2408" s="2"/>
      <c r="W2408" s="10"/>
    </row>
    <row r="2409" spans="22:23" x14ac:dyDescent="0.25">
      <c r="V2409" s="2"/>
      <c r="W2409" s="10"/>
    </row>
    <row r="2410" spans="22:23" x14ac:dyDescent="0.25">
      <c r="V2410" s="2"/>
      <c r="W2410" s="10"/>
    </row>
    <row r="2411" spans="22:23" x14ac:dyDescent="0.25">
      <c r="V2411" s="2"/>
      <c r="W2411" s="10"/>
    </row>
    <row r="2412" spans="22:23" x14ac:dyDescent="0.25">
      <c r="V2412" s="2"/>
      <c r="W2412" s="10"/>
    </row>
    <row r="2413" spans="22:23" x14ac:dyDescent="0.25">
      <c r="V2413" s="2"/>
      <c r="W2413" s="10"/>
    </row>
    <row r="2414" spans="22:23" x14ac:dyDescent="0.25">
      <c r="V2414" s="2"/>
      <c r="W2414" s="10"/>
    </row>
    <row r="2415" spans="22:23" x14ac:dyDescent="0.25">
      <c r="V2415" s="2"/>
      <c r="W2415" s="10"/>
    </row>
    <row r="2416" spans="22:23" x14ac:dyDescent="0.25">
      <c r="V2416" s="2"/>
      <c r="W2416" s="10"/>
    </row>
    <row r="2417" spans="22:23" x14ac:dyDescent="0.25">
      <c r="V2417" s="2"/>
      <c r="W2417" s="10"/>
    </row>
    <row r="2418" spans="22:23" x14ac:dyDescent="0.25">
      <c r="V2418" s="2"/>
      <c r="W2418" s="10"/>
    </row>
    <row r="2419" spans="22:23" x14ac:dyDescent="0.25">
      <c r="V2419" s="2"/>
      <c r="W2419" s="10"/>
    </row>
    <row r="2420" spans="22:23" x14ac:dyDescent="0.25">
      <c r="V2420" s="2"/>
      <c r="W2420" s="10"/>
    </row>
    <row r="2421" spans="22:23" x14ac:dyDescent="0.25">
      <c r="V2421" s="2"/>
      <c r="W2421" s="10"/>
    </row>
    <row r="2422" spans="22:23" x14ac:dyDescent="0.25">
      <c r="V2422" s="2"/>
      <c r="W2422" s="10"/>
    </row>
    <row r="2423" spans="22:23" x14ac:dyDescent="0.25">
      <c r="V2423" s="2"/>
      <c r="W2423" s="10"/>
    </row>
    <row r="2424" spans="22:23" x14ac:dyDescent="0.25">
      <c r="V2424" s="2"/>
      <c r="W2424" s="10"/>
    </row>
    <row r="2425" spans="22:23" x14ac:dyDescent="0.25">
      <c r="V2425" s="2"/>
      <c r="W2425" s="10"/>
    </row>
    <row r="2426" spans="22:23" x14ac:dyDescent="0.25">
      <c r="V2426" s="2"/>
      <c r="W2426" s="10"/>
    </row>
    <row r="2427" spans="22:23" x14ac:dyDescent="0.25">
      <c r="V2427" s="2"/>
      <c r="W2427" s="10"/>
    </row>
    <row r="2428" spans="22:23" x14ac:dyDescent="0.25">
      <c r="V2428" s="2"/>
      <c r="W2428" s="10"/>
    </row>
    <row r="2429" spans="22:23" x14ac:dyDescent="0.25">
      <c r="V2429" s="2"/>
      <c r="W2429" s="10"/>
    </row>
    <row r="2430" spans="22:23" x14ac:dyDescent="0.25">
      <c r="V2430" s="2"/>
      <c r="W2430" s="10"/>
    </row>
    <row r="2431" spans="22:23" x14ac:dyDescent="0.25">
      <c r="V2431" s="2"/>
      <c r="W2431" s="10"/>
    </row>
    <row r="2432" spans="22:23" x14ac:dyDescent="0.25">
      <c r="V2432" s="2"/>
      <c r="W2432" s="10"/>
    </row>
    <row r="2433" spans="22:23" x14ac:dyDescent="0.25">
      <c r="V2433" s="2"/>
      <c r="W2433" s="10"/>
    </row>
    <row r="2434" spans="22:23" x14ac:dyDescent="0.25">
      <c r="V2434" s="2"/>
      <c r="W2434" s="10"/>
    </row>
    <row r="2435" spans="22:23" x14ac:dyDescent="0.25">
      <c r="V2435" s="2"/>
      <c r="W2435" s="10"/>
    </row>
    <row r="2436" spans="22:23" x14ac:dyDescent="0.25">
      <c r="V2436" s="2"/>
      <c r="W2436" s="10"/>
    </row>
    <row r="2437" spans="22:23" x14ac:dyDescent="0.25">
      <c r="V2437" s="2"/>
      <c r="W2437" s="10"/>
    </row>
    <row r="2438" spans="22:23" x14ac:dyDescent="0.25">
      <c r="V2438" s="2"/>
      <c r="W2438" s="10"/>
    </row>
    <row r="2439" spans="22:23" x14ac:dyDescent="0.25">
      <c r="V2439" s="2"/>
      <c r="W2439" s="10"/>
    </row>
    <row r="2440" spans="22:23" x14ac:dyDescent="0.25">
      <c r="V2440" s="2"/>
      <c r="W2440" s="10"/>
    </row>
    <row r="2441" spans="22:23" x14ac:dyDescent="0.25">
      <c r="V2441" s="2"/>
      <c r="W2441" s="10"/>
    </row>
    <row r="2442" spans="22:23" x14ac:dyDescent="0.25">
      <c r="V2442" s="2"/>
      <c r="W2442" s="10"/>
    </row>
    <row r="2443" spans="22:23" x14ac:dyDescent="0.25">
      <c r="V2443" s="2"/>
      <c r="W2443" s="10"/>
    </row>
    <row r="2444" spans="22:23" x14ac:dyDescent="0.25">
      <c r="V2444" s="2"/>
      <c r="W2444" s="10"/>
    </row>
    <row r="2445" spans="22:23" x14ac:dyDescent="0.25">
      <c r="V2445" s="2"/>
      <c r="W2445" s="10"/>
    </row>
    <row r="2446" spans="22:23" x14ac:dyDescent="0.25">
      <c r="V2446" s="2"/>
      <c r="W2446" s="10"/>
    </row>
    <row r="2447" spans="22:23" x14ac:dyDescent="0.25">
      <c r="V2447" s="2"/>
      <c r="W2447" s="10"/>
    </row>
    <row r="2448" spans="22:23" x14ac:dyDescent="0.25">
      <c r="V2448" s="2"/>
      <c r="W2448" s="10"/>
    </row>
    <row r="2449" spans="22:23" x14ac:dyDescent="0.25">
      <c r="V2449" s="2"/>
      <c r="W2449" s="10"/>
    </row>
    <row r="2450" spans="22:23" x14ac:dyDescent="0.25">
      <c r="V2450" s="2"/>
      <c r="W2450" s="10"/>
    </row>
    <row r="2451" spans="22:23" x14ac:dyDescent="0.25">
      <c r="V2451" s="2"/>
      <c r="W2451" s="10"/>
    </row>
    <row r="2452" spans="22:23" x14ac:dyDescent="0.25">
      <c r="V2452" s="2"/>
      <c r="W2452" s="10"/>
    </row>
    <row r="2453" spans="22:23" x14ac:dyDescent="0.25">
      <c r="V2453" s="2"/>
      <c r="W2453" s="10"/>
    </row>
    <row r="2454" spans="22:23" x14ac:dyDescent="0.25">
      <c r="V2454" s="2"/>
      <c r="W2454" s="10"/>
    </row>
    <row r="2455" spans="22:23" x14ac:dyDescent="0.25">
      <c r="V2455" s="2"/>
      <c r="W2455" s="10"/>
    </row>
    <row r="2456" spans="22:23" x14ac:dyDescent="0.25">
      <c r="V2456" s="2"/>
      <c r="W2456" s="10"/>
    </row>
    <row r="2457" spans="22:23" x14ac:dyDescent="0.25">
      <c r="V2457" s="2"/>
      <c r="W2457" s="10"/>
    </row>
    <row r="2458" spans="22:23" x14ac:dyDescent="0.25">
      <c r="V2458" s="2"/>
      <c r="W2458" s="10"/>
    </row>
    <row r="2459" spans="22:23" x14ac:dyDescent="0.25">
      <c r="V2459" s="2"/>
      <c r="W2459" s="10"/>
    </row>
    <row r="2460" spans="22:23" x14ac:dyDescent="0.25">
      <c r="V2460" s="2"/>
      <c r="W2460" s="10"/>
    </row>
    <row r="2461" spans="22:23" x14ac:dyDescent="0.25">
      <c r="V2461" s="2"/>
      <c r="W2461" s="10"/>
    </row>
    <row r="2462" spans="22:23" x14ac:dyDescent="0.25">
      <c r="V2462" s="2"/>
      <c r="W2462" s="10"/>
    </row>
    <row r="2463" spans="22:23" x14ac:dyDescent="0.25">
      <c r="V2463" s="2"/>
      <c r="W2463" s="10"/>
    </row>
    <row r="2464" spans="22:23" x14ac:dyDescent="0.25">
      <c r="V2464" s="2"/>
      <c r="W2464" s="10"/>
    </row>
    <row r="2465" spans="22:23" x14ac:dyDescent="0.25">
      <c r="V2465" s="2"/>
      <c r="W2465" s="10"/>
    </row>
    <row r="2466" spans="22:23" x14ac:dyDescent="0.25">
      <c r="V2466" s="2"/>
      <c r="W2466" s="10"/>
    </row>
    <row r="2467" spans="22:23" x14ac:dyDescent="0.25">
      <c r="V2467" s="2"/>
      <c r="W2467" s="10"/>
    </row>
    <row r="2468" spans="22:23" x14ac:dyDescent="0.25">
      <c r="V2468" s="2"/>
      <c r="W2468" s="10"/>
    </row>
    <row r="2469" spans="22:23" x14ac:dyDescent="0.25">
      <c r="V2469" s="2"/>
      <c r="W2469" s="10"/>
    </row>
    <row r="2470" spans="22:23" x14ac:dyDescent="0.25">
      <c r="V2470" s="2"/>
      <c r="W2470" s="10"/>
    </row>
    <row r="2471" spans="22:23" x14ac:dyDescent="0.25">
      <c r="V2471" s="2"/>
      <c r="W2471" s="10"/>
    </row>
    <row r="2472" spans="22:23" x14ac:dyDescent="0.25">
      <c r="V2472" s="2"/>
      <c r="W2472" s="10"/>
    </row>
    <row r="2473" spans="22:23" x14ac:dyDescent="0.25">
      <c r="V2473" s="2"/>
      <c r="W2473" s="10"/>
    </row>
    <row r="2474" spans="22:23" x14ac:dyDescent="0.25">
      <c r="V2474" s="2"/>
      <c r="W2474" s="10"/>
    </row>
    <row r="2475" spans="22:23" x14ac:dyDescent="0.25">
      <c r="V2475" s="2"/>
      <c r="W2475" s="10"/>
    </row>
    <row r="2476" spans="22:23" x14ac:dyDescent="0.25">
      <c r="V2476" s="2"/>
      <c r="W2476" s="10"/>
    </row>
    <row r="2477" spans="22:23" x14ac:dyDescent="0.25">
      <c r="V2477" s="2"/>
      <c r="W2477" s="10"/>
    </row>
    <row r="2478" spans="22:23" x14ac:dyDescent="0.25">
      <c r="V2478" s="2"/>
      <c r="W2478" s="10"/>
    </row>
    <row r="2479" spans="22:23" x14ac:dyDescent="0.25">
      <c r="V2479" s="2"/>
      <c r="W2479" s="10"/>
    </row>
    <row r="2480" spans="22:23" x14ac:dyDescent="0.25">
      <c r="V2480" s="2"/>
      <c r="W2480" s="10"/>
    </row>
    <row r="2481" spans="22:23" x14ac:dyDescent="0.25">
      <c r="V2481" s="2"/>
      <c r="W2481" s="10"/>
    </row>
    <row r="2482" spans="22:23" x14ac:dyDescent="0.25">
      <c r="V2482" s="2"/>
      <c r="W2482" s="10"/>
    </row>
    <row r="2483" spans="22:23" x14ac:dyDescent="0.25">
      <c r="V2483" s="2"/>
      <c r="W2483" s="10"/>
    </row>
    <row r="2484" spans="22:23" x14ac:dyDescent="0.25">
      <c r="V2484" s="2"/>
      <c r="W2484" s="10"/>
    </row>
    <row r="2485" spans="22:23" x14ac:dyDescent="0.25">
      <c r="V2485" s="2"/>
      <c r="W2485" s="10"/>
    </row>
    <row r="2486" spans="22:23" x14ac:dyDescent="0.25">
      <c r="V2486" s="2"/>
      <c r="W2486" s="10"/>
    </row>
    <row r="2487" spans="22:23" x14ac:dyDescent="0.25">
      <c r="V2487" s="2"/>
      <c r="W2487" s="10"/>
    </row>
    <row r="2488" spans="22:23" x14ac:dyDescent="0.25">
      <c r="V2488" s="2"/>
      <c r="W2488" s="10"/>
    </row>
    <row r="2489" spans="22:23" x14ac:dyDescent="0.25">
      <c r="V2489" s="2"/>
      <c r="W2489" s="10"/>
    </row>
    <row r="2490" spans="22:23" x14ac:dyDescent="0.25">
      <c r="V2490" s="2"/>
      <c r="W2490" s="10"/>
    </row>
    <row r="2491" spans="22:23" x14ac:dyDescent="0.25">
      <c r="V2491" s="2"/>
      <c r="W2491" s="10"/>
    </row>
    <row r="2492" spans="22:23" x14ac:dyDescent="0.25">
      <c r="V2492" s="2"/>
      <c r="W2492" s="10"/>
    </row>
    <row r="2493" spans="22:23" x14ac:dyDescent="0.25">
      <c r="V2493" s="2"/>
      <c r="W2493" s="10"/>
    </row>
    <row r="2494" spans="22:23" x14ac:dyDescent="0.25">
      <c r="V2494" s="2"/>
      <c r="W2494" s="10"/>
    </row>
    <row r="2495" spans="22:23" x14ac:dyDescent="0.25">
      <c r="V2495" s="2"/>
      <c r="W2495" s="10"/>
    </row>
    <row r="2496" spans="22:23" x14ac:dyDescent="0.25">
      <c r="V2496" s="2"/>
      <c r="W2496" s="10"/>
    </row>
    <row r="2497" spans="22:23" x14ac:dyDescent="0.25">
      <c r="V2497" s="2"/>
      <c r="W2497" s="10"/>
    </row>
    <row r="2498" spans="22:23" x14ac:dyDescent="0.25">
      <c r="V2498" s="2"/>
      <c r="W2498" s="10"/>
    </row>
    <row r="2499" spans="22:23" x14ac:dyDescent="0.25">
      <c r="V2499" s="2"/>
      <c r="W2499" s="10"/>
    </row>
    <row r="2500" spans="22:23" x14ac:dyDescent="0.25">
      <c r="V2500" s="2"/>
      <c r="W2500" s="10"/>
    </row>
    <row r="2501" spans="22:23" x14ac:dyDescent="0.25">
      <c r="V2501" s="2"/>
      <c r="W2501" s="10"/>
    </row>
    <row r="2502" spans="22:23" x14ac:dyDescent="0.25">
      <c r="V2502" s="2"/>
      <c r="W2502" s="10"/>
    </row>
    <row r="2503" spans="22:23" x14ac:dyDescent="0.25">
      <c r="V2503" s="2"/>
      <c r="W2503" s="10"/>
    </row>
    <row r="2504" spans="22:23" x14ac:dyDescent="0.25">
      <c r="V2504" s="2"/>
      <c r="W2504" s="10"/>
    </row>
    <row r="2505" spans="22:23" x14ac:dyDescent="0.25">
      <c r="V2505" s="2"/>
      <c r="W2505" s="10"/>
    </row>
    <row r="2506" spans="22:23" x14ac:dyDescent="0.25">
      <c r="V2506" s="2"/>
      <c r="W2506" s="10"/>
    </row>
    <row r="2507" spans="22:23" x14ac:dyDescent="0.25">
      <c r="V2507" s="2"/>
      <c r="W2507" s="10"/>
    </row>
    <row r="2508" spans="22:23" x14ac:dyDescent="0.25">
      <c r="V2508" s="2"/>
      <c r="W2508" s="10"/>
    </row>
    <row r="2509" spans="22:23" x14ac:dyDescent="0.25">
      <c r="V2509" s="2"/>
      <c r="W2509" s="10"/>
    </row>
    <row r="2510" spans="22:23" x14ac:dyDescent="0.25">
      <c r="V2510" s="2"/>
      <c r="W2510" s="10"/>
    </row>
    <row r="2511" spans="22:23" x14ac:dyDescent="0.25">
      <c r="V2511" s="2"/>
      <c r="W2511" s="10"/>
    </row>
    <row r="2512" spans="22:23" x14ac:dyDescent="0.25">
      <c r="V2512" s="2"/>
      <c r="W2512" s="10"/>
    </row>
    <row r="2513" spans="22:23" x14ac:dyDescent="0.25">
      <c r="V2513" s="2"/>
      <c r="W2513" s="10"/>
    </row>
    <row r="2514" spans="22:23" x14ac:dyDescent="0.25">
      <c r="V2514" s="2"/>
      <c r="W2514" s="10"/>
    </row>
    <row r="2515" spans="22:23" x14ac:dyDescent="0.25">
      <c r="V2515" s="2"/>
      <c r="W2515" s="10"/>
    </row>
    <row r="2516" spans="22:23" x14ac:dyDescent="0.25">
      <c r="V2516" s="2"/>
      <c r="W2516" s="10"/>
    </row>
    <row r="2517" spans="22:23" x14ac:dyDescent="0.25">
      <c r="V2517" s="2"/>
      <c r="W2517" s="10"/>
    </row>
    <row r="2518" spans="22:23" x14ac:dyDescent="0.25">
      <c r="V2518" s="2"/>
      <c r="W2518" s="10"/>
    </row>
    <row r="2519" spans="22:23" x14ac:dyDescent="0.25">
      <c r="V2519" s="2"/>
      <c r="W2519" s="10"/>
    </row>
    <row r="2520" spans="22:23" x14ac:dyDescent="0.25">
      <c r="V2520" s="2"/>
      <c r="W2520" s="10"/>
    </row>
    <row r="2521" spans="22:23" x14ac:dyDescent="0.25">
      <c r="V2521" s="2"/>
      <c r="W2521" s="10"/>
    </row>
    <row r="2522" spans="22:23" x14ac:dyDescent="0.25">
      <c r="V2522" s="2"/>
      <c r="W2522" s="10"/>
    </row>
    <row r="2523" spans="22:23" x14ac:dyDescent="0.25">
      <c r="V2523" s="2"/>
      <c r="W2523" s="10"/>
    </row>
    <row r="2524" spans="22:23" x14ac:dyDescent="0.25">
      <c r="V2524" s="2"/>
      <c r="W2524" s="10"/>
    </row>
    <row r="2525" spans="22:23" x14ac:dyDescent="0.25">
      <c r="V2525" s="2"/>
      <c r="W2525" s="10"/>
    </row>
    <row r="2526" spans="22:23" x14ac:dyDescent="0.25">
      <c r="V2526" s="2"/>
      <c r="W2526" s="10"/>
    </row>
    <row r="2527" spans="22:23" x14ac:dyDescent="0.25">
      <c r="V2527" s="2"/>
      <c r="W2527" s="10"/>
    </row>
    <row r="2528" spans="22:23" x14ac:dyDescent="0.25">
      <c r="V2528" s="2"/>
      <c r="W2528" s="10"/>
    </row>
    <row r="2529" spans="22:23" x14ac:dyDescent="0.25">
      <c r="V2529" s="2"/>
      <c r="W2529" s="10"/>
    </row>
    <row r="2530" spans="22:23" x14ac:dyDescent="0.25">
      <c r="V2530" s="2"/>
      <c r="W2530" s="10"/>
    </row>
    <row r="2531" spans="22:23" x14ac:dyDescent="0.25">
      <c r="V2531" s="2"/>
      <c r="W2531" s="10"/>
    </row>
    <row r="2532" spans="22:23" x14ac:dyDescent="0.25">
      <c r="V2532" s="2"/>
      <c r="W2532" s="10"/>
    </row>
    <row r="2533" spans="22:23" x14ac:dyDescent="0.25">
      <c r="V2533" s="2"/>
      <c r="W2533" s="10"/>
    </row>
    <row r="2534" spans="22:23" x14ac:dyDescent="0.25">
      <c r="V2534" s="2"/>
      <c r="W2534" s="10"/>
    </row>
    <row r="2535" spans="22:23" x14ac:dyDescent="0.25">
      <c r="V2535" s="2"/>
      <c r="W2535" s="10"/>
    </row>
    <row r="2536" spans="22:23" x14ac:dyDescent="0.25">
      <c r="V2536" s="2"/>
      <c r="W2536" s="10"/>
    </row>
    <row r="2537" spans="22:23" x14ac:dyDescent="0.25">
      <c r="V2537" s="2"/>
      <c r="W2537" s="10"/>
    </row>
    <row r="2538" spans="22:23" x14ac:dyDescent="0.25">
      <c r="V2538" s="2"/>
      <c r="W2538" s="10"/>
    </row>
    <row r="2539" spans="22:23" x14ac:dyDescent="0.25">
      <c r="V2539" s="2"/>
      <c r="W2539" s="10"/>
    </row>
    <row r="2540" spans="22:23" x14ac:dyDescent="0.25">
      <c r="V2540" s="2"/>
      <c r="W2540" s="10"/>
    </row>
    <row r="2541" spans="22:23" x14ac:dyDescent="0.25">
      <c r="V2541" s="2"/>
      <c r="W2541" s="10"/>
    </row>
    <row r="2542" spans="22:23" x14ac:dyDescent="0.25">
      <c r="V2542" s="2"/>
      <c r="W2542" s="10"/>
    </row>
    <row r="2543" spans="22:23" x14ac:dyDescent="0.25">
      <c r="V2543" s="2"/>
      <c r="W2543" s="10"/>
    </row>
    <row r="2544" spans="22:23" x14ac:dyDescent="0.25">
      <c r="V2544" s="2"/>
      <c r="W2544" s="10"/>
    </row>
    <row r="2545" spans="22:23" x14ac:dyDescent="0.25">
      <c r="V2545" s="2"/>
      <c r="W2545" s="10"/>
    </row>
    <row r="2546" spans="22:23" x14ac:dyDescent="0.25">
      <c r="V2546" s="2"/>
      <c r="W2546" s="10"/>
    </row>
    <row r="2547" spans="22:23" x14ac:dyDescent="0.25">
      <c r="V2547" s="2"/>
      <c r="W2547" s="10"/>
    </row>
    <row r="2548" spans="22:23" x14ac:dyDescent="0.25">
      <c r="V2548" s="2"/>
      <c r="W2548" s="10"/>
    </row>
    <row r="2549" spans="22:23" x14ac:dyDescent="0.25">
      <c r="V2549" s="2"/>
      <c r="W2549" s="10"/>
    </row>
    <row r="2550" spans="22:23" x14ac:dyDescent="0.25">
      <c r="V2550" s="2"/>
      <c r="W2550" s="10"/>
    </row>
    <row r="2551" spans="22:23" x14ac:dyDescent="0.25">
      <c r="V2551" s="2"/>
      <c r="W2551" s="10"/>
    </row>
    <row r="2552" spans="22:23" x14ac:dyDescent="0.25">
      <c r="V2552" s="2"/>
      <c r="W2552" s="10"/>
    </row>
    <row r="2553" spans="22:23" x14ac:dyDescent="0.25">
      <c r="V2553" s="2"/>
      <c r="W2553" s="10"/>
    </row>
    <row r="2554" spans="22:23" x14ac:dyDescent="0.25">
      <c r="V2554" s="2"/>
      <c r="W2554" s="10"/>
    </row>
    <row r="2555" spans="22:23" x14ac:dyDescent="0.25">
      <c r="V2555" s="2"/>
      <c r="W2555" s="10"/>
    </row>
    <row r="2556" spans="22:23" x14ac:dyDescent="0.25">
      <c r="V2556" s="2"/>
      <c r="W2556" s="10"/>
    </row>
    <row r="2557" spans="22:23" x14ac:dyDescent="0.25">
      <c r="V2557" s="2"/>
      <c r="W2557" s="10"/>
    </row>
    <row r="2558" spans="22:23" x14ac:dyDescent="0.25">
      <c r="V2558" s="2"/>
      <c r="W2558" s="10"/>
    </row>
    <row r="2559" spans="22:23" x14ac:dyDescent="0.25">
      <c r="V2559" s="2"/>
      <c r="W2559" s="10"/>
    </row>
    <row r="2560" spans="22:23" x14ac:dyDescent="0.25">
      <c r="V2560" s="2"/>
      <c r="W2560" s="10"/>
    </row>
    <row r="2561" spans="22:23" x14ac:dyDescent="0.25">
      <c r="V2561" s="2"/>
      <c r="W2561" s="10"/>
    </row>
    <row r="2562" spans="22:23" x14ac:dyDescent="0.25">
      <c r="V2562" s="2"/>
      <c r="W2562" s="10"/>
    </row>
    <row r="2563" spans="22:23" x14ac:dyDescent="0.25">
      <c r="V2563" s="2"/>
      <c r="W2563" s="10"/>
    </row>
    <row r="2564" spans="22:23" x14ac:dyDescent="0.25">
      <c r="V2564" s="2"/>
      <c r="W2564" s="10"/>
    </row>
    <row r="2565" spans="22:23" x14ac:dyDescent="0.25">
      <c r="V2565" s="2"/>
      <c r="W2565" s="10"/>
    </row>
    <row r="2566" spans="22:23" x14ac:dyDescent="0.25">
      <c r="V2566" s="2"/>
      <c r="W2566" s="10"/>
    </row>
    <row r="2567" spans="22:23" x14ac:dyDescent="0.25">
      <c r="V2567" s="2"/>
      <c r="W2567" s="10"/>
    </row>
    <row r="2568" spans="22:23" x14ac:dyDescent="0.25">
      <c r="V2568" s="2"/>
      <c r="W2568" s="10"/>
    </row>
    <row r="2569" spans="22:23" x14ac:dyDescent="0.25">
      <c r="V2569" s="2"/>
      <c r="W2569" s="10"/>
    </row>
    <row r="2570" spans="22:23" x14ac:dyDescent="0.25">
      <c r="V2570" s="2"/>
      <c r="W2570" s="10"/>
    </row>
    <row r="2571" spans="22:23" x14ac:dyDescent="0.25">
      <c r="V2571" s="2"/>
      <c r="W2571" s="10"/>
    </row>
    <row r="2572" spans="22:23" x14ac:dyDescent="0.25">
      <c r="V2572" s="2"/>
      <c r="W2572" s="10"/>
    </row>
    <row r="2573" spans="22:23" x14ac:dyDescent="0.25">
      <c r="V2573" s="2"/>
      <c r="W2573" s="10"/>
    </row>
    <row r="2574" spans="22:23" x14ac:dyDescent="0.25">
      <c r="V2574" s="2"/>
      <c r="W2574" s="10"/>
    </row>
    <row r="2575" spans="22:23" x14ac:dyDescent="0.25">
      <c r="V2575" s="2"/>
      <c r="W2575" s="10"/>
    </row>
    <row r="2576" spans="22:23" x14ac:dyDescent="0.25">
      <c r="V2576" s="2"/>
      <c r="W2576" s="10"/>
    </row>
    <row r="2577" spans="22:23" x14ac:dyDescent="0.25">
      <c r="V2577" s="2"/>
      <c r="W2577" s="10"/>
    </row>
    <row r="2578" spans="22:23" x14ac:dyDescent="0.25">
      <c r="V2578" s="2"/>
      <c r="W2578" s="10"/>
    </row>
    <row r="2579" spans="22:23" x14ac:dyDescent="0.25">
      <c r="V2579" s="2"/>
      <c r="W2579" s="10"/>
    </row>
    <row r="2580" spans="22:23" x14ac:dyDescent="0.25">
      <c r="V2580" s="2"/>
      <c r="W2580" s="10"/>
    </row>
    <row r="2581" spans="22:23" x14ac:dyDescent="0.25">
      <c r="V2581" s="2"/>
      <c r="W2581" s="10"/>
    </row>
    <row r="2582" spans="22:23" x14ac:dyDescent="0.25">
      <c r="V2582" s="2"/>
      <c r="W2582" s="10"/>
    </row>
    <row r="2583" spans="22:23" x14ac:dyDescent="0.25">
      <c r="V2583" s="2"/>
      <c r="W2583" s="10"/>
    </row>
    <row r="2584" spans="22:23" x14ac:dyDescent="0.25">
      <c r="V2584" s="2"/>
      <c r="W2584" s="10"/>
    </row>
    <row r="2585" spans="22:23" x14ac:dyDescent="0.25">
      <c r="V2585" s="2"/>
      <c r="W2585" s="10"/>
    </row>
    <row r="2586" spans="22:23" x14ac:dyDescent="0.25">
      <c r="V2586" s="2"/>
      <c r="W2586" s="10"/>
    </row>
    <row r="2587" spans="22:23" x14ac:dyDescent="0.25">
      <c r="V2587" s="2"/>
      <c r="W2587" s="10"/>
    </row>
    <row r="2588" spans="22:23" x14ac:dyDescent="0.25">
      <c r="V2588" s="2"/>
      <c r="W2588" s="10"/>
    </row>
    <row r="2589" spans="22:23" x14ac:dyDescent="0.25">
      <c r="V2589" s="2"/>
      <c r="W2589" s="10"/>
    </row>
    <row r="2590" spans="22:23" x14ac:dyDescent="0.25">
      <c r="V2590" s="2"/>
      <c r="W2590" s="10"/>
    </row>
    <row r="2591" spans="22:23" x14ac:dyDescent="0.25">
      <c r="V2591" s="2"/>
      <c r="W2591" s="10"/>
    </row>
    <row r="2592" spans="22:23" x14ac:dyDescent="0.25">
      <c r="V2592" s="2"/>
      <c r="W2592" s="10"/>
    </row>
    <row r="2593" spans="22:23" x14ac:dyDescent="0.25">
      <c r="V2593" s="2"/>
      <c r="W2593" s="10"/>
    </row>
    <row r="2594" spans="22:23" x14ac:dyDescent="0.25">
      <c r="V2594" s="2"/>
      <c r="W2594" s="10"/>
    </row>
    <row r="2595" spans="22:23" x14ac:dyDescent="0.25">
      <c r="V2595" s="2"/>
      <c r="W2595" s="10"/>
    </row>
    <row r="2596" spans="22:23" x14ac:dyDescent="0.25">
      <c r="V2596" s="2"/>
      <c r="W2596" s="10"/>
    </row>
    <row r="2597" spans="22:23" x14ac:dyDescent="0.25">
      <c r="V2597" s="2"/>
      <c r="W2597" s="10"/>
    </row>
    <row r="2598" spans="22:23" x14ac:dyDescent="0.25">
      <c r="V2598" s="2"/>
      <c r="W2598" s="10"/>
    </row>
    <row r="2599" spans="22:23" x14ac:dyDescent="0.25">
      <c r="V2599" s="2"/>
      <c r="W2599" s="10"/>
    </row>
    <row r="2600" spans="22:23" x14ac:dyDescent="0.25">
      <c r="V2600" s="2"/>
      <c r="W2600" s="10"/>
    </row>
    <row r="2601" spans="22:23" x14ac:dyDescent="0.25">
      <c r="V2601" s="2"/>
      <c r="W2601" s="10"/>
    </row>
    <row r="2602" spans="22:23" x14ac:dyDescent="0.25">
      <c r="V2602" s="2"/>
      <c r="W2602" s="10"/>
    </row>
    <row r="2603" spans="22:23" x14ac:dyDescent="0.25">
      <c r="V2603" s="2"/>
      <c r="W2603" s="10"/>
    </row>
    <row r="2604" spans="22:23" x14ac:dyDescent="0.25">
      <c r="V2604" s="2"/>
      <c r="W2604" s="10"/>
    </row>
    <row r="2605" spans="22:23" x14ac:dyDescent="0.25">
      <c r="V2605" s="2"/>
      <c r="W2605" s="10"/>
    </row>
    <row r="2606" spans="22:23" x14ac:dyDescent="0.25">
      <c r="V2606" s="2"/>
      <c r="W2606" s="10"/>
    </row>
    <row r="2607" spans="22:23" x14ac:dyDescent="0.25">
      <c r="V2607" s="2"/>
      <c r="W2607" s="10"/>
    </row>
    <row r="2608" spans="22:23" x14ac:dyDescent="0.25">
      <c r="V2608" s="2"/>
      <c r="W2608" s="10"/>
    </row>
    <row r="2609" spans="22:23" x14ac:dyDescent="0.25">
      <c r="V2609" s="2"/>
      <c r="W2609" s="10"/>
    </row>
    <row r="2610" spans="22:23" x14ac:dyDescent="0.25">
      <c r="V2610" s="2"/>
      <c r="W2610" s="10"/>
    </row>
    <row r="2611" spans="22:23" x14ac:dyDescent="0.25">
      <c r="V2611" s="2"/>
      <c r="W2611" s="10"/>
    </row>
    <row r="2612" spans="22:23" x14ac:dyDescent="0.25">
      <c r="V2612" s="2"/>
      <c r="W2612" s="10"/>
    </row>
    <row r="2613" spans="22:23" x14ac:dyDescent="0.25">
      <c r="V2613" s="2"/>
      <c r="W2613" s="10"/>
    </row>
    <row r="2614" spans="22:23" x14ac:dyDescent="0.25">
      <c r="V2614" s="2"/>
      <c r="W2614" s="10"/>
    </row>
    <row r="2615" spans="22:23" x14ac:dyDescent="0.25">
      <c r="V2615" s="2"/>
      <c r="W2615" s="10"/>
    </row>
    <row r="2616" spans="22:23" x14ac:dyDescent="0.25">
      <c r="V2616" s="2"/>
      <c r="W2616" s="10"/>
    </row>
    <row r="2617" spans="22:23" x14ac:dyDescent="0.25">
      <c r="V2617" s="2"/>
      <c r="W2617" s="10"/>
    </row>
    <row r="2618" spans="22:23" x14ac:dyDescent="0.25">
      <c r="V2618" s="2"/>
      <c r="W2618" s="10"/>
    </row>
    <row r="2619" spans="22:23" x14ac:dyDescent="0.25">
      <c r="V2619" s="2"/>
      <c r="W2619" s="10"/>
    </row>
    <row r="2620" spans="22:23" x14ac:dyDescent="0.25">
      <c r="V2620" s="2"/>
      <c r="W2620" s="10"/>
    </row>
    <row r="2621" spans="22:23" x14ac:dyDescent="0.25">
      <c r="V2621" s="2"/>
      <c r="W2621" s="10"/>
    </row>
    <row r="2622" spans="22:23" x14ac:dyDescent="0.25">
      <c r="V2622" s="2"/>
      <c r="W2622" s="10"/>
    </row>
    <row r="2623" spans="22:23" x14ac:dyDescent="0.25">
      <c r="V2623" s="2"/>
      <c r="W2623" s="10"/>
    </row>
    <row r="2624" spans="22:23" x14ac:dyDescent="0.25">
      <c r="V2624" s="2"/>
      <c r="W2624" s="10"/>
    </row>
    <row r="2625" spans="22:23" x14ac:dyDescent="0.25">
      <c r="V2625" s="2"/>
      <c r="W2625" s="10"/>
    </row>
    <row r="2626" spans="22:23" x14ac:dyDescent="0.25">
      <c r="V2626" s="2"/>
      <c r="W2626" s="10"/>
    </row>
    <row r="2627" spans="22:23" x14ac:dyDescent="0.25">
      <c r="V2627" s="2"/>
      <c r="W2627" s="10"/>
    </row>
    <row r="2628" spans="22:23" x14ac:dyDescent="0.25">
      <c r="V2628" s="2"/>
      <c r="W2628" s="10"/>
    </row>
    <row r="2629" spans="22:23" x14ac:dyDescent="0.25">
      <c r="V2629" s="2"/>
      <c r="W2629" s="10"/>
    </row>
    <row r="2630" spans="22:23" x14ac:dyDescent="0.25">
      <c r="V2630" s="2"/>
      <c r="W2630" s="10"/>
    </row>
    <row r="2631" spans="22:23" x14ac:dyDescent="0.25">
      <c r="V2631" s="2"/>
      <c r="W2631" s="10"/>
    </row>
    <row r="2632" spans="22:23" x14ac:dyDescent="0.25">
      <c r="V2632" s="2"/>
      <c r="W2632" s="10"/>
    </row>
    <row r="2633" spans="22:23" x14ac:dyDescent="0.25">
      <c r="V2633" s="2"/>
      <c r="W2633" s="10"/>
    </row>
    <row r="2634" spans="22:23" x14ac:dyDescent="0.25">
      <c r="V2634" s="2"/>
      <c r="W2634" s="10"/>
    </row>
    <row r="2635" spans="22:23" x14ac:dyDescent="0.25">
      <c r="V2635" s="2"/>
      <c r="W2635" s="10"/>
    </row>
    <row r="2636" spans="22:23" x14ac:dyDescent="0.25">
      <c r="V2636" s="2"/>
      <c r="W2636" s="10"/>
    </row>
    <row r="2637" spans="22:23" x14ac:dyDescent="0.25">
      <c r="V2637" s="2"/>
      <c r="W2637" s="10"/>
    </row>
    <row r="2638" spans="22:23" x14ac:dyDescent="0.25">
      <c r="V2638" s="2"/>
      <c r="W2638" s="10"/>
    </row>
    <row r="2639" spans="22:23" x14ac:dyDescent="0.25">
      <c r="V2639" s="2"/>
      <c r="W2639" s="10"/>
    </row>
    <row r="2640" spans="22:23" x14ac:dyDescent="0.25">
      <c r="V2640" s="2"/>
      <c r="W2640" s="10"/>
    </row>
    <row r="2641" spans="22:23" x14ac:dyDescent="0.25">
      <c r="V2641" s="2"/>
      <c r="W2641" s="10"/>
    </row>
    <row r="2642" spans="22:23" x14ac:dyDescent="0.25">
      <c r="V2642" s="2"/>
      <c r="W2642" s="10"/>
    </row>
    <row r="2643" spans="22:23" x14ac:dyDescent="0.25">
      <c r="V2643" s="2"/>
      <c r="W2643" s="10"/>
    </row>
    <row r="2644" spans="22:23" x14ac:dyDescent="0.25">
      <c r="V2644" s="2"/>
      <c r="W2644" s="10"/>
    </row>
    <row r="2645" spans="22:23" x14ac:dyDescent="0.25">
      <c r="V2645" s="2"/>
      <c r="W2645" s="10"/>
    </row>
    <row r="2646" spans="22:23" x14ac:dyDescent="0.25">
      <c r="V2646" s="2"/>
      <c r="W2646" s="10"/>
    </row>
    <row r="2647" spans="22:23" x14ac:dyDescent="0.25">
      <c r="V2647" s="2"/>
      <c r="W2647" s="10"/>
    </row>
    <row r="2648" spans="22:23" x14ac:dyDescent="0.25">
      <c r="V2648" s="2"/>
      <c r="W2648" s="10"/>
    </row>
    <row r="2649" spans="22:23" x14ac:dyDescent="0.25">
      <c r="V2649" s="2"/>
      <c r="W2649" s="10"/>
    </row>
    <row r="2650" spans="22:23" x14ac:dyDescent="0.25">
      <c r="V2650" s="2"/>
      <c r="W2650" s="10"/>
    </row>
    <row r="2651" spans="22:23" x14ac:dyDescent="0.25">
      <c r="V2651" s="2"/>
      <c r="W2651" s="10"/>
    </row>
    <row r="2652" spans="22:23" x14ac:dyDescent="0.25">
      <c r="V2652" s="2"/>
      <c r="W2652" s="10"/>
    </row>
    <row r="2653" spans="22:23" x14ac:dyDescent="0.25">
      <c r="V2653" s="2"/>
      <c r="W2653" s="10"/>
    </row>
    <row r="2654" spans="22:23" x14ac:dyDescent="0.25">
      <c r="V2654" s="2"/>
      <c r="W2654" s="10"/>
    </row>
    <row r="2655" spans="22:23" x14ac:dyDescent="0.25">
      <c r="V2655" s="2"/>
      <c r="W2655" s="10"/>
    </row>
    <row r="2656" spans="22:23" x14ac:dyDescent="0.25">
      <c r="V2656" s="2"/>
      <c r="W2656" s="10"/>
    </row>
    <row r="2657" spans="22:23" x14ac:dyDescent="0.25">
      <c r="V2657" s="2"/>
      <c r="W2657" s="10"/>
    </row>
    <row r="2658" spans="22:23" x14ac:dyDescent="0.25">
      <c r="V2658" s="2"/>
      <c r="W2658" s="10"/>
    </row>
    <row r="2659" spans="22:23" x14ac:dyDescent="0.25">
      <c r="V2659" s="2"/>
      <c r="W2659" s="10"/>
    </row>
    <row r="2660" spans="22:23" x14ac:dyDescent="0.25">
      <c r="V2660" s="2"/>
      <c r="W2660" s="10"/>
    </row>
    <row r="2661" spans="22:23" x14ac:dyDescent="0.25">
      <c r="V2661" s="2"/>
      <c r="W2661" s="10"/>
    </row>
    <row r="2662" spans="22:23" x14ac:dyDescent="0.25">
      <c r="V2662" s="2"/>
      <c r="W2662" s="10"/>
    </row>
    <row r="2663" spans="22:23" x14ac:dyDescent="0.25">
      <c r="V2663" s="2"/>
      <c r="W2663" s="10"/>
    </row>
    <row r="2664" spans="22:23" x14ac:dyDescent="0.25">
      <c r="V2664" s="2"/>
      <c r="W2664" s="10"/>
    </row>
    <row r="2665" spans="22:23" x14ac:dyDescent="0.25">
      <c r="V2665" s="2"/>
      <c r="W2665" s="10"/>
    </row>
    <row r="2666" spans="22:23" x14ac:dyDescent="0.25">
      <c r="V2666" s="2"/>
      <c r="W2666" s="10"/>
    </row>
    <row r="2667" spans="22:23" x14ac:dyDescent="0.25">
      <c r="V2667" s="2"/>
      <c r="W2667" s="10"/>
    </row>
    <row r="2668" spans="22:23" x14ac:dyDescent="0.25">
      <c r="V2668" s="2"/>
      <c r="W2668" s="10"/>
    </row>
    <row r="2669" spans="22:23" x14ac:dyDescent="0.25">
      <c r="V2669" s="2"/>
      <c r="W2669" s="10"/>
    </row>
    <row r="2670" spans="22:23" x14ac:dyDescent="0.25">
      <c r="V2670" s="2"/>
      <c r="W2670" s="10"/>
    </row>
    <row r="2671" spans="22:23" x14ac:dyDescent="0.25">
      <c r="V2671" s="2"/>
      <c r="W2671" s="10"/>
    </row>
    <row r="2672" spans="22:23" x14ac:dyDescent="0.25">
      <c r="V2672" s="2"/>
      <c r="W2672" s="10"/>
    </row>
    <row r="2673" spans="22:23" x14ac:dyDescent="0.25">
      <c r="V2673" s="2"/>
      <c r="W2673" s="10"/>
    </row>
    <row r="2674" spans="22:23" x14ac:dyDescent="0.25">
      <c r="V2674" s="2"/>
      <c r="W2674" s="10"/>
    </row>
    <row r="2675" spans="22:23" x14ac:dyDescent="0.25">
      <c r="V2675" s="2"/>
      <c r="W2675" s="10"/>
    </row>
    <row r="2676" spans="22:23" x14ac:dyDescent="0.25">
      <c r="V2676" s="2"/>
      <c r="W2676" s="10"/>
    </row>
    <row r="2677" spans="22:23" x14ac:dyDescent="0.25">
      <c r="V2677" s="2"/>
      <c r="W2677" s="10"/>
    </row>
    <row r="2678" spans="22:23" x14ac:dyDescent="0.25">
      <c r="V2678" s="2"/>
      <c r="W2678" s="10"/>
    </row>
    <row r="2679" spans="22:23" x14ac:dyDescent="0.25">
      <c r="V2679" s="2"/>
      <c r="W2679" s="10"/>
    </row>
    <row r="2680" spans="22:23" x14ac:dyDescent="0.25">
      <c r="V2680" s="2"/>
      <c r="W2680" s="10"/>
    </row>
    <row r="2681" spans="22:23" x14ac:dyDescent="0.25">
      <c r="V2681" s="2"/>
      <c r="W2681" s="10"/>
    </row>
    <row r="2682" spans="22:23" x14ac:dyDescent="0.25">
      <c r="V2682" s="2"/>
      <c r="W2682" s="10"/>
    </row>
    <row r="2683" spans="22:23" x14ac:dyDescent="0.25">
      <c r="V2683" s="2"/>
      <c r="W2683" s="10"/>
    </row>
    <row r="2684" spans="22:23" x14ac:dyDescent="0.25">
      <c r="V2684" s="2"/>
      <c r="W2684" s="10"/>
    </row>
    <row r="2685" spans="22:23" x14ac:dyDescent="0.25">
      <c r="V2685" s="2"/>
      <c r="W2685" s="10"/>
    </row>
    <row r="2686" spans="22:23" x14ac:dyDescent="0.25">
      <c r="V2686" s="2"/>
      <c r="W2686" s="10"/>
    </row>
    <row r="2687" spans="22:23" x14ac:dyDescent="0.25">
      <c r="V2687" s="2"/>
      <c r="W2687" s="10"/>
    </row>
    <row r="2688" spans="22:23" x14ac:dyDescent="0.25">
      <c r="V2688" s="2"/>
      <c r="W2688" s="10"/>
    </row>
    <row r="2689" spans="22:23" x14ac:dyDescent="0.25">
      <c r="V2689" s="2"/>
      <c r="W2689" s="10"/>
    </row>
    <row r="2690" spans="22:23" x14ac:dyDescent="0.25">
      <c r="V2690" s="2"/>
      <c r="W2690" s="10"/>
    </row>
    <row r="2691" spans="22:23" x14ac:dyDescent="0.25">
      <c r="V2691" s="2"/>
      <c r="W2691" s="10"/>
    </row>
    <row r="2692" spans="22:23" x14ac:dyDescent="0.25">
      <c r="V2692" s="2"/>
      <c r="W2692" s="10"/>
    </row>
    <row r="2693" spans="22:23" x14ac:dyDescent="0.25">
      <c r="V2693" s="2"/>
      <c r="W2693" s="10"/>
    </row>
    <row r="2694" spans="22:23" x14ac:dyDescent="0.25">
      <c r="V2694" s="2"/>
      <c r="W2694" s="10"/>
    </row>
    <row r="2695" spans="22:23" x14ac:dyDescent="0.25">
      <c r="V2695" s="2"/>
      <c r="W2695" s="10"/>
    </row>
    <row r="2696" spans="22:23" x14ac:dyDescent="0.25">
      <c r="V2696" s="2"/>
      <c r="W2696" s="10"/>
    </row>
    <row r="2697" spans="22:23" x14ac:dyDescent="0.25">
      <c r="V2697" s="2"/>
      <c r="W2697" s="10"/>
    </row>
    <row r="2698" spans="22:23" x14ac:dyDescent="0.25">
      <c r="V2698" s="2"/>
      <c r="W2698" s="10"/>
    </row>
    <row r="2699" spans="22:23" x14ac:dyDescent="0.25">
      <c r="V2699" s="2"/>
      <c r="W2699" s="10"/>
    </row>
    <row r="2700" spans="22:23" x14ac:dyDescent="0.25">
      <c r="V2700" s="2"/>
      <c r="W2700" s="10"/>
    </row>
    <row r="2701" spans="22:23" x14ac:dyDescent="0.25">
      <c r="V2701" s="2"/>
      <c r="W2701" s="10"/>
    </row>
    <row r="2702" spans="22:23" x14ac:dyDescent="0.25">
      <c r="V2702" s="2"/>
      <c r="W2702" s="10"/>
    </row>
    <row r="2703" spans="22:23" x14ac:dyDescent="0.25">
      <c r="V2703" s="2"/>
      <c r="W2703" s="10"/>
    </row>
    <row r="2704" spans="22:23" x14ac:dyDescent="0.25">
      <c r="V2704" s="2"/>
      <c r="W2704" s="10"/>
    </row>
    <row r="2705" spans="22:23" x14ac:dyDescent="0.25">
      <c r="V2705" s="2"/>
      <c r="W2705" s="10"/>
    </row>
    <row r="2706" spans="22:23" x14ac:dyDescent="0.25">
      <c r="V2706" s="2"/>
      <c r="W2706" s="10"/>
    </row>
    <row r="2707" spans="22:23" x14ac:dyDescent="0.25">
      <c r="V2707" s="2"/>
      <c r="W2707" s="10"/>
    </row>
    <row r="2708" spans="22:23" x14ac:dyDescent="0.25">
      <c r="V2708" s="2"/>
      <c r="W2708" s="10"/>
    </row>
    <row r="2709" spans="22:23" x14ac:dyDescent="0.25">
      <c r="V2709" s="2"/>
      <c r="W2709" s="10"/>
    </row>
    <row r="2710" spans="22:23" x14ac:dyDescent="0.25">
      <c r="V2710" s="2"/>
      <c r="W2710" s="10"/>
    </row>
    <row r="2711" spans="22:23" x14ac:dyDescent="0.25">
      <c r="V2711" s="2"/>
      <c r="W2711" s="10"/>
    </row>
    <row r="2712" spans="22:23" x14ac:dyDescent="0.25">
      <c r="V2712" s="2"/>
      <c r="W2712" s="10"/>
    </row>
    <row r="2713" spans="22:23" x14ac:dyDescent="0.25">
      <c r="V2713" s="2"/>
      <c r="W2713" s="10"/>
    </row>
    <row r="2714" spans="22:23" x14ac:dyDescent="0.25">
      <c r="V2714" s="2"/>
      <c r="W2714" s="10"/>
    </row>
    <row r="2715" spans="22:23" x14ac:dyDescent="0.25">
      <c r="V2715" s="2"/>
      <c r="W2715" s="10"/>
    </row>
    <row r="2716" spans="22:23" x14ac:dyDescent="0.25">
      <c r="V2716" s="2"/>
      <c r="W2716" s="10"/>
    </row>
    <row r="2717" spans="22:23" x14ac:dyDescent="0.25">
      <c r="V2717" s="2"/>
      <c r="W2717" s="10"/>
    </row>
    <row r="2718" spans="22:23" x14ac:dyDescent="0.25">
      <c r="V2718" s="2"/>
      <c r="W2718" s="10"/>
    </row>
    <row r="2719" spans="22:23" x14ac:dyDescent="0.25">
      <c r="V2719" s="2"/>
      <c r="W2719" s="10"/>
    </row>
    <row r="2720" spans="22:23" x14ac:dyDescent="0.25">
      <c r="V2720" s="2"/>
      <c r="W2720" s="10"/>
    </row>
    <row r="2721" spans="22:23" x14ac:dyDescent="0.25">
      <c r="V2721" s="2"/>
      <c r="W2721" s="10"/>
    </row>
    <row r="2722" spans="22:23" x14ac:dyDescent="0.25">
      <c r="V2722" s="2"/>
      <c r="W2722" s="10"/>
    </row>
    <row r="2723" spans="22:23" x14ac:dyDescent="0.25">
      <c r="V2723" s="2"/>
      <c r="W2723" s="10"/>
    </row>
    <row r="2724" spans="22:23" x14ac:dyDescent="0.25">
      <c r="V2724" s="2"/>
      <c r="W2724" s="10"/>
    </row>
    <row r="2725" spans="22:23" x14ac:dyDescent="0.25">
      <c r="V2725" s="2"/>
      <c r="W2725" s="10"/>
    </row>
    <row r="2726" spans="22:23" x14ac:dyDescent="0.25">
      <c r="V2726" s="2"/>
      <c r="W2726" s="10"/>
    </row>
    <row r="2727" spans="22:23" x14ac:dyDescent="0.25">
      <c r="V2727" s="2"/>
      <c r="W2727" s="10"/>
    </row>
    <row r="2728" spans="22:23" x14ac:dyDescent="0.25">
      <c r="V2728" s="2"/>
      <c r="W2728" s="10"/>
    </row>
    <row r="2729" spans="22:23" x14ac:dyDescent="0.25">
      <c r="V2729" s="2"/>
      <c r="W2729" s="10"/>
    </row>
    <row r="2730" spans="22:23" x14ac:dyDescent="0.25">
      <c r="V2730" s="2"/>
      <c r="W2730" s="10"/>
    </row>
    <row r="2731" spans="22:23" x14ac:dyDescent="0.25">
      <c r="V2731" s="2"/>
      <c r="W2731" s="10"/>
    </row>
    <row r="2732" spans="22:23" x14ac:dyDescent="0.25">
      <c r="V2732" s="2"/>
      <c r="W2732" s="10"/>
    </row>
    <row r="2733" spans="22:23" x14ac:dyDescent="0.25">
      <c r="V2733" s="2"/>
      <c r="W2733" s="10"/>
    </row>
    <row r="2734" spans="22:23" x14ac:dyDescent="0.25">
      <c r="V2734" s="2"/>
      <c r="W2734" s="10"/>
    </row>
    <row r="2735" spans="22:23" x14ac:dyDescent="0.25">
      <c r="V2735" s="2"/>
      <c r="W2735" s="10"/>
    </row>
    <row r="2736" spans="22:23" x14ac:dyDescent="0.25">
      <c r="V2736" s="2"/>
      <c r="W2736" s="10"/>
    </row>
    <row r="2737" spans="22:23" x14ac:dyDescent="0.25">
      <c r="V2737" s="2"/>
      <c r="W2737" s="10"/>
    </row>
    <row r="2738" spans="22:23" x14ac:dyDescent="0.25">
      <c r="V2738" s="2"/>
      <c r="W2738" s="10"/>
    </row>
    <row r="2739" spans="22:23" x14ac:dyDescent="0.25">
      <c r="V2739" s="2"/>
      <c r="W2739" s="10"/>
    </row>
    <row r="2740" spans="22:23" x14ac:dyDescent="0.25">
      <c r="V2740" s="2"/>
      <c r="W2740" s="10"/>
    </row>
    <row r="2741" spans="22:23" x14ac:dyDescent="0.25">
      <c r="V2741" s="2"/>
      <c r="W2741" s="10"/>
    </row>
    <row r="2742" spans="22:23" x14ac:dyDescent="0.25">
      <c r="V2742" s="2"/>
      <c r="W2742" s="10"/>
    </row>
    <row r="2743" spans="22:23" x14ac:dyDescent="0.25">
      <c r="V2743" s="2"/>
      <c r="W2743" s="10"/>
    </row>
    <row r="2744" spans="22:23" x14ac:dyDescent="0.25">
      <c r="V2744" s="2"/>
      <c r="W2744" s="10"/>
    </row>
    <row r="2745" spans="22:23" x14ac:dyDescent="0.25">
      <c r="V2745" s="2"/>
      <c r="W2745" s="10"/>
    </row>
    <row r="2746" spans="22:23" x14ac:dyDescent="0.25">
      <c r="V2746" s="2"/>
      <c r="W2746" s="10"/>
    </row>
    <row r="2747" spans="22:23" x14ac:dyDescent="0.25">
      <c r="V2747" s="2"/>
      <c r="W2747" s="10"/>
    </row>
    <row r="2748" spans="22:23" x14ac:dyDescent="0.25">
      <c r="V2748" s="2"/>
      <c r="W2748" s="10"/>
    </row>
    <row r="2749" spans="22:23" x14ac:dyDescent="0.25">
      <c r="V2749" s="2"/>
      <c r="W2749" s="10"/>
    </row>
    <row r="2750" spans="22:23" x14ac:dyDescent="0.25">
      <c r="V2750" s="2"/>
      <c r="W2750" s="10"/>
    </row>
    <row r="2751" spans="22:23" x14ac:dyDescent="0.25">
      <c r="V2751" s="2"/>
      <c r="W2751" s="10"/>
    </row>
    <row r="2752" spans="22:23" x14ac:dyDescent="0.25">
      <c r="V2752" s="2"/>
      <c r="W2752" s="10"/>
    </row>
    <row r="2753" spans="22:23" x14ac:dyDescent="0.25">
      <c r="V2753" s="2"/>
      <c r="W2753" s="10"/>
    </row>
    <row r="2754" spans="22:23" x14ac:dyDescent="0.25">
      <c r="V2754" s="2"/>
      <c r="W2754" s="10"/>
    </row>
    <row r="2755" spans="22:23" x14ac:dyDescent="0.25">
      <c r="V2755" s="2"/>
      <c r="W2755" s="10"/>
    </row>
    <row r="2756" spans="22:23" x14ac:dyDescent="0.25">
      <c r="V2756" s="2"/>
      <c r="W2756" s="10"/>
    </row>
    <row r="2757" spans="22:23" x14ac:dyDescent="0.25">
      <c r="V2757" s="2"/>
      <c r="W2757" s="10"/>
    </row>
    <row r="2758" spans="22:23" x14ac:dyDescent="0.25">
      <c r="V2758" s="2"/>
      <c r="W2758" s="10"/>
    </row>
    <row r="2759" spans="22:23" x14ac:dyDescent="0.25">
      <c r="V2759" s="2"/>
      <c r="W2759" s="10"/>
    </row>
    <row r="2760" spans="22:23" x14ac:dyDescent="0.25">
      <c r="V2760" s="2"/>
      <c r="W2760" s="10"/>
    </row>
    <row r="2761" spans="22:23" x14ac:dyDescent="0.25">
      <c r="V2761" s="2"/>
      <c r="W2761" s="10"/>
    </row>
    <row r="2762" spans="22:23" x14ac:dyDescent="0.25">
      <c r="V2762" s="2"/>
      <c r="W2762" s="10"/>
    </row>
    <row r="2763" spans="22:23" x14ac:dyDescent="0.25">
      <c r="V2763" s="2"/>
      <c r="W2763" s="10"/>
    </row>
    <row r="2764" spans="22:23" x14ac:dyDescent="0.25">
      <c r="V2764" s="2"/>
      <c r="W2764" s="10"/>
    </row>
    <row r="2765" spans="22:23" x14ac:dyDescent="0.25">
      <c r="V2765" s="2"/>
      <c r="W2765" s="10"/>
    </row>
    <row r="2766" spans="22:23" x14ac:dyDescent="0.25">
      <c r="V2766" s="2"/>
      <c r="W2766" s="10"/>
    </row>
    <row r="2767" spans="22:23" x14ac:dyDescent="0.25">
      <c r="V2767" s="2"/>
      <c r="W2767" s="10"/>
    </row>
    <row r="2768" spans="22:23" x14ac:dyDescent="0.25">
      <c r="V2768" s="2"/>
      <c r="W2768" s="10"/>
    </row>
    <row r="2769" spans="22:23" x14ac:dyDescent="0.25">
      <c r="V2769" s="2"/>
      <c r="W2769" s="10"/>
    </row>
    <row r="2770" spans="22:23" x14ac:dyDescent="0.25">
      <c r="V2770" s="2"/>
      <c r="W2770" s="10"/>
    </row>
    <row r="2771" spans="22:23" x14ac:dyDescent="0.25">
      <c r="V2771" s="2"/>
      <c r="W2771" s="10"/>
    </row>
    <row r="2772" spans="22:23" x14ac:dyDescent="0.25">
      <c r="V2772" s="2"/>
      <c r="W2772" s="10"/>
    </row>
    <row r="2773" spans="22:23" x14ac:dyDescent="0.25">
      <c r="V2773" s="2"/>
      <c r="W2773" s="10"/>
    </row>
    <row r="2774" spans="22:23" x14ac:dyDescent="0.25">
      <c r="V2774" s="2"/>
      <c r="W2774" s="10"/>
    </row>
    <row r="2775" spans="22:23" x14ac:dyDescent="0.25">
      <c r="V2775" s="2"/>
      <c r="W2775" s="10"/>
    </row>
    <row r="2776" spans="22:23" x14ac:dyDescent="0.25">
      <c r="V2776" s="2"/>
      <c r="W2776" s="10"/>
    </row>
    <row r="2777" spans="22:23" x14ac:dyDescent="0.25">
      <c r="V2777" s="2"/>
      <c r="W2777" s="10"/>
    </row>
    <row r="2778" spans="22:23" x14ac:dyDescent="0.25">
      <c r="V2778" s="2"/>
      <c r="W2778" s="10"/>
    </row>
    <row r="2779" spans="22:23" x14ac:dyDescent="0.25">
      <c r="V2779" s="2"/>
      <c r="W2779" s="10"/>
    </row>
    <row r="2780" spans="22:23" x14ac:dyDescent="0.25">
      <c r="V2780" s="2"/>
      <c r="W2780" s="10"/>
    </row>
    <row r="2781" spans="22:23" x14ac:dyDescent="0.25">
      <c r="V2781" s="2"/>
      <c r="W2781" s="10"/>
    </row>
    <row r="2782" spans="22:23" x14ac:dyDescent="0.25">
      <c r="V2782" s="2"/>
      <c r="W2782" s="10"/>
    </row>
    <row r="2783" spans="22:23" x14ac:dyDescent="0.25">
      <c r="V2783" s="2"/>
      <c r="W2783" s="10"/>
    </row>
    <row r="2784" spans="22:23" x14ac:dyDescent="0.25">
      <c r="V2784" s="2"/>
      <c r="W2784" s="10"/>
    </row>
    <row r="2785" spans="22:23" x14ac:dyDescent="0.25">
      <c r="V2785" s="2"/>
      <c r="W2785" s="10"/>
    </row>
    <row r="2786" spans="22:23" x14ac:dyDescent="0.25">
      <c r="V2786" s="2"/>
      <c r="W2786" s="10"/>
    </row>
    <row r="2787" spans="22:23" x14ac:dyDescent="0.25">
      <c r="V2787" s="2"/>
      <c r="W2787" s="10"/>
    </row>
    <row r="2788" spans="22:23" x14ac:dyDescent="0.25">
      <c r="V2788" s="2"/>
      <c r="W2788" s="10"/>
    </row>
    <row r="2789" spans="22:23" x14ac:dyDescent="0.25">
      <c r="V2789" s="2"/>
      <c r="W2789" s="10"/>
    </row>
    <row r="2790" spans="22:23" x14ac:dyDescent="0.25">
      <c r="V2790" s="2"/>
      <c r="W2790" s="10"/>
    </row>
    <row r="2791" spans="22:23" x14ac:dyDescent="0.25">
      <c r="V2791" s="2"/>
      <c r="W2791" s="10"/>
    </row>
    <row r="2792" spans="22:23" x14ac:dyDescent="0.25">
      <c r="V2792" s="2"/>
      <c r="W2792" s="10"/>
    </row>
    <row r="2793" spans="22:23" x14ac:dyDescent="0.25">
      <c r="V2793" s="2"/>
      <c r="W2793" s="10"/>
    </row>
    <row r="2794" spans="22:23" x14ac:dyDescent="0.25">
      <c r="V2794" s="2"/>
      <c r="W2794" s="10"/>
    </row>
    <row r="2795" spans="22:23" x14ac:dyDescent="0.25">
      <c r="V2795" s="2"/>
      <c r="W2795" s="10"/>
    </row>
    <row r="2796" spans="22:23" x14ac:dyDescent="0.25">
      <c r="V2796" s="2"/>
      <c r="W2796" s="10"/>
    </row>
    <row r="2797" spans="22:23" x14ac:dyDescent="0.25">
      <c r="V2797" s="2"/>
      <c r="W2797" s="10"/>
    </row>
    <row r="2798" spans="22:23" x14ac:dyDescent="0.25">
      <c r="V2798" s="2"/>
      <c r="W2798" s="10"/>
    </row>
    <row r="2799" spans="22:23" x14ac:dyDescent="0.25">
      <c r="V2799" s="2"/>
      <c r="W2799" s="10"/>
    </row>
    <row r="2800" spans="22:23" x14ac:dyDescent="0.25">
      <c r="V2800" s="2"/>
      <c r="W2800" s="10"/>
    </row>
    <row r="2801" spans="22:23" x14ac:dyDescent="0.25">
      <c r="V2801" s="2"/>
      <c r="W2801" s="10"/>
    </row>
    <row r="2802" spans="22:23" x14ac:dyDescent="0.25">
      <c r="V2802" s="2"/>
      <c r="W2802" s="10"/>
    </row>
    <row r="2803" spans="22:23" x14ac:dyDescent="0.25">
      <c r="V2803" s="2"/>
      <c r="W2803" s="10"/>
    </row>
    <row r="2804" spans="22:23" x14ac:dyDescent="0.25">
      <c r="V2804" s="2"/>
      <c r="W2804" s="10"/>
    </row>
    <row r="2805" spans="22:23" x14ac:dyDescent="0.25">
      <c r="V2805" s="2"/>
      <c r="W2805" s="10"/>
    </row>
    <row r="2806" spans="22:23" x14ac:dyDescent="0.25">
      <c r="V2806" s="2"/>
      <c r="W2806" s="10"/>
    </row>
    <row r="2807" spans="22:23" x14ac:dyDescent="0.25">
      <c r="V2807" s="2"/>
      <c r="W2807" s="10"/>
    </row>
    <row r="2808" spans="22:23" x14ac:dyDescent="0.25">
      <c r="V2808" s="2"/>
      <c r="W2808" s="10"/>
    </row>
    <row r="2809" spans="22:23" x14ac:dyDescent="0.25">
      <c r="V2809" s="2"/>
      <c r="W2809" s="10"/>
    </row>
    <row r="2810" spans="22:23" x14ac:dyDescent="0.25">
      <c r="V2810" s="2"/>
      <c r="W2810" s="10"/>
    </row>
    <row r="2811" spans="22:23" x14ac:dyDescent="0.25">
      <c r="V2811" s="2"/>
      <c r="W2811" s="10"/>
    </row>
    <row r="2812" spans="22:23" x14ac:dyDescent="0.25">
      <c r="V2812" s="2"/>
      <c r="W2812" s="10"/>
    </row>
    <row r="2813" spans="22:23" x14ac:dyDescent="0.25">
      <c r="V2813" s="2"/>
      <c r="W2813" s="10"/>
    </row>
    <row r="2814" spans="22:23" x14ac:dyDescent="0.25">
      <c r="V2814" s="2"/>
      <c r="W2814" s="10"/>
    </row>
    <row r="2815" spans="22:23" x14ac:dyDescent="0.25">
      <c r="V2815" s="2"/>
      <c r="W2815" s="10"/>
    </row>
    <row r="2816" spans="22:23" x14ac:dyDescent="0.25">
      <c r="V2816" s="2"/>
      <c r="W2816" s="10"/>
    </row>
    <row r="2817" spans="22:23" x14ac:dyDescent="0.25">
      <c r="V2817" s="2"/>
      <c r="W2817" s="10"/>
    </row>
    <row r="2818" spans="22:23" x14ac:dyDescent="0.25">
      <c r="V2818" s="2"/>
      <c r="W2818" s="10"/>
    </row>
    <row r="2819" spans="22:23" x14ac:dyDescent="0.25">
      <c r="V2819" s="2"/>
      <c r="W2819" s="10"/>
    </row>
    <row r="2820" spans="22:23" x14ac:dyDescent="0.25">
      <c r="V2820" s="2"/>
      <c r="W2820" s="10"/>
    </row>
    <row r="2821" spans="22:23" x14ac:dyDescent="0.25">
      <c r="V2821" s="2"/>
      <c r="W2821" s="10"/>
    </row>
    <row r="2822" spans="22:23" x14ac:dyDescent="0.25">
      <c r="V2822" s="2"/>
      <c r="W2822" s="10"/>
    </row>
    <row r="2823" spans="22:23" x14ac:dyDescent="0.25">
      <c r="V2823" s="2"/>
      <c r="W2823" s="10"/>
    </row>
    <row r="2824" spans="22:23" x14ac:dyDescent="0.25">
      <c r="V2824" s="2"/>
      <c r="W2824" s="10"/>
    </row>
    <row r="2825" spans="22:23" x14ac:dyDescent="0.25">
      <c r="V2825" s="2"/>
      <c r="W2825" s="10"/>
    </row>
    <row r="2826" spans="22:23" x14ac:dyDescent="0.25">
      <c r="V2826" s="2"/>
      <c r="W2826" s="10"/>
    </row>
    <row r="2827" spans="22:23" x14ac:dyDescent="0.25">
      <c r="V2827" s="2"/>
      <c r="W2827" s="10"/>
    </row>
    <row r="2828" spans="22:23" x14ac:dyDescent="0.25">
      <c r="V2828" s="2"/>
      <c r="W2828" s="10"/>
    </row>
    <row r="2829" spans="22:23" x14ac:dyDescent="0.25">
      <c r="V2829" s="2"/>
      <c r="W2829" s="10"/>
    </row>
    <row r="2830" spans="22:23" x14ac:dyDescent="0.25">
      <c r="V2830" s="2"/>
      <c r="W2830" s="10"/>
    </row>
    <row r="2831" spans="22:23" x14ac:dyDescent="0.25">
      <c r="V2831" s="2"/>
      <c r="W2831" s="10"/>
    </row>
    <row r="2832" spans="22:23" x14ac:dyDescent="0.25">
      <c r="V2832" s="2"/>
      <c r="W2832" s="10"/>
    </row>
    <row r="2833" spans="22:23" x14ac:dyDescent="0.25">
      <c r="V2833" s="2"/>
      <c r="W2833" s="10"/>
    </row>
    <row r="2834" spans="22:23" x14ac:dyDescent="0.25">
      <c r="V2834" s="2"/>
      <c r="W2834" s="10"/>
    </row>
    <row r="2835" spans="22:23" x14ac:dyDescent="0.25">
      <c r="V2835" s="2"/>
      <c r="W2835" s="10"/>
    </row>
    <row r="2836" spans="22:23" x14ac:dyDescent="0.25">
      <c r="V2836" s="2"/>
      <c r="W2836" s="10"/>
    </row>
    <row r="2837" spans="22:23" x14ac:dyDescent="0.25">
      <c r="V2837" s="2"/>
      <c r="W2837" s="10"/>
    </row>
    <row r="2838" spans="22:23" x14ac:dyDescent="0.25">
      <c r="V2838" s="2"/>
      <c r="W2838" s="10"/>
    </row>
    <row r="2839" spans="22:23" x14ac:dyDescent="0.25">
      <c r="V2839" s="2"/>
      <c r="W2839" s="10"/>
    </row>
    <row r="2840" spans="22:23" x14ac:dyDescent="0.25">
      <c r="V2840" s="2"/>
      <c r="W2840" s="10"/>
    </row>
    <row r="2841" spans="22:23" x14ac:dyDescent="0.25">
      <c r="V2841" s="2"/>
      <c r="W2841" s="10"/>
    </row>
    <row r="2842" spans="22:23" x14ac:dyDescent="0.25">
      <c r="V2842" s="2"/>
      <c r="W2842" s="10"/>
    </row>
    <row r="2843" spans="22:23" x14ac:dyDescent="0.25">
      <c r="V2843" s="2"/>
      <c r="W2843" s="10"/>
    </row>
    <row r="2844" spans="22:23" x14ac:dyDescent="0.25">
      <c r="V2844" s="2"/>
      <c r="W2844" s="10"/>
    </row>
    <row r="2845" spans="22:23" x14ac:dyDescent="0.25">
      <c r="V2845" s="2"/>
      <c r="W2845" s="10"/>
    </row>
    <row r="2846" spans="22:23" x14ac:dyDescent="0.25">
      <c r="V2846" s="2"/>
      <c r="W2846" s="10"/>
    </row>
    <row r="2847" spans="22:23" x14ac:dyDescent="0.25">
      <c r="V2847" s="2"/>
      <c r="W2847" s="10"/>
    </row>
    <row r="2848" spans="22:23" x14ac:dyDescent="0.25">
      <c r="V2848" s="2"/>
      <c r="W2848" s="10"/>
    </row>
    <row r="2849" spans="22:23" x14ac:dyDescent="0.25">
      <c r="V2849" s="2"/>
      <c r="W2849" s="10"/>
    </row>
    <row r="2850" spans="22:23" x14ac:dyDescent="0.25">
      <c r="V2850" s="2"/>
      <c r="W2850" s="10"/>
    </row>
    <row r="2851" spans="22:23" x14ac:dyDescent="0.25">
      <c r="V2851" s="2"/>
      <c r="W2851" s="10"/>
    </row>
    <row r="2852" spans="22:23" x14ac:dyDescent="0.25">
      <c r="V2852" s="2"/>
      <c r="W2852" s="10"/>
    </row>
    <row r="2853" spans="22:23" x14ac:dyDescent="0.25">
      <c r="V2853" s="2"/>
      <c r="W2853" s="10"/>
    </row>
    <row r="2854" spans="22:23" x14ac:dyDescent="0.25">
      <c r="V2854" s="2"/>
      <c r="W2854" s="10"/>
    </row>
    <row r="2855" spans="22:23" x14ac:dyDescent="0.25">
      <c r="V2855" s="2"/>
      <c r="W2855" s="10"/>
    </row>
    <row r="2856" spans="22:23" x14ac:dyDescent="0.25">
      <c r="V2856" s="2"/>
      <c r="W2856" s="10"/>
    </row>
    <row r="2857" spans="22:23" x14ac:dyDescent="0.25">
      <c r="V2857" s="2"/>
      <c r="W2857" s="10"/>
    </row>
    <row r="2858" spans="22:23" x14ac:dyDescent="0.25">
      <c r="V2858" s="2"/>
      <c r="W2858" s="10"/>
    </row>
    <row r="2859" spans="22:23" x14ac:dyDescent="0.25">
      <c r="V2859" s="2"/>
      <c r="W2859" s="10"/>
    </row>
    <row r="2860" spans="22:23" x14ac:dyDescent="0.25">
      <c r="V2860" s="2"/>
      <c r="W2860" s="10"/>
    </row>
    <row r="2861" spans="22:23" x14ac:dyDescent="0.25">
      <c r="V2861" s="2"/>
      <c r="W2861" s="10"/>
    </row>
    <row r="2862" spans="22:23" x14ac:dyDescent="0.25">
      <c r="V2862" s="2"/>
      <c r="W2862" s="10"/>
    </row>
    <row r="2863" spans="22:23" x14ac:dyDescent="0.25">
      <c r="V2863" s="2"/>
      <c r="W2863" s="10"/>
    </row>
    <row r="2864" spans="22:23" x14ac:dyDescent="0.25">
      <c r="V2864" s="2"/>
      <c r="W2864" s="10"/>
    </row>
    <row r="2865" spans="22:23" x14ac:dyDescent="0.25">
      <c r="V2865" s="2"/>
      <c r="W2865" s="10"/>
    </row>
    <row r="2866" spans="22:23" x14ac:dyDescent="0.25">
      <c r="V2866" s="2"/>
      <c r="W2866" s="10"/>
    </row>
    <row r="2867" spans="22:23" x14ac:dyDescent="0.25">
      <c r="V2867" s="2"/>
      <c r="W2867" s="10"/>
    </row>
    <row r="2868" spans="22:23" x14ac:dyDescent="0.25">
      <c r="V2868" s="2"/>
      <c r="W2868" s="10"/>
    </row>
    <row r="2869" spans="22:23" x14ac:dyDescent="0.25">
      <c r="V2869" s="2"/>
      <c r="W2869" s="10"/>
    </row>
    <row r="2870" spans="22:23" x14ac:dyDescent="0.25">
      <c r="V2870" s="2"/>
      <c r="W2870" s="10"/>
    </row>
    <row r="2871" spans="22:23" x14ac:dyDescent="0.25">
      <c r="V2871" s="2"/>
      <c r="W2871" s="10"/>
    </row>
    <row r="2872" spans="22:23" x14ac:dyDescent="0.25">
      <c r="V2872" s="2"/>
      <c r="W2872" s="10"/>
    </row>
    <row r="2873" spans="22:23" x14ac:dyDescent="0.25">
      <c r="V2873" s="2"/>
      <c r="W2873" s="10"/>
    </row>
    <row r="2874" spans="22:23" x14ac:dyDescent="0.25">
      <c r="V2874" s="2"/>
      <c r="W2874" s="10"/>
    </row>
    <row r="2875" spans="22:23" x14ac:dyDescent="0.25">
      <c r="V2875" s="2"/>
      <c r="W2875" s="10"/>
    </row>
    <row r="2876" spans="22:23" x14ac:dyDescent="0.25">
      <c r="V2876" s="2"/>
      <c r="W2876" s="10"/>
    </row>
    <row r="2877" spans="22:23" x14ac:dyDescent="0.25">
      <c r="V2877" s="2"/>
      <c r="W2877" s="10"/>
    </row>
    <row r="2878" spans="22:23" x14ac:dyDescent="0.25">
      <c r="V2878" s="2"/>
      <c r="W2878" s="10"/>
    </row>
    <row r="2879" spans="22:23" x14ac:dyDescent="0.25">
      <c r="V2879" s="2"/>
      <c r="W2879" s="10"/>
    </row>
    <row r="2880" spans="22:23" x14ac:dyDescent="0.25">
      <c r="V2880" s="2"/>
      <c r="W2880" s="10"/>
    </row>
    <row r="2881" spans="22:23" x14ac:dyDescent="0.25">
      <c r="V2881" s="2"/>
      <c r="W2881" s="10"/>
    </row>
    <row r="2882" spans="22:23" x14ac:dyDescent="0.25">
      <c r="V2882" s="2"/>
      <c r="W2882" s="10"/>
    </row>
    <row r="2883" spans="22:23" x14ac:dyDescent="0.25">
      <c r="V2883" s="2"/>
      <c r="W2883" s="10"/>
    </row>
    <row r="2884" spans="22:23" x14ac:dyDescent="0.25">
      <c r="V2884" s="2"/>
      <c r="W2884" s="10"/>
    </row>
    <row r="2885" spans="22:23" x14ac:dyDescent="0.25">
      <c r="V2885" s="2"/>
      <c r="W2885" s="10"/>
    </row>
    <row r="2886" spans="22:23" x14ac:dyDescent="0.25">
      <c r="V2886" s="2"/>
      <c r="W2886" s="10"/>
    </row>
    <row r="2887" spans="22:23" x14ac:dyDescent="0.25">
      <c r="V2887" s="2"/>
      <c r="W2887" s="10"/>
    </row>
    <row r="2888" spans="22:23" x14ac:dyDescent="0.25">
      <c r="V2888" s="2"/>
      <c r="W2888" s="10"/>
    </row>
    <row r="2889" spans="22:23" x14ac:dyDescent="0.25">
      <c r="V2889" s="2"/>
      <c r="W2889" s="10"/>
    </row>
    <row r="2890" spans="22:23" x14ac:dyDescent="0.25">
      <c r="V2890" s="2"/>
      <c r="W2890" s="10"/>
    </row>
    <row r="2891" spans="22:23" x14ac:dyDescent="0.25">
      <c r="V2891" s="2"/>
      <c r="W2891" s="10"/>
    </row>
    <row r="2892" spans="22:23" x14ac:dyDescent="0.25">
      <c r="V2892" s="2"/>
      <c r="W2892" s="10"/>
    </row>
    <row r="2893" spans="22:23" x14ac:dyDescent="0.25">
      <c r="V2893" s="2"/>
      <c r="W2893" s="10"/>
    </row>
    <row r="2894" spans="22:23" x14ac:dyDescent="0.25">
      <c r="V2894" s="2"/>
      <c r="W2894" s="10"/>
    </row>
    <row r="2895" spans="22:23" x14ac:dyDescent="0.25">
      <c r="V2895" s="2"/>
      <c r="W2895" s="10"/>
    </row>
    <row r="2896" spans="22:23" x14ac:dyDescent="0.25">
      <c r="V2896" s="2"/>
      <c r="W2896" s="10"/>
    </row>
    <row r="2897" spans="22:23" x14ac:dyDescent="0.25">
      <c r="V2897" s="2"/>
      <c r="W2897" s="10"/>
    </row>
    <row r="2898" spans="22:23" x14ac:dyDescent="0.25">
      <c r="V2898" s="2"/>
      <c r="W2898" s="10"/>
    </row>
    <row r="2899" spans="22:23" x14ac:dyDescent="0.25">
      <c r="V2899" s="2"/>
      <c r="W2899" s="10"/>
    </row>
    <row r="2900" spans="22:23" x14ac:dyDescent="0.25">
      <c r="V2900" s="2"/>
      <c r="W2900" s="10"/>
    </row>
    <row r="2901" spans="22:23" x14ac:dyDescent="0.25">
      <c r="V2901" s="2"/>
      <c r="W2901" s="10"/>
    </row>
    <row r="2902" spans="22:23" x14ac:dyDescent="0.25">
      <c r="V2902" s="2"/>
      <c r="W2902" s="10"/>
    </row>
    <row r="2903" spans="22:23" x14ac:dyDescent="0.25">
      <c r="V2903" s="2"/>
      <c r="W2903" s="10"/>
    </row>
    <row r="2904" spans="22:23" x14ac:dyDescent="0.25">
      <c r="V2904" s="2"/>
      <c r="W2904" s="10"/>
    </row>
    <row r="2905" spans="22:23" x14ac:dyDescent="0.25">
      <c r="V2905" s="2"/>
      <c r="W2905" s="10"/>
    </row>
    <row r="2906" spans="22:23" x14ac:dyDescent="0.25">
      <c r="V2906" s="2"/>
      <c r="W2906" s="10"/>
    </row>
    <row r="2907" spans="22:23" x14ac:dyDescent="0.25">
      <c r="V2907" s="2"/>
      <c r="W2907" s="10"/>
    </row>
    <row r="2908" spans="22:23" x14ac:dyDescent="0.25">
      <c r="V2908" s="2"/>
      <c r="W2908" s="10"/>
    </row>
    <row r="2909" spans="22:23" x14ac:dyDescent="0.25">
      <c r="V2909" s="2"/>
      <c r="W2909" s="10"/>
    </row>
    <row r="2910" spans="22:23" x14ac:dyDescent="0.25">
      <c r="V2910" s="2"/>
      <c r="W2910" s="10"/>
    </row>
    <row r="2911" spans="22:23" x14ac:dyDescent="0.25">
      <c r="V2911" s="2"/>
      <c r="W2911" s="10"/>
    </row>
    <row r="2912" spans="22:23" x14ac:dyDescent="0.25">
      <c r="V2912" s="2"/>
      <c r="W2912" s="10"/>
    </row>
    <row r="2913" spans="22:23" x14ac:dyDescent="0.25">
      <c r="V2913" s="2"/>
      <c r="W2913" s="10"/>
    </row>
    <row r="2914" spans="22:23" x14ac:dyDescent="0.25">
      <c r="V2914" s="2"/>
      <c r="W2914" s="10"/>
    </row>
    <row r="2915" spans="22:23" x14ac:dyDescent="0.25">
      <c r="V2915" s="2"/>
      <c r="W2915" s="10"/>
    </row>
    <row r="2916" spans="22:23" x14ac:dyDescent="0.25">
      <c r="V2916" s="2"/>
      <c r="W2916" s="10"/>
    </row>
    <row r="2917" spans="22:23" x14ac:dyDescent="0.25">
      <c r="V2917" s="2"/>
      <c r="W2917" s="10"/>
    </row>
    <row r="2918" spans="22:23" x14ac:dyDescent="0.25">
      <c r="V2918" s="2"/>
      <c r="W2918" s="10"/>
    </row>
    <row r="2919" spans="22:23" x14ac:dyDescent="0.25">
      <c r="V2919" s="2"/>
      <c r="W2919" s="10"/>
    </row>
    <row r="2920" spans="22:23" x14ac:dyDescent="0.25">
      <c r="V2920" s="2"/>
      <c r="W2920" s="10"/>
    </row>
    <row r="2921" spans="22:23" x14ac:dyDescent="0.25">
      <c r="V2921" s="2"/>
      <c r="W2921" s="10"/>
    </row>
    <row r="2922" spans="22:23" x14ac:dyDescent="0.25">
      <c r="V2922" s="2"/>
      <c r="W2922" s="10"/>
    </row>
    <row r="2923" spans="22:23" x14ac:dyDescent="0.25">
      <c r="V2923" s="2"/>
      <c r="W2923" s="10"/>
    </row>
    <row r="2924" spans="22:23" x14ac:dyDescent="0.25">
      <c r="V2924" s="2"/>
      <c r="W2924" s="10"/>
    </row>
    <row r="2925" spans="22:23" x14ac:dyDescent="0.25">
      <c r="V2925" s="2"/>
      <c r="W2925" s="10"/>
    </row>
    <row r="2926" spans="22:23" x14ac:dyDescent="0.25">
      <c r="V2926" s="2"/>
      <c r="W2926" s="10"/>
    </row>
    <row r="2927" spans="22:23" x14ac:dyDescent="0.25">
      <c r="V2927" s="2"/>
      <c r="W2927" s="10"/>
    </row>
    <row r="2928" spans="22:23" x14ac:dyDescent="0.25">
      <c r="V2928" s="2"/>
      <c r="W2928" s="10"/>
    </row>
    <row r="2929" spans="22:23" x14ac:dyDescent="0.25">
      <c r="V2929" s="2"/>
      <c r="W2929" s="10"/>
    </row>
    <row r="2930" spans="22:23" x14ac:dyDescent="0.25">
      <c r="V2930" s="2"/>
      <c r="W2930" s="10"/>
    </row>
    <row r="2931" spans="22:23" x14ac:dyDescent="0.25">
      <c r="V2931" s="2"/>
      <c r="W2931" s="10"/>
    </row>
    <row r="2932" spans="22:23" x14ac:dyDescent="0.25">
      <c r="V2932" s="2"/>
      <c r="W2932" s="10"/>
    </row>
    <row r="2933" spans="22:23" x14ac:dyDescent="0.25">
      <c r="V2933" s="2"/>
      <c r="W2933" s="10"/>
    </row>
    <row r="2934" spans="22:23" x14ac:dyDescent="0.25">
      <c r="V2934" s="2"/>
      <c r="W2934" s="10"/>
    </row>
    <row r="2935" spans="22:23" x14ac:dyDescent="0.25">
      <c r="V2935" s="2"/>
      <c r="W2935" s="10"/>
    </row>
    <row r="2936" spans="22:23" x14ac:dyDescent="0.25">
      <c r="V2936" s="2"/>
      <c r="W2936" s="10"/>
    </row>
    <row r="2937" spans="22:23" x14ac:dyDescent="0.25">
      <c r="V2937" s="2"/>
      <c r="W2937" s="10"/>
    </row>
    <row r="2938" spans="22:23" x14ac:dyDescent="0.25">
      <c r="V2938" s="2"/>
      <c r="W2938" s="10"/>
    </row>
    <row r="2939" spans="22:23" x14ac:dyDescent="0.25">
      <c r="V2939" s="2"/>
      <c r="W2939" s="10"/>
    </row>
    <row r="2940" spans="22:23" x14ac:dyDescent="0.25">
      <c r="V2940" s="2"/>
      <c r="W2940" s="10"/>
    </row>
    <row r="2941" spans="22:23" x14ac:dyDescent="0.25">
      <c r="V2941" s="2"/>
      <c r="W2941" s="10"/>
    </row>
    <row r="2942" spans="22:23" x14ac:dyDescent="0.25">
      <c r="V2942" s="2"/>
      <c r="W2942" s="10"/>
    </row>
    <row r="2943" spans="22:23" x14ac:dyDescent="0.25">
      <c r="V2943" s="2"/>
      <c r="W2943" s="10"/>
    </row>
    <row r="2944" spans="22:23" x14ac:dyDescent="0.25">
      <c r="V2944" s="2"/>
      <c r="W2944" s="10"/>
    </row>
    <row r="2945" spans="22:23" x14ac:dyDescent="0.25">
      <c r="V2945" s="2"/>
      <c r="W2945" s="10"/>
    </row>
    <row r="2946" spans="22:23" x14ac:dyDescent="0.25">
      <c r="V2946" s="2"/>
      <c r="W2946" s="10"/>
    </row>
    <row r="2947" spans="22:23" x14ac:dyDescent="0.25">
      <c r="V2947" s="2"/>
      <c r="W2947" s="10"/>
    </row>
    <row r="2948" spans="22:23" x14ac:dyDescent="0.25">
      <c r="V2948" s="2"/>
      <c r="W2948" s="10"/>
    </row>
    <row r="2949" spans="22:23" x14ac:dyDescent="0.25">
      <c r="V2949" s="2"/>
      <c r="W2949" s="10"/>
    </row>
    <row r="2950" spans="22:23" x14ac:dyDescent="0.25">
      <c r="V2950" s="2"/>
      <c r="W2950" s="10"/>
    </row>
    <row r="2951" spans="22:23" x14ac:dyDescent="0.25">
      <c r="V2951" s="2"/>
      <c r="W2951" s="10"/>
    </row>
    <row r="2952" spans="22:23" x14ac:dyDescent="0.25">
      <c r="V2952" s="2"/>
      <c r="W2952" s="10"/>
    </row>
    <row r="2953" spans="22:23" x14ac:dyDescent="0.25">
      <c r="V2953" s="2"/>
      <c r="W2953" s="10"/>
    </row>
    <row r="2954" spans="22:23" x14ac:dyDescent="0.25">
      <c r="V2954" s="2"/>
      <c r="W2954" s="10"/>
    </row>
    <row r="2955" spans="22:23" x14ac:dyDescent="0.25">
      <c r="V2955" s="2"/>
      <c r="W2955" s="10"/>
    </row>
    <row r="2956" spans="22:23" x14ac:dyDescent="0.25">
      <c r="V2956" s="2"/>
      <c r="W2956" s="10"/>
    </row>
    <row r="2957" spans="22:23" x14ac:dyDescent="0.25">
      <c r="V2957" s="2"/>
      <c r="W2957" s="10"/>
    </row>
    <row r="2958" spans="22:23" x14ac:dyDescent="0.25">
      <c r="V2958" s="2"/>
      <c r="W2958" s="10"/>
    </row>
    <row r="2959" spans="22:23" x14ac:dyDescent="0.25">
      <c r="V2959" s="2"/>
      <c r="W2959" s="10"/>
    </row>
    <row r="2960" spans="22:23" x14ac:dyDescent="0.25">
      <c r="V2960" s="2"/>
      <c r="W2960" s="10"/>
    </row>
    <row r="2961" spans="22:23" x14ac:dyDescent="0.25">
      <c r="V2961" s="2"/>
      <c r="W2961" s="10"/>
    </row>
    <row r="2962" spans="22:23" x14ac:dyDescent="0.25">
      <c r="V2962" s="2"/>
      <c r="W2962" s="10"/>
    </row>
    <row r="2963" spans="22:23" x14ac:dyDescent="0.25">
      <c r="V2963" s="2"/>
      <c r="W2963" s="10"/>
    </row>
    <row r="2964" spans="22:23" x14ac:dyDescent="0.25">
      <c r="V2964" s="2"/>
      <c r="W2964" s="10"/>
    </row>
    <row r="2965" spans="22:23" x14ac:dyDescent="0.25">
      <c r="V2965" s="2"/>
      <c r="W2965" s="10"/>
    </row>
    <row r="2966" spans="22:23" x14ac:dyDescent="0.25">
      <c r="V2966" s="2"/>
      <c r="W2966" s="10"/>
    </row>
    <row r="2967" spans="22:23" x14ac:dyDescent="0.25">
      <c r="V2967" s="2"/>
      <c r="W2967" s="10"/>
    </row>
    <row r="2968" spans="22:23" x14ac:dyDescent="0.25">
      <c r="V2968" s="2"/>
      <c r="W2968" s="10"/>
    </row>
    <row r="2969" spans="22:23" x14ac:dyDescent="0.25">
      <c r="V2969" s="2"/>
      <c r="W2969" s="10"/>
    </row>
    <row r="2970" spans="22:23" x14ac:dyDescent="0.25">
      <c r="V2970" s="2"/>
      <c r="W2970" s="10"/>
    </row>
    <row r="2971" spans="22:23" x14ac:dyDescent="0.25">
      <c r="V2971" s="2"/>
      <c r="W2971" s="10"/>
    </row>
    <row r="2972" spans="22:23" x14ac:dyDescent="0.25">
      <c r="V2972" s="2"/>
      <c r="W2972" s="10"/>
    </row>
    <row r="2973" spans="22:23" x14ac:dyDescent="0.25">
      <c r="V2973" s="2"/>
      <c r="W2973" s="10"/>
    </row>
    <row r="2974" spans="22:23" x14ac:dyDescent="0.25">
      <c r="V2974" s="2"/>
      <c r="W2974" s="10"/>
    </row>
    <row r="2975" spans="22:23" x14ac:dyDescent="0.25">
      <c r="V2975" s="2"/>
      <c r="W2975" s="10"/>
    </row>
    <row r="2976" spans="22:23" x14ac:dyDescent="0.25">
      <c r="V2976" s="2"/>
      <c r="W2976" s="10"/>
    </row>
    <row r="2977" spans="22:23" x14ac:dyDescent="0.25">
      <c r="V2977" s="2"/>
      <c r="W2977" s="10"/>
    </row>
    <row r="2978" spans="22:23" x14ac:dyDescent="0.25">
      <c r="V2978" s="2"/>
      <c r="W2978" s="10"/>
    </row>
    <row r="2979" spans="22:23" x14ac:dyDescent="0.25">
      <c r="V2979" s="2"/>
      <c r="W2979" s="10"/>
    </row>
    <row r="2980" spans="22:23" x14ac:dyDescent="0.25">
      <c r="V2980" s="2"/>
      <c r="W2980" s="10"/>
    </row>
    <row r="2981" spans="22:23" x14ac:dyDescent="0.25">
      <c r="V2981" s="2"/>
      <c r="W2981" s="10"/>
    </row>
    <row r="2982" spans="22:23" x14ac:dyDescent="0.25">
      <c r="V2982" s="2"/>
      <c r="W2982" s="10"/>
    </row>
    <row r="2983" spans="22:23" x14ac:dyDescent="0.25">
      <c r="V2983" s="2"/>
      <c r="W2983" s="10"/>
    </row>
    <row r="2984" spans="22:23" x14ac:dyDescent="0.25">
      <c r="V2984" s="2"/>
      <c r="W2984" s="10"/>
    </row>
    <row r="2985" spans="22:23" x14ac:dyDescent="0.25">
      <c r="V2985" s="2"/>
      <c r="W2985" s="10"/>
    </row>
    <row r="2986" spans="22:23" x14ac:dyDescent="0.25">
      <c r="V2986" s="2"/>
      <c r="W2986" s="10"/>
    </row>
    <row r="2987" spans="22:23" x14ac:dyDescent="0.25">
      <c r="V2987" s="2"/>
      <c r="W2987" s="10"/>
    </row>
    <row r="2988" spans="22:23" x14ac:dyDescent="0.25">
      <c r="V2988" s="2"/>
      <c r="W2988" s="10"/>
    </row>
    <row r="2989" spans="22:23" x14ac:dyDescent="0.25">
      <c r="V2989" s="2"/>
      <c r="W2989" s="10"/>
    </row>
    <row r="2990" spans="22:23" x14ac:dyDescent="0.25">
      <c r="V2990" s="2"/>
      <c r="W2990" s="10"/>
    </row>
    <row r="2991" spans="22:23" x14ac:dyDescent="0.25">
      <c r="V2991" s="2"/>
      <c r="W2991" s="10"/>
    </row>
    <row r="2992" spans="22:23" x14ac:dyDescent="0.25">
      <c r="V2992" s="2"/>
      <c r="W2992" s="10"/>
    </row>
    <row r="2993" spans="22:23" x14ac:dyDescent="0.25">
      <c r="V2993" s="2"/>
      <c r="W2993" s="10"/>
    </row>
    <row r="2994" spans="22:23" x14ac:dyDescent="0.25">
      <c r="V2994" s="2"/>
      <c r="W2994" s="10"/>
    </row>
    <row r="2995" spans="22:23" x14ac:dyDescent="0.25">
      <c r="V2995" s="2"/>
      <c r="W2995" s="10"/>
    </row>
    <row r="2996" spans="22:23" x14ac:dyDescent="0.25">
      <c r="V2996" s="2"/>
      <c r="W2996" s="10"/>
    </row>
    <row r="2997" spans="22:23" x14ac:dyDescent="0.25">
      <c r="V2997" s="2"/>
      <c r="W2997" s="10"/>
    </row>
    <row r="2998" spans="22:23" x14ac:dyDescent="0.25">
      <c r="V2998" s="2"/>
      <c r="W2998" s="10"/>
    </row>
    <row r="2999" spans="22:23" x14ac:dyDescent="0.25">
      <c r="V2999" s="2"/>
      <c r="W2999" s="10"/>
    </row>
    <row r="3000" spans="22:23" x14ac:dyDescent="0.25">
      <c r="V3000" s="2"/>
      <c r="W3000" s="10"/>
    </row>
    <row r="3001" spans="22:23" x14ac:dyDescent="0.25">
      <c r="V3001" s="2"/>
      <c r="W3001" s="10"/>
    </row>
    <row r="3002" spans="22:23" x14ac:dyDescent="0.25">
      <c r="V3002" s="2"/>
      <c r="W3002" s="10"/>
    </row>
    <row r="3003" spans="22:23" x14ac:dyDescent="0.25">
      <c r="V3003" s="2"/>
      <c r="W3003" s="10"/>
    </row>
    <row r="3004" spans="22:23" x14ac:dyDescent="0.25">
      <c r="V3004" s="2"/>
      <c r="W3004" s="10"/>
    </row>
    <row r="3005" spans="22:23" x14ac:dyDescent="0.25">
      <c r="V3005" s="2"/>
      <c r="W3005" s="10"/>
    </row>
    <row r="3006" spans="22:23" x14ac:dyDescent="0.25">
      <c r="V3006" s="2"/>
      <c r="W3006" s="10"/>
    </row>
    <row r="3007" spans="22:23" x14ac:dyDescent="0.25">
      <c r="V3007" s="2"/>
      <c r="W3007" s="10"/>
    </row>
    <row r="3008" spans="22:23" x14ac:dyDescent="0.25">
      <c r="V3008" s="2"/>
      <c r="W3008" s="10"/>
    </row>
    <row r="3009" spans="22:23" x14ac:dyDescent="0.25">
      <c r="V3009" s="2"/>
      <c r="W3009" s="10"/>
    </row>
    <row r="3010" spans="22:23" x14ac:dyDescent="0.25">
      <c r="V3010" s="2"/>
      <c r="W3010" s="10"/>
    </row>
    <row r="3011" spans="22:23" x14ac:dyDescent="0.25">
      <c r="V3011" s="2"/>
      <c r="W3011" s="10"/>
    </row>
    <row r="3012" spans="22:23" x14ac:dyDescent="0.25">
      <c r="V3012" s="2"/>
      <c r="W3012" s="10"/>
    </row>
    <row r="3013" spans="22:23" x14ac:dyDescent="0.25">
      <c r="V3013" s="2"/>
      <c r="W3013" s="10"/>
    </row>
    <row r="3014" spans="22:23" x14ac:dyDescent="0.25">
      <c r="V3014" s="2"/>
      <c r="W3014" s="10"/>
    </row>
    <row r="3015" spans="22:23" x14ac:dyDescent="0.25">
      <c r="V3015" s="2"/>
      <c r="W3015" s="10"/>
    </row>
    <row r="3016" spans="22:23" x14ac:dyDescent="0.25">
      <c r="V3016" s="2"/>
      <c r="W3016" s="10"/>
    </row>
    <row r="3017" spans="22:23" x14ac:dyDescent="0.25">
      <c r="V3017" s="2"/>
      <c r="W3017" s="10"/>
    </row>
    <row r="3018" spans="22:23" x14ac:dyDescent="0.25">
      <c r="V3018" s="2"/>
      <c r="W3018" s="10"/>
    </row>
    <row r="3019" spans="22:23" x14ac:dyDescent="0.25">
      <c r="V3019" s="2"/>
      <c r="W3019" s="10"/>
    </row>
    <row r="3020" spans="22:23" x14ac:dyDescent="0.25">
      <c r="V3020" s="2"/>
      <c r="W3020" s="10"/>
    </row>
    <row r="3021" spans="22:23" x14ac:dyDescent="0.25">
      <c r="V3021" s="2"/>
      <c r="W3021" s="10"/>
    </row>
    <row r="3022" spans="22:23" x14ac:dyDescent="0.25">
      <c r="V3022" s="2"/>
      <c r="W3022" s="10"/>
    </row>
    <row r="3023" spans="22:23" x14ac:dyDescent="0.25">
      <c r="V3023" s="2"/>
      <c r="W3023" s="10"/>
    </row>
    <row r="3024" spans="22:23" x14ac:dyDescent="0.25">
      <c r="V3024" s="2"/>
      <c r="W3024" s="10"/>
    </row>
    <row r="3025" spans="22:23" x14ac:dyDescent="0.25">
      <c r="V3025" s="2"/>
      <c r="W3025" s="10"/>
    </row>
    <row r="3026" spans="22:23" x14ac:dyDescent="0.25">
      <c r="V3026" s="2"/>
      <c r="W3026" s="10"/>
    </row>
    <row r="3027" spans="22:23" x14ac:dyDescent="0.25">
      <c r="V3027" s="2"/>
      <c r="W3027" s="10"/>
    </row>
    <row r="3028" spans="22:23" x14ac:dyDescent="0.25">
      <c r="V3028" s="2"/>
      <c r="W3028" s="10"/>
    </row>
    <row r="3029" spans="22:23" x14ac:dyDescent="0.25">
      <c r="V3029" s="2"/>
      <c r="W3029" s="10"/>
    </row>
    <row r="3030" spans="22:23" x14ac:dyDescent="0.25">
      <c r="V3030" s="2"/>
      <c r="W3030" s="10"/>
    </row>
    <row r="3031" spans="22:23" x14ac:dyDescent="0.25">
      <c r="V3031" s="2"/>
      <c r="W3031" s="10"/>
    </row>
    <row r="3032" spans="22:23" x14ac:dyDescent="0.25">
      <c r="V3032" s="2"/>
      <c r="W3032" s="10"/>
    </row>
    <row r="3033" spans="22:23" x14ac:dyDescent="0.25">
      <c r="V3033" s="2"/>
      <c r="W3033" s="10"/>
    </row>
    <row r="3034" spans="22:23" x14ac:dyDescent="0.25">
      <c r="V3034" s="2"/>
      <c r="W3034" s="10"/>
    </row>
    <row r="3035" spans="22:23" x14ac:dyDescent="0.25">
      <c r="V3035" s="2"/>
      <c r="W3035" s="10"/>
    </row>
    <row r="3036" spans="22:23" x14ac:dyDescent="0.25">
      <c r="V3036" s="2"/>
      <c r="W3036" s="10"/>
    </row>
    <row r="3037" spans="22:23" x14ac:dyDescent="0.25">
      <c r="V3037" s="2"/>
      <c r="W3037" s="10"/>
    </row>
    <row r="3038" spans="22:23" x14ac:dyDescent="0.25">
      <c r="V3038" s="2"/>
      <c r="W3038" s="10"/>
    </row>
    <row r="3039" spans="22:23" x14ac:dyDescent="0.25">
      <c r="V3039" s="2"/>
      <c r="W3039" s="10"/>
    </row>
    <row r="3040" spans="22:23" x14ac:dyDescent="0.25">
      <c r="V3040" s="2"/>
      <c r="W3040" s="10"/>
    </row>
    <row r="3041" spans="22:23" x14ac:dyDescent="0.25">
      <c r="V3041" s="2"/>
      <c r="W3041" s="10"/>
    </row>
    <row r="3042" spans="22:23" x14ac:dyDescent="0.25">
      <c r="V3042" s="2"/>
      <c r="W3042" s="10"/>
    </row>
    <row r="3043" spans="22:23" x14ac:dyDescent="0.25">
      <c r="V3043" s="2"/>
      <c r="W3043" s="10"/>
    </row>
    <row r="3044" spans="22:23" x14ac:dyDescent="0.25">
      <c r="V3044" s="2"/>
      <c r="W3044" s="10"/>
    </row>
    <row r="3045" spans="22:23" x14ac:dyDescent="0.25">
      <c r="V3045" s="2"/>
      <c r="W3045" s="10"/>
    </row>
    <row r="3046" spans="22:23" x14ac:dyDescent="0.25">
      <c r="V3046" s="2"/>
      <c r="W3046" s="10"/>
    </row>
    <row r="3047" spans="22:23" x14ac:dyDescent="0.25">
      <c r="V3047" s="2"/>
      <c r="W3047" s="10"/>
    </row>
    <row r="3048" spans="22:23" x14ac:dyDescent="0.25">
      <c r="V3048" s="2"/>
      <c r="W3048" s="10"/>
    </row>
    <row r="3049" spans="22:23" x14ac:dyDescent="0.25">
      <c r="V3049" s="2"/>
      <c r="W3049" s="10"/>
    </row>
    <row r="3050" spans="22:23" x14ac:dyDescent="0.25">
      <c r="V3050" s="2"/>
      <c r="W3050" s="10"/>
    </row>
    <row r="3051" spans="22:23" x14ac:dyDescent="0.25">
      <c r="V3051" s="2"/>
      <c r="W3051" s="10"/>
    </row>
    <row r="3052" spans="22:23" x14ac:dyDescent="0.25">
      <c r="V3052" s="2"/>
      <c r="W3052" s="10"/>
    </row>
    <row r="3053" spans="22:23" x14ac:dyDescent="0.25">
      <c r="V3053" s="2"/>
      <c r="W3053" s="10"/>
    </row>
    <row r="3054" spans="22:23" x14ac:dyDescent="0.25">
      <c r="V3054" s="2"/>
      <c r="W3054" s="10"/>
    </row>
    <row r="3055" spans="22:23" x14ac:dyDescent="0.25">
      <c r="V3055" s="2"/>
      <c r="W3055" s="10"/>
    </row>
    <row r="3056" spans="22:23" x14ac:dyDescent="0.25">
      <c r="V3056" s="2"/>
      <c r="W3056" s="10"/>
    </row>
    <row r="3057" spans="22:23" x14ac:dyDescent="0.25">
      <c r="V3057" s="2"/>
      <c r="W3057" s="10"/>
    </row>
    <row r="3058" spans="22:23" x14ac:dyDescent="0.25">
      <c r="V3058" s="2"/>
      <c r="W3058" s="10"/>
    </row>
    <row r="3059" spans="22:23" x14ac:dyDescent="0.25">
      <c r="V3059" s="2"/>
      <c r="W3059" s="10"/>
    </row>
    <row r="3060" spans="22:23" x14ac:dyDescent="0.25">
      <c r="V3060" s="2"/>
      <c r="W3060" s="10"/>
    </row>
    <row r="3061" spans="22:23" x14ac:dyDescent="0.25">
      <c r="V3061" s="2"/>
      <c r="W3061" s="10"/>
    </row>
    <row r="3062" spans="22:23" x14ac:dyDescent="0.25">
      <c r="V3062" s="2"/>
      <c r="W3062" s="10"/>
    </row>
    <row r="3063" spans="22:23" x14ac:dyDescent="0.25">
      <c r="V3063" s="2"/>
      <c r="W3063" s="10"/>
    </row>
    <row r="3064" spans="22:23" x14ac:dyDescent="0.25">
      <c r="V3064" s="2"/>
      <c r="W3064" s="10"/>
    </row>
    <row r="3065" spans="22:23" x14ac:dyDescent="0.25">
      <c r="V3065" s="2"/>
      <c r="W3065" s="10"/>
    </row>
    <row r="3066" spans="22:23" x14ac:dyDescent="0.25">
      <c r="V3066" s="2"/>
      <c r="W3066" s="10"/>
    </row>
    <row r="3067" spans="22:23" x14ac:dyDescent="0.25">
      <c r="V3067" s="2"/>
      <c r="W3067" s="10"/>
    </row>
    <row r="3068" spans="22:23" x14ac:dyDescent="0.25">
      <c r="V3068" s="2"/>
      <c r="W3068" s="10"/>
    </row>
    <row r="3069" spans="22:23" x14ac:dyDescent="0.25">
      <c r="V3069" s="2"/>
      <c r="W3069" s="10"/>
    </row>
    <row r="3070" spans="22:23" x14ac:dyDescent="0.25">
      <c r="V3070" s="2"/>
      <c r="W3070" s="10"/>
    </row>
    <row r="3071" spans="22:23" x14ac:dyDescent="0.25">
      <c r="V3071" s="2"/>
      <c r="W3071" s="10"/>
    </row>
    <row r="3072" spans="22:23" x14ac:dyDescent="0.25">
      <c r="V3072" s="2"/>
      <c r="W3072" s="10"/>
    </row>
    <row r="3073" spans="22:23" x14ac:dyDescent="0.25">
      <c r="V3073" s="2"/>
      <c r="W3073" s="10"/>
    </row>
    <row r="3074" spans="22:23" x14ac:dyDescent="0.25">
      <c r="V3074" s="2"/>
      <c r="W3074" s="10"/>
    </row>
    <row r="3075" spans="22:23" x14ac:dyDescent="0.25">
      <c r="V3075" s="2"/>
      <c r="W3075" s="10"/>
    </row>
    <row r="3076" spans="22:23" x14ac:dyDescent="0.25">
      <c r="V3076" s="2"/>
      <c r="W3076" s="10"/>
    </row>
    <row r="3077" spans="22:23" x14ac:dyDescent="0.25">
      <c r="V3077" s="2"/>
      <c r="W3077" s="10"/>
    </row>
    <row r="3078" spans="22:23" x14ac:dyDescent="0.25">
      <c r="V3078" s="2"/>
      <c r="W3078" s="10"/>
    </row>
    <row r="3079" spans="22:23" x14ac:dyDescent="0.25">
      <c r="V3079" s="2"/>
      <c r="W3079" s="10"/>
    </row>
    <row r="3080" spans="22:23" x14ac:dyDescent="0.25">
      <c r="V3080" s="2"/>
      <c r="W3080" s="10"/>
    </row>
    <row r="3081" spans="22:23" x14ac:dyDescent="0.25">
      <c r="V3081" s="2"/>
      <c r="W3081" s="10"/>
    </row>
    <row r="3082" spans="22:23" x14ac:dyDescent="0.25">
      <c r="V3082" s="2"/>
      <c r="W3082" s="10"/>
    </row>
    <row r="3083" spans="22:23" x14ac:dyDescent="0.25">
      <c r="V3083" s="2"/>
      <c r="W3083" s="10"/>
    </row>
    <row r="3084" spans="22:23" x14ac:dyDescent="0.25">
      <c r="V3084" s="2"/>
      <c r="W3084" s="10"/>
    </row>
    <row r="3085" spans="22:23" x14ac:dyDescent="0.25">
      <c r="V3085" s="2"/>
      <c r="W3085" s="10"/>
    </row>
    <row r="3086" spans="22:23" x14ac:dyDescent="0.25">
      <c r="V3086" s="2"/>
      <c r="W3086" s="10"/>
    </row>
    <row r="3087" spans="22:23" x14ac:dyDescent="0.25">
      <c r="V3087" s="2"/>
      <c r="W3087" s="10"/>
    </row>
    <row r="3088" spans="22:23" x14ac:dyDescent="0.25">
      <c r="V3088" s="2"/>
      <c r="W3088" s="10"/>
    </row>
    <row r="3089" spans="22:23" x14ac:dyDescent="0.25">
      <c r="V3089" s="2"/>
      <c r="W3089" s="10"/>
    </row>
    <row r="3090" spans="22:23" x14ac:dyDescent="0.25">
      <c r="V3090" s="2"/>
      <c r="W3090" s="10"/>
    </row>
    <row r="3091" spans="22:23" x14ac:dyDescent="0.25">
      <c r="V3091" s="2"/>
      <c r="W3091" s="10"/>
    </row>
    <row r="3092" spans="22:23" x14ac:dyDescent="0.25">
      <c r="V3092" s="2"/>
      <c r="W3092" s="10"/>
    </row>
    <row r="3093" spans="22:23" x14ac:dyDescent="0.25">
      <c r="V3093" s="2"/>
      <c r="W3093" s="10"/>
    </row>
    <row r="3094" spans="22:23" x14ac:dyDescent="0.25">
      <c r="V3094" s="2"/>
      <c r="W3094" s="10"/>
    </row>
    <row r="3095" spans="22:23" x14ac:dyDescent="0.25">
      <c r="V3095" s="2"/>
      <c r="W3095" s="10"/>
    </row>
    <row r="3096" spans="22:23" x14ac:dyDescent="0.25">
      <c r="V3096" s="2"/>
      <c r="W3096" s="10"/>
    </row>
    <row r="3097" spans="22:23" x14ac:dyDescent="0.25">
      <c r="V3097" s="2"/>
      <c r="W3097" s="10"/>
    </row>
    <row r="3098" spans="22:23" x14ac:dyDescent="0.25">
      <c r="V3098" s="2"/>
      <c r="W3098" s="10"/>
    </row>
    <row r="3099" spans="22:23" x14ac:dyDescent="0.25">
      <c r="V3099" s="2"/>
      <c r="W3099" s="10"/>
    </row>
    <row r="3100" spans="22:23" x14ac:dyDescent="0.25">
      <c r="V3100" s="2"/>
      <c r="W3100" s="10"/>
    </row>
    <row r="3101" spans="22:23" x14ac:dyDescent="0.25">
      <c r="V3101" s="2"/>
      <c r="W3101" s="10"/>
    </row>
    <row r="3102" spans="22:23" x14ac:dyDescent="0.25">
      <c r="V3102" s="2"/>
      <c r="W3102" s="10"/>
    </row>
    <row r="3103" spans="22:23" x14ac:dyDescent="0.25">
      <c r="V3103" s="2"/>
      <c r="W3103" s="10"/>
    </row>
    <row r="3104" spans="22:23" x14ac:dyDescent="0.25">
      <c r="V3104" s="2"/>
      <c r="W3104" s="10"/>
    </row>
    <row r="3105" spans="22:23" x14ac:dyDescent="0.25">
      <c r="V3105" s="2"/>
      <c r="W3105" s="10"/>
    </row>
    <row r="3106" spans="22:23" x14ac:dyDescent="0.25">
      <c r="V3106" s="2"/>
      <c r="W3106" s="10"/>
    </row>
    <row r="3107" spans="22:23" x14ac:dyDescent="0.25">
      <c r="V3107" s="2"/>
      <c r="W3107" s="10"/>
    </row>
    <row r="3108" spans="22:23" x14ac:dyDescent="0.25">
      <c r="V3108" s="2"/>
      <c r="W3108" s="10"/>
    </row>
    <row r="3109" spans="22:23" x14ac:dyDescent="0.25">
      <c r="V3109" s="2"/>
      <c r="W3109" s="10"/>
    </row>
    <row r="3110" spans="22:23" x14ac:dyDescent="0.25">
      <c r="V3110" s="2"/>
      <c r="W3110" s="10"/>
    </row>
    <row r="3111" spans="22:23" x14ac:dyDescent="0.25">
      <c r="V3111" s="2"/>
      <c r="W3111" s="10"/>
    </row>
    <row r="3112" spans="22:23" x14ac:dyDescent="0.25">
      <c r="V3112" s="2"/>
      <c r="W3112" s="10"/>
    </row>
    <row r="3113" spans="22:23" x14ac:dyDescent="0.25">
      <c r="V3113" s="2"/>
      <c r="W3113" s="10"/>
    </row>
    <row r="3114" spans="22:23" x14ac:dyDescent="0.25">
      <c r="V3114" s="2"/>
      <c r="W3114" s="10"/>
    </row>
    <row r="3115" spans="22:23" x14ac:dyDescent="0.25">
      <c r="V3115" s="2"/>
      <c r="W3115" s="10"/>
    </row>
    <row r="3116" spans="22:23" x14ac:dyDescent="0.25">
      <c r="V3116" s="2"/>
      <c r="W3116" s="10"/>
    </row>
    <row r="3117" spans="22:23" x14ac:dyDescent="0.25">
      <c r="V3117" s="2"/>
      <c r="W3117" s="10"/>
    </row>
    <row r="3118" spans="22:23" x14ac:dyDescent="0.25">
      <c r="V3118" s="2"/>
      <c r="W3118" s="10"/>
    </row>
    <row r="3119" spans="22:23" x14ac:dyDescent="0.25">
      <c r="V3119" s="2"/>
      <c r="W3119" s="10"/>
    </row>
    <row r="3120" spans="22:23" x14ac:dyDescent="0.25">
      <c r="V3120" s="2"/>
      <c r="W3120" s="10"/>
    </row>
    <row r="3121" spans="22:23" x14ac:dyDescent="0.25">
      <c r="V3121" s="2"/>
      <c r="W3121" s="10"/>
    </row>
    <row r="3122" spans="22:23" x14ac:dyDescent="0.25">
      <c r="V3122" s="2"/>
      <c r="W3122" s="10"/>
    </row>
    <row r="3123" spans="22:23" x14ac:dyDescent="0.25">
      <c r="V3123" s="2"/>
      <c r="W3123" s="10"/>
    </row>
    <row r="3124" spans="22:23" x14ac:dyDescent="0.25">
      <c r="V3124" s="2"/>
      <c r="W3124" s="10"/>
    </row>
    <row r="3125" spans="22:23" x14ac:dyDescent="0.25">
      <c r="V3125" s="2"/>
      <c r="W3125" s="10"/>
    </row>
    <row r="3126" spans="22:23" x14ac:dyDescent="0.25">
      <c r="V3126" s="2"/>
      <c r="W3126" s="10"/>
    </row>
    <row r="3127" spans="22:23" x14ac:dyDescent="0.25">
      <c r="V3127" s="2"/>
      <c r="W3127" s="10"/>
    </row>
    <row r="3128" spans="22:23" x14ac:dyDescent="0.25">
      <c r="V3128" s="2"/>
      <c r="W3128" s="10"/>
    </row>
    <row r="3129" spans="22:23" x14ac:dyDescent="0.25">
      <c r="V3129" s="2"/>
      <c r="W3129" s="10"/>
    </row>
    <row r="3130" spans="22:23" x14ac:dyDescent="0.25">
      <c r="V3130" s="2"/>
      <c r="W3130" s="10"/>
    </row>
    <row r="3131" spans="22:23" x14ac:dyDescent="0.25">
      <c r="V3131" s="2"/>
      <c r="W3131" s="10"/>
    </row>
    <row r="3132" spans="22:23" x14ac:dyDescent="0.25">
      <c r="V3132" s="2"/>
      <c r="W3132" s="10"/>
    </row>
    <row r="3133" spans="22:23" x14ac:dyDescent="0.25">
      <c r="V3133" s="2"/>
      <c r="W3133" s="10"/>
    </row>
    <row r="3134" spans="22:23" x14ac:dyDescent="0.25">
      <c r="V3134" s="2"/>
      <c r="W3134" s="10"/>
    </row>
    <row r="3135" spans="22:23" x14ac:dyDescent="0.25">
      <c r="V3135" s="2"/>
      <c r="W3135" s="10"/>
    </row>
    <row r="3136" spans="22:23" x14ac:dyDescent="0.25">
      <c r="V3136" s="2"/>
      <c r="W3136" s="10"/>
    </row>
    <row r="3137" spans="22:23" x14ac:dyDescent="0.25">
      <c r="V3137" s="2"/>
      <c r="W3137" s="10"/>
    </row>
    <row r="3138" spans="22:23" x14ac:dyDescent="0.25">
      <c r="V3138" s="2"/>
      <c r="W3138" s="10"/>
    </row>
    <row r="3139" spans="22:23" x14ac:dyDescent="0.25">
      <c r="V3139" s="2"/>
      <c r="W3139" s="10"/>
    </row>
    <row r="3140" spans="22:23" x14ac:dyDescent="0.25">
      <c r="V3140" s="2"/>
      <c r="W3140" s="10"/>
    </row>
    <row r="3141" spans="22:23" x14ac:dyDescent="0.25">
      <c r="V3141" s="2"/>
      <c r="W3141" s="10"/>
    </row>
    <row r="3142" spans="22:23" x14ac:dyDescent="0.25">
      <c r="V3142" s="2"/>
      <c r="W3142" s="10"/>
    </row>
    <row r="3143" spans="22:23" x14ac:dyDescent="0.25">
      <c r="V3143" s="2"/>
      <c r="W3143" s="10"/>
    </row>
    <row r="3144" spans="22:23" x14ac:dyDescent="0.25">
      <c r="V3144" s="2"/>
      <c r="W3144" s="10"/>
    </row>
    <row r="3145" spans="22:23" x14ac:dyDescent="0.25">
      <c r="V3145" s="2"/>
      <c r="W3145" s="10"/>
    </row>
    <row r="3146" spans="22:23" x14ac:dyDescent="0.25">
      <c r="V3146" s="2"/>
      <c r="W3146" s="10"/>
    </row>
    <row r="3147" spans="22:23" x14ac:dyDescent="0.25">
      <c r="V3147" s="2"/>
      <c r="W3147" s="10"/>
    </row>
    <row r="3148" spans="22:23" x14ac:dyDescent="0.25">
      <c r="V3148" s="2"/>
      <c r="W3148" s="10"/>
    </row>
    <row r="3149" spans="22:23" x14ac:dyDescent="0.25">
      <c r="V3149" s="2"/>
      <c r="W3149" s="10"/>
    </row>
    <row r="3150" spans="22:23" x14ac:dyDescent="0.25">
      <c r="V3150" s="2"/>
      <c r="W3150" s="10"/>
    </row>
    <row r="3151" spans="22:23" x14ac:dyDescent="0.25">
      <c r="V3151" s="2"/>
      <c r="W3151" s="10"/>
    </row>
    <row r="3152" spans="22:23" x14ac:dyDescent="0.25">
      <c r="V3152" s="2"/>
      <c r="W3152" s="10"/>
    </row>
    <row r="3153" spans="22:23" x14ac:dyDescent="0.25">
      <c r="V3153" s="2"/>
      <c r="W3153" s="10"/>
    </row>
    <row r="3154" spans="22:23" x14ac:dyDescent="0.25">
      <c r="V3154" s="2"/>
      <c r="W3154" s="10"/>
    </row>
    <row r="3155" spans="22:23" x14ac:dyDescent="0.25">
      <c r="V3155" s="2"/>
      <c r="W3155" s="10"/>
    </row>
    <row r="3156" spans="22:23" x14ac:dyDescent="0.25">
      <c r="V3156" s="2"/>
      <c r="W3156" s="10"/>
    </row>
    <row r="3157" spans="22:23" x14ac:dyDescent="0.25">
      <c r="V3157" s="2"/>
      <c r="W3157" s="10"/>
    </row>
    <row r="3158" spans="22:23" x14ac:dyDescent="0.25">
      <c r="V3158" s="2"/>
      <c r="W3158" s="10"/>
    </row>
    <row r="3159" spans="22:23" x14ac:dyDescent="0.25">
      <c r="V3159" s="2"/>
      <c r="W3159" s="10"/>
    </row>
    <row r="3160" spans="22:23" x14ac:dyDescent="0.25">
      <c r="V3160" s="2"/>
      <c r="W3160" s="10"/>
    </row>
    <row r="3161" spans="22:23" x14ac:dyDescent="0.25">
      <c r="V3161" s="2"/>
      <c r="W3161" s="10"/>
    </row>
    <row r="3162" spans="22:23" x14ac:dyDescent="0.25">
      <c r="V3162" s="2"/>
      <c r="W3162" s="10"/>
    </row>
    <row r="3163" spans="22:23" x14ac:dyDescent="0.25">
      <c r="V3163" s="2"/>
      <c r="W3163" s="10"/>
    </row>
    <row r="3164" spans="22:23" x14ac:dyDescent="0.25">
      <c r="V3164" s="2"/>
      <c r="W3164" s="10"/>
    </row>
    <row r="3165" spans="22:23" x14ac:dyDescent="0.25">
      <c r="V3165" s="2"/>
      <c r="W3165" s="10"/>
    </row>
    <row r="3166" spans="22:23" x14ac:dyDescent="0.25">
      <c r="V3166" s="2"/>
      <c r="W3166" s="10"/>
    </row>
    <row r="3167" spans="22:23" x14ac:dyDescent="0.25">
      <c r="V3167" s="2"/>
      <c r="W3167" s="10"/>
    </row>
    <row r="3168" spans="22:23" x14ac:dyDescent="0.25">
      <c r="V3168" s="2"/>
      <c r="W3168" s="10"/>
    </row>
    <row r="3169" spans="22:23" x14ac:dyDescent="0.25">
      <c r="V3169" s="2"/>
      <c r="W3169" s="10"/>
    </row>
    <row r="3170" spans="22:23" x14ac:dyDescent="0.25">
      <c r="V3170" s="2"/>
      <c r="W3170" s="10"/>
    </row>
    <row r="3171" spans="22:23" x14ac:dyDescent="0.25">
      <c r="V3171" s="2"/>
      <c r="W3171" s="10"/>
    </row>
    <row r="3172" spans="22:23" x14ac:dyDescent="0.25">
      <c r="V3172" s="2"/>
      <c r="W3172" s="10"/>
    </row>
    <row r="3173" spans="22:23" x14ac:dyDescent="0.25">
      <c r="V3173" s="2"/>
      <c r="W3173" s="10"/>
    </row>
    <row r="3174" spans="22:23" x14ac:dyDescent="0.25">
      <c r="V3174" s="2"/>
      <c r="W3174" s="10"/>
    </row>
    <row r="3175" spans="22:23" x14ac:dyDescent="0.25">
      <c r="V3175" s="2"/>
      <c r="W3175" s="10"/>
    </row>
    <row r="3176" spans="22:23" x14ac:dyDescent="0.25">
      <c r="V3176" s="2"/>
      <c r="W3176" s="10"/>
    </row>
    <row r="3177" spans="22:23" x14ac:dyDescent="0.25">
      <c r="V3177" s="2"/>
      <c r="W3177" s="10"/>
    </row>
    <row r="3178" spans="22:23" x14ac:dyDescent="0.25">
      <c r="V3178" s="2"/>
      <c r="W3178" s="10"/>
    </row>
    <row r="3179" spans="22:23" x14ac:dyDescent="0.25">
      <c r="V3179" s="2"/>
      <c r="W3179" s="10"/>
    </row>
    <row r="3180" spans="22:23" x14ac:dyDescent="0.25">
      <c r="V3180" s="2"/>
      <c r="W3180" s="10"/>
    </row>
    <row r="3181" spans="22:23" x14ac:dyDescent="0.25">
      <c r="V3181" s="2"/>
      <c r="W3181" s="10"/>
    </row>
    <row r="3182" spans="22:23" x14ac:dyDescent="0.25">
      <c r="V3182" s="2"/>
      <c r="W3182" s="10"/>
    </row>
    <row r="3183" spans="22:23" x14ac:dyDescent="0.25">
      <c r="V3183" s="2"/>
      <c r="W3183" s="10"/>
    </row>
    <row r="3184" spans="22:23" x14ac:dyDescent="0.25">
      <c r="V3184" s="2"/>
      <c r="W3184" s="10"/>
    </row>
    <row r="3185" spans="22:23" x14ac:dyDescent="0.25">
      <c r="V3185" s="2"/>
      <c r="W3185" s="10"/>
    </row>
    <row r="3186" spans="22:23" x14ac:dyDescent="0.25">
      <c r="V3186" s="2"/>
      <c r="W3186" s="10"/>
    </row>
    <row r="3187" spans="22:23" x14ac:dyDescent="0.25">
      <c r="V3187" s="2"/>
      <c r="W3187" s="10"/>
    </row>
    <row r="3188" spans="22:23" x14ac:dyDescent="0.25">
      <c r="V3188" s="2"/>
      <c r="W3188" s="10"/>
    </row>
    <row r="3189" spans="22:23" x14ac:dyDescent="0.25">
      <c r="V3189" s="2"/>
      <c r="W3189" s="10"/>
    </row>
    <row r="3190" spans="22:23" x14ac:dyDescent="0.25">
      <c r="V3190" s="2"/>
      <c r="W3190" s="10"/>
    </row>
    <row r="3191" spans="22:23" x14ac:dyDescent="0.25">
      <c r="V3191" s="2"/>
      <c r="W3191" s="10"/>
    </row>
    <row r="3192" spans="22:23" x14ac:dyDescent="0.25">
      <c r="V3192" s="2"/>
      <c r="W3192" s="10"/>
    </row>
    <row r="3193" spans="22:23" x14ac:dyDescent="0.25">
      <c r="V3193" s="2"/>
      <c r="W3193" s="10"/>
    </row>
    <row r="3194" spans="22:23" x14ac:dyDescent="0.25">
      <c r="V3194" s="2"/>
      <c r="W3194" s="10"/>
    </row>
    <row r="3195" spans="22:23" x14ac:dyDescent="0.25">
      <c r="V3195" s="2"/>
      <c r="W3195" s="10"/>
    </row>
    <row r="3196" spans="22:23" x14ac:dyDescent="0.25">
      <c r="V3196" s="2"/>
      <c r="W3196" s="10"/>
    </row>
    <row r="3197" spans="22:23" x14ac:dyDescent="0.25">
      <c r="V3197" s="2"/>
      <c r="W3197" s="10"/>
    </row>
    <row r="3198" spans="22:23" x14ac:dyDescent="0.25">
      <c r="V3198" s="2"/>
      <c r="W3198" s="10"/>
    </row>
    <row r="3199" spans="22:23" x14ac:dyDescent="0.25">
      <c r="V3199" s="2"/>
      <c r="W3199" s="10"/>
    </row>
    <row r="3200" spans="22:23" x14ac:dyDescent="0.25">
      <c r="V3200" s="2"/>
      <c r="W3200" s="10"/>
    </row>
    <row r="3201" spans="22:23" x14ac:dyDescent="0.25">
      <c r="V3201" s="2"/>
      <c r="W3201" s="10"/>
    </row>
    <row r="3202" spans="22:23" x14ac:dyDescent="0.25">
      <c r="V3202" s="2"/>
      <c r="W3202" s="10"/>
    </row>
    <row r="3203" spans="22:23" x14ac:dyDescent="0.25">
      <c r="V3203" s="2"/>
      <c r="W3203" s="10"/>
    </row>
    <row r="3204" spans="22:23" x14ac:dyDescent="0.25">
      <c r="V3204" s="2"/>
      <c r="W3204" s="10"/>
    </row>
    <row r="3205" spans="22:23" x14ac:dyDescent="0.25">
      <c r="V3205" s="2"/>
      <c r="W3205" s="10"/>
    </row>
    <row r="3206" spans="22:23" x14ac:dyDescent="0.25">
      <c r="V3206" s="2"/>
      <c r="W3206" s="10"/>
    </row>
    <row r="3207" spans="22:23" x14ac:dyDescent="0.25">
      <c r="V3207" s="2"/>
      <c r="W3207" s="10"/>
    </row>
    <row r="3208" spans="22:23" x14ac:dyDescent="0.25">
      <c r="V3208" s="2"/>
      <c r="W3208" s="10"/>
    </row>
    <row r="3209" spans="22:23" x14ac:dyDescent="0.25">
      <c r="V3209" s="2"/>
      <c r="W3209" s="10"/>
    </row>
    <row r="3210" spans="22:23" x14ac:dyDescent="0.25">
      <c r="V3210" s="2"/>
      <c r="W3210" s="10"/>
    </row>
    <row r="3211" spans="22:23" x14ac:dyDescent="0.25">
      <c r="V3211" s="2"/>
      <c r="W3211" s="10"/>
    </row>
    <row r="3212" spans="22:23" x14ac:dyDescent="0.25">
      <c r="V3212" s="2"/>
      <c r="W3212" s="10"/>
    </row>
    <row r="3213" spans="22:23" x14ac:dyDescent="0.25">
      <c r="V3213" s="2"/>
      <c r="W3213" s="10"/>
    </row>
    <row r="3214" spans="22:23" x14ac:dyDescent="0.25">
      <c r="V3214" s="2"/>
      <c r="W3214" s="10"/>
    </row>
    <row r="3215" spans="22:23" x14ac:dyDescent="0.25">
      <c r="V3215" s="2"/>
      <c r="W3215" s="10"/>
    </row>
    <row r="3216" spans="22:23" x14ac:dyDescent="0.25">
      <c r="V3216" s="2"/>
      <c r="W3216" s="10"/>
    </row>
    <row r="3217" spans="22:23" x14ac:dyDescent="0.25">
      <c r="V3217" s="2"/>
      <c r="W3217" s="10"/>
    </row>
    <row r="3218" spans="22:23" x14ac:dyDescent="0.25">
      <c r="V3218" s="2"/>
      <c r="W3218" s="10"/>
    </row>
    <row r="3219" spans="22:23" x14ac:dyDescent="0.25">
      <c r="V3219" s="2"/>
      <c r="W3219" s="10"/>
    </row>
    <row r="3220" spans="22:23" x14ac:dyDescent="0.25">
      <c r="V3220" s="2"/>
      <c r="W3220" s="10"/>
    </row>
    <row r="3221" spans="22:23" x14ac:dyDescent="0.25">
      <c r="V3221" s="2"/>
      <c r="W3221" s="10"/>
    </row>
    <row r="3222" spans="22:23" x14ac:dyDescent="0.25">
      <c r="V3222" s="2"/>
      <c r="W3222" s="10"/>
    </row>
    <row r="3223" spans="22:23" x14ac:dyDescent="0.25">
      <c r="V3223" s="2"/>
      <c r="W3223" s="10"/>
    </row>
    <row r="3224" spans="22:23" x14ac:dyDescent="0.25">
      <c r="V3224" s="2"/>
      <c r="W3224" s="10"/>
    </row>
    <row r="3225" spans="22:23" x14ac:dyDescent="0.25">
      <c r="V3225" s="2"/>
      <c r="W3225" s="10"/>
    </row>
    <row r="3226" spans="22:23" x14ac:dyDescent="0.25">
      <c r="V3226" s="2"/>
      <c r="W3226" s="10"/>
    </row>
    <row r="3227" spans="22:23" x14ac:dyDescent="0.25">
      <c r="V3227" s="2"/>
      <c r="W3227" s="10"/>
    </row>
    <row r="3228" spans="22:23" x14ac:dyDescent="0.25">
      <c r="V3228" s="2"/>
      <c r="W3228" s="10"/>
    </row>
    <row r="3229" spans="22:23" x14ac:dyDescent="0.25">
      <c r="V3229" s="2"/>
      <c r="W3229" s="10"/>
    </row>
    <row r="3230" spans="22:23" x14ac:dyDescent="0.25">
      <c r="V3230" s="2"/>
      <c r="W3230" s="10"/>
    </row>
    <row r="3231" spans="22:23" x14ac:dyDescent="0.25">
      <c r="V3231" s="2"/>
      <c r="W3231" s="10"/>
    </row>
    <row r="3232" spans="22:23" x14ac:dyDescent="0.25">
      <c r="V3232" s="2"/>
      <c r="W3232" s="10"/>
    </row>
    <row r="3233" spans="22:23" x14ac:dyDescent="0.25">
      <c r="V3233" s="2"/>
      <c r="W3233" s="10"/>
    </row>
    <row r="3234" spans="22:23" x14ac:dyDescent="0.25">
      <c r="V3234" s="2"/>
      <c r="W3234" s="10"/>
    </row>
    <row r="3235" spans="22:23" x14ac:dyDescent="0.25">
      <c r="V3235" s="2"/>
      <c r="W3235" s="10"/>
    </row>
    <row r="3236" spans="22:23" x14ac:dyDescent="0.25">
      <c r="V3236" s="2"/>
      <c r="W3236" s="10"/>
    </row>
    <row r="3237" spans="22:23" x14ac:dyDescent="0.25">
      <c r="V3237" s="2"/>
      <c r="W3237" s="10"/>
    </row>
    <row r="3238" spans="22:23" x14ac:dyDescent="0.25">
      <c r="V3238" s="2"/>
      <c r="W3238" s="10"/>
    </row>
    <row r="3239" spans="22:23" x14ac:dyDescent="0.25">
      <c r="V3239" s="2"/>
      <c r="W3239" s="10"/>
    </row>
    <row r="3240" spans="22:23" x14ac:dyDescent="0.25">
      <c r="V3240" s="2"/>
      <c r="W3240" s="10"/>
    </row>
    <row r="3241" spans="22:23" x14ac:dyDescent="0.25">
      <c r="V3241" s="2"/>
      <c r="W3241" s="10"/>
    </row>
    <row r="3242" spans="22:23" x14ac:dyDescent="0.25">
      <c r="V3242" s="2"/>
      <c r="W3242" s="10"/>
    </row>
    <row r="3243" spans="22:23" x14ac:dyDescent="0.25">
      <c r="V3243" s="2"/>
      <c r="W3243" s="10"/>
    </row>
    <row r="3244" spans="22:23" x14ac:dyDescent="0.25">
      <c r="V3244" s="2"/>
      <c r="W3244" s="10"/>
    </row>
    <row r="3245" spans="22:23" x14ac:dyDescent="0.25">
      <c r="V3245" s="2"/>
      <c r="W3245" s="10"/>
    </row>
    <row r="3246" spans="22:23" x14ac:dyDescent="0.25">
      <c r="V3246" s="2"/>
      <c r="W3246" s="10"/>
    </row>
    <row r="3247" spans="22:23" x14ac:dyDescent="0.25">
      <c r="V3247" s="2"/>
      <c r="W3247" s="10"/>
    </row>
    <row r="3248" spans="22:23" x14ac:dyDescent="0.25">
      <c r="V3248" s="2"/>
      <c r="W3248" s="10"/>
    </row>
    <row r="3249" spans="22:23" x14ac:dyDescent="0.25">
      <c r="V3249" s="2"/>
      <c r="W3249" s="10"/>
    </row>
    <row r="3250" spans="22:23" x14ac:dyDescent="0.25">
      <c r="V3250" s="2"/>
      <c r="W3250" s="10"/>
    </row>
    <row r="3251" spans="22:23" x14ac:dyDescent="0.25">
      <c r="V3251" s="2"/>
      <c r="W3251" s="10"/>
    </row>
    <row r="3252" spans="22:23" x14ac:dyDescent="0.25">
      <c r="V3252" s="2"/>
      <c r="W3252" s="10"/>
    </row>
    <row r="3253" spans="22:23" x14ac:dyDescent="0.25">
      <c r="V3253" s="2"/>
      <c r="W3253" s="10"/>
    </row>
    <row r="3254" spans="22:23" x14ac:dyDescent="0.25">
      <c r="V3254" s="2"/>
      <c r="W3254" s="10"/>
    </row>
    <row r="3255" spans="22:23" x14ac:dyDescent="0.25">
      <c r="V3255" s="2"/>
      <c r="W3255" s="10"/>
    </row>
    <row r="3256" spans="22:23" x14ac:dyDescent="0.25">
      <c r="V3256" s="2"/>
      <c r="W3256" s="10"/>
    </row>
    <row r="3257" spans="22:23" x14ac:dyDescent="0.25">
      <c r="V3257" s="2"/>
      <c r="W3257" s="10"/>
    </row>
    <row r="3258" spans="22:23" x14ac:dyDescent="0.25">
      <c r="V3258" s="2"/>
      <c r="W3258" s="10"/>
    </row>
    <row r="3259" spans="22:23" x14ac:dyDescent="0.25">
      <c r="V3259" s="2"/>
      <c r="W3259" s="10"/>
    </row>
    <row r="3260" spans="22:23" x14ac:dyDescent="0.25">
      <c r="V3260" s="2"/>
      <c r="W3260" s="10"/>
    </row>
    <row r="3261" spans="22:23" x14ac:dyDescent="0.25">
      <c r="V3261" s="2"/>
      <c r="W3261" s="10"/>
    </row>
    <row r="3262" spans="22:23" x14ac:dyDescent="0.25">
      <c r="V3262" s="2"/>
      <c r="W3262" s="10"/>
    </row>
    <row r="3263" spans="22:23" x14ac:dyDescent="0.25">
      <c r="V3263" s="2"/>
      <c r="W3263" s="10"/>
    </row>
    <row r="3264" spans="22:23" x14ac:dyDescent="0.25">
      <c r="V3264" s="2"/>
      <c r="W3264" s="10"/>
    </row>
    <row r="3265" spans="22:23" x14ac:dyDescent="0.25">
      <c r="V3265" s="2"/>
      <c r="W3265" s="10"/>
    </row>
    <row r="3266" spans="22:23" x14ac:dyDescent="0.25">
      <c r="V3266" s="2"/>
      <c r="W3266" s="10"/>
    </row>
    <row r="3267" spans="22:23" x14ac:dyDescent="0.25">
      <c r="V3267" s="2"/>
      <c r="W3267" s="10"/>
    </row>
    <row r="3268" spans="22:23" x14ac:dyDescent="0.25">
      <c r="V3268" s="2"/>
      <c r="W3268" s="10"/>
    </row>
    <row r="3269" spans="22:23" x14ac:dyDescent="0.25">
      <c r="V3269" s="2"/>
      <c r="W3269" s="10"/>
    </row>
    <row r="3270" spans="22:23" x14ac:dyDescent="0.25">
      <c r="V3270" s="2"/>
      <c r="W3270" s="10"/>
    </row>
    <row r="3271" spans="22:23" x14ac:dyDescent="0.25">
      <c r="V3271" s="2"/>
      <c r="W3271" s="10"/>
    </row>
    <row r="3272" spans="22:23" x14ac:dyDescent="0.25">
      <c r="V3272" s="2"/>
      <c r="W3272" s="10"/>
    </row>
    <row r="3273" spans="22:23" x14ac:dyDescent="0.25">
      <c r="V3273" s="2"/>
      <c r="W3273" s="10"/>
    </row>
    <row r="3274" spans="22:23" x14ac:dyDescent="0.25">
      <c r="V3274" s="2"/>
      <c r="W3274" s="10"/>
    </row>
    <row r="3275" spans="22:23" x14ac:dyDescent="0.25">
      <c r="V3275" s="2"/>
      <c r="W3275" s="10"/>
    </row>
    <row r="3276" spans="22:23" x14ac:dyDescent="0.25">
      <c r="V3276" s="2"/>
      <c r="W3276" s="10"/>
    </row>
    <row r="3277" spans="22:23" x14ac:dyDescent="0.25">
      <c r="V3277" s="2"/>
      <c r="W3277" s="10"/>
    </row>
    <row r="3278" spans="22:23" x14ac:dyDescent="0.25">
      <c r="V3278" s="2"/>
      <c r="W3278" s="10"/>
    </row>
    <row r="3279" spans="22:23" x14ac:dyDescent="0.25">
      <c r="V3279" s="2"/>
      <c r="W3279" s="10"/>
    </row>
    <row r="3280" spans="22:23" x14ac:dyDescent="0.25">
      <c r="V3280" s="2"/>
      <c r="W3280" s="10"/>
    </row>
    <row r="3281" spans="22:23" x14ac:dyDescent="0.25">
      <c r="V3281" s="2"/>
      <c r="W3281" s="10"/>
    </row>
    <row r="3282" spans="22:23" x14ac:dyDescent="0.25">
      <c r="V3282" s="2"/>
      <c r="W3282" s="10"/>
    </row>
    <row r="3283" spans="22:23" x14ac:dyDescent="0.25">
      <c r="V3283" s="2"/>
      <c r="W3283" s="10"/>
    </row>
    <row r="3284" spans="22:23" x14ac:dyDescent="0.25">
      <c r="V3284" s="2"/>
      <c r="W3284" s="10"/>
    </row>
    <row r="3285" spans="22:23" x14ac:dyDescent="0.25">
      <c r="V3285" s="2"/>
      <c r="W3285" s="10"/>
    </row>
    <row r="3286" spans="22:23" x14ac:dyDescent="0.25">
      <c r="V3286" s="2"/>
      <c r="W3286" s="10"/>
    </row>
    <row r="3287" spans="22:23" x14ac:dyDescent="0.25">
      <c r="V3287" s="2"/>
      <c r="W3287" s="10"/>
    </row>
    <row r="3288" spans="22:23" x14ac:dyDescent="0.25">
      <c r="V3288" s="2"/>
      <c r="W3288" s="10"/>
    </row>
    <row r="3289" spans="22:23" x14ac:dyDescent="0.25">
      <c r="V3289" s="2"/>
      <c r="W3289" s="10"/>
    </row>
    <row r="3290" spans="22:23" x14ac:dyDescent="0.25">
      <c r="V3290" s="2"/>
      <c r="W3290" s="10"/>
    </row>
    <row r="3291" spans="22:23" x14ac:dyDescent="0.25">
      <c r="V3291" s="2"/>
      <c r="W3291" s="10"/>
    </row>
    <row r="3292" spans="22:23" x14ac:dyDescent="0.25">
      <c r="V3292" s="2"/>
      <c r="W3292" s="10"/>
    </row>
    <row r="3293" spans="22:23" x14ac:dyDescent="0.25">
      <c r="V3293" s="2"/>
      <c r="W3293" s="10"/>
    </row>
    <row r="3294" spans="22:23" x14ac:dyDescent="0.25">
      <c r="V3294" s="2"/>
      <c r="W3294" s="10"/>
    </row>
    <row r="3295" spans="22:23" x14ac:dyDescent="0.25">
      <c r="V3295" s="2"/>
      <c r="W3295" s="10"/>
    </row>
    <row r="3296" spans="22:23" x14ac:dyDescent="0.25">
      <c r="V3296" s="2"/>
      <c r="W3296" s="10"/>
    </row>
    <row r="3297" spans="22:23" x14ac:dyDescent="0.25">
      <c r="V3297" s="2"/>
      <c r="W3297" s="10"/>
    </row>
    <row r="3298" spans="22:23" x14ac:dyDescent="0.25">
      <c r="V3298" s="2"/>
      <c r="W3298" s="10"/>
    </row>
    <row r="3299" spans="22:23" x14ac:dyDescent="0.25">
      <c r="V3299" s="2"/>
      <c r="W3299" s="10"/>
    </row>
    <row r="3300" spans="22:23" x14ac:dyDescent="0.25">
      <c r="V3300" s="2"/>
      <c r="W3300" s="10"/>
    </row>
    <row r="3301" spans="22:23" x14ac:dyDescent="0.25">
      <c r="V3301" s="2"/>
      <c r="W3301" s="10"/>
    </row>
    <row r="3302" spans="22:23" x14ac:dyDescent="0.25">
      <c r="V3302" s="2"/>
      <c r="W3302" s="10"/>
    </row>
    <row r="3303" spans="22:23" x14ac:dyDescent="0.25">
      <c r="V3303" s="2"/>
      <c r="W3303" s="10"/>
    </row>
    <row r="3304" spans="22:23" x14ac:dyDescent="0.25">
      <c r="V3304" s="2"/>
      <c r="W3304" s="10"/>
    </row>
    <row r="3305" spans="22:23" x14ac:dyDescent="0.25">
      <c r="V3305" s="2"/>
      <c r="W3305" s="10"/>
    </row>
    <row r="3306" spans="22:23" x14ac:dyDescent="0.25">
      <c r="V3306" s="2"/>
      <c r="W3306" s="10"/>
    </row>
    <row r="3307" spans="22:23" x14ac:dyDescent="0.25">
      <c r="V3307" s="2"/>
      <c r="W3307" s="10"/>
    </row>
    <row r="3308" spans="22:23" x14ac:dyDescent="0.25">
      <c r="V3308" s="2"/>
      <c r="W3308" s="10"/>
    </row>
    <row r="3309" spans="22:23" x14ac:dyDescent="0.25">
      <c r="V3309" s="2"/>
      <c r="W3309" s="10"/>
    </row>
    <row r="3310" spans="22:23" x14ac:dyDescent="0.25">
      <c r="V3310" s="2"/>
      <c r="W3310" s="10"/>
    </row>
    <row r="3311" spans="22:23" x14ac:dyDescent="0.25">
      <c r="V3311" s="2"/>
      <c r="W3311" s="10"/>
    </row>
    <row r="3312" spans="22:23" x14ac:dyDescent="0.25">
      <c r="V3312" s="2"/>
      <c r="W3312" s="10"/>
    </row>
    <row r="3313" spans="22:23" x14ac:dyDescent="0.25">
      <c r="V3313" s="2"/>
      <c r="W3313" s="10"/>
    </row>
    <row r="3314" spans="22:23" x14ac:dyDescent="0.25">
      <c r="V3314" s="2"/>
      <c r="W3314" s="10"/>
    </row>
    <row r="3315" spans="22:23" x14ac:dyDescent="0.25">
      <c r="V3315" s="2"/>
      <c r="W3315" s="10"/>
    </row>
    <row r="3316" spans="22:23" x14ac:dyDescent="0.25">
      <c r="V3316" s="2"/>
      <c r="W3316" s="10"/>
    </row>
    <row r="3317" spans="22:23" x14ac:dyDescent="0.25">
      <c r="V3317" s="2"/>
      <c r="W3317" s="10"/>
    </row>
    <row r="3318" spans="22:23" x14ac:dyDescent="0.25">
      <c r="V3318" s="2"/>
      <c r="W3318" s="10"/>
    </row>
    <row r="3319" spans="22:23" x14ac:dyDescent="0.25">
      <c r="V3319" s="2"/>
      <c r="W3319" s="10"/>
    </row>
    <row r="3320" spans="22:23" x14ac:dyDescent="0.25">
      <c r="V3320" s="2"/>
      <c r="W3320" s="10"/>
    </row>
    <row r="3321" spans="22:23" x14ac:dyDescent="0.25">
      <c r="V3321" s="2"/>
      <c r="W3321" s="10"/>
    </row>
    <row r="3322" spans="22:23" x14ac:dyDescent="0.25">
      <c r="V3322" s="2"/>
      <c r="W3322" s="10"/>
    </row>
    <row r="3323" spans="22:23" x14ac:dyDescent="0.25">
      <c r="V3323" s="2"/>
      <c r="W3323" s="10"/>
    </row>
    <row r="3324" spans="22:23" x14ac:dyDescent="0.25">
      <c r="V3324" s="2"/>
      <c r="W3324" s="10"/>
    </row>
    <row r="3325" spans="22:23" x14ac:dyDescent="0.25">
      <c r="V3325" s="2"/>
      <c r="W3325" s="10"/>
    </row>
    <row r="3326" spans="22:23" x14ac:dyDescent="0.25">
      <c r="V3326" s="2"/>
      <c r="W3326" s="10"/>
    </row>
    <row r="3327" spans="22:23" x14ac:dyDescent="0.25">
      <c r="V3327" s="2"/>
      <c r="W3327" s="10"/>
    </row>
    <row r="3328" spans="22:23" x14ac:dyDescent="0.25">
      <c r="V3328" s="2"/>
      <c r="W3328" s="10"/>
    </row>
    <row r="3329" spans="22:23" x14ac:dyDescent="0.25">
      <c r="V3329" s="2"/>
      <c r="W3329" s="10"/>
    </row>
    <row r="3330" spans="22:23" x14ac:dyDescent="0.25">
      <c r="V3330" s="2"/>
      <c r="W3330" s="10"/>
    </row>
    <row r="3331" spans="22:23" x14ac:dyDescent="0.25">
      <c r="V3331" s="2"/>
      <c r="W3331" s="10"/>
    </row>
    <row r="3332" spans="22:23" x14ac:dyDescent="0.25">
      <c r="V3332" s="2"/>
      <c r="W3332" s="10"/>
    </row>
    <row r="3333" spans="22:23" x14ac:dyDescent="0.25">
      <c r="V3333" s="2"/>
      <c r="W3333" s="10"/>
    </row>
    <row r="3334" spans="22:23" x14ac:dyDescent="0.25">
      <c r="V3334" s="2"/>
      <c r="W3334" s="10"/>
    </row>
    <row r="3335" spans="22:23" x14ac:dyDescent="0.25">
      <c r="V3335" s="2"/>
      <c r="W3335" s="10"/>
    </row>
    <row r="3336" spans="22:23" x14ac:dyDescent="0.25">
      <c r="V3336" s="2"/>
      <c r="W3336" s="10"/>
    </row>
    <row r="3337" spans="22:23" x14ac:dyDescent="0.25">
      <c r="V3337" s="2"/>
      <c r="W3337" s="10"/>
    </row>
    <row r="3338" spans="22:23" x14ac:dyDescent="0.25">
      <c r="V3338" s="2"/>
      <c r="W3338" s="10"/>
    </row>
    <row r="3339" spans="22:23" x14ac:dyDescent="0.25">
      <c r="V3339" s="2"/>
      <c r="W3339" s="10"/>
    </row>
    <row r="3340" spans="22:23" x14ac:dyDescent="0.25">
      <c r="V3340" s="2"/>
      <c r="W3340" s="10"/>
    </row>
    <row r="3341" spans="22:23" x14ac:dyDescent="0.25">
      <c r="V3341" s="2"/>
      <c r="W3341" s="10"/>
    </row>
    <row r="3342" spans="22:23" x14ac:dyDescent="0.25">
      <c r="V3342" s="2"/>
      <c r="W3342" s="10"/>
    </row>
    <row r="3343" spans="22:23" x14ac:dyDescent="0.25">
      <c r="V3343" s="2"/>
      <c r="W3343" s="10"/>
    </row>
    <row r="3344" spans="22:23" x14ac:dyDescent="0.25">
      <c r="V3344" s="2"/>
      <c r="W3344" s="10"/>
    </row>
    <row r="3345" spans="22:23" x14ac:dyDescent="0.25">
      <c r="V3345" s="2"/>
      <c r="W3345" s="10"/>
    </row>
    <row r="3346" spans="22:23" x14ac:dyDescent="0.25">
      <c r="V3346" s="2"/>
      <c r="W3346" s="10"/>
    </row>
    <row r="3347" spans="22:23" x14ac:dyDescent="0.25">
      <c r="V3347" s="2"/>
      <c r="W3347" s="10"/>
    </row>
    <row r="3348" spans="22:23" x14ac:dyDescent="0.25">
      <c r="V3348" s="2"/>
      <c r="W3348" s="10"/>
    </row>
    <row r="3349" spans="22:23" x14ac:dyDescent="0.25">
      <c r="V3349" s="2"/>
      <c r="W3349" s="10"/>
    </row>
    <row r="3350" spans="22:23" x14ac:dyDescent="0.25">
      <c r="V3350" s="2"/>
      <c r="W3350" s="10"/>
    </row>
    <row r="3351" spans="22:23" x14ac:dyDescent="0.25">
      <c r="V3351" s="2"/>
      <c r="W3351" s="10"/>
    </row>
    <row r="3352" spans="22:23" x14ac:dyDescent="0.25">
      <c r="V3352" s="2"/>
      <c r="W3352" s="10"/>
    </row>
    <row r="3353" spans="22:23" x14ac:dyDescent="0.25">
      <c r="V3353" s="2"/>
      <c r="W3353" s="10"/>
    </row>
    <row r="3354" spans="22:23" x14ac:dyDescent="0.25">
      <c r="V3354" s="2"/>
      <c r="W3354" s="10"/>
    </row>
    <row r="3355" spans="22:23" x14ac:dyDescent="0.25">
      <c r="V3355" s="2"/>
      <c r="W3355" s="10"/>
    </row>
    <row r="3356" spans="22:23" x14ac:dyDescent="0.25">
      <c r="V3356" s="2"/>
      <c r="W3356" s="10"/>
    </row>
    <row r="3357" spans="22:23" x14ac:dyDescent="0.25">
      <c r="V3357" s="2"/>
      <c r="W3357" s="10"/>
    </row>
    <row r="3358" spans="22:23" x14ac:dyDescent="0.25">
      <c r="V3358" s="2"/>
      <c r="W3358" s="10"/>
    </row>
    <row r="3359" spans="22:23" x14ac:dyDescent="0.25">
      <c r="V3359" s="2"/>
      <c r="W3359" s="10"/>
    </row>
    <row r="3360" spans="22:23" x14ac:dyDescent="0.25">
      <c r="V3360" s="2"/>
      <c r="W3360" s="10"/>
    </row>
    <row r="3361" spans="22:23" x14ac:dyDescent="0.25">
      <c r="V3361" s="2"/>
      <c r="W3361" s="10"/>
    </row>
    <row r="3362" spans="22:23" x14ac:dyDescent="0.25">
      <c r="V3362" s="2"/>
      <c r="W3362" s="10"/>
    </row>
    <row r="3363" spans="22:23" x14ac:dyDescent="0.25">
      <c r="V3363" s="2"/>
      <c r="W3363" s="10"/>
    </row>
    <row r="3364" spans="22:23" x14ac:dyDescent="0.25">
      <c r="V3364" s="2"/>
      <c r="W3364" s="10"/>
    </row>
    <row r="3365" spans="22:23" x14ac:dyDescent="0.25">
      <c r="V3365" s="2"/>
      <c r="W3365" s="10"/>
    </row>
    <row r="3366" spans="22:23" x14ac:dyDescent="0.25">
      <c r="V3366" s="2"/>
      <c r="W3366" s="10"/>
    </row>
    <row r="3367" spans="22:23" x14ac:dyDescent="0.25">
      <c r="V3367" s="2"/>
      <c r="W3367" s="10"/>
    </row>
    <row r="3368" spans="22:23" x14ac:dyDescent="0.25">
      <c r="V3368" s="2"/>
      <c r="W3368" s="10"/>
    </row>
    <row r="3369" spans="22:23" x14ac:dyDescent="0.25">
      <c r="V3369" s="2"/>
      <c r="W3369" s="10"/>
    </row>
    <row r="3370" spans="22:23" x14ac:dyDescent="0.25">
      <c r="V3370" s="2"/>
      <c r="W3370" s="10"/>
    </row>
    <row r="3371" spans="22:23" x14ac:dyDescent="0.25">
      <c r="V3371" s="2"/>
      <c r="W3371" s="10"/>
    </row>
    <row r="3372" spans="22:23" x14ac:dyDescent="0.25">
      <c r="V3372" s="2"/>
      <c r="W3372" s="10"/>
    </row>
    <row r="3373" spans="22:23" x14ac:dyDescent="0.25">
      <c r="V3373" s="2"/>
      <c r="W3373" s="10"/>
    </row>
    <row r="3374" spans="22:23" x14ac:dyDescent="0.25">
      <c r="V3374" s="2"/>
      <c r="W3374" s="10"/>
    </row>
    <row r="3375" spans="22:23" x14ac:dyDescent="0.25">
      <c r="V3375" s="2"/>
      <c r="W3375" s="10"/>
    </row>
    <row r="3376" spans="22:23" x14ac:dyDescent="0.25">
      <c r="V3376" s="2"/>
      <c r="W3376" s="10"/>
    </row>
    <row r="3377" spans="22:23" x14ac:dyDescent="0.25">
      <c r="V3377" s="2"/>
      <c r="W3377" s="10"/>
    </row>
    <row r="3378" spans="22:23" x14ac:dyDescent="0.25">
      <c r="V3378" s="2"/>
      <c r="W3378" s="10"/>
    </row>
    <row r="3379" spans="22:23" x14ac:dyDescent="0.25">
      <c r="V3379" s="2"/>
      <c r="W3379" s="10"/>
    </row>
    <row r="3380" spans="22:23" x14ac:dyDescent="0.25">
      <c r="V3380" s="2"/>
      <c r="W3380" s="10"/>
    </row>
    <row r="3381" spans="22:23" x14ac:dyDescent="0.25">
      <c r="V3381" s="2"/>
      <c r="W3381" s="10"/>
    </row>
    <row r="3382" spans="22:23" x14ac:dyDescent="0.25">
      <c r="V3382" s="2"/>
      <c r="W3382" s="10"/>
    </row>
    <row r="3383" spans="22:23" x14ac:dyDescent="0.25">
      <c r="V3383" s="2"/>
      <c r="W3383" s="10"/>
    </row>
    <row r="3384" spans="22:23" x14ac:dyDescent="0.25">
      <c r="V3384" s="2"/>
      <c r="W3384" s="10"/>
    </row>
    <row r="3385" spans="22:23" x14ac:dyDescent="0.25">
      <c r="V3385" s="2"/>
      <c r="W3385" s="10"/>
    </row>
    <row r="3386" spans="22:23" x14ac:dyDescent="0.25">
      <c r="V3386" s="2"/>
      <c r="W3386" s="10"/>
    </row>
    <row r="3387" spans="22:23" x14ac:dyDescent="0.25">
      <c r="V3387" s="2"/>
      <c r="W3387" s="10"/>
    </row>
    <row r="3388" spans="22:23" x14ac:dyDescent="0.25">
      <c r="V3388" s="2"/>
      <c r="W3388" s="10"/>
    </row>
    <row r="3389" spans="22:23" x14ac:dyDescent="0.25">
      <c r="V3389" s="2"/>
      <c r="W3389" s="10"/>
    </row>
    <row r="3390" spans="22:23" x14ac:dyDescent="0.25">
      <c r="V3390" s="2"/>
      <c r="W3390" s="10"/>
    </row>
    <row r="3391" spans="22:23" x14ac:dyDescent="0.25">
      <c r="V3391" s="2"/>
      <c r="W3391" s="10"/>
    </row>
    <row r="3392" spans="22:23" x14ac:dyDescent="0.25">
      <c r="V3392" s="2"/>
      <c r="W3392" s="10"/>
    </row>
    <row r="3393" spans="22:23" x14ac:dyDescent="0.25">
      <c r="V3393" s="2"/>
      <c r="W3393" s="10"/>
    </row>
    <row r="3394" spans="22:23" x14ac:dyDescent="0.25">
      <c r="V3394" s="2"/>
      <c r="W3394" s="10"/>
    </row>
    <row r="3395" spans="22:23" x14ac:dyDescent="0.25">
      <c r="V3395" s="2"/>
      <c r="W3395" s="10"/>
    </row>
    <row r="3396" spans="22:23" x14ac:dyDescent="0.25">
      <c r="V3396" s="2"/>
      <c r="W3396" s="10"/>
    </row>
    <row r="3397" spans="22:23" x14ac:dyDescent="0.25">
      <c r="V3397" s="2"/>
      <c r="W3397" s="10"/>
    </row>
    <row r="3398" spans="22:23" x14ac:dyDescent="0.25">
      <c r="V3398" s="2"/>
      <c r="W3398" s="10"/>
    </row>
    <row r="3399" spans="22:23" x14ac:dyDescent="0.25">
      <c r="V3399" s="2"/>
      <c r="W3399" s="10"/>
    </row>
    <row r="3400" spans="22:23" x14ac:dyDescent="0.25">
      <c r="V3400" s="2"/>
      <c r="W3400" s="10"/>
    </row>
    <row r="3401" spans="22:23" x14ac:dyDescent="0.25">
      <c r="V3401" s="2"/>
      <c r="W3401" s="10"/>
    </row>
    <row r="3402" spans="22:23" x14ac:dyDescent="0.25">
      <c r="V3402" s="2"/>
      <c r="W3402" s="10"/>
    </row>
    <row r="3403" spans="22:23" x14ac:dyDescent="0.25">
      <c r="V3403" s="2"/>
      <c r="W3403" s="10"/>
    </row>
    <row r="3404" spans="22:23" x14ac:dyDescent="0.25">
      <c r="V3404" s="2"/>
      <c r="W3404" s="10"/>
    </row>
    <row r="3405" spans="22:23" x14ac:dyDescent="0.25">
      <c r="V3405" s="2"/>
      <c r="W3405" s="10"/>
    </row>
    <row r="3406" spans="22:23" x14ac:dyDescent="0.25">
      <c r="V3406" s="2"/>
      <c r="W3406" s="10"/>
    </row>
    <row r="3407" spans="22:23" x14ac:dyDescent="0.25">
      <c r="V3407" s="2"/>
      <c r="W3407" s="10"/>
    </row>
    <row r="3408" spans="22:23" x14ac:dyDescent="0.25">
      <c r="V3408" s="2"/>
      <c r="W3408" s="10"/>
    </row>
    <row r="3409" spans="22:23" x14ac:dyDescent="0.25">
      <c r="V3409" s="2"/>
      <c r="W3409" s="10"/>
    </row>
    <row r="3410" spans="22:23" x14ac:dyDescent="0.25">
      <c r="V3410" s="2"/>
      <c r="W3410" s="10"/>
    </row>
    <row r="3411" spans="22:23" x14ac:dyDescent="0.25">
      <c r="V3411" s="2"/>
      <c r="W3411" s="10"/>
    </row>
    <row r="3412" spans="22:23" x14ac:dyDescent="0.25">
      <c r="V3412" s="2"/>
      <c r="W3412" s="10"/>
    </row>
    <row r="3413" spans="22:23" x14ac:dyDescent="0.25">
      <c r="V3413" s="2"/>
      <c r="W3413" s="10"/>
    </row>
    <row r="3414" spans="22:23" x14ac:dyDescent="0.25">
      <c r="V3414" s="2"/>
      <c r="W3414" s="10"/>
    </row>
    <row r="3415" spans="22:23" x14ac:dyDescent="0.25">
      <c r="V3415" s="2"/>
      <c r="W3415" s="10"/>
    </row>
    <row r="3416" spans="22:23" x14ac:dyDescent="0.25">
      <c r="V3416" s="2"/>
      <c r="W3416" s="10"/>
    </row>
    <row r="3417" spans="22:23" x14ac:dyDescent="0.25">
      <c r="V3417" s="2"/>
      <c r="W3417" s="10"/>
    </row>
    <row r="3418" spans="22:23" x14ac:dyDescent="0.25">
      <c r="V3418" s="2"/>
      <c r="W3418" s="10"/>
    </row>
    <row r="3419" spans="22:23" x14ac:dyDescent="0.25">
      <c r="V3419" s="2"/>
      <c r="W3419" s="10"/>
    </row>
    <row r="3420" spans="22:23" x14ac:dyDescent="0.25">
      <c r="V3420" s="2"/>
      <c r="W3420" s="10"/>
    </row>
    <row r="3421" spans="22:23" x14ac:dyDescent="0.25">
      <c r="V3421" s="2"/>
      <c r="W3421" s="10"/>
    </row>
    <row r="3422" spans="22:23" x14ac:dyDescent="0.25">
      <c r="V3422" s="2"/>
      <c r="W3422" s="10"/>
    </row>
    <row r="3423" spans="22:23" x14ac:dyDescent="0.25">
      <c r="V3423" s="2"/>
      <c r="W3423" s="10"/>
    </row>
    <row r="3424" spans="22:23" x14ac:dyDescent="0.25">
      <c r="V3424" s="2"/>
      <c r="W3424" s="10"/>
    </row>
    <row r="3425" spans="22:23" x14ac:dyDescent="0.25">
      <c r="V3425" s="2"/>
      <c r="W3425" s="10"/>
    </row>
    <row r="3426" spans="22:23" x14ac:dyDescent="0.25">
      <c r="V3426" s="2"/>
      <c r="W3426" s="10"/>
    </row>
    <row r="3427" spans="22:23" x14ac:dyDescent="0.25">
      <c r="V3427" s="2"/>
      <c r="W3427" s="10"/>
    </row>
    <row r="3428" spans="22:23" x14ac:dyDescent="0.25">
      <c r="V3428" s="2"/>
      <c r="W3428" s="10"/>
    </row>
    <row r="3429" spans="22:23" x14ac:dyDescent="0.25">
      <c r="V3429" s="2"/>
      <c r="W3429" s="10"/>
    </row>
    <row r="3430" spans="22:23" x14ac:dyDescent="0.25">
      <c r="V3430" s="2"/>
      <c r="W3430" s="10"/>
    </row>
    <row r="3431" spans="22:23" x14ac:dyDescent="0.25">
      <c r="V3431" s="2"/>
      <c r="W3431" s="10"/>
    </row>
    <row r="3432" spans="22:23" x14ac:dyDescent="0.25">
      <c r="V3432" s="2"/>
      <c r="W3432" s="10"/>
    </row>
    <row r="3433" spans="22:23" x14ac:dyDescent="0.25">
      <c r="V3433" s="2"/>
      <c r="W3433" s="10"/>
    </row>
    <row r="3434" spans="22:23" x14ac:dyDescent="0.25">
      <c r="V3434" s="2"/>
      <c r="W3434" s="10"/>
    </row>
    <row r="3435" spans="22:23" x14ac:dyDescent="0.25">
      <c r="V3435" s="2"/>
      <c r="W3435" s="10"/>
    </row>
    <row r="3436" spans="22:23" x14ac:dyDescent="0.25">
      <c r="V3436" s="2"/>
      <c r="W3436" s="10"/>
    </row>
    <row r="3437" spans="22:23" x14ac:dyDescent="0.25">
      <c r="V3437" s="2"/>
      <c r="W3437" s="10"/>
    </row>
    <row r="3438" spans="22:23" x14ac:dyDescent="0.25">
      <c r="V3438" s="2"/>
      <c r="W3438" s="10"/>
    </row>
    <row r="3439" spans="22:23" x14ac:dyDescent="0.25">
      <c r="V3439" s="2"/>
      <c r="W3439" s="10"/>
    </row>
    <row r="3440" spans="22:23" x14ac:dyDescent="0.25">
      <c r="V3440" s="2"/>
      <c r="W3440" s="10"/>
    </row>
    <row r="3441" spans="22:23" x14ac:dyDescent="0.25">
      <c r="V3441" s="2"/>
      <c r="W3441" s="10"/>
    </row>
    <row r="3442" spans="22:23" x14ac:dyDescent="0.25">
      <c r="V3442" s="2"/>
      <c r="W3442" s="10"/>
    </row>
    <row r="3443" spans="22:23" x14ac:dyDescent="0.25">
      <c r="V3443" s="2"/>
      <c r="W3443" s="10"/>
    </row>
    <row r="3444" spans="22:23" x14ac:dyDescent="0.25">
      <c r="V3444" s="2"/>
      <c r="W3444" s="10"/>
    </row>
    <row r="3445" spans="22:23" x14ac:dyDescent="0.25">
      <c r="V3445" s="2"/>
      <c r="W3445" s="10"/>
    </row>
    <row r="3446" spans="22:23" x14ac:dyDescent="0.25">
      <c r="V3446" s="2"/>
      <c r="W3446" s="10"/>
    </row>
    <row r="3447" spans="22:23" x14ac:dyDescent="0.25">
      <c r="V3447" s="2"/>
      <c r="W3447" s="10"/>
    </row>
    <row r="3448" spans="22:23" x14ac:dyDescent="0.25">
      <c r="V3448" s="2"/>
      <c r="W3448" s="10"/>
    </row>
    <row r="3449" spans="22:23" x14ac:dyDescent="0.25">
      <c r="V3449" s="2"/>
      <c r="W3449" s="10"/>
    </row>
    <row r="3450" spans="22:23" x14ac:dyDescent="0.25">
      <c r="V3450" s="2"/>
      <c r="W3450" s="10"/>
    </row>
    <row r="3451" spans="22:23" x14ac:dyDescent="0.25">
      <c r="V3451" s="2"/>
      <c r="W3451" s="10"/>
    </row>
    <row r="3452" spans="22:23" x14ac:dyDescent="0.25">
      <c r="V3452" s="2"/>
      <c r="W3452" s="10"/>
    </row>
    <row r="3453" spans="22:23" x14ac:dyDescent="0.25">
      <c r="V3453" s="2"/>
      <c r="W3453" s="10"/>
    </row>
    <row r="3454" spans="22:23" x14ac:dyDescent="0.25">
      <c r="V3454" s="2"/>
      <c r="W3454" s="10"/>
    </row>
    <row r="3455" spans="22:23" x14ac:dyDescent="0.25">
      <c r="V3455" s="2"/>
      <c r="W3455" s="10"/>
    </row>
    <row r="3456" spans="22:23" x14ac:dyDescent="0.25">
      <c r="V3456" s="2"/>
      <c r="W3456" s="10"/>
    </row>
    <row r="3457" spans="22:23" x14ac:dyDescent="0.25">
      <c r="V3457" s="2"/>
      <c r="W3457" s="10"/>
    </row>
    <row r="3458" spans="22:23" x14ac:dyDescent="0.25">
      <c r="V3458" s="2"/>
      <c r="W3458" s="10"/>
    </row>
    <row r="3459" spans="22:23" x14ac:dyDescent="0.25">
      <c r="V3459" s="2"/>
      <c r="W3459" s="10"/>
    </row>
    <row r="3460" spans="22:23" x14ac:dyDescent="0.25">
      <c r="V3460" s="2"/>
      <c r="W3460" s="10"/>
    </row>
    <row r="3461" spans="22:23" x14ac:dyDescent="0.25">
      <c r="V3461" s="2"/>
      <c r="W3461" s="10"/>
    </row>
    <row r="3462" spans="22:23" x14ac:dyDescent="0.25">
      <c r="V3462" s="2"/>
      <c r="W3462" s="10"/>
    </row>
    <row r="3463" spans="22:23" x14ac:dyDescent="0.25">
      <c r="V3463" s="2"/>
      <c r="W3463" s="10"/>
    </row>
    <row r="3464" spans="22:23" x14ac:dyDescent="0.25">
      <c r="V3464" s="2"/>
      <c r="W3464" s="10"/>
    </row>
    <row r="3465" spans="22:23" x14ac:dyDescent="0.25">
      <c r="V3465" s="2"/>
      <c r="W3465" s="10"/>
    </row>
    <row r="3466" spans="22:23" x14ac:dyDescent="0.25">
      <c r="V3466" s="2"/>
      <c r="W3466" s="10"/>
    </row>
    <row r="3467" spans="22:23" x14ac:dyDescent="0.25">
      <c r="V3467" s="2"/>
      <c r="W3467" s="10"/>
    </row>
    <row r="3468" spans="22:23" x14ac:dyDescent="0.25">
      <c r="V3468" s="2"/>
      <c r="W3468" s="10"/>
    </row>
    <row r="3469" spans="22:23" x14ac:dyDescent="0.25">
      <c r="V3469" s="2"/>
      <c r="W3469" s="10"/>
    </row>
    <row r="3470" spans="22:23" x14ac:dyDescent="0.25">
      <c r="V3470" s="2"/>
      <c r="W3470" s="10"/>
    </row>
    <row r="3471" spans="22:23" x14ac:dyDescent="0.25">
      <c r="V3471" s="2"/>
      <c r="W3471" s="10"/>
    </row>
    <row r="3472" spans="22:23" x14ac:dyDescent="0.25">
      <c r="V3472" s="2"/>
      <c r="W3472" s="10"/>
    </row>
    <row r="3473" spans="22:23" x14ac:dyDescent="0.25">
      <c r="V3473" s="2"/>
      <c r="W3473" s="10"/>
    </row>
    <row r="3474" spans="22:23" x14ac:dyDescent="0.25">
      <c r="V3474" s="2"/>
      <c r="W3474" s="10"/>
    </row>
    <row r="3475" spans="22:23" x14ac:dyDescent="0.25">
      <c r="V3475" s="2"/>
      <c r="W3475" s="10"/>
    </row>
    <row r="3476" spans="22:23" x14ac:dyDescent="0.25">
      <c r="V3476" s="2"/>
      <c r="W3476" s="10"/>
    </row>
    <row r="3477" spans="22:23" x14ac:dyDescent="0.25">
      <c r="V3477" s="2"/>
      <c r="W3477" s="10"/>
    </row>
    <row r="3478" spans="22:23" x14ac:dyDescent="0.25">
      <c r="V3478" s="2"/>
      <c r="W3478" s="10"/>
    </row>
    <row r="3479" spans="22:23" x14ac:dyDescent="0.25">
      <c r="V3479" s="2"/>
      <c r="W3479" s="10"/>
    </row>
    <row r="3480" spans="22:23" x14ac:dyDescent="0.25">
      <c r="V3480" s="2"/>
      <c r="W3480" s="10"/>
    </row>
    <row r="3481" spans="22:23" x14ac:dyDescent="0.25">
      <c r="V3481" s="2"/>
      <c r="W3481" s="10"/>
    </row>
    <row r="3482" spans="22:23" x14ac:dyDescent="0.25">
      <c r="V3482" s="2"/>
      <c r="W3482" s="10"/>
    </row>
    <row r="3483" spans="22:23" x14ac:dyDescent="0.25">
      <c r="V3483" s="2"/>
      <c r="W3483" s="10"/>
    </row>
    <row r="3484" spans="22:23" x14ac:dyDescent="0.25">
      <c r="V3484" s="2"/>
      <c r="W3484" s="10"/>
    </row>
    <row r="3485" spans="22:23" x14ac:dyDescent="0.25">
      <c r="V3485" s="2"/>
      <c r="W3485" s="10"/>
    </row>
    <row r="3486" spans="22:23" x14ac:dyDescent="0.25">
      <c r="V3486" s="2"/>
      <c r="W3486" s="10"/>
    </row>
    <row r="3487" spans="22:23" x14ac:dyDescent="0.25">
      <c r="V3487" s="2"/>
      <c r="W3487" s="10"/>
    </row>
    <row r="3488" spans="22:23" x14ac:dyDescent="0.25">
      <c r="V3488" s="2"/>
      <c r="W3488" s="10"/>
    </row>
    <row r="3489" spans="22:23" x14ac:dyDescent="0.25">
      <c r="V3489" s="2"/>
      <c r="W3489" s="10"/>
    </row>
    <row r="3490" spans="22:23" x14ac:dyDescent="0.25">
      <c r="V3490" s="2"/>
      <c r="W3490" s="10"/>
    </row>
    <row r="3491" spans="22:23" x14ac:dyDescent="0.25">
      <c r="V3491" s="2"/>
      <c r="W3491" s="10"/>
    </row>
    <row r="3492" spans="22:23" x14ac:dyDescent="0.25">
      <c r="V3492" s="2"/>
      <c r="W3492" s="10"/>
    </row>
    <row r="3493" spans="22:23" x14ac:dyDescent="0.25">
      <c r="V3493" s="2"/>
      <c r="W3493" s="10"/>
    </row>
    <row r="3494" spans="22:23" x14ac:dyDescent="0.25">
      <c r="V3494" s="2"/>
      <c r="W3494" s="10"/>
    </row>
    <row r="3495" spans="22:23" x14ac:dyDescent="0.25">
      <c r="V3495" s="2"/>
      <c r="W3495" s="10"/>
    </row>
    <row r="3496" spans="22:23" x14ac:dyDescent="0.25">
      <c r="V3496" s="2"/>
      <c r="W3496" s="10"/>
    </row>
    <row r="3497" spans="22:23" x14ac:dyDescent="0.25">
      <c r="V3497" s="2"/>
      <c r="W3497" s="10"/>
    </row>
    <row r="3498" spans="22:23" x14ac:dyDescent="0.25">
      <c r="V3498" s="2"/>
      <c r="W3498" s="10"/>
    </row>
    <row r="3499" spans="22:23" x14ac:dyDescent="0.25">
      <c r="V3499" s="2"/>
      <c r="W3499" s="10"/>
    </row>
    <row r="3500" spans="22:23" x14ac:dyDescent="0.25">
      <c r="V3500" s="2"/>
      <c r="W3500" s="10"/>
    </row>
    <row r="3501" spans="22:23" x14ac:dyDescent="0.25">
      <c r="V3501" s="2"/>
      <c r="W3501" s="10"/>
    </row>
    <row r="3502" spans="22:23" x14ac:dyDescent="0.25">
      <c r="V3502" s="2"/>
      <c r="W3502" s="10"/>
    </row>
    <row r="3503" spans="22:23" x14ac:dyDescent="0.25">
      <c r="V3503" s="2"/>
      <c r="W3503" s="10"/>
    </row>
    <row r="3504" spans="22:23" x14ac:dyDescent="0.25">
      <c r="V3504" s="2"/>
      <c r="W3504" s="10"/>
    </row>
    <row r="3505" spans="22:23" x14ac:dyDescent="0.25">
      <c r="V3505" s="2"/>
      <c r="W3505" s="10"/>
    </row>
    <row r="3506" spans="22:23" x14ac:dyDescent="0.25">
      <c r="V3506" s="2"/>
      <c r="W3506" s="10"/>
    </row>
    <row r="3507" spans="22:23" x14ac:dyDescent="0.25">
      <c r="V3507" s="2"/>
      <c r="W3507" s="10"/>
    </row>
    <row r="3508" spans="22:23" x14ac:dyDescent="0.25">
      <c r="V3508" s="2"/>
      <c r="W3508" s="10"/>
    </row>
    <row r="3509" spans="22:23" x14ac:dyDescent="0.25">
      <c r="V3509" s="2"/>
      <c r="W3509" s="10"/>
    </row>
    <row r="3510" spans="22:23" x14ac:dyDescent="0.25">
      <c r="V3510" s="2"/>
      <c r="W3510" s="10"/>
    </row>
    <row r="3511" spans="22:23" x14ac:dyDescent="0.25">
      <c r="V3511" s="2"/>
      <c r="W3511" s="10"/>
    </row>
    <row r="3512" spans="22:23" x14ac:dyDescent="0.25">
      <c r="V3512" s="2"/>
      <c r="W3512" s="10"/>
    </row>
    <row r="3513" spans="22:23" x14ac:dyDescent="0.25">
      <c r="V3513" s="2"/>
      <c r="W3513" s="10"/>
    </row>
    <row r="3514" spans="22:23" x14ac:dyDescent="0.25">
      <c r="V3514" s="2"/>
      <c r="W3514" s="10"/>
    </row>
    <row r="3515" spans="22:23" x14ac:dyDescent="0.25">
      <c r="V3515" s="2"/>
      <c r="W3515" s="10"/>
    </row>
    <row r="3516" spans="22:23" x14ac:dyDescent="0.25">
      <c r="V3516" s="2"/>
      <c r="W3516" s="10"/>
    </row>
    <row r="3517" spans="22:23" x14ac:dyDescent="0.25">
      <c r="V3517" s="2"/>
      <c r="W3517" s="10"/>
    </row>
    <row r="3518" spans="22:23" x14ac:dyDescent="0.25">
      <c r="V3518" s="2"/>
      <c r="W3518" s="10"/>
    </row>
    <row r="3519" spans="22:23" x14ac:dyDescent="0.25">
      <c r="V3519" s="2"/>
      <c r="W3519" s="10"/>
    </row>
    <row r="3520" spans="22:23" x14ac:dyDescent="0.25">
      <c r="V3520" s="2"/>
      <c r="W3520" s="10"/>
    </row>
    <row r="3521" spans="22:23" x14ac:dyDescent="0.25">
      <c r="V3521" s="2"/>
      <c r="W3521" s="10"/>
    </row>
    <row r="3522" spans="22:23" x14ac:dyDescent="0.25">
      <c r="V3522" s="2"/>
      <c r="W3522" s="10"/>
    </row>
    <row r="3523" spans="22:23" x14ac:dyDescent="0.25">
      <c r="V3523" s="2"/>
      <c r="W3523" s="10"/>
    </row>
    <row r="3524" spans="22:23" x14ac:dyDescent="0.25">
      <c r="V3524" s="2"/>
      <c r="W3524" s="10"/>
    </row>
    <row r="3525" spans="22:23" x14ac:dyDescent="0.25">
      <c r="V3525" s="2"/>
      <c r="W3525" s="10"/>
    </row>
    <row r="3526" spans="22:23" x14ac:dyDescent="0.25">
      <c r="V3526" s="2"/>
      <c r="W3526" s="10"/>
    </row>
    <row r="3527" spans="22:23" x14ac:dyDescent="0.25">
      <c r="V3527" s="2"/>
      <c r="W3527" s="10"/>
    </row>
    <row r="3528" spans="22:23" x14ac:dyDescent="0.25">
      <c r="V3528" s="2"/>
      <c r="W3528" s="10"/>
    </row>
    <row r="3529" spans="22:23" x14ac:dyDescent="0.25">
      <c r="V3529" s="2"/>
      <c r="W3529" s="10"/>
    </row>
    <row r="3530" spans="22:23" x14ac:dyDescent="0.25">
      <c r="V3530" s="2"/>
      <c r="W3530" s="10"/>
    </row>
    <row r="3531" spans="22:23" x14ac:dyDescent="0.25">
      <c r="V3531" s="2"/>
      <c r="W3531" s="10"/>
    </row>
    <row r="3532" spans="22:23" x14ac:dyDescent="0.25">
      <c r="V3532" s="2"/>
      <c r="W3532" s="10"/>
    </row>
    <row r="3533" spans="22:23" x14ac:dyDescent="0.25">
      <c r="V3533" s="2"/>
      <c r="W3533" s="10"/>
    </row>
    <row r="3534" spans="22:23" x14ac:dyDescent="0.25">
      <c r="V3534" s="2"/>
      <c r="W3534" s="10"/>
    </row>
    <row r="3535" spans="22:23" x14ac:dyDescent="0.25">
      <c r="V3535" s="2"/>
      <c r="W3535" s="10"/>
    </row>
    <row r="3536" spans="22:23" x14ac:dyDescent="0.25">
      <c r="V3536" s="2"/>
      <c r="W3536" s="10"/>
    </row>
    <row r="3537" spans="22:23" x14ac:dyDescent="0.25">
      <c r="V3537" s="2"/>
      <c r="W3537" s="10"/>
    </row>
    <row r="3538" spans="22:23" x14ac:dyDescent="0.25">
      <c r="V3538" s="2"/>
      <c r="W3538" s="10"/>
    </row>
    <row r="3539" spans="22:23" x14ac:dyDescent="0.25">
      <c r="V3539" s="2"/>
      <c r="W3539" s="10"/>
    </row>
    <row r="3540" spans="22:23" x14ac:dyDescent="0.25">
      <c r="V3540" s="2"/>
      <c r="W3540" s="10"/>
    </row>
    <row r="3541" spans="22:23" x14ac:dyDescent="0.25">
      <c r="V3541" s="2"/>
      <c r="W3541" s="10"/>
    </row>
    <row r="3542" spans="22:23" x14ac:dyDescent="0.25">
      <c r="V3542" s="2"/>
      <c r="W3542" s="10"/>
    </row>
    <row r="3543" spans="22:23" x14ac:dyDescent="0.25">
      <c r="V3543" s="2"/>
      <c r="W3543" s="10"/>
    </row>
    <row r="3544" spans="22:23" x14ac:dyDescent="0.25">
      <c r="V3544" s="2"/>
      <c r="W3544" s="10"/>
    </row>
    <row r="3545" spans="22:23" x14ac:dyDescent="0.25">
      <c r="V3545" s="2"/>
      <c r="W3545" s="10"/>
    </row>
    <row r="3546" spans="22:23" x14ac:dyDescent="0.25">
      <c r="V3546" s="2"/>
      <c r="W3546" s="10"/>
    </row>
    <row r="3547" spans="22:23" x14ac:dyDescent="0.25">
      <c r="V3547" s="2"/>
      <c r="W3547" s="10"/>
    </row>
    <row r="3548" spans="22:23" x14ac:dyDescent="0.25">
      <c r="V3548" s="2"/>
      <c r="W3548" s="10"/>
    </row>
    <row r="3549" spans="22:23" x14ac:dyDescent="0.25">
      <c r="V3549" s="2"/>
      <c r="W3549" s="10"/>
    </row>
    <row r="3550" spans="22:23" x14ac:dyDescent="0.25">
      <c r="V3550" s="2"/>
      <c r="W3550" s="10"/>
    </row>
    <row r="3551" spans="22:23" x14ac:dyDescent="0.25">
      <c r="V3551" s="2"/>
      <c r="W3551" s="10"/>
    </row>
    <row r="3552" spans="22:23" x14ac:dyDescent="0.25">
      <c r="V3552" s="2"/>
      <c r="W3552" s="10"/>
    </row>
    <row r="3553" spans="22:23" x14ac:dyDescent="0.25">
      <c r="V3553" s="2"/>
      <c r="W3553" s="10"/>
    </row>
    <row r="3554" spans="22:23" x14ac:dyDescent="0.25">
      <c r="V3554" s="2"/>
      <c r="W3554" s="10"/>
    </row>
    <row r="3555" spans="22:23" x14ac:dyDescent="0.25">
      <c r="V3555" s="2"/>
      <c r="W3555" s="10"/>
    </row>
    <row r="3556" spans="22:23" x14ac:dyDescent="0.25">
      <c r="V3556" s="2"/>
      <c r="W3556" s="10"/>
    </row>
    <row r="3557" spans="22:23" x14ac:dyDescent="0.25">
      <c r="V3557" s="2"/>
      <c r="W3557" s="10"/>
    </row>
    <row r="3558" spans="22:23" x14ac:dyDescent="0.25">
      <c r="V3558" s="2"/>
      <c r="W3558" s="10"/>
    </row>
    <row r="3559" spans="22:23" x14ac:dyDescent="0.25">
      <c r="V3559" s="2"/>
      <c r="W3559" s="10"/>
    </row>
    <row r="3560" spans="22:23" x14ac:dyDescent="0.25">
      <c r="V3560" s="2"/>
      <c r="W3560" s="10"/>
    </row>
    <row r="3561" spans="22:23" x14ac:dyDescent="0.25">
      <c r="V3561" s="2"/>
      <c r="W3561" s="10"/>
    </row>
    <row r="3562" spans="22:23" x14ac:dyDescent="0.25">
      <c r="V3562" s="2"/>
      <c r="W3562" s="10"/>
    </row>
    <row r="3563" spans="22:23" x14ac:dyDescent="0.25">
      <c r="V3563" s="2"/>
      <c r="W3563" s="10"/>
    </row>
    <row r="3564" spans="22:23" x14ac:dyDescent="0.25">
      <c r="V3564" s="2"/>
      <c r="W3564" s="10"/>
    </row>
    <row r="3565" spans="22:23" x14ac:dyDescent="0.25">
      <c r="V3565" s="2"/>
      <c r="W3565" s="10"/>
    </row>
    <row r="3566" spans="22:23" x14ac:dyDescent="0.25">
      <c r="V3566" s="2"/>
      <c r="W3566" s="10"/>
    </row>
    <row r="3567" spans="22:23" x14ac:dyDescent="0.25">
      <c r="V3567" s="2"/>
      <c r="W3567" s="10"/>
    </row>
    <row r="3568" spans="22:23" x14ac:dyDescent="0.25">
      <c r="V3568" s="2"/>
      <c r="W3568" s="10"/>
    </row>
    <row r="3569" spans="22:23" x14ac:dyDescent="0.25">
      <c r="V3569" s="2"/>
      <c r="W3569" s="10"/>
    </row>
    <row r="3570" spans="22:23" x14ac:dyDescent="0.25">
      <c r="V3570" s="2"/>
      <c r="W3570" s="10"/>
    </row>
    <row r="3571" spans="22:23" x14ac:dyDescent="0.25">
      <c r="V3571" s="2"/>
      <c r="W3571" s="10"/>
    </row>
    <row r="3572" spans="22:23" x14ac:dyDescent="0.25">
      <c r="V3572" s="2"/>
      <c r="W3572" s="10"/>
    </row>
    <row r="3573" spans="22:23" x14ac:dyDescent="0.25">
      <c r="V3573" s="2"/>
      <c r="W3573" s="10"/>
    </row>
    <row r="3574" spans="22:23" x14ac:dyDescent="0.25">
      <c r="V3574" s="2"/>
      <c r="W3574" s="10"/>
    </row>
    <row r="3575" spans="22:23" x14ac:dyDescent="0.25">
      <c r="V3575" s="2"/>
      <c r="W3575" s="10"/>
    </row>
    <row r="3576" spans="22:23" x14ac:dyDescent="0.25">
      <c r="V3576" s="2"/>
      <c r="W3576" s="10"/>
    </row>
    <row r="3577" spans="22:23" x14ac:dyDescent="0.25">
      <c r="V3577" s="2"/>
      <c r="W3577" s="10"/>
    </row>
    <row r="3578" spans="22:23" x14ac:dyDescent="0.25">
      <c r="V3578" s="2"/>
      <c r="W3578" s="10"/>
    </row>
    <row r="3579" spans="22:23" x14ac:dyDescent="0.25">
      <c r="V3579" s="2"/>
      <c r="W3579" s="10"/>
    </row>
    <row r="3580" spans="22:23" x14ac:dyDescent="0.25">
      <c r="V3580" s="2"/>
      <c r="W3580" s="10"/>
    </row>
    <row r="3581" spans="22:23" x14ac:dyDescent="0.25">
      <c r="V3581" s="2"/>
      <c r="W3581" s="10"/>
    </row>
    <row r="3582" spans="22:23" x14ac:dyDescent="0.25">
      <c r="V3582" s="2"/>
      <c r="W3582" s="10"/>
    </row>
    <row r="3583" spans="22:23" x14ac:dyDescent="0.25">
      <c r="V3583" s="2"/>
      <c r="W3583" s="10"/>
    </row>
    <row r="3584" spans="22:23" x14ac:dyDescent="0.25">
      <c r="V3584" s="2"/>
      <c r="W3584" s="10"/>
    </row>
    <row r="3585" spans="22:23" x14ac:dyDescent="0.25">
      <c r="V3585" s="2"/>
      <c r="W3585" s="10"/>
    </row>
    <row r="3586" spans="22:23" x14ac:dyDescent="0.25">
      <c r="V3586" s="2"/>
      <c r="W3586" s="10"/>
    </row>
    <row r="3587" spans="22:23" x14ac:dyDescent="0.25">
      <c r="V3587" s="2"/>
      <c r="W3587" s="10"/>
    </row>
    <row r="3588" spans="22:23" x14ac:dyDescent="0.25">
      <c r="V3588" s="2"/>
      <c r="W3588" s="10"/>
    </row>
    <row r="3589" spans="22:23" x14ac:dyDescent="0.25">
      <c r="V3589" s="2"/>
      <c r="W3589" s="10"/>
    </row>
    <row r="3590" spans="22:23" x14ac:dyDescent="0.25">
      <c r="V3590" s="2"/>
      <c r="W3590" s="10"/>
    </row>
    <row r="3591" spans="22:23" x14ac:dyDescent="0.25">
      <c r="V3591" s="2"/>
      <c r="W3591" s="10"/>
    </row>
    <row r="3592" spans="22:23" x14ac:dyDescent="0.25">
      <c r="V3592" s="2"/>
      <c r="W3592" s="10"/>
    </row>
    <row r="3593" spans="22:23" x14ac:dyDescent="0.25">
      <c r="V3593" s="2"/>
      <c r="W3593" s="10"/>
    </row>
    <row r="3594" spans="22:23" x14ac:dyDescent="0.25">
      <c r="V3594" s="2"/>
      <c r="W3594" s="10"/>
    </row>
    <row r="3595" spans="22:23" x14ac:dyDescent="0.25">
      <c r="V3595" s="2"/>
      <c r="W3595" s="10"/>
    </row>
    <row r="3596" spans="22:23" x14ac:dyDescent="0.25">
      <c r="V3596" s="2"/>
      <c r="W3596" s="10"/>
    </row>
    <row r="3597" spans="22:23" x14ac:dyDescent="0.25">
      <c r="V3597" s="2"/>
      <c r="W3597" s="10"/>
    </row>
    <row r="3598" spans="22:23" x14ac:dyDescent="0.25">
      <c r="V3598" s="2"/>
      <c r="W3598" s="10"/>
    </row>
    <row r="3599" spans="22:23" x14ac:dyDescent="0.25">
      <c r="V3599" s="2"/>
      <c r="W3599" s="10"/>
    </row>
    <row r="3600" spans="22:23" x14ac:dyDescent="0.25">
      <c r="V3600" s="2"/>
      <c r="W3600" s="10"/>
    </row>
    <row r="3601" spans="22:23" x14ac:dyDescent="0.25">
      <c r="V3601" s="2"/>
      <c r="W3601" s="10"/>
    </row>
    <row r="3602" spans="22:23" x14ac:dyDescent="0.25">
      <c r="V3602" s="2"/>
      <c r="W3602" s="10"/>
    </row>
    <row r="3603" spans="22:23" x14ac:dyDescent="0.25">
      <c r="V3603" s="2"/>
      <c r="W3603" s="10"/>
    </row>
    <row r="3604" spans="22:23" x14ac:dyDescent="0.25">
      <c r="V3604" s="2"/>
      <c r="W3604" s="10"/>
    </row>
    <row r="3605" spans="22:23" x14ac:dyDescent="0.25">
      <c r="V3605" s="2"/>
      <c r="W3605" s="10"/>
    </row>
    <row r="3606" spans="22:23" x14ac:dyDescent="0.25">
      <c r="V3606" s="2"/>
      <c r="W3606" s="10"/>
    </row>
    <row r="3607" spans="22:23" x14ac:dyDescent="0.25">
      <c r="V3607" s="2"/>
      <c r="W3607" s="10"/>
    </row>
    <row r="3608" spans="22:23" x14ac:dyDescent="0.25">
      <c r="V3608" s="2"/>
      <c r="W3608" s="10"/>
    </row>
    <row r="3609" spans="22:23" x14ac:dyDescent="0.25">
      <c r="V3609" s="2"/>
      <c r="W3609" s="10"/>
    </row>
    <row r="3610" spans="22:23" x14ac:dyDescent="0.25">
      <c r="V3610" s="2"/>
      <c r="W3610" s="10"/>
    </row>
    <row r="3611" spans="22:23" x14ac:dyDescent="0.25">
      <c r="V3611" s="2"/>
      <c r="W3611" s="10"/>
    </row>
    <row r="3612" spans="22:23" x14ac:dyDescent="0.25">
      <c r="V3612" s="2"/>
      <c r="W3612" s="10"/>
    </row>
    <row r="3613" spans="22:23" x14ac:dyDescent="0.25">
      <c r="V3613" s="2"/>
      <c r="W3613" s="10"/>
    </row>
    <row r="3614" spans="22:23" x14ac:dyDescent="0.25">
      <c r="V3614" s="2"/>
      <c r="W3614" s="10"/>
    </row>
    <row r="3615" spans="22:23" x14ac:dyDescent="0.25">
      <c r="V3615" s="2"/>
      <c r="W3615" s="10"/>
    </row>
    <row r="3616" spans="22:23" x14ac:dyDescent="0.25">
      <c r="V3616" s="2"/>
      <c r="W3616" s="10"/>
    </row>
    <row r="3617" spans="22:23" x14ac:dyDescent="0.25">
      <c r="V3617" s="2"/>
      <c r="W3617" s="10"/>
    </row>
    <row r="3618" spans="22:23" x14ac:dyDescent="0.25">
      <c r="V3618" s="2"/>
      <c r="W3618" s="10"/>
    </row>
    <row r="3619" spans="22:23" x14ac:dyDescent="0.25">
      <c r="V3619" s="2"/>
      <c r="W3619" s="10"/>
    </row>
    <row r="3620" spans="22:23" x14ac:dyDescent="0.25">
      <c r="V3620" s="2"/>
      <c r="W3620" s="10"/>
    </row>
    <row r="3621" spans="22:23" x14ac:dyDescent="0.25">
      <c r="V3621" s="2"/>
      <c r="W3621" s="10"/>
    </row>
    <row r="3622" spans="22:23" x14ac:dyDescent="0.25">
      <c r="V3622" s="2"/>
      <c r="W3622" s="10"/>
    </row>
    <row r="3623" spans="22:23" x14ac:dyDescent="0.25">
      <c r="V3623" s="2"/>
      <c r="W3623" s="10"/>
    </row>
    <row r="3624" spans="22:23" x14ac:dyDescent="0.25">
      <c r="V3624" s="2"/>
      <c r="W3624" s="10"/>
    </row>
    <row r="3625" spans="22:23" x14ac:dyDescent="0.25">
      <c r="V3625" s="2"/>
      <c r="W3625" s="10"/>
    </row>
    <row r="3626" spans="22:23" x14ac:dyDescent="0.25">
      <c r="V3626" s="2"/>
      <c r="W3626" s="10"/>
    </row>
    <row r="3627" spans="22:23" x14ac:dyDescent="0.25">
      <c r="V3627" s="2"/>
      <c r="W3627" s="10"/>
    </row>
    <row r="3628" spans="22:23" x14ac:dyDescent="0.25">
      <c r="V3628" s="2"/>
      <c r="W3628" s="10"/>
    </row>
    <row r="3629" spans="22:23" x14ac:dyDescent="0.25">
      <c r="V3629" s="2"/>
      <c r="W3629" s="10"/>
    </row>
    <row r="3630" spans="22:23" x14ac:dyDescent="0.25">
      <c r="V3630" s="2"/>
      <c r="W3630" s="10"/>
    </row>
    <row r="3631" spans="22:23" x14ac:dyDescent="0.25">
      <c r="V3631" s="2"/>
      <c r="W3631" s="10"/>
    </row>
    <row r="3632" spans="22:23" x14ac:dyDescent="0.25">
      <c r="V3632" s="2"/>
      <c r="W3632" s="10"/>
    </row>
    <row r="3633" spans="22:23" x14ac:dyDescent="0.25">
      <c r="V3633" s="2"/>
      <c r="W3633" s="10"/>
    </row>
    <row r="3634" spans="22:23" x14ac:dyDescent="0.25">
      <c r="V3634" s="2"/>
      <c r="W3634" s="10"/>
    </row>
    <row r="3635" spans="22:23" x14ac:dyDescent="0.25">
      <c r="V3635" s="2"/>
      <c r="W3635" s="10"/>
    </row>
    <row r="3636" spans="22:23" x14ac:dyDescent="0.25">
      <c r="V3636" s="2"/>
      <c r="W3636" s="10"/>
    </row>
    <row r="3637" spans="22:23" x14ac:dyDescent="0.25">
      <c r="V3637" s="2"/>
      <c r="W3637" s="10"/>
    </row>
    <row r="3638" spans="22:23" x14ac:dyDescent="0.25">
      <c r="V3638" s="2"/>
      <c r="W3638" s="10"/>
    </row>
    <row r="3639" spans="22:23" x14ac:dyDescent="0.25">
      <c r="V3639" s="2"/>
      <c r="W3639" s="10"/>
    </row>
    <row r="3640" spans="22:23" x14ac:dyDescent="0.25">
      <c r="V3640" s="2"/>
      <c r="W3640" s="10"/>
    </row>
    <row r="3641" spans="22:23" x14ac:dyDescent="0.25">
      <c r="V3641" s="2"/>
      <c r="W3641" s="10"/>
    </row>
    <row r="3642" spans="22:23" x14ac:dyDescent="0.25">
      <c r="V3642" s="2"/>
      <c r="W3642" s="10"/>
    </row>
    <row r="3643" spans="22:23" x14ac:dyDescent="0.25">
      <c r="V3643" s="2"/>
      <c r="W3643" s="10"/>
    </row>
    <row r="3644" spans="22:23" x14ac:dyDescent="0.25">
      <c r="V3644" s="2"/>
      <c r="W3644" s="10"/>
    </row>
    <row r="3645" spans="22:23" x14ac:dyDescent="0.25">
      <c r="V3645" s="2"/>
      <c r="W3645" s="10"/>
    </row>
    <row r="3646" spans="22:23" x14ac:dyDescent="0.25">
      <c r="V3646" s="2"/>
      <c r="W3646" s="10"/>
    </row>
    <row r="3647" spans="22:23" x14ac:dyDescent="0.25">
      <c r="V3647" s="2"/>
      <c r="W3647" s="10"/>
    </row>
    <row r="3648" spans="22:23" x14ac:dyDescent="0.25">
      <c r="V3648" s="2"/>
      <c r="W3648" s="10"/>
    </row>
    <row r="3649" spans="22:23" x14ac:dyDescent="0.25">
      <c r="V3649" s="2"/>
      <c r="W3649" s="10"/>
    </row>
    <row r="3650" spans="22:23" x14ac:dyDescent="0.25">
      <c r="V3650" s="2"/>
      <c r="W3650" s="10"/>
    </row>
    <row r="3651" spans="22:23" x14ac:dyDescent="0.25">
      <c r="V3651" s="2"/>
      <c r="W3651" s="10"/>
    </row>
    <row r="3652" spans="22:23" x14ac:dyDescent="0.25">
      <c r="V3652" s="2"/>
      <c r="W3652" s="10"/>
    </row>
    <row r="3653" spans="22:23" x14ac:dyDescent="0.25">
      <c r="V3653" s="2"/>
      <c r="W3653" s="10"/>
    </row>
    <row r="3654" spans="22:23" x14ac:dyDescent="0.25">
      <c r="V3654" s="2"/>
      <c r="W3654" s="10"/>
    </row>
    <row r="3655" spans="22:23" x14ac:dyDescent="0.25">
      <c r="V3655" s="2"/>
      <c r="W3655" s="10"/>
    </row>
    <row r="3656" spans="22:23" x14ac:dyDescent="0.25">
      <c r="V3656" s="2"/>
      <c r="W3656" s="10"/>
    </row>
    <row r="3657" spans="22:23" x14ac:dyDescent="0.25">
      <c r="V3657" s="2"/>
      <c r="W3657" s="10"/>
    </row>
    <row r="3658" spans="22:23" x14ac:dyDescent="0.25">
      <c r="V3658" s="2"/>
      <c r="W3658" s="10"/>
    </row>
    <row r="3659" spans="22:23" x14ac:dyDescent="0.25">
      <c r="V3659" s="2"/>
      <c r="W3659" s="10"/>
    </row>
    <row r="3660" spans="22:23" x14ac:dyDescent="0.25">
      <c r="V3660" s="2"/>
      <c r="W3660" s="10"/>
    </row>
    <row r="3661" spans="22:23" x14ac:dyDescent="0.25">
      <c r="V3661" s="2"/>
      <c r="W3661" s="10"/>
    </row>
    <row r="3662" spans="22:23" x14ac:dyDescent="0.25">
      <c r="V3662" s="2"/>
      <c r="W3662" s="10"/>
    </row>
    <row r="3663" spans="22:23" x14ac:dyDescent="0.25">
      <c r="V3663" s="2"/>
      <c r="W3663" s="10"/>
    </row>
    <row r="3664" spans="22:23" x14ac:dyDescent="0.25">
      <c r="V3664" s="2"/>
      <c r="W3664" s="10"/>
    </row>
    <row r="3665" spans="22:23" x14ac:dyDescent="0.25">
      <c r="V3665" s="2"/>
      <c r="W3665" s="10"/>
    </row>
    <row r="3666" spans="22:23" x14ac:dyDescent="0.25">
      <c r="V3666" s="2"/>
      <c r="W3666" s="10"/>
    </row>
    <row r="3667" spans="22:23" x14ac:dyDescent="0.25">
      <c r="V3667" s="2"/>
      <c r="W3667" s="10"/>
    </row>
    <row r="3668" spans="22:23" x14ac:dyDescent="0.25">
      <c r="V3668" s="2"/>
      <c r="W3668" s="10"/>
    </row>
    <row r="3669" spans="22:23" x14ac:dyDescent="0.25">
      <c r="V3669" s="2"/>
      <c r="W3669" s="10"/>
    </row>
    <row r="3670" spans="22:23" x14ac:dyDescent="0.25">
      <c r="V3670" s="2"/>
      <c r="W3670" s="10"/>
    </row>
    <row r="3671" spans="22:23" x14ac:dyDescent="0.25">
      <c r="V3671" s="2"/>
      <c r="W3671" s="10"/>
    </row>
    <row r="3672" spans="22:23" x14ac:dyDescent="0.25">
      <c r="V3672" s="2"/>
      <c r="W3672" s="10"/>
    </row>
    <row r="3673" spans="22:23" x14ac:dyDescent="0.25">
      <c r="V3673" s="2"/>
      <c r="W3673" s="10"/>
    </row>
    <row r="3674" spans="22:23" x14ac:dyDescent="0.25">
      <c r="V3674" s="2"/>
      <c r="W3674" s="10"/>
    </row>
    <row r="3675" spans="22:23" x14ac:dyDescent="0.25">
      <c r="V3675" s="2"/>
      <c r="W3675" s="10"/>
    </row>
    <row r="3676" spans="22:23" x14ac:dyDescent="0.25">
      <c r="V3676" s="2"/>
      <c r="W3676" s="10"/>
    </row>
    <row r="3677" spans="22:23" x14ac:dyDescent="0.25">
      <c r="V3677" s="2"/>
      <c r="W3677" s="10"/>
    </row>
    <row r="3678" spans="22:23" x14ac:dyDescent="0.25">
      <c r="V3678" s="2"/>
      <c r="W3678" s="10"/>
    </row>
    <row r="3679" spans="22:23" x14ac:dyDescent="0.25">
      <c r="V3679" s="2"/>
      <c r="W3679" s="10"/>
    </row>
    <row r="3680" spans="22:23" x14ac:dyDescent="0.25">
      <c r="V3680" s="2"/>
      <c r="W3680" s="10"/>
    </row>
    <row r="3681" spans="22:23" x14ac:dyDescent="0.25">
      <c r="V3681" s="2"/>
      <c r="W3681" s="10"/>
    </row>
    <row r="3682" spans="22:23" x14ac:dyDescent="0.25">
      <c r="V3682" s="2"/>
      <c r="W3682" s="10"/>
    </row>
    <row r="3683" spans="22:23" x14ac:dyDescent="0.25">
      <c r="V3683" s="2"/>
      <c r="W3683" s="10"/>
    </row>
    <row r="3684" spans="22:23" x14ac:dyDescent="0.25">
      <c r="V3684" s="2"/>
      <c r="W3684" s="10"/>
    </row>
    <row r="3685" spans="22:23" x14ac:dyDescent="0.25">
      <c r="V3685" s="2"/>
      <c r="W3685" s="10"/>
    </row>
    <row r="3686" spans="22:23" x14ac:dyDescent="0.25">
      <c r="V3686" s="2"/>
      <c r="W3686" s="10"/>
    </row>
    <row r="3687" spans="22:23" x14ac:dyDescent="0.25">
      <c r="V3687" s="2"/>
      <c r="W3687" s="10"/>
    </row>
    <row r="3688" spans="22:23" x14ac:dyDescent="0.25">
      <c r="V3688" s="2"/>
      <c r="W3688" s="10"/>
    </row>
    <row r="3689" spans="22:23" x14ac:dyDescent="0.25">
      <c r="V3689" s="2"/>
      <c r="W3689" s="10"/>
    </row>
    <row r="3690" spans="22:23" x14ac:dyDescent="0.25">
      <c r="V3690" s="2"/>
      <c r="W3690" s="10"/>
    </row>
    <row r="3691" spans="22:23" x14ac:dyDescent="0.25">
      <c r="V3691" s="2"/>
      <c r="W3691" s="10"/>
    </row>
    <row r="3692" spans="22:23" x14ac:dyDescent="0.25">
      <c r="V3692" s="2"/>
      <c r="W3692" s="10"/>
    </row>
    <row r="3693" spans="22:23" x14ac:dyDescent="0.25">
      <c r="V3693" s="2"/>
      <c r="W3693" s="10"/>
    </row>
    <row r="3694" spans="22:23" x14ac:dyDescent="0.25">
      <c r="V3694" s="2"/>
      <c r="W3694" s="10"/>
    </row>
    <row r="3695" spans="22:23" x14ac:dyDescent="0.25">
      <c r="V3695" s="2"/>
      <c r="W3695" s="10"/>
    </row>
    <row r="3696" spans="22:23" x14ac:dyDescent="0.25">
      <c r="V3696" s="2"/>
      <c r="W3696" s="10"/>
    </row>
    <row r="3697" spans="22:23" x14ac:dyDescent="0.25">
      <c r="V3697" s="2"/>
      <c r="W3697" s="10"/>
    </row>
    <row r="3698" spans="22:23" x14ac:dyDescent="0.25">
      <c r="V3698" s="2"/>
      <c r="W3698" s="10"/>
    </row>
    <row r="3699" spans="22:23" x14ac:dyDescent="0.25">
      <c r="V3699" s="2"/>
      <c r="W3699" s="10"/>
    </row>
    <row r="3700" spans="22:23" x14ac:dyDescent="0.25">
      <c r="V3700" s="2"/>
      <c r="W3700" s="10"/>
    </row>
    <row r="3701" spans="22:23" x14ac:dyDescent="0.25">
      <c r="V3701" s="2"/>
      <c r="W3701" s="10"/>
    </row>
    <row r="3702" spans="22:23" x14ac:dyDescent="0.25">
      <c r="V3702" s="2"/>
      <c r="W3702" s="10"/>
    </row>
    <row r="3703" spans="22:23" x14ac:dyDescent="0.25">
      <c r="V3703" s="2"/>
      <c r="W3703" s="10"/>
    </row>
    <row r="3704" spans="22:23" x14ac:dyDescent="0.25">
      <c r="V3704" s="2"/>
      <c r="W3704" s="10"/>
    </row>
    <row r="3705" spans="22:23" x14ac:dyDescent="0.25">
      <c r="V3705" s="2"/>
      <c r="W3705" s="10"/>
    </row>
    <row r="3706" spans="22:23" x14ac:dyDescent="0.25">
      <c r="V3706" s="2"/>
      <c r="W3706" s="10"/>
    </row>
    <row r="3707" spans="22:23" x14ac:dyDescent="0.25">
      <c r="V3707" s="2"/>
      <c r="W3707" s="10"/>
    </row>
    <row r="3708" spans="22:23" x14ac:dyDescent="0.25">
      <c r="V3708" s="2"/>
      <c r="W3708" s="10"/>
    </row>
    <row r="3709" spans="22:23" x14ac:dyDescent="0.25">
      <c r="V3709" s="2"/>
      <c r="W3709" s="10"/>
    </row>
    <row r="3710" spans="22:23" x14ac:dyDescent="0.25">
      <c r="V3710" s="2"/>
      <c r="W3710" s="10"/>
    </row>
    <row r="3711" spans="22:23" x14ac:dyDescent="0.25">
      <c r="V3711" s="2"/>
      <c r="W3711" s="10"/>
    </row>
    <row r="3712" spans="22:23" x14ac:dyDescent="0.25">
      <c r="V3712" s="2"/>
      <c r="W3712" s="10"/>
    </row>
    <row r="3713" spans="22:23" x14ac:dyDescent="0.25">
      <c r="V3713" s="2"/>
      <c r="W3713" s="10"/>
    </row>
    <row r="3714" spans="22:23" x14ac:dyDescent="0.25">
      <c r="V3714" s="2"/>
      <c r="W3714" s="10"/>
    </row>
    <row r="3715" spans="22:23" x14ac:dyDescent="0.25">
      <c r="V3715" s="2"/>
      <c r="W3715" s="10"/>
    </row>
    <row r="3716" spans="22:23" x14ac:dyDescent="0.25">
      <c r="V3716" s="2"/>
      <c r="W3716" s="10"/>
    </row>
    <row r="3717" spans="22:23" x14ac:dyDescent="0.25">
      <c r="V3717" s="2"/>
      <c r="W3717" s="10"/>
    </row>
    <row r="3718" spans="22:23" x14ac:dyDescent="0.25">
      <c r="V3718" s="2"/>
      <c r="W3718" s="10"/>
    </row>
    <row r="3719" spans="22:23" x14ac:dyDescent="0.25">
      <c r="V3719" s="2"/>
      <c r="W3719" s="10"/>
    </row>
    <row r="3720" spans="22:23" x14ac:dyDescent="0.25">
      <c r="V3720" s="2"/>
      <c r="W3720" s="10"/>
    </row>
    <row r="3721" spans="22:23" x14ac:dyDescent="0.25">
      <c r="V3721" s="2"/>
      <c r="W3721" s="10"/>
    </row>
    <row r="3722" spans="22:23" x14ac:dyDescent="0.25">
      <c r="V3722" s="2"/>
      <c r="W3722" s="10"/>
    </row>
    <row r="3723" spans="22:23" x14ac:dyDescent="0.25">
      <c r="V3723" s="2"/>
      <c r="W3723" s="10"/>
    </row>
    <row r="3724" spans="22:23" x14ac:dyDescent="0.25">
      <c r="V3724" s="2"/>
      <c r="W3724" s="10"/>
    </row>
    <row r="3725" spans="22:23" x14ac:dyDescent="0.25">
      <c r="V3725" s="2"/>
      <c r="W3725" s="10"/>
    </row>
    <row r="3726" spans="22:23" x14ac:dyDescent="0.25">
      <c r="V3726" s="2"/>
      <c r="W3726" s="10"/>
    </row>
    <row r="3727" spans="22:23" x14ac:dyDescent="0.25">
      <c r="V3727" s="2"/>
      <c r="W3727" s="10"/>
    </row>
    <row r="3728" spans="22:23" x14ac:dyDescent="0.25">
      <c r="V3728" s="2"/>
      <c r="W3728" s="10"/>
    </row>
    <row r="3729" spans="22:23" x14ac:dyDescent="0.25">
      <c r="V3729" s="2"/>
      <c r="W3729" s="10"/>
    </row>
    <row r="3730" spans="22:23" x14ac:dyDescent="0.25">
      <c r="V3730" s="2"/>
      <c r="W3730" s="10"/>
    </row>
    <row r="3731" spans="22:23" x14ac:dyDescent="0.25">
      <c r="V3731" s="2"/>
      <c r="W3731" s="10"/>
    </row>
    <row r="3732" spans="22:23" x14ac:dyDescent="0.25">
      <c r="V3732" s="2"/>
      <c r="W3732" s="10"/>
    </row>
    <row r="3733" spans="22:23" x14ac:dyDescent="0.25">
      <c r="V3733" s="2"/>
      <c r="W3733" s="10"/>
    </row>
    <row r="3734" spans="22:23" x14ac:dyDescent="0.25">
      <c r="V3734" s="2"/>
      <c r="W3734" s="10"/>
    </row>
    <row r="3735" spans="22:23" x14ac:dyDescent="0.25">
      <c r="V3735" s="2"/>
      <c r="W3735" s="10"/>
    </row>
    <row r="3736" spans="22:23" x14ac:dyDescent="0.25">
      <c r="V3736" s="2"/>
      <c r="W3736" s="10"/>
    </row>
    <row r="3737" spans="22:23" x14ac:dyDescent="0.25">
      <c r="V3737" s="2"/>
      <c r="W3737" s="10"/>
    </row>
    <row r="3738" spans="22:23" x14ac:dyDescent="0.25">
      <c r="V3738" s="2"/>
      <c r="W3738" s="10"/>
    </row>
    <row r="3739" spans="22:23" x14ac:dyDescent="0.25">
      <c r="V3739" s="2"/>
      <c r="W3739" s="10"/>
    </row>
    <row r="3740" spans="22:23" x14ac:dyDescent="0.25">
      <c r="V3740" s="2"/>
      <c r="W3740" s="10"/>
    </row>
    <row r="3741" spans="22:23" x14ac:dyDescent="0.25">
      <c r="V3741" s="2"/>
      <c r="W3741" s="10"/>
    </row>
    <row r="3742" spans="22:23" x14ac:dyDescent="0.25">
      <c r="V3742" s="2"/>
      <c r="W3742" s="10"/>
    </row>
    <row r="3743" spans="22:23" x14ac:dyDescent="0.25">
      <c r="V3743" s="2"/>
      <c r="W3743" s="10"/>
    </row>
    <row r="3744" spans="22:23" x14ac:dyDescent="0.25">
      <c r="V3744" s="2"/>
      <c r="W3744" s="10"/>
    </row>
    <row r="3745" spans="22:23" x14ac:dyDescent="0.25">
      <c r="V3745" s="2"/>
      <c r="W3745" s="10"/>
    </row>
    <row r="3746" spans="22:23" x14ac:dyDescent="0.25">
      <c r="V3746" s="2"/>
      <c r="W3746" s="10"/>
    </row>
    <row r="3747" spans="22:23" x14ac:dyDescent="0.25">
      <c r="V3747" s="2"/>
      <c r="W3747" s="10"/>
    </row>
    <row r="3748" spans="22:23" x14ac:dyDescent="0.25">
      <c r="V3748" s="2"/>
      <c r="W3748" s="10"/>
    </row>
    <row r="3749" spans="22:23" x14ac:dyDescent="0.25">
      <c r="V3749" s="2"/>
      <c r="W3749" s="10"/>
    </row>
    <row r="3750" spans="22:23" x14ac:dyDescent="0.25">
      <c r="V3750" s="2"/>
      <c r="W3750" s="10"/>
    </row>
    <row r="3751" spans="22:23" x14ac:dyDescent="0.25">
      <c r="V3751" s="2"/>
      <c r="W3751" s="10"/>
    </row>
    <row r="3752" spans="22:23" x14ac:dyDescent="0.25">
      <c r="V3752" s="2"/>
      <c r="W3752" s="10"/>
    </row>
    <row r="3753" spans="22:23" x14ac:dyDescent="0.25">
      <c r="V3753" s="2"/>
      <c r="W3753" s="10"/>
    </row>
    <row r="3754" spans="22:23" x14ac:dyDescent="0.25">
      <c r="V3754" s="2"/>
      <c r="W3754" s="10"/>
    </row>
    <row r="3755" spans="22:23" x14ac:dyDescent="0.25">
      <c r="V3755" s="2"/>
      <c r="W3755" s="10"/>
    </row>
    <row r="3756" spans="22:23" x14ac:dyDescent="0.25">
      <c r="V3756" s="2"/>
      <c r="W3756" s="10"/>
    </row>
    <row r="3757" spans="22:23" x14ac:dyDescent="0.25">
      <c r="V3757" s="2"/>
      <c r="W3757" s="10"/>
    </row>
    <row r="3758" spans="22:23" x14ac:dyDescent="0.25">
      <c r="V3758" s="2"/>
      <c r="W3758" s="10"/>
    </row>
    <row r="3759" spans="22:23" x14ac:dyDescent="0.25">
      <c r="V3759" s="2"/>
      <c r="W3759" s="10"/>
    </row>
    <row r="3760" spans="22:23" x14ac:dyDescent="0.25">
      <c r="V3760" s="2"/>
      <c r="W3760" s="10"/>
    </row>
    <row r="3761" spans="22:23" x14ac:dyDescent="0.25">
      <c r="V3761" s="2"/>
      <c r="W3761" s="10"/>
    </row>
    <row r="3762" spans="22:23" x14ac:dyDescent="0.25">
      <c r="V3762" s="2"/>
      <c r="W3762" s="10"/>
    </row>
    <row r="3763" spans="22:23" x14ac:dyDescent="0.25">
      <c r="V3763" s="2"/>
      <c r="W3763" s="10"/>
    </row>
    <row r="3764" spans="22:23" x14ac:dyDescent="0.25">
      <c r="V3764" s="2"/>
      <c r="W3764" s="10"/>
    </row>
    <row r="3765" spans="22:23" x14ac:dyDescent="0.25">
      <c r="V3765" s="2"/>
      <c r="W3765" s="10"/>
    </row>
    <row r="3766" spans="22:23" x14ac:dyDescent="0.25">
      <c r="V3766" s="2"/>
      <c r="W3766" s="10"/>
    </row>
    <row r="3767" spans="22:23" x14ac:dyDescent="0.25">
      <c r="V3767" s="2"/>
      <c r="W3767" s="10"/>
    </row>
    <row r="3768" spans="22:23" x14ac:dyDescent="0.25">
      <c r="V3768" s="2"/>
      <c r="W3768" s="10"/>
    </row>
    <row r="3769" spans="22:23" x14ac:dyDescent="0.25">
      <c r="V3769" s="2"/>
      <c r="W3769" s="10"/>
    </row>
    <row r="3770" spans="22:23" x14ac:dyDescent="0.25">
      <c r="V3770" s="2"/>
      <c r="W3770" s="10"/>
    </row>
    <row r="3771" spans="22:23" x14ac:dyDescent="0.25">
      <c r="V3771" s="2"/>
      <c r="W3771" s="10"/>
    </row>
    <row r="3772" spans="22:23" x14ac:dyDescent="0.25">
      <c r="V3772" s="2"/>
      <c r="W3772" s="10"/>
    </row>
    <row r="3773" spans="22:23" x14ac:dyDescent="0.25">
      <c r="V3773" s="2"/>
      <c r="W3773" s="10"/>
    </row>
    <row r="3774" spans="22:23" x14ac:dyDescent="0.25">
      <c r="V3774" s="2"/>
      <c r="W3774" s="10"/>
    </row>
    <row r="3775" spans="22:23" x14ac:dyDescent="0.25">
      <c r="V3775" s="2"/>
      <c r="W3775" s="10"/>
    </row>
    <row r="3776" spans="22:23" x14ac:dyDescent="0.25">
      <c r="V3776" s="2"/>
      <c r="W3776" s="10"/>
    </row>
    <row r="3777" spans="22:23" x14ac:dyDescent="0.25">
      <c r="V3777" s="2"/>
      <c r="W3777" s="10"/>
    </row>
    <row r="3778" spans="22:23" x14ac:dyDescent="0.25">
      <c r="V3778" s="2"/>
      <c r="W3778" s="10"/>
    </row>
    <row r="3779" spans="22:23" x14ac:dyDescent="0.25">
      <c r="V3779" s="2"/>
      <c r="W3779" s="10"/>
    </row>
    <row r="3780" spans="22:23" x14ac:dyDescent="0.25">
      <c r="V3780" s="2"/>
      <c r="W3780" s="10"/>
    </row>
    <row r="3781" spans="22:23" x14ac:dyDescent="0.25">
      <c r="V3781" s="2"/>
      <c r="W3781" s="10"/>
    </row>
    <row r="3782" spans="22:23" x14ac:dyDescent="0.25">
      <c r="V3782" s="2"/>
      <c r="W3782" s="10"/>
    </row>
    <row r="3783" spans="22:23" x14ac:dyDescent="0.25">
      <c r="V3783" s="2"/>
      <c r="W3783" s="10"/>
    </row>
    <row r="3784" spans="22:23" x14ac:dyDescent="0.25">
      <c r="V3784" s="2"/>
      <c r="W3784" s="10"/>
    </row>
    <row r="3785" spans="22:23" x14ac:dyDescent="0.25">
      <c r="V3785" s="2"/>
      <c r="W3785" s="10"/>
    </row>
    <row r="3786" spans="22:23" x14ac:dyDescent="0.25">
      <c r="V3786" s="2"/>
      <c r="W3786" s="10"/>
    </row>
    <row r="3787" spans="22:23" x14ac:dyDescent="0.25">
      <c r="V3787" s="2"/>
      <c r="W3787" s="10"/>
    </row>
    <row r="3788" spans="22:23" x14ac:dyDescent="0.25">
      <c r="V3788" s="2"/>
      <c r="W3788" s="10"/>
    </row>
    <row r="3789" spans="22:23" x14ac:dyDescent="0.25">
      <c r="V3789" s="2"/>
      <c r="W3789" s="10"/>
    </row>
    <row r="3790" spans="22:23" x14ac:dyDescent="0.25">
      <c r="V3790" s="2"/>
      <c r="W3790" s="10"/>
    </row>
    <row r="3791" spans="22:23" x14ac:dyDescent="0.25">
      <c r="V3791" s="2"/>
      <c r="W3791" s="10"/>
    </row>
    <row r="3792" spans="22:23" x14ac:dyDescent="0.25">
      <c r="V3792" s="2"/>
      <c r="W3792" s="10"/>
    </row>
    <row r="3793" spans="22:23" x14ac:dyDescent="0.25">
      <c r="V3793" s="2"/>
      <c r="W3793" s="10"/>
    </row>
    <row r="3794" spans="22:23" x14ac:dyDescent="0.25">
      <c r="V3794" s="2"/>
      <c r="W3794" s="10"/>
    </row>
    <row r="3795" spans="22:23" x14ac:dyDescent="0.25">
      <c r="V3795" s="2"/>
      <c r="W3795" s="10"/>
    </row>
    <row r="3796" spans="22:23" x14ac:dyDescent="0.25">
      <c r="V3796" s="2"/>
      <c r="W3796" s="10"/>
    </row>
    <row r="3797" spans="22:23" x14ac:dyDescent="0.25">
      <c r="V3797" s="2"/>
      <c r="W3797" s="10"/>
    </row>
    <row r="3798" spans="22:23" x14ac:dyDescent="0.25">
      <c r="V3798" s="2"/>
      <c r="W3798" s="10"/>
    </row>
    <row r="3799" spans="22:23" x14ac:dyDescent="0.25">
      <c r="V3799" s="2"/>
      <c r="W3799" s="10"/>
    </row>
    <row r="3800" spans="22:23" x14ac:dyDescent="0.25">
      <c r="V3800" s="2"/>
      <c r="W3800" s="10"/>
    </row>
    <row r="3801" spans="22:23" x14ac:dyDescent="0.25">
      <c r="V3801" s="2"/>
      <c r="W3801" s="10"/>
    </row>
    <row r="3802" spans="22:23" x14ac:dyDescent="0.25">
      <c r="V3802" s="2"/>
      <c r="W3802" s="10"/>
    </row>
    <row r="3803" spans="22:23" x14ac:dyDescent="0.25">
      <c r="V3803" s="2"/>
      <c r="W3803" s="10"/>
    </row>
    <row r="3804" spans="22:23" x14ac:dyDescent="0.25">
      <c r="V3804" s="2"/>
      <c r="W3804" s="10"/>
    </row>
    <row r="3805" spans="22:23" x14ac:dyDescent="0.25">
      <c r="V3805" s="2"/>
      <c r="W3805" s="10"/>
    </row>
    <row r="3806" spans="22:23" x14ac:dyDescent="0.25">
      <c r="V3806" s="2"/>
      <c r="W3806" s="10"/>
    </row>
    <row r="3807" spans="22:23" x14ac:dyDescent="0.25">
      <c r="V3807" s="2"/>
      <c r="W3807" s="10"/>
    </row>
    <row r="3808" spans="22:23" x14ac:dyDescent="0.25">
      <c r="V3808" s="2"/>
      <c r="W3808" s="10"/>
    </row>
    <row r="3809" spans="22:23" x14ac:dyDescent="0.25">
      <c r="V3809" s="2"/>
      <c r="W3809" s="10"/>
    </row>
    <row r="3810" spans="22:23" x14ac:dyDescent="0.25">
      <c r="V3810" s="2"/>
      <c r="W3810" s="10"/>
    </row>
    <row r="3811" spans="22:23" x14ac:dyDescent="0.25">
      <c r="V3811" s="2"/>
      <c r="W3811" s="10"/>
    </row>
    <row r="3812" spans="22:23" x14ac:dyDescent="0.25">
      <c r="V3812" s="2"/>
      <c r="W3812" s="10"/>
    </row>
    <row r="3813" spans="22:23" x14ac:dyDescent="0.25">
      <c r="V3813" s="2"/>
      <c r="W3813" s="10"/>
    </row>
    <row r="3814" spans="22:23" x14ac:dyDescent="0.25">
      <c r="V3814" s="2"/>
      <c r="W3814" s="10"/>
    </row>
    <row r="3815" spans="22:23" x14ac:dyDescent="0.25">
      <c r="V3815" s="2"/>
      <c r="W3815" s="10"/>
    </row>
    <row r="3816" spans="22:23" x14ac:dyDescent="0.25">
      <c r="V3816" s="2"/>
      <c r="W3816" s="10"/>
    </row>
    <row r="3817" spans="22:23" x14ac:dyDescent="0.25">
      <c r="V3817" s="2"/>
      <c r="W3817" s="10"/>
    </row>
    <row r="3818" spans="22:23" x14ac:dyDescent="0.25">
      <c r="V3818" s="2"/>
      <c r="W3818" s="10"/>
    </row>
    <row r="3819" spans="22:23" x14ac:dyDescent="0.25">
      <c r="V3819" s="2"/>
      <c r="W3819" s="10"/>
    </row>
    <row r="3820" spans="22:23" x14ac:dyDescent="0.25">
      <c r="V3820" s="2"/>
      <c r="W3820" s="10"/>
    </row>
    <row r="3821" spans="22:23" x14ac:dyDescent="0.25">
      <c r="V3821" s="2"/>
      <c r="W3821" s="10"/>
    </row>
    <row r="3822" spans="22:23" x14ac:dyDescent="0.25">
      <c r="V3822" s="2"/>
      <c r="W3822" s="10"/>
    </row>
    <row r="3823" spans="22:23" x14ac:dyDescent="0.25">
      <c r="V3823" s="2"/>
      <c r="W3823" s="10"/>
    </row>
    <row r="3824" spans="22:23" x14ac:dyDescent="0.25">
      <c r="V3824" s="2"/>
      <c r="W3824" s="10"/>
    </row>
    <row r="3825" spans="22:23" x14ac:dyDescent="0.25">
      <c r="V3825" s="2"/>
      <c r="W3825" s="10"/>
    </row>
    <row r="3826" spans="22:23" x14ac:dyDescent="0.25">
      <c r="V3826" s="2"/>
      <c r="W3826" s="10"/>
    </row>
    <row r="3827" spans="22:23" x14ac:dyDescent="0.25">
      <c r="V3827" s="2"/>
      <c r="W3827" s="10"/>
    </row>
    <row r="3828" spans="22:23" x14ac:dyDescent="0.25">
      <c r="V3828" s="2"/>
      <c r="W3828" s="10"/>
    </row>
    <row r="3829" spans="22:23" x14ac:dyDescent="0.25">
      <c r="V3829" s="2"/>
      <c r="W3829" s="10"/>
    </row>
    <row r="3830" spans="22:23" x14ac:dyDescent="0.25">
      <c r="V3830" s="2"/>
      <c r="W3830" s="10"/>
    </row>
    <row r="3831" spans="22:23" x14ac:dyDescent="0.25">
      <c r="V3831" s="2"/>
      <c r="W3831" s="10"/>
    </row>
    <row r="3832" spans="22:23" x14ac:dyDescent="0.25">
      <c r="V3832" s="2"/>
      <c r="W3832" s="10"/>
    </row>
    <row r="3833" spans="22:23" x14ac:dyDescent="0.25">
      <c r="V3833" s="2"/>
      <c r="W3833" s="10"/>
    </row>
    <row r="3834" spans="22:23" x14ac:dyDescent="0.25">
      <c r="V3834" s="2"/>
      <c r="W3834" s="10"/>
    </row>
    <row r="3835" spans="22:23" x14ac:dyDescent="0.25">
      <c r="V3835" s="2"/>
      <c r="W3835" s="10"/>
    </row>
    <row r="3836" spans="22:23" x14ac:dyDescent="0.25">
      <c r="V3836" s="2"/>
      <c r="W3836" s="10"/>
    </row>
    <row r="3837" spans="22:23" x14ac:dyDescent="0.25">
      <c r="V3837" s="2"/>
      <c r="W3837" s="10"/>
    </row>
    <row r="3838" spans="22:23" x14ac:dyDescent="0.25">
      <c r="V3838" s="2"/>
      <c r="W3838" s="10"/>
    </row>
    <row r="3839" spans="22:23" x14ac:dyDescent="0.25">
      <c r="V3839" s="2"/>
      <c r="W3839" s="10"/>
    </row>
    <row r="3840" spans="22:23" x14ac:dyDescent="0.25">
      <c r="V3840" s="2"/>
      <c r="W3840" s="10"/>
    </row>
    <row r="3841" spans="22:23" x14ac:dyDescent="0.25">
      <c r="V3841" s="2"/>
      <c r="W3841" s="10"/>
    </row>
    <row r="3842" spans="22:23" x14ac:dyDescent="0.25">
      <c r="V3842" s="2"/>
      <c r="W3842" s="10"/>
    </row>
    <row r="3843" spans="22:23" x14ac:dyDescent="0.25">
      <c r="V3843" s="2"/>
      <c r="W3843" s="10"/>
    </row>
    <row r="3844" spans="22:23" x14ac:dyDescent="0.25">
      <c r="V3844" s="2"/>
      <c r="W3844" s="10"/>
    </row>
    <row r="3845" spans="22:23" x14ac:dyDescent="0.25">
      <c r="V3845" s="2"/>
      <c r="W3845" s="10"/>
    </row>
    <row r="3846" spans="22:23" x14ac:dyDescent="0.25">
      <c r="V3846" s="2"/>
      <c r="W3846" s="10"/>
    </row>
    <row r="3847" spans="22:23" x14ac:dyDescent="0.25">
      <c r="V3847" s="2"/>
      <c r="W3847" s="10"/>
    </row>
    <row r="3848" spans="22:23" x14ac:dyDescent="0.25">
      <c r="V3848" s="2"/>
      <c r="W3848" s="10"/>
    </row>
    <row r="3849" spans="22:23" x14ac:dyDescent="0.25">
      <c r="V3849" s="2"/>
      <c r="W3849" s="10"/>
    </row>
    <row r="3850" spans="22:23" x14ac:dyDescent="0.25">
      <c r="V3850" s="2"/>
      <c r="W3850" s="10"/>
    </row>
    <row r="3851" spans="22:23" x14ac:dyDescent="0.25">
      <c r="V3851" s="2"/>
      <c r="W3851" s="10"/>
    </row>
    <row r="3852" spans="22:23" x14ac:dyDescent="0.25">
      <c r="V3852" s="2"/>
      <c r="W3852" s="10"/>
    </row>
    <row r="3853" spans="22:23" x14ac:dyDescent="0.25">
      <c r="V3853" s="2"/>
      <c r="W3853" s="10"/>
    </row>
    <row r="3854" spans="22:23" x14ac:dyDescent="0.25">
      <c r="V3854" s="2"/>
      <c r="W3854" s="10"/>
    </row>
    <row r="3855" spans="22:23" x14ac:dyDescent="0.25">
      <c r="V3855" s="2"/>
      <c r="W3855" s="10"/>
    </row>
    <row r="3856" spans="22:23" x14ac:dyDescent="0.25">
      <c r="V3856" s="2"/>
      <c r="W3856" s="10"/>
    </row>
    <row r="3857" spans="22:23" x14ac:dyDescent="0.25">
      <c r="V3857" s="2"/>
      <c r="W3857" s="10"/>
    </row>
    <row r="3858" spans="22:23" x14ac:dyDescent="0.25">
      <c r="V3858" s="2"/>
      <c r="W3858" s="10"/>
    </row>
    <row r="3859" spans="22:23" x14ac:dyDescent="0.25">
      <c r="V3859" s="2"/>
      <c r="W3859" s="10"/>
    </row>
    <row r="3860" spans="22:23" x14ac:dyDescent="0.25">
      <c r="V3860" s="2"/>
      <c r="W3860" s="10"/>
    </row>
    <row r="3861" spans="22:23" x14ac:dyDescent="0.25">
      <c r="V3861" s="2"/>
      <c r="W3861" s="10"/>
    </row>
    <row r="3862" spans="22:23" x14ac:dyDescent="0.25">
      <c r="V3862" s="2"/>
      <c r="W3862" s="10"/>
    </row>
    <row r="3863" spans="22:23" x14ac:dyDescent="0.25">
      <c r="V3863" s="2"/>
      <c r="W3863" s="10"/>
    </row>
    <row r="3864" spans="22:23" x14ac:dyDescent="0.25">
      <c r="V3864" s="2"/>
      <c r="W3864" s="10"/>
    </row>
    <row r="3865" spans="22:23" x14ac:dyDescent="0.25">
      <c r="V3865" s="2"/>
      <c r="W3865" s="10"/>
    </row>
    <row r="3866" spans="22:23" x14ac:dyDescent="0.25">
      <c r="V3866" s="2"/>
      <c r="W3866" s="10"/>
    </row>
    <row r="3867" spans="22:23" x14ac:dyDescent="0.25">
      <c r="V3867" s="2"/>
      <c r="W3867" s="10"/>
    </row>
    <row r="3868" spans="22:23" x14ac:dyDescent="0.25">
      <c r="V3868" s="2"/>
      <c r="W3868" s="10"/>
    </row>
    <row r="3869" spans="22:23" x14ac:dyDescent="0.25">
      <c r="V3869" s="2"/>
      <c r="W3869" s="10"/>
    </row>
    <row r="3870" spans="22:23" x14ac:dyDescent="0.25">
      <c r="V3870" s="2"/>
      <c r="W3870" s="10"/>
    </row>
    <row r="3871" spans="22:23" x14ac:dyDescent="0.25">
      <c r="V3871" s="2"/>
      <c r="W3871" s="10"/>
    </row>
    <row r="3872" spans="22:23" x14ac:dyDescent="0.25">
      <c r="V3872" s="2"/>
      <c r="W3872" s="10"/>
    </row>
    <row r="3873" spans="22:23" x14ac:dyDescent="0.25">
      <c r="V3873" s="2"/>
      <c r="W3873" s="10"/>
    </row>
    <row r="3874" spans="22:23" x14ac:dyDescent="0.25">
      <c r="V3874" s="2"/>
      <c r="W3874" s="10"/>
    </row>
    <row r="3875" spans="22:23" x14ac:dyDescent="0.25">
      <c r="V3875" s="2"/>
      <c r="W3875" s="10"/>
    </row>
    <row r="3876" spans="22:23" x14ac:dyDescent="0.25">
      <c r="V3876" s="2"/>
      <c r="W3876" s="10"/>
    </row>
    <row r="3877" spans="22:23" x14ac:dyDescent="0.25">
      <c r="V3877" s="2"/>
      <c r="W3877" s="10"/>
    </row>
    <row r="3878" spans="22:23" x14ac:dyDescent="0.25">
      <c r="V3878" s="2"/>
      <c r="W3878" s="10"/>
    </row>
    <row r="3879" spans="22:23" x14ac:dyDescent="0.25">
      <c r="V3879" s="2"/>
      <c r="W3879" s="10"/>
    </row>
    <row r="3880" spans="22:23" x14ac:dyDescent="0.25">
      <c r="V3880" s="2"/>
      <c r="W3880" s="10"/>
    </row>
    <row r="3881" spans="22:23" x14ac:dyDescent="0.25">
      <c r="V3881" s="2"/>
      <c r="W3881" s="10"/>
    </row>
    <row r="3882" spans="22:23" x14ac:dyDescent="0.25">
      <c r="V3882" s="2"/>
      <c r="W3882" s="10"/>
    </row>
    <row r="3883" spans="22:23" x14ac:dyDescent="0.25">
      <c r="V3883" s="2"/>
      <c r="W3883" s="10"/>
    </row>
    <row r="3884" spans="22:23" x14ac:dyDescent="0.25">
      <c r="V3884" s="2"/>
      <c r="W3884" s="10"/>
    </row>
    <row r="3885" spans="22:23" x14ac:dyDescent="0.25">
      <c r="V3885" s="2"/>
      <c r="W3885" s="10"/>
    </row>
    <row r="3886" spans="22:23" x14ac:dyDescent="0.25">
      <c r="V3886" s="2"/>
      <c r="W3886" s="10"/>
    </row>
    <row r="3887" spans="22:23" x14ac:dyDescent="0.25">
      <c r="V3887" s="2"/>
      <c r="W3887" s="10"/>
    </row>
    <row r="3888" spans="22:23" x14ac:dyDescent="0.25">
      <c r="V3888" s="2"/>
      <c r="W3888" s="10"/>
    </row>
    <row r="3889" spans="22:23" x14ac:dyDescent="0.25">
      <c r="V3889" s="2"/>
      <c r="W3889" s="10"/>
    </row>
    <row r="3890" spans="22:23" x14ac:dyDescent="0.25">
      <c r="V3890" s="2"/>
      <c r="W3890" s="10"/>
    </row>
    <row r="3891" spans="22:23" x14ac:dyDescent="0.25">
      <c r="V3891" s="2"/>
      <c r="W3891" s="10"/>
    </row>
    <row r="3892" spans="22:23" x14ac:dyDescent="0.25">
      <c r="V3892" s="2"/>
      <c r="W3892" s="10"/>
    </row>
    <row r="3893" spans="22:23" x14ac:dyDescent="0.25">
      <c r="V3893" s="2"/>
      <c r="W3893" s="10"/>
    </row>
    <row r="3894" spans="22:23" x14ac:dyDescent="0.25">
      <c r="V3894" s="2"/>
      <c r="W3894" s="10"/>
    </row>
    <row r="3895" spans="22:23" x14ac:dyDescent="0.25">
      <c r="V3895" s="2"/>
      <c r="W3895" s="10"/>
    </row>
    <row r="3896" spans="22:23" x14ac:dyDescent="0.25">
      <c r="V3896" s="2"/>
      <c r="W3896" s="10"/>
    </row>
    <row r="3897" spans="22:23" x14ac:dyDescent="0.25">
      <c r="V3897" s="2"/>
      <c r="W3897" s="10"/>
    </row>
    <row r="3898" spans="22:23" x14ac:dyDescent="0.25">
      <c r="V3898" s="2"/>
      <c r="W3898" s="10"/>
    </row>
    <row r="3899" spans="22:23" x14ac:dyDescent="0.25">
      <c r="V3899" s="2"/>
      <c r="W3899" s="10"/>
    </row>
    <row r="3900" spans="22:23" x14ac:dyDescent="0.25">
      <c r="V3900" s="2"/>
      <c r="W3900" s="10"/>
    </row>
    <row r="3901" spans="22:23" x14ac:dyDescent="0.25">
      <c r="V3901" s="2"/>
      <c r="W3901" s="10"/>
    </row>
    <row r="3902" spans="22:23" x14ac:dyDescent="0.25">
      <c r="V3902" s="2"/>
      <c r="W3902" s="10"/>
    </row>
    <row r="3903" spans="22:23" x14ac:dyDescent="0.25">
      <c r="V3903" s="2"/>
      <c r="W3903" s="10"/>
    </row>
    <row r="3904" spans="22:23" x14ac:dyDescent="0.25">
      <c r="V3904" s="2"/>
      <c r="W3904" s="10"/>
    </row>
    <row r="3905" spans="22:23" x14ac:dyDescent="0.25">
      <c r="V3905" s="2"/>
      <c r="W3905" s="10"/>
    </row>
    <row r="3906" spans="22:23" x14ac:dyDescent="0.25">
      <c r="V3906" s="2"/>
      <c r="W3906" s="10"/>
    </row>
    <row r="3907" spans="22:23" x14ac:dyDescent="0.25">
      <c r="V3907" s="2"/>
      <c r="W3907" s="10"/>
    </row>
    <row r="3908" spans="22:23" x14ac:dyDescent="0.25">
      <c r="V3908" s="2"/>
      <c r="W3908" s="10"/>
    </row>
    <row r="3909" spans="22:23" x14ac:dyDescent="0.25">
      <c r="V3909" s="2"/>
      <c r="W3909" s="10"/>
    </row>
    <row r="3910" spans="22:23" x14ac:dyDescent="0.25">
      <c r="V3910" s="2"/>
      <c r="W3910" s="10"/>
    </row>
    <row r="3911" spans="22:23" x14ac:dyDescent="0.25">
      <c r="V3911" s="2"/>
      <c r="W3911" s="10"/>
    </row>
    <row r="3912" spans="22:23" x14ac:dyDescent="0.25">
      <c r="V3912" s="2"/>
      <c r="W3912" s="10"/>
    </row>
    <row r="3913" spans="22:23" x14ac:dyDescent="0.25">
      <c r="V3913" s="2"/>
      <c r="W3913" s="10"/>
    </row>
    <row r="3914" spans="22:23" x14ac:dyDescent="0.25">
      <c r="V3914" s="2"/>
      <c r="W3914" s="10"/>
    </row>
    <row r="3915" spans="22:23" x14ac:dyDescent="0.25">
      <c r="V3915" s="2"/>
      <c r="W3915" s="10"/>
    </row>
    <row r="3916" spans="22:23" x14ac:dyDescent="0.25">
      <c r="V3916" s="2"/>
      <c r="W3916" s="10"/>
    </row>
    <row r="3917" spans="22:23" x14ac:dyDescent="0.25">
      <c r="V3917" s="2"/>
      <c r="W3917" s="10"/>
    </row>
    <row r="3918" spans="22:23" x14ac:dyDescent="0.25">
      <c r="V3918" s="2"/>
      <c r="W3918" s="10"/>
    </row>
    <row r="3919" spans="22:23" x14ac:dyDescent="0.25">
      <c r="V3919" s="2"/>
      <c r="W3919" s="10"/>
    </row>
    <row r="3920" spans="22:23" x14ac:dyDescent="0.25">
      <c r="V3920" s="2"/>
      <c r="W3920" s="10"/>
    </row>
    <row r="3921" spans="22:23" x14ac:dyDescent="0.25">
      <c r="V3921" s="2"/>
      <c r="W3921" s="10"/>
    </row>
    <row r="3922" spans="22:23" x14ac:dyDescent="0.25">
      <c r="V3922" s="2"/>
      <c r="W3922" s="10"/>
    </row>
    <row r="3923" spans="22:23" x14ac:dyDescent="0.25">
      <c r="V3923" s="2"/>
      <c r="W3923" s="10"/>
    </row>
    <row r="3924" spans="22:23" x14ac:dyDescent="0.25">
      <c r="V3924" s="2"/>
      <c r="W3924" s="10"/>
    </row>
    <row r="3925" spans="22:23" x14ac:dyDescent="0.25">
      <c r="V3925" s="2"/>
      <c r="W3925" s="10"/>
    </row>
    <row r="3926" spans="22:23" x14ac:dyDescent="0.25">
      <c r="V3926" s="2"/>
      <c r="W3926" s="10"/>
    </row>
    <row r="3927" spans="22:23" x14ac:dyDescent="0.25">
      <c r="V3927" s="2"/>
      <c r="W3927" s="10"/>
    </row>
    <row r="3928" spans="22:23" x14ac:dyDescent="0.25">
      <c r="V3928" s="2"/>
      <c r="W3928" s="10"/>
    </row>
    <row r="3929" spans="22:23" x14ac:dyDescent="0.25">
      <c r="V3929" s="2"/>
      <c r="W3929" s="10"/>
    </row>
    <row r="3930" spans="22:23" x14ac:dyDescent="0.25">
      <c r="V3930" s="2"/>
      <c r="W3930" s="10"/>
    </row>
    <row r="3931" spans="22:23" x14ac:dyDescent="0.25">
      <c r="V3931" s="2"/>
      <c r="W3931" s="10"/>
    </row>
    <row r="3932" spans="22:23" x14ac:dyDescent="0.25">
      <c r="V3932" s="2"/>
      <c r="W3932" s="10"/>
    </row>
    <row r="3933" spans="22:23" x14ac:dyDescent="0.25">
      <c r="V3933" s="2"/>
      <c r="W3933" s="10"/>
    </row>
    <row r="3934" spans="22:23" x14ac:dyDescent="0.25">
      <c r="V3934" s="2"/>
      <c r="W3934" s="10"/>
    </row>
    <row r="3935" spans="22:23" x14ac:dyDescent="0.25">
      <c r="V3935" s="2"/>
      <c r="W3935" s="10"/>
    </row>
    <row r="3936" spans="22:23" x14ac:dyDescent="0.25">
      <c r="V3936" s="2"/>
      <c r="W3936" s="10"/>
    </row>
    <row r="3937" spans="22:23" x14ac:dyDescent="0.25">
      <c r="V3937" s="2"/>
      <c r="W3937" s="10"/>
    </row>
    <row r="3938" spans="22:23" x14ac:dyDescent="0.25">
      <c r="V3938" s="2"/>
      <c r="W3938" s="10"/>
    </row>
    <row r="3939" spans="22:23" x14ac:dyDescent="0.25">
      <c r="V3939" s="2"/>
      <c r="W3939" s="10"/>
    </row>
    <row r="3940" spans="22:23" x14ac:dyDescent="0.25">
      <c r="V3940" s="2"/>
      <c r="W3940" s="10"/>
    </row>
    <row r="3941" spans="22:23" x14ac:dyDescent="0.25">
      <c r="V3941" s="2"/>
      <c r="W3941" s="10"/>
    </row>
    <row r="3942" spans="22:23" x14ac:dyDescent="0.25">
      <c r="V3942" s="2"/>
      <c r="W3942" s="10"/>
    </row>
    <row r="3943" spans="22:23" x14ac:dyDescent="0.25">
      <c r="V3943" s="2"/>
      <c r="W3943" s="10"/>
    </row>
    <row r="3944" spans="22:23" x14ac:dyDescent="0.25">
      <c r="V3944" s="2"/>
      <c r="W3944" s="10"/>
    </row>
    <row r="3945" spans="22:23" x14ac:dyDescent="0.25">
      <c r="V3945" s="2"/>
      <c r="W3945" s="10"/>
    </row>
    <row r="3946" spans="22:23" x14ac:dyDescent="0.25">
      <c r="V3946" s="2"/>
      <c r="W3946" s="10"/>
    </row>
    <row r="3947" spans="22:23" x14ac:dyDescent="0.25">
      <c r="V3947" s="2"/>
      <c r="W3947" s="10"/>
    </row>
    <row r="3948" spans="22:23" x14ac:dyDescent="0.25">
      <c r="V3948" s="2"/>
      <c r="W3948" s="10"/>
    </row>
    <row r="3949" spans="22:23" x14ac:dyDescent="0.25">
      <c r="V3949" s="2"/>
      <c r="W3949" s="10"/>
    </row>
    <row r="3950" spans="22:23" x14ac:dyDescent="0.25">
      <c r="V3950" s="2"/>
      <c r="W3950" s="10"/>
    </row>
    <row r="3951" spans="22:23" x14ac:dyDescent="0.25">
      <c r="V3951" s="2"/>
      <c r="W3951" s="10"/>
    </row>
    <row r="3952" spans="22:23" x14ac:dyDescent="0.25">
      <c r="V3952" s="2"/>
      <c r="W3952" s="10"/>
    </row>
    <row r="3953" spans="22:23" x14ac:dyDescent="0.25">
      <c r="V3953" s="2"/>
      <c r="W3953" s="10"/>
    </row>
    <row r="3954" spans="22:23" x14ac:dyDescent="0.25">
      <c r="V3954" s="2"/>
      <c r="W3954" s="10"/>
    </row>
    <row r="3955" spans="22:23" x14ac:dyDescent="0.25">
      <c r="V3955" s="2"/>
      <c r="W3955" s="10"/>
    </row>
    <row r="3956" spans="22:23" x14ac:dyDescent="0.25">
      <c r="V3956" s="2"/>
      <c r="W3956" s="10"/>
    </row>
    <row r="3957" spans="22:23" x14ac:dyDescent="0.25">
      <c r="V3957" s="2"/>
      <c r="W3957" s="10"/>
    </row>
    <row r="3958" spans="22:23" x14ac:dyDescent="0.25">
      <c r="V3958" s="2"/>
      <c r="W3958" s="10"/>
    </row>
    <row r="3959" spans="22:23" x14ac:dyDescent="0.25">
      <c r="V3959" s="2"/>
      <c r="W3959" s="10"/>
    </row>
    <row r="3960" spans="22:23" x14ac:dyDescent="0.25">
      <c r="V3960" s="2"/>
      <c r="W3960" s="10"/>
    </row>
    <row r="3961" spans="22:23" x14ac:dyDescent="0.25">
      <c r="V3961" s="2"/>
      <c r="W3961" s="10"/>
    </row>
    <row r="3962" spans="22:23" x14ac:dyDescent="0.25">
      <c r="V3962" s="2"/>
      <c r="W3962" s="10"/>
    </row>
    <row r="3963" spans="22:23" x14ac:dyDescent="0.25">
      <c r="V3963" s="2"/>
      <c r="W3963" s="10"/>
    </row>
    <row r="3964" spans="22:23" x14ac:dyDescent="0.25">
      <c r="V3964" s="2"/>
      <c r="W3964" s="10"/>
    </row>
    <row r="3965" spans="22:23" x14ac:dyDescent="0.25">
      <c r="V3965" s="2"/>
      <c r="W3965" s="10"/>
    </row>
    <row r="3966" spans="22:23" x14ac:dyDescent="0.25">
      <c r="V3966" s="2"/>
      <c r="W3966" s="10"/>
    </row>
    <row r="3967" spans="22:23" x14ac:dyDescent="0.25">
      <c r="V3967" s="2"/>
      <c r="W3967" s="10"/>
    </row>
    <row r="3968" spans="22:23" x14ac:dyDescent="0.25">
      <c r="V3968" s="2"/>
      <c r="W3968" s="10"/>
    </row>
    <row r="3969" spans="22:23" x14ac:dyDescent="0.25">
      <c r="V3969" s="2"/>
      <c r="W3969" s="10"/>
    </row>
    <row r="3970" spans="22:23" x14ac:dyDescent="0.25">
      <c r="V3970" s="2"/>
      <c r="W3970" s="10"/>
    </row>
    <row r="3971" spans="22:23" x14ac:dyDescent="0.25">
      <c r="V3971" s="2"/>
      <c r="W3971" s="10"/>
    </row>
    <row r="3972" spans="22:23" x14ac:dyDescent="0.25">
      <c r="V3972" s="2"/>
      <c r="W3972" s="10"/>
    </row>
    <row r="3973" spans="22:23" x14ac:dyDescent="0.25">
      <c r="V3973" s="2"/>
      <c r="W3973" s="10"/>
    </row>
    <row r="3974" spans="22:23" x14ac:dyDescent="0.25">
      <c r="V3974" s="2"/>
      <c r="W3974" s="10"/>
    </row>
    <row r="3975" spans="22:23" x14ac:dyDescent="0.25">
      <c r="V3975" s="2"/>
      <c r="W3975" s="10"/>
    </row>
    <row r="3976" spans="22:23" x14ac:dyDescent="0.25">
      <c r="V3976" s="2"/>
      <c r="W3976" s="10"/>
    </row>
    <row r="3977" spans="22:23" x14ac:dyDescent="0.25">
      <c r="V3977" s="2"/>
      <c r="W3977" s="10"/>
    </row>
    <row r="3978" spans="22:23" x14ac:dyDescent="0.25">
      <c r="V3978" s="2"/>
      <c r="W3978" s="10"/>
    </row>
    <row r="3979" spans="22:23" x14ac:dyDescent="0.25">
      <c r="V3979" s="2"/>
      <c r="W3979" s="10"/>
    </row>
    <row r="3980" spans="22:23" x14ac:dyDescent="0.25">
      <c r="V3980" s="2"/>
      <c r="W3980" s="10"/>
    </row>
    <row r="3981" spans="22:23" x14ac:dyDescent="0.25">
      <c r="V3981" s="2"/>
      <c r="W3981" s="10"/>
    </row>
    <row r="3982" spans="22:23" x14ac:dyDescent="0.25">
      <c r="V3982" s="2"/>
      <c r="W3982" s="10"/>
    </row>
    <row r="3983" spans="22:23" x14ac:dyDescent="0.25">
      <c r="V3983" s="2"/>
      <c r="W3983" s="10"/>
    </row>
    <row r="3984" spans="22:23" x14ac:dyDescent="0.25">
      <c r="V3984" s="2"/>
      <c r="W3984" s="10"/>
    </row>
    <row r="3985" spans="22:23" x14ac:dyDescent="0.25">
      <c r="V3985" s="2"/>
      <c r="W3985" s="10"/>
    </row>
    <row r="3986" spans="22:23" x14ac:dyDescent="0.25">
      <c r="V3986" s="2"/>
      <c r="W3986" s="10"/>
    </row>
    <row r="3987" spans="22:23" x14ac:dyDescent="0.25">
      <c r="V3987" s="2"/>
      <c r="W3987" s="10"/>
    </row>
    <row r="3988" spans="22:23" x14ac:dyDescent="0.25">
      <c r="V3988" s="2"/>
      <c r="W3988" s="10"/>
    </row>
    <row r="3989" spans="22:23" x14ac:dyDescent="0.25">
      <c r="V3989" s="2"/>
      <c r="W3989" s="10"/>
    </row>
    <row r="3990" spans="22:23" x14ac:dyDescent="0.25">
      <c r="V3990" s="2"/>
      <c r="W3990" s="10"/>
    </row>
    <row r="3991" spans="22:23" x14ac:dyDescent="0.25">
      <c r="V3991" s="2"/>
      <c r="W3991" s="10"/>
    </row>
    <row r="3992" spans="22:23" x14ac:dyDescent="0.25">
      <c r="V3992" s="2"/>
      <c r="W3992" s="10"/>
    </row>
    <row r="3993" spans="22:23" x14ac:dyDescent="0.25">
      <c r="V3993" s="2"/>
      <c r="W3993" s="10"/>
    </row>
    <row r="3994" spans="22:23" x14ac:dyDescent="0.25">
      <c r="V3994" s="2"/>
      <c r="W3994" s="10"/>
    </row>
    <row r="3995" spans="22:23" x14ac:dyDescent="0.25">
      <c r="V3995" s="2"/>
      <c r="W3995" s="10"/>
    </row>
    <row r="3996" spans="22:23" x14ac:dyDescent="0.25">
      <c r="V3996" s="2"/>
      <c r="W3996" s="10"/>
    </row>
    <row r="3997" spans="22:23" x14ac:dyDescent="0.25">
      <c r="V3997" s="2"/>
      <c r="W3997" s="10"/>
    </row>
    <row r="3998" spans="22:23" x14ac:dyDescent="0.25">
      <c r="V3998" s="2"/>
      <c r="W3998" s="10"/>
    </row>
    <row r="3999" spans="22:23" x14ac:dyDescent="0.25">
      <c r="V3999" s="2"/>
      <c r="W3999" s="10"/>
    </row>
    <row r="4000" spans="22:23" x14ac:dyDescent="0.25">
      <c r="V4000" s="2"/>
      <c r="W4000" s="10"/>
    </row>
    <row r="4001" spans="22:23" x14ac:dyDescent="0.25">
      <c r="V4001" s="2"/>
      <c r="W4001" s="10"/>
    </row>
    <row r="4002" spans="22:23" x14ac:dyDescent="0.25">
      <c r="V4002" s="2"/>
      <c r="W4002" s="10"/>
    </row>
    <row r="4003" spans="22:23" x14ac:dyDescent="0.25">
      <c r="V4003" s="2"/>
      <c r="W4003" s="10"/>
    </row>
    <row r="4004" spans="22:23" x14ac:dyDescent="0.25">
      <c r="V4004" s="2"/>
      <c r="W4004" s="10"/>
    </row>
    <row r="4005" spans="22:23" x14ac:dyDescent="0.25">
      <c r="V4005" s="2"/>
      <c r="W4005" s="10"/>
    </row>
    <row r="4006" spans="22:23" x14ac:dyDescent="0.25">
      <c r="V4006" s="2"/>
      <c r="W4006" s="10"/>
    </row>
    <row r="4007" spans="22:23" x14ac:dyDescent="0.25">
      <c r="V4007" s="2"/>
      <c r="W4007" s="10"/>
    </row>
    <row r="4008" spans="22:23" x14ac:dyDescent="0.25">
      <c r="V4008" s="2"/>
      <c r="W4008" s="10"/>
    </row>
    <row r="4009" spans="22:23" x14ac:dyDescent="0.25">
      <c r="V4009" s="2"/>
      <c r="W4009" s="10"/>
    </row>
    <row r="4010" spans="22:23" x14ac:dyDescent="0.25">
      <c r="V4010" s="2"/>
      <c r="W4010" s="10"/>
    </row>
    <row r="4011" spans="22:23" x14ac:dyDescent="0.25">
      <c r="V4011" s="2"/>
      <c r="W4011" s="10"/>
    </row>
    <row r="4012" spans="22:23" x14ac:dyDescent="0.25">
      <c r="V4012" s="2"/>
      <c r="W4012" s="10"/>
    </row>
    <row r="4013" spans="22:23" x14ac:dyDescent="0.25">
      <c r="V4013" s="2"/>
      <c r="W4013" s="10"/>
    </row>
    <row r="4014" spans="22:23" x14ac:dyDescent="0.25">
      <c r="V4014" s="2"/>
      <c r="W4014" s="10"/>
    </row>
    <row r="4015" spans="22:23" x14ac:dyDescent="0.25">
      <c r="V4015" s="2"/>
      <c r="W4015" s="10"/>
    </row>
    <row r="4016" spans="22:23" x14ac:dyDescent="0.25">
      <c r="V4016" s="2"/>
      <c r="W4016" s="10"/>
    </row>
    <row r="4017" spans="22:23" x14ac:dyDescent="0.25">
      <c r="V4017" s="2"/>
      <c r="W4017" s="10"/>
    </row>
    <row r="4018" spans="22:23" x14ac:dyDescent="0.25">
      <c r="V4018" s="2"/>
      <c r="W4018" s="10"/>
    </row>
    <row r="4019" spans="22:23" x14ac:dyDescent="0.25">
      <c r="V4019" s="2"/>
      <c r="W4019" s="10"/>
    </row>
    <row r="4020" spans="22:23" x14ac:dyDescent="0.25">
      <c r="V4020" s="2"/>
      <c r="W4020" s="10"/>
    </row>
    <row r="4021" spans="22:23" x14ac:dyDescent="0.25">
      <c r="V4021" s="2"/>
      <c r="W4021" s="10"/>
    </row>
    <row r="4022" spans="22:23" x14ac:dyDescent="0.25">
      <c r="V4022" s="2"/>
      <c r="W4022" s="10"/>
    </row>
    <row r="4023" spans="22:23" x14ac:dyDescent="0.25">
      <c r="V4023" s="2"/>
      <c r="W4023" s="10"/>
    </row>
    <row r="4024" spans="22:23" x14ac:dyDescent="0.25">
      <c r="V4024" s="2"/>
      <c r="W4024" s="10"/>
    </row>
    <row r="4025" spans="22:23" x14ac:dyDescent="0.25">
      <c r="V4025" s="2"/>
      <c r="W4025" s="10"/>
    </row>
    <row r="4026" spans="22:23" x14ac:dyDescent="0.25">
      <c r="V4026" s="2"/>
      <c r="W4026" s="10"/>
    </row>
    <row r="4027" spans="22:23" x14ac:dyDescent="0.25">
      <c r="V4027" s="2"/>
      <c r="W4027" s="10"/>
    </row>
    <row r="4028" spans="22:23" x14ac:dyDescent="0.25">
      <c r="V4028" s="2"/>
      <c r="W4028" s="10"/>
    </row>
    <row r="4029" spans="22:23" x14ac:dyDescent="0.25">
      <c r="V4029" s="2"/>
      <c r="W4029" s="10"/>
    </row>
    <row r="4030" spans="22:23" x14ac:dyDescent="0.25">
      <c r="V4030" s="2"/>
      <c r="W4030" s="10"/>
    </row>
    <row r="4031" spans="22:23" x14ac:dyDescent="0.25">
      <c r="V4031" s="2"/>
      <c r="W4031" s="10"/>
    </row>
    <row r="4032" spans="22:23" x14ac:dyDescent="0.25">
      <c r="V4032" s="2"/>
      <c r="W4032" s="10"/>
    </row>
    <row r="4033" spans="22:23" x14ac:dyDescent="0.25">
      <c r="V4033" s="2"/>
      <c r="W4033" s="10"/>
    </row>
    <row r="4034" spans="22:23" x14ac:dyDescent="0.25">
      <c r="V4034" s="2"/>
      <c r="W4034" s="10"/>
    </row>
    <row r="4035" spans="22:23" x14ac:dyDescent="0.25">
      <c r="V4035" s="2"/>
      <c r="W4035" s="10"/>
    </row>
    <row r="4036" spans="22:23" x14ac:dyDescent="0.25">
      <c r="V4036" s="2"/>
      <c r="W4036" s="10"/>
    </row>
    <row r="4037" spans="22:23" x14ac:dyDescent="0.25">
      <c r="V4037" s="2"/>
      <c r="W4037" s="10"/>
    </row>
    <row r="4038" spans="22:23" x14ac:dyDescent="0.25">
      <c r="V4038" s="2"/>
      <c r="W4038" s="10"/>
    </row>
    <row r="4039" spans="22:23" x14ac:dyDescent="0.25">
      <c r="V4039" s="2"/>
      <c r="W4039" s="10"/>
    </row>
    <row r="4040" spans="22:23" x14ac:dyDescent="0.25">
      <c r="V4040" s="2"/>
      <c r="W4040" s="10"/>
    </row>
    <row r="4041" spans="22:23" x14ac:dyDescent="0.25">
      <c r="V4041" s="2"/>
      <c r="W4041" s="10"/>
    </row>
    <row r="4042" spans="22:23" x14ac:dyDescent="0.25">
      <c r="V4042" s="2"/>
      <c r="W4042" s="10"/>
    </row>
    <row r="4043" spans="22:23" x14ac:dyDescent="0.25">
      <c r="V4043" s="2"/>
      <c r="W4043" s="10"/>
    </row>
    <row r="4044" spans="22:23" x14ac:dyDescent="0.25">
      <c r="V4044" s="2"/>
      <c r="W4044" s="10"/>
    </row>
    <row r="4045" spans="22:23" x14ac:dyDescent="0.25">
      <c r="V4045" s="2"/>
      <c r="W4045" s="10"/>
    </row>
    <row r="4046" spans="22:23" x14ac:dyDescent="0.25">
      <c r="V4046" s="2"/>
      <c r="W4046" s="10"/>
    </row>
    <row r="4047" spans="22:23" x14ac:dyDescent="0.25">
      <c r="V4047" s="2"/>
      <c r="W4047" s="10"/>
    </row>
    <row r="4048" spans="22:23" x14ac:dyDescent="0.25">
      <c r="V4048" s="2"/>
      <c r="W4048" s="10"/>
    </row>
    <row r="4049" spans="22:23" x14ac:dyDescent="0.25">
      <c r="V4049" s="2"/>
      <c r="W4049" s="10"/>
    </row>
    <row r="4050" spans="22:23" x14ac:dyDescent="0.25">
      <c r="V4050" s="2"/>
      <c r="W4050" s="10"/>
    </row>
    <row r="4051" spans="22:23" x14ac:dyDescent="0.25">
      <c r="V4051" s="2"/>
      <c r="W4051" s="10"/>
    </row>
    <row r="4052" spans="22:23" x14ac:dyDescent="0.25">
      <c r="V4052" s="2"/>
      <c r="W4052" s="10"/>
    </row>
    <row r="4053" spans="22:23" x14ac:dyDescent="0.25">
      <c r="V4053" s="2"/>
      <c r="W4053" s="10"/>
    </row>
    <row r="4054" spans="22:23" x14ac:dyDescent="0.25">
      <c r="V4054" s="2"/>
      <c r="W4054" s="10"/>
    </row>
    <row r="4055" spans="22:23" x14ac:dyDescent="0.25">
      <c r="V4055" s="2"/>
      <c r="W4055" s="10"/>
    </row>
    <row r="4056" spans="22:23" x14ac:dyDescent="0.25">
      <c r="V4056" s="2"/>
      <c r="W4056" s="10"/>
    </row>
    <row r="4057" spans="22:23" x14ac:dyDescent="0.25">
      <c r="V4057" s="2"/>
      <c r="W4057" s="10"/>
    </row>
    <row r="4058" spans="22:23" x14ac:dyDescent="0.25">
      <c r="V4058" s="2"/>
      <c r="W4058" s="10"/>
    </row>
    <row r="4059" spans="22:23" x14ac:dyDescent="0.25">
      <c r="V4059" s="2"/>
      <c r="W4059" s="10"/>
    </row>
    <row r="4060" spans="22:23" x14ac:dyDescent="0.25">
      <c r="V4060" s="2"/>
      <c r="W4060" s="10"/>
    </row>
    <row r="4061" spans="22:23" x14ac:dyDescent="0.25">
      <c r="V4061" s="2"/>
      <c r="W4061" s="10"/>
    </row>
    <row r="4062" spans="22:23" x14ac:dyDescent="0.25">
      <c r="V4062" s="2"/>
      <c r="W4062" s="10"/>
    </row>
    <row r="4063" spans="22:23" x14ac:dyDescent="0.25">
      <c r="V4063" s="2"/>
      <c r="W4063" s="10"/>
    </row>
    <row r="4064" spans="22:23" x14ac:dyDescent="0.25">
      <c r="V4064" s="2"/>
      <c r="W4064" s="10"/>
    </row>
    <row r="4065" spans="22:23" x14ac:dyDescent="0.25">
      <c r="V4065" s="2"/>
      <c r="W4065" s="10"/>
    </row>
    <row r="4066" spans="22:23" x14ac:dyDescent="0.25">
      <c r="V4066" s="2"/>
      <c r="W4066" s="10"/>
    </row>
    <row r="4067" spans="22:23" x14ac:dyDescent="0.25">
      <c r="V4067" s="2"/>
      <c r="W4067" s="10"/>
    </row>
    <row r="4068" spans="22:23" x14ac:dyDescent="0.25">
      <c r="V4068" s="2"/>
      <c r="W4068" s="10"/>
    </row>
    <row r="4069" spans="22:23" x14ac:dyDescent="0.25">
      <c r="V4069" s="2"/>
      <c r="W4069" s="10"/>
    </row>
    <row r="4070" spans="22:23" x14ac:dyDescent="0.25">
      <c r="V4070" s="2"/>
      <c r="W4070" s="10"/>
    </row>
    <row r="4071" spans="22:23" x14ac:dyDescent="0.25">
      <c r="V4071" s="2"/>
      <c r="W4071" s="10"/>
    </row>
    <row r="4072" spans="22:23" x14ac:dyDescent="0.25">
      <c r="V4072" s="2"/>
      <c r="W4072" s="10"/>
    </row>
    <row r="4073" spans="22:23" x14ac:dyDescent="0.25">
      <c r="V4073" s="2"/>
      <c r="W4073" s="10"/>
    </row>
    <row r="4074" spans="22:23" x14ac:dyDescent="0.25">
      <c r="V4074" s="2"/>
      <c r="W4074" s="10"/>
    </row>
    <row r="4075" spans="22:23" x14ac:dyDescent="0.25">
      <c r="V4075" s="2"/>
      <c r="W4075" s="10"/>
    </row>
    <row r="4076" spans="22:23" x14ac:dyDescent="0.25">
      <c r="V4076" s="2"/>
      <c r="W4076" s="10"/>
    </row>
    <row r="4077" spans="22:23" x14ac:dyDescent="0.25">
      <c r="V4077" s="2"/>
      <c r="W4077" s="10"/>
    </row>
    <row r="4078" spans="22:23" x14ac:dyDescent="0.25">
      <c r="V4078" s="2"/>
      <c r="W4078" s="10"/>
    </row>
    <row r="4079" spans="22:23" x14ac:dyDescent="0.25">
      <c r="V4079" s="2"/>
      <c r="W4079" s="10"/>
    </row>
    <row r="4080" spans="22:23" x14ac:dyDescent="0.25">
      <c r="V4080" s="2"/>
      <c r="W4080" s="10"/>
    </row>
    <row r="4081" spans="22:23" x14ac:dyDescent="0.25">
      <c r="V4081" s="2"/>
      <c r="W4081" s="10"/>
    </row>
    <row r="4082" spans="22:23" x14ac:dyDescent="0.25">
      <c r="V4082" s="2"/>
      <c r="W4082" s="10"/>
    </row>
    <row r="4083" spans="22:23" x14ac:dyDescent="0.25">
      <c r="V4083" s="2"/>
      <c r="W4083" s="10"/>
    </row>
    <row r="4084" spans="22:23" x14ac:dyDescent="0.25">
      <c r="V4084" s="2"/>
      <c r="W4084" s="10"/>
    </row>
    <row r="4085" spans="22:23" x14ac:dyDescent="0.25">
      <c r="V4085" s="2"/>
      <c r="W4085" s="10"/>
    </row>
    <row r="4086" spans="22:23" x14ac:dyDescent="0.25">
      <c r="V4086" s="2"/>
      <c r="W4086" s="10"/>
    </row>
    <row r="4087" spans="22:23" x14ac:dyDescent="0.25">
      <c r="V4087" s="2"/>
      <c r="W4087" s="10"/>
    </row>
    <row r="4088" spans="22:23" x14ac:dyDescent="0.25">
      <c r="V4088" s="2"/>
      <c r="W4088" s="10"/>
    </row>
    <row r="4089" spans="22:23" x14ac:dyDescent="0.25">
      <c r="V4089" s="2"/>
      <c r="W4089" s="10"/>
    </row>
    <row r="4090" spans="22:23" x14ac:dyDescent="0.25">
      <c r="V4090" s="2"/>
      <c r="W4090" s="10"/>
    </row>
    <row r="4091" spans="22:23" x14ac:dyDescent="0.25">
      <c r="V4091" s="2"/>
      <c r="W4091" s="10"/>
    </row>
    <row r="4092" spans="22:23" x14ac:dyDescent="0.25">
      <c r="V4092" s="2"/>
      <c r="W4092" s="10"/>
    </row>
    <row r="4093" spans="22:23" x14ac:dyDescent="0.25">
      <c r="V4093" s="2"/>
      <c r="W4093" s="10"/>
    </row>
    <row r="4094" spans="22:23" x14ac:dyDescent="0.25">
      <c r="V4094" s="2"/>
      <c r="W4094" s="10"/>
    </row>
    <row r="4095" spans="22:23" x14ac:dyDescent="0.25">
      <c r="V4095" s="2"/>
      <c r="W4095" s="10"/>
    </row>
    <row r="4096" spans="22:23" x14ac:dyDescent="0.25">
      <c r="V4096" s="2"/>
      <c r="W4096" s="10"/>
    </row>
    <row r="4097" spans="22:23" x14ac:dyDescent="0.25">
      <c r="V4097" s="2"/>
      <c r="W4097" s="10"/>
    </row>
    <row r="4098" spans="22:23" x14ac:dyDescent="0.25">
      <c r="V4098" s="2"/>
      <c r="W4098" s="10"/>
    </row>
    <row r="4099" spans="22:23" x14ac:dyDescent="0.25">
      <c r="V4099" s="2"/>
      <c r="W4099" s="10"/>
    </row>
    <row r="4100" spans="22:23" x14ac:dyDescent="0.25">
      <c r="V4100" s="2"/>
      <c r="W4100" s="10"/>
    </row>
    <row r="4101" spans="22:23" x14ac:dyDescent="0.25">
      <c r="V4101" s="2"/>
      <c r="W4101" s="10"/>
    </row>
    <row r="4102" spans="22:23" x14ac:dyDescent="0.25">
      <c r="V4102" s="2"/>
      <c r="W4102" s="10"/>
    </row>
    <row r="4103" spans="22:23" x14ac:dyDescent="0.25">
      <c r="V4103" s="2"/>
      <c r="W4103" s="10"/>
    </row>
    <row r="4104" spans="22:23" x14ac:dyDescent="0.25">
      <c r="V4104" s="2"/>
      <c r="W4104" s="10"/>
    </row>
    <row r="4105" spans="22:23" x14ac:dyDescent="0.25">
      <c r="V4105" s="2"/>
      <c r="W4105" s="10"/>
    </row>
    <row r="4106" spans="22:23" x14ac:dyDescent="0.25">
      <c r="V4106" s="2"/>
      <c r="W4106" s="10"/>
    </row>
    <row r="4107" spans="22:23" x14ac:dyDescent="0.25">
      <c r="V4107" s="2"/>
      <c r="W4107" s="10"/>
    </row>
    <row r="4108" spans="22:23" x14ac:dyDescent="0.25">
      <c r="V4108" s="2"/>
      <c r="W4108" s="10"/>
    </row>
    <row r="4109" spans="22:23" x14ac:dyDescent="0.25">
      <c r="V4109" s="2"/>
      <c r="W4109" s="10"/>
    </row>
    <row r="4110" spans="22:23" x14ac:dyDescent="0.25">
      <c r="V4110" s="2"/>
      <c r="W4110" s="10"/>
    </row>
    <row r="4111" spans="22:23" x14ac:dyDescent="0.25">
      <c r="V4111" s="2"/>
      <c r="W4111" s="10"/>
    </row>
    <row r="4112" spans="22:23" x14ac:dyDescent="0.25">
      <c r="V4112" s="2"/>
      <c r="W4112" s="10"/>
    </row>
    <row r="4113" spans="22:23" x14ac:dyDescent="0.25">
      <c r="V4113" s="2"/>
      <c r="W4113" s="10"/>
    </row>
    <row r="4114" spans="22:23" x14ac:dyDescent="0.25">
      <c r="V4114" s="2"/>
      <c r="W4114" s="10"/>
    </row>
    <row r="4115" spans="22:23" x14ac:dyDescent="0.25">
      <c r="V4115" s="2"/>
      <c r="W4115" s="10"/>
    </row>
    <row r="4116" spans="22:23" x14ac:dyDescent="0.25">
      <c r="V4116" s="2"/>
      <c r="W4116" s="10"/>
    </row>
    <row r="4117" spans="22:23" x14ac:dyDescent="0.25">
      <c r="V4117" s="2"/>
      <c r="W4117" s="10"/>
    </row>
    <row r="4118" spans="22:23" x14ac:dyDescent="0.25">
      <c r="V4118" s="2"/>
      <c r="W4118" s="10"/>
    </row>
    <row r="4119" spans="22:23" x14ac:dyDescent="0.25">
      <c r="V4119" s="2"/>
      <c r="W4119" s="10"/>
    </row>
    <row r="4120" spans="22:23" x14ac:dyDescent="0.25">
      <c r="V4120" s="2"/>
      <c r="W4120" s="10"/>
    </row>
    <row r="4121" spans="22:23" x14ac:dyDescent="0.25">
      <c r="V4121" s="2"/>
      <c r="W4121" s="10"/>
    </row>
    <row r="4122" spans="22:23" x14ac:dyDescent="0.25">
      <c r="V4122" s="2"/>
      <c r="W4122" s="10"/>
    </row>
    <row r="4123" spans="22:23" x14ac:dyDescent="0.25">
      <c r="V4123" s="2"/>
      <c r="W4123" s="10"/>
    </row>
    <row r="4124" spans="22:23" x14ac:dyDescent="0.25">
      <c r="V4124" s="2"/>
      <c r="W4124" s="10"/>
    </row>
    <row r="4125" spans="22:23" x14ac:dyDescent="0.25">
      <c r="V4125" s="2"/>
      <c r="W4125" s="10"/>
    </row>
    <row r="4126" spans="22:23" x14ac:dyDescent="0.25">
      <c r="V4126" s="2"/>
      <c r="W4126" s="10"/>
    </row>
    <row r="4127" spans="22:23" x14ac:dyDescent="0.25">
      <c r="V4127" s="2"/>
      <c r="W4127" s="10"/>
    </row>
    <row r="4128" spans="22:23" x14ac:dyDescent="0.25">
      <c r="V4128" s="2"/>
      <c r="W4128" s="10"/>
    </row>
    <row r="4129" spans="22:23" x14ac:dyDescent="0.25">
      <c r="V4129" s="2"/>
      <c r="W4129" s="10"/>
    </row>
    <row r="4130" spans="22:23" x14ac:dyDescent="0.25">
      <c r="V4130" s="2"/>
      <c r="W4130" s="10"/>
    </row>
    <row r="4131" spans="22:23" x14ac:dyDescent="0.25">
      <c r="V4131" s="2"/>
      <c r="W4131" s="10"/>
    </row>
    <row r="4132" spans="22:23" x14ac:dyDescent="0.25">
      <c r="V4132" s="2"/>
      <c r="W4132" s="10"/>
    </row>
    <row r="4133" spans="22:23" x14ac:dyDescent="0.25">
      <c r="V4133" s="2"/>
      <c r="W4133" s="10"/>
    </row>
    <row r="4134" spans="22:23" x14ac:dyDescent="0.25">
      <c r="V4134" s="2"/>
      <c r="W4134" s="10"/>
    </row>
    <row r="4135" spans="22:23" x14ac:dyDescent="0.25">
      <c r="V4135" s="2"/>
      <c r="W4135" s="10"/>
    </row>
    <row r="4136" spans="22:23" x14ac:dyDescent="0.25">
      <c r="V4136" s="2"/>
      <c r="W4136" s="10"/>
    </row>
    <row r="4137" spans="22:23" x14ac:dyDescent="0.25">
      <c r="V4137" s="2"/>
      <c r="W4137" s="10"/>
    </row>
    <row r="4138" spans="22:23" x14ac:dyDescent="0.25">
      <c r="V4138" s="2"/>
      <c r="W4138" s="10"/>
    </row>
    <row r="4139" spans="22:23" x14ac:dyDescent="0.25">
      <c r="V4139" s="2"/>
      <c r="W4139" s="10"/>
    </row>
    <row r="4140" spans="22:23" x14ac:dyDescent="0.25">
      <c r="V4140" s="2"/>
      <c r="W4140" s="10"/>
    </row>
    <row r="4141" spans="22:23" x14ac:dyDescent="0.25">
      <c r="V4141" s="2"/>
      <c r="W4141" s="10"/>
    </row>
    <row r="4142" spans="22:23" x14ac:dyDescent="0.25">
      <c r="V4142" s="2"/>
      <c r="W4142" s="10"/>
    </row>
    <row r="4143" spans="22:23" x14ac:dyDescent="0.25">
      <c r="V4143" s="2"/>
      <c r="W4143" s="10"/>
    </row>
    <row r="4144" spans="22:23" x14ac:dyDescent="0.25">
      <c r="V4144" s="2"/>
      <c r="W4144" s="10"/>
    </row>
    <row r="4145" spans="22:23" x14ac:dyDescent="0.25">
      <c r="V4145" s="2"/>
      <c r="W4145" s="10"/>
    </row>
    <row r="4146" spans="22:23" x14ac:dyDescent="0.25">
      <c r="V4146" s="2"/>
      <c r="W4146" s="10"/>
    </row>
    <row r="4147" spans="22:23" x14ac:dyDescent="0.25">
      <c r="V4147" s="2"/>
      <c r="W4147" s="10"/>
    </row>
    <row r="4148" spans="22:23" x14ac:dyDescent="0.25">
      <c r="V4148" s="2"/>
      <c r="W4148" s="10"/>
    </row>
    <row r="4149" spans="22:23" x14ac:dyDescent="0.25">
      <c r="V4149" s="2"/>
      <c r="W4149" s="10"/>
    </row>
    <row r="4150" spans="22:23" x14ac:dyDescent="0.25">
      <c r="V4150" s="2"/>
      <c r="W4150" s="10"/>
    </row>
    <row r="4151" spans="22:23" x14ac:dyDescent="0.25">
      <c r="V4151" s="2"/>
      <c r="W4151" s="10"/>
    </row>
    <row r="4152" spans="22:23" x14ac:dyDescent="0.25">
      <c r="V4152" s="2"/>
      <c r="W4152" s="10"/>
    </row>
    <row r="4153" spans="22:23" x14ac:dyDescent="0.25">
      <c r="V4153" s="2"/>
      <c r="W4153" s="10"/>
    </row>
    <row r="4154" spans="22:23" x14ac:dyDescent="0.25">
      <c r="V4154" s="2"/>
      <c r="W4154" s="10"/>
    </row>
    <row r="4155" spans="22:23" x14ac:dyDescent="0.25">
      <c r="V4155" s="2"/>
      <c r="W4155" s="10"/>
    </row>
    <row r="4156" spans="22:23" x14ac:dyDescent="0.25">
      <c r="V4156" s="2"/>
      <c r="W4156" s="10"/>
    </row>
    <row r="4157" spans="22:23" x14ac:dyDescent="0.25">
      <c r="V4157" s="2"/>
      <c r="W4157" s="10"/>
    </row>
    <row r="4158" spans="22:23" x14ac:dyDescent="0.25">
      <c r="V4158" s="2"/>
      <c r="W4158" s="10"/>
    </row>
    <row r="4159" spans="22:23" x14ac:dyDescent="0.25">
      <c r="V4159" s="2"/>
      <c r="W4159" s="10"/>
    </row>
    <row r="4160" spans="22:23" x14ac:dyDescent="0.25">
      <c r="V4160" s="2"/>
      <c r="W4160" s="10"/>
    </row>
    <row r="4161" spans="22:23" x14ac:dyDescent="0.25">
      <c r="V4161" s="2"/>
      <c r="W4161" s="10"/>
    </row>
    <row r="4162" spans="22:23" x14ac:dyDescent="0.25">
      <c r="V4162" s="2"/>
      <c r="W4162" s="10"/>
    </row>
    <row r="4163" spans="22:23" x14ac:dyDescent="0.25">
      <c r="V4163" s="2"/>
      <c r="W4163" s="10"/>
    </row>
    <row r="4164" spans="22:23" x14ac:dyDescent="0.25">
      <c r="V4164" s="2"/>
      <c r="W4164" s="10"/>
    </row>
    <row r="4165" spans="22:23" x14ac:dyDescent="0.25">
      <c r="V4165" s="2"/>
      <c r="W4165" s="10"/>
    </row>
    <row r="4166" spans="22:23" x14ac:dyDescent="0.25">
      <c r="V4166" s="2"/>
      <c r="W4166" s="10"/>
    </row>
    <row r="4167" spans="22:23" x14ac:dyDescent="0.25">
      <c r="V4167" s="2"/>
      <c r="W4167" s="10"/>
    </row>
    <row r="4168" spans="22:23" x14ac:dyDescent="0.25">
      <c r="V4168" s="2"/>
      <c r="W4168" s="10"/>
    </row>
    <row r="4169" spans="22:23" x14ac:dyDescent="0.25">
      <c r="V4169" s="2"/>
      <c r="W4169" s="10"/>
    </row>
    <row r="4170" spans="22:23" x14ac:dyDescent="0.25">
      <c r="V4170" s="2"/>
      <c r="W4170" s="10"/>
    </row>
    <row r="4171" spans="22:23" x14ac:dyDescent="0.25">
      <c r="V4171" s="2"/>
      <c r="W4171" s="10"/>
    </row>
    <row r="4172" spans="22:23" x14ac:dyDescent="0.25">
      <c r="V4172" s="2"/>
      <c r="W4172" s="10"/>
    </row>
    <row r="4173" spans="22:23" x14ac:dyDescent="0.25">
      <c r="V4173" s="2"/>
      <c r="W4173" s="10"/>
    </row>
    <row r="4174" spans="22:23" x14ac:dyDescent="0.25">
      <c r="V4174" s="2"/>
      <c r="W4174" s="10"/>
    </row>
    <row r="4175" spans="22:23" x14ac:dyDescent="0.25">
      <c r="V4175" s="2"/>
      <c r="W4175" s="10"/>
    </row>
    <row r="4176" spans="22:23" x14ac:dyDescent="0.25">
      <c r="V4176" s="2"/>
      <c r="W4176" s="10"/>
    </row>
    <row r="4177" spans="22:23" x14ac:dyDescent="0.25">
      <c r="V4177" s="2"/>
      <c r="W4177" s="10"/>
    </row>
    <row r="4178" spans="22:23" x14ac:dyDescent="0.25">
      <c r="V4178" s="2"/>
      <c r="W4178" s="10"/>
    </row>
    <row r="4179" spans="22:23" x14ac:dyDescent="0.25">
      <c r="V4179" s="2"/>
      <c r="W4179" s="10"/>
    </row>
    <row r="4180" spans="22:23" x14ac:dyDescent="0.25">
      <c r="V4180" s="2"/>
      <c r="W4180" s="10"/>
    </row>
    <row r="4181" spans="22:23" x14ac:dyDescent="0.25">
      <c r="V4181" s="2"/>
      <c r="W4181" s="10"/>
    </row>
    <row r="4182" spans="22:23" x14ac:dyDescent="0.25">
      <c r="V4182" s="2"/>
      <c r="W4182" s="10"/>
    </row>
    <row r="4183" spans="22:23" x14ac:dyDescent="0.25">
      <c r="V4183" s="2"/>
      <c r="W4183" s="10"/>
    </row>
    <row r="4184" spans="22:23" x14ac:dyDescent="0.25">
      <c r="V4184" s="2"/>
      <c r="W4184" s="10"/>
    </row>
    <row r="4185" spans="22:23" x14ac:dyDescent="0.25">
      <c r="V4185" s="2"/>
      <c r="W4185" s="10"/>
    </row>
    <row r="4186" spans="22:23" x14ac:dyDescent="0.25">
      <c r="V4186" s="2"/>
      <c r="W4186" s="10"/>
    </row>
    <row r="4187" spans="22:23" x14ac:dyDescent="0.25">
      <c r="V4187" s="2"/>
      <c r="W4187" s="10"/>
    </row>
    <row r="4188" spans="22:23" x14ac:dyDescent="0.25">
      <c r="V4188" s="2"/>
      <c r="W4188" s="10"/>
    </row>
    <row r="4189" spans="22:23" x14ac:dyDescent="0.25">
      <c r="V4189" s="2"/>
      <c r="W4189" s="10"/>
    </row>
    <row r="4190" spans="22:23" x14ac:dyDescent="0.25">
      <c r="V4190" s="2"/>
      <c r="W4190" s="10"/>
    </row>
    <row r="4191" spans="22:23" x14ac:dyDescent="0.25">
      <c r="V4191" s="2"/>
      <c r="W4191" s="10"/>
    </row>
    <row r="4192" spans="22:23" x14ac:dyDescent="0.25">
      <c r="V4192" s="2"/>
      <c r="W4192" s="10"/>
    </row>
    <row r="4193" spans="22:23" x14ac:dyDescent="0.25">
      <c r="V4193" s="2"/>
      <c r="W4193" s="10"/>
    </row>
    <row r="4194" spans="22:23" x14ac:dyDescent="0.25">
      <c r="V4194" s="2"/>
      <c r="W4194" s="10"/>
    </row>
    <row r="4195" spans="22:23" x14ac:dyDescent="0.25">
      <c r="V4195" s="2"/>
      <c r="W4195" s="10"/>
    </row>
    <row r="4196" spans="22:23" x14ac:dyDescent="0.25">
      <c r="V4196" s="2"/>
      <c r="W4196" s="10"/>
    </row>
    <row r="4197" spans="22:23" x14ac:dyDescent="0.25">
      <c r="V4197" s="2"/>
      <c r="W4197" s="10"/>
    </row>
    <row r="4198" spans="22:23" x14ac:dyDescent="0.25">
      <c r="V4198" s="2"/>
      <c r="W4198" s="10"/>
    </row>
    <row r="4199" spans="22:23" x14ac:dyDescent="0.25">
      <c r="V4199" s="2"/>
      <c r="W4199" s="10"/>
    </row>
    <row r="4200" spans="22:23" x14ac:dyDescent="0.25">
      <c r="V4200" s="2"/>
      <c r="W4200" s="10"/>
    </row>
    <row r="4201" spans="22:23" x14ac:dyDescent="0.25">
      <c r="V4201" s="2"/>
      <c r="W4201" s="10"/>
    </row>
    <row r="4202" spans="22:23" x14ac:dyDescent="0.25">
      <c r="V4202" s="2"/>
      <c r="W4202" s="10"/>
    </row>
    <row r="4203" spans="22:23" x14ac:dyDescent="0.25">
      <c r="V4203" s="2"/>
      <c r="W4203" s="10"/>
    </row>
    <row r="4204" spans="22:23" x14ac:dyDescent="0.25">
      <c r="V4204" s="2"/>
      <c r="W4204" s="10"/>
    </row>
    <row r="4205" spans="22:23" x14ac:dyDescent="0.25">
      <c r="V4205" s="2"/>
      <c r="W4205" s="10"/>
    </row>
    <row r="4206" spans="22:23" x14ac:dyDescent="0.25">
      <c r="V4206" s="2"/>
      <c r="W4206" s="10"/>
    </row>
    <row r="4207" spans="22:23" x14ac:dyDescent="0.25">
      <c r="V4207" s="2"/>
      <c r="W4207" s="10"/>
    </row>
    <row r="4208" spans="22:23" x14ac:dyDescent="0.25">
      <c r="V4208" s="2"/>
      <c r="W4208" s="10"/>
    </row>
    <row r="4209" spans="22:23" x14ac:dyDescent="0.25">
      <c r="V4209" s="2"/>
      <c r="W4209" s="10"/>
    </row>
    <row r="4210" spans="22:23" x14ac:dyDescent="0.25">
      <c r="V4210" s="2"/>
      <c r="W4210" s="10"/>
    </row>
    <row r="4211" spans="22:23" x14ac:dyDescent="0.25">
      <c r="V4211" s="2"/>
      <c r="W4211" s="10"/>
    </row>
    <row r="4212" spans="22:23" x14ac:dyDescent="0.25">
      <c r="V4212" s="2"/>
      <c r="W4212" s="10"/>
    </row>
    <row r="4213" spans="22:23" x14ac:dyDescent="0.25">
      <c r="V4213" s="2"/>
      <c r="W4213" s="10"/>
    </row>
    <row r="4214" spans="22:23" x14ac:dyDescent="0.25">
      <c r="V4214" s="2"/>
      <c r="W4214" s="10"/>
    </row>
    <row r="4215" spans="22:23" x14ac:dyDescent="0.25">
      <c r="V4215" s="2"/>
      <c r="W4215" s="10"/>
    </row>
    <row r="4216" spans="22:23" x14ac:dyDescent="0.25">
      <c r="V4216" s="2"/>
      <c r="W4216" s="10"/>
    </row>
    <row r="4217" spans="22:23" x14ac:dyDescent="0.25">
      <c r="V4217" s="2"/>
      <c r="W4217" s="10"/>
    </row>
    <row r="4218" spans="22:23" x14ac:dyDescent="0.25">
      <c r="V4218" s="2"/>
      <c r="W4218" s="10"/>
    </row>
    <row r="4219" spans="22:23" x14ac:dyDescent="0.25">
      <c r="V4219" s="2"/>
      <c r="W4219" s="10"/>
    </row>
    <row r="4220" spans="22:23" x14ac:dyDescent="0.25">
      <c r="V4220" s="2"/>
      <c r="W4220" s="10"/>
    </row>
    <row r="4221" spans="22:23" x14ac:dyDescent="0.25">
      <c r="V4221" s="2"/>
      <c r="W4221" s="10"/>
    </row>
    <row r="4222" spans="22:23" x14ac:dyDescent="0.25">
      <c r="V4222" s="2"/>
      <c r="W4222" s="10"/>
    </row>
    <row r="4223" spans="22:23" x14ac:dyDescent="0.25">
      <c r="V4223" s="2"/>
      <c r="W4223" s="10"/>
    </row>
    <row r="4224" spans="22:23" x14ac:dyDescent="0.25">
      <c r="V4224" s="2"/>
      <c r="W4224" s="10"/>
    </row>
    <row r="4225" spans="22:23" x14ac:dyDescent="0.25">
      <c r="V4225" s="2"/>
      <c r="W4225" s="10"/>
    </row>
    <row r="4226" spans="22:23" x14ac:dyDescent="0.25">
      <c r="V4226" s="2"/>
      <c r="W4226" s="10"/>
    </row>
    <row r="4227" spans="22:23" x14ac:dyDescent="0.25">
      <c r="V4227" s="2"/>
      <c r="W4227" s="10"/>
    </row>
    <row r="4228" spans="22:23" x14ac:dyDescent="0.25">
      <c r="V4228" s="2"/>
      <c r="W4228" s="10"/>
    </row>
    <row r="4229" spans="22:23" x14ac:dyDescent="0.25">
      <c r="V4229" s="2"/>
      <c r="W4229" s="10"/>
    </row>
    <row r="4230" spans="22:23" x14ac:dyDescent="0.25">
      <c r="V4230" s="2"/>
      <c r="W4230" s="10"/>
    </row>
    <row r="4231" spans="22:23" x14ac:dyDescent="0.25">
      <c r="V4231" s="2"/>
      <c r="W4231" s="10"/>
    </row>
    <row r="4232" spans="22:23" x14ac:dyDescent="0.25">
      <c r="V4232" s="2"/>
      <c r="W4232" s="10"/>
    </row>
    <row r="4233" spans="22:23" x14ac:dyDescent="0.25">
      <c r="V4233" s="2"/>
      <c r="W4233" s="10"/>
    </row>
    <row r="4234" spans="22:23" x14ac:dyDescent="0.25">
      <c r="V4234" s="2"/>
      <c r="W4234" s="10"/>
    </row>
    <row r="4235" spans="22:23" x14ac:dyDescent="0.25">
      <c r="V4235" s="2"/>
      <c r="W4235" s="10"/>
    </row>
    <row r="4236" spans="22:23" x14ac:dyDescent="0.25">
      <c r="V4236" s="2"/>
      <c r="W4236" s="10"/>
    </row>
    <row r="4237" spans="22:23" x14ac:dyDescent="0.25">
      <c r="V4237" s="2"/>
      <c r="W4237" s="10"/>
    </row>
    <row r="4238" spans="22:23" x14ac:dyDescent="0.25">
      <c r="V4238" s="2"/>
      <c r="W4238" s="10"/>
    </row>
    <row r="4239" spans="22:23" x14ac:dyDescent="0.25">
      <c r="V4239" s="2"/>
      <c r="W4239" s="10"/>
    </row>
    <row r="4240" spans="22:23" x14ac:dyDescent="0.25">
      <c r="V4240" s="2"/>
      <c r="W4240" s="10"/>
    </row>
    <row r="4241" spans="22:23" x14ac:dyDescent="0.25">
      <c r="V4241" s="2"/>
      <c r="W4241" s="10"/>
    </row>
    <row r="4242" spans="22:23" x14ac:dyDescent="0.25">
      <c r="V4242" s="2"/>
      <c r="W4242" s="10"/>
    </row>
    <row r="4243" spans="22:23" x14ac:dyDescent="0.25">
      <c r="V4243" s="2"/>
      <c r="W4243" s="10"/>
    </row>
    <row r="4244" spans="22:23" x14ac:dyDescent="0.25">
      <c r="V4244" s="2"/>
      <c r="W4244" s="10"/>
    </row>
    <row r="4245" spans="22:23" x14ac:dyDescent="0.25">
      <c r="V4245" s="2"/>
      <c r="W4245" s="10"/>
    </row>
    <row r="4246" spans="22:23" x14ac:dyDescent="0.25">
      <c r="V4246" s="2"/>
      <c r="W4246" s="10"/>
    </row>
    <row r="4247" spans="22:23" x14ac:dyDescent="0.25">
      <c r="V4247" s="2"/>
      <c r="W4247" s="10"/>
    </row>
    <row r="4248" spans="22:23" x14ac:dyDescent="0.25">
      <c r="V4248" s="2"/>
      <c r="W4248" s="10"/>
    </row>
    <row r="4249" spans="22:23" x14ac:dyDescent="0.25">
      <c r="V4249" s="2"/>
      <c r="W4249" s="10"/>
    </row>
    <row r="4250" spans="22:23" x14ac:dyDescent="0.25">
      <c r="V4250" s="2"/>
      <c r="W4250" s="10"/>
    </row>
    <row r="4251" spans="22:23" x14ac:dyDescent="0.25">
      <c r="V4251" s="2"/>
      <c r="W4251" s="10"/>
    </row>
    <row r="4252" spans="22:23" x14ac:dyDescent="0.25">
      <c r="V4252" s="2"/>
      <c r="W4252" s="10"/>
    </row>
    <row r="4253" spans="22:23" x14ac:dyDescent="0.25">
      <c r="V4253" s="2"/>
      <c r="W4253" s="10"/>
    </row>
    <row r="4254" spans="22:23" x14ac:dyDescent="0.25">
      <c r="V4254" s="2"/>
      <c r="W4254" s="10"/>
    </row>
    <row r="4255" spans="22:23" x14ac:dyDescent="0.25">
      <c r="V4255" s="2"/>
      <c r="W4255" s="10"/>
    </row>
    <row r="4256" spans="22:23" x14ac:dyDescent="0.25">
      <c r="V4256" s="2"/>
      <c r="W4256" s="10"/>
    </row>
    <row r="4257" spans="22:23" x14ac:dyDescent="0.25">
      <c r="V4257" s="2"/>
      <c r="W4257" s="10"/>
    </row>
    <row r="4258" spans="22:23" x14ac:dyDescent="0.25">
      <c r="V4258" s="2"/>
      <c r="W4258" s="10"/>
    </row>
    <row r="4259" spans="22:23" x14ac:dyDescent="0.25">
      <c r="V4259" s="2"/>
      <c r="W4259" s="10"/>
    </row>
    <row r="4260" spans="22:23" x14ac:dyDescent="0.25">
      <c r="V4260" s="2"/>
      <c r="W4260" s="10"/>
    </row>
    <row r="4261" spans="22:23" x14ac:dyDescent="0.25">
      <c r="V4261" s="2"/>
      <c r="W4261" s="10"/>
    </row>
    <row r="4262" spans="22:23" x14ac:dyDescent="0.25">
      <c r="V4262" s="2"/>
      <c r="W4262" s="10"/>
    </row>
    <row r="4263" spans="22:23" x14ac:dyDescent="0.25">
      <c r="V4263" s="2"/>
      <c r="W4263" s="10"/>
    </row>
    <row r="4264" spans="22:23" x14ac:dyDescent="0.25">
      <c r="V4264" s="2"/>
      <c r="W4264" s="10"/>
    </row>
    <row r="4265" spans="22:23" x14ac:dyDescent="0.25">
      <c r="V4265" s="2"/>
      <c r="W4265" s="10"/>
    </row>
    <row r="4266" spans="22:23" x14ac:dyDescent="0.25">
      <c r="V4266" s="2"/>
      <c r="W4266" s="10"/>
    </row>
    <row r="4267" spans="22:23" x14ac:dyDescent="0.25">
      <c r="V4267" s="2"/>
      <c r="W4267" s="10"/>
    </row>
    <row r="4268" spans="22:23" x14ac:dyDescent="0.25">
      <c r="V4268" s="2"/>
      <c r="W4268" s="10"/>
    </row>
    <row r="4269" spans="22:23" x14ac:dyDescent="0.25">
      <c r="V4269" s="2"/>
      <c r="W4269" s="10"/>
    </row>
    <row r="4270" spans="22:23" x14ac:dyDescent="0.25">
      <c r="V4270" s="2"/>
      <c r="W4270" s="10"/>
    </row>
    <row r="4271" spans="22:23" x14ac:dyDescent="0.25">
      <c r="V4271" s="2"/>
      <c r="W4271" s="10"/>
    </row>
    <row r="4272" spans="22:23" x14ac:dyDescent="0.25">
      <c r="V4272" s="2"/>
      <c r="W4272" s="10"/>
    </row>
    <row r="4273" spans="22:23" x14ac:dyDescent="0.25">
      <c r="V4273" s="2"/>
      <c r="W4273" s="10"/>
    </row>
    <row r="4274" spans="22:23" x14ac:dyDescent="0.25">
      <c r="V4274" s="2"/>
      <c r="W4274" s="10"/>
    </row>
    <row r="4275" spans="22:23" x14ac:dyDescent="0.25">
      <c r="V4275" s="2"/>
      <c r="W4275" s="10"/>
    </row>
    <row r="4276" spans="22:23" x14ac:dyDescent="0.25">
      <c r="V4276" s="2"/>
      <c r="W4276" s="10"/>
    </row>
    <row r="4277" spans="22:23" x14ac:dyDescent="0.25">
      <c r="V4277" s="2"/>
      <c r="W4277" s="10"/>
    </row>
    <row r="4278" spans="22:23" x14ac:dyDescent="0.25">
      <c r="V4278" s="2"/>
      <c r="W4278" s="10"/>
    </row>
    <row r="4279" spans="22:23" x14ac:dyDescent="0.25">
      <c r="V4279" s="2"/>
      <c r="W4279" s="10"/>
    </row>
    <row r="4280" spans="22:23" x14ac:dyDescent="0.25">
      <c r="V4280" s="2"/>
      <c r="W4280" s="10"/>
    </row>
    <row r="4281" spans="22:23" x14ac:dyDescent="0.25">
      <c r="V4281" s="2"/>
      <c r="W4281" s="10"/>
    </row>
    <row r="4282" spans="22:23" x14ac:dyDescent="0.25">
      <c r="V4282" s="2"/>
      <c r="W4282" s="10"/>
    </row>
    <row r="4283" spans="22:23" x14ac:dyDescent="0.25">
      <c r="V4283" s="2"/>
      <c r="W4283" s="10"/>
    </row>
    <row r="4284" spans="22:23" x14ac:dyDescent="0.25">
      <c r="V4284" s="2"/>
      <c r="W4284" s="10"/>
    </row>
    <row r="4285" spans="22:23" x14ac:dyDescent="0.25">
      <c r="V4285" s="2"/>
      <c r="W4285" s="10"/>
    </row>
    <row r="4286" spans="22:23" x14ac:dyDescent="0.25">
      <c r="V4286" s="2"/>
      <c r="W4286" s="10"/>
    </row>
    <row r="4287" spans="22:23" x14ac:dyDescent="0.25">
      <c r="V4287" s="2"/>
      <c r="W4287" s="10"/>
    </row>
    <row r="4288" spans="22:23" x14ac:dyDescent="0.25">
      <c r="V4288" s="2"/>
      <c r="W4288" s="10"/>
    </row>
    <row r="4289" spans="22:23" x14ac:dyDescent="0.25">
      <c r="V4289" s="2"/>
      <c r="W4289" s="10"/>
    </row>
    <row r="4290" spans="22:23" x14ac:dyDescent="0.25">
      <c r="V4290" s="2"/>
      <c r="W4290" s="10"/>
    </row>
    <row r="4291" spans="22:23" x14ac:dyDescent="0.25">
      <c r="V4291" s="2"/>
      <c r="W4291" s="10"/>
    </row>
    <row r="4292" spans="22:23" x14ac:dyDescent="0.25">
      <c r="V4292" s="2"/>
      <c r="W4292" s="10"/>
    </row>
    <row r="4293" spans="22:23" x14ac:dyDescent="0.25">
      <c r="V4293" s="2"/>
      <c r="W4293" s="10"/>
    </row>
    <row r="4294" spans="22:23" x14ac:dyDescent="0.25">
      <c r="V4294" s="2"/>
      <c r="W4294" s="10"/>
    </row>
    <row r="4295" spans="22:23" x14ac:dyDescent="0.25">
      <c r="V4295" s="2"/>
      <c r="W4295" s="10"/>
    </row>
    <row r="4296" spans="22:23" x14ac:dyDescent="0.25">
      <c r="V4296" s="2"/>
      <c r="W4296" s="10"/>
    </row>
    <row r="4297" spans="22:23" x14ac:dyDescent="0.25">
      <c r="V4297" s="2"/>
      <c r="W4297" s="10"/>
    </row>
    <row r="4298" spans="22:23" x14ac:dyDescent="0.25">
      <c r="V4298" s="2"/>
      <c r="W4298" s="10"/>
    </row>
    <row r="4299" spans="22:23" x14ac:dyDescent="0.25">
      <c r="V4299" s="2"/>
      <c r="W4299" s="10"/>
    </row>
    <row r="4300" spans="22:23" x14ac:dyDescent="0.25">
      <c r="V4300" s="2"/>
      <c r="W4300" s="10"/>
    </row>
    <row r="4301" spans="22:23" x14ac:dyDescent="0.25">
      <c r="V4301" s="2"/>
      <c r="W4301" s="10"/>
    </row>
    <row r="4302" spans="22:23" x14ac:dyDescent="0.25">
      <c r="V4302" s="2"/>
      <c r="W4302" s="10"/>
    </row>
    <row r="4303" spans="22:23" x14ac:dyDescent="0.25">
      <c r="V4303" s="2"/>
      <c r="W4303" s="10"/>
    </row>
    <row r="4304" spans="22:23" x14ac:dyDescent="0.25">
      <c r="V4304" s="2"/>
      <c r="W4304" s="10"/>
    </row>
    <row r="4305" spans="22:23" x14ac:dyDescent="0.25">
      <c r="V4305" s="2"/>
      <c r="W4305" s="10"/>
    </row>
    <row r="4306" spans="22:23" x14ac:dyDescent="0.25">
      <c r="V4306" s="2"/>
      <c r="W4306" s="10"/>
    </row>
    <row r="4307" spans="22:23" x14ac:dyDescent="0.25">
      <c r="V4307" s="2"/>
      <c r="W4307" s="10"/>
    </row>
    <row r="4308" spans="22:23" x14ac:dyDescent="0.25">
      <c r="V4308" s="2"/>
      <c r="W4308" s="10"/>
    </row>
    <row r="4309" spans="22:23" x14ac:dyDescent="0.25">
      <c r="V4309" s="2"/>
      <c r="W4309" s="10"/>
    </row>
    <row r="4310" spans="22:23" x14ac:dyDescent="0.25">
      <c r="V4310" s="2"/>
      <c r="W4310" s="10"/>
    </row>
    <row r="4311" spans="22:23" x14ac:dyDescent="0.25">
      <c r="V4311" s="2"/>
      <c r="W4311" s="10"/>
    </row>
    <row r="4312" spans="22:23" x14ac:dyDescent="0.25">
      <c r="V4312" s="2"/>
      <c r="W4312" s="10"/>
    </row>
    <row r="4313" spans="22:23" x14ac:dyDescent="0.25">
      <c r="V4313" s="2"/>
      <c r="W4313" s="10"/>
    </row>
    <row r="4314" spans="22:23" x14ac:dyDescent="0.25">
      <c r="V4314" s="2"/>
      <c r="W4314" s="10"/>
    </row>
    <row r="4315" spans="22:23" x14ac:dyDescent="0.25">
      <c r="V4315" s="2"/>
      <c r="W4315" s="10"/>
    </row>
    <row r="4316" spans="22:23" x14ac:dyDescent="0.25">
      <c r="V4316" s="2"/>
      <c r="W4316" s="10"/>
    </row>
    <row r="4317" spans="22:23" x14ac:dyDescent="0.25">
      <c r="V4317" s="2"/>
      <c r="W4317" s="10"/>
    </row>
    <row r="4318" spans="22:23" x14ac:dyDescent="0.25">
      <c r="V4318" s="2"/>
      <c r="W4318" s="10"/>
    </row>
    <row r="4319" spans="22:23" x14ac:dyDescent="0.25">
      <c r="V4319" s="2"/>
      <c r="W4319" s="10"/>
    </row>
    <row r="4320" spans="22:23" x14ac:dyDescent="0.25">
      <c r="V4320" s="2"/>
      <c r="W4320" s="10"/>
    </row>
    <row r="4321" spans="22:23" x14ac:dyDescent="0.25">
      <c r="V4321" s="2"/>
      <c r="W4321" s="10"/>
    </row>
    <row r="4322" spans="22:23" x14ac:dyDescent="0.25">
      <c r="V4322" s="2"/>
      <c r="W4322" s="10"/>
    </row>
    <row r="4323" spans="22:23" x14ac:dyDescent="0.25">
      <c r="V4323" s="2"/>
      <c r="W4323" s="10"/>
    </row>
    <row r="4324" spans="22:23" x14ac:dyDescent="0.25">
      <c r="V4324" s="2"/>
      <c r="W4324" s="10"/>
    </row>
    <row r="4325" spans="22:23" x14ac:dyDescent="0.25">
      <c r="V4325" s="2"/>
      <c r="W4325" s="10"/>
    </row>
    <row r="4326" spans="22:23" x14ac:dyDescent="0.25">
      <c r="V4326" s="2"/>
      <c r="W4326" s="10"/>
    </row>
    <row r="4327" spans="22:23" x14ac:dyDescent="0.25">
      <c r="V4327" s="2"/>
      <c r="W4327" s="10"/>
    </row>
    <row r="4328" spans="22:23" x14ac:dyDescent="0.25">
      <c r="V4328" s="2"/>
      <c r="W4328" s="10"/>
    </row>
    <row r="4329" spans="22:23" x14ac:dyDescent="0.25">
      <c r="V4329" s="2"/>
      <c r="W4329" s="10"/>
    </row>
    <row r="4330" spans="22:23" x14ac:dyDescent="0.25">
      <c r="V4330" s="2"/>
      <c r="W4330" s="10"/>
    </row>
    <row r="4331" spans="22:23" x14ac:dyDescent="0.25">
      <c r="V4331" s="2"/>
      <c r="W4331" s="10"/>
    </row>
    <row r="4332" spans="22:23" x14ac:dyDescent="0.25">
      <c r="V4332" s="2"/>
      <c r="W4332" s="10"/>
    </row>
    <row r="4333" spans="22:23" x14ac:dyDescent="0.25">
      <c r="V4333" s="2"/>
      <c r="W4333" s="10"/>
    </row>
    <row r="4334" spans="22:23" x14ac:dyDescent="0.25">
      <c r="V4334" s="2"/>
      <c r="W4334" s="10"/>
    </row>
    <row r="4335" spans="22:23" x14ac:dyDescent="0.25">
      <c r="V4335" s="2"/>
      <c r="W4335" s="10"/>
    </row>
    <row r="4336" spans="22:23" x14ac:dyDescent="0.25">
      <c r="V4336" s="2"/>
      <c r="W4336" s="10"/>
    </row>
    <row r="4337" spans="22:23" x14ac:dyDescent="0.25">
      <c r="V4337" s="2"/>
      <c r="W4337" s="10"/>
    </row>
    <row r="4338" spans="22:23" x14ac:dyDescent="0.25">
      <c r="V4338" s="2"/>
      <c r="W4338" s="10"/>
    </row>
    <row r="4339" spans="22:23" x14ac:dyDescent="0.25">
      <c r="V4339" s="2"/>
      <c r="W4339" s="10"/>
    </row>
    <row r="4340" spans="22:23" x14ac:dyDescent="0.25">
      <c r="V4340" s="2"/>
      <c r="W4340" s="10"/>
    </row>
    <row r="4341" spans="22:23" x14ac:dyDescent="0.25">
      <c r="V4341" s="2"/>
      <c r="W4341" s="10"/>
    </row>
    <row r="4342" spans="22:23" x14ac:dyDescent="0.25">
      <c r="V4342" s="2"/>
      <c r="W4342" s="10"/>
    </row>
    <row r="4343" spans="22:23" x14ac:dyDescent="0.25">
      <c r="V4343" s="2"/>
      <c r="W4343" s="10"/>
    </row>
    <row r="4344" spans="22:23" x14ac:dyDescent="0.25">
      <c r="V4344" s="2"/>
      <c r="W4344" s="10"/>
    </row>
    <row r="4345" spans="22:23" x14ac:dyDescent="0.25">
      <c r="V4345" s="2"/>
      <c r="W4345" s="10"/>
    </row>
    <row r="4346" spans="22:23" x14ac:dyDescent="0.25">
      <c r="V4346" s="2"/>
      <c r="W4346" s="10"/>
    </row>
    <row r="4347" spans="22:23" x14ac:dyDescent="0.25">
      <c r="V4347" s="2"/>
      <c r="W4347" s="10"/>
    </row>
    <row r="4348" spans="22:23" x14ac:dyDescent="0.25">
      <c r="V4348" s="2"/>
      <c r="W4348" s="10"/>
    </row>
    <row r="4349" spans="22:23" x14ac:dyDescent="0.25">
      <c r="V4349" s="2"/>
      <c r="W4349" s="10"/>
    </row>
    <row r="4350" spans="22:23" x14ac:dyDescent="0.25">
      <c r="V4350" s="2"/>
      <c r="W4350" s="10"/>
    </row>
    <row r="4351" spans="22:23" x14ac:dyDescent="0.25">
      <c r="V4351" s="2"/>
      <c r="W4351" s="10"/>
    </row>
    <row r="4352" spans="22:23" x14ac:dyDescent="0.25">
      <c r="V4352" s="2"/>
      <c r="W4352" s="10"/>
    </row>
    <row r="4353" spans="22:23" x14ac:dyDescent="0.25">
      <c r="V4353" s="2"/>
      <c r="W4353" s="10"/>
    </row>
    <row r="4354" spans="22:23" x14ac:dyDescent="0.25">
      <c r="V4354" s="2"/>
      <c r="W4354" s="10"/>
    </row>
    <row r="4355" spans="22:23" x14ac:dyDescent="0.25">
      <c r="V4355" s="2"/>
      <c r="W4355" s="10"/>
    </row>
    <row r="4356" spans="22:23" x14ac:dyDescent="0.25">
      <c r="V4356" s="2"/>
      <c r="W4356" s="10"/>
    </row>
    <row r="4357" spans="22:23" x14ac:dyDescent="0.25">
      <c r="V4357" s="2"/>
      <c r="W4357" s="10"/>
    </row>
    <row r="4358" spans="22:23" x14ac:dyDescent="0.25">
      <c r="V4358" s="2"/>
      <c r="W4358" s="10"/>
    </row>
    <row r="4359" spans="22:23" x14ac:dyDescent="0.25">
      <c r="V4359" s="2"/>
      <c r="W4359" s="10"/>
    </row>
    <row r="4360" spans="22:23" x14ac:dyDescent="0.25">
      <c r="V4360" s="2"/>
      <c r="W4360" s="10"/>
    </row>
    <row r="4361" spans="22:23" x14ac:dyDescent="0.25">
      <c r="V4361" s="2"/>
      <c r="W4361" s="10"/>
    </row>
    <row r="4362" spans="22:23" x14ac:dyDescent="0.25">
      <c r="V4362" s="2"/>
      <c r="W4362" s="10"/>
    </row>
    <row r="4363" spans="22:23" x14ac:dyDescent="0.25">
      <c r="V4363" s="2"/>
      <c r="W4363" s="10"/>
    </row>
    <row r="4364" spans="22:23" x14ac:dyDescent="0.25">
      <c r="V4364" s="2"/>
      <c r="W4364" s="10"/>
    </row>
    <row r="4365" spans="22:23" x14ac:dyDescent="0.25">
      <c r="V4365" s="2"/>
      <c r="W4365" s="10"/>
    </row>
    <row r="4366" spans="22:23" x14ac:dyDescent="0.25">
      <c r="V4366" s="2"/>
      <c r="W4366" s="10"/>
    </row>
    <row r="4367" spans="22:23" x14ac:dyDescent="0.25">
      <c r="V4367" s="2"/>
      <c r="W4367" s="10"/>
    </row>
    <row r="4368" spans="22:23" x14ac:dyDescent="0.25">
      <c r="V4368" s="2"/>
      <c r="W4368" s="10"/>
    </row>
    <row r="4369" spans="22:23" x14ac:dyDescent="0.25">
      <c r="V4369" s="2"/>
      <c r="W4369" s="10"/>
    </row>
    <row r="4370" spans="22:23" x14ac:dyDescent="0.25">
      <c r="V4370" s="2"/>
      <c r="W4370" s="10"/>
    </row>
    <row r="4371" spans="22:23" x14ac:dyDescent="0.25">
      <c r="V4371" s="2"/>
      <c r="W4371" s="10"/>
    </row>
    <row r="4372" spans="22:23" x14ac:dyDescent="0.25">
      <c r="V4372" s="2"/>
      <c r="W4372" s="10"/>
    </row>
    <row r="4373" spans="22:23" x14ac:dyDescent="0.25">
      <c r="V4373" s="2"/>
      <c r="W4373" s="10"/>
    </row>
    <row r="4374" spans="22:23" x14ac:dyDescent="0.25">
      <c r="V4374" s="2"/>
      <c r="W4374" s="10"/>
    </row>
    <row r="4375" spans="22:23" x14ac:dyDescent="0.25">
      <c r="V4375" s="2"/>
      <c r="W4375" s="10"/>
    </row>
    <row r="4376" spans="22:23" x14ac:dyDescent="0.25">
      <c r="V4376" s="2"/>
      <c r="W4376" s="10"/>
    </row>
    <row r="4377" spans="22:23" x14ac:dyDescent="0.25">
      <c r="V4377" s="2"/>
      <c r="W4377" s="10"/>
    </row>
    <row r="4378" spans="22:23" x14ac:dyDescent="0.25">
      <c r="V4378" s="2"/>
      <c r="W4378" s="10"/>
    </row>
    <row r="4379" spans="22:23" x14ac:dyDescent="0.25">
      <c r="V4379" s="2"/>
      <c r="W4379" s="10"/>
    </row>
    <row r="4380" spans="22:23" x14ac:dyDescent="0.25">
      <c r="V4380" s="2"/>
      <c r="W4380" s="10"/>
    </row>
    <row r="4381" spans="22:23" x14ac:dyDescent="0.25">
      <c r="V4381" s="2"/>
      <c r="W4381" s="10"/>
    </row>
    <row r="4382" spans="22:23" x14ac:dyDescent="0.25">
      <c r="V4382" s="2"/>
      <c r="W4382" s="10"/>
    </row>
    <row r="4383" spans="22:23" x14ac:dyDescent="0.25">
      <c r="V4383" s="2"/>
      <c r="W4383" s="10"/>
    </row>
    <row r="4384" spans="22:23" x14ac:dyDescent="0.25">
      <c r="V4384" s="2"/>
      <c r="W4384" s="10"/>
    </row>
    <row r="4385" spans="22:23" x14ac:dyDescent="0.25">
      <c r="V4385" s="2"/>
      <c r="W4385" s="10"/>
    </row>
    <row r="4386" spans="22:23" x14ac:dyDescent="0.25">
      <c r="V4386" s="2"/>
      <c r="W4386" s="10"/>
    </row>
    <row r="4387" spans="22:23" x14ac:dyDescent="0.25">
      <c r="V4387" s="2"/>
      <c r="W4387" s="10"/>
    </row>
    <row r="4388" spans="22:23" x14ac:dyDescent="0.25">
      <c r="V4388" s="2"/>
      <c r="W4388" s="10"/>
    </row>
    <row r="4389" spans="22:23" x14ac:dyDescent="0.25">
      <c r="V4389" s="2"/>
      <c r="W4389" s="10"/>
    </row>
    <row r="4390" spans="22:23" x14ac:dyDescent="0.25">
      <c r="V4390" s="2"/>
      <c r="W4390" s="10"/>
    </row>
    <row r="4391" spans="22:23" x14ac:dyDescent="0.25">
      <c r="V4391" s="2"/>
      <c r="W4391" s="10"/>
    </row>
    <row r="4392" spans="22:23" x14ac:dyDescent="0.25">
      <c r="V4392" s="2"/>
      <c r="W4392" s="10"/>
    </row>
    <row r="4393" spans="22:23" x14ac:dyDescent="0.25">
      <c r="V4393" s="2"/>
      <c r="W4393" s="10"/>
    </row>
    <row r="4394" spans="22:23" x14ac:dyDescent="0.25">
      <c r="V4394" s="2"/>
      <c r="W4394" s="10"/>
    </row>
    <row r="4395" spans="22:23" x14ac:dyDescent="0.25">
      <c r="V4395" s="2"/>
      <c r="W4395" s="10"/>
    </row>
    <row r="4396" spans="22:23" x14ac:dyDescent="0.25">
      <c r="V4396" s="2"/>
      <c r="W4396" s="10"/>
    </row>
    <row r="4397" spans="22:23" x14ac:dyDescent="0.25">
      <c r="V4397" s="2"/>
      <c r="W4397" s="10"/>
    </row>
    <row r="4398" spans="22:23" x14ac:dyDescent="0.25">
      <c r="V4398" s="2"/>
      <c r="W4398" s="10"/>
    </row>
    <row r="4399" spans="22:23" x14ac:dyDescent="0.25">
      <c r="V4399" s="2"/>
      <c r="W4399" s="10"/>
    </row>
    <row r="4400" spans="22:23" x14ac:dyDescent="0.25">
      <c r="V4400" s="2"/>
      <c r="W4400" s="10"/>
    </row>
    <row r="4401" spans="22:23" x14ac:dyDescent="0.25">
      <c r="V4401" s="2"/>
      <c r="W4401" s="10"/>
    </row>
    <row r="4402" spans="22:23" x14ac:dyDescent="0.25">
      <c r="V4402" s="2"/>
      <c r="W4402" s="10"/>
    </row>
    <row r="4403" spans="22:23" x14ac:dyDescent="0.25">
      <c r="V4403" s="2"/>
      <c r="W4403" s="10"/>
    </row>
    <row r="4404" spans="22:23" x14ac:dyDescent="0.25">
      <c r="V4404" s="2"/>
      <c r="W4404" s="10"/>
    </row>
    <row r="4405" spans="22:23" x14ac:dyDescent="0.25">
      <c r="V4405" s="2"/>
      <c r="W4405" s="10"/>
    </row>
    <row r="4406" spans="22:23" x14ac:dyDescent="0.25">
      <c r="V4406" s="2"/>
      <c r="W4406" s="10"/>
    </row>
    <row r="4407" spans="22:23" x14ac:dyDescent="0.25">
      <c r="V4407" s="2"/>
      <c r="W4407" s="10"/>
    </row>
    <row r="4408" spans="22:23" x14ac:dyDescent="0.25">
      <c r="V4408" s="2"/>
      <c r="W4408" s="10"/>
    </row>
    <row r="4409" spans="22:23" x14ac:dyDescent="0.25">
      <c r="V4409" s="2"/>
      <c r="W4409" s="10"/>
    </row>
    <row r="4410" spans="22:23" x14ac:dyDescent="0.25">
      <c r="V4410" s="2"/>
      <c r="W4410" s="10"/>
    </row>
    <row r="4411" spans="22:23" x14ac:dyDescent="0.25">
      <c r="V4411" s="2"/>
      <c r="W4411" s="10"/>
    </row>
    <row r="4412" spans="22:23" x14ac:dyDescent="0.25">
      <c r="V4412" s="2"/>
      <c r="W4412" s="10"/>
    </row>
    <row r="4413" spans="22:23" x14ac:dyDescent="0.25">
      <c r="V4413" s="2"/>
      <c r="W4413" s="10"/>
    </row>
    <row r="4414" spans="22:23" x14ac:dyDescent="0.25">
      <c r="V4414" s="2"/>
      <c r="W4414" s="10"/>
    </row>
    <row r="4415" spans="22:23" x14ac:dyDescent="0.25">
      <c r="V4415" s="2"/>
      <c r="W4415" s="10"/>
    </row>
    <row r="4416" spans="22:23" x14ac:dyDescent="0.25">
      <c r="V4416" s="2"/>
      <c r="W4416" s="10"/>
    </row>
    <row r="4417" spans="22:23" x14ac:dyDescent="0.25">
      <c r="V4417" s="2"/>
      <c r="W4417" s="10"/>
    </row>
    <row r="4418" spans="22:23" x14ac:dyDescent="0.25">
      <c r="V4418" s="2"/>
      <c r="W4418" s="10"/>
    </row>
    <row r="4419" spans="22:23" x14ac:dyDescent="0.25">
      <c r="V4419" s="2"/>
      <c r="W4419" s="10"/>
    </row>
    <row r="4420" spans="22:23" x14ac:dyDescent="0.25">
      <c r="V4420" s="2"/>
      <c r="W4420" s="10"/>
    </row>
    <row r="4421" spans="22:23" x14ac:dyDescent="0.25">
      <c r="V4421" s="2"/>
      <c r="W4421" s="10"/>
    </row>
    <row r="4422" spans="22:23" x14ac:dyDescent="0.25">
      <c r="V4422" s="2"/>
      <c r="W4422" s="10"/>
    </row>
    <row r="4423" spans="22:23" x14ac:dyDescent="0.25">
      <c r="V4423" s="2"/>
      <c r="W4423" s="10"/>
    </row>
    <row r="4424" spans="22:23" x14ac:dyDescent="0.25">
      <c r="V4424" s="2"/>
      <c r="W4424" s="10"/>
    </row>
    <row r="4425" spans="22:23" x14ac:dyDescent="0.25">
      <c r="V4425" s="2"/>
      <c r="W4425" s="10"/>
    </row>
    <row r="4426" spans="22:23" x14ac:dyDescent="0.25">
      <c r="V4426" s="2"/>
      <c r="W4426" s="10"/>
    </row>
    <row r="4427" spans="22:23" x14ac:dyDescent="0.25">
      <c r="V4427" s="2"/>
      <c r="W4427" s="10"/>
    </row>
    <row r="4428" spans="22:23" x14ac:dyDescent="0.25">
      <c r="V4428" s="2"/>
      <c r="W4428" s="10"/>
    </row>
    <row r="4429" spans="22:23" x14ac:dyDescent="0.25">
      <c r="V4429" s="2"/>
      <c r="W4429" s="10"/>
    </row>
    <row r="4430" spans="22:23" x14ac:dyDescent="0.25">
      <c r="V4430" s="2"/>
      <c r="W4430" s="10"/>
    </row>
    <row r="4431" spans="22:23" x14ac:dyDescent="0.25">
      <c r="V4431" s="2"/>
      <c r="W4431" s="10"/>
    </row>
    <row r="4432" spans="22:23" x14ac:dyDescent="0.25">
      <c r="V4432" s="2"/>
      <c r="W4432" s="10"/>
    </row>
    <row r="4433" spans="22:23" x14ac:dyDescent="0.25">
      <c r="V4433" s="2"/>
      <c r="W4433" s="10"/>
    </row>
    <row r="4434" spans="22:23" x14ac:dyDescent="0.25">
      <c r="V4434" s="2"/>
      <c r="W4434" s="10"/>
    </row>
    <row r="4435" spans="22:23" x14ac:dyDescent="0.25">
      <c r="V4435" s="2"/>
      <c r="W4435" s="10"/>
    </row>
    <row r="4436" spans="22:23" x14ac:dyDescent="0.25">
      <c r="V4436" s="2"/>
      <c r="W4436" s="10"/>
    </row>
    <row r="4437" spans="22:23" x14ac:dyDescent="0.25">
      <c r="V4437" s="2"/>
      <c r="W4437" s="10"/>
    </row>
    <row r="4438" spans="22:23" x14ac:dyDescent="0.25">
      <c r="V4438" s="2"/>
      <c r="W4438" s="10"/>
    </row>
    <row r="4439" spans="22:23" x14ac:dyDescent="0.25">
      <c r="V4439" s="2"/>
      <c r="W4439" s="10"/>
    </row>
    <row r="4440" spans="22:23" x14ac:dyDescent="0.25">
      <c r="V4440" s="2"/>
      <c r="W4440" s="10"/>
    </row>
    <row r="4441" spans="22:23" x14ac:dyDescent="0.25">
      <c r="V4441" s="2"/>
      <c r="W4441" s="10"/>
    </row>
    <row r="4442" spans="22:23" x14ac:dyDescent="0.25">
      <c r="V4442" s="2"/>
      <c r="W4442" s="10"/>
    </row>
    <row r="4443" spans="22:23" x14ac:dyDescent="0.25">
      <c r="V4443" s="2"/>
      <c r="W4443" s="10"/>
    </row>
    <row r="4444" spans="22:23" x14ac:dyDescent="0.25">
      <c r="V4444" s="2"/>
      <c r="W4444" s="10"/>
    </row>
    <row r="4445" spans="22:23" x14ac:dyDescent="0.25">
      <c r="V4445" s="2"/>
      <c r="W4445" s="10"/>
    </row>
    <row r="4446" spans="22:23" x14ac:dyDescent="0.25">
      <c r="V4446" s="2"/>
      <c r="W4446" s="10"/>
    </row>
    <row r="4447" spans="22:23" x14ac:dyDescent="0.25">
      <c r="V4447" s="2"/>
      <c r="W4447" s="10"/>
    </row>
    <row r="4448" spans="22:23" x14ac:dyDescent="0.25">
      <c r="V4448" s="2"/>
      <c r="W4448" s="10"/>
    </row>
    <row r="4449" spans="22:23" x14ac:dyDescent="0.25">
      <c r="V4449" s="2"/>
      <c r="W4449" s="10"/>
    </row>
    <row r="4450" spans="22:23" x14ac:dyDescent="0.25">
      <c r="V4450" s="2"/>
      <c r="W4450" s="10"/>
    </row>
    <row r="4451" spans="22:23" x14ac:dyDescent="0.25">
      <c r="V4451" s="2"/>
      <c r="W4451" s="10"/>
    </row>
    <row r="4452" spans="22:23" x14ac:dyDescent="0.25">
      <c r="V4452" s="2"/>
      <c r="W4452" s="10"/>
    </row>
    <row r="4453" spans="22:23" x14ac:dyDescent="0.25">
      <c r="V4453" s="2"/>
      <c r="W4453" s="10"/>
    </row>
    <row r="4454" spans="22:23" x14ac:dyDescent="0.25">
      <c r="V4454" s="2"/>
      <c r="W4454" s="10"/>
    </row>
    <row r="4455" spans="22:23" x14ac:dyDescent="0.25">
      <c r="V4455" s="2"/>
      <c r="W4455" s="10"/>
    </row>
    <row r="4456" spans="22:23" x14ac:dyDescent="0.25">
      <c r="V4456" s="2"/>
      <c r="W4456" s="10"/>
    </row>
    <row r="4457" spans="22:23" x14ac:dyDescent="0.25">
      <c r="V4457" s="2"/>
      <c r="W4457" s="10"/>
    </row>
    <row r="4458" spans="22:23" x14ac:dyDescent="0.25">
      <c r="V4458" s="2"/>
      <c r="W4458" s="10"/>
    </row>
    <row r="4459" spans="22:23" x14ac:dyDescent="0.25">
      <c r="V4459" s="2"/>
      <c r="W4459" s="10"/>
    </row>
    <row r="4460" spans="22:23" x14ac:dyDescent="0.25">
      <c r="V4460" s="2"/>
      <c r="W4460" s="10"/>
    </row>
    <row r="4461" spans="22:23" x14ac:dyDescent="0.25">
      <c r="V4461" s="2"/>
      <c r="W4461" s="10"/>
    </row>
    <row r="4462" spans="22:23" x14ac:dyDescent="0.25">
      <c r="V4462" s="2"/>
      <c r="W4462" s="10"/>
    </row>
    <row r="4463" spans="22:23" x14ac:dyDescent="0.25">
      <c r="V4463" s="2"/>
      <c r="W4463" s="10"/>
    </row>
    <row r="4464" spans="22:23" x14ac:dyDescent="0.25">
      <c r="V4464" s="2"/>
      <c r="W4464" s="10"/>
    </row>
    <row r="4465" spans="22:23" x14ac:dyDescent="0.25">
      <c r="V4465" s="2"/>
      <c r="W4465" s="10"/>
    </row>
    <row r="4466" spans="22:23" x14ac:dyDescent="0.25">
      <c r="V4466" s="2"/>
      <c r="W4466" s="10"/>
    </row>
    <row r="4467" spans="22:23" x14ac:dyDescent="0.25">
      <c r="V4467" s="2"/>
      <c r="W4467" s="10"/>
    </row>
    <row r="4468" spans="22:23" x14ac:dyDescent="0.25">
      <c r="V4468" s="2"/>
      <c r="W4468" s="10"/>
    </row>
    <row r="4469" spans="22:23" x14ac:dyDescent="0.25">
      <c r="V4469" s="2"/>
      <c r="W4469" s="10"/>
    </row>
    <row r="4470" spans="22:23" x14ac:dyDescent="0.25">
      <c r="V4470" s="2"/>
      <c r="W4470" s="10"/>
    </row>
    <row r="4471" spans="22:23" x14ac:dyDescent="0.25">
      <c r="V4471" s="2"/>
      <c r="W4471" s="10"/>
    </row>
    <row r="4472" spans="22:23" x14ac:dyDescent="0.25">
      <c r="V4472" s="2"/>
      <c r="W4472" s="10"/>
    </row>
    <row r="4473" spans="22:23" x14ac:dyDescent="0.25">
      <c r="V4473" s="2"/>
      <c r="W4473" s="10"/>
    </row>
    <row r="4474" spans="22:23" x14ac:dyDescent="0.25">
      <c r="V4474" s="2"/>
      <c r="W4474" s="10"/>
    </row>
    <row r="4475" spans="22:23" x14ac:dyDescent="0.25">
      <c r="V4475" s="2"/>
      <c r="W4475" s="10"/>
    </row>
    <row r="4476" spans="22:23" x14ac:dyDescent="0.25">
      <c r="V4476" s="2"/>
      <c r="W4476" s="10"/>
    </row>
    <row r="4477" spans="22:23" x14ac:dyDescent="0.25">
      <c r="V4477" s="2"/>
      <c r="W4477" s="10"/>
    </row>
    <row r="4478" spans="22:23" x14ac:dyDescent="0.25">
      <c r="V4478" s="2"/>
      <c r="W4478" s="10"/>
    </row>
    <row r="4479" spans="22:23" x14ac:dyDescent="0.25">
      <c r="V4479" s="2"/>
      <c r="W4479" s="10"/>
    </row>
    <row r="4480" spans="22:23" x14ac:dyDescent="0.25">
      <c r="V4480" s="2"/>
      <c r="W4480" s="10"/>
    </row>
    <row r="4481" spans="22:23" x14ac:dyDescent="0.25">
      <c r="V4481" s="2"/>
      <c r="W4481" s="10"/>
    </row>
    <row r="4482" spans="22:23" x14ac:dyDescent="0.25">
      <c r="V4482" s="2"/>
      <c r="W4482" s="10"/>
    </row>
    <row r="4483" spans="22:23" x14ac:dyDescent="0.25">
      <c r="V4483" s="2"/>
      <c r="W4483" s="10"/>
    </row>
    <row r="4484" spans="22:23" x14ac:dyDescent="0.25">
      <c r="V4484" s="2"/>
      <c r="W4484" s="10"/>
    </row>
    <row r="4485" spans="22:23" x14ac:dyDescent="0.25">
      <c r="V4485" s="2"/>
      <c r="W4485" s="10"/>
    </row>
    <row r="4486" spans="22:23" x14ac:dyDescent="0.25">
      <c r="V4486" s="2"/>
      <c r="W4486" s="10"/>
    </row>
    <row r="4487" spans="22:23" x14ac:dyDescent="0.25">
      <c r="V4487" s="2"/>
      <c r="W4487" s="10"/>
    </row>
    <row r="4488" spans="22:23" x14ac:dyDescent="0.25">
      <c r="V4488" s="2"/>
      <c r="W4488" s="10"/>
    </row>
    <row r="4489" spans="22:23" x14ac:dyDescent="0.25">
      <c r="V4489" s="2"/>
      <c r="W4489" s="10"/>
    </row>
    <row r="4490" spans="22:23" x14ac:dyDescent="0.25">
      <c r="V4490" s="2"/>
      <c r="W4490" s="10"/>
    </row>
    <row r="4491" spans="22:23" x14ac:dyDescent="0.25">
      <c r="V4491" s="2"/>
      <c r="W4491" s="10"/>
    </row>
    <row r="4492" spans="22:23" x14ac:dyDescent="0.25">
      <c r="V4492" s="2"/>
      <c r="W4492" s="10"/>
    </row>
    <row r="4493" spans="22:23" x14ac:dyDescent="0.25">
      <c r="V4493" s="2"/>
      <c r="W4493" s="10"/>
    </row>
    <row r="4494" spans="22:23" x14ac:dyDescent="0.25">
      <c r="V4494" s="2"/>
      <c r="W4494" s="10"/>
    </row>
    <row r="4495" spans="22:23" x14ac:dyDescent="0.25">
      <c r="V4495" s="2"/>
      <c r="W4495" s="10"/>
    </row>
    <row r="4496" spans="22:23" x14ac:dyDescent="0.25">
      <c r="V4496" s="2"/>
      <c r="W4496" s="10"/>
    </row>
    <row r="4497" spans="22:23" x14ac:dyDescent="0.25">
      <c r="V4497" s="2"/>
      <c r="W4497" s="10"/>
    </row>
    <row r="4498" spans="22:23" x14ac:dyDescent="0.25">
      <c r="V4498" s="2"/>
      <c r="W4498" s="10"/>
    </row>
    <row r="4499" spans="22:23" x14ac:dyDescent="0.25">
      <c r="V4499" s="2"/>
      <c r="W4499" s="10"/>
    </row>
    <row r="4500" spans="22:23" x14ac:dyDescent="0.25">
      <c r="V4500" s="2"/>
      <c r="W4500" s="10"/>
    </row>
    <row r="4501" spans="22:23" x14ac:dyDescent="0.25">
      <c r="V4501" s="2"/>
      <c r="W4501" s="10"/>
    </row>
    <row r="4502" spans="22:23" x14ac:dyDescent="0.25">
      <c r="V4502" s="2"/>
      <c r="W4502" s="10"/>
    </row>
    <row r="4503" spans="22:23" x14ac:dyDescent="0.25">
      <c r="V4503" s="2"/>
      <c r="W4503" s="10"/>
    </row>
    <row r="4504" spans="22:23" x14ac:dyDescent="0.25">
      <c r="V4504" s="2"/>
      <c r="W4504" s="10"/>
    </row>
    <row r="4505" spans="22:23" x14ac:dyDescent="0.25">
      <c r="V4505" s="2"/>
      <c r="W4505" s="10"/>
    </row>
    <row r="4506" spans="22:23" x14ac:dyDescent="0.25">
      <c r="V4506" s="2"/>
      <c r="W4506" s="10"/>
    </row>
    <row r="4507" spans="22:23" x14ac:dyDescent="0.25">
      <c r="V4507" s="2"/>
      <c r="W4507" s="10"/>
    </row>
    <row r="4508" spans="22:23" x14ac:dyDescent="0.25">
      <c r="V4508" s="2"/>
      <c r="W4508" s="10"/>
    </row>
    <row r="4509" spans="22:23" x14ac:dyDescent="0.25">
      <c r="V4509" s="2"/>
      <c r="W4509" s="10"/>
    </row>
    <row r="4510" spans="22:23" x14ac:dyDescent="0.25">
      <c r="V4510" s="2"/>
      <c r="W4510" s="10"/>
    </row>
    <row r="4511" spans="22:23" x14ac:dyDescent="0.25">
      <c r="V4511" s="2"/>
      <c r="W4511" s="10"/>
    </row>
    <row r="4512" spans="22:23" x14ac:dyDescent="0.25">
      <c r="V4512" s="2"/>
      <c r="W4512" s="10"/>
    </row>
    <row r="4513" spans="22:23" x14ac:dyDescent="0.25">
      <c r="V4513" s="2"/>
      <c r="W4513" s="10"/>
    </row>
    <row r="4514" spans="22:23" x14ac:dyDescent="0.25">
      <c r="V4514" s="2"/>
      <c r="W4514" s="10"/>
    </row>
    <row r="4515" spans="22:23" x14ac:dyDescent="0.25">
      <c r="V4515" s="2"/>
      <c r="W4515" s="10"/>
    </row>
    <row r="4516" spans="22:23" x14ac:dyDescent="0.25">
      <c r="V4516" s="2"/>
      <c r="W4516" s="10"/>
    </row>
    <row r="4517" spans="22:23" x14ac:dyDescent="0.25">
      <c r="V4517" s="2"/>
      <c r="W4517" s="10"/>
    </row>
    <row r="4518" spans="22:23" x14ac:dyDescent="0.25">
      <c r="V4518" s="2"/>
      <c r="W4518" s="10"/>
    </row>
    <row r="4519" spans="22:23" x14ac:dyDescent="0.25">
      <c r="V4519" s="2"/>
      <c r="W4519" s="10"/>
    </row>
    <row r="4520" spans="22:23" x14ac:dyDescent="0.25">
      <c r="V4520" s="2"/>
      <c r="W4520" s="10"/>
    </row>
    <row r="4521" spans="22:23" x14ac:dyDescent="0.25">
      <c r="V4521" s="2"/>
      <c r="W4521" s="10"/>
    </row>
    <row r="4522" spans="22:23" x14ac:dyDescent="0.25">
      <c r="V4522" s="2"/>
      <c r="W4522" s="10"/>
    </row>
    <row r="4523" spans="22:23" x14ac:dyDescent="0.25">
      <c r="V4523" s="2"/>
      <c r="W4523" s="10"/>
    </row>
    <row r="4524" spans="22:23" x14ac:dyDescent="0.25">
      <c r="V4524" s="2"/>
      <c r="W4524" s="10"/>
    </row>
    <row r="4525" spans="22:23" x14ac:dyDescent="0.25">
      <c r="V4525" s="2"/>
      <c r="W4525" s="10"/>
    </row>
    <row r="4526" spans="22:23" x14ac:dyDescent="0.25">
      <c r="V4526" s="2"/>
      <c r="W4526" s="10"/>
    </row>
    <row r="4527" spans="22:23" x14ac:dyDescent="0.25">
      <c r="V4527" s="2"/>
      <c r="W4527" s="10"/>
    </row>
    <row r="4528" spans="22:23" x14ac:dyDescent="0.25">
      <c r="V4528" s="2"/>
      <c r="W4528" s="10"/>
    </row>
    <row r="4529" spans="22:23" x14ac:dyDescent="0.25">
      <c r="V4529" s="2"/>
      <c r="W4529" s="10"/>
    </row>
    <row r="4530" spans="22:23" x14ac:dyDescent="0.25">
      <c r="V4530" s="2"/>
      <c r="W4530" s="10"/>
    </row>
    <row r="4531" spans="22:23" x14ac:dyDescent="0.25">
      <c r="V4531" s="2"/>
      <c r="W4531" s="10"/>
    </row>
    <row r="4532" spans="22:23" x14ac:dyDescent="0.25">
      <c r="V4532" s="2"/>
      <c r="W4532" s="10"/>
    </row>
    <row r="4533" spans="22:23" x14ac:dyDescent="0.25">
      <c r="V4533" s="2"/>
      <c r="W4533" s="10"/>
    </row>
    <row r="4534" spans="22:23" x14ac:dyDescent="0.25">
      <c r="V4534" s="2"/>
      <c r="W4534" s="10"/>
    </row>
    <row r="4535" spans="22:23" x14ac:dyDescent="0.25">
      <c r="V4535" s="2"/>
      <c r="W4535" s="10"/>
    </row>
    <row r="4536" spans="22:23" x14ac:dyDescent="0.25">
      <c r="V4536" s="2"/>
      <c r="W4536" s="10"/>
    </row>
    <row r="4537" spans="22:23" x14ac:dyDescent="0.25">
      <c r="V4537" s="2"/>
      <c r="W4537" s="10"/>
    </row>
    <row r="4538" spans="22:23" x14ac:dyDescent="0.25">
      <c r="V4538" s="2"/>
      <c r="W4538" s="10"/>
    </row>
    <row r="4539" spans="22:23" x14ac:dyDescent="0.25">
      <c r="V4539" s="2"/>
      <c r="W4539" s="10"/>
    </row>
    <row r="4540" spans="22:23" x14ac:dyDescent="0.25">
      <c r="V4540" s="2"/>
      <c r="W4540" s="10"/>
    </row>
    <row r="4541" spans="22:23" x14ac:dyDescent="0.25">
      <c r="V4541" s="2"/>
      <c r="W4541" s="10"/>
    </row>
    <row r="4542" spans="22:23" x14ac:dyDescent="0.25">
      <c r="V4542" s="2"/>
      <c r="W4542" s="10"/>
    </row>
    <row r="4543" spans="22:23" x14ac:dyDescent="0.25">
      <c r="V4543" s="2"/>
      <c r="W4543" s="10"/>
    </row>
    <row r="4544" spans="22:23" x14ac:dyDescent="0.25">
      <c r="V4544" s="2"/>
      <c r="W4544" s="10"/>
    </row>
    <row r="4545" spans="22:23" x14ac:dyDescent="0.25">
      <c r="V4545" s="2"/>
      <c r="W4545" s="10"/>
    </row>
    <row r="4546" spans="22:23" x14ac:dyDescent="0.25">
      <c r="V4546" s="2"/>
      <c r="W4546" s="10"/>
    </row>
    <row r="4547" spans="22:23" x14ac:dyDescent="0.25">
      <c r="V4547" s="2"/>
      <c r="W4547" s="10"/>
    </row>
    <row r="4548" spans="22:23" x14ac:dyDescent="0.25">
      <c r="V4548" s="2"/>
      <c r="W4548" s="10"/>
    </row>
    <row r="4549" spans="22:23" x14ac:dyDescent="0.25">
      <c r="V4549" s="2"/>
      <c r="W4549" s="10"/>
    </row>
    <row r="4550" spans="22:23" x14ac:dyDescent="0.25">
      <c r="V4550" s="2"/>
      <c r="W4550" s="10"/>
    </row>
    <row r="4551" spans="22:23" x14ac:dyDescent="0.25">
      <c r="V4551" s="2"/>
      <c r="W4551" s="10"/>
    </row>
    <row r="4552" spans="22:23" x14ac:dyDescent="0.25">
      <c r="V4552" s="2"/>
      <c r="W4552" s="10"/>
    </row>
    <row r="4553" spans="22:23" x14ac:dyDescent="0.25">
      <c r="V4553" s="2"/>
      <c r="W4553" s="10"/>
    </row>
    <row r="4554" spans="22:23" x14ac:dyDescent="0.25">
      <c r="V4554" s="2"/>
      <c r="W4554" s="10"/>
    </row>
    <row r="4555" spans="22:23" x14ac:dyDescent="0.25">
      <c r="V4555" s="2"/>
      <c r="W4555" s="10"/>
    </row>
    <row r="4556" spans="22:23" x14ac:dyDescent="0.25">
      <c r="V4556" s="2"/>
      <c r="W4556" s="10"/>
    </row>
    <row r="4557" spans="22:23" x14ac:dyDescent="0.25">
      <c r="V4557" s="2"/>
      <c r="W4557" s="10"/>
    </row>
    <row r="4558" spans="22:23" x14ac:dyDescent="0.25">
      <c r="V4558" s="2"/>
      <c r="W4558" s="10"/>
    </row>
    <row r="4559" spans="22:23" x14ac:dyDescent="0.25">
      <c r="V4559" s="2"/>
      <c r="W4559" s="10"/>
    </row>
    <row r="4560" spans="22:23" x14ac:dyDescent="0.25">
      <c r="V4560" s="2"/>
      <c r="W4560" s="10"/>
    </row>
    <row r="4561" spans="22:23" x14ac:dyDescent="0.25">
      <c r="V4561" s="2"/>
      <c r="W4561" s="10"/>
    </row>
    <row r="4562" spans="22:23" x14ac:dyDescent="0.25">
      <c r="V4562" s="2"/>
      <c r="W4562" s="10"/>
    </row>
    <row r="4563" spans="22:23" x14ac:dyDescent="0.25">
      <c r="V4563" s="2"/>
      <c r="W4563" s="10"/>
    </row>
    <row r="4564" spans="22:23" x14ac:dyDescent="0.25">
      <c r="V4564" s="2"/>
      <c r="W4564" s="10"/>
    </row>
    <row r="4565" spans="22:23" x14ac:dyDescent="0.25">
      <c r="V4565" s="2"/>
      <c r="W4565" s="10"/>
    </row>
    <row r="4566" spans="22:23" x14ac:dyDescent="0.25">
      <c r="V4566" s="2"/>
      <c r="W4566" s="10"/>
    </row>
    <row r="4567" spans="22:23" x14ac:dyDescent="0.25">
      <c r="V4567" s="2"/>
      <c r="W4567" s="10"/>
    </row>
    <row r="4568" spans="22:23" x14ac:dyDescent="0.25">
      <c r="V4568" s="2"/>
      <c r="W4568" s="10"/>
    </row>
    <row r="4569" spans="22:23" x14ac:dyDescent="0.25">
      <c r="V4569" s="2"/>
      <c r="W4569" s="10"/>
    </row>
    <row r="4570" spans="22:23" x14ac:dyDescent="0.25">
      <c r="V4570" s="2"/>
      <c r="W4570" s="10"/>
    </row>
    <row r="4571" spans="22:23" x14ac:dyDescent="0.25">
      <c r="V4571" s="2"/>
      <c r="W4571" s="10"/>
    </row>
    <row r="4572" spans="22:23" x14ac:dyDescent="0.25">
      <c r="V4572" s="2"/>
      <c r="W4572" s="10"/>
    </row>
    <row r="4573" spans="22:23" x14ac:dyDescent="0.25">
      <c r="V4573" s="2"/>
      <c r="W4573" s="10"/>
    </row>
    <row r="4574" spans="22:23" x14ac:dyDescent="0.25">
      <c r="V4574" s="2"/>
      <c r="W4574" s="10"/>
    </row>
    <row r="4575" spans="22:23" x14ac:dyDescent="0.25">
      <c r="V4575" s="2"/>
      <c r="W4575" s="10"/>
    </row>
    <row r="4576" spans="22:23" x14ac:dyDescent="0.25">
      <c r="V4576" s="2"/>
      <c r="W4576" s="10"/>
    </row>
    <row r="4577" spans="22:23" x14ac:dyDescent="0.25">
      <c r="V4577" s="2"/>
      <c r="W4577" s="10"/>
    </row>
    <row r="4578" spans="22:23" x14ac:dyDescent="0.25">
      <c r="V4578" s="2"/>
      <c r="W4578" s="10"/>
    </row>
    <row r="4579" spans="22:23" x14ac:dyDescent="0.25">
      <c r="V4579" s="2"/>
      <c r="W4579" s="10"/>
    </row>
    <row r="4580" spans="22:23" x14ac:dyDescent="0.25">
      <c r="V4580" s="2"/>
      <c r="W4580" s="10"/>
    </row>
    <row r="4581" spans="22:23" x14ac:dyDescent="0.25">
      <c r="V4581" s="2"/>
      <c r="W4581" s="10"/>
    </row>
    <row r="4582" spans="22:23" x14ac:dyDescent="0.25">
      <c r="V4582" s="2"/>
      <c r="W4582" s="10"/>
    </row>
    <row r="4583" spans="22:23" x14ac:dyDescent="0.25">
      <c r="V4583" s="2"/>
      <c r="W4583" s="10"/>
    </row>
    <row r="4584" spans="22:23" x14ac:dyDescent="0.25">
      <c r="V4584" s="2"/>
      <c r="W4584" s="10"/>
    </row>
    <row r="4585" spans="22:23" x14ac:dyDescent="0.25">
      <c r="V4585" s="2"/>
      <c r="W4585" s="10"/>
    </row>
    <row r="4586" spans="22:23" x14ac:dyDescent="0.25">
      <c r="V4586" s="2"/>
      <c r="W4586" s="10"/>
    </row>
    <row r="4587" spans="22:23" x14ac:dyDescent="0.25">
      <c r="V4587" s="2"/>
      <c r="W4587" s="10"/>
    </row>
    <row r="4588" spans="22:23" x14ac:dyDescent="0.25">
      <c r="V4588" s="2"/>
      <c r="W4588" s="10"/>
    </row>
    <row r="4589" spans="22:23" x14ac:dyDescent="0.25">
      <c r="V4589" s="2"/>
      <c r="W4589" s="10"/>
    </row>
    <row r="4590" spans="22:23" x14ac:dyDescent="0.25">
      <c r="V4590" s="2"/>
      <c r="W4590" s="10"/>
    </row>
    <row r="4591" spans="22:23" x14ac:dyDescent="0.25">
      <c r="V4591" s="2"/>
      <c r="W4591" s="10"/>
    </row>
    <row r="4592" spans="22:23" x14ac:dyDescent="0.25">
      <c r="V4592" s="2"/>
      <c r="W4592" s="10"/>
    </row>
    <row r="4593" spans="22:23" x14ac:dyDescent="0.25">
      <c r="V4593" s="2"/>
      <c r="W4593" s="10"/>
    </row>
    <row r="4594" spans="22:23" x14ac:dyDescent="0.25">
      <c r="V4594" s="2"/>
      <c r="W4594" s="10"/>
    </row>
    <row r="4595" spans="22:23" x14ac:dyDescent="0.25">
      <c r="V4595" s="2"/>
      <c r="W4595" s="10"/>
    </row>
    <row r="4596" spans="22:23" x14ac:dyDescent="0.25">
      <c r="V4596" s="2"/>
      <c r="W4596" s="10"/>
    </row>
    <row r="4597" spans="22:23" x14ac:dyDescent="0.25">
      <c r="V4597" s="2"/>
      <c r="W4597" s="10"/>
    </row>
    <row r="4598" spans="22:23" x14ac:dyDescent="0.25">
      <c r="V4598" s="2"/>
      <c r="W4598" s="10"/>
    </row>
    <row r="4599" spans="22:23" x14ac:dyDescent="0.25">
      <c r="V4599" s="2"/>
      <c r="W4599" s="10"/>
    </row>
    <row r="4600" spans="22:23" x14ac:dyDescent="0.25">
      <c r="V4600" s="2"/>
      <c r="W4600" s="10"/>
    </row>
    <row r="4601" spans="22:23" x14ac:dyDescent="0.25">
      <c r="V4601" s="2"/>
      <c r="W4601" s="10"/>
    </row>
    <row r="4602" spans="22:23" x14ac:dyDescent="0.25">
      <c r="V4602" s="2"/>
      <c r="W4602" s="10"/>
    </row>
    <row r="4603" spans="22:23" x14ac:dyDescent="0.25">
      <c r="V4603" s="2"/>
      <c r="W4603" s="10"/>
    </row>
    <row r="4604" spans="22:23" x14ac:dyDescent="0.25">
      <c r="V4604" s="2"/>
      <c r="W4604" s="10"/>
    </row>
    <row r="4605" spans="22:23" x14ac:dyDescent="0.25">
      <c r="V4605" s="2"/>
      <c r="W4605" s="10"/>
    </row>
    <row r="4606" spans="22:23" x14ac:dyDescent="0.25">
      <c r="V4606" s="2"/>
      <c r="W4606" s="10"/>
    </row>
    <row r="4607" spans="22:23" x14ac:dyDescent="0.25">
      <c r="V4607" s="2"/>
      <c r="W4607" s="10"/>
    </row>
    <row r="4608" spans="22:23" x14ac:dyDescent="0.25">
      <c r="V4608" s="2"/>
      <c r="W4608" s="10"/>
    </row>
    <row r="4609" spans="22:23" x14ac:dyDescent="0.25">
      <c r="V4609" s="2"/>
      <c r="W4609" s="10"/>
    </row>
    <row r="4610" spans="22:23" x14ac:dyDescent="0.25">
      <c r="V4610" s="2"/>
      <c r="W4610" s="10"/>
    </row>
    <row r="4611" spans="22:23" x14ac:dyDescent="0.25">
      <c r="V4611" s="2"/>
      <c r="W4611" s="10"/>
    </row>
    <row r="4612" spans="22:23" x14ac:dyDescent="0.25">
      <c r="V4612" s="2"/>
      <c r="W4612" s="10"/>
    </row>
    <row r="4613" spans="22:23" x14ac:dyDescent="0.25">
      <c r="V4613" s="2"/>
      <c r="W4613" s="10"/>
    </row>
    <row r="4614" spans="22:23" x14ac:dyDescent="0.25">
      <c r="V4614" s="2"/>
      <c r="W4614" s="10"/>
    </row>
    <row r="4615" spans="22:23" x14ac:dyDescent="0.25">
      <c r="V4615" s="2"/>
      <c r="W4615" s="10"/>
    </row>
    <row r="4616" spans="22:23" x14ac:dyDescent="0.25">
      <c r="V4616" s="2"/>
      <c r="W4616" s="10"/>
    </row>
    <row r="4617" spans="22:23" x14ac:dyDescent="0.25">
      <c r="V4617" s="2"/>
      <c r="W4617" s="10"/>
    </row>
    <row r="4618" spans="22:23" x14ac:dyDescent="0.25">
      <c r="V4618" s="2"/>
      <c r="W4618" s="10"/>
    </row>
    <row r="4619" spans="22:23" x14ac:dyDescent="0.25">
      <c r="V4619" s="2"/>
      <c r="W4619" s="10"/>
    </row>
    <row r="4620" spans="22:23" x14ac:dyDescent="0.25">
      <c r="V4620" s="2"/>
      <c r="W4620" s="10"/>
    </row>
    <row r="4621" spans="22:23" x14ac:dyDescent="0.25">
      <c r="V4621" s="2"/>
      <c r="W4621" s="10"/>
    </row>
    <row r="4622" spans="22:23" x14ac:dyDescent="0.25">
      <c r="V4622" s="2"/>
      <c r="W4622" s="10"/>
    </row>
    <row r="4623" spans="22:23" x14ac:dyDescent="0.25">
      <c r="V4623" s="2"/>
      <c r="W4623" s="10"/>
    </row>
    <row r="4624" spans="22:23" x14ac:dyDescent="0.25">
      <c r="V4624" s="2"/>
      <c r="W4624" s="10"/>
    </row>
    <row r="4625" spans="22:23" x14ac:dyDescent="0.25">
      <c r="V4625" s="2"/>
      <c r="W4625" s="10"/>
    </row>
    <row r="4626" spans="22:23" x14ac:dyDescent="0.25">
      <c r="V4626" s="2"/>
      <c r="W4626" s="10"/>
    </row>
    <row r="4627" spans="22:23" x14ac:dyDescent="0.25">
      <c r="V4627" s="2"/>
      <c r="W4627" s="10"/>
    </row>
    <row r="4628" spans="22:23" x14ac:dyDescent="0.25">
      <c r="V4628" s="2"/>
      <c r="W4628" s="10"/>
    </row>
    <row r="4629" spans="22:23" x14ac:dyDescent="0.25">
      <c r="V4629" s="2"/>
      <c r="W4629" s="10"/>
    </row>
    <row r="4630" spans="22:23" x14ac:dyDescent="0.25">
      <c r="V4630" s="2"/>
      <c r="W4630" s="10"/>
    </row>
    <row r="4631" spans="22:23" x14ac:dyDescent="0.25">
      <c r="V4631" s="2"/>
      <c r="W4631" s="10"/>
    </row>
    <row r="4632" spans="22:23" x14ac:dyDescent="0.25">
      <c r="V4632" s="2"/>
      <c r="W4632" s="10"/>
    </row>
    <row r="4633" spans="22:23" x14ac:dyDescent="0.25">
      <c r="V4633" s="2"/>
      <c r="W4633" s="10"/>
    </row>
    <row r="4634" spans="22:23" x14ac:dyDescent="0.25">
      <c r="V4634" s="2"/>
      <c r="W4634" s="10"/>
    </row>
    <row r="4635" spans="22:23" x14ac:dyDescent="0.25">
      <c r="V4635" s="2"/>
      <c r="W4635" s="10"/>
    </row>
    <row r="4636" spans="22:23" x14ac:dyDescent="0.25">
      <c r="V4636" s="2"/>
      <c r="W4636" s="10"/>
    </row>
    <row r="4637" spans="22:23" x14ac:dyDescent="0.25">
      <c r="V4637" s="2"/>
      <c r="W4637" s="10"/>
    </row>
    <row r="4638" spans="22:23" x14ac:dyDescent="0.25">
      <c r="V4638" s="2"/>
      <c r="W4638" s="10"/>
    </row>
    <row r="4639" spans="22:23" x14ac:dyDescent="0.25">
      <c r="V4639" s="2"/>
      <c r="W4639" s="10"/>
    </row>
    <row r="4640" spans="22:23" x14ac:dyDescent="0.25">
      <c r="V4640" s="2"/>
      <c r="W4640" s="10"/>
    </row>
    <row r="4641" spans="22:23" x14ac:dyDescent="0.25">
      <c r="V4641" s="2"/>
      <c r="W4641" s="10"/>
    </row>
    <row r="4642" spans="22:23" x14ac:dyDescent="0.25">
      <c r="V4642" s="2"/>
      <c r="W4642" s="10"/>
    </row>
    <row r="4643" spans="22:23" x14ac:dyDescent="0.25">
      <c r="V4643" s="2"/>
      <c r="W4643" s="10"/>
    </row>
    <row r="4644" spans="22:23" x14ac:dyDescent="0.25">
      <c r="V4644" s="2"/>
      <c r="W4644" s="10"/>
    </row>
    <row r="4645" spans="22:23" x14ac:dyDescent="0.25">
      <c r="V4645" s="2"/>
      <c r="W4645" s="10"/>
    </row>
    <row r="4646" spans="22:23" x14ac:dyDescent="0.25">
      <c r="V4646" s="2"/>
      <c r="W4646" s="10"/>
    </row>
    <row r="4647" spans="22:23" x14ac:dyDescent="0.25">
      <c r="V4647" s="2"/>
      <c r="W4647" s="10"/>
    </row>
    <row r="4648" spans="22:23" x14ac:dyDescent="0.25">
      <c r="V4648" s="2"/>
      <c r="W4648" s="10"/>
    </row>
    <row r="4649" spans="22:23" x14ac:dyDescent="0.25">
      <c r="V4649" s="2"/>
      <c r="W4649" s="10"/>
    </row>
    <row r="4650" spans="22:23" x14ac:dyDescent="0.25">
      <c r="V4650" s="2"/>
      <c r="W4650" s="10"/>
    </row>
    <row r="4651" spans="22:23" x14ac:dyDescent="0.25">
      <c r="V4651" s="2"/>
      <c r="W4651" s="10"/>
    </row>
    <row r="4652" spans="22:23" x14ac:dyDescent="0.25">
      <c r="V4652" s="2"/>
      <c r="W4652" s="10"/>
    </row>
    <row r="4653" spans="22:23" x14ac:dyDescent="0.25">
      <c r="V4653" s="2"/>
      <c r="W4653" s="10"/>
    </row>
    <row r="4654" spans="22:23" x14ac:dyDescent="0.25">
      <c r="V4654" s="2"/>
      <c r="W4654" s="10"/>
    </row>
    <row r="4655" spans="22:23" x14ac:dyDescent="0.25">
      <c r="V4655" s="2"/>
      <c r="W4655" s="10"/>
    </row>
    <row r="4656" spans="22:23" x14ac:dyDescent="0.25">
      <c r="V4656" s="2"/>
      <c r="W4656" s="10"/>
    </row>
    <row r="4657" spans="22:23" x14ac:dyDescent="0.25">
      <c r="V4657" s="2"/>
      <c r="W4657" s="10"/>
    </row>
    <row r="4658" spans="22:23" x14ac:dyDescent="0.25">
      <c r="V4658" s="2"/>
      <c r="W4658" s="10"/>
    </row>
    <row r="4659" spans="22:23" x14ac:dyDescent="0.25">
      <c r="V4659" s="2"/>
      <c r="W4659" s="10"/>
    </row>
    <row r="4660" spans="22:23" x14ac:dyDescent="0.25">
      <c r="V4660" s="2"/>
      <c r="W4660" s="10"/>
    </row>
    <row r="4661" spans="22:23" x14ac:dyDescent="0.25">
      <c r="V4661" s="2"/>
      <c r="W4661" s="10"/>
    </row>
    <row r="4662" spans="22:23" x14ac:dyDescent="0.25">
      <c r="V4662" s="2"/>
      <c r="W4662" s="10"/>
    </row>
    <row r="4663" spans="22:23" x14ac:dyDescent="0.25">
      <c r="V4663" s="2"/>
      <c r="W4663" s="10"/>
    </row>
    <row r="4664" spans="22:23" x14ac:dyDescent="0.25">
      <c r="V4664" s="2"/>
      <c r="W4664" s="10"/>
    </row>
    <row r="4665" spans="22:23" x14ac:dyDescent="0.25">
      <c r="V4665" s="2"/>
      <c r="W4665" s="10"/>
    </row>
    <row r="4666" spans="22:23" x14ac:dyDescent="0.25">
      <c r="V4666" s="2"/>
      <c r="W4666" s="10"/>
    </row>
    <row r="4667" spans="22:23" x14ac:dyDescent="0.25">
      <c r="V4667" s="2"/>
      <c r="W4667" s="10"/>
    </row>
    <row r="4668" spans="22:23" x14ac:dyDescent="0.25">
      <c r="V4668" s="2"/>
      <c r="W4668" s="10"/>
    </row>
    <row r="4669" spans="22:23" x14ac:dyDescent="0.25">
      <c r="V4669" s="2"/>
      <c r="W4669" s="10"/>
    </row>
    <row r="4670" spans="22:23" x14ac:dyDescent="0.25">
      <c r="V4670" s="2"/>
      <c r="W4670" s="10"/>
    </row>
    <row r="4671" spans="22:23" x14ac:dyDescent="0.25">
      <c r="V4671" s="2"/>
      <c r="W4671" s="10"/>
    </row>
    <row r="4672" spans="22:23" x14ac:dyDescent="0.25">
      <c r="V4672" s="2"/>
      <c r="W4672" s="10"/>
    </row>
    <row r="4673" spans="22:23" x14ac:dyDescent="0.25">
      <c r="V4673" s="2"/>
      <c r="W4673" s="10"/>
    </row>
    <row r="4674" spans="22:23" x14ac:dyDescent="0.25">
      <c r="V4674" s="2"/>
      <c r="W4674" s="10"/>
    </row>
    <row r="4675" spans="22:23" x14ac:dyDescent="0.25">
      <c r="V4675" s="2"/>
      <c r="W4675" s="10"/>
    </row>
    <row r="4676" spans="22:23" x14ac:dyDescent="0.25">
      <c r="V4676" s="2"/>
      <c r="W4676" s="10"/>
    </row>
    <row r="4677" spans="22:23" x14ac:dyDescent="0.25">
      <c r="V4677" s="2"/>
      <c r="W4677" s="10"/>
    </row>
    <row r="4678" spans="22:23" x14ac:dyDescent="0.25">
      <c r="V4678" s="2"/>
      <c r="W4678" s="10"/>
    </row>
    <row r="4679" spans="22:23" x14ac:dyDescent="0.25">
      <c r="V4679" s="2"/>
      <c r="W4679" s="10"/>
    </row>
    <row r="4680" spans="22:23" x14ac:dyDescent="0.25">
      <c r="V4680" s="2"/>
      <c r="W4680" s="10"/>
    </row>
    <row r="4681" spans="22:23" x14ac:dyDescent="0.25">
      <c r="V4681" s="2"/>
      <c r="W4681" s="10"/>
    </row>
    <row r="4682" spans="22:23" x14ac:dyDescent="0.25">
      <c r="V4682" s="2"/>
      <c r="W4682" s="10"/>
    </row>
    <row r="4683" spans="22:23" x14ac:dyDescent="0.25">
      <c r="V4683" s="2"/>
      <c r="W4683" s="10"/>
    </row>
    <row r="4684" spans="22:23" x14ac:dyDescent="0.25">
      <c r="V4684" s="2"/>
      <c r="W4684" s="10"/>
    </row>
    <row r="4685" spans="22:23" x14ac:dyDescent="0.25">
      <c r="V4685" s="2"/>
      <c r="W4685" s="10"/>
    </row>
    <row r="4686" spans="22:23" x14ac:dyDescent="0.25">
      <c r="V4686" s="2"/>
      <c r="W4686" s="10"/>
    </row>
    <row r="4687" spans="22:23" x14ac:dyDescent="0.25">
      <c r="V4687" s="2"/>
      <c r="W4687" s="10"/>
    </row>
    <row r="4688" spans="22:23" x14ac:dyDescent="0.25">
      <c r="V4688" s="2"/>
      <c r="W4688" s="10"/>
    </row>
    <row r="4689" spans="22:23" x14ac:dyDescent="0.25">
      <c r="V4689" s="2"/>
      <c r="W4689" s="10"/>
    </row>
    <row r="4690" spans="22:23" x14ac:dyDescent="0.25">
      <c r="V4690" s="2"/>
      <c r="W4690" s="10"/>
    </row>
    <row r="4691" spans="22:23" x14ac:dyDescent="0.25">
      <c r="V4691" s="2"/>
      <c r="W4691" s="10"/>
    </row>
    <row r="4692" spans="22:23" x14ac:dyDescent="0.25">
      <c r="V4692" s="2"/>
      <c r="W4692" s="10"/>
    </row>
    <row r="4693" spans="22:23" x14ac:dyDescent="0.25">
      <c r="V4693" s="2"/>
      <c r="W4693" s="10"/>
    </row>
    <row r="4694" spans="22:23" x14ac:dyDescent="0.25">
      <c r="V4694" s="2"/>
      <c r="W4694" s="10"/>
    </row>
    <row r="4695" spans="22:23" x14ac:dyDescent="0.25">
      <c r="V4695" s="2"/>
      <c r="W4695" s="10"/>
    </row>
    <row r="4696" spans="22:23" x14ac:dyDescent="0.25">
      <c r="V4696" s="2"/>
      <c r="W4696" s="10"/>
    </row>
    <row r="4697" spans="22:23" x14ac:dyDescent="0.25">
      <c r="V4697" s="2"/>
      <c r="W4697" s="10"/>
    </row>
    <row r="4698" spans="22:23" x14ac:dyDescent="0.25">
      <c r="V4698" s="2"/>
      <c r="W4698" s="10"/>
    </row>
    <row r="4699" spans="22:23" x14ac:dyDescent="0.25">
      <c r="V4699" s="2"/>
      <c r="W4699" s="10"/>
    </row>
    <row r="4700" spans="22:23" x14ac:dyDescent="0.25">
      <c r="V4700" s="2"/>
      <c r="W4700" s="10"/>
    </row>
    <row r="4701" spans="22:23" x14ac:dyDescent="0.25">
      <c r="V4701" s="2"/>
      <c r="W4701" s="10"/>
    </row>
    <row r="4702" spans="22:23" x14ac:dyDescent="0.25">
      <c r="V4702" s="2"/>
      <c r="W4702" s="10"/>
    </row>
    <row r="4703" spans="22:23" x14ac:dyDescent="0.25">
      <c r="V4703" s="2"/>
      <c r="W4703" s="10"/>
    </row>
    <row r="4704" spans="22:23" x14ac:dyDescent="0.25">
      <c r="V4704" s="2"/>
      <c r="W4704" s="10"/>
    </row>
    <row r="4705" spans="22:23" x14ac:dyDescent="0.25">
      <c r="V4705" s="2"/>
      <c r="W4705" s="10"/>
    </row>
    <row r="4706" spans="22:23" x14ac:dyDescent="0.25">
      <c r="V4706" s="2"/>
      <c r="W4706" s="10"/>
    </row>
    <row r="4707" spans="22:23" x14ac:dyDescent="0.25">
      <c r="V4707" s="2"/>
      <c r="W4707" s="10"/>
    </row>
    <row r="4708" spans="22:23" x14ac:dyDescent="0.25">
      <c r="V4708" s="2"/>
      <c r="W4708" s="10"/>
    </row>
    <row r="4709" spans="22:23" x14ac:dyDescent="0.25">
      <c r="V4709" s="2"/>
      <c r="W4709" s="10"/>
    </row>
    <row r="4710" spans="22:23" x14ac:dyDescent="0.25">
      <c r="V4710" s="2"/>
      <c r="W4710" s="10"/>
    </row>
    <row r="4711" spans="22:23" x14ac:dyDescent="0.25">
      <c r="V4711" s="2"/>
      <c r="W4711" s="10"/>
    </row>
    <row r="4712" spans="22:23" x14ac:dyDescent="0.25">
      <c r="V4712" s="2"/>
      <c r="W4712" s="10"/>
    </row>
    <row r="4713" spans="22:23" x14ac:dyDescent="0.25">
      <c r="V4713" s="2"/>
      <c r="W4713" s="10"/>
    </row>
    <row r="4714" spans="22:23" x14ac:dyDescent="0.25">
      <c r="V4714" s="2"/>
      <c r="W4714" s="10"/>
    </row>
    <row r="4715" spans="22:23" x14ac:dyDescent="0.25">
      <c r="V4715" s="2"/>
      <c r="W4715" s="10"/>
    </row>
    <row r="4716" spans="22:23" x14ac:dyDescent="0.25">
      <c r="V4716" s="2"/>
      <c r="W4716" s="10"/>
    </row>
    <row r="4717" spans="22:23" x14ac:dyDescent="0.25">
      <c r="V4717" s="2"/>
      <c r="W4717" s="10"/>
    </row>
    <row r="4718" spans="22:23" x14ac:dyDescent="0.25">
      <c r="V4718" s="2"/>
      <c r="W4718" s="10"/>
    </row>
    <row r="4719" spans="22:23" x14ac:dyDescent="0.25">
      <c r="V4719" s="2"/>
      <c r="W4719" s="10"/>
    </row>
    <row r="4720" spans="22:23" x14ac:dyDescent="0.25">
      <c r="V4720" s="2"/>
      <c r="W4720" s="10"/>
    </row>
    <row r="4721" spans="22:23" x14ac:dyDescent="0.25">
      <c r="V4721" s="2"/>
      <c r="W4721" s="10"/>
    </row>
    <row r="4722" spans="22:23" x14ac:dyDescent="0.25">
      <c r="V4722" s="2"/>
      <c r="W4722" s="10"/>
    </row>
    <row r="4723" spans="22:23" x14ac:dyDescent="0.25">
      <c r="V4723" s="2"/>
      <c r="W4723" s="10"/>
    </row>
    <row r="4724" spans="22:23" x14ac:dyDescent="0.25">
      <c r="V4724" s="2"/>
      <c r="W4724" s="10"/>
    </row>
    <row r="4725" spans="22:23" x14ac:dyDescent="0.25">
      <c r="V4725" s="2"/>
      <c r="W4725" s="10"/>
    </row>
    <row r="4726" spans="22:23" x14ac:dyDescent="0.25">
      <c r="V4726" s="2"/>
      <c r="W4726" s="10"/>
    </row>
    <row r="4727" spans="22:23" x14ac:dyDescent="0.25">
      <c r="V4727" s="2"/>
      <c r="W4727" s="10"/>
    </row>
    <row r="4728" spans="22:23" x14ac:dyDescent="0.25">
      <c r="V4728" s="2"/>
      <c r="W4728" s="10"/>
    </row>
    <row r="4729" spans="22:23" x14ac:dyDescent="0.25">
      <c r="V4729" s="2"/>
      <c r="W4729" s="10"/>
    </row>
    <row r="4730" spans="22:23" x14ac:dyDescent="0.25">
      <c r="V4730" s="2"/>
      <c r="W4730" s="10"/>
    </row>
    <row r="4731" spans="22:23" x14ac:dyDescent="0.25">
      <c r="V4731" s="2"/>
      <c r="W4731" s="10"/>
    </row>
    <row r="4732" spans="22:23" x14ac:dyDescent="0.25">
      <c r="V4732" s="2"/>
      <c r="W4732" s="10"/>
    </row>
    <row r="4733" spans="22:23" x14ac:dyDescent="0.25">
      <c r="V4733" s="2"/>
      <c r="W4733" s="10"/>
    </row>
    <row r="4734" spans="22:23" x14ac:dyDescent="0.25">
      <c r="V4734" s="2"/>
      <c r="W4734" s="10"/>
    </row>
    <row r="4735" spans="22:23" x14ac:dyDescent="0.25">
      <c r="V4735" s="2"/>
      <c r="W4735" s="10"/>
    </row>
    <row r="4736" spans="22:23" x14ac:dyDescent="0.25">
      <c r="V4736" s="2"/>
      <c r="W4736" s="10"/>
    </row>
    <row r="4737" spans="22:23" x14ac:dyDescent="0.25">
      <c r="V4737" s="2"/>
      <c r="W4737" s="10"/>
    </row>
    <row r="4738" spans="22:23" x14ac:dyDescent="0.25">
      <c r="V4738" s="2"/>
      <c r="W4738" s="10"/>
    </row>
    <row r="4739" spans="22:23" x14ac:dyDescent="0.25">
      <c r="V4739" s="2"/>
      <c r="W4739" s="10"/>
    </row>
    <row r="4740" spans="22:23" x14ac:dyDescent="0.25">
      <c r="V4740" s="2"/>
      <c r="W4740" s="10"/>
    </row>
    <row r="4741" spans="22:23" x14ac:dyDescent="0.25">
      <c r="V4741" s="2"/>
      <c r="W4741" s="10"/>
    </row>
    <row r="4742" spans="22:23" x14ac:dyDescent="0.25">
      <c r="V4742" s="2"/>
      <c r="W4742" s="10"/>
    </row>
    <row r="4743" spans="22:23" x14ac:dyDescent="0.25">
      <c r="V4743" s="2"/>
      <c r="W4743" s="10"/>
    </row>
    <row r="4744" spans="22:23" x14ac:dyDescent="0.25">
      <c r="V4744" s="2"/>
      <c r="W4744" s="10"/>
    </row>
    <row r="4745" spans="22:23" x14ac:dyDescent="0.25">
      <c r="V4745" s="2"/>
      <c r="W4745" s="10"/>
    </row>
    <row r="4746" spans="22:23" x14ac:dyDescent="0.25">
      <c r="V4746" s="2"/>
      <c r="W4746" s="10"/>
    </row>
    <row r="4747" spans="22:23" x14ac:dyDescent="0.25">
      <c r="V4747" s="2"/>
      <c r="W4747" s="10"/>
    </row>
    <row r="4748" spans="22:23" x14ac:dyDescent="0.25">
      <c r="V4748" s="2"/>
      <c r="W4748" s="10"/>
    </row>
    <row r="4749" spans="22:23" x14ac:dyDescent="0.25">
      <c r="V4749" s="2"/>
      <c r="W4749" s="10"/>
    </row>
    <row r="4750" spans="22:23" x14ac:dyDescent="0.25">
      <c r="V4750" s="2"/>
      <c r="W4750" s="10"/>
    </row>
    <row r="4751" spans="22:23" x14ac:dyDescent="0.25">
      <c r="V4751" s="2"/>
      <c r="W4751" s="10"/>
    </row>
    <row r="4752" spans="22:23" x14ac:dyDescent="0.25">
      <c r="V4752" s="2"/>
      <c r="W4752" s="10"/>
    </row>
    <row r="4753" spans="22:23" x14ac:dyDescent="0.25">
      <c r="V4753" s="2"/>
      <c r="W4753" s="10"/>
    </row>
    <row r="4754" spans="22:23" x14ac:dyDescent="0.25">
      <c r="V4754" s="2"/>
      <c r="W4754" s="10"/>
    </row>
    <row r="4755" spans="22:23" x14ac:dyDescent="0.25">
      <c r="V4755" s="2"/>
      <c r="W4755" s="10"/>
    </row>
    <row r="4756" spans="22:23" x14ac:dyDescent="0.25">
      <c r="V4756" s="2"/>
      <c r="W4756" s="10"/>
    </row>
    <row r="4757" spans="22:23" x14ac:dyDescent="0.25">
      <c r="V4757" s="2"/>
      <c r="W4757" s="10"/>
    </row>
    <row r="4758" spans="22:23" x14ac:dyDescent="0.25">
      <c r="V4758" s="2"/>
      <c r="W4758" s="10"/>
    </row>
    <row r="4759" spans="22:23" x14ac:dyDescent="0.25">
      <c r="V4759" s="2"/>
      <c r="W4759" s="10"/>
    </row>
    <row r="4760" spans="22:23" x14ac:dyDescent="0.25">
      <c r="V4760" s="2"/>
      <c r="W4760" s="10"/>
    </row>
    <row r="4761" spans="22:23" x14ac:dyDescent="0.25">
      <c r="V4761" s="2"/>
      <c r="W4761" s="10"/>
    </row>
    <row r="4762" spans="22:23" x14ac:dyDescent="0.25">
      <c r="V4762" s="2"/>
      <c r="W4762" s="10"/>
    </row>
    <row r="4763" spans="22:23" x14ac:dyDescent="0.25">
      <c r="V4763" s="2"/>
      <c r="W4763" s="10"/>
    </row>
    <row r="4764" spans="22:23" x14ac:dyDescent="0.25">
      <c r="V4764" s="2"/>
      <c r="W4764" s="10"/>
    </row>
    <row r="4765" spans="22:23" x14ac:dyDescent="0.25">
      <c r="V4765" s="2"/>
      <c r="W4765" s="10"/>
    </row>
    <row r="4766" spans="22:23" x14ac:dyDescent="0.25">
      <c r="V4766" s="2"/>
      <c r="W4766" s="10"/>
    </row>
    <row r="4767" spans="22:23" x14ac:dyDescent="0.25">
      <c r="V4767" s="2"/>
      <c r="W4767" s="10"/>
    </row>
    <row r="4768" spans="22:23" x14ac:dyDescent="0.25">
      <c r="V4768" s="2"/>
      <c r="W4768" s="10"/>
    </row>
    <row r="4769" spans="22:23" x14ac:dyDescent="0.25">
      <c r="V4769" s="2"/>
      <c r="W4769" s="10"/>
    </row>
    <row r="4770" spans="22:23" x14ac:dyDescent="0.25">
      <c r="V4770" s="2"/>
      <c r="W4770" s="10"/>
    </row>
    <row r="4771" spans="22:23" x14ac:dyDescent="0.25">
      <c r="V4771" s="2"/>
      <c r="W4771" s="10"/>
    </row>
    <row r="4772" spans="22:23" x14ac:dyDescent="0.25">
      <c r="V4772" s="2"/>
      <c r="W4772" s="10"/>
    </row>
    <row r="4773" spans="22:23" x14ac:dyDescent="0.25">
      <c r="V4773" s="2"/>
      <c r="W4773" s="10"/>
    </row>
    <row r="4774" spans="22:23" x14ac:dyDescent="0.25">
      <c r="V4774" s="2"/>
      <c r="W4774" s="10"/>
    </row>
    <row r="4775" spans="22:23" x14ac:dyDescent="0.25">
      <c r="V4775" s="2"/>
      <c r="W4775" s="10"/>
    </row>
    <row r="4776" spans="22:23" x14ac:dyDescent="0.25">
      <c r="V4776" s="2"/>
      <c r="W4776" s="10"/>
    </row>
    <row r="4777" spans="22:23" x14ac:dyDescent="0.25">
      <c r="V4777" s="2"/>
      <c r="W4777" s="10"/>
    </row>
    <row r="4778" spans="22:23" x14ac:dyDescent="0.25">
      <c r="V4778" s="2"/>
      <c r="W4778" s="10"/>
    </row>
    <row r="4779" spans="22:23" x14ac:dyDescent="0.25">
      <c r="V4779" s="2"/>
      <c r="W4779" s="10"/>
    </row>
    <row r="4780" spans="22:23" x14ac:dyDescent="0.25">
      <c r="V4780" s="2"/>
      <c r="W4780" s="10"/>
    </row>
    <row r="4781" spans="22:23" x14ac:dyDescent="0.25">
      <c r="V4781" s="2"/>
      <c r="W4781" s="10"/>
    </row>
    <row r="4782" spans="22:23" x14ac:dyDescent="0.25">
      <c r="V4782" s="2"/>
      <c r="W4782" s="10"/>
    </row>
    <row r="4783" spans="22:23" x14ac:dyDescent="0.25">
      <c r="V4783" s="2"/>
      <c r="W4783" s="10"/>
    </row>
    <row r="4784" spans="22:23" x14ac:dyDescent="0.25">
      <c r="V4784" s="2"/>
      <c r="W4784" s="10"/>
    </row>
    <row r="4785" spans="22:23" x14ac:dyDescent="0.25">
      <c r="V4785" s="2"/>
      <c r="W4785" s="10"/>
    </row>
    <row r="4786" spans="22:23" x14ac:dyDescent="0.25">
      <c r="V4786" s="2"/>
      <c r="W4786" s="10"/>
    </row>
    <row r="4787" spans="22:23" x14ac:dyDescent="0.25">
      <c r="V4787" s="2"/>
      <c r="W4787" s="10"/>
    </row>
    <row r="4788" spans="22:23" x14ac:dyDescent="0.25">
      <c r="V4788" s="2"/>
      <c r="W4788" s="10"/>
    </row>
    <row r="4789" spans="22:23" x14ac:dyDescent="0.25">
      <c r="V4789" s="2"/>
      <c r="W4789" s="10"/>
    </row>
    <row r="4790" spans="22:23" x14ac:dyDescent="0.25">
      <c r="V4790" s="2"/>
      <c r="W4790" s="10"/>
    </row>
    <row r="4791" spans="22:23" x14ac:dyDescent="0.25">
      <c r="V4791" s="2"/>
      <c r="W4791" s="10"/>
    </row>
    <row r="4792" spans="22:23" x14ac:dyDescent="0.25">
      <c r="V4792" s="2"/>
      <c r="W4792" s="10"/>
    </row>
    <row r="4793" spans="22:23" x14ac:dyDescent="0.25">
      <c r="V4793" s="2"/>
      <c r="W4793" s="10"/>
    </row>
    <row r="4794" spans="22:23" x14ac:dyDescent="0.25">
      <c r="V4794" s="2"/>
      <c r="W4794" s="10"/>
    </row>
    <row r="4795" spans="22:23" x14ac:dyDescent="0.25">
      <c r="V4795" s="2"/>
      <c r="W4795" s="10"/>
    </row>
    <row r="4796" spans="22:23" x14ac:dyDescent="0.25">
      <c r="V4796" s="2"/>
      <c r="W4796" s="10"/>
    </row>
    <row r="4797" spans="22:23" x14ac:dyDescent="0.25">
      <c r="V4797" s="2"/>
      <c r="W4797" s="10"/>
    </row>
    <row r="4798" spans="22:23" x14ac:dyDescent="0.25">
      <c r="V4798" s="2"/>
      <c r="W4798" s="10"/>
    </row>
    <row r="4799" spans="22:23" x14ac:dyDescent="0.25">
      <c r="V4799" s="2"/>
      <c r="W4799" s="10"/>
    </row>
    <row r="4800" spans="22:23" x14ac:dyDescent="0.25">
      <c r="V4800" s="2"/>
      <c r="W4800" s="10"/>
    </row>
    <row r="4801" spans="22:23" x14ac:dyDescent="0.25">
      <c r="V4801" s="2"/>
      <c r="W4801" s="10"/>
    </row>
    <row r="4802" spans="22:23" x14ac:dyDescent="0.25">
      <c r="V4802" s="2"/>
      <c r="W4802" s="10"/>
    </row>
    <row r="4803" spans="22:23" x14ac:dyDescent="0.25">
      <c r="V4803" s="2"/>
      <c r="W4803" s="10"/>
    </row>
    <row r="4804" spans="22:23" x14ac:dyDescent="0.25">
      <c r="V4804" s="2"/>
      <c r="W4804" s="10"/>
    </row>
    <row r="4805" spans="22:23" x14ac:dyDescent="0.25">
      <c r="V4805" s="2"/>
      <c r="W4805" s="10"/>
    </row>
    <row r="4806" spans="22:23" x14ac:dyDescent="0.25">
      <c r="V4806" s="2"/>
      <c r="W4806" s="10"/>
    </row>
    <row r="4807" spans="22:23" x14ac:dyDescent="0.25">
      <c r="V4807" s="2"/>
      <c r="W4807" s="10"/>
    </row>
    <row r="4808" spans="22:23" x14ac:dyDescent="0.25">
      <c r="V4808" s="2"/>
      <c r="W4808" s="10"/>
    </row>
    <row r="4809" spans="22:23" x14ac:dyDescent="0.25">
      <c r="V4809" s="2"/>
      <c r="W4809" s="10"/>
    </row>
    <row r="4810" spans="22:23" x14ac:dyDescent="0.25">
      <c r="V4810" s="2"/>
      <c r="W4810" s="10"/>
    </row>
    <row r="4811" spans="22:23" x14ac:dyDescent="0.25">
      <c r="V4811" s="2"/>
      <c r="W4811" s="10"/>
    </row>
    <row r="4812" spans="22:23" x14ac:dyDescent="0.25">
      <c r="V4812" s="2"/>
      <c r="W4812" s="10"/>
    </row>
    <row r="4813" spans="22:23" x14ac:dyDescent="0.25">
      <c r="V4813" s="2"/>
      <c r="W4813" s="10"/>
    </row>
    <row r="4814" spans="22:23" x14ac:dyDescent="0.25">
      <c r="V4814" s="2"/>
      <c r="W4814" s="10"/>
    </row>
    <row r="4815" spans="22:23" x14ac:dyDescent="0.25">
      <c r="V4815" s="2"/>
      <c r="W4815" s="10"/>
    </row>
    <row r="4816" spans="22:23" x14ac:dyDescent="0.25">
      <c r="V4816" s="2"/>
      <c r="W4816" s="10"/>
    </row>
    <row r="4817" spans="22:23" x14ac:dyDescent="0.25">
      <c r="V4817" s="2"/>
      <c r="W4817" s="10"/>
    </row>
    <row r="4818" spans="22:23" x14ac:dyDescent="0.25">
      <c r="V4818" s="2"/>
      <c r="W4818" s="10"/>
    </row>
    <row r="4819" spans="22:23" x14ac:dyDescent="0.25">
      <c r="V4819" s="2"/>
      <c r="W4819" s="10"/>
    </row>
    <row r="4820" spans="22:23" x14ac:dyDescent="0.25">
      <c r="V4820" s="2"/>
      <c r="W4820" s="10"/>
    </row>
    <row r="4821" spans="22:23" x14ac:dyDescent="0.25">
      <c r="V4821" s="2"/>
      <c r="W4821" s="10"/>
    </row>
    <row r="4822" spans="22:23" x14ac:dyDescent="0.25">
      <c r="V4822" s="2"/>
      <c r="W4822" s="10"/>
    </row>
    <row r="4823" spans="22:23" x14ac:dyDescent="0.25">
      <c r="V4823" s="2"/>
      <c r="W4823" s="10"/>
    </row>
    <row r="4824" spans="22:23" x14ac:dyDescent="0.25">
      <c r="V4824" s="2"/>
      <c r="W4824" s="10"/>
    </row>
    <row r="4825" spans="22:23" x14ac:dyDescent="0.25">
      <c r="V4825" s="2"/>
      <c r="W4825" s="10"/>
    </row>
    <row r="4826" spans="22:23" x14ac:dyDescent="0.25">
      <c r="V4826" s="2"/>
      <c r="W4826" s="10"/>
    </row>
    <row r="4827" spans="22:23" x14ac:dyDescent="0.25">
      <c r="V4827" s="2"/>
      <c r="W4827" s="10"/>
    </row>
    <row r="4828" spans="22:23" x14ac:dyDescent="0.25">
      <c r="V4828" s="2"/>
      <c r="W4828" s="10"/>
    </row>
    <row r="4829" spans="22:23" x14ac:dyDescent="0.25">
      <c r="V4829" s="2"/>
      <c r="W4829" s="10"/>
    </row>
    <row r="4830" spans="22:23" x14ac:dyDescent="0.25">
      <c r="V4830" s="2"/>
      <c r="W4830" s="10"/>
    </row>
    <row r="4831" spans="22:23" x14ac:dyDescent="0.25">
      <c r="V4831" s="2"/>
      <c r="W4831" s="10"/>
    </row>
    <row r="4832" spans="22:23" x14ac:dyDescent="0.25">
      <c r="V4832" s="2"/>
      <c r="W4832" s="10"/>
    </row>
    <row r="4833" spans="22:23" x14ac:dyDescent="0.25">
      <c r="V4833" s="2"/>
      <c r="W4833" s="10"/>
    </row>
    <row r="4834" spans="22:23" x14ac:dyDescent="0.25">
      <c r="V4834" s="2"/>
      <c r="W4834" s="10"/>
    </row>
    <row r="4835" spans="22:23" x14ac:dyDescent="0.25">
      <c r="V4835" s="2"/>
      <c r="W4835" s="10"/>
    </row>
    <row r="4836" spans="22:23" x14ac:dyDescent="0.25">
      <c r="V4836" s="2"/>
      <c r="W4836" s="10"/>
    </row>
    <row r="4837" spans="22:23" x14ac:dyDescent="0.25">
      <c r="V4837" s="2"/>
      <c r="W4837" s="10"/>
    </row>
    <row r="4838" spans="22:23" x14ac:dyDescent="0.25">
      <c r="V4838" s="2"/>
      <c r="W4838" s="10"/>
    </row>
    <row r="4839" spans="22:23" x14ac:dyDescent="0.25">
      <c r="V4839" s="2"/>
      <c r="W4839" s="10"/>
    </row>
    <row r="4840" spans="22:23" x14ac:dyDescent="0.25">
      <c r="V4840" s="2"/>
      <c r="W4840" s="10"/>
    </row>
    <row r="4841" spans="22:23" x14ac:dyDescent="0.25">
      <c r="V4841" s="2"/>
      <c r="W4841" s="10"/>
    </row>
    <row r="4842" spans="22:23" x14ac:dyDescent="0.25">
      <c r="V4842" s="2"/>
      <c r="W4842" s="10"/>
    </row>
    <row r="4843" spans="22:23" x14ac:dyDescent="0.25">
      <c r="V4843" s="2"/>
      <c r="W4843" s="10"/>
    </row>
    <row r="4844" spans="22:23" x14ac:dyDescent="0.25">
      <c r="V4844" s="2"/>
      <c r="W4844" s="10"/>
    </row>
    <row r="4845" spans="22:23" x14ac:dyDescent="0.25">
      <c r="V4845" s="2"/>
      <c r="W4845" s="10"/>
    </row>
    <row r="4846" spans="22:23" x14ac:dyDescent="0.25">
      <c r="V4846" s="2"/>
      <c r="W4846" s="10"/>
    </row>
    <row r="4847" spans="22:23" x14ac:dyDescent="0.25">
      <c r="V4847" s="2"/>
      <c r="W4847" s="10"/>
    </row>
    <row r="4848" spans="22:23" x14ac:dyDescent="0.25">
      <c r="V4848" s="2"/>
      <c r="W4848" s="10"/>
    </row>
    <row r="4849" spans="22:23" x14ac:dyDescent="0.25">
      <c r="V4849" s="2"/>
      <c r="W4849" s="10"/>
    </row>
    <row r="4850" spans="22:23" x14ac:dyDescent="0.25">
      <c r="V4850" s="2"/>
      <c r="W4850" s="10"/>
    </row>
    <row r="4851" spans="22:23" x14ac:dyDescent="0.25">
      <c r="V4851" s="2"/>
      <c r="W4851" s="10"/>
    </row>
    <row r="4852" spans="22:23" x14ac:dyDescent="0.25">
      <c r="V4852" s="2"/>
      <c r="W4852" s="10"/>
    </row>
    <row r="4853" spans="22:23" x14ac:dyDescent="0.25">
      <c r="V4853" s="2"/>
      <c r="W4853" s="10"/>
    </row>
    <row r="4854" spans="22:23" x14ac:dyDescent="0.25">
      <c r="V4854" s="2"/>
      <c r="W4854" s="10"/>
    </row>
    <row r="4855" spans="22:23" x14ac:dyDescent="0.25">
      <c r="V4855" s="2"/>
      <c r="W4855" s="10"/>
    </row>
    <row r="4856" spans="22:23" x14ac:dyDescent="0.25">
      <c r="V4856" s="2"/>
      <c r="W4856" s="10"/>
    </row>
    <row r="4857" spans="22:23" x14ac:dyDescent="0.25">
      <c r="V4857" s="2"/>
      <c r="W4857" s="10"/>
    </row>
    <row r="4858" spans="22:23" x14ac:dyDescent="0.25">
      <c r="V4858" s="2"/>
      <c r="W4858" s="10"/>
    </row>
    <row r="4859" spans="22:23" x14ac:dyDescent="0.25">
      <c r="V4859" s="2"/>
      <c r="W4859" s="10"/>
    </row>
    <row r="4860" spans="22:23" x14ac:dyDescent="0.25">
      <c r="V4860" s="2"/>
      <c r="W4860" s="10"/>
    </row>
    <row r="4861" spans="22:23" x14ac:dyDescent="0.25">
      <c r="V4861" s="2"/>
      <c r="W4861" s="10"/>
    </row>
    <row r="4862" spans="22:23" x14ac:dyDescent="0.25">
      <c r="V4862" s="2"/>
      <c r="W4862" s="10"/>
    </row>
    <row r="4863" spans="22:23" x14ac:dyDescent="0.25">
      <c r="V4863" s="2"/>
      <c r="W4863" s="10"/>
    </row>
    <row r="4864" spans="22:23" x14ac:dyDescent="0.25">
      <c r="V4864" s="2"/>
      <c r="W4864" s="10"/>
    </row>
    <row r="4865" spans="22:23" x14ac:dyDescent="0.25">
      <c r="V4865" s="2"/>
      <c r="W4865" s="10"/>
    </row>
    <row r="4866" spans="22:23" x14ac:dyDescent="0.25">
      <c r="V4866" s="2"/>
      <c r="W4866" s="10"/>
    </row>
    <row r="4867" spans="22:23" x14ac:dyDescent="0.25">
      <c r="V4867" s="2"/>
      <c r="W4867" s="10"/>
    </row>
    <row r="4868" spans="22:23" x14ac:dyDescent="0.25">
      <c r="V4868" s="2"/>
      <c r="W4868" s="10"/>
    </row>
    <row r="4869" spans="22:23" x14ac:dyDescent="0.25">
      <c r="V4869" s="2"/>
      <c r="W4869" s="10"/>
    </row>
    <row r="4870" spans="22:23" x14ac:dyDescent="0.25">
      <c r="V4870" s="2"/>
      <c r="W4870" s="10"/>
    </row>
    <row r="4871" spans="22:23" x14ac:dyDescent="0.25">
      <c r="V4871" s="2"/>
      <c r="W4871" s="10"/>
    </row>
    <row r="4872" spans="22:23" x14ac:dyDescent="0.25">
      <c r="V4872" s="2"/>
      <c r="W4872" s="10"/>
    </row>
    <row r="4873" spans="22:23" x14ac:dyDescent="0.25">
      <c r="V4873" s="2"/>
      <c r="W4873" s="10"/>
    </row>
    <row r="4874" spans="22:23" x14ac:dyDescent="0.25">
      <c r="V4874" s="2"/>
      <c r="W4874" s="10"/>
    </row>
    <row r="4875" spans="22:23" x14ac:dyDescent="0.25">
      <c r="V4875" s="2"/>
      <c r="W4875" s="10"/>
    </row>
    <row r="4876" spans="22:23" x14ac:dyDescent="0.25">
      <c r="V4876" s="2"/>
      <c r="W4876" s="10"/>
    </row>
    <row r="4877" spans="22:23" x14ac:dyDescent="0.25">
      <c r="V4877" s="2"/>
      <c r="W4877" s="10"/>
    </row>
    <row r="4878" spans="22:23" x14ac:dyDescent="0.25">
      <c r="V4878" s="2"/>
      <c r="W4878" s="10"/>
    </row>
    <row r="4879" spans="22:23" x14ac:dyDescent="0.25">
      <c r="V4879" s="2"/>
      <c r="W4879" s="10"/>
    </row>
    <row r="4880" spans="22:23" x14ac:dyDescent="0.25">
      <c r="V4880" s="2"/>
      <c r="W4880" s="10"/>
    </row>
    <row r="4881" spans="22:23" x14ac:dyDescent="0.25">
      <c r="V4881" s="2"/>
      <c r="W4881" s="10"/>
    </row>
    <row r="4882" spans="22:23" x14ac:dyDescent="0.25">
      <c r="V4882" s="2"/>
      <c r="W4882" s="10"/>
    </row>
    <row r="4883" spans="22:23" x14ac:dyDescent="0.25">
      <c r="V4883" s="2"/>
      <c r="W4883" s="10"/>
    </row>
    <row r="4884" spans="22:23" x14ac:dyDescent="0.25">
      <c r="V4884" s="2"/>
      <c r="W4884" s="10"/>
    </row>
    <row r="4885" spans="22:23" x14ac:dyDescent="0.25">
      <c r="V4885" s="2"/>
      <c r="W4885" s="10"/>
    </row>
    <row r="4886" spans="22:23" x14ac:dyDescent="0.25">
      <c r="V4886" s="2"/>
      <c r="W4886" s="10"/>
    </row>
    <row r="4887" spans="22:23" x14ac:dyDescent="0.25">
      <c r="V4887" s="2"/>
      <c r="W4887" s="10"/>
    </row>
    <row r="4888" spans="22:23" x14ac:dyDescent="0.25">
      <c r="V4888" s="2"/>
      <c r="W4888" s="10"/>
    </row>
    <row r="4889" spans="22:23" x14ac:dyDescent="0.25">
      <c r="V4889" s="2"/>
      <c r="W4889" s="10"/>
    </row>
    <row r="4890" spans="22:23" x14ac:dyDescent="0.25">
      <c r="V4890" s="2"/>
      <c r="W4890" s="10"/>
    </row>
    <row r="4891" spans="22:23" x14ac:dyDescent="0.25">
      <c r="V4891" s="2"/>
      <c r="W4891" s="10"/>
    </row>
    <row r="4892" spans="22:23" x14ac:dyDescent="0.25">
      <c r="V4892" s="2"/>
      <c r="W4892" s="10"/>
    </row>
    <row r="4893" spans="22:23" x14ac:dyDescent="0.25">
      <c r="V4893" s="2"/>
      <c r="W4893" s="10"/>
    </row>
    <row r="4894" spans="22:23" x14ac:dyDescent="0.25">
      <c r="V4894" s="2"/>
      <c r="W4894" s="10"/>
    </row>
    <row r="4895" spans="22:23" x14ac:dyDescent="0.25">
      <c r="V4895" s="2"/>
      <c r="W4895" s="10"/>
    </row>
    <row r="4896" spans="22:23" x14ac:dyDescent="0.25">
      <c r="V4896" s="2"/>
      <c r="W4896" s="10"/>
    </row>
    <row r="4897" spans="22:23" x14ac:dyDescent="0.25">
      <c r="V4897" s="2"/>
      <c r="W4897" s="10"/>
    </row>
    <row r="4898" spans="22:23" x14ac:dyDescent="0.25">
      <c r="V4898" s="2"/>
      <c r="W4898" s="10"/>
    </row>
    <row r="4899" spans="22:23" x14ac:dyDescent="0.25">
      <c r="V4899" s="2"/>
      <c r="W4899" s="10"/>
    </row>
    <row r="4900" spans="22:23" x14ac:dyDescent="0.25">
      <c r="V4900" s="2"/>
      <c r="W4900" s="10"/>
    </row>
    <row r="4901" spans="22:23" x14ac:dyDescent="0.25">
      <c r="V4901" s="2"/>
      <c r="W4901" s="10"/>
    </row>
    <row r="4902" spans="22:23" x14ac:dyDescent="0.25">
      <c r="V4902" s="2"/>
      <c r="W4902" s="10"/>
    </row>
    <row r="4903" spans="22:23" x14ac:dyDescent="0.25">
      <c r="V4903" s="2"/>
      <c r="W4903" s="10"/>
    </row>
    <row r="4904" spans="22:23" x14ac:dyDescent="0.25">
      <c r="V4904" s="2"/>
      <c r="W4904" s="10"/>
    </row>
    <row r="4905" spans="22:23" x14ac:dyDescent="0.25">
      <c r="V4905" s="2"/>
      <c r="W4905" s="10"/>
    </row>
    <row r="4906" spans="22:23" x14ac:dyDescent="0.25">
      <c r="V4906" s="2"/>
      <c r="W4906" s="10"/>
    </row>
    <row r="4907" spans="22:23" x14ac:dyDescent="0.25">
      <c r="V4907" s="2"/>
      <c r="W4907" s="10"/>
    </row>
    <row r="4908" spans="22:23" x14ac:dyDescent="0.25">
      <c r="V4908" s="2"/>
      <c r="W4908" s="10"/>
    </row>
    <row r="4909" spans="22:23" x14ac:dyDescent="0.25">
      <c r="V4909" s="2"/>
      <c r="W4909" s="10"/>
    </row>
    <row r="4910" spans="22:23" x14ac:dyDescent="0.25">
      <c r="V4910" s="2"/>
      <c r="W4910" s="10"/>
    </row>
    <row r="4911" spans="22:23" x14ac:dyDescent="0.25">
      <c r="V4911" s="2"/>
      <c r="W4911" s="10"/>
    </row>
    <row r="4912" spans="22:23" x14ac:dyDescent="0.25">
      <c r="V4912" s="2"/>
      <c r="W4912" s="10"/>
    </row>
    <row r="4913" spans="22:23" x14ac:dyDescent="0.25">
      <c r="V4913" s="2"/>
      <c r="W4913" s="10"/>
    </row>
    <row r="4914" spans="22:23" x14ac:dyDescent="0.25">
      <c r="V4914" s="2"/>
      <c r="W4914" s="10"/>
    </row>
    <row r="4915" spans="22:23" x14ac:dyDescent="0.25">
      <c r="V4915" s="2"/>
      <c r="W4915" s="10"/>
    </row>
    <row r="4916" spans="22:23" x14ac:dyDescent="0.25">
      <c r="V4916" s="2"/>
      <c r="W4916" s="10"/>
    </row>
    <row r="4917" spans="22:23" x14ac:dyDescent="0.25">
      <c r="V4917" s="2"/>
      <c r="W4917" s="10"/>
    </row>
    <row r="4918" spans="22:23" x14ac:dyDescent="0.25">
      <c r="V4918" s="2"/>
      <c r="W4918" s="10"/>
    </row>
    <row r="4919" spans="22:23" x14ac:dyDescent="0.25">
      <c r="V4919" s="2"/>
      <c r="W4919" s="10"/>
    </row>
    <row r="4920" spans="22:23" x14ac:dyDescent="0.25">
      <c r="V4920" s="2"/>
      <c r="W4920" s="10"/>
    </row>
    <row r="4921" spans="22:23" x14ac:dyDescent="0.25">
      <c r="V4921" s="2"/>
      <c r="W4921" s="10"/>
    </row>
    <row r="4922" spans="22:23" x14ac:dyDescent="0.25">
      <c r="V4922" s="2"/>
      <c r="W4922" s="10"/>
    </row>
    <row r="4923" spans="22:23" x14ac:dyDescent="0.25">
      <c r="V4923" s="2"/>
      <c r="W4923" s="10"/>
    </row>
    <row r="4924" spans="22:23" x14ac:dyDescent="0.25">
      <c r="V4924" s="2"/>
      <c r="W4924" s="10"/>
    </row>
    <row r="4925" spans="22:23" x14ac:dyDescent="0.25">
      <c r="V4925" s="2"/>
      <c r="W4925" s="10"/>
    </row>
    <row r="4926" spans="22:23" x14ac:dyDescent="0.25">
      <c r="V4926" s="2"/>
      <c r="W4926" s="10"/>
    </row>
    <row r="4927" spans="22:23" x14ac:dyDescent="0.25">
      <c r="V4927" s="2"/>
      <c r="W4927" s="10"/>
    </row>
    <row r="4928" spans="22:23" x14ac:dyDescent="0.25">
      <c r="V4928" s="2"/>
      <c r="W4928" s="10"/>
    </row>
    <row r="4929" spans="22:23" x14ac:dyDescent="0.25">
      <c r="V4929" s="2"/>
      <c r="W4929" s="10"/>
    </row>
    <row r="4930" spans="22:23" x14ac:dyDescent="0.25">
      <c r="V4930" s="2"/>
      <c r="W4930" s="10"/>
    </row>
    <row r="4931" spans="22:23" x14ac:dyDescent="0.25">
      <c r="V4931" s="2"/>
      <c r="W4931" s="10"/>
    </row>
    <row r="4932" spans="22:23" x14ac:dyDescent="0.25">
      <c r="V4932" s="2"/>
      <c r="W4932" s="10"/>
    </row>
    <row r="4933" spans="22:23" x14ac:dyDescent="0.25">
      <c r="V4933" s="2"/>
      <c r="W4933" s="10"/>
    </row>
    <row r="4934" spans="22:23" x14ac:dyDescent="0.25">
      <c r="V4934" s="2"/>
      <c r="W4934" s="10"/>
    </row>
    <row r="4935" spans="22:23" x14ac:dyDescent="0.25">
      <c r="V4935" s="2"/>
      <c r="W4935" s="10"/>
    </row>
    <row r="4936" spans="22:23" x14ac:dyDescent="0.25">
      <c r="V4936" s="2"/>
      <c r="W4936" s="10"/>
    </row>
    <row r="4937" spans="22:23" x14ac:dyDescent="0.25">
      <c r="V4937" s="2"/>
      <c r="W4937" s="10"/>
    </row>
    <row r="4938" spans="22:23" x14ac:dyDescent="0.25">
      <c r="V4938" s="2"/>
      <c r="W4938" s="10"/>
    </row>
    <row r="4939" spans="22:23" x14ac:dyDescent="0.25">
      <c r="V4939" s="2"/>
      <c r="W4939" s="10"/>
    </row>
    <row r="4940" spans="22:23" x14ac:dyDescent="0.25">
      <c r="V4940" s="2"/>
      <c r="W4940" s="10"/>
    </row>
    <row r="4941" spans="22:23" x14ac:dyDescent="0.25">
      <c r="V4941" s="2"/>
      <c r="W4941" s="10"/>
    </row>
    <row r="4942" spans="22:23" x14ac:dyDescent="0.25">
      <c r="V4942" s="2"/>
      <c r="W4942" s="10"/>
    </row>
    <row r="4943" spans="22:23" x14ac:dyDescent="0.25">
      <c r="V4943" s="2"/>
      <c r="W4943" s="10"/>
    </row>
    <row r="4944" spans="22:23" x14ac:dyDescent="0.25">
      <c r="V4944" s="2"/>
      <c r="W4944" s="10"/>
    </row>
    <row r="4945" spans="22:23" x14ac:dyDescent="0.25">
      <c r="V4945" s="2"/>
      <c r="W4945" s="10"/>
    </row>
    <row r="4946" spans="22:23" x14ac:dyDescent="0.25">
      <c r="V4946" s="2"/>
      <c r="W4946" s="10"/>
    </row>
    <row r="4947" spans="22:23" x14ac:dyDescent="0.25">
      <c r="V4947" s="2"/>
      <c r="W4947" s="10"/>
    </row>
    <row r="4948" spans="22:23" x14ac:dyDescent="0.25">
      <c r="V4948" s="2"/>
      <c r="W4948" s="10"/>
    </row>
    <row r="4949" spans="22:23" x14ac:dyDescent="0.25">
      <c r="V4949" s="2"/>
      <c r="W4949" s="10"/>
    </row>
    <row r="4950" spans="22:23" x14ac:dyDescent="0.25">
      <c r="V4950" s="2"/>
      <c r="W4950" s="10"/>
    </row>
    <row r="4951" spans="22:23" x14ac:dyDescent="0.25">
      <c r="V4951" s="2"/>
      <c r="W4951" s="10"/>
    </row>
    <row r="4952" spans="22:23" x14ac:dyDescent="0.25">
      <c r="V4952" s="2"/>
      <c r="W4952" s="10"/>
    </row>
    <row r="4953" spans="22:23" x14ac:dyDescent="0.25">
      <c r="V4953" s="2"/>
      <c r="W4953" s="10"/>
    </row>
    <row r="4954" spans="22:23" x14ac:dyDescent="0.25">
      <c r="V4954" s="2"/>
      <c r="W4954" s="10"/>
    </row>
    <row r="4955" spans="22:23" x14ac:dyDescent="0.25">
      <c r="V4955" s="2"/>
      <c r="W4955" s="10"/>
    </row>
    <row r="4956" spans="22:23" x14ac:dyDescent="0.25">
      <c r="V4956" s="2"/>
      <c r="W4956" s="10"/>
    </row>
    <row r="4957" spans="22:23" x14ac:dyDescent="0.25">
      <c r="V4957" s="2"/>
      <c r="W4957" s="10"/>
    </row>
    <row r="4958" spans="22:23" x14ac:dyDescent="0.25">
      <c r="V4958" s="2"/>
      <c r="W4958" s="10"/>
    </row>
    <row r="4959" spans="22:23" x14ac:dyDescent="0.25">
      <c r="V4959" s="2"/>
      <c r="W4959" s="10"/>
    </row>
    <row r="4960" spans="22:23" x14ac:dyDescent="0.25">
      <c r="V4960" s="2"/>
      <c r="W4960" s="10"/>
    </row>
    <row r="4961" spans="22:23" x14ac:dyDescent="0.25">
      <c r="V4961" s="2"/>
      <c r="W4961" s="10"/>
    </row>
    <row r="4962" spans="22:23" x14ac:dyDescent="0.25">
      <c r="V4962" s="2"/>
      <c r="W4962" s="10"/>
    </row>
    <row r="4963" spans="22:23" x14ac:dyDescent="0.25">
      <c r="V4963" s="2"/>
      <c r="W4963" s="10"/>
    </row>
    <row r="4964" spans="22:23" x14ac:dyDescent="0.25">
      <c r="V4964" s="2"/>
      <c r="W4964" s="10"/>
    </row>
    <row r="4965" spans="22:23" x14ac:dyDescent="0.25">
      <c r="V4965" s="2"/>
      <c r="W4965" s="10"/>
    </row>
    <row r="4966" spans="22:23" x14ac:dyDescent="0.25">
      <c r="V4966" s="2"/>
      <c r="W4966" s="10"/>
    </row>
    <row r="4967" spans="22:23" x14ac:dyDescent="0.25">
      <c r="V4967" s="2"/>
      <c r="W4967" s="10"/>
    </row>
    <row r="4968" spans="22:23" x14ac:dyDescent="0.25">
      <c r="V4968" s="2"/>
      <c r="W4968" s="10"/>
    </row>
    <row r="4969" spans="22:23" x14ac:dyDescent="0.25">
      <c r="V4969" s="2"/>
      <c r="W4969" s="10"/>
    </row>
    <row r="4970" spans="22:23" x14ac:dyDescent="0.25">
      <c r="V4970" s="2"/>
      <c r="W4970" s="10"/>
    </row>
    <row r="4971" spans="22:23" x14ac:dyDescent="0.25">
      <c r="V4971" s="2"/>
      <c r="W4971" s="10"/>
    </row>
    <row r="4972" spans="22:23" x14ac:dyDescent="0.25">
      <c r="V4972" s="2"/>
      <c r="W4972" s="10"/>
    </row>
    <row r="4973" spans="22:23" x14ac:dyDescent="0.25">
      <c r="V4973" s="2"/>
      <c r="W4973" s="10"/>
    </row>
    <row r="4974" spans="22:23" x14ac:dyDescent="0.25">
      <c r="V4974" s="2"/>
      <c r="W4974" s="10"/>
    </row>
    <row r="4975" spans="22:23" x14ac:dyDescent="0.25">
      <c r="V4975" s="2"/>
      <c r="W4975" s="10"/>
    </row>
    <row r="4976" spans="22:23" x14ac:dyDescent="0.25">
      <c r="V4976" s="2"/>
      <c r="W4976" s="10"/>
    </row>
    <row r="4977" spans="22:23" x14ac:dyDescent="0.25">
      <c r="V4977" s="2"/>
      <c r="W4977" s="10"/>
    </row>
    <row r="4978" spans="22:23" x14ac:dyDescent="0.25">
      <c r="V4978" s="2"/>
      <c r="W4978" s="10"/>
    </row>
    <row r="4979" spans="22:23" x14ac:dyDescent="0.25">
      <c r="V4979" s="2"/>
      <c r="W4979" s="10"/>
    </row>
    <row r="4980" spans="22:23" x14ac:dyDescent="0.25">
      <c r="V4980" s="2"/>
      <c r="W4980" s="10"/>
    </row>
    <row r="4981" spans="22:23" x14ac:dyDescent="0.25">
      <c r="V4981" s="2"/>
      <c r="W4981" s="10"/>
    </row>
    <row r="4982" spans="22:23" x14ac:dyDescent="0.25">
      <c r="V4982" s="2"/>
      <c r="W4982" s="10"/>
    </row>
    <row r="4983" spans="22:23" x14ac:dyDescent="0.25">
      <c r="V4983" s="2"/>
      <c r="W4983" s="10"/>
    </row>
    <row r="4984" spans="22:23" x14ac:dyDescent="0.25">
      <c r="V4984" s="2"/>
      <c r="W4984" s="10"/>
    </row>
    <row r="4985" spans="22:23" x14ac:dyDescent="0.25">
      <c r="V4985" s="2"/>
      <c r="W4985" s="10"/>
    </row>
    <row r="4986" spans="22:23" x14ac:dyDescent="0.25">
      <c r="V4986" s="2"/>
      <c r="W4986" s="10"/>
    </row>
    <row r="4987" spans="22:23" x14ac:dyDescent="0.25">
      <c r="V4987" s="2"/>
      <c r="W4987" s="10"/>
    </row>
    <row r="4988" spans="22:23" x14ac:dyDescent="0.25">
      <c r="V4988" s="2"/>
      <c r="W4988" s="10"/>
    </row>
    <row r="4989" spans="22:23" x14ac:dyDescent="0.25">
      <c r="V4989" s="2"/>
      <c r="W4989" s="10"/>
    </row>
    <row r="4990" spans="22:23" x14ac:dyDescent="0.25">
      <c r="V4990" s="2"/>
      <c r="W4990" s="10"/>
    </row>
    <row r="4991" spans="22:23" x14ac:dyDescent="0.25">
      <c r="V4991" s="2"/>
      <c r="W4991" s="10"/>
    </row>
    <row r="4992" spans="22:23" x14ac:dyDescent="0.25">
      <c r="V4992" s="2"/>
      <c r="W4992" s="10"/>
    </row>
    <row r="4993" spans="22:23" x14ac:dyDescent="0.25">
      <c r="V4993" s="2"/>
      <c r="W4993" s="10"/>
    </row>
    <row r="4994" spans="22:23" x14ac:dyDescent="0.25">
      <c r="V4994" s="2"/>
      <c r="W4994" s="10"/>
    </row>
    <row r="4995" spans="22:23" x14ac:dyDescent="0.25">
      <c r="V4995" s="2"/>
      <c r="W4995" s="10"/>
    </row>
    <row r="4996" spans="22:23" x14ac:dyDescent="0.25">
      <c r="V4996" s="2"/>
      <c r="W4996" s="10"/>
    </row>
    <row r="4997" spans="22:23" x14ac:dyDescent="0.25">
      <c r="V4997" s="2"/>
      <c r="W4997" s="10"/>
    </row>
    <row r="4998" spans="22:23" x14ac:dyDescent="0.25">
      <c r="V4998" s="2"/>
      <c r="W4998" s="10"/>
    </row>
    <row r="4999" spans="22:23" x14ac:dyDescent="0.25">
      <c r="V4999" s="2"/>
      <c r="W4999" s="10"/>
    </row>
    <row r="5000" spans="22:23" x14ac:dyDescent="0.25">
      <c r="V5000" s="2"/>
      <c r="W5000" s="10"/>
    </row>
    <row r="5001" spans="22:23" x14ac:dyDescent="0.25">
      <c r="V5001" s="2"/>
      <c r="W5001" s="10"/>
    </row>
    <row r="5002" spans="22:23" x14ac:dyDescent="0.25">
      <c r="V5002" s="2"/>
      <c r="W5002" s="10"/>
    </row>
    <row r="5003" spans="22:23" x14ac:dyDescent="0.25">
      <c r="V5003" s="2"/>
      <c r="W5003" s="10"/>
    </row>
    <row r="5004" spans="22:23" x14ac:dyDescent="0.25">
      <c r="V5004" s="2"/>
      <c r="W5004" s="10"/>
    </row>
    <row r="5005" spans="22:23" x14ac:dyDescent="0.25">
      <c r="V5005" s="2"/>
      <c r="W5005" s="10"/>
    </row>
    <row r="5006" spans="22:23" x14ac:dyDescent="0.25">
      <c r="V5006" s="2"/>
      <c r="W5006" s="10"/>
    </row>
    <row r="5007" spans="22:23" x14ac:dyDescent="0.25">
      <c r="V5007" s="2"/>
      <c r="W5007" s="10"/>
    </row>
    <row r="5008" spans="22:23" x14ac:dyDescent="0.25">
      <c r="V5008" s="2"/>
      <c r="W5008" s="10"/>
    </row>
    <row r="5009" spans="22:23" x14ac:dyDescent="0.25">
      <c r="V5009" s="2"/>
      <c r="W5009" s="10"/>
    </row>
    <row r="5010" spans="22:23" x14ac:dyDescent="0.25">
      <c r="V5010" s="2"/>
      <c r="W5010" s="10"/>
    </row>
    <row r="5011" spans="22:23" x14ac:dyDescent="0.25">
      <c r="V5011" s="2"/>
      <c r="W5011" s="10"/>
    </row>
    <row r="5012" spans="22:23" x14ac:dyDescent="0.25">
      <c r="V5012" s="2"/>
      <c r="W5012" s="10"/>
    </row>
    <row r="5013" spans="22:23" x14ac:dyDescent="0.25">
      <c r="V5013" s="2"/>
      <c r="W5013" s="10"/>
    </row>
    <row r="5014" spans="22:23" x14ac:dyDescent="0.25">
      <c r="V5014" s="2"/>
      <c r="W5014" s="10"/>
    </row>
    <row r="5015" spans="22:23" x14ac:dyDescent="0.25">
      <c r="V5015" s="2"/>
      <c r="W5015" s="10"/>
    </row>
    <row r="5016" spans="22:23" x14ac:dyDescent="0.25">
      <c r="V5016" s="2"/>
      <c r="W5016" s="10"/>
    </row>
    <row r="5017" spans="22:23" x14ac:dyDescent="0.25">
      <c r="V5017" s="2"/>
      <c r="W5017" s="10"/>
    </row>
    <row r="5018" spans="22:23" x14ac:dyDescent="0.25">
      <c r="V5018" s="2"/>
      <c r="W5018" s="10"/>
    </row>
    <row r="5019" spans="22:23" x14ac:dyDescent="0.25">
      <c r="V5019" s="2"/>
      <c r="W5019" s="10"/>
    </row>
    <row r="5020" spans="22:23" x14ac:dyDescent="0.25">
      <c r="V5020" s="2"/>
      <c r="W5020" s="10"/>
    </row>
    <row r="5021" spans="22:23" x14ac:dyDescent="0.25">
      <c r="V5021" s="2"/>
      <c r="W5021" s="10"/>
    </row>
    <row r="5022" spans="22:23" x14ac:dyDescent="0.25">
      <c r="V5022" s="2"/>
      <c r="W5022" s="10"/>
    </row>
    <row r="5023" spans="22:23" x14ac:dyDescent="0.25">
      <c r="V5023" s="2"/>
      <c r="W5023" s="10"/>
    </row>
    <row r="5024" spans="22:23" x14ac:dyDescent="0.25">
      <c r="V5024" s="2"/>
      <c r="W5024" s="10"/>
    </row>
    <row r="5025" spans="22:23" x14ac:dyDescent="0.25">
      <c r="V5025" s="2"/>
      <c r="W5025" s="10"/>
    </row>
    <row r="5026" spans="22:23" x14ac:dyDescent="0.25">
      <c r="V5026" s="2"/>
      <c r="W5026" s="10"/>
    </row>
    <row r="5027" spans="22:23" x14ac:dyDescent="0.25">
      <c r="V5027" s="2"/>
      <c r="W5027" s="10"/>
    </row>
    <row r="5028" spans="22:23" x14ac:dyDescent="0.25">
      <c r="V5028" s="2"/>
      <c r="W5028" s="10"/>
    </row>
    <row r="5029" spans="22:23" x14ac:dyDescent="0.25">
      <c r="V5029" s="2"/>
      <c r="W5029" s="10"/>
    </row>
    <row r="5030" spans="22:23" x14ac:dyDescent="0.25">
      <c r="V5030" s="2"/>
      <c r="W5030" s="10"/>
    </row>
    <row r="5031" spans="22:23" x14ac:dyDescent="0.25">
      <c r="V5031" s="2"/>
      <c r="W5031" s="10"/>
    </row>
    <row r="5032" spans="22:23" x14ac:dyDescent="0.25">
      <c r="V5032" s="2"/>
      <c r="W5032" s="10"/>
    </row>
    <row r="5033" spans="22:23" x14ac:dyDescent="0.25">
      <c r="V5033" s="2"/>
      <c r="W5033" s="10"/>
    </row>
    <row r="5034" spans="22:23" x14ac:dyDescent="0.25">
      <c r="V5034" s="2"/>
      <c r="W5034" s="10"/>
    </row>
    <row r="5035" spans="22:23" x14ac:dyDescent="0.25">
      <c r="V5035" s="2"/>
      <c r="W5035" s="10"/>
    </row>
    <row r="5036" spans="22:23" x14ac:dyDescent="0.25">
      <c r="V5036" s="2"/>
      <c r="W5036" s="10"/>
    </row>
    <row r="5037" spans="22:23" x14ac:dyDescent="0.25">
      <c r="V5037" s="2"/>
      <c r="W5037" s="10"/>
    </row>
    <row r="5038" spans="22:23" x14ac:dyDescent="0.25">
      <c r="V5038" s="2"/>
      <c r="W5038" s="10"/>
    </row>
    <row r="5039" spans="22:23" x14ac:dyDescent="0.25">
      <c r="V5039" s="2"/>
      <c r="W5039" s="10"/>
    </row>
    <row r="5040" spans="22:23" x14ac:dyDescent="0.25">
      <c r="V5040" s="2"/>
      <c r="W5040" s="10"/>
    </row>
    <row r="5041" spans="22:23" x14ac:dyDescent="0.25">
      <c r="V5041" s="2"/>
      <c r="W5041" s="10"/>
    </row>
    <row r="5042" spans="22:23" x14ac:dyDescent="0.25">
      <c r="V5042" s="2"/>
      <c r="W5042" s="10"/>
    </row>
    <row r="5043" spans="22:23" x14ac:dyDescent="0.25">
      <c r="V5043" s="2"/>
      <c r="W5043" s="10"/>
    </row>
    <row r="5044" spans="22:23" x14ac:dyDescent="0.25">
      <c r="V5044" s="2"/>
      <c r="W5044" s="10"/>
    </row>
    <row r="5045" spans="22:23" x14ac:dyDescent="0.25">
      <c r="V5045" s="2"/>
      <c r="W5045" s="10"/>
    </row>
    <row r="5046" spans="22:23" x14ac:dyDescent="0.25">
      <c r="V5046" s="2"/>
      <c r="W5046" s="10"/>
    </row>
    <row r="5047" spans="22:23" x14ac:dyDescent="0.25">
      <c r="V5047" s="2"/>
      <c r="W5047" s="10"/>
    </row>
    <row r="5048" spans="22:23" x14ac:dyDescent="0.25">
      <c r="V5048" s="2"/>
      <c r="W5048" s="10"/>
    </row>
    <row r="5049" spans="22:23" x14ac:dyDescent="0.25">
      <c r="V5049" s="2"/>
      <c r="W5049" s="10"/>
    </row>
    <row r="5050" spans="22:23" x14ac:dyDescent="0.25">
      <c r="V5050" s="2"/>
      <c r="W5050" s="10"/>
    </row>
    <row r="5051" spans="22:23" x14ac:dyDescent="0.25">
      <c r="V5051" s="2"/>
      <c r="W5051" s="10"/>
    </row>
    <row r="5052" spans="22:23" x14ac:dyDescent="0.25">
      <c r="V5052" s="2"/>
      <c r="W5052" s="10"/>
    </row>
    <row r="5053" spans="22:23" x14ac:dyDescent="0.25">
      <c r="V5053" s="2"/>
      <c r="W5053" s="10"/>
    </row>
    <row r="5054" spans="22:23" x14ac:dyDescent="0.25">
      <c r="V5054" s="2"/>
      <c r="W5054" s="10"/>
    </row>
    <row r="5055" spans="22:23" x14ac:dyDescent="0.25">
      <c r="V5055" s="2"/>
      <c r="W5055" s="10"/>
    </row>
    <row r="5056" spans="22:23" x14ac:dyDescent="0.25">
      <c r="V5056" s="2"/>
      <c r="W5056" s="10"/>
    </row>
    <row r="5057" spans="22:23" x14ac:dyDescent="0.25">
      <c r="V5057" s="2"/>
      <c r="W5057" s="10"/>
    </row>
    <row r="5058" spans="22:23" x14ac:dyDescent="0.25">
      <c r="V5058" s="2"/>
      <c r="W5058" s="10"/>
    </row>
    <row r="5059" spans="22:23" x14ac:dyDescent="0.25">
      <c r="V5059" s="2"/>
      <c r="W5059" s="10"/>
    </row>
    <row r="5060" spans="22:23" x14ac:dyDescent="0.25">
      <c r="V5060" s="2"/>
      <c r="W5060" s="10"/>
    </row>
    <row r="5061" spans="22:23" x14ac:dyDescent="0.25">
      <c r="V5061" s="2"/>
      <c r="W5061" s="10"/>
    </row>
    <row r="5062" spans="22:23" x14ac:dyDescent="0.25">
      <c r="V5062" s="2"/>
      <c r="W5062" s="10"/>
    </row>
    <row r="5063" spans="22:23" x14ac:dyDescent="0.25">
      <c r="V5063" s="2"/>
      <c r="W5063" s="10"/>
    </row>
    <row r="5064" spans="22:23" x14ac:dyDescent="0.25">
      <c r="V5064" s="2"/>
      <c r="W5064" s="10"/>
    </row>
    <row r="5065" spans="22:23" x14ac:dyDescent="0.25">
      <c r="V5065" s="2"/>
      <c r="W5065" s="10"/>
    </row>
    <row r="5066" spans="22:23" x14ac:dyDescent="0.25">
      <c r="V5066" s="2"/>
      <c r="W5066" s="10"/>
    </row>
    <row r="5067" spans="22:23" x14ac:dyDescent="0.25">
      <c r="V5067" s="2"/>
      <c r="W5067" s="10"/>
    </row>
    <row r="5068" spans="22:23" x14ac:dyDescent="0.25">
      <c r="V5068" s="2"/>
      <c r="W5068" s="10"/>
    </row>
    <row r="5069" spans="22:23" x14ac:dyDescent="0.25">
      <c r="V5069" s="2"/>
      <c r="W5069" s="10"/>
    </row>
    <row r="5070" spans="22:23" x14ac:dyDescent="0.25">
      <c r="V5070" s="2"/>
      <c r="W5070" s="10"/>
    </row>
    <row r="5071" spans="22:23" x14ac:dyDescent="0.25">
      <c r="V5071" s="2"/>
      <c r="W5071" s="10"/>
    </row>
    <row r="5072" spans="22:23" x14ac:dyDescent="0.25">
      <c r="V5072" s="2"/>
      <c r="W5072" s="10"/>
    </row>
    <row r="5073" spans="22:23" x14ac:dyDescent="0.25">
      <c r="V5073" s="2"/>
      <c r="W5073" s="10"/>
    </row>
    <row r="5074" spans="22:23" x14ac:dyDescent="0.25">
      <c r="V5074" s="2"/>
      <c r="W5074" s="10"/>
    </row>
    <row r="5075" spans="22:23" x14ac:dyDescent="0.25">
      <c r="V5075" s="2"/>
      <c r="W5075" s="10"/>
    </row>
    <row r="5076" spans="22:23" x14ac:dyDescent="0.25">
      <c r="V5076" s="2"/>
      <c r="W5076" s="10"/>
    </row>
    <row r="5077" spans="22:23" x14ac:dyDescent="0.25">
      <c r="V5077" s="2"/>
      <c r="W5077" s="10"/>
    </row>
    <row r="5078" spans="22:23" x14ac:dyDescent="0.25">
      <c r="V5078" s="2"/>
      <c r="W5078" s="10"/>
    </row>
    <row r="5079" spans="22:23" x14ac:dyDescent="0.25">
      <c r="V5079" s="2"/>
      <c r="W5079" s="10"/>
    </row>
    <row r="5080" spans="22:23" x14ac:dyDescent="0.25">
      <c r="V5080" s="2"/>
      <c r="W5080" s="10"/>
    </row>
    <row r="5081" spans="22:23" x14ac:dyDescent="0.25">
      <c r="V5081" s="2"/>
      <c r="W5081" s="10"/>
    </row>
    <row r="5082" spans="22:23" x14ac:dyDescent="0.25">
      <c r="V5082" s="2"/>
      <c r="W5082" s="10"/>
    </row>
    <row r="5083" spans="22:23" x14ac:dyDescent="0.25">
      <c r="V5083" s="2"/>
      <c r="W5083" s="10"/>
    </row>
    <row r="5084" spans="22:23" x14ac:dyDescent="0.25">
      <c r="V5084" s="2"/>
      <c r="W5084" s="10"/>
    </row>
    <row r="5085" spans="22:23" x14ac:dyDescent="0.25">
      <c r="V5085" s="2"/>
      <c r="W5085" s="10"/>
    </row>
    <row r="5086" spans="22:23" x14ac:dyDescent="0.25">
      <c r="V5086" s="2"/>
      <c r="W5086" s="10"/>
    </row>
    <row r="5087" spans="22:23" x14ac:dyDescent="0.25">
      <c r="V5087" s="2"/>
      <c r="W5087" s="10"/>
    </row>
    <row r="5088" spans="22:23" x14ac:dyDescent="0.25">
      <c r="V5088" s="2"/>
      <c r="W5088" s="10"/>
    </row>
    <row r="5089" spans="22:23" x14ac:dyDescent="0.25">
      <c r="V5089" s="2"/>
      <c r="W5089" s="10"/>
    </row>
    <row r="5090" spans="22:23" x14ac:dyDescent="0.25">
      <c r="V5090" s="2"/>
      <c r="W5090" s="10"/>
    </row>
    <row r="5091" spans="22:23" x14ac:dyDescent="0.25">
      <c r="V5091" s="2"/>
      <c r="W5091" s="10"/>
    </row>
    <row r="5092" spans="22:23" x14ac:dyDescent="0.25">
      <c r="V5092" s="2"/>
      <c r="W5092" s="10"/>
    </row>
    <row r="5093" spans="22:23" x14ac:dyDescent="0.25">
      <c r="V5093" s="2"/>
      <c r="W5093" s="10"/>
    </row>
    <row r="5094" spans="22:23" x14ac:dyDescent="0.25">
      <c r="V5094" s="2"/>
      <c r="W5094" s="10"/>
    </row>
    <row r="5095" spans="22:23" x14ac:dyDescent="0.25">
      <c r="V5095" s="2"/>
      <c r="W5095" s="10"/>
    </row>
    <row r="5096" spans="22:23" x14ac:dyDescent="0.25">
      <c r="V5096" s="2"/>
      <c r="W5096" s="10"/>
    </row>
    <row r="5097" spans="22:23" x14ac:dyDescent="0.25">
      <c r="V5097" s="2"/>
      <c r="W5097" s="10"/>
    </row>
    <row r="5098" spans="22:23" x14ac:dyDescent="0.25">
      <c r="V5098" s="2"/>
      <c r="W5098" s="10"/>
    </row>
    <row r="5099" spans="22:23" x14ac:dyDescent="0.25">
      <c r="V5099" s="2"/>
      <c r="W5099" s="10"/>
    </row>
    <row r="5100" spans="22:23" x14ac:dyDescent="0.25">
      <c r="V5100" s="2"/>
      <c r="W5100" s="10"/>
    </row>
    <row r="5101" spans="22:23" x14ac:dyDescent="0.25">
      <c r="V5101" s="2"/>
      <c r="W5101" s="10"/>
    </row>
    <row r="5102" spans="22:23" x14ac:dyDescent="0.25">
      <c r="V5102" s="2"/>
      <c r="W5102" s="10"/>
    </row>
    <row r="5103" spans="22:23" x14ac:dyDescent="0.25">
      <c r="V5103" s="2"/>
      <c r="W5103" s="10"/>
    </row>
    <row r="5104" spans="22:23" x14ac:dyDescent="0.25">
      <c r="V5104" s="2"/>
      <c r="W5104" s="10"/>
    </row>
    <row r="5105" spans="22:23" x14ac:dyDescent="0.25">
      <c r="V5105" s="2"/>
      <c r="W5105" s="10"/>
    </row>
    <row r="5106" spans="22:23" x14ac:dyDescent="0.25">
      <c r="V5106" s="2"/>
      <c r="W5106" s="10"/>
    </row>
    <row r="5107" spans="22:23" x14ac:dyDescent="0.25">
      <c r="V5107" s="2"/>
      <c r="W5107" s="10"/>
    </row>
    <row r="5108" spans="22:23" x14ac:dyDescent="0.25">
      <c r="V5108" s="2"/>
      <c r="W5108" s="10"/>
    </row>
    <row r="5109" spans="22:23" x14ac:dyDescent="0.25">
      <c r="V5109" s="2"/>
      <c r="W5109" s="10"/>
    </row>
    <row r="5110" spans="22:23" x14ac:dyDescent="0.25">
      <c r="V5110" s="2"/>
      <c r="W5110" s="10"/>
    </row>
    <row r="5111" spans="22:23" x14ac:dyDescent="0.25">
      <c r="V5111" s="2"/>
      <c r="W5111" s="10"/>
    </row>
    <row r="5112" spans="22:23" x14ac:dyDescent="0.25">
      <c r="V5112" s="2"/>
      <c r="W5112" s="10"/>
    </row>
    <row r="5113" spans="22:23" x14ac:dyDescent="0.25">
      <c r="V5113" s="2"/>
      <c r="W5113" s="10"/>
    </row>
    <row r="5114" spans="22:23" x14ac:dyDescent="0.25">
      <c r="V5114" s="2"/>
      <c r="W5114" s="10"/>
    </row>
    <row r="5115" spans="22:23" x14ac:dyDescent="0.25">
      <c r="V5115" s="2"/>
      <c r="W5115" s="10"/>
    </row>
    <row r="5116" spans="22:23" x14ac:dyDescent="0.25">
      <c r="V5116" s="2"/>
      <c r="W5116" s="10"/>
    </row>
    <row r="5117" spans="22:23" x14ac:dyDescent="0.25">
      <c r="V5117" s="2"/>
      <c r="W5117" s="10"/>
    </row>
    <row r="5118" spans="22:23" x14ac:dyDescent="0.25">
      <c r="V5118" s="2"/>
      <c r="W5118" s="10"/>
    </row>
    <row r="5119" spans="22:23" x14ac:dyDescent="0.25">
      <c r="V5119" s="2"/>
      <c r="W5119" s="10"/>
    </row>
    <row r="5120" spans="22:23" x14ac:dyDescent="0.25">
      <c r="V5120" s="2"/>
      <c r="W5120" s="10"/>
    </row>
    <row r="5121" spans="22:23" x14ac:dyDescent="0.25">
      <c r="V5121" s="2"/>
      <c r="W5121" s="10"/>
    </row>
    <row r="5122" spans="22:23" x14ac:dyDescent="0.25">
      <c r="V5122" s="2"/>
      <c r="W5122" s="10"/>
    </row>
    <row r="5123" spans="22:23" x14ac:dyDescent="0.25">
      <c r="V5123" s="2"/>
      <c r="W5123" s="10"/>
    </row>
    <row r="5124" spans="22:23" x14ac:dyDescent="0.25">
      <c r="V5124" s="2"/>
      <c r="W5124" s="10"/>
    </row>
    <row r="5125" spans="22:23" x14ac:dyDescent="0.25">
      <c r="V5125" s="2"/>
      <c r="W5125" s="10"/>
    </row>
    <row r="5126" spans="22:23" x14ac:dyDescent="0.25">
      <c r="V5126" s="2"/>
      <c r="W5126" s="10"/>
    </row>
    <row r="5127" spans="22:23" x14ac:dyDescent="0.25">
      <c r="V5127" s="2"/>
      <c r="W5127" s="10"/>
    </row>
    <row r="5128" spans="22:23" x14ac:dyDescent="0.25">
      <c r="V5128" s="2"/>
      <c r="W5128" s="10"/>
    </row>
    <row r="5129" spans="22:23" x14ac:dyDescent="0.25">
      <c r="V5129" s="2"/>
      <c r="W5129" s="10"/>
    </row>
    <row r="5130" spans="22:23" x14ac:dyDescent="0.25">
      <c r="V5130" s="2"/>
      <c r="W5130" s="10"/>
    </row>
    <row r="5131" spans="22:23" x14ac:dyDescent="0.25">
      <c r="V5131" s="2"/>
      <c r="W5131" s="10"/>
    </row>
    <row r="5132" spans="22:23" x14ac:dyDescent="0.25">
      <c r="V5132" s="2"/>
      <c r="W5132" s="10"/>
    </row>
    <row r="5133" spans="22:23" x14ac:dyDescent="0.25">
      <c r="V5133" s="2"/>
      <c r="W5133" s="10"/>
    </row>
    <row r="5134" spans="22:23" x14ac:dyDescent="0.25">
      <c r="V5134" s="2"/>
      <c r="W5134" s="10"/>
    </row>
    <row r="5135" spans="22:23" x14ac:dyDescent="0.25">
      <c r="V5135" s="2"/>
      <c r="W5135" s="10"/>
    </row>
    <row r="5136" spans="22:23" x14ac:dyDescent="0.25">
      <c r="V5136" s="2"/>
      <c r="W5136" s="10"/>
    </row>
    <row r="5137" spans="22:23" x14ac:dyDescent="0.25">
      <c r="V5137" s="2"/>
      <c r="W5137" s="10"/>
    </row>
    <row r="5138" spans="22:23" x14ac:dyDescent="0.25">
      <c r="V5138" s="2"/>
      <c r="W5138" s="10"/>
    </row>
    <row r="5139" spans="22:23" x14ac:dyDescent="0.25">
      <c r="V5139" s="2"/>
      <c r="W5139" s="10"/>
    </row>
    <row r="5140" spans="22:23" x14ac:dyDescent="0.25">
      <c r="V5140" s="2"/>
      <c r="W5140" s="10"/>
    </row>
    <row r="5141" spans="22:23" x14ac:dyDescent="0.25">
      <c r="V5141" s="2"/>
      <c r="W5141" s="10"/>
    </row>
    <row r="5142" spans="22:23" x14ac:dyDescent="0.25">
      <c r="V5142" s="2"/>
      <c r="W5142" s="10"/>
    </row>
    <row r="5143" spans="22:23" x14ac:dyDescent="0.25">
      <c r="V5143" s="2"/>
      <c r="W5143" s="10"/>
    </row>
    <row r="5144" spans="22:23" x14ac:dyDescent="0.25">
      <c r="V5144" s="2"/>
      <c r="W5144" s="10"/>
    </row>
    <row r="5145" spans="22:23" x14ac:dyDescent="0.25">
      <c r="V5145" s="2"/>
      <c r="W5145" s="10"/>
    </row>
    <row r="5146" spans="22:23" x14ac:dyDescent="0.25">
      <c r="V5146" s="2"/>
      <c r="W5146" s="10"/>
    </row>
    <row r="5147" spans="22:23" x14ac:dyDescent="0.25">
      <c r="V5147" s="2"/>
      <c r="W5147" s="10"/>
    </row>
    <row r="5148" spans="22:23" x14ac:dyDescent="0.25">
      <c r="V5148" s="2"/>
      <c r="W5148" s="10"/>
    </row>
    <row r="5149" spans="22:23" x14ac:dyDescent="0.25">
      <c r="V5149" s="2"/>
      <c r="W5149" s="10"/>
    </row>
    <row r="5150" spans="22:23" x14ac:dyDescent="0.25">
      <c r="V5150" s="2"/>
      <c r="W5150" s="10"/>
    </row>
    <row r="5151" spans="22:23" x14ac:dyDescent="0.25">
      <c r="V5151" s="2"/>
      <c r="W5151" s="10"/>
    </row>
    <row r="5152" spans="22:23" x14ac:dyDescent="0.25">
      <c r="V5152" s="2"/>
      <c r="W5152" s="10"/>
    </row>
    <row r="5153" spans="22:23" x14ac:dyDescent="0.25">
      <c r="V5153" s="2"/>
      <c r="W5153" s="10"/>
    </row>
    <row r="5154" spans="22:23" x14ac:dyDescent="0.25">
      <c r="V5154" s="2"/>
      <c r="W5154" s="10"/>
    </row>
    <row r="5155" spans="22:23" x14ac:dyDescent="0.25">
      <c r="V5155" s="2"/>
      <c r="W5155" s="10"/>
    </row>
    <row r="5156" spans="22:23" x14ac:dyDescent="0.25">
      <c r="V5156" s="2"/>
      <c r="W5156" s="10"/>
    </row>
    <row r="5157" spans="22:23" x14ac:dyDescent="0.25">
      <c r="V5157" s="2"/>
      <c r="W5157" s="10"/>
    </row>
    <row r="5158" spans="22:23" x14ac:dyDescent="0.25">
      <c r="V5158" s="2"/>
      <c r="W5158" s="10"/>
    </row>
    <row r="5159" spans="22:23" x14ac:dyDescent="0.25">
      <c r="V5159" s="2"/>
      <c r="W5159" s="10"/>
    </row>
    <row r="5160" spans="22:23" x14ac:dyDescent="0.25">
      <c r="V5160" s="2"/>
      <c r="W5160" s="10"/>
    </row>
    <row r="5161" spans="22:23" x14ac:dyDescent="0.25">
      <c r="V5161" s="2"/>
      <c r="W5161" s="10"/>
    </row>
    <row r="5162" spans="22:23" x14ac:dyDescent="0.25">
      <c r="V5162" s="2"/>
      <c r="W5162" s="10"/>
    </row>
    <row r="5163" spans="22:23" x14ac:dyDescent="0.25">
      <c r="V5163" s="2"/>
      <c r="W5163" s="10"/>
    </row>
    <row r="5164" spans="22:23" x14ac:dyDescent="0.25">
      <c r="V5164" s="2"/>
      <c r="W5164" s="10"/>
    </row>
    <row r="5165" spans="22:23" x14ac:dyDescent="0.25">
      <c r="V5165" s="2"/>
      <c r="W5165" s="10"/>
    </row>
    <row r="5166" spans="22:23" x14ac:dyDescent="0.25">
      <c r="V5166" s="2"/>
      <c r="W5166" s="10"/>
    </row>
    <row r="5167" spans="22:23" x14ac:dyDescent="0.25">
      <c r="V5167" s="2"/>
      <c r="W5167" s="10"/>
    </row>
    <row r="5168" spans="22:23" x14ac:dyDescent="0.25">
      <c r="V5168" s="2"/>
      <c r="W5168" s="10"/>
    </row>
    <row r="5169" spans="22:23" x14ac:dyDescent="0.25">
      <c r="V5169" s="2"/>
      <c r="W5169" s="10"/>
    </row>
    <row r="5170" spans="22:23" x14ac:dyDescent="0.25">
      <c r="V5170" s="2"/>
      <c r="W5170" s="10"/>
    </row>
    <row r="5171" spans="22:23" x14ac:dyDescent="0.25">
      <c r="V5171" s="2"/>
      <c r="W5171" s="10"/>
    </row>
    <row r="5172" spans="22:23" x14ac:dyDescent="0.25">
      <c r="V5172" s="2"/>
      <c r="W5172" s="10"/>
    </row>
    <row r="5173" spans="22:23" x14ac:dyDescent="0.25">
      <c r="V5173" s="2"/>
      <c r="W5173" s="10"/>
    </row>
    <row r="5174" spans="22:23" x14ac:dyDescent="0.25">
      <c r="V5174" s="2"/>
      <c r="W5174" s="10"/>
    </row>
    <row r="5175" spans="22:23" x14ac:dyDescent="0.25">
      <c r="V5175" s="2"/>
      <c r="W5175" s="10"/>
    </row>
    <row r="5176" spans="22:23" x14ac:dyDescent="0.25">
      <c r="V5176" s="2"/>
      <c r="W5176" s="10"/>
    </row>
    <row r="5177" spans="22:23" x14ac:dyDescent="0.25">
      <c r="V5177" s="2"/>
      <c r="W5177" s="10"/>
    </row>
    <row r="5178" spans="22:23" x14ac:dyDescent="0.25">
      <c r="V5178" s="2"/>
      <c r="W5178" s="10"/>
    </row>
    <row r="5179" spans="22:23" x14ac:dyDescent="0.25">
      <c r="V5179" s="2"/>
      <c r="W5179" s="10"/>
    </row>
    <row r="5180" spans="22:23" x14ac:dyDescent="0.25">
      <c r="V5180" s="2"/>
      <c r="W5180" s="10"/>
    </row>
    <row r="5181" spans="22:23" x14ac:dyDescent="0.25">
      <c r="V5181" s="2"/>
      <c r="W5181" s="10"/>
    </row>
    <row r="5182" spans="22:23" x14ac:dyDescent="0.25">
      <c r="V5182" s="2"/>
      <c r="W5182" s="10"/>
    </row>
    <row r="5183" spans="22:23" x14ac:dyDescent="0.25">
      <c r="V5183" s="2"/>
      <c r="W5183" s="10"/>
    </row>
    <row r="5184" spans="22:23" x14ac:dyDescent="0.25">
      <c r="V5184" s="2"/>
      <c r="W5184" s="10"/>
    </row>
    <row r="5185" spans="22:23" x14ac:dyDescent="0.25">
      <c r="V5185" s="2"/>
      <c r="W5185" s="10"/>
    </row>
    <row r="5186" spans="22:23" x14ac:dyDescent="0.25">
      <c r="V5186" s="2"/>
      <c r="W5186" s="10"/>
    </row>
    <row r="5187" spans="22:23" x14ac:dyDescent="0.25">
      <c r="V5187" s="2"/>
      <c r="W5187" s="10"/>
    </row>
    <row r="5188" spans="22:23" x14ac:dyDescent="0.25">
      <c r="V5188" s="2"/>
      <c r="W5188" s="10"/>
    </row>
    <row r="5189" spans="22:23" x14ac:dyDescent="0.25">
      <c r="V5189" s="2"/>
      <c r="W5189" s="10"/>
    </row>
    <row r="5190" spans="22:23" x14ac:dyDescent="0.25">
      <c r="V5190" s="2"/>
      <c r="W5190" s="10"/>
    </row>
    <row r="5191" spans="22:23" x14ac:dyDescent="0.25">
      <c r="V5191" s="2"/>
      <c r="W5191" s="10"/>
    </row>
    <row r="5192" spans="22:23" x14ac:dyDescent="0.25">
      <c r="V5192" s="2"/>
      <c r="W5192" s="10"/>
    </row>
    <row r="5193" spans="22:23" x14ac:dyDescent="0.25">
      <c r="V5193" s="2"/>
      <c r="W5193" s="10"/>
    </row>
    <row r="5194" spans="22:23" x14ac:dyDescent="0.25">
      <c r="V5194" s="2"/>
      <c r="W5194" s="10"/>
    </row>
    <row r="5195" spans="22:23" x14ac:dyDescent="0.25">
      <c r="V5195" s="2"/>
      <c r="W5195" s="10"/>
    </row>
    <row r="5196" spans="22:23" x14ac:dyDescent="0.25">
      <c r="V5196" s="2"/>
      <c r="W5196" s="10"/>
    </row>
    <row r="5197" spans="22:23" x14ac:dyDescent="0.25">
      <c r="V5197" s="2"/>
      <c r="W5197" s="10"/>
    </row>
    <row r="5198" spans="22:23" x14ac:dyDescent="0.25">
      <c r="V5198" s="2"/>
      <c r="W5198" s="10"/>
    </row>
    <row r="5199" spans="22:23" x14ac:dyDescent="0.25">
      <c r="V5199" s="2"/>
      <c r="W5199" s="10"/>
    </row>
    <row r="5200" spans="22:23" x14ac:dyDescent="0.25">
      <c r="V5200" s="2"/>
      <c r="W5200" s="10"/>
    </row>
    <row r="5201" spans="22:23" x14ac:dyDescent="0.25">
      <c r="V5201" s="2"/>
      <c r="W5201" s="10"/>
    </row>
    <row r="5202" spans="22:23" x14ac:dyDescent="0.25">
      <c r="V5202" s="2"/>
      <c r="W5202" s="10"/>
    </row>
    <row r="5203" spans="22:23" x14ac:dyDescent="0.25">
      <c r="V5203" s="2"/>
      <c r="W5203" s="10"/>
    </row>
    <row r="5204" spans="22:23" x14ac:dyDescent="0.25">
      <c r="V5204" s="2"/>
      <c r="W5204" s="10"/>
    </row>
    <row r="5205" spans="22:23" x14ac:dyDescent="0.25">
      <c r="V5205" s="2"/>
      <c r="W5205" s="10"/>
    </row>
    <row r="5206" spans="22:23" x14ac:dyDescent="0.25">
      <c r="V5206" s="2"/>
      <c r="W5206" s="10"/>
    </row>
    <row r="5207" spans="22:23" x14ac:dyDescent="0.25">
      <c r="V5207" s="2"/>
      <c r="W5207" s="10"/>
    </row>
    <row r="5208" spans="22:23" x14ac:dyDescent="0.25">
      <c r="V5208" s="2"/>
      <c r="W5208" s="10"/>
    </row>
    <row r="5209" spans="22:23" x14ac:dyDescent="0.25">
      <c r="V5209" s="2"/>
      <c r="W5209" s="10"/>
    </row>
    <row r="5210" spans="22:23" x14ac:dyDescent="0.25">
      <c r="V5210" s="2"/>
      <c r="W5210" s="10"/>
    </row>
    <row r="5211" spans="22:23" x14ac:dyDescent="0.25">
      <c r="V5211" s="2"/>
      <c r="W5211" s="10"/>
    </row>
    <row r="5212" spans="22:23" x14ac:dyDescent="0.25">
      <c r="V5212" s="2"/>
      <c r="W5212" s="10"/>
    </row>
    <row r="5213" spans="22:23" x14ac:dyDescent="0.25">
      <c r="V5213" s="2"/>
      <c r="W5213" s="10"/>
    </row>
    <row r="5214" spans="22:23" x14ac:dyDescent="0.25">
      <c r="V5214" s="2"/>
      <c r="W5214" s="10"/>
    </row>
    <row r="5215" spans="22:23" x14ac:dyDescent="0.25">
      <c r="V5215" s="2"/>
      <c r="W5215" s="10"/>
    </row>
    <row r="5216" spans="22:23" x14ac:dyDescent="0.25">
      <c r="V5216" s="2"/>
      <c r="W5216" s="10"/>
    </row>
    <row r="5217" spans="22:23" x14ac:dyDescent="0.25">
      <c r="V5217" s="2"/>
      <c r="W5217" s="10"/>
    </row>
    <row r="5218" spans="22:23" x14ac:dyDescent="0.25">
      <c r="V5218" s="2"/>
      <c r="W5218" s="10"/>
    </row>
    <row r="5219" spans="22:23" x14ac:dyDescent="0.25">
      <c r="V5219" s="2"/>
      <c r="W5219" s="10"/>
    </row>
    <row r="5220" spans="22:23" x14ac:dyDescent="0.25">
      <c r="V5220" s="2"/>
      <c r="W5220" s="10"/>
    </row>
    <row r="5221" spans="22:23" x14ac:dyDescent="0.25">
      <c r="V5221" s="2"/>
      <c r="W5221" s="10"/>
    </row>
    <row r="5222" spans="22:23" x14ac:dyDescent="0.25">
      <c r="V5222" s="2"/>
      <c r="W5222" s="10"/>
    </row>
    <row r="5223" spans="22:23" x14ac:dyDescent="0.25">
      <c r="V5223" s="2"/>
      <c r="W5223" s="10"/>
    </row>
    <row r="5224" spans="22:23" x14ac:dyDescent="0.25">
      <c r="V5224" s="2"/>
      <c r="W5224" s="10"/>
    </row>
    <row r="5225" spans="22:23" x14ac:dyDescent="0.25">
      <c r="V5225" s="2"/>
      <c r="W5225" s="10"/>
    </row>
    <row r="5226" spans="22:23" x14ac:dyDescent="0.25">
      <c r="V5226" s="2"/>
      <c r="W5226" s="10"/>
    </row>
    <row r="5227" spans="22:23" x14ac:dyDescent="0.25">
      <c r="V5227" s="2"/>
      <c r="W5227" s="10"/>
    </row>
    <row r="5228" spans="22:23" x14ac:dyDescent="0.25">
      <c r="V5228" s="2"/>
      <c r="W5228" s="10"/>
    </row>
    <row r="5229" spans="22:23" x14ac:dyDescent="0.25">
      <c r="V5229" s="2"/>
      <c r="W5229" s="10"/>
    </row>
    <row r="5230" spans="22:23" x14ac:dyDescent="0.25">
      <c r="V5230" s="2"/>
      <c r="W5230" s="10"/>
    </row>
    <row r="5231" spans="22:23" x14ac:dyDescent="0.25">
      <c r="V5231" s="2"/>
      <c r="W5231" s="10"/>
    </row>
    <row r="5232" spans="22:23" x14ac:dyDescent="0.25">
      <c r="V5232" s="2"/>
      <c r="W5232" s="10"/>
    </row>
    <row r="5233" spans="22:23" x14ac:dyDescent="0.25">
      <c r="V5233" s="2"/>
      <c r="W5233" s="10"/>
    </row>
    <row r="5234" spans="22:23" x14ac:dyDescent="0.25">
      <c r="V5234" s="2"/>
      <c r="W5234" s="10"/>
    </row>
    <row r="5235" spans="22:23" x14ac:dyDescent="0.25">
      <c r="V5235" s="2"/>
      <c r="W5235" s="10"/>
    </row>
    <row r="5236" spans="22:23" x14ac:dyDescent="0.25">
      <c r="V5236" s="2"/>
      <c r="W5236" s="10"/>
    </row>
    <row r="5237" spans="22:23" x14ac:dyDescent="0.25">
      <c r="V5237" s="2"/>
      <c r="W5237" s="10"/>
    </row>
    <row r="5238" spans="22:23" x14ac:dyDescent="0.25">
      <c r="V5238" s="2"/>
      <c r="W5238" s="10"/>
    </row>
    <row r="5239" spans="22:23" x14ac:dyDescent="0.25">
      <c r="V5239" s="2"/>
      <c r="W5239" s="10"/>
    </row>
    <row r="5240" spans="22:23" x14ac:dyDescent="0.25">
      <c r="V5240" s="2"/>
      <c r="W5240" s="10"/>
    </row>
    <row r="5241" spans="22:23" x14ac:dyDescent="0.25">
      <c r="V5241" s="2"/>
      <c r="W5241" s="10"/>
    </row>
    <row r="5242" spans="22:23" x14ac:dyDescent="0.25">
      <c r="V5242" s="2"/>
      <c r="W5242" s="10"/>
    </row>
    <row r="5243" spans="22:23" x14ac:dyDescent="0.25">
      <c r="V5243" s="2"/>
      <c r="W5243" s="10"/>
    </row>
    <row r="5244" spans="22:23" x14ac:dyDescent="0.25">
      <c r="V5244" s="2"/>
      <c r="W5244" s="10"/>
    </row>
    <row r="5245" spans="22:23" x14ac:dyDescent="0.25">
      <c r="V5245" s="2"/>
      <c r="W5245" s="10"/>
    </row>
    <row r="5246" spans="22:23" x14ac:dyDescent="0.25">
      <c r="V5246" s="2"/>
      <c r="W5246" s="10"/>
    </row>
    <row r="5247" spans="22:23" x14ac:dyDescent="0.25">
      <c r="V5247" s="2"/>
      <c r="W5247" s="10"/>
    </row>
    <row r="5248" spans="22:23" x14ac:dyDescent="0.25">
      <c r="V5248" s="2"/>
      <c r="W5248" s="10"/>
    </row>
    <row r="5249" spans="22:23" x14ac:dyDescent="0.25">
      <c r="V5249" s="2"/>
      <c r="W5249" s="10"/>
    </row>
    <row r="5250" spans="22:23" x14ac:dyDescent="0.25">
      <c r="V5250" s="2"/>
      <c r="W5250" s="10"/>
    </row>
    <row r="5251" spans="22:23" x14ac:dyDescent="0.25">
      <c r="V5251" s="2"/>
      <c r="W5251" s="10"/>
    </row>
    <row r="5252" spans="22:23" x14ac:dyDescent="0.25">
      <c r="V5252" s="2"/>
      <c r="W5252" s="10"/>
    </row>
    <row r="5253" spans="22:23" x14ac:dyDescent="0.25">
      <c r="V5253" s="2"/>
      <c r="W5253" s="10"/>
    </row>
    <row r="5254" spans="22:23" x14ac:dyDescent="0.25">
      <c r="V5254" s="2"/>
      <c r="W5254" s="10"/>
    </row>
    <row r="5255" spans="22:23" x14ac:dyDescent="0.25">
      <c r="V5255" s="2"/>
      <c r="W5255" s="10"/>
    </row>
    <row r="5256" spans="22:23" x14ac:dyDescent="0.25">
      <c r="V5256" s="2"/>
      <c r="W5256" s="10"/>
    </row>
    <row r="5257" spans="22:23" x14ac:dyDescent="0.25">
      <c r="V5257" s="2"/>
      <c r="W5257" s="10"/>
    </row>
    <row r="5258" spans="22:23" x14ac:dyDescent="0.25">
      <c r="V5258" s="2"/>
      <c r="W5258" s="10"/>
    </row>
    <row r="5259" spans="22:23" x14ac:dyDescent="0.25">
      <c r="V5259" s="2"/>
      <c r="W5259" s="10"/>
    </row>
    <row r="5260" spans="22:23" x14ac:dyDescent="0.25">
      <c r="V5260" s="2"/>
      <c r="W5260" s="10"/>
    </row>
    <row r="5261" spans="22:23" x14ac:dyDescent="0.25">
      <c r="V5261" s="2"/>
      <c r="W5261" s="10"/>
    </row>
    <row r="5262" spans="22:23" x14ac:dyDescent="0.25">
      <c r="V5262" s="2"/>
      <c r="W5262" s="10"/>
    </row>
    <row r="5263" spans="22:23" x14ac:dyDescent="0.25">
      <c r="V5263" s="2"/>
      <c r="W5263" s="10"/>
    </row>
    <row r="5264" spans="22:23" x14ac:dyDescent="0.25">
      <c r="V5264" s="2"/>
      <c r="W5264" s="10"/>
    </row>
    <row r="5265" spans="22:23" x14ac:dyDescent="0.25">
      <c r="V5265" s="2"/>
      <c r="W5265" s="10"/>
    </row>
    <row r="5266" spans="22:23" x14ac:dyDescent="0.25">
      <c r="V5266" s="2"/>
      <c r="W5266" s="10"/>
    </row>
    <row r="5267" spans="22:23" x14ac:dyDescent="0.25">
      <c r="V5267" s="2"/>
      <c r="W5267" s="10"/>
    </row>
    <row r="5268" spans="22:23" x14ac:dyDescent="0.25">
      <c r="V5268" s="2"/>
      <c r="W5268" s="10"/>
    </row>
    <row r="5269" spans="22:23" x14ac:dyDescent="0.25">
      <c r="V5269" s="2"/>
      <c r="W5269" s="10"/>
    </row>
    <row r="5270" spans="22:23" x14ac:dyDescent="0.25">
      <c r="V5270" s="2"/>
      <c r="W5270" s="10"/>
    </row>
    <row r="5271" spans="22:23" x14ac:dyDescent="0.25">
      <c r="V5271" s="2"/>
      <c r="W5271" s="10"/>
    </row>
    <row r="5272" spans="22:23" x14ac:dyDescent="0.25">
      <c r="V5272" s="2"/>
      <c r="W5272" s="10"/>
    </row>
    <row r="5273" spans="22:23" x14ac:dyDescent="0.25">
      <c r="V5273" s="2"/>
      <c r="W5273" s="10"/>
    </row>
    <row r="5274" spans="22:23" x14ac:dyDescent="0.25">
      <c r="V5274" s="2"/>
      <c r="W5274" s="10"/>
    </row>
    <row r="5275" spans="22:23" x14ac:dyDescent="0.25">
      <c r="V5275" s="2"/>
      <c r="W5275" s="10"/>
    </row>
    <row r="5276" spans="22:23" x14ac:dyDescent="0.25">
      <c r="V5276" s="2"/>
      <c r="W5276" s="10"/>
    </row>
    <row r="5277" spans="22:23" x14ac:dyDescent="0.25">
      <c r="V5277" s="2"/>
      <c r="W5277" s="10"/>
    </row>
    <row r="5278" spans="22:23" x14ac:dyDescent="0.25">
      <c r="V5278" s="2"/>
      <c r="W5278" s="10"/>
    </row>
    <row r="5279" spans="22:23" x14ac:dyDescent="0.25">
      <c r="V5279" s="2"/>
      <c r="W5279" s="10"/>
    </row>
    <row r="5280" spans="22:23" x14ac:dyDescent="0.25">
      <c r="V5280" s="2"/>
      <c r="W5280" s="10"/>
    </row>
    <row r="5281" spans="22:23" x14ac:dyDescent="0.25">
      <c r="V5281" s="2"/>
      <c r="W5281" s="10"/>
    </row>
    <row r="5282" spans="22:23" x14ac:dyDescent="0.25">
      <c r="V5282" s="2"/>
      <c r="W5282" s="10"/>
    </row>
    <row r="5283" spans="22:23" x14ac:dyDescent="0.25">
      <c r="V5283" s="2"/>
      <c r="W5283" s="10"/>
    </row>
    <row r="5284" spans="22:23" x14ac:dyDescent="0.25">
      <c r="V5284" s="2"/>
      <c r="W5284" s="10"/>
    </row>
    <row r="5285" spans="22:23" x14ac:dyDescent="0.25">
      <c r="V5285" s="2"/>
      <c r="W5285" s="10"/>
    </row>
    <row r="5286" spans="22:23" x14ac:dyDescent="0.25">
      <c r="V5286" s="2"/>
      <c r="W5286" s="10"/>
    </row>
    <row r="5287" spans="22:23" x14ac:dyDescent="0.25">
      <c r="V5287" s="2"/>
      <c r="W5287" s="10"/>
    </row>
    <row r="5288" spans="22:23" x14ac:dyDescent="0.25">
      <c r="V5288" s="2"/>
      <c r="W5288" s="10"/>
    </row>
    <row r="5289" spans="22:23" x14ac:dyDescent="0.25">
      <c r="V5289" s="2"/>
      <c r="W5289" s="10"/>
    </row>
    <row r="5290" spans="22:23" x14ac:dyDescent="0.25">
      <c r="V5290" s="2"/>
      <c r="W5290" s="10"/>
    </row>
    <row r="5291" spans="22:23" x14ac:dyDescent="0.25">
      <c r="V5291" s="2"/>
      <c r="W5291" s="10"/>
    </row>
    <row r="5292" spans="22:23" x14ac:dyDescent="0.25">
      <c r="V5292" s="2"/>
      <c r="W5292" s="10"/>
    </row>
    <row r="5293" spans="22:23" x14ac:dyDescent="0.25">
      <c r="V5293" s="2"/>
      <c r="W5293" s="10"/>
    </row>
    <row r="5294" spans="22:23" x14ac:dyDescent="0.25">
      <c r="V5294" s="2"/>
      <c r="W5294" s="10"/>
    </row>
    <row r="5295" spans="22:23" x14ac:dyDescent="0.25">
      <c r="V5295" s="2"/>
      <c r="W5295" s="10"/>
    </row>
    <row r="5296" spans="22:23" x14ac:dyDescent="0.25">
      <c r="V5296" s="2"/>
      <c r="W5296" s="10"/>
    </row>
    <row r="5297" spans="22:23" x14ac:dyDescent="0.25">
      <c r="V5297" s="2"/>
      <c r="W5297" s="10"/>
    </row>
    <row r="5298" spans="22:23" x14ac:dyDescent="0.25">
      <c r="V5298" s="2"/>
      <c r="W5298" s="10"/>
    </row>
    <row r="5299" spans="22:23" x14ac:dyDescent="0.25">
      <c r="V5299" s="2"/>
      <c r="W5299" s="10"/>
    </row>
    <row r="5300" spans="22:23" x14ac:dyDescent="0.25">
      <c r="V5300" s="2"/>
      <c r="W5300" s="10"/>
    </row>
    <row r="5301" spans="22:23" x14ac:dyDescent="0.25">
      <c r="V5301" s="2"/>
      <c r="W5301" s="10"/>
    </row>
    <row r="5302" spans="22:23" x14ac:dyDescent="0.25">
      <c r="V5302" s="2"/>
      <c r="W5302" s="10"/>
    </row>
    <row r="5303" spans="22:23" x14ac:dyDescent="0.25">
      <c r="V5303" s="2"/>
      <c r="W5303" s="10"/>
    </row>
    <row r="5304" spans="22:23" x14ac:dyDescent="0.25">
      <c r="V5304" s="2"/>
      <c r="W5304" s="10"/>
    </row>
    <row r="5305" spans="22:23" x14ac:dyDescent="0.25">
      <c r="V5305" s="2"/>
      <c r="W5305" s="10"/>
    </row>
    <row r="5306" spans="22:23" x14ac:dyDescent="0.25">
      <c r="V5306" s="2"/>
      <c r="W5306" s="10"/>
    </row>
    <row r="5307" spans="22:23" x14ac:dyDescent="0.25">
      <c r="V5307" s="2"/>
      <c r="W5307" s="10"/>
    </row>
    <row r="5308" spans="22:23" x14ac:dyDescent="0.25">
      <c r="V5308" s="2"/>
      <c r="W5308" s="10"/>
    </row>
    <row r="5309" spans="22:23" x14ac:dyDescent="0.25">
      <c r="V5309" s="2"/>
      <c r="W5309" s="10"/>
    </row>
    <row r="5310" spans="22:23" x14ac:dyDescent="0.25">
      <c r="V5310" s="2"/>
      <c r="W5310" s="10"/>
    </row>
    <row r="5311" spans="22:23" x14ac:dyDescent="0.25">
      <c r="V5311" s="2"/>
      <c r="W5311" s="10"/>
    </row>
    <row r="5312" spans="22:23" x14ac:dyDescent="0.25">
      <c r="V5312" s="2"/>
      <c r="W5312" s="10"/>
    </row>
    <row r="5313" spans="22:23" x14ac:dyDescent="0.25">
      <c r="V5313" s="2"/>
      <c r="W5313" s="10"/>
    </row>
    <row r="5314" spans="22:23" x14ac:dyDescent="0.25">
      <c r="V5314" s="2"/>
      <c r="W5314" s="10"/>
    </row>
    <row r="5315" spans="22:23" x14ac:dyDescent="0.25">
      <c r="V5315" s="2"/>
      <c r="W5315" s="10"/>
    </row>
    <row r="5316" spans="22:23" x14ac:dyDescent="0.25">
      <c r="V5316" s="2"/>
      <c r="W5316" s="10"/>
    </row>
    <row r="5317" spans="22:23" x14ac:dyDescent="0.25">
      <c r="V5317" s="2"/>
      <c r="W5317" s="10"/>
    </row>
    <row r="5318" spans="22:23" x14ac:dyDescent="0.25">
      <c r="V5318" s="2"/>
      <c r="W5318" s="10"/>
    </row>
    <row r="5319" spans="22:23" x14ac:dyDescent="0.25">
      <c r="V5319" s="2"/>
      <c r="W5319" s="10"/>
    </row>
    <row r="5320" spans="22:23" x14ac:dyDescent="0.25">
      <c r="V5320" s="2"/>
      <c r="W5320" s="10"/>
    </row>
    <row r="5321" spans="22:23" x14ac:dyDescent="0.25">
      <c r="V5321" s="2"/>
      <c r="W5321" s="10"/>
    </row>
    <row r="5322" spans="22:23" x14ac:dyDescent="0.25">
      <c r="V5322" s="2"/>
      <c r="W5322" s="10"/>
    </row>
    <row r="5323" spans="22:23" x14ac:dyDescent="0.25">
      <c r="V5323" s="2"/>
      <c r="W5323" s="10"/>
    </row>
    <row r="5324" spans="22:23" x14ac:dyDescent="0.25">
      <c r="V5324" s="2"/>
      <c r="W5324" s="10"/>
    </row>
    <row r="5325" spans="22:23" x14ac:dyDescent="0.25">
      <c r="V5325" s="2"/>
      <c r="W5325" s="10"/>
    </row>
    <row r="5326" spans="22:23" x14ac:dyDescent="0.25">
      <c r="V5326" s="2"/>
      <c r="W5326" s="10"/>
    </row>
    <row r="5327" spans="22:23" x14ac:dyDescent="0.25">
      <c r="V5327" s="2"/>
      <c r="W5327" s="10"/>
    </row>
    <row r="5328" spans="22:23" x14ac:dyDescent="0.25">
      <c r="V5328" s="2"/>
      <c r="W5328" s="10"/>
    </row>
    <row r="5329" spans="22:23" x14ac:dyDescent="0.25">
      <c r="V5329" s="2"/>
      <c r="W5329" s="10"/>
    </row>
    <row r="5330" spans="22:23" x14ac:dyDescent="0.25">
      <c r="V5330" s="2"/>
      <c r="W5330" s="10"/>
    </row>
    <row r="5331" spans="22:23" x14ac:dyDescent="0.25">
      <c r="V5331" s="2"/>
      <c r="W5331" s="10"/>
    </row>
    <row r="5332" spans="22:23" x14ac:dyDescent="0.25">
      <c r="V5332" s="2"/>
      <c r="W5332" s="10"/>
    </row>
    <row r="5333" spans="22:23" x14ac:dyDescent="0.25">
      <c r="V5333" s="2"/>
      <c r="W5333" s="10"/>
    </row>
    <row r="5334" spans="22:23" x14ac:dyDescent="0.25">
      <c r="V5334" s="2"/>
      <c r="W5334" s="10"/>
    </row>
    <row r="5335" spans="22:23" x14ac:dyDescent="0.25">
      <c r="V5335" s="2"/>
      <c r="W5335" s="10"/>
    </row>
    <row r="5336" spans="22:23" x14ac:dyDescent="0.25">
      <c r="V5336" s="2"/>
      <c r="W5336" s="10"/>
    </row>
    <row r="5337" spans="22:23" x14ac:dyDescent="0.25">
      <c r="V5337" s="2"/>
      <c r="W5337" s="10"/>
    </row>
    <row r="5338" spans="22:23" x14ac:dyDescent="0.25">
      <c r="V5338" s="2"/>
      <c r="W5338" s="10"/>
    </row>
    <row r="5339" spans="22:23" x14ac:dyDescent="0.25">
      <c r="V5339" s="2"/>
      <c r="W5339" s="10"/>
    </row>
    <row r="5340" spans="22:23" x14ac:dyDescent="0.25">
      <c r="V5340" s="2"/>
      <c r="W5340" s="10"/>
    </row>
    <row r="5341" spans="22:23" x14ac:dyDescent="0.25">
      <c r="V5341" s="2"/>
      <c r="W5341" s="10"/>
    </row>
    <row r="5342" spans="22:23" x14ac:dyDescent="0.25">
      <c r="V5342" s="2"/>
      <c r="W5342" s="10"/>
    </row>
    <row r="5343" spans="22:23" x14ac:dyDescent="0.25">
      <c r="V5343" s="2"/>
      <c r="W5343" s="10"/>
    </row>
    <row r="5344" spans="22:23" x14ac:dyDescent="0.25">
      <c r="V5344" s="2"/>
      <c r="W5344" s="10"/>
    </row>
    <row r="5345" spans="22:23" x14ac:dyDescent="0.25">
      <c r="V5345" s="2"/>
      <c r="W5345" s="10"/>
    </row>
    <row r="5346" spans="22:23" x14ac:dyDescent="0.25">
      <c r="V5346" s="2"/>
      <c r="W5346" s="10"/>
    </row>
    <row r="5347" spans="22:23" x14ac:dyDescent="0.25">
      <c r="V5347" s="2"/>
      <c r="W5347" s="10"/>
    </row>
    <row r="5348" spans="22:23" x14ac:dyDescent="0.25">
      <c r="V5348" s="2"/>
      <c r="W5348" s="10"/>
    </row>
    <row r="5349" spans="22:23" x14ac:dyDescent="0.25">
      <c r="V5349" s="2"/>
      <c r="W5349" s="10"/>
    </row>
    <row r="5350" spans="22:23" x14ac:dyDescent="0.25">
      <c r="V5350" s="2"/>
      <c r="W5350" s="10"/>
    </row>
    <row r="5351" spans="22:23" x14ac:dyDescent="0.25">
      <c r="V5351" s="2"/>
      <c r="W5351" s="10"/>
    </row>
    <row r="5352" spans="22:23" x14ac:dyDescent="0.25">
      <c r="V5352" s="2"/>
      <c r="W5352" s="10"/>
    </row>
    <row r="5353" spans="22:23" x14ac:dyDescent="0.25">
      <c r="V5353" s="2"/>
      <c r="W5353" s="10"/>
    </row>
    <row r="5354" spans="22:23" x14ac:dyDescent="0.25">
      <c r="V5354" s="2"/>
      <c r="W5354" s="10"/>
    </row>
    <row r="5355" spans="22:23" x14ac:dyDescent="0.25">
      <c r="V5355" s="2"/>
      <c r="W5355" s="10"/>
    </row>
    <row r="5356" spans="22:23" x14ac:dyDescent="0.25">
      <c r="V5356" s="2"/>
      <c r="W5356" s="10"/>
    </row>
    <row r="5357" spans="22:23" x14ac:dyDescent="0.25">
      <c r="V5357" s="2"/>
      <c r="W5357" s="10"/>
    </row>
    <row r="5358" spans="22:23" x14ac:dyDescent="0.25">
      <c r="V5358" s="2"/>
      <c r="W5358" s="10"/>
    </row>
    <row r="5359" spans="22:23" x14ac:dyDescent="0.25">
      <c r="V5359" s="2"/>
      <c r="W5359" s="10"/>
    </row>
    <row r="5360" spans="22:23" x14ac:dyDescent="0.25">
      <c r="V5360" s="2"/>
      <c r="W5360" s="10"/>
    </row>
    <row r="5361" spans="22:23" x14ac:dyDescent="0.25">
      <c r="V5361" s="2"/>
      <c r="W5361" s="10"/>
    </row>
    <row r="5362" spans="22:23" x14ac:dyDescent="0.25">
      <c r="V5362" s="2"/>
      <c r="W5362" s="10"/>
    </row>
    <row r="5363" spans="22:23" x14ac:dyDescent="0.25">
      <c r="V5363" s="2"/>
      <c r="W5363" s="10"/>
    </row>
    <row r="5364" spans="22:23" x14ac:dyDescent="0.25">
      <c r="V5364" s="2"/>
      <c r="W5364" s="10"/>
    </row>
    <row r="5365" spans="22:23" x14ac:dyDescent="0.25">
      <c r="V5365" s="2"/>
      <c r="W5365" s="10"/>
    </row>
    <row r="5366" spans="22:23" x14ac:dyDescent="0.25">
      <c r="V5366" s="2"/>
      <c r="W5366" s="10"/>
    </row>
    <row r="5367" spans="22:23" x14ac:dyDescent="0.25">
      <c r="V5367" s="2"/>
      <c r="W5367" s="10"/>
    </row>
    <row r="5368" spans="22:23" x14ac:dyDescent="0.25">
      <c r="V5368" s="2"/>
      <c r="W5368" s="10"/>
    </row>
    <row r="5369" spans="22:23" x14ac:dyDescent="0.25">
      <c r="V5369" s="2"/>
      <c r="W5369" s="10"/>
    </row>
    <row r="5370" spans="22:23" x14ac:dyDescent="0.25">
      <c r="V5370" s="2"/>
      <c r="W5370" s="10"/>
    </row>
    <row r="5371" spans="22:23" x14ac:dyDescent="0.25">
      <c r="V5371" s="2"/>
      <c r="W5371" s="10"/>
    </row>
    <row r="5372" spans="22:23" x14ac:dyDescent="0.25">
      <c r="V5372" s="2"/>
      <c r="W5372" s="10"/>
    </row>
    <row r="5373" spans="22:23" x14ac:dyDescent="0.25">
      <c r="V5373" s="2"/>
      <c r="W5373" s="10"/>
    </row>
    <row r="5374" spans="22:23" x14ac:dyDescent="0.25">
      <c r="V5374" s="2"/>
      <c r="W5374" s="10"/>
    </row>
    <row r="5375" spans="22:23" x14ac:dyDescent="0.25">
      <c r="V5375" s="2"/>
      <c r="W5375" s="10"/>
    </row>
    <row r="5376" spans="22:23" x14ac:dyDescent="0.25">
      <c r="V5376" s="2"/>
      <c r="W5376" s="10"/>
    </row>
    <row r="5377" spans="22:23" x14ac:dyDescent="0.25">
      <c r="V5377" s="2"/>
      <c r="W5377" s="10"/>
    </row>
    <row r="5378" spans="22:23" x14ac:dyDescent="0.25">
      <c r="V5378" s="2"/>
      <c r="W5378" s="10"/>
    </row>
    <row r="5379" spans="22:23" x14ac:dyDescent="0.25">
      <c r="V5379" s="2"/>
      <c r="W5379" s="10"/>
    </row>
    <row r="5380" spans="22:23" x14ac:dyDescent="0.25">
      <c r="V5380" s="2"/>
      <c r="W5380" s="10"/>
    </row>
    <row r="5381" spans="22:23" x14ac:dyDescent="0.25">
      <c r="V5381" s="2"/>
      <c r="W5381" s="10"/>
    </row>
    <row r="5382" spans="22:23" x14ac:dyDescent="0.25">
      <c r="V5382" s="2"/>
      <c r="W5382" s="10"/>
    </row>
    <row r="5383" spans="22:23" x14ac:dyDescent="0.25">
      <c r="V5383" s="2"/>
      <c r="W5383" s="10"/>
    </row>
    <row r="5384" spans="22:23" x14ac:dyDescent="0.25">
      <c r="V5384" s="2"/>
      <c r="W5384" s="10"/>
    </row>
    <row r="5385" spans="22:23" x14ac:dyDescent="0.25">
      <c r="V5385" s="2"/>
      <c r="W5385" s="10"/>
    </row>
    <row r="5386" spans="22:23" x14ac:dyDescent="0.25">
      <c r="V5386" s="2"/>
      <c r="W5386" s="10"/>
    </row>
    <row r="5387" spans="22:23" x14ac:dyDescent="0.25">
      <c r="V5387" s="2"/>
      <c r="W5387" s="10"/>
    </row>
    <row r="5388" spans="22:23" x14ac:dyDescent="0.25">
      <c r="V5388" s="2"/>
      <c r="W5388" s="10"/>
    </row>
    <row r="5389" spans="22:23" x14ac:dyDescent="0.25">
      <c r="V5389" s="2"/>
      <c r="W5389" s="10"/>
    </row>
    <row r="5390" spans="22:23" x14ac:dyDescent="0.25">
      <c r="V5390" s="2"/>
      <c r="W5390" s="10"/>
    </row>
    <row r="5391" spans="22:23" x14ac:dyDescent="0.25">
      <c r="V5391" s="2"/>
      <c r="W5391" s="10"/>
    </row>
    <row r="5392" spans="22:23" x14ac:dyDescent="0.25">
      <c r="V5392" s="2"/>
      <c r="W5392" s="10"/>
    </row>
    <row r="5393" spans="22:23" x14ac:dyDescent="0.25">
      <c r="V5393" s="2"/>
      <c r="W5393" s="10"/>
    </row>
    <row r="5394" spans="22:23" x14ac:dyDescent="0.25">
      <c r="V5394" s="2"/>
      <c r="W5394" s="10"/>
    </row>
    <row r="5395" spans="22:23" x14ac:dyDescent="0.25">
      <c r="V5395" s="2"/>
      <c r="W5395" s="10"/>
    </row>
    <row r="5396" spans="22:23" x14ac:dyDescent="0.25">
      <c r="V5396" s="2"/>
      <c r="W5396" s="10"/>
    </row>
    <row r="5397" spans="22:23" x14ac:dyDescent="0.25">
      <c r="V5397" s="2"/>
      <c r="W5397" s="10"/>
    </row>
    <row r="5398" spans="22:23" x14ac:dyDescent="0.25">
      <c r="V5398" s="2"/>
      <c r="W5398" s="10"/>
    </row>
    <row r="5399" spans="22:23" x14ac:dyDescent="0.25">
      <c r="V5399" s="2"/>
      <c r="W5399" s="10"/>
    </row>
    <row r="5400" spans="22:23" x14ac:dyDescent="0.25">
      <c r="V5400" s="2"/>
      <c r="W5400" s="10"/>
    </row>
    <row r="5401" spans="22:23" x14ac:dyDescent="0.25">
      <c r="V5401" s="2"/>
      <c r="W5401" s="10"/>
    </row>
    <row r="5402" spans="22:23" x14ac:dyDescent="0.25">
      <c r="V5402" s="2"/>
      <c r="W5402" s="10"/>
    </row>
    <row r="5403" spans="22:23" x14ac:dyDescent="0.25">
      <c r="V5403" s="2"/>
      <c r="W5403" s="10"/>
    </row>
    <row r="5404" spans="22:23" x14ac:dyDescent="0.25">
      <c r="V5404" s="2"/>
      <c r="W5404" s="10"/>
    </row>
    <row r="5405" spans="22:23" x14ac:dyDescent="0.25">
      <c r="V5405" s="2"/>
      <c r="W5405" s="10"/>
    </row>
    <row r="5406" spans="22:23" x14ac:dyDescent="0.25">
      <c r="V5406" s="2"/>
      <c r="W5406" s="10"/>
    </row>
    <row r="5407" spans="22:23" x14ac:dyDescent="0.25">
      <c r="V5407" s="2"/>
      <c r="W5407" s="10"/>
    </row>
    <row r="5408" spans="22:23" x14ac:dyDescent="0.25">
      <c r="V5408" s="2"/>
      <c r="W5408" s="10"/>
    </row>
    <row r="5409" spans="22:23" x14ac:dyDescent="0.25">
      <c r="V5409" s="2"/>
      <c r="W5409" s="10"/>
    </row>
    <row r="5410" spans="22:23" x14ac:dyDescent="0.25">
      <c r="V5410" s="2"/>
      <c r="W5410" s="10"/>
    </row>
    <row r="5411" spans="22:23" x14ac:dyDescent="0.25">
      <c r="V5411" s="2"/>
      <c r="W5411" s="10"/>
    </row>
    <row r="5412" spans="22:23" x14ac:dyDescent="0.25">
      <c r="V5412" s="2"/>
      <c r="W5412" s="10"/>
    </row>
    <row r="5413" spans="22:23" x14ac:dyDescent="0.25">
      <c r="V5413" s="2"/>
      <c r="W5413" s="10"/>
    </row>
    <row r="5414" spans="22:23" x14ac:dyDescent="0.25">
      <c r="V5414" s="2"/>
      <c r="W5414" s="10"/>
    </row>
    <row r="5415" spans="22:23" x14ac:dyDescent="0.25">
      <c r="V5415" s="2"/>
      <c r="W5415" s="10"/>
    </row>
    <row r="5416" spans="22:23" x14ac:dyDescent="0.25">
      <c r="V5416" s="2"/>
      <c r="W5416" s="10"/>
    </row>
    <row r="5417" spans="22:23" x14ac:dyDescent="0.25">
      <c r="V5417" s="2"/>
      <c r="W5417" s="10"/>
    </row>
    <row r="5418" spans="22:23" x14ac:dyDescent="0.25">
      <c r="V5418" s="2"/>
      <c r="W5418" s="10"/>
    </row>
    <row r="5419" spans="22:23" x14ac:dyDescent="0.25">
      <c r="V5419" s="2"/>
      <c r="W5419" s="10"/>
    </row>
    <row r="5420" spans="22:23" x14ac:dyDescent="0.25">
      <c r="V5420" s="2"/>
      <c r="W5420" s="10"/>
    </row>
    <row r="5421" spans="22:23" x14ac:dyDescent="0.25">
      <c r="V5421" s="2"/>
      <c r="W5421" s="10"/>
    </row>
    <row r="5422" spans="22:23" x14ac:dyDescent="0.25">
      <c r="V5422" s="2"/>
      <c r="W5422" s="10"/>
    </row>
    <row r="5423" spans="22:23" x14ac:dyDescent="0.25">
      <c r="V5423" s="2"/>
      <c r="W5423" s="10"/>
    </row>
    <row r="5424" spans="22:23" x14ac:dyDescent="0.25">
      <c r="V5424" s="2"/>
      <c r="W5424" s="10"/>
    </row>
    <row r="5425" spans="22:23" x14ac:dyDescent="0.25">
      <c r="V5425" s="2"/>
      <c r="W5425" s="10"/>
    </row>
    <row r="5426" spans="22:23" x14ac:dyDescent="0.25">
      <c r="V5426" s="2"/>
      <c r="W5426" s="10"/>
    </row>
    <row r="5427" spans="22:23" x14ac:dyDescent="0.25">
      <c r="V5427" s="2"/>
      <c r="W5427" s="10"/>
    </row>
    <row r="5428" spans="22:23" x14ac:dyDescent="0.25">
      <c r="V5428" s="2"/>
      <c r="W5428" s="10"/>
    </row>
    <row r="5429" spans="22:23" x14ac:dyDescent="0.25">
      <c r="V5429" s="2"/>
      <c r="W5429" s="10"/>
    </row>
    <row r="5430" spans="22:23" x14ac:dyDescent="0.25">
      <c r="V5430" s="2"/>
      <c r="W5430" s="10"/>
    </row>
    <row r="5431" spans="22:23" x14ac:dyDescent="0.25">
      <c r="V5431" s="2"/>
      <c r="W5431" s="10"/>
    </row>
    <row r="5432" spans="22:23" x14ac:dyDescent="0.25">
      <c r="V5432" s="2"/>
      <c r="W5432" s="10"/>
    </row>
    <row r="5433" spans="22:23" x14ac:dyDescent="0.25">
      <c r="V5433" s="2"/>
      <c r="W5433" s="10"/>
    </row>
    <row r="5434" spans="22:23" x14ac:dyDescent="0.25">
      <c r="V5434" s="2"/>
      <c r="W5434" s="10"/>
    </row>
    <row r="5435" spans="22:23" x14ac:dyDescent="0.25">
      <c r="V5435" s="2"/>
      <c r="W5435" s="10"/>
    </row>
    <row r="5436" spans="22:23" x14ac:dyDescent="0.25">
      <c r="V5436" s="2"/>
      <c r="W5436" s="10"/>
    </row>
    <row r="5437" spans="22:23" x14ac:dyDescent="0.25">
      <c r="V5437" s="2"/>
      <c r="W5437" s="10"/>
    </row>
    <row r="5438" spans="22:23" x14ac:dyDescent="0.25">
      <c r="V5438" s="2"/>
      <c r="W5438" s="10"/>
    </row>
    <row r="5439" spans="22:23" x14ac:dyDescent="0.25">
      <c r="V5439" s="2"/>
      <c r="W5439" s="10"/>
    </row>
    <row r="5440" spans="22:23" x14ac:dyDescent="0.25">
      <c r="V5440" s="2"/>
      <c r="W5440" s="10"/>
    </row>
    <row r="5441" spans="22:23" x14ac:dyDescent="0.25">
      <c r="V5441" s="2"/>
      <c r="W5441" s="10"/>
    </row>
    <row r="5442" spans="22:23" x14ac:dyDescent="0.25">
      <c r="V5442" s="2"/>
      <c r="W5442" s="10"/>
    </row>
    <row r="5443" spans="22:23" x14ac:dyDescent="0.25">
      <c r="V5443" s="2"/>
      <c r="W5443" s="10"/>
    </row>
    <row r="5444" spans="22:23" x14ac:dyDescent="0.25">
      <c r="V5444" s="2"/>
      <c r="W5444" s="10"/>
    </row>
    <row r="5445" spans="22:23" x14ac:dyDescent="0.25">
      <c r="V5445" s="2"/>
      <c r="W5445" s="10"/>
    </row>
    <row r="5446" spans="22:23" x14ac:dyDescent="0.25">
      <c r="V5446" s="2"/>
      <c r="W5446" s="10"/>
    </row>
    <row r="5447" spans="22:23" x14ac:dyDescent="0.25">
      <c r="V5447" s="2"/>
      <c r="W5447" s="10"/>
    </row>
    <row r="5448" spans="22:23" x14ac:dyDescent="0.25">
      <c r="V5448" s="2"/>
      <c r="W5448" s="10"/>
    </row>
    <row r="5449" spans="22:23" x14ac:dyDescent="0.25">
      <c r="V5449" s="2"/>
      <c r="W5449" s="10"/>
    </row>
    <row r="5450" spans="22:23" x14ac:dyDescent="0.25">
      <c r="V5450" s="2"/>
      <c r="W5450" s="10"/>
    </row>
    <row r="5451" spans="22:23" x14ac:dyDescent="0.25">
      <c r="V5451" s="2"/>
      <c r="W5451" s="10"/>
    </row>
    <row r="5452" spans="22:23" x14ac:dyDescent="0.25">
      <c r="V5452" s="2"/>
      <c r="W5452" s="10"/>
    </row>
    <row r="5453" spans="22:23" x14ac:dyDescent="0.25">
      <c r="V5453" s="2"/>
      <c r="W5453" s="10"/>
    </row>
    <row r="5454" spans="22:23" x14ac:dyDescent="0.25">
      <c r="V5454" s="2"/>
      <c r="W5454" s="10"/>
    </row>
    <row r="5455" spans="22:23" x14ac:dyDescent="0.25">
      <c r="V5455" s="2"/>
      <c r="W5455" s="10"/>
    </row>
    <row r="5456" spans="22:23" x14ac:dyDescent="0.25">
      <c r="V5456" s="2"/>
      <c r="W5456" s="10"/>
    </row>
    <row r="5457" spans="22:23" x14ac:dyDescent="0.25">
      <c r="V5457" s="2"/>
      <c r="W5457" s="10"/>
    </row>
    <row r="5458" spans="22:23" x14ac:dyDescent="0.25">
      <c r="V5458" s="2"/>
      <c r="W5458" s="10"/>
    </row>
    <row r="5459" spans="22:23" x14ac:dyDescent="0.25">
      <c r="V5459" s="2"/>
      <c r="W5459" s="10"/>
    </row>
    <row r="5460" spans="22:23" x14ac:dyDescent="0.25">
      <c r="V5460" s="2"/>
      <c r="W5460" s="10"/>
    </row>
    <row r="5461" spans="22:23" x14ac:dyDescent="0.25">
      <c r="V5461" s="2"/>
      <c r="W5461" s="10"/>
    </row>
    <row r="5462" spans="22:23" x14ac:dyDescent="0.25">
      <c r="V5462" s="2"/>
      <c r="W5462" s="10"/>
    </row>
    <row r="5463" spans="22:23" x14ac:dyDescent="0.25">
      <c r="V5463" s="2"/>
      <c r="W5463" s="10"/>
    </row>
    <row r="5464" spans="22:23" x14ac:dyDescent="0.25">
      <c r="V5464" s="2"/>
      <c r="W5464" s="10"/>
    </row>
    <row r="5465" spans="22:23" x14ac:dyDescent="0.25">
      <c r="V5465" s="2"/>
      <c r="W5465" s="10"/>
    </row>
    <row r="5466" spans="22:23" x14ac:dyDescent="0.25">
      <c r="V5466" s="2"/>
      <c r="W5466" s="10"/>
    </row>
    <row r="5467" spans="22:23" x14ac:dyDescent="0.25">
      <c r="V5467" s="2"/>
      <c r="W5467" s="10"/>
    </row>
    <row r="5468" spans="22:23" x14ac:dyDescent="0.25">
      <c r="V5468" s="2"/>
      <c r="W5468" s="10"/>
    </row>
    <row r="5469" spans="22:23" x14ac:dyDescent="0.25">
      <c r="V5469" s="2"/>
      <c r="W5469" s="10"/>
    </row>
    <row r="5470" spans="22:23" x14ac:dyDescent="0.25">
      <c r="V5470" s="2"/>
      <c r="W5470" s="10"/>
    </row>
    <row r="5471" spans="22:23" x14ac:dyDescent="0.25">
      <c r="V5471" s="2"/>
      <c r="W5471" s="10"/>
    </row>
    <row r="5472" spans="22:23" x14ac:dyDescent="0.25">
      <c r="V5472" s="2"/>
      <c r="W5472" s="10"/>
    </row>
    <row r="5473" spans="22:23" x14ac:dyDescent="0.25">
      <c r="V5473" s="2"/>
      <c r="W5473" s="10"/>
    </row>
    <row r="5474" spans="22:23" x14ac:dyDescent="0.25">
      <c r="V5474" s="2"/>
      <c r="W5474" s="10"/>
    </row>
    <row r="5475" spans="22:23" x14ac:dyDescent="0.25">
      <c r="V5475" s="2"/>
      <c r="W5475" s="10"/>
    </row>
    <row r="5476" spans="22:23" x14ac:dyDescent="0.25">
      <c r="V5476" s="2"/>
      <c r="W5476" s="10"/>
    </row>
    <row r="5477" spans="22:23" x14ac:dyDescent="0.25">
      <c r="V5477" s="2"/>
      <c r="W5477" s="10"/>
    </row>
    <row r="5478" spans="22:23" x14ac:dyDescent="0.25">
      <c r="V5478" s="2"/>
      <c r="W5478" s="10"/>
    </row>
    <row r="5479" spans="22:23" x14ac:dyDescent="0.25">
      <c r="V5479" s="2"/>
      <c r="W5479" s="10"/>
    </row>
    <row r="5480" spans="22:23" x14ac:dyDescent="0.25">
      <c r="V5480" s="2"/>
      <c r="W5480" s="10"/>
    </row>
    <row r="5481" spans="22:23" x14ac:dyDescent="0.25">
      <c r="V5481" s="2"/>
      <c r="W5481" s="10"/>
    </row>
    <row r="5482" spans="22:23" x14ac:dyDescent="0.25">
      <c r="V5482" s="2"/>
      <c r="W5482" s="10"/>
    </row>
    <row r="5483" spans="22:23" x14ac:dyDescent="0.25">
      <c r="V5483" s="2"/>
      <c r="W5483" s="10"/>
    </row>
    <row r="5484" spans="22:23" x14ac:dyDescent="0.25">
      <c r="V5484" s="2"/>
      <c r="W5484" s="10"/>
    </row>
    <row r="5485" spans="22:23" x14ac:dyDescent="0.25">
      <c r="V5485" s="2"/>
      <c r="W5485" s="10"/>
    </row>
    <row r="5486" spans="22:23" x14ac:dyDescent="0.25">
      <c r="V5486" s="2"/>
      <c r="W5486" s="10"/>
    </row>
    <row r="5487" spans="22:23" x14ac:dyDescent="0.25">
      <c r="V5487" s="2"/>
      <c r="W5487" s="10"/>
    </row>
    <row r="5488" spans="22:23" x14ac:dyDescent="0.25">
      <c r="V5488" s="2"/>
      <c r="W5488" s="10"/>
    </row>
    <row r="5489" spans="22:23" x14ac:dyDescent="0.25">
      <c r="V5489" s="2"/>
      <c r="W5489" s="10"/>
    </row>
    <row r="5490" spans="22:23" x14ac:dyDescent="0.25">
      <c r="V5490" s="2"/>
      <c r="W5490" s="10"/>
    </row>
    <row r="5491" spans="22:23" x14ac:dyDescent="0.25">
      <c r="V5491" s="2"/>
      <c r="W5491" s="10"/>
    </row>
    <row r="5492" spans="22:23" x14ac:dyDescent="0.25">
      <c r="V5492" s="2"/>
      <c r="W5492" s="10"/>
    </row>
    <row r="5493" spans="22:23" x14ac:dyDescent="0.25">
      <c r="V5493" s="2"/>
      <c r="W5493" s="10"/>
    </row>
    <row r="5494" spans="22:23" x14ac:dyDescent="0.25">
      <c r="V5494" s="2"/>
      <c r="W5494" s="10"/>
    </row>
    <row r="5495" spans="22:23" x14ac:dyDescent="0.25">
      <c r="V5495" s="2"/>
      <c r="W5495" s="10"/>
    </row>
    <row r="5496" spans="22:23" x14ac:dyDescent="0.25">
      <c r="V5496" s="2"/>
      <c r="W5496" s="10"/>
    </row>
    <row r="5497" spans="22:23" x14ac:dyDescent="0.25">
      <c r="V5497" s="2"/>
      <c r="W5497" s="10"/>
    </row>
    <row r="5498" spans="22:23" x14ac:dyDescent="0.25">
      <c r="V5498" s="2"/>
      <c r="W5498" s="10"/>
    </row>
    <row r="5499" spans="22:23" x14ac:dyDescent="0.25">
      <c r="V5499" s="2"/>
      <c r="W5499" s="10"/>
    </row>
    <row r="5500" spans="22:23" x14ac:dyDescent="0.25">
      <c r="V5500" s="2"/>
      <c r="W5500" s="10"/>
    </row>
    <row r="5501" spans="22:23" x14ac:dyDescent="0.25">
      <c r="V5501" s="2"/>
      <c r="W5501" s="10"/>
    </row>
    <row r="5502" spans="22:23" x14ac:dyDescent="0.25">
      <c r="V5502" s="2"/>
      <c r="W5502" s="10"/>
    </row>
    <row r="5503" spans="22:23" x14ac:dyDescent="0.25">
      <c r="V5503" s="2"/>
      <c r="W5503" s="10"/>
    </row>
    <row r="5504" spans="22:23" x14ac:dyDescent="0.25">
      <c r="V5504" s="2"/>
      <c r="W5504" s="10"/>
    </row>
    <row r="5505" spans="22:23" x14ac:dyDescent="0.25">
      <c r="V5505" s="2"/>
      <c r="W5505" s="10"/>
    </row>
    <row r="5506" spans="22:23" x14ac:dyDescent="0.25">
      <c r="V5506" s="2"/>
      <c r="W5506" s="10"/>
    </row>
    <row r="5507" spans="22:23" x14ac:dyDescent="0.25">
      <c r="V5507" s="2"/>
      <c r="W5507" s="10"/>
    </row>
    <row r="5508" spans="22:23" x14ac:dyDescent="0.25">
      <c r="V5508" s="2"/>
      <c r="W5508" s="10"/>
    </row>
    <row r="5509" spans="22:23" x14ac:dyDescent="0.25">
      <c r="V5509" s="2"/>
      <c r="W5509" s="10"/>
    </row>
    <row r="5510" spans="22:23" x14ac:dyDescent="0.25">
      <c r="V5510" s="2"/>
      <c r="W5510" s="10"/>
    </row>
    <row r="5511" spans="22:23" x14ac:dyDescent="0.25">
      <c r="V5511" s="2"/>
      <c r="W5511" s="10"/>
    </row>
    <row r="5512" spans="22:23" x14ac:dyDescent="0.25">
      <c r="V5512" s="2"/>
      <c r="W5512" s="10"/>
    </row>
    <row r="5513" spans="22:23" x14ac:dyDescent="0.25">
      <c r="V5513" s="2"/>
      <c r="W5513" s="10"/>
    </row>
    <row r="5514" spans="22:23" x14ac:dyDescent="0.25">
      <c r="V5514" s="2"/>
      <c r="W5514" s="10"/>
    </row>
    <row r="5515" spans="22:23" x14ac:dyDescent="0.25">
      <c r="V5515" s="2"/>
      <c r="W5515" s="10"/>
    </row>
    <row r="5516" spans="22:23" x14ac:dyDescent="0.25">
      <c r="V5516" s="2"/>
      <c r="W5516" s="10"/>
    </row>
    <row r="5517" spans="22:23" x14ac:dyDescent="0.25">
      <c r="V5517" s="2"/>
      <c r="W5517" s="10"/>
    </row>
    <row r="5518" spans="22:23" x14ac:dyDescent="0.25">
      <c r="V5518" s="2"/>
      <c r="W5518" s="10"/>
    </row>
    <row r="5519" spans="22:23" x14ac:dyDescent="0.25">
      <c r="V5519" s="2"/>
      <c r="W5519" s="10"/>
    </row>
    <row r="5520" spans="22:23" x14ac:dyDescent="0.25">
      <c r="V5520" s="2"/>
      <c r="W5520" s="10"/>
    </row>
    <row r="5521" spans="22:23" x14ac:dyDescent="0.25">
      <c r="V5521" s="2"/>
      <c r="W5521" s="10"/>
    </row>
    <row r="5522" spans="22:23" x14ac:dyDescent="0.25">
      <c r="V5522" s="2"/>
      <c r="W5522" s="10"/>
    </row>
    <row r="5523" spans="22:23" x14ac:dyDescent="0.25">
      <c r="V5523" s="2"/>
      <c r="W5523" s="10"/>
    </row>
    <row r="5524" spans="22:23" x14ac:dyDescent="0.25">
      <c r="V5524" s="2"/>
      <c r="W5524" s="10"/>
    </row>
    <row r="5525" spans="22:23" x14ac:dyDescent="0.25">
      <c r="V5525" s="2"/>
      <c r="W5525" s="10"/>
    </row>
    <row r="5526" spans="22:23" x14ac:dyDescent="0.25">
      <c r="V5526" s="2"/>
      <c r="W5526" s="10"/>
    </row>
    <row r="5527" spans="22:23" x14ac:dyDescent="0.25">
      <c r="V5527" s="2"/>
      <c r="W5527" s="10"/>
    </row>
    <row r="5528" spans="22:23" x14ac:dyDescent="0.25">
      <c r="V5528" s="2"/>
      <c r="W5528" s="10"/>
    </row>
    <row r="5529" spans="22:23" x14ac:dyDescent="0.25">
      <c r="V5529" s="2"/>
      <c r="W5529" s="10"/>
    </row>
    <row r="5530" spans="22:23" x14ac:dyDescent="0.25">
      <c r="V5530" s="2"/>
      <c r="W5530" s="10"/>
    </row>
    <row r="5531" spans="22:23" x14ac:dyDescent="0.25">
      <c r="V5531" s="2"/>
      <c r="W5531" s="10"/>
    </row>
    <row r="5532" spans="22:23" x14ac:dyDescent="0.25">
      <c r="V5532" s="2"/>
      <c r="W5532" s="10"/>
    </row>
    <row r="5533" spans="22:23" x14ac:dyDescent="0.25">
      <c r="V5533" s="2"/>
      <c r="W5533" s="10"/>
    </row>
    <row r="5534" spans="22:23" x14ac:dyDescent="0.25">
      <c r="V5534" s="2"/>
      <c r="W5534" s="10"/>
    </row>
    <row r="5535" spans="22:23" x14ac:dyDescent="0.25">
      <c r="V5535" s="2"/>
      <c r="W5535" s="10"/>
    </row>
    <row r="5536" spans="22:23" x14ac:dyDescent="0.25">
      <c r="V5536" s="2"/>
      <c r="W5536" s="10"/>
    </row>
    <row r="5537" spans="22:23" x14ac:dyDescent="0.25">
      <c r="V5537" s="2"/>
      <c r="W5537" s="10"/>
    </row>
    <row r="5538" spans="22:23" x14ac:dyDescent="0.25">
      <c r="V5538" s="2"/>
      <c r="W5538" s="10"/>
    </row>
    <row r="5539" spans="22:23" x14ac:dyDescent="0.25">
      <c r="V5539" s="2"/>
      <c r="W5539" s="10"/>
    </row>
    <row r="5540" spans="22:23" x14ac:dyDescent="0.25">
      <c r="V5540" s="2"/>
      <c r="W5540" s="10"/>
    </row>
    <row r="5541" spans="22:23" x14ac:dyDescent="0.25">
      <c r="V5541" s="2"/>
      <c r="W5541" s="10"/>
    </row>
    <row r="5542" spans="22:23" x14ac:dyDescent="0.25">
      <c r="V5542" s="2"/>
      <c r="W5542" s="10"/>
    </row>
    <row r="5543" spans="22:23" x14ac:dyDescent="0.25">
      <c r="V5543" s="2"/>
      <c r="W5543" s="10"/>
    </row>
    <row r="5544" spans="22:23" x14ac:dyDescent="0.25">
      <c r="V5544" s="2"/>
      <c r="W5544" s="10"/>
    </row>
    <row r="5545" spans="22:23" x14ac:dyDescent="0.25">
      <c r="V5545" s="2"/>
      <c r="W5545" s="10"/>
    </row>
    <row r="5546" spans="22:23" x14ac:dyDescent="0.25">
      <c r="V5546" s="2"/>
      <c r="W5546" s="10"/>
    </row>
    <row r="5547" spans="22:23" x14ac:dyDescent="0.25">
      <c r="V5547" s="2"/>
      <c r="W5547" s="10"/>
    </row>
    <row r="5548" spans="22:23" x14ac:dyDescent="0.25">
      <c r="V5548" s="2"/>
      <c r="W5548" s="10"/>
    </row>
    <row r="5549" spans="22:23" x14ac:dyDescent="0.25">
      <c r="V5549" s="2"/>
      <c r="W5549" s="10"/>
    </row>
    <row r="5550" spans="22:23" x14ac:dyDescent="0.25">
      <c r="V5550" s="2"/>
      <c r="W5550" s="10"/>
    </row>
    <row r="5551" spans="22:23" x14ac:dyDescent="0.25">
      <c r="V5551" s="2"/>
      <c r="W5551" s="10"/>
    </row>
    <row r="5552" spans="22:23" x14ac:dyDescent="0.25">
      <c r="V5552" s="2"/>
      <c r="W5552" s="10"/>
    </row>
    <row r="5553" spans="22:23" x14ac:dyDescent="0.25">
      <c r="V5553" s="2"/>
      <c r="W5553" s="10"/>
    </row>
    <row r="5554" spans="22:23" x14ac:dyDescent="0.25">
      <c r="V5554" s="2"/>
      <c r="W5554" s="10"/>
    </row>
    <row r="5555" spans="22:23" x14ac:dyDescent="0.25">
      <c r="V5555" s="2"/>
      <c r="W5555" s="10"/>
    </row>
    <row r="5556" spans="22:23" x14ac:dyDescent="0.25">
      <c r="V5556" s="2"/>
      <c r="W5556" s="10"/>
    </row>
    <row r="5557" spans="22:23" x14ac:dyDescent="0.25">
      <c r="V5557" s="2"/>
      <c r="W5557" s="10"/>
    </row>
    <row r="5558" spans="22:23" x14ac:dyDescent="0.25">
      <c r="V5558" s="2"/>
      <c r="W5558" s="10"/>
    </row>
    <row r="5559" spans="22:23" x14ac:dyDescent="0.25">
      <c r="V5559" s="2"/>
      <c r="W5559" s="10"/>
    </row>
    <row r="5560" spans="22:23" x14ac:dyDescent="0.25">
      <c r="V5560" s="2"/>
      <c r="W5560" s="10"/>
    </row>
    <row r="5561" spans="22:23" x14ac:dyDescent="0.25">
      <c r="V5561" s="2"/>
      <c r="W5561" s="10"/>
    </row>
    <row r="5562" spans="22:23" x14ac:dyDescent="0.25">
      <c r="V5562" s="2"/>
      <c r="W5562" s="10"/>
    </row>
    <row r="5563" spans="22:23" x14ac:dyDescent="0.25">
      <c r="V5563" s="2"/>
      <c r="W5563" s="10"/>
    </row>
    <row r="5564" spans="22:23" x14ac:dyDescent="0.25">
      <c r="V5564" s="2"/>
      <c r="W5564" s="10"/>
    </row>
    <row r="5565" spans="22:23" x14ac:dyDescent="0.25">
      <c r="V5565" s="2"/>
      <c r="W5565" s="10"/>
    </row>
    <row r="5566" spans="22:23" x14ac:dyDescent="0.25">
      <c r="V5566" s="2"/>
      <c r="W5566" s="10"/>
    </row>
    <row r="5567" spans="22:23" x14ac:dyDescent="0.25">
      <c r="V5567" s="2"/>
      <c r="W5567" s="10"/>
    </row>
    <row r="5568" spans="22:23" x14ac:dyDescent="0.25">
      <c r="V5568" s="2"/>
      <c r="W5568" s="10"/>
    </row>
    <row r="5569" spans="22:23" x14ac:dyDescent="0.25">
      <c r="V5569" s="2"/>
      <c r="W5569" s="10"/>
    </row>
    <row r="5570" spans="22:23" x14ac:dyDescent="0.25">
      <c r="V5570" s="2"/>
      <c r="W5570" s="10"/>
    </row>
    <row r="5571" spans="22:23" x14ac:dyDescent="0.25">
      <c r="V5571" s="2"/>
      <c r="W5571" s="10"/>
    </row>
    <row r="5572" spans="22:23" x14ac:dyDescent="0.25">
      <c r="V5572" s="2"/>
      <c r="W5572" s="10"/>
    </row>
    <row r="5573" spans="22:23" x14ac:dyDescent="0.25">
      <c r="V5573" s="2"/>
      <c r="W5573" s="10"/>
    </row>
    <row r="5574" spans="22:23" x14ac:dyDescent="0.25">
      <c r="V5574" s="2"/>
      <c r="W5574" s="10"/>
    </row>
    <row r="5575" spans="22:23" x14ac:dyDescent="0.25">
      <c r="V5575" s="2"/>
      <c r="W5575" s="10"/>
    </row>
    <row r="5576" spans="22:23" x14ac:dyDescent="0.25">
      <c r="V5576" s="2"/>
      <c r="W5576" s="10"/>
    </row>
    <row r="5577" spans="22:23" x14ac:dyDescent="0.25">
      <c r="V5577" s="2"/>
      <c r="W5577" s="10"/>
    </row>
    <row r="5578" spans="22:23" x14ac:dyDescent="0.25">
      <c r="V5578" s="2"/>
      <c r="W5578" s="10"/>
    </row>
    <row r="5579" spans="22:23" x14ac:dyDescent="0.25">
      <c r="V5579" s="2"/>
      <c r="W5579" s="10"/>
    </row>
    <row r="5580" spans="22:23" x14ac:dyDescent="0.25">
      <c r="V5580" s="2"/>
      <c r="W5580" s="10"/>
    </row>
    <row r="5581" spans="22:23" x14ac:dyDescent="0.25">
      <c r="V5581" s="2"/>
      <c r="W5581" s="10"/>
    </row>
    <row r="5582" spans="22:23" x14ac:dyDescent="0.25">
      <c r="V5582" s="2"/>
      <c r="W5582" s="10"/>
    </row>
    <row r="5583" spans="22:23" x14ac:dyDescent="0.25">
      <c r="V5583" s="2"/>
      <c r="W5583" s="10"/>
    </row>
    <row r="5584" spans="22:23" x14ac:dyDescent="0.25">
      <c r="V5584" s="2"/>
      <c r="W5584" s="10"/>
    </row>
    <row r="5585" spans="22:23" x14ac:dyDescent="0.25">
      <c r="V5585" s="2"/>
      <c r="W5585" s="10"/>
    </row>
    <row r="5586" spans="22:23" x14ac:dyDescent="0.25">
      <c r="V5586" s="2"/>
      <c r="W5586" s="10"/>
    </row>
    <row r="5587" spans="22:23" x14ac:dyDescent="0.25">
      <c r="V5587" s="2"/>
      <c r="W5587" s="10"/>
    </row>
    <row r="5588" spans="22:23" x14ac:dyDescent="0.25">
      <c r="V5588" s="2"/>
      <c r="W5588" s="10"/>
    </row>
    <row r="5589" spans="22:23" x14ac:dyDescent="0.25">
      <c r="V5589" s="2"/>
      <c r="W5589" s="10"/>
    </row>
    <row r="5590" spans="22:23" x14ac:dyDescent="0.25">
      <c r="V5590" s="2"/>
      <c r="W5590" s="10"/>
    </row>
    <row r="5591" spans="22:23" x14ac:dyDescent="0.25">
      <c r="V5591" s="2"/>
      <c r="W5591" s="10"/>
    </row>
    <row r="5592" spans="22:23" x14ac:dyDescent="0.25">
      <c r="V5592" s="2"/>
      <c r="W5592" s="10"/>
    </row>
    <row r="5593" spans="22:23" x14ac:dyDescent="0.25">
      <c r="V5593" s="2"/>
      <c r="W5593" s="10"/>
    </row>
    <row r="5594" spans="22:23" x14ac:dyDescent="0.25">
      <c r="V5594" s="2"/>
      <c r="W5594" s="10"/>
    </row>
    <row r="5595" spans="22:23" x14ac:dyDescent="0.25">
      <c r="V5595" s="2"/>
      <c r="W5595" s="10"/>
    </row>
    <row r="5596" spans="22:23" x14ac:dyDescent="0.25">
      <c r="V5596" s="2"/>
      <c r="W5596" s="10"/>
    </row>
    <row r="5597" spans="22:23" x14ac:dyDescent="0.25">
      <c r="V5597" s="2"/>
      <c r="W5597" s="10"/>
    </row>
    <row r="5598" spans="22:23" x14ac:dyDescent="0.25">
      <c r="V5598" s="2"/>
      <c r="W5598" s="10"/>
    </row>
    <row r="5599" spans="22:23" x14ac:dyDescent="0.25">
      <c r="V5599" s="2"/>
      <c r="W5599" s="10"/>
    </row>
    <row r="5600" spans="22:23" x14ac:dyDescent="0.25">
      <c r="V5600" s="2"/>
      <c r="W5600" s="10"/>
    </row>
    <row r="5601" spans="22:23" x14ac:dyDescent="0.25">
      <c r="V5601" s="2"/>
      <c r="W5601" s="10"/>
    </row>
    <row r="5602" spans="22:23" x14ac:dyDescent="0.25">
      <c r="V5602" s="2"/>
      <c r="W5602" s="10"/>
    </row>
    <row r="5603" spans="22:23" x14ac:dyDescent="0.25">
      <c r="V5603" s="2"/>
      <c r="W5603" s="10"/>
    </row>
    <row r="5604" spans="22:23" x14ac:dyDescent="0.25">
      <c r="V5604" s="2"/>
      <c r="W5604" s="10"/>
    </row>
    <row r="5605" spans="22:23" x14ac:dyDescent="0.25">
      <c r="V5605" s="2"/>
      <c r="W5605" s="10"/>
    </row>
    <row r="5606" spans="22:23" x14ac:dyDescent="0.25">
      <c r="V5606" s="2"/>
      <c r="W5606" s="10"/>
    </row>
    <row r="5607" spans="22:23" x14ac:dyDescent="0.25">
      <c r="V5607" s="2"/>
      <c r="W5607" s="10"/>
    </row>
    <row r="5608" spans="22:23" x14ac:dyDescent="0.25">
      <c r="V5608" s="2"/>
      <c r="W5608" s="10"/>
    </row>
    <row r="5609" spans="22:23" x14ac:dyDescent="0.25">
      <c r="V5609" s="2"/>
      <c r="W5609" s="10"/>
    </row>
    <row r="5610" spans="22:23" x14ac:dyDescent="0.25">
      <c r="V5610" s="2"/>
      <c r="W5610" s="10"/>
    </row>
    <row r="5611" spans="22:23" x14ac:dyDescent="0.25">
      <c r="V5611" s="2"/>
      <c r="W5611" s="10"/>
    </row>
    <row r="5612" spans="22:23" x14ac:dyDescent="0.25">
      <c r="V5612" s="2"/>
      <c r="W5612" s="10"/>
    </row>
    <row r="5613" spans="22:23" x14ac:dyDescent="0.25">
      <c r="V5613" s="2"/>
      <c r="W5613" s="10"/>
    </row>
    <row r="5614" spans="22:23" x14ac:dyDescent="0.25">
      <c r="V5614" s="2"/>
      <c r="W5614" s="10"/>
    </row>
    <row r="5615" spans="22:23" x14ac:dyDescent="0.25">
      <c r="V5615" s="2"/>
      <c r="W5615" s="10"/>
    </row>
    <row r="5616" spans="22:23" x14ac:dyDescent="0.25">
      <c r="V5616" s="2"/>
      <c r="W5616" s="10"/>
    </row>
    <row r="5617" spans="22:23" x14ac:dyDescent="0.25">
      <c r="V5617" s="2"/>
      <c r="W5617" s="10"/>
    </row>
    <row r="5618" spans="22:23" x14ac:dyDescent="0.25">
      <c r="V5618" s="2"/>
      <c r="W5618" s="10"/>
    </row>
    <row r="5619" spans="22:23" x14ac:dyDescent="0.25">
      <c r="V5619" s="2"/>
      <c r="W5619" s="10"/>
    </row>
    <row r="5620" spans="22:23" x14ac:dyDescent="0.25">
      <c r="V5620" s="2"/>
      <c r="W5620" s="10"/>
    </row>
    <row r="5621" spans="22:23" x14ac:dyDescent="0.25">
      <c r="V5621" s="2"/>
      <c r="W5621" s="10"/>
    </row>
    <row r="5622" spans="22:23" x14ac:dyDescent="0.25">
      <c r="V5622" s="2"/>
      <c r="W5622" s="10"/>
    </row>
    <row r="5623" spans="22:23" x14ac:dyDescent="0.25">
      <c r="V5623" s="2"/>
      <c r="W5623" s="10"/>
    </row>
    <row r="5624" spans="22:23" x14ac:dyDescent="0.25">
      <c r="V5624" s="2"/>
      <c r="W5624" s="10"/>
    </row>
    <row r="5625" spans="22:23" x14ac:dyDescent="0.25">
      <c r="V5625" s="2"/>
      <c r="W5625" s="10"/>
    </row>
    <row r="5626" spans="22:23" x14ac:dyDescent="0.25">
      <c r="V5626" s="2"/>
      <c r="W5626" s="10"/>
    </row>
    <row r="5627" spans="22:23" x14ac:dyDescent="0.25">
      <c r="V5627" s="2"/>
      <c r="W5627" s="10"/>
    </row>
    <row r="5628" spans="22:23" x14ac:dyDescent="0.25">
      <c r="V5628" s="2"/>
      <c r="W5628" s="10"/>
    </row>
    <row r="5629" spans="22:23" x14ac:dyDescent="0.25">
      <c r="V5629" s="2"/>
      <c r="W5629" s="10"/>
    </row>
    <row r="5630" spans="22:23" x14ac:dyDescent="0.25">
      <c r="V5630" s="2"/>
      <c r="W5630" s="10"/>
    </row>
    <row r="5631" spans="22:23" x14ac:dyDescent="0.25">
      <c r="V5631" s="2"/>
      <c r="W5631" s="10"/>
    </row>
    <row r="5632" spans="22:23" x14ac:dyDescent="0.25">
      <c r="V5632" s="2"/>
      <c r="W5632" s="10"/>
    </row>
    <row r="5633" spans="22:23" x14ac:dyDescent="0.25">
      <c r="V5633" s="2"/>
      <c r="W5633" s="10"/>
    </row>
    <row r="5634" spans="22:23" x14ac:dyDescent="0.25">
      <c r="V5634" s="2"/>
      <c r="W5634" s="10"/>
    </row>
    <row r="5635" spans="22:23" x14ac:dyDescent="0.25">
      <c r="V5635" s="2"/>
      <c r="W5635" s="10"/>
    </row>
    <row r="5636" spans="22:23" x14ac:dyDescent="0.25">
      <c r="V5636" s="2"/>
      <c r="W5636" s="10"/>
    </row>
    <row r="5637" spans="22:23" x14ac:dyDescent="0.25">
      <c r="V5637" s="2"/>
      <c r="W5637" s="10"/>
    </row>
    <row r="5638" spans="22:23" x14ac:dyDescent="0.25">
      <c r="V5638" s="2"/>
      <c r="W5638" s="10"/>
    </row>
    <row r="5639" spans="22:23" x14ac:dyDescent="0.25">
      <c r="V5639" s="2"/>
      <c r="W5639" s="10"/>
    </row>
    <row r="5640" spans="22:23" x14ac:dyDescent="0.25">
      <c r="V5640" s="2"/>
      <c r="W5640" s="10"/>
    </row>
    <row r="5641" spans="22:23" x14ac:dyDescent="0.25">
      <c r="V5641" s="2"/>
      <c r="W5641" s="10"/>
    </row>
    <row r="5642" spans="22:23" x14ac:dyDescent="0.25">
      <c r="V5642" s="2"/>
      <c r="W5642" s="10"/>
    </row>
    <row r="5643" spans="22:23" x14ac:dyDescent="0.25">
      <c r="V5643" s="2"/>
      <c r="W5643" s="10"/>
    </row>
    <row r="5644" spans="22:23" x14ac:dyDescent="0.25">
      <c r="V5644" s="2"/>
      <c r="W5644" s="10"/>
    </row>
    <row r="5645" spans="22:23" x14ac:dyDescent="0.25">
      <c r="V5645" s="2"/>
      <c r="W5645" s="10"/>
    </row>
    <row r="5646" spans="22:23" x14ac:dyDescent="0.25">
      <c r="V5646" s="2"/>
      <c r="W5646" s="10"/>
    </row>
    <row r="5647" spans="22:23" x14ac:dyDescent="0.25">
      <c r="V5647" s="2"/>
      <c r="W5647" s="10"/>
    </row>
    <row r="5648" spans="22:23" x14ac:dyDescent="0.25">
      <c r="V5648" s="2"/>
      <c r="W5648" s="10"/>
    </row>
    <row r="5649" spans="22:23" x14ac:dyDescent="0.25">
      <c r="V5649" s="2"/>
      <c r="W5649" s="10"/>
    </row>
    <row r="5650" spans="22:23" x14ac:dyDescent="0.25">
      <c r="V5650" s="2"/>
      <c r="W5650" s="10"/>
    </row>
    <row r="5651" spans="22:23" x14ac:dyDescent="0.25">
      <c r="V5651" s="2"/>
      <c r="W5651" s="10"/>
    </row>
    <row r="5652" spans="22:23" x14ac:dyDescent="0.25">
      <c r="V5652" s="2"/>
      <c r="W5652" s="10"/>
    </row>
    <row r="5653" spans="22:23" x14ac:dyDescent="0.25">
      <c r="V5653" s="2"/>
      <c r="W5653" s="10"/>
    </row>
    <row r="5654" spans="22:23" x14ac:dyDescent="0.25">
      <c r="V5654" s="2"/>
      <c r="W5654" s="10"/>
    </row>
    <row r="5655" spans="22:23" x14ac:dyDescent="0.25">
      <c r="V5655" s="2"/>
      <c r="W5655" s="10"/>
    </row>
    <row r="5656" spans="22:23" x14ac:dyDescent="0.25">
      <c r="V5656" s="2"/>
      <c r="W5656" s="10"/>
    </row>
    <row r="5657" spans="22:23" x14ac:dyDescent="0.25">
      <c r="V5657" s="2"/>
      <c r="W5657" s="10"/>
    </row>
    <row r="5658" spans="22:23" x14ac:dyDescent="0.25">
      <c r="V5658" s="2"/>
      <c r="W5658" s="10"/>
    </row>
    <row r="5659" spans="22:23" x14ac:dyDescent="0.25">
      <c r="V5659" s="2"/>
      <c r="W5659" s="10"/>
    </row>
    <row r="5660" spans="22:23" x14ac:dyDescent="0.25">
      <c r="V5660" s="2"/>
      <c r="W5660" s="10"/>
    </row>
    <row r="5661" spans="22:23" x14ac:dyDescent="0.25">
      <c r="V5661" s="2"/>
      <c r="W5661" s="10"/>
    </row>
    <row r="5662" spans="22:23" x14ac:dyDescent="0.25">
      <c r="V5662" s="2"/>
      <c r="W5662" s="10"/>
    </row>
    <row r="5663" spans="22:23" x14ac:dyDescent="0.25">
      <c r="V5663" s="2"/>
      <c r="W5663" s="10"/>
    </row>
    <row r="5664" spans="22:23" x14ac:dyDescent="0.25">
      <c r="V5664" s="2"/>
      <c r="W5664" s="10"/>
    </row>
    <row r="5665" spans="22:23" x14ac:dyDescent="0.25">
      <c r="V5665" s="2"/>
      <c r="W5665" s="10"/>
    </row>
    <row r="5666" spans="22:23" x14ac:dyDescent="0.25">
      <c r="V5666" s="2"/>
      <c r="W5666" s="10"/>
    </row>
    <row r="5667" spans="22:23" x14ac:dyDescent="0.25">
      <c r="V5667" s="2"/>
      <c r="W5667" s="10"/>
    </row>
    <row r="5668" spans="22:23" x14ac:dyDescent="0.25">
      <c r="V5668" s="2"/>
      <c r="W5668" s="10"/>
    </row>
    <row r="5669" spans="22:23" x14ac:dyDescent="0.25">
      <c r="V5669" s="2"/>
      <c r="W5669" s="10"/>
    </row>
    <row r="5670" spans="22:23" x14ac:dyDescent="0.25">
      <c r="V5670" s="2"/>
      <c r="W5670" s="10"/>
    </row>
    <row r="5671" spans="22:23" x14ac:dyDescent="0.25">
      <c r="V5671" s="2"/>
      <c r="W5671" s="10"/>
    </row>
    <row r="5672" spans="22:23" x14ac:dyDescent="0.25">
      <c r="V5672" s="2"/>
      <c r="W5672" s="10"/>
    </row>
    <row r="5673" spans="22:23" x14ac:dyDescent="0.25">
      <c r="V5673" s="2"/>
      <c r="W5673" s="10"/>
    </row>
    <row r="5674" spans="22:23" x14ac:dyDescent="0.25">
      <c r="V5674" s="2"/>
      <c r="W5674" s="10"/>
    </row>
    <row r="5675" spans="22:23" x14ac:dyDescent="0.25">
      <c r="V5675" s="2"/>
      <c r="W5675" s="10"/>
    </row>
    <row r="5676" spans="22:23" x14ac:dyDescent="0.25">
      <c r="V5676" s="2"/>
      <c r="W5676" s="10"/>
    </row>
    <row r="5677" spans="22:23" x14ac:dyDescent="0.25">
      <c r="V5677" s="2"/>
      <c r="W5677" s="10"/>
    </row>
    <row r="5678" spans="22:23" x14ac:dyDescent="0.25">
      <c r="V5678" s="2"/>
      <c r="W5678" s="10"/>
    </row>
    <row r="5679" spans="22:23" x14ac:dyDescent="0.25">
      <c r="V5679" s="2"/>
      <c r="W5679" s="10"/>
    </row>
    <row r="5680" spans="22:23" x14ac:dyDescent="0.25">
      <c r="V5680" s="2"/>
      <c r="W5680" s="10"/>
    </row>
    <row r="5681" spans="22:23" x14ac:dyDescent="0.25">
      <c r="V5681" s="2"/>
      <c r="W5681" s="10"/>
    </row>
    <row r="5682" spans="22:23" x14ac:dyDescent="0.25">
      <c r="V5682" s="2"/>
      <c r="W5682" s="10"/>
    </row>
    <row r="5683" spans="22:23" x14ac:dyDescent="0.25">
      <c r="V5683" s="2"/>
      <c r="W5683" s="10"/>
    </row>
    <row r="5684" spans="22:23" x14ac:dyDescent="0.25">
      <c r="V5684" s="2"/>
      <c r="W5684" s="10"/>
    </row>
    <row r="5685" spans="22:23" x14ac:dyDescent="0.25">
      <c r="V5685" s="2"/>
      <c r="W5685" s="10"/>
    </row>
    <row r="5686" spans="22:23" x14ac:dyDescent="0.25">
      <c r="V5686" s="2"/>
      <c r="W5686" s="10"/>
    </row>
    <row r="5687" spans="22:23" x14ac:dyDescent="0.25">
      <c r="V5687" s="2"/>
      <c r="W5687" s="10"/>
    </row>
    <row r="5688" spans="22:23" x14ac:dyDescent="0.25">
      <c r="V5688" s="2"/>
      <c r="W5688" s="10"/>
    </row>
    <row r="5689" spans="22:23" x14ac:dyDescent="0.25">
      <c r="V5689" s="2"/>
      <c r="W5689" s="10"/>
    </row>
    <row r="5690" spans="22:23" x14ac:dyDescent="0.25">
      <c r="V5690" s="2"/>
      <c r="W5690" s="10"/>
    </row>
    <row r="5691" spans="22:23" x14ac:dyDescent="0.25">
      <c r="V5691" s="2"/>
      <c r="W5691" s="10"/>
    </row>
    <row r="5692" spans="22:23" x14ac:dyDescent="0.25">
      <c r="V5692" s="2"/>
      <c r="W5692" s="10"/>
    </row>
    <row r="5693" spans="22:23" x14ac:dyDescent="0.25">
      <c r="V5693" s="2"/>
      <c r="W5693" s="10"/>
    </row>
    <row r="5694" spans="22:23" x14ac:dyDescent="0.25">
      <c r="V5694" s="2"/>
      <c r="W5694" s="10"/>
    </row>
    <row r="5695" spans="22:23" x14ac:dyDescent="0.25">
      <c r="V5695" s="2"/>
      <c r="W5695" s="10"/>
    </row>
    <row r="5696" spans="22:23" x14ac:dyDescent="0.25">
      <c r="V5696" s="2"/>
      <c r="W5696" s="10"/>
    </row>
    <row r="5697" spans="22:23" x14ac:dyDescent="0.25">
      <c r="V5697" s="2"/>
      <c r="W5697" s="10"/>
    </row>
    <row r="5698" spans="22:23" x14ac:dyDescent="0.25">
      <c r="V5698" s="2"/>
      <c r="W5698" s="10"/>
    </row>
    <row r="5699" spans="22:23" x14ac:dyDescent="0.25">
      <c r="V5699" s="2"/>
      <c r="W5699" s="10"/>
    </row>
    <row r="5700" spans="22:23" x14ac:dyDescent="0.25">
      <c r="V5700" s="2"/>
      <c r="W5700" s="10"/>
    </row>
    <row r="5701" spans="22:23" x14ac:dyDescent="0.25">
      <c r="V5701" s="2"/>
      <c r="W5701" s="10"/>
    </row>
    <row r="5702" spans="22:23" x14ac:dyDescent="0.25">
      <c r="V5702" s="2"/>
      <c r="W5702" s="10"/>
    </row>
    <row r="5703" spans="22:23" x14ac:dyDescent="0.25">
      <c r="V5703" s="2"/>
      <c r="W5703" s="10"/>
    </row>
    <row r="5704" spans="22:23" x14ac:dyDescent="0.25">
      <c r="V5704" s="2"/>
      <c r="W5704" s="10"/>
    </row>
    <row r="5705" spans="22:23" x14ac:dyDescent="0.25">
      <c r="V5705" s="2"/>
      <c r="W5705" s="10"/>
    </row>
    <row r="5706" spans="22:23" x14ac:dyDescent="0.25">
      <c r="V5706" s="2"/>
      <c r="W5706" s="10"/>
    </row>
    <row r="5707" spans="22:23" x14ac:dyDescent="0.25">
      <c r="V5707" s="2"/>
      <c r="W5707" s="10"/>
    </row>
    <row r="5708" spans="22:23" x14ac:dyDescent="0.25">
      <c r="V5708" s="2"/>
      <c r="W5708" s="10"/>
    </row>
    <row r="5709" spans="22:23" x14ac:dyDescent="0.25">
      <c r="V5709" s="2"/>
      <c r="W5709" s="10"/>
    </row>
    <row r="5710" spans="22:23" x14ac:dyDescent="0.25">
      <c r="V5710" s="2"/>
      <c r="W5710" s="10"/>
    </row>
    <row r="5711" spans="22:23" x14ac:dyDescent="0.25">
      <c r="V5711" s="2"/>
      <c r="W5711" s="10"/>
    </row>
    <row r="5712" spans="22:23" x14ac:dyDescent="0.25">
      <c r="V5712" s="2"/>
      <c r="W5712" s="10"/>
    </row>
    <row r="5713" spans="22:23" x14ac:dyDescent="0.25">
      <c r="V5713" s="2"/>
      <c r="W5713" s="10"/>
    </row>
    <row r="5714" spans="22:23" x14ac:dyDescent="0.25">
      <c r="V5714" s="2"/>
      <c r="W5714" s="10"/>
    </row>
    <row r="5715" spans="22:23" x14ac:dyDescent="0.25">
      <c r="V5715" s="2"/>
      <c r="W5715" s="10"/>
    </row>
    <row r="5716" spans="22:23" x14ac:dyDescent="0.25">
      <c r="V5716" s="2"/>
      <c r="W5716" s="10"/>
    </row>
    <row r="5717" spans="22:23" x14ac:dyDescent="0.25">
      <c r="V5717" s="2"/>
      <c r="W5717" s="10"/>
    </row>
    <row r="5718" spans="22:23" x14ac:dyDescent="0.25">
      <c r="V5718" s="2"/>
      <c r="W5718" s="10"/>
    </row>
    <row r="5719" spans="22:23" x14ac:dyDescent="0.25">
      <c r="V5719" s="2"/>
      <c r="W5719" s="10"/>
    </row>
    <row r="5720" spans="22:23" x14ac:dyDescent="0.25">
      <c r="V5720" s="2"/>
      <c r="W5720" s="10"/>
    </row>
    <row r="5721" spans="22:23" x14ac:dyDescent="0.25">
      <c r="V5721" s="2"/>
      <c r="W5721" s="10"/>
    </row>
    <row r="5722" spans="22:23" x14ac:dyDescent="0.25">
      <c r="V5722" s="2"/>
      <c r="W5722" s="10"/>
    </row>
    <row r="5723" spans="22:23" x14ac:dyDescent="0.25">
      <c r="V5723" s="2"/>
      <c r="W5723" s="10"/>
    </row>
    <row r="5724" spans="22:23" x14ac:dyDescent="0.25">
      <c r="V5724" s="2"/>
      <c r="W5724" s="10"/>
    </row>
    <row r="5725" spans="22:23" x14ac:dyDescent="0.25">
      <c r="V5725" s="2"/>
      <c r="W5725" s="10"/>
    </row>
    <row r="5726" spans="22:23" x14ac:dyDescent="0.25">
      <c r="V5726" s="2"/>
      <c r="W5726" s="10"/>
    </row>
    <row r="5727" spans="22:23" x14ac:dyDescent="0.25">
      <c r="V5727" s="2"/>
      <c r="W5727" s="10"/>
    </row>
    <row r="5728" spans="22:23" x14ac:dyDescent="0.25">
      <c r="V5728" s="2"/>
      <c r="W5728" s="10"/>
    </row>
    <row r="5729" spans="22:23" x14ac:dyDescent="0.25">
      <c r="V5729" s="2"/>
      <c r="W5729" s="10"/>
    </row>
    <row r="5730" spans="22:23" x14ac:dyDescent="0.25">
      <c r="V5730" s="2"/>
      <c r="W5730" s="10"/>
    </row>
    <row r="5731" spans="22:23" x14ac:dyDescent="0.25">
      <c r="V5731" s="2"/>
      <c r="W5731" s="10"/>
    </row>
    <row r="5732" spans="22:23" x14ac:dyDescent="0.25">
      <c r="V5732" s="2"/>
      <c r="W5732" s="10"/>
    </row>
    <row r="5733" spans="22:23" x14ac:dyDescent="0.25">
      <c r="V5733" s="2"/>
      <c r="W5733" s="10"/>
    </row>
    <row r="5734" spans="22:23" x14ac:dyDescent="0.25">
      <c r="V5734" s="2"/>
      <c r="W5734" s="10"/>
    </row>
    <row r="5735" spans="22:23" x14ac:dyDescent="0.25">
      <c r="V5735" s="2"/>
      <c r="W5735" s="10"/>
    </row>
    <row r="5736" spans="22:23" x14ac:dyDescent="0.25">
      <c r="V5736" s="2"/>
      <c r="W5736" s="10"/>
    </row>
    <row r="5737" spans="22:23" x14ac:dyDescent="0.25">
      <c r="V5737" s="2"/>
      <c r="W5737" s="10"/>
    </row>
    <row r="5738" spans="22:23" x14ac:dyDescent="0.25">
      <c r="V5738" s="2"/>
      <c r="W5738" s="10"/>
    </row>
    <row r="5739" spans="22:23" x14ac:dyDescent="0.25">
      <c r="V5739" s="2"/>
      <c r="W5739" s="10"/>
    </row>
    <row r="5740" spans="22:23" x14ac:dyDescent="0.25">
      <c r="V5740" s="2"/>
      <c r="W5740" s="10"/>
    </row>
    <row r="5741" spans="22:23" x14ac:dyDescent="0.25">
      <c r="V5741" s="2"/>
      <c r="W5741" s="10"/>
    </row>
    <row r="5742" spans="22:23" x14ac:dyDescent="0.25">
      <c r="V5742" s="2"/>
      <c r="W5742" s="10"/>
    </row>
    <row r="5743" spans="22:23" x14ac:dyDescent="0.25">
      <c r="V5743" s="2"/>
      <c r="W5743" s="10"/>
    </row>
    <row r="5744" spans="22:23" x14ac:dyDescent="0.25">
      <c r="V5744" s="2"/>
      <c r="W5744" s="10"/>
    </row>
    <row r="5745" spans="22:23" x14ac:dyDescent="0.25">
      <c r="V5745" s="2"/>
      <c r="W5745" s="10"/>
    </row>
    <row r="5746" spans="22:23" x14ac:dyDescent="0.25">
      <c r="V5746" s="2"/>
      <c r="W5746" s="10"/>
    </row>
    <row r="5747" spans="22:23" x14ac:dyDescent="0.25">
      <c r="V5747" s="2"/>
      <c r="W5747" s="10"/>
    </row>
    <row r="5748" spans="22:23" x14ac:dyDescent="0.25">
      <c r="V5748" s="2"/>
      <c r="W5748" s="10"/>
    </row>
    <row r="5749" spans="22:23" x14ac:dyDescent="0.25">
      <c r="V5749" s="2"/>
      <c r="W5749" s="10"/>
    </row>
    <row r="5750" spans="22:23" x14ac:dyDescent="0.25">
      <c r="V5750" s="2"/>
      <c r="W5750" s="10"/>
    </row>
    <row r="5751" spans="22:23" x14ac:dyDescent="0.25">
      <c r="V5751" s="2"/>
      <c r="W5751" s="10"/>
    </row>
    <row r="5752" spans="22:23" x14ac:dyDescent="0.25">
      <c r="V5752" s="2"/>
      <c r="W5752" s="10"/>
    </row>
    <row r="5753" spans="22:23" x14ac:dyDescent="0.25">
      <c r="V5753" s="2"/>
      <c r="W5753" s="10"/>
    </row>
    <row r="5754" spans="22:23" x14ac:dyDescent="0.25">
      <c r="V5754" s="2"/>
      <c r="W5754" s="10"/>
    </row>
    <row r="5755" spans="22:23" x14ac:dyDescent="0.25">
      <c r="V5755" s="2"/>
      <c r="W5755" s="10"/>
    </row>
    <row r="5756" spans="22:23" x14ac:dyDescent="0.25">
      <c r="V5756" s="2"/>
      <c r="W5756" s="10"/>
    </row>
    <row r="5757" spans="22:23" x14ac:dyDescent="0.25">
      <c r="V5757" s="2"/>
      <c r="W5757" s="10"/>
    </row>
    <row r="5758" spans="22:23" x14ac:dyDescent="0.25">
      <c r="V5758" s="2"/>
      <c r="W5758" s="10"/>
    </row>
    <row r="5759" spans="22:23" x14ac:dyDescent="0.25">
      <c r="V5759" s="2"/>
      <c r="W5759" s="10"/>
    </row>
    <row r="5760" spans="22:23" x14ac:dyDescent="0.25">
      <c r="V5760" s="2"/>
      <c r="W5760" s="10"/>
    </row>
    <row r="5761" spans="22:23" x14ac:dyDescent="0.25">
      <c r="V5761" s="2"/>
      <c r="W5761" s="10"/>
    </row>
    <row r="5762" spans="22:23" x14ac:dyDescent="0.25">
      <c r="V5762" s="2"/>
      <c r="W5762" s="10"/>
    </row>
    <row r="5763" spans="22:23" x14ac:dyDescent="0.25">
      <c r="V5763" s="2"/>
      <c r="W5763" s="10"/>
    </row>
    <row r="5764" spans="22:23" x14ac:dyDescent="0.25">
      <c r="V5764" s="2"/>
      <c r="W5764" s="10"/>
    </row>
    <row r="5765" spans="22:23" x14ac:dyDescent="0.25">
      <c r="V5765" s="2"/>
      <c r="W5765" s="10"/>
    </row>
    <row r="5766" spans="22:23" x14ac:dyDescent="0.25">
      <c r="V5766" s="2"/>
      <c r="W5766" s="10"/>
    </row>
    <row r="5767" spans="22:23" x14ac:dyDescent="0.25">
      <c r="V5767" s="2"/>
      <c r="W5767" s="10"/>
    </row>
    <row r="5768" spans="22:23" x14ac:dyDescent="0.25">
      <c r="V5768" s="2"/>
      <c r="W5768" s="10"/>
    </row>
    <row r="5769" spans="22:23" x14ac:dyDescent="0.25">
      <c r="V5769" s="2"/>
      <c r="W5769" s="10"/>
    </row>
    <row r="5770" spans="22:23" x14ac:dyDescent="0.25">
      <c r="V5770" s="2"/>
      <c r="W5770" s="10"/>
    </row>
    <row r="5771" spans="22:23" x14ac:dyDescent="0.25">
      <c r="V5771" s="2"/>
      <c r="W5771" s="10"/>
    </row>
    <row r="5772" spans="22:23" x14ac:dyDescent="0.25">
      <c r="V5772" s="2"/>
      <c r="W5772" s="10"/>
    </row>
    <row r="5773" spans="22:23" x14ac:dyDescent="0.25">
      <c r="V5773" s="2"/>
      <c r="W5773" s="10"/>
    </row>
    <row r="5774" spans="22:23" x14ac:dyDescent="0.25">
      <c r="V5774" s="2"/>
      <c r="W5774" s="10"/>
    </row>
    <row r="5775" spans="22:23" x14ac:dyDescent="0.25">
      <c r="V5775" s="2"/>
      <c r="W5775" s="10"/>
    </row>
    <row r="5776" spans="22:23" x14ac:dyDescent="0.25">
      <c r="V5776" s="2"/>
      <c r="W5776" s="10"/>
    </row>
    <row r="5777" spans="22:23" x14ac:dyDescent="0.25">
      <c r="V5777" s="2"/>
      <c r="W5777" s="10"/>
    </row>
    <row r="5778" spans="22:23" x14ac:dyDescent="0.25">
      <c r="V5778" s="2"/>
      <c r="W5778" s="10"/>
    </row>
    <row r="5779" spans="22:23" x14ac:dyDescent="0.25">
      <c r="V5779" s="2"/>
      <c r="W5779" s="10"/>
    </row>
    <row r="5780" spans="22:23" x14ac:dyDescent="0.25">
      <c r="V5780" s="2"/>
      <c r="W5780" s="10"/>
    </row>
    <row r="5781" spans="22:23" x14ac:dyDescent="0.25">
      <c r="V5781" s="2"/>
      <c r="W5781" s="10"/>
    </row>
    <row r="5782" spans="22:23" x14ac:dyDescent="0.25">
      <c r="V5782" s="2"/>
      <c r="W5782" s="10"/>
    </row>
    <row r="5783" spans="22:23" x14ac:dyDescent="0.25">
      <c r="V5783" s="2"/>
      <c r="W5783" s="10"/>
    </row>
    <row r="5784" spans="22:23" x14ac:dyDescent="0.25">
      <c r="V5784" s="2"/>
      <c r="W5784" s="10"/>
    </row>
    <row r="5785" spans="22:23" x14ac:dyDescent="0.25">
      <c r="V5785" s="2"/>
      <c r="W5785" s="10"/>
    </row>
    <row r="5786" spans="22:23" x14ac:dyDescent="0.25">
      <c r="V5786" s="2"/>
      <c r="W5786" s="10"/>
    </row>
    <row r="5787" spans="22:23" x14ac:dyDescent="0.25">
      <c r="V5787" s="2"/>
      <c r="W5787" s="10"/>
    </row>
    <row r="5788" spans="22:23" x14ac:dyDescent="0.25">
      <c r="V5788" s="2"/>
      <c r="W5788" s="10"/>
    </row>
    <row r="5789" spans="22:23" x14ac:dyDescent="0.25">
      <c r="V5789" s="2"/>
      <c r="W5789" s="10"/>
    </row>
    <row r="5790" spans="22:23" x14ac:dyDescent="0.25">
      <c r="V5790" s="2"/>
      <c r="W5790" s="10"/>
    </row>
    <row r="5791" spans="22:23" x14ac:dyDescent="0.25">
      <c r="V5791" s="2"/>
      <c r="W5791" s="10"/>
    </row>
    <row r="5792" spans="22:23" x14ac:dyDescent="0.25">
      <c r="V5792" s="2"/>
      <c r="W5792" s="10"/>
    </row>
    <row r="5793" spans="22:23" x14ac:dyDescent="0.25">
      <c r="V5793" s="2"/>
      <c r="W5793" s="10"/>
    </row>
    <row r="5794" spans="22:23" x14ac:dyDescent="0.25">
      <c r="V5794" s="2"/>
      <c r="W5794" s="10"/>
    </row>
    <row r="5795" spans="22:23" x14ac:dyDescent="0.25">
      <c r="V5795" s="2"/>
      <c r="W5795" s="10"/>
    </row>
    <row r="5796" spans="22:23" x14ac:dyDescent="0.25">
      <c r="V5796" s="2"/>
      <c r="W5796" s="10"/>
    </row>
    <row r="5797" spans="22:23" x14ac:dyDescent="0.25">
      <c r="V5797" s="2"/>
      <c r="W5797" s="10"/>
    </row>
    <row r="5798" spans="22:23" x14ac:dyDescent="0.25">
      <c r="V5798" s="2"/>
      <c r="W5798" s="10"/>
    </row>
    <row r="5799" spans="22:23" x14ac:dyDescent="0.25">
      <c r="V5799" s="2"/>
      <c r="W5799" s="10"/>
    </row>
    <row r="5800" spans="22:23" x14ac:dyDescent="0.25">
      <c r="V5800" s="2"/>
      <c r="W5800" s="10"/>
    </row>
    <row r="5801" spans="22:23" x14ac:dyDescent="0.25">
      <c r="V5801" s="2"/>
      <c r="W5801" s="10"/>
    </row>
    <row r="5802" spans="22:23" x14ac:dyDescent="0.25">
      <c r="V5802" s="2"/>
      <c r="W5802" s="10"/>
    </row>
    <row r="5803" spans="22:23" x14ac:dyDescent="0.25">
      <c r="V5803" s="2"/>
      <c r="W5803" s="10"/>
    </row>
    <row r="5804" spans="22:23" x14ac:dyDescent="0.25">
      <c r="V5804" s="2"/>
      <c r="W5804" s="10"/>
    </row>
    <row r="5805" spans="22:23" x14ac:dyDescent="0.25">
      <c r="V5805" s="2"/>
      <c r="W5805" s="10"/>
    </row>
    <row r="5806" spans="22:23" x14ac:dyDescent="0.25">
      <c r="V5806" s="2"/>
      <c r="W5806" s="10"/>
    </row>
    <row r="5807" spans="22:23" x14ac:dyDescent="0.25">
      <c r="V5807" s="2"/>
      <c r="W5807" s="10"/>
    </row>
    <row r="5808" spans="22:23" x14ac:dyDescent="0.25">
      <c r="V5808" s="2"/>
      <c r="W5808" s="10"/>
    </row>
    <row r="5809" spans="22:23" x14ac:dyDescent="0.25">
      <c r="V5809" s="2"/>
      <c r="W5809" s="10"/>
    </row>
    <row r="5810" spans="22:23" x14ac:dyDescent="0.25">
      <c r="V5810" s="2"/>
      <c r="W5810" s="10"/>
    </row>
    <row r="5811" spans="22:23" x14ac:dyDescent="0.25">
      <c r="V5811" s="2"/>
      <c r="W5811" s="10"/>
    </row>
    <row r="5812" spans="22:23" x14ac:dyDescent="0.25">
      <c r="V5812" s="2"/>
      <c r="W5812" s="10"/>
    </row>
    <row r="5813" spans="22:23" x14ac:dyDescent="0.25">
      <c r="V5813" s="2"/>
      <c r="W5813" s="10"/>
    </row>
    <row r="5814" spans="22:23" x14ac:dyDescent="0.25">
      <c r="V5814" s="2"/>
      <c r="W5814" s="10"/>
    </row>
    <row r="5815" spans="22:23" x14ac:dyDescent="0.25">
      <c r="V5815" s="2"/>
      <c r="W5815" s="10"/>
    </row>
    <row r="5816" spans="22:23" x14ac:dyDescent="0.25">
      <c r="V5816" s="2"/>
      <c r="W5816" s="10"/>
    </row>
    <row r="5817" spans="22:23" x14ac:dyDescent="0.25">
      <c r="V5817" s="2"/>
      <c r="W5817" s="10"/>
    </row>
    <row r="5818" spans="22:23" x14ac:dyDescent="0.25">
      <c r="V5818" s="2"/>
      <c r="W5818" s="10"/>
    </row>
    <row r="5819" spans="22:23" x14ac:dyDescent="0.25">
      <c r="V5819" s="2"/>
      <c r="W5819" s="10"/>
    </row>
    <row r="5820" spans="22:23" x14ac:dyDescent="0.25">
      <c r="V5820" s="2"/>
      <c r="W5820" s="10"/>
    </row>
    <row r="5821" spans="22:23" x14ac:dyDescent="0.25">
      <c r="V5821" s="2"/>
      <c r="W5821" s="10"/>
    </row>
    <row r="5822" spans="22:23" x14ac:dyDescent="0.25">
      <c r="V5822" s="2"/>
      <c r="W5822" s="10"/>
    </row>
    <row r="5823" spans="22:23" x14ac:dyDescent="0.25">
      <c r="V5823" s="2"/>
      <c r="W5823" s="10"/>
    </row>
    <row r="5824" spans="22:23" x14ac:dyDescent="0.25">
      <c r="V5824" s="2"/>
      <c r="W5824" s="10"/>
    </row>
    <row r="5825" spans="22:23" x14ac:dyDescent="0.25">
      <c r="V5825" s="2"/>
      <c r="W5825" s="10"/>
    </row>
    <row r="5826" spans="22:23" x14ac:dyDescent="0.25">
      <c r="V5826" s="2"/>
      <c r="W5826" s="10"/>
    </row>
    <row r="5827" spans="22:23" x14ac:dyDescent="0.25">
      <c r="V5827" s="2"/>
      <c r="W5827" s="10"/>
    </row>
    <row r="5828" spans="22:23" x14ac:dyDescent="0.25">
      <c r="V5828" s="2"/>
      <c r="W5828" s="10"/>
    </row>
    <row r="5829" spans="22:23" x14ac:dyDescent="0.25">
      <c r="V5829" s="2"/>
      <c r="W5829" s="10"/>
    </row>
    <row r="5830" spans="22:23" x14ac:dyDescent="0.25">
      <c r="V5830" s="2"/>
      <c r="W5830" s="10"/>
    </row>
    <row r="5831" spans="22:23" x14ac:dyDescent="0.25">
      <c r="V5831" s="2"/>
      <c r="W5831" s="10"/>
    </row>
    <row r="5832" spans="22:23" x14ac:dyDescent="0.25">
      <c r="V5832" s="2"/>
      <c r="W5832" s="10"/>
    </row>
    <row r="5833" spans="22:23" x14ac:dyDescent="0.25">
      <c r="V5833" s="2"/>
      <c r="W5833" s="10"/>
    </row>
    <row r="5834" spans="22:23" x14ac:dyDescent="0.25">
      <c r="V5834" s="2"/>
      <c r="W5834" s="10"/>
    </row>
    <row r="5835" spans="22:23" x14ac:dyDescent="0.25">
      <c r="V5835" s="2"/>
      <c r="W5835" s="10"/>
    </row>
    <row r="5836" spans="22:23" x14ac:dyDescent="0.25">
      <c r="V5836" s="2"/>
      <c r="W5836" s="10"/>
    </row>
    <row r="5837" spans="22:23" x14ac:dyDescent="0.25">
      <c r="V5837" s="2"/>
      <c r="W5837" s="10"/>
    </row>
    <row r="5838" spans="22:23" x14ac:dyDescent="0.25">
      <c r="V5838" s="2"/>
      <c r="W5838" s="10"/>
    </row>
    <row r="5839" spans="22:23" x14ac:dyDescent="0.25">
      <c r="V5839" s="2"/>
      <c r="W5839" s="10"/>
    </row>
    <row r="5840" spans="22:23" x14ac:dyDescent="0.25">
      <c r="V5840" s="2"/>
      <c r="W5840" s="10"/>
    </row>
    <row r="5841" spans="22:23" x14ac:dyDescent="0.25">
      <c r="V5841" s="2"/>
      <c r="W5841" s="10"/>
    </row>
    <row r="5842" spans="22:23" x14ac:dyDescent="0.25">
      <c r="V5842" s="2"/>
      <c r="W5842" s="10"/>
    </row>
    <row r="5843" spans="22:23" x14ac:dyDescent="0.25">
      <c r="V5843" s="2"/>
      <c r="W5843" s="10"/>
    </row>
    <row r="5844" spans="22:23" x14ac:dyDescent="0.25">
      <c r="V5844" s="2"/>
      <c r="W5844" s="10"/>
    </row>
    <row r="5845" spans="22:23" x14ac:dyDescent="0.25">
      <c r="V5845" s="2"/>
      <c r="W5845" s="10"/>
    </row>
    <row r="5846" spans="22:23" x14ac:dyDescent="0.25">
      <c r="V5846" s="2"/>
      <c r="W5846" s="10"/>
    </row>
    <row r="5847" spans="22:23" x14ac:dyDescent="0.25">
      <c r="V5847" s="2"/>
      <c r="W5847" s="10"/>
    </row>
    <row r="5848" spans="22:23" x14ac:dyDescent="0.25">
      <c r="V5848" s="2"/>
      <c r="W5848" s="10"/>
    </row>
    <row r="5849" spans="22:23" x14ac:dyDescent="0.25">
      <c r="V5849" s="2"/>
      <c r="W5849" s="10"/>
    </row>
    <row r="5850" spans="22:23" x14ac:dyDescent="0.25">
      <c r="V5850" s="2"/>
      <c r="W5850" s="10"/>
    </row>
    <row r="5851" spans="22:23" x14ac:dyDescent="0.25">
      <c r="V5851" s="2"/>
      <c r="W5851" s="10"/>
    </row>
    <row r="5852" spans="22:23" x14ac:dyDescent="0.25">
      <c r="V5852" s="2"/>
      <c r="W5852" s="10"/>
    </row>
    <row r="5853" spans="22:23" x14ac:dyDescent="0.25">
      <c r="V5853" s="2"/>
      <c r="W5853" s="10"/>
    </row>
    <row r="5854" spans="22:23" x14ac:dyDescent="0.25">
      <c r="V5854" s="2"/>
      <c r="W5854" s="10"/>
    </row>
    <row r="5855" spans="22:23" x14ac:dyDescent="0.25">
      <c r="V5855" s="2"/>
      <c r="W5855" s="10"/>
    </row>
    <row r="5856" spans="22:23" x14ac:dyDescent="0.25">
      <c r="V5856" s="2"/>
      <c r="W5856" s="10"/>
    </row>
    <row r="5857" spans="22:23" x14ac:dyDescent="0.25">
      <c r="V5857" s="2"/>
      <c r="W5857" s="10"/>
    </row>
    <row r="5858" spans="22:23" x14ac:dyDescent="0.25">
      <c r="V5858" s="2"/>
      <c r="W5858" s="10"/>
    </row>
    <row r="5859" spans="22:23" x14ac:dyDescent="0.25">
      <c r="V5859" s="2"/>
      <c r="W5859" s="10"/>
    </row>
    <row r="5860" spans="22:23" x14ac:dyDescent="0.25">
      <c r="V5860" s="2"/>
      <c r="W5860" s="10"/>
    </row>
    <row r="5861" spans="22:23" x14ac:dyDescent="0.25">
      <c r="V5861" s="2"/>
      <c r="W5861" s="10"/>
    </row>
    <row r="5862" spans="22:23" x14ac:dyDescent="0.25">
      <c r="V5862" s="2"/>
      <c r="W5862" s="10"/>
    </row>
    <row r="5863" spans="22:23" x14ac:dyDescent="0.25">
      <c r="V5863" s="2"/>
      <c r="W5863" s="10"/>
    </row>
    <row r="5864" spans="22:23" x14ac:dyDescent="0.25">
      <c r="V5864" s="2"/>
      <c r="W5864" s="10"/>
    </row>
    <row r="5865" spans="22:23" x14ac:dyDescent="0.25">
      <c r="V5865" s="2"/>
      <c r="W5865" s="10"/>
    </row>
    <row r="5866" spans="22:23" x14ac:dyDescent="0.25">
      <c r="V5866" s="2"/>
      <c r="W5866" s="10"/>
    </row>
    <row r="5867" spans="22:23" x14ac:dyDescent="0.25">
      <c r="V5867" s="2"/>
      <c r="W5867" s="10"/>
    </row>
    <row r="5868" spans="22:23" x14ac:dyDescent="0.25">
      <c r="V5868" s="2"/>
      <c r="W5868" s="10"/>
    </row>
    <row r="5869" spans="22:23" x14ac:dyDescent="0.25">
      <c r="V5869" s="2"/>
      <c r="W5869" s="10"/>
    </row>
    <row r="5870" spans="22:23" x14ac:dyDescent="0.25">
      <c r="V5870" s="2"/>
      <c r="W5870" s="10"/>
    </row>
    <row r="5871" spans="22:23" x14ac:dyDescent="0.25">
      <c r="V5871" s="2"/>
      <c r="W5871" s="10"/>
    </row>
    <row r="5872" spans="22:23" x14ac:dyDescent="0.25">
      <c r="V5872" s="2"/>
      <c r="W5872" s="10"/>
    </row>
    <row r="5873" spans="22:23" x14ac:dyDescent="0.25">
      <c r="V5873" s="2"/>
      <c r="W5873" s="10"/>
    </row>
    <row r="5874" spans="22:23" x14ac:dyDescent="0.25">
      <c r="V5874" s="2"/>
      <c r="W5874" s="10"/>
    </row>
    <row r="5875" spans="22:23" x14ac:dyDescent="0.25">
      <c r="V5875" s="2"/>
      <c r="W5875" s="10"/>
    </row>
    <row r="5876" spans="22:23" x14ac:dyDescent="0.25">
      <c r="V5876" s="2"/>
      <c r="W5876" s="10"/>
    </row>
    <row r="5877" spans="22:23" x14ac:dyDescent="0.25">
      <c r="V5877" s="2"/>
      <c r="W5877" s="10"/>
    </row>
    <row r="5878" spans="22:23" x14ac:dyDescent="0.25">
      <c r="V5878" s="2"/>
      <c r="W5878" s="10"/>
    </row>
    <row r="5879" spans="22:23" x14ac:dyDescent="0.25">
      <c r="V5879" s="2"/>
      <c r="W5879" s="10"/>
    </row>
    <row r="5880" spans="22:23" x14ac:dyDescent="0.25">
      <c r="V5880" s="2"/>
      <c r="W5880" s="10"/>
    </row>
    <row r="5881" spans="22:23" x14ac:dyDescent="0.25">
      <c r="V5881" s="2"/>
      <c r="W5881" s="10"/>
    </row>
    <row r="5882" spans="22:23" x14ac:dyDescent="0.25">
      <c r="V5882" s="2"/>
      <c r="W5882" s="10"/>
    </row>
    <row r="5883" spans="22:23" x14ac:dyDescent="0.25">
      <c r="V5883" s="2"/>
      <c r="W5883" s="10"/>
    </row>
    <row r="5884" spans="22:23" x14ac:dyDescent="0.25">
      <c r="V5884" s="2"/>
      <c r="W5884" s="10"/>
    </row>
    <row r="5885" spans="22:23" x14ac:dyDescent="0.25">
      <c r="V5885" s="2"/>
      <c r="W5885" s="10"/>
    </row>
    <row r="5886" spans="22:23" x14ac:dyDescent="0.25">
      <c r="V5886" s="2"/>
      <c r="W5886" s="10"/>
    </row>
    <row r="5887" spans="22:23" x14ac:dyDescent="0.25">
      <c r="V5887" s="2"/>
      <c r="W5887" s="10"/>
    </row>
    <row r="5888" spans="22:23" x14ac:dyDescent="0.25">
      <c r="V5888" s="2"/>
      <c r="W5888" s="10"/>
    </row>
    <row r="5889" spans="22:23" x14ac:dyDescent="0.25">
      <c r="V5889" s="2"/>
      <c r="W5889" s="10"/>
    </row>
    <row r="5890" spans="22:23" x14ac:dyDescent="0.25">
      <c r="V5890" s="2"/>
      <c r="W5890" s="10"/>
    </row>
    <row r="5891" spans="22:23" x14ac:dyDescent="0.25">
      <c r="V5891" s="2"/>
      <c r="W5891" s="10"/>
    </row>
    <row r="5892" spans="22:23" x14ac:dyDescent="0.25">
      <c r="V5892" s="2"/>
      <c r="W5892" s="10"/>
    </row>
    <row r="5893" spans="22:23" x14ac:dyDescent="0.25">
      <c r="V5893" s="2"/>
      <c r="W5893" s="10"/>
    </row>
    <row r="5894" spans="22:23" x14ac:dyDescent="0.25">
      <c r="V5894" s="2"/>
      <c r="W5894" s="10"/>
    </row>
    <row r="5895" spans="22:23" x14ac:dyDescent="0.25">
      <c r="V5895" s="2"/>
      <c r="W5895" s="10"/>
    </row>
    <row r="5896" spans="22:23" x14ac:dyDescent="0.25">
      <c r="V5896" s="2"/>
      <c r="W5896" s="10"/>
    </row>
    <row r="5897" spans="22:23" x14ac:dyDescent="0.25">
      <c r="V5897" s="2"/>
      <c r="W5897" s="10"/>
    </row>
    <row r="5898" spans="22:23" x14ac:dyDescent="0.25">
      <c r="V5898" s="2"/>
      <c r="W5898" s="10"/>
    </row>
    <row r="5899" spans="22:23" x14ac:dyDescent="0.25">
      <c r="V5899" s="2"/>
      <c r="W5899" s="10"/>
    </row>
    <row r="5900" spans="22:23" x14ac:dyDescent="0.25">
      <c r="V5900" s="2"/>
      <c r="W5900" s="10"/>
    </row>
    <row r="5901" spans="22:23" x14ac:dyDescent="0.25">
      <c r="V5901" s="2"/>
      <c r="W5901" s="10"/>
    </row>
    <row r="5902" spans="22:23" x14ac:dyDescent="0.25">
      <c r="V5902" s="2"/>
      <c r="W5902" s="10"/>
    </row>
    <row r="5903" spans="22:23" x14ac:dyDescent="0.25">
      <c r="V5903" s="2"/>
      <c r="W5903" s="10"/>
    </row>
    <row r="5904" spans="22:23" x14ac:dyDescent="0.25">
      <c r="V5904" s="2"/>
      <c r="W5904" s="10"/>
    </row>
    <row r="5905" spans="22:23" x14ac:dyDescent="0.25">
      <c r="V5905" s="2"/>
      <c r="W5905" s="10"/>
    </row>
    <row r="5906" spans="22:23" x14ac:dyDescent="0.25">
      <c r="V5906" s="2"/>
      <c r="W5906" s="10"/>
    </row>
    <row r="5907" spans="22:23" x14ac:dyDescent="0.25">
      <c r="V5907" s="2"/>
      <c r="W5907" s="10"/>
    </row>
    <row r="5908" spans="22:23" x14ac:dyDescent="0.25">
      <c r="V5908" s="2"/>
      <c r="W5908" s="10"/>
    </row>
    <row r="5909" spans="22:23" x14ac:dyDescent="0.25">
      <c r="V5909" s="2"/>
      <c r="W5909" s="10"/>
    </row>
    <row r="5910" spans="22:23" x14ac:dyDescent="0.25">
      <c r="V5910" s="2"/>
      <c r="W5910" s="10"/>
    </row>
    <row r="5911" spans="22:23" x14ac:dyDescent="0.25">
      <c r="V5911" s="2"/>
      <c r="W5911" s="10"/>
    </row>
    <row r="5912" spans="22:23" x14ac:dyDescent="0.25">
      <c r="V5912" s="2"/>
      <c r="W5912" s="10"/>
    </row>
    <row r="5913" spans="22:23" x14ac:dyDescent="0.25">
      <c r="V5913" s="2"/>
      <c r="W5913" s="10"/>
    </row>
    <row r="5914" spans="22:23" x14ac:dyDescent="0.25">
      <c r="V5914" s="2"/>
      <c r="W5914" s="10"/>
    </row>
    <row r="5915" spans="22:23" x14ac:dyDescent="0.25">
      <c r="V5915" s="2"/>
      <c r="W5915" s="10"/>
    </row>
    <row r="5916" spans="22:23" x14ac:dyDescent="0.25">
      <c r="V5916" s="2"/>
      <c r="W5916" s="10"/>
    </row>
    <row r="5917" spans="22:23" x14ac:dyDescent="0.25">
      <c r="V5917" s="2"/>
      <c r="W5917" s="10"/>
    </row>
    <row r="5918" spans="22:23" x14ac:dyDescent="0.25">
      <c r="V5918" s="2"/>
      <c r="W5918" s="10"/>
    </row>
    <row r="5919" spans="22:23" x14ac:dyDescent="0.25">
      <c r="V5919" s="2"/>
      <c r="W5919" s="10"/>
    </row>
    <row r="5920" spans="22:23" x14ac:dyDescent="0.25">
      <c r="V5920" s="2"/>
      <c r="W5920" s="10"/>
    </row>
    <row r="5921" spans="22:23" x14ac:dyDescent="0.25">
      <c r="V5921" s="2"/>
      <c r="W5921" s="10"/>
    </row>
    <row r="5922" spans="22:23" x14ac:dyDescent="0.25">
      <c r="V5922" s="2"/>
      <c r="W5922" s="10"/>
    </row>
    <row r="5923" spans="22:23" x14ac:dyDescent="0.25">
      <c r="V5923" s="2"/>
      <c r="W5923" s="10"/>
    </row>
    <row r="5924" spans="22:23" x14ac:dyDescent="0.25">
      <c r="V5924" s="2"/>
      <c r="W5924" s="10"/>
    </row>
    <row r="5925" spans="22:23" x14ac:dyDescent="0.25">
      <c r="V5925" s="2"/>
      <c r="W5925" s="10"/>
    </row>
    <row r="5926" spans="22:23" x14ac:dyDescent="0.25">
      <c r="V5926" s="2"/>
      <c r="W5926" s="10"/>
    </row>
    <row r="5927" spans="22:23" x14ac:dyDescent="0.25">
      <c r="V5927" s="2"/>
      <c r="W5927" s="10"/>
    </row>
    <row r="5928" spans="22:23" x14ac:dyDescent="0.25">
      <c r="V5928" s="2"/>
      <c r="W5928" s="10"/>
    </row>
    <row r="5929" spans="22:23" x14ac:dyDescent="0.25">
      <c r="V5929" s="2"/>
      <c r="W5929" s="10"/>
    </row>
    <row r="5930" spans="22:23" x14ac:dyDescent="0.25">
      <c r="V5930" s="2"/>
      <c r="W5930" s="10"/>
    </row>
    <row r="5931" spans="22:23" x14ac:dyDescent="0.25">
      <c r="V5931" s="2"/>
      <c r="W5931" s="10"/>
    </row>
    <row r="5932" spans="22:23" x14ac:dyDescent="0.25">
      <c r="V5932" s="2"/>
      <c r="W5932" s="10"/>
    </row>
    <row r="5933" spans="22:23" x14ac:dyDescent="0.25">
      <c r="V5933" s="2"/>
      <c r="W5933" s="10"/>
    </row>
    <row r="5934" spans="22:23" x14ac:dyDescent="0.25">
      <c r="V5934" s="2"/>
      <c r="W5934" s="10"/>
    </row>
    <row r="5935" spans="22:23" x14ac:dyDescent="0.25">
      <c r="V5935" s="2"/>
      <c r="W5935" s="10"/>
    </row>
    <row r="5936" spans="22:23" x14ac:dyDescent="0.25">
      <c r="V5936" s="2"/>
      <c r="W5936" s="10"/>
    </row>
    <row r="5937" spans="22:23" x14ac:dyDescent="0.25">
      <c r="V5937" s="2"/>
      <c r="W5937" s="10"/>
    </row>
    <row r="5938" spans="22:23" x14ac:dyDescent="0.25">
      <c r="V5938" s="2"/>
      <c r="W5938" s="10"/>
    </row>
    <row r="5939" spans="22:23" x14ac:dyDescent="0.25">
      <c r="V5939" s="2"/>
      <c r="W5939" s="10"/>
    </row>
    <row r="5940" spans="22:23" x14ac:dyDescent="0.25">
      <c r="V5940" s="2"/>
      <c r="W5940" s="10"/>
    </row>
    <row r="5941" spans="22:23" x14ac:dyDescent="0.25">
      <c r="V5941" s="2"/>
      <c r="W5941" s="10"/>
    </row>
    <row r="5942" spans="22:23" x14ac:dyDescent="0.25">
      <c r="V5942" s="2"/>
      <c r="W5942" s="10"/>
    </row>
    <row r="5943" spans="22:23" x14ac:dyDescent="0.25">
      <c r="V5943" s="2"/>
      <c r="W5943" s="10"/>
    </row>
    <row r="5944" spans="22:23" x14ac:dyDescent="0.25">
      <c r="V5944" s="2"/>
      <c r="W5944" s="10"/>
    </row>
    <row r="5945" spans="22:23" x14ac:dyDescent="0.25">
      <c r="V5945" s="2"/>
      <c r="W5945" s="10"/>
    </row>
    <row r="5946" spans="22:23" x14ac:dyDescent="0.25">
      <c r="V5946" s="2"/>
      <c r="W5946" s="10"/>
    </row>
    <row r="5947" spans="22:23" x14ac:dyDescent="0.25">
      <c r="V5947" s="2"/>
      <c r="W5947" s="10"/>
    </row>
    <row r="5948" spans="22:23" x14ac:dyDescent="0.25">
      <c r="V5948" s="2"/>
      <c r="W5948" s="10"/>
    </row>
    <row r="5949" spans="22:23" x14ac:dyDescent="0.25">
      <c r="V5949" s="2"/>
      <c r="W5949" s="10"/>
    </row>
    <row r="5950" spans="22:23" x14ac:dyDescent="0.25">
      <c r="V5950" s="2"/>
      <c r="W5950" s="10"/>
    </row>
    <row r="5951" spans="22:23" x14ac:dyDescent="0.25">
      <c r="V5951" s="2"/>
      <c r="W5951" s="10"/>
    </row>
    <row r="5952" spans="22:23" x14ac:dyDescent="0.25">
      <c r="V5952" s="2"/>
      <c r="W5952" s="10"/>
    </row>
    <row r="5953" spans="22:23" x14ac:dyDescent="0.25">
      <c r="V5953" s="2"/>
      <c r="W5953" s="10"/>
    </row>
    <row r="5954" spans="22:23" x14ac:dyDescent="0.25">
      <c r="V5954" s="2"/>
      <c r="W5954" s="10"/>
    </row>
    <row r="5955" spans="22:23" x14ac:dyDescent="0.25">
      <c r="V5955" s="2"/>
      <c r="W5955" s="10"/>
    </row>
    <row r="5956" spans="22:23" x14ac:dyDescent="0.25">
      <c r="V5956" s="2"/>
      <c r="W5956" s="10"/>
    </row>
    <row r="5957" spans="22:23" x14ac:dyDescent="0.25">
      <c r="V5957" s="2"/>
      <c r="W5957" s="10"/>
    </row>
    <row r="5958" spans="22:23" x14ac:dyDescent="0.25">
      <c r="V5958" s="2"/>
      <c r="W5958" s="10"/>
    </row>
    <row r="5959" spans="22:23" x14ac:dyDescent="0.25">
      <c r="V5959" s="2"/>
      <c r="W5959" s="10"/>
    </row>
    <row r="5960" spans="22:23" x14ac:dyDescent="0.25">
      <c r="V5960" s="2"/>
      <c r="W5960" s="10"/>
    </row>
    <row r="5961" spans="22:23" x14ac:dyDescent="0.25">
      <c r="V5961" s="2"/>
      <c r="W5961" s="10"/>
    </row>
    <row r="5962" spans="22:23" x14ac:dyDescent="0.25">
      <c r="V5962" s="2"/>
      <c r="W5962" s="10"/>
    </row>
    <row r="5963" spans="22:23" x14ac:dyDescent="0.25">
      <c r="V5963" s="2"/>
      <c r="W5963" s="10"/>
    </row>
    <row r="5964" spans="22:23" x14ac:dyDescent="0.25">
      <c r="V5964" s="2"/>
      <c r="W5964" s="10"/>
    </row>
    <row r="5965" spans="22:23" x14ac:dyDescent="0.25">
      <c r="V5965" s="2"/>
      <c r="W5965" s="10"/>
    </row>
    <row r="5966" spans="22:23" x14ac:dyDescent="0.25">
      <c r="V5966" s="2"/>
      <c r="W5966" s="10"/>
    </row>
    <row r="5967" spans="22:23" x14ac:dyDescent="0.25">
      <c r="V5967" s="2"/>
      <c r="W5967" s="10"/>
    </row>
    <row r="5968" spans="22:23" x14ac:dyDescent="0.25">
      <c r="V5968" s="2"/>
      <c r="W5968" s="10"/>
    </row>
    <row r="5969" spans="22:23" x14ac:dyDescent="0.25">
      <c r="V5969" s="2"/>
      <c r="W5969" s="10"/>
    </row>
    <row r="5970" spans="22:23" x14ac:dyDescent="0.25">
      <c r="V5970" s="2"/>
      <c r="W5970" s="10"/>
    </row>
    <row r="5971" spans="22:23" x14ac:dyDescent="0.25">
      <c r="V5971" s="2"/>
      <c r="W5971" s="10"/>
    </row>
    <row r="5972" spans="22:23" x14ac:dyDescent="0.25">
      <c r="V5972" s="2"/>
      <c r="W5972" s="10"/>
    </row>
    <row r="5973" spans="22:23" x14ac:dyDescent="0.25">
      <c r="V5973" s="2"/>
      <c r="W5973" s="10"/>
    </row>
    <row r="5974" spans="22:23" x14ac:dyDescent="0.25">
      <c r="V5974" s="2"/>
      <c r="W5974" s="10"/>
    </row>
    <row r="5975" spans="22:23" x14ac:dyDescent="0.25">
      <c r="V5975" s="2"/>
      <c r="W5975" s="10"/>
    </row>
    <row r="5976" spans="22:23" x14ac:dyDescent="0.25">
      <c r="V5976" s="2"/>
      <c r="W5976" s="10"/>
    </row>
    <row r="5977" spans="22:23" x14ac:dyDescent="0.25">
      <c r="V5977" s="2"/>
      <c r="W5977" s="10"/>
    </row>
    <row r="5978" spans="22:23" x14ac:dyDescent="0.25">
      <c r="V5978" s="2"/>
      <c r="W5978" s="10"/>
    </row>
    <row r="5979" spans="22:23" x14ac:dyDescent="0.25">
      <c r="V5979" s="2"/>
      <c r="W5979" s="10"/>
    </row>
    <row r="5980" spans="22:23" x14ac:dyDescent="0.25">
      <c r="V5980" s="2"/>
      <c r="W5980" s="10"/>
    </row>
    <row r="5981" spans="22:23" x14ac:dyDescent="0.25">
      <c r="V5981" s="2"/>
      <c r="W5981" s="10"/>
    </row>
    <row r="5982" spans="22:23" x14ac:dyDescent="0.25">
      <c r="V5982" s="2"/>
      <c r="W5982" s="10"/>
    </row>
    <row r="5983" spans="22:23" x14ac:dyDescent="0.25">
      <c r="V5983" s="2"/>
      <c r="W5983" s="10"/>
    </row>
    <row r="5984" spans="22:23" x14ac:dyDescent="0.25">
      <c r="V5984" s="2"/>
      <c r="W5984" s="10"/>
    </row>
    <row r="5985" spans="22:23" x14ac:dyDescent="0.25">
      <c r="V5985" s="2"/>
      <c r="W5985" s="10"/>
    </row>
    <row r="5986" spans="22:23" x14ac:dyDescent="0.25">
      <c r="V5986" s="2"/>
      <c r="W5986" s="10"/>
    </row>
    <row r="5987" spans="22:23" x14ac:dyDescent="0.25">
      <c r="V5987" s="2"/>
      <c r="W5987" s="10"/>
    </row>
    <row r="5988" spans="22:23" x14ac:dyDescent="0.25">
      <c r="V5988" s="2"/>
      <c r="W5988" s="10"/>
    </row>
    <row r="5989" spans="22:23" x14ac:dyDescent="0.25">
      <c r="V5989" s="2"/>
      <c r="W5989" s="10"/>
    </row>
    <row r="5990" spans="22:23" x14ac:dyDescent="0.25">
      <c r="V5990" s="2"/>
      <c r="W5990" s="10"/>
    </row>
    <row r="5991" spans="22:23" x14ac:dyDescent="0.25">
      <c r="V5991" s="2"/>
      <c r="W5991" s="10"/>
    </row>
    <row r="5992" spans="22:23" x14ac:dyDescent="0.25">
      <c r="V5992" s="2"/>
      <c r="W5992" s="10"/>
    </row>
    <row r="5993" spans="22:23" x14ac:dyDescent="0.25">
      <c r="V5993" s="2"/>
      <c r="W5993" s="10"/>
    </row>
    <row r="5994" spans="22:23" x14ac:dyDescent="0.25">
      <c r="V5994" s="2"/>
      <c r="W5994" s="10"/>
    </row>
    <row r="5995" spans="22:23" x14ac:dyDescent="0.25">
      <c r="V5995" s="2"/>
      <c r="W5995" s="10"/>
    </row>
    <row r="5996" spans="22:23" x14ac:dyDescent="0.25">
      <c r="V5996" s="2"/>
      <c r="W5996" s="10"/>
    </row>
    <row r="5997" spans="22:23" x14ac:dyDescent="0.25">
      <c r="V5997" s="2"/>
      <c r="W5997" s="10"/>
    </row>
    <row r="5998" spans="22:23" x14ac:dyDescent="0.25">
      <c r="V5998" s="2"/>
      <c r="W5998" s="10"/>
    </row>
    <row r="5999" spans="22:23" x14ac:dyDescent="0.25">
      <c r="V5999" s="2"/>
      <c r="W5999" s="10"/>
    </row>
    <row r="6000" spans="22:23" x14ac:dyDescent="0.25">
      <c r="V6000" s="2"/>
      <c r="W6000" s="10"/>
    </row>
    <row r="6001" spans="22:23" x14ac:dyDescent="0.25">
      <c r="V6001" s="2"/>
      <c r="W6001" s="10"/>
    </row>
    <row r="6002" spans="22:23" x14ac:dyDescent="0.25">
      <c r="V6002" s="2"/>
      <c r="W6002" s="10"/>
    </row>
    <row r="6003" spans="22:23" x14ac:dyDescent="0.25">
      <c r="V6003" s="2"/>
      <c r="W6003" s="10"/>
    </row>
    <row r="6004" spans="22:23" x14ac:dyDescent="0.25">
      <c r="V6004" s="2"/>
      <c r="W6004" s="10"/>
    </row>
    <row r="6005" spans="22:23" x14ac:dyDescent="0.25">
      <c r="V6005" s="2"/>
      <c r="W6005" s="10"/>
    </row>
    <row r="6006" spans="22:23" x14ac:dyDescent="0.25">
      <c r="V6006" s="2"/>
      <c r="W6006" s="10"/>
    </row>
    <row r="6007" spans="22:23" x14ac:dyDescent="0.25">
      <c r="V6007" s="2"/>
      <c r="W6007" s="10"/>
    </row>
    <row r="6008" spans="22:23" x14ac:dyDescent="0.25">
      <c r="V6008" s="2"/>
      <c r="W6008" s="10"/>
    </row>
    <row r="6009" spans="22:23" x14ac:dyDescent="0.25">
      <c r="V6009" s="2"/>
      <c r="W6009" s="10"/>
    </row>
    <row r="6010" spans="22:23" x14ac:dyDescent="0.25">
      <c r="V6010" s="2"/>
      <c r="W6010" s="10"/>
    </row>
    <row r="6011" spans="22:23" x14ac:dyDescent="0.25">
      <c r="V6011" s="2"/>
      <c r="W6011" s="10"/>
    </row>
    <row r="6012" spans="22:23" x14ac:dyDescent="0.25">
      <c r="V6012" s="2"/>
      <c r="W6012" s="10"/>
    </row>
    <row r="6013" spans="22:23" x14ac:dyDescent="0.25">
      <c r="V6013" s="2"/>
      <c r="W6013" s="10"/>
    </row>
    <row r="6014" spans="22:23" x14ac:dyDescent="0.25">
      <c r="V6014" s="2"/>
      <c r="W6014" s="10"/>
    </row>
    <row r="6015" spans="22:23" x14ac:dyDescent="0.25">
      <c r="V6015" s="2"/>
      <c r="W6015" s="10"/>
    </row>
    <row r="6016" spans="22:23" x14ac:dyDescent="0.25">
      <c r="V6016" s="2"/>
      <c r="W6016" s="10"/>
    </row>
    <row r="6017" spans="22:23" x14ac:dyDescent="0.25">
      <c r="V6017" s="2"/>
      <c r="W6017" s="10"/>
    </row>
    <row r="6018" spans="22:23" x14ac:dyDescent="0.25">
      <c r="V6018" s="2"/>
      <c r="W6018" s="10"/>
    </row>
    <row r="6019" spans="22:23" x14ac:dyDescent="0.25">
      <c r="V6019" s="2"/>
      <c r="W6019" s="10"/>
    </row>
    <row r="6020" spans="22:23" x14ac:dyDescent="0.25">
      <c r="V6020" s="2"/>
      <c r="W6020" s="10"/>
    </row>
    <row r="6021" spans="22:23" x14ac:dyDescent="0.25">
      <c r="V6021" s="2"/>
      <c r="W6021" s="10"/>
    </row>
    <row r="6022" spans="22:23" x14ac:dyDescent="0.25">
      <c r="V6022" s="2"/>
      <c r="W6022" s="10"/>
    </row>
    <row r="6023" spans="22:23" x14ac:dyDescent="0.25">
      <c r="V6023" s="2"/>
      <c r="W6023" s="10"/>
    </row>
    <row r="6024" spans="22:23" x14ac:dyDescent="0.25">
      <c r="V6024" s="2"/>
      <c r="W6024" s="10"/>
    </row>
    <row r="6025" spans="22:23" x14ac:dyDescent="0.25">
      <c r="V6025" s="2"/>
      <c r="W6025" s="10"/>
    </row>
    <row r="6026" spans="22:23" x14ac:dyDescent="0.25">
      <c r="V6026" s="2"/>
      <c r="W6026" s="10"/>
    </row>
    <row r="6027" spans="22:23" x14ac:dyDescent="0.25">
      <c r="V6027" s="2"/>
      <c r="W6027" s="10"/>
    </row>
    <row r="6028" spans="22:23" x14ac:dyDescent="0.25">
      <c r="V6028" s="2"/>
      <c r="W6028" s="10"/>
    </row>
    <row r="6029" spans="22:23" x14ac:dyDescent="0.25">
      <c r="V6029" s="2"/>
      <c r="W6029" s="10"/>
    </row>
    <row r="6030" spans="22:23" x14ac:dyDescent="0.25">
      <c r="V6030" s="2"/>
      <c r="W6030" s="10"/>
    </row>
    <row r="6031" spans="22:23" x14ac:dyDescent="0.25">
      <c r="V6031" s="2"/>
      <c r="W6031" s="10"/>
    </row>
    <row r="6032" spans="22:23" x14ac:dyDescent="0.25">
      <c r="V6032" s="2"/>
      <c r="W6032" s="10"/>
    </row>
    <row r="6033" spans="22:23" x14ac:dyDescent="0.25">
      <c r="V6033" s="2"/>
      <c r="W6033" s="10"/>
    </row>
    <row r="6034" spans="22:23" x14ac:dyDescent="0.25">
      <c r="V6034" s="2"/>
      <c r="W6034" s="10"/>
    </row>
    <row r="6035" spans="22:23" x14ac:dyDescent="0.25">
      <c r="V6035" s="2"/>
      <c r="W6035" s="10"/>
    </row>
    <row r="6036" spans="22:23" x14ac:dyDescent="0.25">
      <c r="V6036" s="2"/>
      <c r="W6036" s="10"/>
    </row>
    <row r="6037" spans="22:23" x14ac:dyDescent="0.25">
      <c r="V6037" s="2"/>
      <c r="W6037" s="10"/>
    </row>
    <row r="6038" spans="22:23" x14ac:dyDescent="0.25">
      <c r="V6038" s="2"/>
      <c r="W6038" s="10"/>
    </row>
    <row r="6039" spans="22:23" x14ac:dyDescent="0.25">
      <c r="V6039" s="2"/>
      <c r="W6039" s="10"/>
    </row>
    <row r="6040" spans="22:23" x14ac:dyDescent="0.25">
      <c r="V6040" s="2"/>
      <c r="W6040" s="10"/>
    </row>
    <row r="6041" spans="22:23" x14ac:dyDescent="0.25">
      <c r="V6041" s="2"/>
      <c r="W6041" s="10"/>
    </row>
    <row r="6042" spans="22:23" x14ac:dyDescent="0.25">
      <c r="V6042" s="2"/>
      <c r="W6042" s="10"/>
    </row>
    <row r="6043" spans="22:23" x14ac:dyDescent="0.25">
      <c r="V6043" s="2"/>
      <c r="W6043" s="10"/>
    </row>
    <row r="6044" spans="22:23" x14ac:dyDescent="0.25">
      <c r="V6044" s="2"/>
      <c r="W6044" s="10"/>
    </row>
    <row r="6045" spans="22:23" x14ac:dyDescent="0.25">
      <c r="V6045" s="2"/>
      <c r="W6045" s="10"/>
    </row>
    <row r="6046" spans="22:23" x14ac:dyDescent="0.25">
      <c r="V6046" s="2"/>
      <c r="W6046" s="10"/>
    </row>
    <row r="6047" spans="22:23" x14ac:dyDescent="0.25">
      <c r="V6047" s="2"/>
      <c r="W6047" s="10"/>
    </row>
    <row r="6048" spans="22:23" x14ac:dyDescent="0.25">
      <c r="V6048" s="2"/>
      <c r="W6048" s="10"/>
    </row>
    <row r="6049" spans="22:23" x14ac:dyDescent="0.25">
      <c r="V6049" s="2"/>
      <c r="W6049" s="10"/>
    </row>
    <row r="6050" spans="22:23" x14ac:dyDescent="0.25">
      <c r="V6050" s="2"/>
      <c r="W6050" s="10"/>
    </row>
    <row r="6051" spans="22:23" x14ac:dyDescent="0.25">
      <c r="V6051" s="2"/>
      <c r="W6051" s="10"/>
    </row>
    <row r="6052" spans="22:23" x14ac:dyDescent="0.25">
      <c r="V6052" s="2"/>
      <c r="W6052" s="10"/>
    </row>
    <row r="6053" spans="22:23" x14ac:dyDescent="0.25">
      <c r="V6053" s="2"/>
      <c r="W6053" s="10"/>
    </row>
    <row r="6054" spans="22:23" x14ac:dyDescent="0.25">
      <c r="V6054" s="2"/>
      <c r="W6054" s="10"/>
    </row>
    <row r="6055" spans="22:23" x14ac:dyDescent="0.25">
      <c r="V6055" s="2"/>
      <c r="W6055" s="10"/>
    </row>
    <row r="6056" spans="22:23" x14ac:dyDescent="0.25">
      <c r="V6056" s="2"/>
      <c r="W6056" s="10"/>
    </row>
    <row r="6057" spans="22:23" x14ac:dyDescent="0.25">
      <c r="V6057" s="2"/>
      <c r="W6057" s="10"/>
    </row>
    <row r="6058" spans="22:23" x14ac:dyDescent="0.25">
      <c r="V6058" s="2"/>
      <c r="W6058" s="10"/>
    </row>
    <row r="6059" spans="22:23" x14ac:dyDescent="0.25">
      <c r="V6059" s="2"/>
      <c r="W6059" s="10"/>
    </row>
    <row r="6060" spans="22:23" x14ac:dyDescent="0.25">
      <c r="V6060" s="2"/>
      <c r="W6060" s="10"/>
    </row>
    <row r="6061" spans="22:23" x14ac:dyDescent="0.25">
      <c r="V6061" s="2"/>
      <c r="W6061" s="10"/>
    </row>
    <row r="6062" spans="22:23" x14ac:dyDescent="0.25">
      <c r="V6062" s="2"/>
      <c r="W6062" s="10"/>
    </row>
    <row r="6063" spans="22:23" x14ac:dyDescent="0.25">
      <c r="V6063" s="2"/>
      <c r="W6063" s="10"/>
    </row>
    <row r="6064" spans="22:23" x14ac:dyDescent="0.25">
      <c r="V6064" s="2"/>
      <c r="W6064" s="10"/>
    </row>
    <row r="6065" spans="22:23" x14ac:dyDescent="0.25">
      <c r="V6065" s="2"/>
      <c r="W6065" s="10"/>
    </row>
    <row r="6066" spans="22:23" x14ac:dyDescent="0.25">
      <c r="V6066" s="2"/>
      <c r="W6066" s="10"/>
    </row>
    <row r="6067" spans="22:23" x14ac:dyDescent="0.25">
      <c r="V6067" s="2"/>
      <c r="W6067" s="10"/>
    </row>
    <row r="6068" spans="22:23" x14ac:dyDescent="0.25">
      <c r="V6068" s="2"/>
      <c r="W6068" s="10"/>
    </row>
    <row r="6069" spans="22:23" x14ac:dyDescent="0.25">
      <c r="V6069" s="2"/>
      <c r="W6069" s="10"/>
    </row>
    <row r="6070" spans="22:23" x14ac:dyDescent="0.25">
      <c r="V6070" s="2"/>
      <c r="W6070" s="10"/>
    </row>
    <row r="6071" spans="22:23" x14ac:dyDescent="0.25">
      <c r="V6071" s="2"/>
      <c r="W6071" s="10"/>
    </row>
    <row r="6072" spans="22:23" x14ac:dyDescent="0.25">
      <c r="V6072" s="2"/>
      <c r="W6072" s="10"/>
    </row>
    <row r="6073" spans="22:23" x14ac:dyDescent="0.25">
      <c r="V6073" s="2"/>
      <c r="W6073" s="10"/>
    </row>
    <row r="6074" spans="22:23" x14ac:dyDescent="0.25">
      <c r="V6074" s="2"/>
      <c r="W6074" s="10"/>
    </row>
    <row r="6075" spans="22:23" x14ac:dyDescent="0.25">
      <c r="V6075" s="2"/>
      <c r="W6075" s="10"/>
    </row>
    <row r="6076" spans="22:23" x14ac:dyDescent="0.25">
      <c r="V6076" s="2"/>
      <c r="W6076" s="10"/>
    </row>
    <row r="6077" spans="22:23" x14ac:dyDescent="0.25">
      <c r="V6077" s="2"/>
      <c r="W6077" s="10"/>
    </row>
    <row r="6078" spans="22:23" x14ac:dyDescent="0.25">
      <c r="V6078" s="2"/>
      <c r="W6078" s="10"/>
    </row>
    <row r="6079" spans="22:23" x14ac:dyDescent="0.25">
      <c r="V6079" s="2"/>
      <c r="W6079" s="10"/>
    </row>
    <row r="6080" spans="22:23" x14ac:dyDescent="0.25">
      <c r="V6080" s="2"/>
      <c r="W6080" s="10"/>
    </row>
    <row r="6081" spans="22:23" x14ac:dyDescent="0.25">
      <c r="V6081" s="2"/>
      <c r="W6081" s="10"/>
    </row>
    <row r="6082" spans="22:23" x14ac:dyDescent="0.25">
      <c r="V6082" s="2"/>
      <c r="W6082" s="10"/>
    </row>
    <row r="6083" spans="22:23" x14ac:dyDescent="0.25">
      <c r="V6083" s="2"/>
      <c r="W6083" s="10"/>
    </row>
    <row r="6084" spans="22:23" x14ac:dyDescent="0.25">
      <c r="V6084" s="2"/>
      <c r="W6084" s="10"/>
    </row>
    <row r="6085" spans="22:23" x14ac:dyDescent="0.25">
      <c r="V6085" s="2"/>
      <c r="W6085" s="10"/>
    </row>
    <row r="6086" spans="22:23" x14ac:dyDescent="0.25">
      <c r="V6086" s="2"/>
      <c r="W6086" s="10"/>
    </row>
    <row r="6087" spans="22:23" x14ac:dyDescent="0.25">
      <c r="V6087" s="2"/>
      <c r="W6087" s="10"/>
    </row>
    <row r="6088" spans="22:23" x14ac:dyDescent="0.25">
      <c r="V6088" s="2"/>
      <c r="W6088" s="10"/>
    </row>
    <row r="6089" spans="22:23" x14ac:dyDescent="0.25">
      <c r="V6089" s="2"/>
      <c r="W6089" s="10"/>
    </row>
    <row r="6090" spans="22:23" x14ac:dyDescent="0.25">
      <c r="V6090" s="2"/>
      <c r="W6090" s="10"/>
    </row>
    <row r="6091" spans="22:23" x14ac:dyDescent="0.25">
      <c r="V6091" s="2"/>
      <c r="W6091" s="10"/>
    </row>
    <row r="6092" spans="22:23" x14ac:dyDescent="0.25">
      <c r="V6092" s="2"/>
      <c r="W6092" s="10"/>
    </row>
    <row r="6093" spans="22:23" x14ac:dyDescent="0.25">
      <c r="V6093" s="2"/>
      <c r="W6093" s="10"/>
    </row>
    <row r="6094" spans="22:23" x14ac:dyDescent="0.25">
      <c r="V6094" s="2"/>
      <c r="W6094" s="10"/>
    </row>
    <row r="6095" spans="22:23" x14ac:dyDescent="0.25">
      <c r="V6095" s="2"/>
      <c r="W6095" s="10"/>
    </row>
    <row r="6096" spans="22:23" x14ac:dyDescent="0.25">
      <c r="V6096" s="2"/>
      <c r="W6096" s="10"/>
    </row>
    <row r="6097" spans="22:23" x14ac:dyDescent="0.25">
      <c r="V6097" s="2"/>
      <c r="W6097" s="10"/>
    </row>
    <row r="6098" spans="22:23" x14ac:dyDescent="0.25">
      <c r="V6098" s="2"/>
      <c r="W6098" s="10"/>
    </row>
    <row r="6099" spans="22:23" x14ac:dyDescent="0.25">
      <c r="V6099" s="2"/>
      <c r="W6099" s="10"/>
    </row>
    <row r="6100" spans="22:23" x14ac:dyDescent="0.25">
      <c r="V6100" s="2"/>
      <c r="W6100" s="10"/>
    </row>
    <row r="6101" spans="22:23" x14ac:dyDescent="0.25">
      <c r="V6101" s="2"/>
      <c r="W6101" s="10"/>
    </row>
    <row r="6102" spans="22:23" x14ac:dyDescent="0.25">
      <c r="V6102" s="2"/>
      <c r="W6102" s="10"/>
    </row>
    <row r="6103" spans="22:23" x14ac:dyDescent="0.25">
      <c r="V6103" s="2"/>
      <c r="W6103" s="10"/>
    </row>
    <row r="6104" spans="22:23" x14ac:dyDescent="0.25">
      <c r="V6104" s="2"/>
      <c r="W6104" s="10"/>
    </row>
    <row r="6105" spans="22:23" x14ac:dyDescent="0.25">
      <c r="V6105" s="2"/>
      <c r="W6105" s="10"/>
    </row>
    <row r="6106" spans="22:23" x14ac:dyDescent="0.25">
      <c r="V6106" s="2"/>
      <c r="W6106" s="10"/>
    </row>
    <row r="6107" spans="22:23" x14ac:dyDescent="0.25">
      <c r="V6107" s="2"/>
      <c r="W6107" s="10"/>
    </row>
    <row r="6108" spans="22:23" x14ac:dyDescent="0.25">
      <c r="V6108" s="2"/>
      <c r="W6108" s="10"/>
    </row>
    <row r="6109" spans="22:23" x14ac:dyDescent="0.25">
      <c r="V6109" s="2"/>
      <c r="W6109" s="10"/>
    </row>
    <row r="6110" spans="22:23" x14ac:dyDescent="0.25">
      <c r="V6110" s="2"/>
      <c r="W6110" s="10"/>
    </row>
    <row r="6111" spans="22:23" x14ac:dyDescent="0.25">
      <c r="V6111" s="2"/>
      <c r="W6111" s="10"/>
    </row>
    <row r="6112" spans="22:23" x14ac:dyDescent="0.25">
      <c r="V6112" s="2"/>
      <c r="W6112" s="10"/>
    </row>
    <row r="6113" spans="22:23" x14ac:dyDescent="0.25">
      <c r="V6113" s="2"/>
      <c r="W6113" s="10"/>
    </row>
    <row r="6114" spans="22:23" x14ac:dyDescent="0.25">
      <c r="V6114" s="2"/>
      <c r="W6114" s="10"/>
    </row>
    <row r="6115" spans="22:23" x14ac:dyDescent="0.25">
      <c r="V6115" s="2"/>
      <c r="W6115" s="10"/>
    </row>
    <row r="6116" spans="22:23" x14ac:dyDescent="0.25">
      <c r="V6116" s="2"/>
      <c r="W6116" s="10"/>
    </row>
    <row r="6117" spans="22:23" x14ac:dyDescent="0.25">
      <c r="V6117" s="2"/>
      <c r="W6117" s="10"/>
    </row>
    <row r="6118" spans="22:23" x14ac:dyDescent="0.25">
      <c r="V6118" s="2"/>
      <c r="W6118" s="10"/>
    </row>
    <row r="6119" spans="22:23" x14ac:dyDescent="0.25">
      <c r="V6119" s="2"/>
      <c r="W6119" s="10"/>
    </row>
    <row r="6120" spans="22:23" x14ac:dyDescent="0.25">
      <c r="V6120" s="2"/>
      <c r="W6120" s="10"/>
    </row>
    <row r="6121" spans="22:23" x14ac:dyDescent="0.25">
      <c r="V6121" s="2"/>
      <c r="W6121" s="10"/>
    </row>
    <row r="6122" spans="22:23" x14ac:dyDescent="0.25">
      <c r="V6122" s="2"/>
      <c r="W6122" s="10"/>
    </row>
    <row r="6123" spans="22:23" x14ac:dyDescent="0.25">
      <c r="V6123" s="2"/>
      <c r="W6123" s="10"/>
    </row>
    <row r="6124" spans="22:23" x14ac:dyDescent="0.25">
      <c r="V6124" s="2"/>
      <c r="W6124" s="10"/>
    </row>
    <row r="6125" spans="22:23" x14ac:dyDescent="0.25">
      <c r="V6125" s="2"/>
      <c r="W6125" s="10"/>
    </row>
    <row r="6126" spans="22:23" x14ac:dyDescent="0.25">
      <c r="V6126" s="2"/>
      <c r="W6126" s="10"/>
    </row>
    <row r="6127" spans="22:23" x14ac:dyDescent="0.25">
      <c r="V6127" s="2"/>
      <c r="W6127" s="10"/>
    </row>
    <row r="6128" spans="22:23" x14ac:dyDescent="0.25">
      <c r="V6128" s="2"/>
      <c r="W6128" s="10"/>
    </row>
    <row r="6129" spans="22:23" x14ac:dyDescent="0.25">
      <c r="V6129" s="2"/>
      <c r="W6129" s="10"/>
    </row>
    <row r="6130" spans="22:23" x14ac:dyDescent="0.25">
      <c r="V6130" s="2"/>
      <c r="W6130" s="10"/>
    </row>
    <row r="6131" spans="22:23" x14ac:dyDescent="0.25">
      <c r="V6131" s="2"/>
      <c r="W6131" s="10"/>
    </row>
    <row r="6132" spans="22:23" x14ac:dyDescent="0.25">
      <c r="V6132" s="2"/>
      <c r="W6132" s="10"/>
    </row>
    <row r="6133" spans="22:23" x14ac:dyDescent="0.25">
      <c r="V6133" s="2"/>
      <c r="W6133" s="10"/>
    </row>
    <row r="6134" spans="22:23" x14ac:dyDescent="0.25">
      <c r="V6134" s="2"/>
      <c r="W6134" s="10"/>
    </row>
    <row r="6135" spans="22:23" x14ac:dyDescent="0.25">
      <c r="V6135" s="2"/>
      <c r="W6135" s="10"/>
    </row>
    <row r="6136" spans="22:23" x14ac:dyDescent="0.25">
      <c r="V6136" s="2"/>
      <c r="W6136" s="10"/>
    </row>
    <row r="6137" spans="22:23" x14ac:dyDescent="0.25">
      <c r="V6137" s="2"/>
      <c r="W6137" s="10"/>
    </row>
    <row r="6138" spans="22:23" x14ac:dyDescent="0.25">
      <c r="V6138" s="2"/>
      <c r="W6138" s="10"/>
    </row>
    <row r="6139" spans="22:23" x14ac:dyDescent="0.25">
      <c r="V6139" s="2"/>
      <c r="W6139" s="10"/>
    </row>
    <row r="6140" spans="22:23" x14ac:dyDescent="0.25">
      <c r="V6140" s="2"/>
      <c r="W6140" s="10"/>
    </row>
    <row r="6141" spans="22:23" x14ac:dyDescent="0.25">
      <c r="V6141" s="2"/>
      <c r="W6141" s="10"/>
    </row>
    <row r="6142" spans="22:23" x14ac:dyDescent="0.25">
      <c r="V6142" s="2"/>
      <c r="W6142" s="10"/>
    </row>
    <row r="6143" spans="22:23" x14ac:dyDescent="0.25">
      <c r="V6143" s="2"/>
      <c r="W6143" s="10"/>
    </row>
    <row r="6144" spans="22:23" x14ac:dyDescent="0.25">
      <c r="V6144" s="2"/>
      <c r="W6144" s="10"/>
    </row>
    <row r="6145" spans="22:23" x14ac:dyDescent="0.25">
      <c r="V6145" s="2"/>
      <c r="W6145" s="10"/>
    </row>
    <row r="6146" spans="22:23" x14ac:dyDescent="0.25">
      <c r="V6146" s="2"/>
      <c r="W6146" s="10"/>
    </row>
    <row r="6147" spans="22:23" x14ac:dyDescent="0.25">
      <c r="V6147" s="2"/>
      <c r="W6147" s="10"/>
    </row>
    <row r="6148" spans="22:23" x14ac:dyDescent="0.25">
      <c r="V6148" s="2"/>
      <c r="W6148" s="10"/>
    </row>
    <row r="6149" spans="22:23" x14ac:dyDescent="0.25">
      <c r="V6149" s="2"/>
      <c r="W6149" s="10"/>
    </row>
    <row r="6150" spans="22:23" x14ac:dyDescent="0.25">
      <c r="V6150" s="2"/>
      <c r="W6150" s="10"/>
    </row>
    <row r="6151" spans="22:23" x14ac:dyDescent="0.25">
      <c r="V6151" s="2"/>
      <c r="W6151" s="10"/>
    </row>
    <row r="6152" spans="22:23" x14ac:dyDescent="0.25">
      <c r="V6152" s="2"/>
      <c r="W6152" s="10"/>
    </row>
    <row r="6153" spans="22:23" x14ac:dyDescent="0.25">
      <c r="V6153" s="2"/>
      <c r="W6153" s="10"/>
    </row>
    <row r="6154" spans="22:23" x14ac:dyDescent="0.25">
      <c r="V6154" s="2"/>
      <c r="W6154" s="10"/>
    </row>
    <row r="6155" spans="22:23" x14ac:dyDescent="0.25">
      <c r="V6155" s="2"/>
      <c r="W6155" s="10"/>
    </row>
    <row r="6156" spans="22:23" x14ac:dyDescent="0.25">
      <c r="V6156" s="2"/>
      <c r="W6156" s="10"/>
    </row>
    <row r="6157" spans="22:23" x14ac:dyDescent="0.25">
      <c r="V6157" s="2"/>
      <c r="W6157" s="10"/>
    </row>
    <row r="6158" spans="22:23" x14ac:dyDescent="0.25">
      <c r="V6158" s="2"/>
      <c r="W6158" s="10"/>
    </row>
    <row r="6159" spans="22:23" x14ac:dyDescent="0.25">
      <c r="V6159" s="2"/>
      <c r="W6159" s="10"/>
    </row>
    <row r="6160" spans="22:23" x14ac:dyDescent="0.25">
      <c r="V6160" s="2"/>
      <c r="W6160" s="10"/>
    </row>
    <row r="6161" spans="22:23" x14ac:dyDescent="0.25">
      <c r="V6161" s="2"/>
      <c r="W6161" s="10"/>
    </row>
    <row r="6162" spans="22:23" x14ac:dyDescent="0.25">
      <c r="V6162" s="2"/>
      <c r="W6162" s="10"/>
    </row>
    <row r="6163" spans="22:23" x14ac:dyDescent="0.25">
      <c r="V6163" s="2"/>
      <c r="W6163" s="10"/>
    </row>
    <row r="6164" spans="22:23" x14ac:dyDescent="0.25">
      <c r="V6164" s="2"/>
      <c r="W6164" s="10"/>
    </row>
    <row r="6165" spans="22:23" x14ac:dyDescent="0.25">
      <c r="V6165" s="2"/>
      <c r="W6165" s="10"/>
    </row>
    <row r="6166" spans="22:23" x14ac:dyDescent="0.25">
      <c r="V6166" s="2"/>
      <c r="W6166" s="10"/>
    </row>
    <row r="6167" spans="22:23" x14ac:dyDescent="0.25">
      <c r="V6167" s="2"/>
      <c r="W6167" s="10"/>
    </row>
    <row r="6168" spans="22:23" x14ac:dyDescent="0.25">
      <c r="V6168" s="2"/>
      <c r="W6168" s="10"/>
    </row>
    <row r="6169" spans="22:23" x14ac:dyDescent="0.25">
      <c r="V6169" s="2"/>
      <c r="W6169" s="10"/>
    </row>
    <row r="6170" spans="22:23" x14ac:dyDescent="0.25">
      <c r="V6170" s="2"/>
      <c r="W6170" s="10"/>
    </row>
    <row r="6171" spans="22:23" x14ac:dyDescent="0.25">
      <c r="V6171" s="2"/>
      <c r="W6171" s="10"/>
    </row>
    <row r="6172" spans="22:23" x14ac:dyDescent="0.25">
      <c r="V6172" s="2"/>
      <c r="W6172" s="10"/>
    </row>
    <row r="6173" spans="22:23" x14ac:dyDescent="0.25">
      <c r="V6173" s="2"/>
      <c r="W6173" s="10"/>
    </row>
    <row r="6174" spans="22:23" x14ac:dyDescent="0.25">
      <c r="V6174" s="2"/>
      <c r="W6174" s="10"/>
    </row>
    <row r="6175" spans="22:23" x14ac:dyDescent="0.25">
      <c r="V6175" s="2"/>
      <c r="W6175" s="10"/>
    </row>
    <row r="6176" spans="22:23" x14ac:dyDescent="0.25">
      <c r="V6176" s="2"/>
      <c r="W6176" s="10"/>
    </row>
    <row r="6177" spans="22:23" x14ac:dyDescent="0.25">
      <c r="V6177" s="2"/>
      <c r="W6177" s="10"/>
    </row>
    <row r="6178" spans="22:23" x14ac:dyDescent="0.25">
      <c r="V6178" s="2"/>
      <c r="W6178" s="10"/>
    </row>
    <row r="6179" spans="22:23" x14ac:dyDescent="0.25">
      <c r="V6179" s="2"/>
      <c r="W6179" s="10"/>
    </row>
    <row r="6180" spans="22:23" x14ac:dyDescent="0.25">
      <c r="V6180" s="2"/>
      <c r="W6180" s="10"/>
    </row>
    <row r="6181" spans="22:23" x14ac:dyDescent="0.25">
      <c r="V6181" s="2"/>
      <c r="W6181" s="10"/>
    </row>
    <row r="6182" spans="22:23" x14ac:dyDescent="0.25">
      <c r="V6182" s="2"/>
      <c r="W6182" s="10"/>
    </row>
    <row r="6183" spans="22:23" x14ac:dyDescent="0.25">
      <c r="V6183" s="2"/>
      <c r="W6183" s="10"/>
    </row>
    <row r="6184" spans="22:23" x14ac:dyDescent="0.25">
      <c r="V6184" s="2"/>
      <c r="W6184" s="10"/>
    </row>
    <row r="6185" spans="22:23" x14ac:dyDescent="0.25">
      <c r="V6185" s="2"/>
      <c r="W6185" s="10"/>
    </row>
    <row r="6186" spans="22:23" x14ac:dyDescent="0.25">
      <c r="V6186" s="2"/>
      <c r="W6186" s="10"/>
    </row>
    <row r="6187" spans="22:23" x14ac:dyDescent="0.25">
      <c r="V6187" s="2"/>
      <c r="W6187" s="10"/>
    </row>
    <row r="6188" spans="22:23" x14ac:dyDescent="0.25">
      <c r="V6188" s="2"/>
      <c r="W6188" s="10"/>
    </row>
    <row r="6189" spans="22:23" x14ac:dyDescent="0.25">
      <c r="V6189" s="2"/>
      <c r="W6189" s="10"/>
    </row>
    <row r="6190" spans="22:23" x14ac:dyDescent="0.25">
      <c r="V6190" s="2"/>
      <c r="W6190" s="10"/>
    </row>
    <row r="6191" spans="22:23" x14ac:dyDescent="0.25">
      <c r="V6191" s="2"/>
      <c r="W6191" s="10"/>
    </row>
    <row r="6192" spans="22:23" x14ac:dyDescent="0.25">
      <c r="V6192" s="2"/>
      <c r="W6192" s="10"/>
    </row>
    <row r="6193" spans="22:23" x14ac:dyDescent="0.25">
      <c r="V6193" s="2"/>
      <c r="W6193" s="10"/>
    </row>
    <row r="6194" spans="22:23" x14ac:dyDescent="0.25">
      <c r="V6194" s="2"/>
      <c r="W6194" s="10"/>
    </row>
    <row r="6195" spans="22:23" x14ac:dyDescent="0.25">
      <c r="V6195" s="2"/>
      <c r="W6195" s="10"/>
    </row>
    <row r="6196" spans="22:23" x14ac:dyDescent="0.25">
      <c r="V6196" s="2"/>
      <c r="W6196" s="10"/>
    </row>
    <row r="6197" spans="22:23" x14ac:dyDescent="0.25">
      <c r="V6197" s="2"/>
      <c r="W6197" s="10"/>
    </row>
    <row r="6198" spans="22:23" x14ac:dyDescent="0.25">
      <c r="V6198" s="2"/>
      <c r="W6198" s="10"/>
    </row>
    <row r="6199" spans="22:23" x14ac:dyDescent="0.25">
      <c r="V6199" s="2"/>
      <c r="W6199" s="10"/>
    </row>
    <row r="6200" spans="22:23" x14ac:dyDescent="0.25">
      <c r="V6200" s="2"/>
      <c r="W6200" s="10"/>
    </row>
    <row r="6201" spans="22:23" x14ac:dyDescent="0.25">
      <c r="V6201" s="2"/>
      <c r="W6201" s="10"/>
    </row>
    <row r="6202" spans="22:23" x14ac:dyDescent="0.25">
      <c r="V6202" s="2"/>
      <c r="W6202" s="10"/>
    </row>
    <row r="6203" spans="22:23" x14ac:dyDescent="0.25">
      <c r="V6203" s="2"/>
      <c r="W6203" s="10"/>
    </row>
    <row r="6204" spans="22:23" x14ac:dyDescent="0.25">
      <c r="V6204" s="2"/>
      <c r="W6204" s="10"/>
    </row>
    <row r="6205" spans="22:23" x14ac:dyDescent="0.25">
      <c r="V6205" s="2"/>
      <c r="W6205" s="10"/>
    </row>
    <row r="6206" spans="22:23" x14ac:dyDescent="0.25">
      <c r="V6206" s="2"/>
      <c r="W6206" s="10"/>
    </row>
    <row r="6207" spans="22:23" x14ac:dyDescent="0.25">
      <c r="V6207" s="2"/>
      <c r="W6207" s="10"/>
    </row>
    <row r="6208" spans="22:23" x14ac:dyDescent="0.25">
      <c r="V6208" s="2"/>
      <c r="W6208" s="10"/>
    </row>
    <row r="6209" spans="22:23" x14ac:dyDescent="0.25">
      <c r="V6209" s="2"/>
      <c r="W6209" s="10"/>
    </row>
    <row r="6210" spans="22:23" x14ac:dyDescent="0.25">
      <c r="V6210" s="2"/>
      <c r="W6210" s="10"/>
    </row>
    <row r="6211" spans="22:23" x14ac:dyDescent="0.25">
      <c r="V6211" s="2"/>
      <c r="W6211" s="10"/>
    </row>
    <row r="6212" spans="22:23" x14ac:dyDescent="0.25">
      <c r="V6212" s="2"/>
      <c r="W6212" s="10"/>
    </row>
    <row r="6213" spans="22:23" x14ac:dyDescent="0.25">
      <c r="V6213" s="2"/>
      <c r="W6213" s="10"/>
    </row>
    <row r="6214" spans="22:23" x14ac:dyDescent="0.25">
      <c r="V6214" s="2"/>
      <c r="W6214" s="10"/>
    </row>
    <row r="6215" spans="22:23" x14ac:dyDescent="0.25">
      <c r="V6215" s="2"/>
      <c r="W6215" s="10"/>
    </row>
    <row r="6216" spans="22:23" x14ac:dyDescent="0.25">
      <c r="V6216" s="2"/>
      <c r="W6216" s="10"/>
    </row>
    <row r="6217" spans="22:23" x14ac:dyDescent="0.25">
      <c r="V6217" s="2"/>
      <c r="W6217" s="10"/>
    </row>
    <row r="6218" spans="22:23" x14ac:dyDescent="0.25">
      <c r="V6218" s="2"/>
      <c r="W6218" s="10"/>
    </row>
    <row r="6219" spans="22:23" x14ac:dyDescent="0.25">
      <c r="V6219" s="2"/>
      <c r="W6219" s="10"/>
    </row>
    <row r="6220" spans="22:23" x14ac:dyDescent="0.25">
      <c r="V6220" s="2"/>
      <c r="W6220" s="10"/>
    </row>
    <row r="6221" spans="22:23" x14ac:dyDescent="0.25">
      <c r="V6221" s="2"/>
      <c r="W6221" s="10"/>
    </row>
    <row r="6222" spans="22:23" x14ac:dyDescent="0.25">
      <c r="V6222" s="2"/>
      <c r="W6222" s="10"/>
    </row>
    <row r="6223" spans="22:23" x14ac:dyDescent="0.25">
      <c r="V6223" s="2"/>
      <c r="W6223" s="10"/>
    </row>
    <row r="6224" spans="22:23" x14ac:dyDescent="0.25">
      <c r="V6224" s="2"/>
      <c r="W6224" s="10"/>
    </row>
    <row r="6225" spans="22:23" x14ac:dyDescent="0.25">
      <c r="V6225" s="2"/>
      <c r="W6225" s="10"/>
    </row>
    <row r="6226" spans="22:23" x14ac:dyDescent="0.25">
      <c r="V6226" s="2"/>
      <c r="W6226" s="10"/>
    </row>
    <row r="6227" spans="22:23" x14ac:dyDescent="0.25">
      <c r="V6227" s="2"/>
      <c r="W6227" s="10"/>
    </row>
    <row r="6228" spans="22:23" x14ac:dyDescent="0.25">
      <c r="V6228" s="2"/>
      <c r="W6228" s="10"/>
    </row>
    <row r="6229" spans="22:23" x14ac:dyDescent="0.25">
      <c r="V6229" s="2"/>
      <c r="W6229" s="10"/>
    </row>
    <row r="6230" spans="22:23" x14ac:dyDescent="0.25">
      <c r="V6230" s="2"/>
      <c r="W6230" s="10"/>
    </row>
    <row r="6231" spans="22:23" x14ac:dyDescent="0.25">
      <c r="V6231" s="2"/>
      <c r="W6231" s="10"/>
    </row>
    <row r="6232" spans="22:23" x14ac:dyDescent="0.25">
      <c r="V6232" s="2"/>
      <c r="W6232" s="10"/>
    </row>
    <row r="6233" spans="22:23" x14ac:dyDescent="0.25">
      <c r="V6233" s="2"/>
      <c r="W6233" s="10"/>
    </row>
    <row r="6234" spans="22:23" x14ac:dyDescent="0.25">
      <c r="V6234" s="2"/>
      <c r="W6234" s="10"/>
    </row>
    <row r="6235" spans="22:23" x14ac:dyDescent="0.25">
      <c r="V6235" s="2"/>
      <c r="W6235" s="10"/>
    </row>
    <row r="6236" spans="22:23" x14ac:dyDescent="0.25">
      <c r="V6236" s="2"/>
      <c r="W6236" s="10"/>
    </row>
    <row r="6237" spans="22:23" x14ac:dyDescent="0.25">
      <c r="V6237" s="2"/>
      <c r="W6237" s="10"/>
    </row>
    <row r="6238" spans="22:23" x14ac:dyDescent="0.25">
      <c r="V6238" s="2"/>
      <c r="W6238" s="10"/>
    </row>
    <row r="6239" spans="22:23" x14ac:dyDescent="0.25">
      <c r="V6239" s="2"/>
      <c r="W6239" s="10"/>
    </row>
    <row r="6240" spans="22:23" x14ac:dyDescent="0.25">
      <c r="V6240" s="2"/>
      <c r="W6240" s="10"/>
    </row>
    <row r="6241" spans="22:23" x14ac:dyDescent="0.25">
      <c r="V6241" s="2"/>
      <c r="W6241" s="10"/>
    </row>
    <row r="6242" spans="22:23" x14ac:dyDescent="0.25">
      <c r="V6242" s="2"/>
      <c r="W6242" s="10"/>
    </row>
    <row r="6243" spans="22:23" x14ac:dyDescent="0.25">
      <c r="V6243" s="2"/>
      <c r="W6243" s="10"/>
    </row>
    <row r="6244" spans="22:23" x14ac:dyDescent="0.25">
      <c r="V6244" s="2"/>
      <c r="W6244" s="10"/>
    </row>
    <row r="6245" spans="22:23" x14ac:dyDescent="0.25">
      <c r="V6245" s="2"/>
      <c r="W6245" s="10"/>
    </row>
    <row r="6246" spans="22:23" x14ac:dyDescent="0.25">
      <c r="V6246" s="2"/>
      <c r="W6246" s="10"/>
    </row>
    <row r="6247" spans="22:23" x14ac:dyDescent="0.25">
      <c r="V6247" s="2"/>
      <c r="W6247" s="10"/>
    </row>
    <row r="6248" spans="22:23" x14ac:dyDescent="0.25">
      <c r="V6248" s="2"/>
      <c r="W6248" s="10"/>
    </row>
    <row r="6249" spans="22:23" x14ac:dyDescent="0.25">
      <c r="V6249" s="2"/>
      <c r="W6249" s="10"/>
    </row>
    <row r="6250" spans="22:23" x14ac:dyDescent="0.25">
      <c r="V6250" s="2"/>
      <c r="W6250" s="10"/>
    </row>
    <row r="6251" spans="22:23" x14ac:dyDescent="0.25">
      <c r="V6251" s="2"/>
      <c r="W6251" s="10"/>
    </row>
    <row r="6252" spans="22:23" x14ac:dyDescent="0.25">
      <c r="V6252" s="2"/>
      <c r="W6252" s="10"/>
    </row>
    <row r="6253" spans="22:23" x14ac:dyDescent="0.25">
      <c r="V6253" s="2"/>
      <c r="W6253" s="10"/>
    </row>
    <row r="6254" spans="22:23" x14ac:dyDescent="0.25">
      <c r="V6254" s="2"/>
      <c r="W6254" s="10"/>
    </row>
    <row r="6255" spans="22:23" x14ac:dyDescent="0.25">
      <c r="V6255" s="2"/>
      <c r="W6255" s="10"/>
    </row>
    <row r="6256" spans="22:23" x14ac:dyDescent="0.25">
      <c r="V6256" s="2"/>
      <c r="W6256" s="10"/>
    </row>
    <row r="6257" spans="22:23" x14ac:dyDescent="0.25">
      <c r="V6257" s="2"/>
      <c r="W6257" s="10"/>
    </row>
    <row r="6258" spans="22:23" x14ac:dyDescent="0.25">
      <c r="V6258" s="2"/>
      <c r="W6258" s="10"/>
    </row>
    <row r="6259" spans="22:23" x14ac:dyDescent="0.25">
      <c r="V6259" s="2"/>
      <c r="W6259" s="10"/>
    </row>
    <row r="6260" spans="22:23" x14ac:dyDescent="0.25">
      <c r="V6260" s="2"/>
      <c r="W6260" s="10"/>
    </row>
    <row r="6261" spans="22:23" x14ac:dyDescent="0.25">
      <c r="V6261" s="2"/>
      <c r="W6261" s="10"/>
    </row>
    <row r="6262" spans="22:23" x14ac:dyDescent="0.25">
      <c r="V6262" s="2"/>
      <c r="W6262" s="10"/>
    </row>
    <row r="6263" spans="22:23" x14ac:dyDescent="0.25">
      <c r="V6263" s="2"/>
      <c r="W6263" s="10"/>
    </row>
    <row r="6264" spans="22:23" x14ac:dyDescent="0.25">
      <c r="V6264" s="2"/>
      <c r="W6264" s="10"/>
    </row>
    <row r="6265" spans="22:23" x14ac:dyDescent="0.25">
      <c r="V6265" s="2"/>
      <c r="W6265" s="10"/>
    </row>
    <row r="6266" spans="22:23" x14ac:dyDescent="0.25">
      <c r="V6266" s="2"/>
      <c r="W6266" s="10"/>
    </row>
    <row r="6267" spans="22:23" x14ac:dyDescent="0.25">
      <c r="V6267" s="2"/>
      <c r="W6267" s="10"/>
    </row>
    <row r="6268" spans="22:23" x14ac:dyDescent="0.25">
      <c r="V6268" s="2"/>
      <c r="W6268" s="10"/>
    </row>
    <row r="6269" spans="22:23" x14ac:dyDescent="0.25">
      <c r="V6269" s="2"/>
      <c r="W6269" s="10"/>
    </row>
    <row r="6270" spans="22:23" x14ac:dyDescent="0.25">
      <c r="V6270" s="2"/>
      <c r="W6270" s="10"/>
    </row>
    <row r="6271" spans="22:23" x14ac:dyDescent="0.25">
      <c r="V6271" s="2"/>
      <c r="W6271" s="10"/>
    </row>
    <row r="6272" spans="22:23" x14ac:dyDescent="0.25">
      <c r="V6272" s="2"/>
      <c r="W6272" s="10"/>
    </row>
    <row r="6273" spans="22:23" x14ac:dyDescent="0.25">
      <c r="V6273" s="2"/>
      <c r="W6273" s="10"/>
    </row>
    <row r="6274" spans="22:23" x14ac:dyDescent="0.25">
      <c r="V6274" s="2"/>
      <c r="W6274" s="10"/>
    </row>
    <row r="6275" spans="22:23" x14ac:dyDescent="0.25">
      <c r="V6275" s="2"/>
      <c r="W6275" s="10"/>
    </row>
    <row r="6276" spans="22:23" x14ac:dyDescent="0.25">
      <c r="V6276" s="2"/>
      <c r="W6276" s="10"/>
    </row>
    <row r="6277" spans="22:23" x14ac:dyDescent="0.25">
      <c r="V6277" s="2"/>
      <c r="W6277" s="10"/>
    </row>
    <row r="6278" spans="22:23" x14ac:dyDescent="0.25">
      <c r="V6278" s="2"/>
      <c r="W6278" s="10"/>
    </row>
    <row r="6279" spans="22:23" x14ac:dyDescent="0.25">
      <c r="V6279" s="2"/>
      <c r="W6279" s="10"/>
    </row>
    <row r="6280" spans="22:23" x14ac:dyDescent="0.25">
      <c r="V6280" s="2"/>
      <c r="W6280" s="10"/>
    </row>
    <row r="6281" spans="22:23" x14ac:dyDescent="0.25">
      <c r="V6281" s="2"/>
      <c r="W6281" s="10"/>
    </row>
    <row r="6282" spans="22:23" x14ac:dyDescent="0.25">
      <c r="V6282" s="2"/>
      <c r="W6282" s="10"/>
    </row>
    <row r="6283" spans="22:23" x14ac:dyDescent="0.25">
      <c r="V6283" s="2"/>
      <c r="W6283" s="10"/>
    </row>
    <row r="6284" spans="22:23" x14ac:dyDescent="0.25">
      <c r="V6284" s="2"/>
      <c r="W6284" s="10"/>
    </row>
    <row r="6285" spans="22:23" x14ac:dyDescent="0.25">
      <c r="V6285" s="2"/>
      <c r="W6285" s="10"/>
    </row>
    <row r="6286" spans="22:23" x14ac:dyDescent="0.25">
      <c r="V6286" s="2"/>
      <c r="W6286" s="10"/>
    </row>
    <row r="6287" spans="22:23" x14ac:dyDescent="0.25">
      <c r="V6287" s="2"/>
      <c r="W6287" s="10"/>
    </row>
    <row r="6288" spans="22:23" x14ac:dyDescent="0.25">
      <c r="V6288" s="2"/>
      <c r="W6288" s="10"/>
    </row>
    <row r="6289" spans="22:23" x14ac:dyDescent="0.25">
      <c r="V6289" s="2"/>
      <c r="W6289" s="10"/>
    </row>
    <row r="6290" spans="22:23" x14ac:dyDescent="0.25">
      <c r="V6290" s="2"/>
      <c r="W6290" s="10"/>
    </row>
    <row r="6291" spans="22:23" x14ac:dyDescent="0.25">
      <c r="V6291" s="2"/>
      <c r="W6291" s="10"/>
    </row>
    <row r="6292" spans="22:23" x14ac:dyDescent="0.25">
      <c r="V6292" s="2"/>
      <c r="W6292" s="10"/>
    </row>
    <row r="6293" spans="22:23" x14ac:dyDescent="0.25">
      <c r="V6293" s="2"/>
      <c r="W6293" s="10"/>
    </row>
    <row r="6294" spans="22:23" x14ac:dyDescent="0.25">
      <c r="V6294" s="2"/>
      <c r="W6294" s="10"/>
    </row>
    <row r="6295" spans="22:23" x14ac:dyDescent="0.25">
      <c r="V6295" s="2"/>
      <c r="W6295" s="10"/>
    </row>
    <row r="6296" spans="22:23" x14ac:dyDescent="0.25">
      <c r="V6296" s="2"/>
      <c r="W6296" s="10"/>
    </row>
    <row r="6297" spans="22:23" x14ac:dyDescent="0.25">
      <c r="V6297" s="2"/>
      <c r="W6297" s="10"/>
    </row>
    <row r="6298" spans="22:23" x14ac:dyDescent="0.25">
      <c r="V6298" s="2"/>
      <c r="W6298" s="10"/>
    </row>
    <row r="6299" spans="22:23" x14ac:dyDescent="0.25">
      <c r="V6299" s="2"/>
      <c r="W6299" s="10"/>
    </row>
    <row r="6300" spans="22:23" x14ac:dyDescent="0.25">
      <c r="V6300" s="2"/>
      <c r="W6300" s="10"/>
    </row>
    <row r="6301" spans="22:23" x14ac:dyDescent="0.25">
      <c r="V6301" s="2"/>
      <c r="W6301" s="10"/>
    </row>
    <row r="6302" spans="22:23" x14ac:dyDescent="0.25">
      <c r="V6302" s="2"/>
      <c r="W6302" s="10"/>
    </row>
    <row r="6303" spans="22:23" x14ac:dyDescent="0.25">
      <c r="V6303" s="2"/>
      <c r="W6303" s="10"/>
    </row>
    <row r="6304" spans="22:23" x14ac:dyDescent="0.25">
      <c r="V6304" s="2"/>
      <c r="W6304" s="10"/>
    </row>
    <row r="6305" spans="22:23" x14ac:dyDescent="0.25">
      <c r="V6305" s="2"/>
      <c r="W6305" s="10"/>
    </row>
    <row r="6306" spans="22:23" x14ac:dyDescent="0.25">
      <c r="V6306" s="2"/>
      <c r="W6306" s="10"/>
    </row>
    <row r="6307" spans="22:23" x14ac:dyDescent="0.25">
      <c r="V6307" s="2"/>
      <c r="W6307" s="10"/>
    </row>
    <row r="6308" spans="22:23" x14ac:dyDescent="0.25">
      <c r="V6308" s="2"/>
      <c r="W6308" s="10"/>
    </row>
    <row r="6309" spans="22:23" x14ac:dyDescent="0.25">
      <c r="V6309" s="2"/>
      <c r="W6309" s="10"/>
    </row>
    <row r="6310" spans="22:23" x14ac:dyDescent="0.25">
      <c r="V6310" s="2"/>
      <c r="W6310" s="10"/>
    </row>
    <row r="6311" spans="22:23" x14ac:dyDescent="0.25">
      <c r="V6311" s="2"/>
      <c r="W6311" s="10"/>
    </row>
    <row r="6312" spans="22:23" x14ac:dyDescent="0.25">
      <c r="V6312" s="2"/>
      <c r="W6312" s="10"/>
    </row>
    <row r="6313" spans="22:23" x14ac:dyDescent="0.25">
      <c r="V6313" s="2"/>
      <c r="W6313" s="10"/>
    </row>
    <row r="6314" spans="22:23" x14ac:dyDescent="0.25">
      <c r="V6314" s="2"/>
      <c r="W6314" s="10"/>
    </row>
    <row r="6315" spans="22:23" x14ac:dyDescent="0.25">
      <c r="V6315" s="2"/>
      <c r="W6315" s="10"/>
    </row>
    <row r="6316" spans="22:23" x14ac:dyDescent="0.25">
      <c r="V6316" s="2"/>
      <c r="W6316" s="10"/>
    </row>
    <row r="6317" spans="22:23" x14ac:dyDescent="0.25">
      <c r="V6317" s="2"/>
      <c r="W6317" s="10"/>
    </row>
    <row r="6318" spans="22:23" x14ac:dyDescent="0.25">
      <c r="V6318" s="2"/>
      <c r="W6318" s="10"/>
    </row>
    <row r="6319" spans="22:23" x14ac:dyDescent="0.25">
      <c r="V6319" s="2"/>
      <c r="W6319" s="10"/>
    </row>
    <row r="6320" spans="22:23" x14ac:dyDescent="0.25">
      <c r="V6320" s="2"/>
      <c r="W6320" s="10"/>
    </row>
    <row r="6321" spans="22:23" x14ac:dyDescent="0.25">
      <c r="V6321" s="2"/>
      <c r="W6321" s="10"/>
    </row>
    <row r="6322" spans="22:23" x14ac:dyDescent="0.25">
      <c r="V6322" s="2"/>
      <c r="W6322" s="10"/>
    </row>
    <row r="6323" spans="22:23" x14ac:dyDescent="0.25">
      <c r="V6323" s="2"/>
      <c r="W6323" s="10"/>
    </row>
    <row r="6324" spans="22:23" x14ac:dyDescent="0.25">
      <c r="V6324" s="2"/>
      <c r="W6324" s="10"/>
    </row>
    <row r="6325" spans="22:23" x14ac:dyDescent="0.25">
      <c r="V6325" s="2"/>
      <c r="W6325" s="10"/>
    </row>
    <row r="6326" spans="22:23" x14ac:dyDescent="0.25">
      <c r="V6326" s="2"/>
      <c r="W6326" s="10"/>
    </row>
    <row r="6327" spans="22:23" x14ac:dyDescent="0.25">
      <c r="V6327" s="2"/>
      <c r="W6327" s="10"/>
    </row>
    <row r="6328" spans="22:23" x14ac:dyDescent="0.25">
      <c r="V6328" s="2"/>
      <c r="W6328" s="10"/>
    </row>
    <row r="6329" spans="22:23" x14ac:dyDescent="0.25">
      <c r="V6329" s="2"/>
      <c r="W6329" s="10"/>
    </row>
    <row r="6330" spans="22:23" x14ac:dyDescent="0.25">
      <c r="V6330" s="2"/>
      <c r="W6330" s="10"/>
    </row>
    <row r="6331" spans="22:23" x14ac:dyDescent="0.25">
      <c r="V6331" s="2"/>
      <c r="W6331" s="10"/>
    </row>
    <row r="6332" spans="22:23" x14ac:dyDescent="0.25">
      <c r="V6332" s="2"/>
      <c r="W6332" s="10"/>
    </row>
    <row r="6333" spans="22:23" x14ac:dyDescent="0.25">
      <c r="V6333" s="2"/>
      <c r="W6333" s="10"/>
    </row>
    <row r="6334" spans="22:23" x14ac:dyDescent="0.25">
      <c r="V6334" s="2"/>
      <c r="W6334" s="10"/>
    </row>
    <row r="6335" spans="22:23" x14ac:dyDescent="0.25">
      <c r="V6335" s="2"/>
      <c r="W6335" s="10"/>
    </row>
    <row r="6336" spans="22:23" x14ac:dyDescent="0.25">
      <c r="V6336" s="2"/>
      <c r="W6336" s="10"/>
    </row>
    <row r="6337" spans="22:23" x14ac:dyDescent="0.25">
      <c r="V6337" s="2"/>
      <c r="W6337" s="10"/>
    </row>
    <row r="6338" spans="22:23" x14ac:dyDescent="0.25">
      <c r="V6338" s="2"/>
      <c r="W6338" s="10"/>
    </row>
    <row r="6339" spans="22:23" x14ac:dyDescent="0.25">
      <c r="V6339" s="2"/>
      <c r="W6339" s="10"/>
    </row>
    <row r="6340" spans="22:23" x14ac:dyDescent="0.25">
      <c r="V6340" s="2"/>
      <c r="W6340" s="10"/>
    </row>
    <row r="6341" spans="22:23" x14ac:dyDescent="0.25">
      <c r="V6341" s="2"/>
      <c r="W6341" s="10"/>
    </row>
    <row r="6342" spans="22:23" x14ac:dyDescent="0.25">
      <c r="V6342" s="2"/>
      <c r="W6342" s="10"/>
    </row>
    <row r="6343" spans="22:23" x14ac:dyDescent="0.25">
      <c r="V6343" s="2"/>
      <c r="W6343" s="10"/>
    </row>
    <row r="6344" spans="22:23" x14ac:dyDescent="0.25">
      <c r="V6344" s="2"/>
      <c r="W6344" s="10"/>
    </row>
    <row r="6345" spans="22:23" x14ac:dyDescent="0.25">
      <c r="V6345" s="2"/>
      <c r="W6345" s="10"/>
    </row>
    <row r="6346" spans="22:23" x14ac:dyDescent="0.25">
      <c r="V6346" s="2"/>
      <c r="W6346" s="10"/>
    </row>
    <row r="6347" spans="22:23" x14ac:dyDescent="0.25">
      <c r="V6347" s="2"/>
      <c r="W6347" s="10"/>
    </row>
    <row r="6348" spans="22:23" x14ac:dyDescent="0.25">
      <c r="V6348" s="2"/>
      <c r="W6348" s="10"/>
    </row>
    <row r="6349" spans="22:23" x14ac:dyDescent="0.25">
      <c r="V6349" s="2"/>
      <c r="W6349" s="10"/>
    </row>
    <row r="6350" spans="22:23" x14ac:dyDescent="0.25">
      <c r="V6350" s="2"/>
      <c r="W6350" s="10"/>
    </row>
    <row r="6351" spans="22:23" x14ac:dyDescent="0.25">
      <c r="V6351" s="2"/>
      <c r="W6351" s="10"/>
    </row>
    <row r="6352" spans="22:23" x14ac:dyDescent="0.25">
      <c r="V6352" s="2"/>
      <c r="W6352" s="10"/>
    </row>
    <row r="6353" spans="22:23" x14ac:dyDescent="0.25">
      <c r="V6353" s="2"/>
      <c r="W6353" s="10"/>
    </row>
    <row r="6354" spans="22:23" x14ac:dyDescent="0.25">
      <c r="V6354" s="2"/>
      <c r="W6354" s="10"/>
    </row>
    <row r="6355" spans="22:23" x14ac:dyDescent="0.25">
      <c r="V6355" s="2"/>
      <c r="W6355" s="10"/>
    </row>
    <row r="6356" spans="22:23" x14ac:dyDescent="0.25">
      <c r="V6356" s="2"/>
      <c r="W6356" s="10"/>
    </row>
    <row r="6357" spans="22:23" x14ac:dyDescent="0.25">
      <c r="V6357" s="2"/>
      <c r="W6357" s="10"/>
    </row>
    <row r="6358" spans="22:23" x14ac:dyDescent="0.25">
      <c r="V6358" s="2"/>
      <c r="W6358" s="10"/>
    </row>
    <row r="6359" spans="22:23" x14ac:dyDescent="0.25">
      <c r="V6359" s="2"/>
      <c r="W6359" s="10"/>
    </row>
    <row r="6360" spans="22:23" x14ac:dyDescent="0.25">
      <c r="V6360" s="2"/>
      <c r="W6360" s="10"/>
    </row>
    <row r="6361" spans="22:23" x14ac:dyDescent="0.25">
      <c r="V6361" s="2"/>
      <c r="W6361" s="10"/>
    </row>
    <row r="6362" spans="22:23" x14ac:dyDescent="0.25">
      <c r="V6362" s="2"/>
      <c r="W6362" s="10"/>
    </row>
    <row r="6363" spans="22:23" x14ac:dyDescent="0.25">
      <c r="V6363" s="2"/>
      <c r="W6363" s="10"/>
    </row>
    <row r="6364" spans="22:23" x14ac:dyDescent="0.25">
      <c r="V6364" s="2"/>
      <c r="W6364" s="10"/>
    </row>
    <row r="6365" spans="22:23" x14ac:dyDescent="0.25">
      <c r="V6365" s="2"/>
      <c r="W6365" s="10"/>
    </row>
    <row r="6366" spans="22:23" x14ac:dyDescent="0.25">
      <c r="V6366" s="2"/>
      <c r="W6366" s="10"/>
    </row>
    <row r="6367" spans="22:23" x14ac:dyDescent="0.25">
      <c r="V6367" s="2"/>
      <c r="W6367" s="10"/>
    </row>
    <row r="6368" spans="22:23" x14ac:dyDescent="0.25">
      <c r="V6368" s="2"/>
      <c r="W6368" s="10"/>
    </row>
    <row r="6369" spans="22:23" x14ac:dyDescent="0.25">
      <c r="V6369" s="2"/>
      <c r="W6369" s="10"/>
    </row>
    <row r="6370" spans="22:23" x14ac:dyDescent="0.25">
      <c r="V6370" s="2"/>
      <c r="W6370" s="10"/>
    </row>
    <row r="6371" spans="22:23" x14ac:dyDescent="0.25">
      <c r="V6371" s="2"/>
      <c r="W6371" s="10"/>
    </row>
    <row r="6372" spans="22:23" x14ac:dyDescent="0.25">
      <c r="V6372" s="2"/>
      <c r="W6372" s="10"/>
    </row>
    <row r="6373" spans="22:23" x14ac:dyDescent="0.25">
      <c r="V6373" s="2"/>
      <c r="W6373" s="10"/>
    </row>
    <row r="6374" spans="22:23" x14ac:dyDescent="0.25">
      <c r="V6374" s="2"/>
      <c r="W6374" s="10"/>
    </row>
    <row r="6375" spans="22:23" x14ac:dyDescent="0.25">
      <c r="V6375" s="2"/>
      <c r="W6375" s="10"/>
    </row>
    <row r="6376" spans="22:23" x14ac:dyDescent="0.25">
      <c r="V6376" s="2"/>
      <c r="W6376" s="10"/>
    </row>
    <row r="6377" spans="22:23" x14ac:dyDescent="0.25">
      <c r="V6377" s="2"/>
      <c r="W6377" s="10"/>
    </row>
    <row r="6378" spans="22:23" x14ac:dyDescent="0.25">
      <c r="V6378" s="2"/>
      <c r="W6378" s="10"/>
    </row>
    <row r="6379" spans="22:23" x14ac:dyDescent="0.25">
      <c r="V6379" s="2"/>
      <c r="W6379" s="10"/>
    </row>
    <row r="6380" spans="22:23" x14ac:dyDescent="0.25">
      <c r="V6380" s="2"/>
      <c r="W6380" s="10"/>
    </row>
    <row r="6381" spans="22:23" x14ac:dyDescent="0.25">
      <c r="V6381" s="2"/>
      <c r="W6381" s="10"/>
    </row>
    <row r="6382" spans="22:23" x14ac:dyDescent="0.25">
      <c r="V6382" s="2"/>
      <c r="W6382" s="10"/>
    </row>
    <row r="6383" spans="22:23" x14ac:dyDescent="0.25">
      <c r="V6383" s="2"/>
      <c r="W6383" s="10"/>
    </row>
    <row r="6384" spans="22:23" x14ac:dyDescent="0.25">
      <c r="V6384" s="2"/>
      <c r="W6384" s="10"/>
    </row>
    <row r="6385" spans="22:23" x14ac:dyDescent="0.25">
      <c r="V6385" s="2"/>
      <c r="W6385" s="10"/>
    </row>
    <row r="6386" spans="22:23" x14ac:dyDescent="0.25">
      <c r="V6386" s="2"/>
      <c r="W6386" s="10"/>
    </row>
    <row r="6387" spans="22:23" x14ac:dyDescent="0.25">
      <c r="V6387" s="2"/>
      <c r="W6387" s="10"/>
    </row>
    <row r="6388" spans="22:23" x14ac:dyDescent="0.25">
      <c r="V6388" s="2"/>
      <c r="W6388" s="10"/>
    </row>
    <row r="6389" spans="22:23" x14ac:dyDescent="0.25">
      <c r="V6389" s="2"/>
      <c r="W6389" s="10"/>
    </row>
    <row r="6390" spans="22:23" x14ac:dyDescent="0.25">
      <c r="V6390" s="2"/>
      <c r="W6390" s="10"/>
    </row>
    <row r="6391" spans="22:23" x14ac:dyDescent="0.25">
      <c r="V6391" s="2"/>
      <c r="W6391" s="10"/>
    </row>
    <row r="6392" spans="22:23" x14ac:dyDescent="0.25">
      <c r="V6392" s="2"/>
      <c r="W6392" s="10"/>
    </row>
    <row r="6393" spans="22:23" x14ac:dyDescent="0.25">
      <c r="V6393" s="2"/>
      <c r="W6393" s="10"/>
    </row>
    <row r="6394" spans="22:23" x14ac:dyDescent="0.25">
      <c r="V6394" s="2"/>
      <c r="W6394" s="10"/>
    </row>
    <row r="6395" spans="22:23" x14ac:dyDescent="0.25">
      <c r="V6395" s="2"/>
      <c r="W6395" s="10"/>
    </row>
    <row r="6396" spans="22:23" x14ac:dyDescent="0.25">
      <c r="V6396" s="2"/>
      <c r="W6396" s="10"/>
    </row>
    <row r="6397" spans="22:23" x14ac:dyDescent="0.25">
      <c r="V6397" s="2"/>
      <c r="W6397" s="10"/>
    </row>
    <row r="6398" spans="22:23" x14ac:dyDescent="0.25">
      <c r="V6398" s="2"/>
      <c r="W6398" s="10"/>
    </row>
    <row r="6399" spans="22:23" x14ac:dyDescent="0.25">
      <c r="V6399" s="2"/>
      <c r="W6399" s="10"/>
    </row>
    <row r="6400" spans="22:23" x14ac:dyDescent="0.25">
      <c r="V6400" s="2"/>
      <c r="W6400" s="10"/>
    </row>
    <row r="6401" spans="22:23" x14ac:dyDescent="0.25">
      <c r="V6401" s="2"/>
      <c r="W6401" s="10"/>
    </row>
    <row r="6402" spans="22:23" x14ac:dyDescent="0.25">
      <c r="V6402" s="2"/>
      <c r="W6402" s="10"/>
    </row>
    <row r="6403" spans="22:23" x14ac:dyDescent="0.25">
      <c r="V6403" s="2"/>
      <c r="W6403" s="10"/>
    </row>
    <row r="6404" spans="22:23" x14ac:dyDescent="0.25">
      <c r="V6404" s="2"/>
      <c r="W6404" s="10"/>
    </row>
    <row r="6405" spans="22:23" x14ac:dyDescent="0.25">
      <c r="V6405" s="2"/>
      <c r="W6405" s="10"/>
    </row>
    <row r="6406" spans="22:23" x14ac:dyDescent="0.25">
      <c r="V6406" s="2"/>
      <c r="W6406" s="10"/>
    </row>
    <row r="6407" spans="22:23" x14ac:dyDescent="0.25">
      <c r="V6407" s="2"/>
      <c r="W6407" s="10"/>
    </row>
    <row r="6408" spans="22:23" x14ac:dyDescent="0.25">
      <c r="V6408" s="2"/>
      <c r="W6408" s="10"/>
    </row>
    <row r="6409" spans="22:23" x14ac:dyDescent="0.25">
      <c r="V6409" s="2"/>
      <c r="W6409" s="10"/>
    </row>
    <row r="6410" spans="22:23" x14ac:dyDescent="0.25">
      <c r="V6410" s="2"/>
      <c r="W6410" s="10"/>
    </row>
    <row r="6411" spans="22:23" x14ac:dyDescent="0.25">
      <c r="V6411" s="2"/>
      <c r="W6411" s="10"/>
    </row>
    <row r="6412" spans="22:23" x14ac:dyDescent="0.25">
      <c r="V6412" s="2"/>
      <c r="W6412" s="10"/>
    </row>
    <row r="6413" spans="22:23" x14ac:dyDescent="0.25">
      <c r="V6413" s="2"/>
      <c r="W6413" s="10"/>
    </row>
    <row r="6414" spans="22:23" x14ac:dyDescent="0.25">
      <c r="V6414" s="2"/>
      <c r="W6414" s="10"/>
    </row>
    <row r="6415" spans="22:23" x14ac:dyDescent="0.25">
      <c r="V6415" s="2"/>
      <c r="W6415" s="10"/>
    </row>
    <row r="6416" spans="22:23" x14ac:dyDescent="0.25">
      <c r="V6416" s="2"/>
      <c r="W6416" s="10"/>
    </row>
    <row r="6417" spans="22:23" x14ac:dyDescent="0.25">
      <c r="V6417" s="2"/>
      <c r="W6417" s="10"/>
    </row>
    <row r="6418" spans="22:23" x14ac:dyDescent="0.25">
      <c r="V6418" s="2"/>
      <c r="W6418" s="10"/>
    </row>
    <row r="6419" spans="22:23" x14ac:dyDescent="0.25">
      <c r="V6419" s="2"/>
      <c r="W6419" s="10"/>
    </row>
    <row r="6420" spans="22:23" x14ac:dyDescent="0.25">
      <c r="V6420" s="2"/>
      <c r="W6420" s="10"/>
    </row>
    <row r="6421" spans="22:23" x14ac:dyDescent="0.25">
      <c r="V6421" s="2"/>
      <c r="W6421" s="10"/>
    </row>
    <row r="6422" spans="22:23" x14ac:dyDescent="0.25">
      <c r="V6422" s="2"/>
      <c r="W6422" s="10"/>
    </row>
    <row r="6423" spans="22:23" x14ac:dyDescent="0.25">
      <c r="V6423" s="2"/>
      <c r="W6423" s="10"/>
    </row>
    <row r="6424" spans="22:23" x14ac:dyDescent="0.25">
      <c r="V6424" s="2"/>
      <c r="W6424" s="10"/>
    </row>
    <row r="6425" spans="22:23" x14ac:dyDescent="0.25">
      <c r="V6425" s="2"/>
      <c r="W6425" s="10"/>
    </row>
    <row r="6426" spans="22:23" x14ac:dyDescent="0.25">
      <c r="V6426" s="2"/>
      <c r="W6426" s="10"/>
    </row>
    <row r="6427" spans="22:23" x14ac:dyDescent="0.25">
      <c r="V6427" s="2"/>
      <c r="W6427" s="10"/>
    </row>
    <row r="6428" spans="22:23" x14ac:dyDescent="0.25">
      <c r="V6428" s="2"/>
      <c r="W6428" s="10"/>
    </row>
    <row r="6429" spans="22:23" x14ac:dyDescent="0.25">
      <c r="V6429" s="2"/>
      <c r="W6429" s="10"/>
    </row>
    <row r="6430" spans="22:23" x14ac:dyDescent="0.25">
      <c r="V6430" s="2"/>
      <c r="W6430" s="10"/>
    </row>
    <row r="6431" spans="22:23" x14ac:dyDescent="0.25">
      <c r="V6431" s="2"/>
      <c r="W6431" s="10"/>
    </row>
    <row r="6432" spans="22:23" x14ac:dyDescent="0.25">
      <c r="V6432" s="2"/>
      <c r="W6432" s="10"/>
    </row>
    <row r="6433" spans="22:23" x14ac:dyDescent="0.25">
      <c r="V6433" s="2"/>
      <c r="W6433" s="10"/>
    </row>
    <row r="6434" spans="22:23" x14ac:dyDescent="0.25">
      <c r="V6434" s="2"/>
      <c r="W6434" s="10"/>
    </row>
    <row r="6435" spans="22:23" x14ac:dyDescent="0.25">
      <c r="V6435" s="2"/>
      <c r="W6435" s="10"/>
    </row>
    <row r="6436" spans="22:23" x14ac:dyDescent="0.25">
      <c r="V6436" s="2"/>
      <c r="W6436" s="10"/>
    </row>
    <row r="6437" spans="22:23" x14ac:dyDescent="0.25">
      <c r="V6437" s="2"/>
      <c r="W6437" s="10"/>
    </row>
    <row r="6438" spans="22:23" x14ac:dyDescent="0.25">
      <c r="V6438" s="2"/>
      <c r="W6438" s="10"/>
    </row>
    <row r="6439" spans="22:23" x14ac:dyDescent="0.25">
      <c r="V6439" s="2"/>
      <c r="W6439" s="10"/>
    </row>
    <row r="6440" spans="22:23" x14ac:dyDescent="0.25">
      <c r="V6440" s="2"/>
      <c r="W6440" s="10"/>
    </row>
    <row r="6441" spans="22:23" x14ac:dyDescent="0.25">
      <c r="V6441" s="2"/>
      <c r="W6441" s="10"/>
    </row>
    <row r="6442" spans="22:23" x14ac:dyDescent="0.25">
      <c r="V6442" s="2"/>
      <c r="W6442" s="10"/>
    </row>
    <row r="6443" spans="22:23" x14ac:dyDescent="0.25">
      <c r="V6443" s="2"/>
      <c r="W6443" s="10"/>
    </row>
    <row r="6444" spans="22:23" x14ac:dyDescent="0.25">
      <c r="V6444" s="2"/>
      <c r="W6444" s="10"/>
    </row>
    <row r="6445" spans="22:23" x14ac:dyDescent="0.25">
      <c r="V6445" s="2"/>
      <c r="W6445" s="10"/>
    </row>
    <row r="6446" spans="22:23" x14ac:dyDescent="0.25">
      <c r="V6446" s="2"/>
      <c r="W6446" s="10"/>
    </row>
    <row r="6447" spans="22:23" x14ac:dyDescent="0.25">
      <c r="V6447" s="2"/>
      <c r="W6447" s="10"/>
    </row>
    <row r="6448" spans="22:23" x14ac:dyDescent="0.25">
      <c r="V6448" s="2"/>
      <c r="W6448" s="10"/>
    </row>
    <row r="6449" spans="22:23" x14ac:dyDescent="0.25">
      <c r="V6449" s="2"/>
      <c r="W6449" s="10"/>
    </row>
    <row r="6450" spans="22:23" x14ac:dyDescent="0.25">
      <c r="V6450" s="2"/>
      <c r="W6450" s="10"/>
    </row>
    <row r="6451" spans="22:23" x14ac:dyDescent="0.25">
      <c r="V6451" s="2"/>
      <c r="W6451" s="10"/>
    </row>
    <row r="6452" spans="22:23" x14ac:dyDescent="0.25">
      <c r="V6452" s="2"/>
      <c r="W6452" s="10"/>
    </row>
    <row r="6453" spans="22:23" x14ac:dyDescent="0.25">
      <c r="V6453" s="2"/>
      <c r="W6453" s="10"/>
    </row>
    <row r="6454" spans="22:23" x14ac:dyDescent="0.25">
      <c r="V6454" s="2"/>
      <c r="W6454" s="10"/>
    </row>
    <row r="6455" spans="22:23" x14ac:dyDescent="0.25">
      <c r="V6455" s="2"/>
      <c r="W6455" s="10"/>
    </row>
    <row r="6456" spans="22:23" x14ac:dyDescent="0.25">
      <c r="V6456" s="2"/>
      <c r="W6456" s="10"/>
    </row>
    <row r="6457" spans="22:23" x14ac:dyDescent="0.25">
      <c r="V6457" s="2"/>
      <c r="W6457" s="10"/>
    </row>
    <row r="6458" spans="22:23" x14ac:dyDescent="0.25">
      <c r="V6458" s="2"/>
      <c r="W6458" s="10"/>
    </row>
    <row r="6459" spans="22:23" x14ac:dyDescent="0.25">
      <c r="V6459" s="2"/>
      <c r="W6459" s="10"/>
    </row>
    <row r="6460" spans="22:23" x14ac:dyDescent="0.25">
      <c r="V6460" s="2"/>
      <c r="W6460" s="10"/>
    </row>
    <row r="6461" spans="22:23" x14ac:dyDescent="0.25">
      <c r="V6461" s="2"/>
      <c r="W6461" s="10"/>
    </row>
    <row r="6462" spans="22:23" x14ac:dyDescent="0.25">
      <c r="V6462" s="2"/>
      <c r="W6462" s="10"/>
    </row>
    <row r="6463" spans="22:23" x14ac:dyDescent="0.25">
      <c r="V6463" s="2"/>
      <c r="W6463" s="10"/>
    </row>
    <row r="6464" spans="22:23" x14ac:dyDescent="0.25">
      <c r="V6464" s="2"/>
      <c r="W6464" s="10"/>
    </row>
    <row r="6465" spans="22:23" x14ac:dyDescent="0.25">
      <c r="V6465" s="2"/>
      <c r="W6465" s="10"/>
    </row>
    <row r="6466" spans="22:23" x14ac:dyDescent="0.25">
      <c r="V6466" s="2"/>
      <c r="W6466" s="10"/>
    </row>
    <row r="6467" spans="22:23" x14ac:dyDescent="0.25">
      <c r="V6467" s="2"/>
      <c r="W6467" s="10"/>
    </row>
    <row r="6468" spans="22:23" x14ac:dyDescent="0.25">
      <c r="V6468" s="2"/>
      <c r="W6468" s="10"/>
    </row>
    <row r="6469" spans="22:23" x14ac:dyDescent="0.25">
      <c r="V6469" s="2"/>
      <c r="W6469" s="10"/>
    </row>
    <row r="6470" spans="22:23" x14ac:dyDescent="0.25">
      <c r="V6470" s="2"/>
      <c r="W6470" s="10"/>
    </row>
    <row r="6471" spans="22:23" x14ac:dyDescent="0.25">
      <c r="V6471" s="2"/>
      <c r="W6471" s="10"/>
    </row>
    <row r="6472" spans="22:23" x14ac:dyDescent="0.25">
      <c r="V6472" s="2"/>
      <c r="W6472" s="10"/>
    </row>
    <row r="6473" spans="22:23" x14ac:dyDescent="0.25">
      <c r="V6473" s="2"/>
      <c r="W6473" s="10"/>
    </row>
    <row r="6474" spans="22:23" x14ac:dyDescent="0.25">
      <c r="V6474" s="2"/>
      <c r="W6474" s="10"/>
    </row>
    <row r="6475" spans="22:23" x14ac:dyDescent="0.25">
      <c r="V6475" s="2"/>
      <c r="W6475" s="10"/>
    </row>
    <row r="6476" spans="22:23" x14ac:dyDescent="0.25">
      <c r="V6476" s="2"/>
      <c r="W6476" s="10"/>
    </row>
    <row r="6477" spans="22:23" x14ac:dyDescent="0.25">
      <c r="V6477" s="2"/>
      <c r="W6477" s="10"/>
    </row>
    <row r="6478" spans="22:23" x14ac:dyDescent="0.25">
      <c r="V6478" s="2"/>
      <c r="W6478" s="10"/>
    </row>
    <row r="6479" spans="22:23" x14ac:dyDescent="0.25">
      <c r="V6479" s="2"/>
      <c r="W6479" s="10"/>
    </row>
    <row r="6480" spans="22:23" x14ac:dyDescent="0.25">
      <c r="V6480" s="2"/>
      <c r="W6480" s="10"/>
    </row>
    <row r="6481" spans="22:23" x14ac:dyDescent="0.25">
      <c r="V6481" s="2"/>
      <c r="W6481" s="10"/>
    </row>
    <row r="6482" spans="22:23" x14ac:dyDescent="0.25">
      <c r="V6482" s="2"/>
      <c r="W6482" s="10"/>
    </row>
    <row r="6483" spans="22:23" x14ac:dyDescent="0.25">
      <c r="V6483" s="2"/>
      <c r="W6483" s="10"/>
    </row>
    <row r="6484" spans="22:23" x14ac:dyDescent="0.25">
      <c r="V6484" s="2"/>
      <c r="W6484" s="10"/>
    </row>
    <row r="6485" spans="22:23" x14ac:dyDescent="0.25">
      <c r="V6485" s="2"/>
      <c r="W6485" s="10"/>
    </row>
    <row r="6486" spans="22:23" x14ac:dyDescent="0.25">
      <c r="V6486" s="2"/>
      <c r="W6486" s="10"/>
    </row>
    <row r="6487" spans="22:23" x14ac:dyDescent="0.25">
      <c r="V6487" s="2"/>
      <c r="W6487" s="10"/>
    </row>
    <row r="6488" spans="22:23" x14ac:dyDescent="0.25">
      <c r="V6488" s="2"/>
      <c r="W6488" s="10"/>
    </row>
    <row r="6489" spans="22:23" x14ac:dyDescent="0.25">
      <c r="V6489" s="2"/>
      <c r="W6489" s="10"/>
    </row>
    <row r="6490" spans="22:23" x14ac:dyDescent="0.25">
      <c r="V6490" s="2"/>
      <c r="W6490" s="10"/>
    </row>
    <row r="6491" spans="22:23" x14ac:dyDescent="0.25">
      <c r="V6491" s="2"/>
      <c r="W6491" s="10"/>
    </row>
    <row r="6492" spans="22:23" x14ac:dyDescent="0.25">
      <c r="V6492" s="2"/>
      <c r="W6492" s="10"/>
    </row>
    <row r="6493" spans="22:23" x14ac:dyDescent="0.25">
      <c r="V6493" s="2"/>
      <c r="W6493" s="10"/>
    </row>
    <row r="6494" spans="22:23" x14ac:dyDescent="0.25">
      <c r="V6494" s="2"/>
      <c r="W6494" s="10"/>
    </row>
    <row r="6495" spans="22:23" x14ac:dyDescent="0.25">
      <c r="V6495" s="2"/>
      <c r="W6495" s="10"/>
    </row>
    <row r="6496" spans="22:23" x14ac:dyDescent="0.25">
      <c r="V6496" s="2"/>
      <c r="W6496" s="10"/>
    </row>
    <row r="6497" spans="22:23" x14ac:dyDescent="0.25">
      <c r="V6497" s="2"/>
      <c r="W6497" s="10"/>
    </row>
    <row r="6498" spans="22:23" x14ac:dyDescent="0.25">
      <c r="V6498" s="2"/>
      <c r="W6498" s="10"/>
    </row>
    <row r="6499" spans="22:23" x14ac:dyDescent="0.25">
      <c r="V6499" s="2"/>
      <c r="W6499" s="10"/>
    </row>
    <row r="6500" spans="22:23" x14ac:dyDescent="0.25">
      <c r="V6500" s="2"/>
      <c r="W6500" s="10"/>
    </row>
    <row r="6501" spans="22:23" x14ac:dyDescent="0.25">
      <c r="V6501" s="2"/>
      <c r="W6501" s="10"/>
    </row>
    <row r="6502" spans="22:23" x14ac:dyDescent="0.25">
      <c r="V6502" s="2"/>
      <c r="W6502" s="10"/>
    </row>
    <row r="6503" spans="22:23" x14ac:dyDescent="0.25">
      <c r="V6503" s="2"/>
      <c r="W6503" s="10"/>
    </row>
    <row r="6504" spans="22:23" x14ac:dyDescent="0.25">
      <c r="V6504" s="2"/>
      <c r="W6504" s="10"/>
    </row>
    <row r="6505" spans="22:23" x14ac:dyDescent="0.25">
      <c r="V6505" s="2"/>
      <c r="W6505" s="10"/>
    </row>
    <row r="6506" spans="22:23" x14ac:dyDescent="0.25">
      <c r="V6506" s="2"/>
      <c r="W6506" s="10"/>
    </row>
    <row r="6507" spans="22:23" x14ac:dyDescent="0.25">
      <c r="V6507" s="2"/>
      <c r="W6507" s="10"/>
    </row>
    <row r="6508" spans="22:23" x14ac:dyDescent="0.25">
      <c r="V6508" s="2"/>
      <c r="W6508" s="10"/>
    </row>
    <row r="6509" spans="22:23" x14ac:dyDescent="0.25">
      <c r="V6509" s="2"/>
      <c r="W6509" s="10"/>
    </row>
    <row r="6510" spans="22:23" x14ac:dyDescent="0.25">
      <c r="V6510" s="2"/>
      <c r="W6510" s="10"/>
    </row>
    <row r="6511" spans="22:23" x14ac:dyDescent="0.25">
      <c r="V6511" s="2"/>
      <c r="W6511" s="10"/>
    </row>
    <row r="6512" spans="22:23" x14ac:dyDescent="0.25">
      <c r="V6512" s="2"/>
      <c r="W6512" s="10"/>
    </row>
    <row r="6513" spans="22:23" x14ac:dyDescent="0.25">
      <c r="V6513" s="2"/>
      <c r="W6513" s="10"/>
    </row>
    <row r="6514" spans="22:23" x14ac:dyDescent="0.25">
      <c r="V6514" s="2"/>
      <c r="W6514" s="10"/>
    </row>
    <row r="6515" spans="22:23" x14ac:dyDescent="0.25">
      <c r="V6515" s="2"/>
      <c r="W6515" s="10"/>
    </row>
    <row r="6516" spans="22:23" x14ac:dyDescent="0.25">
      <c r="V6516" s="2"/>
      <c r="W6516" s="10"/>
    </row>
    <row r="6517" spans="22:23" x14ac:dyDescent="0.25">
      <c r="V6517" s="2"/>
      <c r="W6517" s="10"/>
    </row>
    <row r="6518" spans="22:23" x14ac:dyDescent="0.25">
      <c r="V6518" s="2"/>
      <c r="W6518" s="10"/>
    </row>
    <row r="6519" spans="22:23" x14ac:dyDescent="0.25">
      <c r="V6519" s="2"/>
      <c r="W6519" s="10"/>
    </row>
    <row r="6520" spans="22:23" x14ac:dyDescent="0.25">
      <c r="V6520" s="2"/>
      <c r="W6520" s="10"/>
    </row>
    <row r="6521" spans="22:23" x14ac:dyDescent="0.25">
      <c r="V6521" s="2"/>
      <c r="W6521" s="10"/>
    </row>
    <row r="6522" spans="22:23" x14ac:dyDescent="0.25">
      <c r="V6522" s="2"/>
      <c r="W6522" s="10"/>
    </row>
    <row r="6523" spans="22:23" x14ac:dyDescent="0.25">
      <c r="V6523" s="2"/>
      <c r="W6523" s="10"/>
    </row>
    <row r="6524" spans="22:23" x14ac:dyDescent="0.25">
      <c r="V6524" s="2"/>
      <c r="W6524" s="10"/>
    </row>
    <row r="6525" spans="22:23" x14ac:dyDescent="0.25">
      <c r="V6525" s="2"/>
      <c r="W6525" s="10"/>
    </row>
    <row r="6526" spans="22:23" x14ac:dyDescent="0.25">
      <c r="V6526" s="2"/>
      <c r="W6526" s="10"/>
    </row>
    <row r="6527" spans="22:23" x14ac:dyDescent="0.25">
      <c r="V6527" s="2"/>
      <c r="W6527" s="10"/>
    </row>
    <row r="6528" spans="22:23" x14ac:dyDescent="0.25">
      <c r="V6528" s="2"/>
      <c r="W6528" s="10"/>
    </row>
    <row r="6529" spans="22:23" x14ac:dyDescent="0.25">
      <c r="V6529" s="2"/>
      <c r="W6529" s="10"/>
    </row>
    <row r="6530" spans="22:23" x14ac:dyDescent="0.25">
      <c r="V6530" s="2"/>
      <c r="W6530" s="10"/>
    </row>
    <row r="6531" spans="22:23" x14ac:dyDescent="0.25">
      <c r="V6531" s="2"/>
      <c r="W6531" s="10"/>
    </row>
    <row r="6532" spans="22:23" x14ac:dyDescent="0.25">
      <c r="V6532" s="2"/>
      <c r="W6532" s="10"/>
    </row>
    <row r="6533" spans="22:23" x14ac:dyDescent="0.25">
      <c r="V6533" s="2"/>
      <c r="W6533" s="10"/>
    </row>
    <row r="6534" spans="22:23" x14ac:dyDescent="0.25">
      <c r="V6534" s="2"/>
      <c r="W6534" s="10"/>
    </row>
    <row r="6535" spans="22:23" x14ac:dyDescent="0.25">
      <c r="V6535" s="2"/>
      <c r="W6535" s="10"/>
    </row>
    <row r="6536" spans="22:23" x14ac:dyDescent="0.25">
      <c r="V6536" s="2"/>
      <c r="W6536" s="10"/>
    </row>
    <row r="6537" spans="22:23" x14ac:dyDescent="0.25">
      <c r="V6537" s="2"/>
      <c r="W6537" s="10"/>
    </row>
    <row r="6538" spans="22:23" x14ac:dyDescent="0.25">
      <c r="V6538" s="2"/>
      <c r="W6538" s="10"/>
    </row>
    <row r="6539" spans="22:23" x14ac:dyDescent="0.25">
      <c r="V6539" s="2"/>
      <c r="W6539" s="10"/>
    </row>
    <row r="6540" spans="22:23" x14ac:dyDescent="0.25">
      <c r="V6540" s="2"/>
      <c r="W6540" s="10"/>
    </row>
    <row r="6541" spans="22:23" x14ac:dyDescent="0.25">
      <c r="V6541" s="2"/>
      <c r="W6541" s="10"/>
    </row>
    <row r="6542" spans="22:23" x14ac:dyDescent="0.25">
      <c r="V6542" s="2"/>
      <c r="W6542" s="10"/>
    </row>
    <row r="6543" spans="22:23" x14ac:dyDescent="0.25">
      <c r="V6543" s="2"/>
      <c r="W6543" s="10"/>
    </row>
    <row r="6544" spans="22:23" x14ac:dyDescent="0.25">
      <c r="V6544" s="2"/>
      <c r="W6544" s="10"/>
    </row>
    <row r="6545" spans="22:23" x14ac:dyDescent="0.25">
      <c r="V6545" s="2"/>
      <c r="W6545" s="10"/>
    </row>
    <row r="6546" spans="22:23" x14ac:dyDescent="0.25">
      <c r="V6546" s="2"/>
      <c r="W6546" s="10"/>
    </row>
    <row r="6547" spans="22:23" x14ac:dyDescent="0.25">
      <c r="V6547" s="2"/>
      <c r="W6547" s="10"/>
    </row>
    <row r="6548" spans="22:23" x14ac:dyDescent="0.25">
      <c r="V6548" s="2"/>
      <c r="W6548" s="10"/>
    </row>
    <row r="6549" spans="22:23" x14ac:dyDescent="0.25">
      <c r="V6549" s="2"/>
      <c r="W6549" s="10"/>
    </row>
    <row r="6550" spans="22:23" x14ac:dyDescent="0.25">
      <c r="V6550" s="2"/>
      <c r="W6550" s="10"/>
    </row>
    <row r="6551" spans="22:23" x14ac:dyDescent="0.25">
      <c r="V6551" s="2"/>
      <c r="W6551" s="10"/>
    </row>
    <row r="6552" spans="22:23" x14ac:dyDescent="0.25">
      <c r="V6552" s="2"/>
      <c r="W6552" s="10"/>
    </row>
    <row r="6553" spans="22:23" x14ac:dyDescent="0.25">
      <c r="V6553" s="2"/>
      <c r="W6553" s="10"/>
    </row>
    <row r="6554" spans="22:23" x14ac:dyDescent="0.25">
      <c r="V6554" s="2"/>
      <c r="W6554" s="10"/>
    </row>
    <row r="6555" spans="22:23" x14ac:dyDescent="0.25">
      <c r="V6555" s="2"/>
      <c r="W6555" s="10"/>
    </row>
    <row r="6556" spans="22:23" x14ac:dyDescent="0.25">
      <c r="V6556" s="2"/>
      <c r="W6556" s="10"/>
    </row>
    <row r="6557" spans="22:23" x14ac:dyDescent="0.25">
      <c r="V6557" s="2"/>
      <c r="W6557" s="10"/>
    </row>
    <row r="6558" spans="22:23" x14ac:dyDescent="0.25">
      <c r="V6558" s="2"/>
      <c r="W6558" s="10"/>
    </row>
    <row r="6559" spans="22:23" x14ac:dyDescent="0.25">
      <c r="V6559" s="2"/>
      <c r="W6559" s="10"/>
    </row>
    <row r="6560" spans="22:23" x14ac:dyDescent="0.25">
      <c r="V6560" s="2"/>
      <c r="W6560" s="10"/>
    </row>
    <row r="6561" spans="22:23" x14ac:dyDescent="0.25">
      <c r="V6561" s="2"/>
      <c r="W6561" s="10"/>
    </row>
    <row r="6562" spans="22:23" x14ac:dyDescent="0.25">
      <c r="V6562" s="2"/>
      <c r="W6562" s="10"/>
    </row>
    <row r="6563" spans="22:23" x14ac:dyDescent="0.25">
      <c r="V6563" s="2"/>
      <c r="W6563" s="10"/>
    </row>
    <row r="6564" spans="22:23" x14ac:dyDescent="0.25">
      <c r="V6564" s="2"/>
      <c r="W6564" s="10"/>
    </row>
    <row r="6565" spans="22:23" x14ac:dyDescent="0.25">
      <c r="V6565" s="2"/>
      <c r="W6565" s="10"/>
    </row>
    <row r="6566" spans="22:23" x14ac:dyDescent="0.25">
      <c r="V6566" s="2"/>
      <c r="W6566" s="10"/>
    </row>
    <row r="6567" spans="22:23" x14ac:dyDescent="0.25">
      <c r="V6567" s="2"/>
      <c r="W6567" s="10"/>
    </row>
    <row r="6568" spans="22:23" x14ac:dyDescent="0.25">
      <c r="V6568" s="2"/>
      <c r="W6568" s="10"/>
    </row>
    <row r="6569" spans="22:23" x14ac:dyDescent="0.25">
      <c r="V6569" s="2"/>
      <c r="W6569" s="10"/>
    </row>
    <row r="6570" spans="22:23" x14ac:dyDescent="0.25">
      <c r="V6570" s="2"/>
      <c r="W6570" s="10"/>
    </row>
    <row r="6571" spans="22:23" x14ac:dyDescent="0.25">
      <c r="V6571" s="2"/>
      <c r="W6571" s="10"/>
    </row>
    <row r="6572" spans="22:23" x14ac:dyDescent="0.25">
      <c r="V6572" s="2"/>
      <c r="W6572" s="10"/>
    </row>
    <row r="6573" spans="22:23" x14ac:dyDescent="0.25">
      <c r="V6573" s="2"/>
      <c r="W6573" s="10"/>
    </row>
    <row r="6574" spans="22:23" x14ac:dyDescent="0.25">
      <c r="V6574" s="2"/>
      <c r="W6574" s="10"/>
    </row>
    <row r="6575" spans="22:23" x14ac:dyDescent="0.25">
      <c r="V6575" s="2"/>
      <c r="W6575" s="10"/>
    </row>
    <row r="6576" spans="22:23" x14ac:dyDescent="0.25">
      <c r="V6576" s="2"/>
      <c r="W6576" s="10"/>
    </row>
    <row r="6577" spans="22:23" x14ac:dyDescent="0.25">
      <c r="V6577" s="2"/>
      <c r="W6577" s="10"/>
    </row>
    <row r="6578" spans="22:23" x14ac:dyDescent="0.25">
      <c r="V6578" s="2"/>
      <c r="W6578" s="10"/>
    </row>
    <row r="6579" spans="22:23" x14ac:dyDescent="0.25">
      <c r="V6579" s="2"/>
      <c r="W6579" s="10"/>
    </row>
    <row r="6580" spans="22:23" x14ac:dyDescent="0.25">
      <c r="V6580" s="2"/>
      <c r="W6580" s="10"/>
    </row>
    <row r="6581" spans="22:23" x14ac:dyDescent="0.25">
      <c r="V6581" s="2"/>
      <c r="W6581" s="10"/>
    </row>
    <row r="6582" spans="22:23" x14ac:dyDescent="0.25">
      <c r="V6582" s="2"/>
      <c r="W6582" s="10"/>
    </row>
    <row r="6583" spans="22:23" x14ac:dyDescent="0.25">
      <c r="V6583" s="2"/>
      <c r="W6583" s="10"/>
    </row>
    <row r="6584" spans="22:23" x14ac:dyDescent="0.25">
      <c r="V6584" s="2"/>
      <c r="W6584" s="10"/>
    </row>
    <row r="6585" spans="22:23" x14ac:dyDescent="0.25">
      <c r="V6585" s="2"/>
      <c r="W6585" s="10"/>
    </row>
    <row r="6586" spans="22:23" x14ac:dyDescent="0.25">
      <c r="V6586" s="2"/>
      <c r="W6586" s="10"/>
    </row>
    <row r="6587" spans="22:23" x14ac:dyDescent="0.25">
      <c r="V6587" s="2"/>
      <c r="W6587" s="10"/>
    </row>
    <row r="6588" spans="22:23" x14ac:dyDescent="0.25">
      <c r="V6588" s="2"/>
      <c r="W6588" s="10"/>
    </row>
    <row r="6589" spans="22:23" x14ac:dyDescent="0.25">
      <c r="V6589" s="2"/>
      <c r="W6589" s="10"/>
    </row>
    <row r="6590" spans="22:23" x14ac:dyDescent="0.25">
      <c r="V6590" s="2"/>
      <c r="W6590" s="10"/>
    </row>
    <row r="6591" spans="22:23" x14ac:dyDescent="0.25">
      <c r="V6591" s="2"/>
      <c r="W6591" s="10"/>
    </row>
    <row r="6592" spans="22:23" x14ac:dyDescent="0.25">
      <c r="V6592" s="2"/>
      <c r="W6592" s="10"/>
    </row>
    <row r="6593" spans="22:23" x14ac:dyDescent="0.25">
      <c r="V6593" s="2"/>
      <c r="W6593" s="10"/>
    </row>
    <row r="6594" spans="22:23" x14ac:dyDescent="0.25">
      <c r="V6594" s="2"/>
      <c r="W6594" s="10"/>
    </row>
    <row r="6595" spans="22:23" x14ac:dyDescent="0.25">
      <c r="V6595" s="2"/>
      <c r="W6595" s="10"/>
    </row>
    <row r="6596" spans="22:23" x14ac:dyDescent="0.25">
      <c r="V6596" s="2"/>
      <c r="W6596" s="10"/>
    </row>
    <row r="6597" spans="22:23" x14ac:dyDescent="0.25">
      <c r="V6597" s="2"/>
      <c r="W6597" s="10"/>
    </row>
    <row r="6598" spans="22:23" x14ac:dyDescent="0.25">
      <c r="V6598" s="2"/>
      <c r="W6598" s="10"/>
    </row>
    <row r="6599" spans="22:23" x14ac:dyDescent="0.25">
      <c r="V6599" s="2"/>
      <c r="W6599" s="10"/>
    </row>
    <row r="6600" spans="22:23" x14ac:dyDescent="0.25">
      <c r="V6600" s="2"/>
      <c r="W6600" s="10"/>
    </row>
    <row r="6601" spans="22:23" x14ac:dyDescent="0.25">
      <c r="V6601" s="2"/>
      <c r="W6601" s="10"/>
    </row>
    <row r="6602" spans="22:23" x14ac:dyDescent="0.25">
      <c r="V6602" s="2"/>
      <c r="W6602" s="10"/>
    </row>
    <row r="6603" spans="22:23" x14ac:dyDescent="0.25">
      <c r="V6603" s="2"/>
      <c r="W6603" s="10"/>
    </row>
    <row r="6604" spans="22:23" x14ac:dyDescent="0.25">
      <c r="V6604" s="2"/>
      <c r="W6604" s="10"/>
    </row>
    <row r="6605" spans="22:23" x14ac:dyDescent="0.25">
      <c r="V6605" s="2"/>
      <c r="W6605" s="10"/>
    </row>
    <row r="6606" spans="22:23" x14ac:dyDescent="0.25">
      <c r="V6606" s="2"/>
      <c r="W6606" s="10"/>
    </row>
    <row r="6607" spans="22:23" x14ac:dyDescent="0.25">
      <c r="V6607" s="2"/>
      <c r="W6607" s="10"/>
    </row>
    <row r="6608" spans="22:23" x14ac:dyDescent="0.25">
      <c r="V6608" s="2"/>
      <c r="W6608" s="10"/>
    </row>
    <row r="6609" spans="22:23" x14ac:dyDescent="0.25">
      <c r="V6609" s="2"/>
      <c r="W6609" s="10"/>
    </row>
    <row r="6610" spans="22:23" x14ac:dyDescent="0.25">
      <c r="V6610" s="2"/>
      <c r="W6610" s="10"/>
    </row>
    <row r="6611" spans="22:23" x14ac:dyDescent="0.25">
      <c r="V6611" s="2"/>
      <c r="W6611" s="10"/>
    </row>
    <row r="6612" spans="22:23" x14ac:dyDescent="0.25">
      <c r="V6612" s="2"/>
      <c r="W6612" s="10"/>
    </row>
    <row r="6613" spans="22:23" x14ac:dyDescent="0.25">
      <c r="V6613" s="2"/>
      <c r="W6613" s="10"/>
    </row>
    <row r="6614" spans="22:23" x14ac:dyDescent="0.25">
      <c r="V6614" s="2"/>
      <c r="W6614" s="10"/>
    </row>
    <row r="6615" spans="22:23" x14ac:dyDescent="0.25">
      <c r="V6615" s="2"/>
      <c r="W6615" s="10"/>
    </row>
    <row r="6616" spans="22:23" x14ac:dyDescent="0.25">
      <c r="V6616" s="2"/>
      <c r="W6616" s="10"/>
    </row>
    <row r="6617" spans="22:23" x14ac:dyDescent="0.25">
      <c r="V6617" s="2"/>
      <c r="W6617" s="10"/>
    </row>
    <row r="6618" spans="22:23" x14ac:dyDescent="0.25">
      <c r="V6618" s="2"/>
      <c r="W6618" s="10"/>
    </row>
    <row r="6619" spans="22:23" x14ac:dyDescent="0.25">
      <c r="V6619" s="2"/>
      <c r="W6619" s="10"/>
    </row>
    <row r="6620" spans="22:23" x14ac:dyDescent="0.25">
      <c r="V6620" s="2"/>
      <c r="W6620" s="10"/>
    </row>
    <row r="6621" spans="22:23" x14ac:dyDescent="0.25">
      <c r="V6621" s="2"/>
      <c r="W6621" s="10"/>
    </row>
    <row r="6622" spans="22:23" x14ac:dyDescent="0.25">
      <c r="V6622" s="2"/>
      <c r="W6622" s="10"/>
    </row>
    <row r="6623" spans="22:23" x14ac:dyDescent="0.25">
      <c r="V6623" s="2"/>
      <c r="W6623" s="10"/>
    </row>
    <row r="6624" spans="22:23" x14ac:dyDescent="0.25">
      <c r="V6624" s="2"/>
      <c r="W6624" s="10"/>
    </row>
    <row r="6625" spans="22:23" x14ac:dyDescent="0.25">
      <c r="V6625" s="2"/>
      <c r="W6625" s="10"/>
    </row>
    <row r="6626" spans="22:23" x14ac:dyDescent="0.25">
      <c r="V6626" s="2"/>
      <c r="W6626" s="10"/>
    </row>
    <row r="6627" spans="22:23" x14ac:dyDescent="0.25">
      <c r="V6627" s="2"/>
      <c r="W6627" s="10"/>
    </row>
    <row r="6628" spans="22:23" x14ac:dyDescent="0.25">
      <c r="V6628" s="2"/>
      <c r="W6628" s="10"/>
    </row>
    <row r="6629" spans="22:23" x14ac:dyDescent="0.25">
      <c r="V6629" s="2"/>
      <c r="W6629" s="10"/>
    </row>
    <row r="6630" spans="22:23" x14ac:dyDescent="0.25">
      <c r="V6630" s="2"/>
      <c r="W6630" s="10"/>
    </row>
    <row r="6631" spans="22:23" x14ac:dyDescent="0.25">
      <c r="V6631" s="2"/>
      <c r="W6631" s="10"/>
    </row>
    <row r="6632" spans="22:23" x14ac:dyDescent="0.25">
      <c r="V6632" s="2"/>
      <c r="W6632" s="10"/>
    </row>
    <row r="6633" spans="22:23" x14ac:dyDescent="0.25">
      <c r="V6633" s="2"/>
      <c r="W6633" s="10"/>
    </row>
    <row r="6634" spans="22:23" x14ac:dyDescent="0.25">
      <c r="V6634" s="2"/>
      <c r="W6634" s="10"/>
    </row>
    <row r="6635" spans="22:23" x14ac:dyDescent="0.25">
      <c r="V6635" s="2"/>
      <c r="W6635" s="10"/>
    </row>
    <row r="6636" spans="22:23" x14ac:dyDescent="0.25">
      <c r="V6636" s="2"/>
      <c r="W6636" s="10"/>
    </row>
    <row r="6637" spans="22:23" x14ac:dyDescent="0.25">
      <c r="V6637" s="2"/>
      <c r="W6637" s="10"/>
    </row>
    <row r="6638" spans="22:23" x14ac:dyDescent="0.25">
      <c r="V6638" s="2"/>
      <c r="W6638" s="10"/>
    </row>
    <row r="6639" spans="22:23" x14ac:dyDescent="0.25">
      <c r="V6639" s="2"/>
      <c r="W6639" s="10"/>
    </row>
    <row r="6640" spans="22:23" x14ac:dyDescent="0.25">
      <c r="V6640" s="2"/>
      <c r="W6640" s="10"/>
    </row>
    <row r="6641" spans="22:23" x14ac:dyDescent="0.25">
      <c r="V6641" s="2"/>
      <c r="W6641" s="10"/>
    </row>
    <row r="6642" spans="22:23" x14ac:dyDescent="0.25">
      <c r="V6642" s="2"/>
      <c r="W6642" s="10"/>
    </row>
    <row r="6643" spans="22:23" x14ac:dyDescent="0.25">
      <c r="V6643" s="2"/>
      <c r="W6643" s="10"/>
    </row>
    <row r="6644" spans="22:23" x14ac:dyDescent="0.25">
      <c r="V6644" s="2"/>
      <c r="W6644" s="10"/>
    </row>
    <row r="6645" spans="22:23" x14ac:dyDescent="0.25">
      <c r="V6645" s="2"/>
      <c r="W6645" s="10"/>
    </row>
    <row r="6646" spans="22:23" x14ac:dyDescent="0.25">
      <c r="V6646" s="2"/>
      <c r="W6646" s="10"/>
    </row>
    <row r="6647" spans="22:23" x14ac:dyDescent="0.25">
      <c r="V6647" s="2"/>
      <c r="W6647" s="10"/>
    </row>
    <row r="6648" spans="22:23" x14ac:dyDescent="0.25">
      <c r="V6648" s="2"/>
      <c r="W6648" s="10"/>
    </row>
    <row r="6649" spans="22:23" x14ac:dyDescent="0.25">
      <c r="V6649" s="2"/>
      <c r="W6649" s="10"/>
    </row>
    <row r="6650" spans="22:23" x14ac:dyDescent="0.25">
      <c r="V6650" s="2"/>
      <c r="W6650" s="10"/>
    </row>
    <row r="6651" spans="22:23" x14ac:dyDescent="0.25">
      <c r="V6651" s="2"/>
      <c r="W6651" s="10"/>
    </row>
    <row r="6652" spans="22:23" x14ac:dyDescent="0.25">
      <c r="V6652" s="2"/>
      <c r="W6652" s="10"/>
    </row>
    <row r="6653" spans="22:23" x14ac:dyDescent="0.25">
      <c r="V6653" s="2"/>
      <c r="W6653" s="10"/>
    </row>
    <row r="6654" spans="22:23" x14ac:dyDescent="0.25">
      <c r="V6654" s="2"/>
      <c r="W6654" s="10"/>
    </row>
    <row r="6655" spans="22:23" x14ac:dyDescent="0.25">
      <c r="V6655" s="2"/>
      <c r="W6655" s="10"/>
    </row>
    <row r="6656" spans="22:23" x14ac:dyDescent="0.25">
      <c r="V6656" s="2"/>
      <c r="W6656" s="10"/>
    </row>
    <row r="6657" spans="22:23" x14ac:dyDescent="0.25">
      <c r="V6657" s="2"/>
      <c r="W6657" s="10"/>
    </row>
    <row r="6658" spans="22:23" x14ac:dyDescent="0.25">
      <c r="V6658" s="2"/>
      <c r="W6658" s="10"/>
    </row>
    <row r="6659" spans="22:23" x14ac:dyDescent="0.25">
      <c r="V6659" s="2"/>
      <c r="W6659" s="10"/>
    </row>
    <row r="6660" spans="22:23" x14ac:dyDescent="0.25">
      <c r="V6660" s="2"/>
      <c r="W6660" s="10"/>
    </row>
    <row r="6661" spans="22:23" x14ac:dyDescent="0.25">
      <c r="V6661" s="2"/>
      <c r="W6661" s="10"/>
    </row>
    <row r="6662" spans="22:23" x14ac:dyDescent="0.25">
      <c r="V6662" s="2"/>
      <c r="W6662" s="10"/>
    </row>
    <row r="6663" spans="22:23" x14ac:dyDescent="0.25">
      <c r="V6663" s="2"/>
      <c r="W6663" s="10"/>
    </row>
    <row r="6664" spans="22:23" x14ac:dyDescent="0.25">
      <c r="V6664" s="2"/>
      <c r="W6664" s="10"/>
    </row>
    <row r="6665" spans="22:23" x14ac:dyDescent="0.25">
      <c r="V6665" s="2"/>
      <c r="W6665" s="10"/>
    </row>
    <row r="6666" spans="22:23" x14ac:dyDescent="0.25">
      <c r="V6666" s="2"/>
      <c r="W6666" s="10"/>
    </row>
    <row r="6667" spans="22:23" x14ac:dyDescent="0.25">
      <c r="V6667" s="2"/>
      <c r="W6667" s="10"/>
    </row>
    <row r="6668" spans="22:23" x14ac:dyDescent="0.25">
      <c r="V6668" s="2"/>
      <c r="W6668" s="10"/>
    </row>
    <row r="6669" spans="22:23" x14ac:dyDescent="0.25">
      <c r="V6669" s="2"/>
      <c r="W6669" s="10"/>
    </row>
    <row r="6670" spans="22:23" x14ac:dyDescent="0.25">
      <c r="V6670" s="2"/>
      <c r="W6670" s="10"/>
    </row>
    <row r="6671" spans="22:23" x14ac:dyDescent="0.25">
      <c r="V6671" s="2"/>
      <c r="W6671" s="10"/>
    </row>
    <row r="6672" spans="22:23" x14ac:dyDescent="0.25">
      <c r="V6672" s="2"/>
      <c r="W6672" s="10"/>
    </row>
    <row r="6673" spans="22:23" x14ac:dyDescent="0.25">
      <c r="V6673" s="2"/>
      <c r="W6673" s="10"/>
    </row>
    <row r="6674" spans="22:23" x14ac:dyDescent="0.25">
      <c r="V6674" s="2"/>
      <c r="W6674" s="10"/>
    </row>
    <row r="6675" spans="22:23" x14ac:dyDescent="0.25">
      <c r="V6675" s="2"/>
      <c r="W6675" s="10"/>
    </row>
    <row r="6676" spans="22:23" x14ac:dyDescent="0.25">
      <c r="V6676" s="2"/>
      <c r="W6676" s="10"/>
    </row>
    <row r="6677" spans="22:23" x14ac:dyDescent="0.25">
      <c r="V6677" s="2"/>
      <c r="W6677" s="10"/>
    </row>
    <row r="6678" spans="22:23" x14ac:dyDescent="0.25">
      <c r="V6678" s="2"/>
      <c r="W6678" s="10"/>
    </row>
    <row r="6679" spans="22:23" x14ac:dyDescent="0.25">
      <c r="V6679" s="2"/>
      <c r="W6679" s="10"/>
    </row>
    <row r="6680" spans="22:23" x14ac:dyDescent="0.25">
      <c r="V6680" s="2"/>
      <c r="W6680" s="10"/>
    </row>
    <row r="6681" spans="22:23" x14ac:dyDescent="0.25">
      <c r="V6681" s="2"/>
      <c r="W6681" s="10"/>
    </row>
    <row r="6682" spans="22:23" x14ac:dyDescent="0.25">
      <c r="V6682" s="2"/>
      <c r="W6682" s="10"/>
    </row>
    <row r="6683" spans="22:23" x14ac:dyDescent="0.25">
      <c r="V6683" s="2"/>
      <c r="W6683" s="10"/>
    </row>
    <row r="6684" spans="22:23" x14ac:dyDescent="0.25">
      <c r="V6684" s="2"/>
      <c r="W6684" s="10"/>
    </row>
    <row r="6685" spans="22:23" x14ac:dyDescent="0.25">
      <c r="V6685" s="2"/>
      <c r="W6685" s="10"/>
    </row>
    <row r="6686" spans="22:23" x14ac:dyDescent="0.25">
      <c r="V6686" s="2"/>
      <c r="W6686" s="10"/>
    </row>
    <row r="6687" spans="22:23" x14ac:dyDescent="0.25">
      <c r="V6687" s="2"/>
      <c r="W6687" s="10"/>
    </row>
    <row r="6688" spans="22:23" x14ac:dyDescent="0.25">
      <c r="V6688" s="2"/>
      <c r="W6688" s="10"/>
    </row>
    <row r="6689" spans="22:23" x14ac:dyDescent="0.25">
      <c r="V6689" s="2"/>
      <c r="W6689" s="10"/>
    </row>
    <row r="6690" spans="22:23" x14ac:dyDescent="0.25">
      <c r="V6690" s="2"/>
      <c r="W6690" s="10"/>
    </row>
    <row r="6691" spans="22:23" x14ac:dyDescent="0.25">
      <c r="V6691" s="2"/>
      <c r="W6691" s="10"/>
    </row>
    <row r="6692" spans="22:23" x14ac:dyDescent="0.25">
      <c r="V6692" s="2"/>
      <c r="W6692" s="10"/>
    </row>
    <row r="6693" spans="22:23" x14ac:dyDescent="0.25">
      <c r="V6693" s="2"/>
      <c r="W6693" s="10"/>
    </row>
    <row r="6694" spans="22:23" x14ac:dyDescent="0.25">
      <c r="V6694" s="2"/>
      <c r="W6694" s="10"/>
    </row>
    <row r="6695" spans="22:23" x14ac:dyDescent="0.25">
      <c r="V6695" s="2"/>
      <c r="W6695" s="10"/>
    </row>
    <row r="6696" spans="22:23" x14ac:dyDescent="0.25">
      <c r="V6696" s="2"/>
      <c r="W6696" s="10"/>
    </row>
    <row r="6697" spans="22:23" x14ac:dyDescent="0.25">
      <c r="V6697" s="2"/>
      <c r="W6697" s="10"/>
    </row>
    <row r="6698" spans="22:23" x14ac:dyDescent="0.25">
      <c r="V6698" s="2"/>
      <c r="W6698" s="10"/>
    </row>
    <row r="6699" spans="22:23" x14ac:dyDescent="0.25">
      <c r="V6699" s="2"/>
      <c r="W6699" s="10"/>
    </row>
    <row r="6700" spans="22:23" x14ac:dyDescent="0.25">
      <c r="V6700" s="2"/>
      <c r="W6700" s="10"/>
    </row>
    <row r="6701" spans="22:23" x14ac:dyDescent="0.25">
      <c r="V6701" s="2"/>
      <c r="W6701" s="10"/>
    </row>
    <row r="6702" spans="22:23" x14ac:dyDescent="0.25">
      <c r="V6702" s="2"/>
      <c r="W6702" s="10"/>
    </row>
    <row r="6703" spans="22:23" x14ac:dyDescent="0.25">
      <c r="V6703" s="2"/>
      <c r="W6703" s="10"/>
    </row>
    <row r="6704" spans="22:23" x14ac:dyDescent="0.25">
      <c r="V6704" s="2"/>
      <c r="W6704" s="10"/>
    </row>
    <row r="6705" spans="22:23" x14ac:dyDescent="0.25">
      <c r="V6705" s="2"/>
      <c r="W6705" s="10"/>
    </row>
    <row r="6706" spans="22:23" x14ac:dyDescent="0.25">
      <c r="V6706" s="2"/>
      <c r="W6706" s="10"/>
    </row>
    <row r="6707" spans="22:23" x14ac:dyDescent="0.25">
      <c r="V6707" s="2"/>
      <c r="W6707" s="10"/>
    </row>
    <row r="6708" spans="22:23" x14ac:dyDescent="0.25">
      <c r="V6708" s="2"/>
      <c r="W6708" s="10"/>
    </row>
    <row r="6709" spans="22:23" x14ac:dyDescent="0.25">
      <c r="V6709" s="2"/>
      <c r="W6709" s="10"/>
    </row>
    <row r="6710" spans="22:23" x14ac:dyDescent="0.25">
      <c r="V6710" s="2"/>
      <c r="W6710" s="10"/>
    </row>
    <row r="6711" spans="22:23" x14ac:dyDescent="0.25">
      <c r="V6711" s="2"/>
      <c r="W6711" s="10"/>
    </row>
    <row r="6712" spans="22:23" x14ac:dyDescent="0.25">
      <c r="V6712" s="2"/>
      <c r="W6712" s="10"/>
    </row>
    <row r="6713" spans="22:23" x14ac:dyDescent="0.25">
      <c r="V6713" s="2"/>
      <c r="W6713" s="10"/>
    </row>
    <row r="6714" spans="22:23" x14ac:dyDescent="0.25">
      <c r="V6714" s="2"/>
      <c r="W6714" s="10"/>
    </row>
    <row r="6715" spans="22:23" x14ac:dyDescent="0.25">
      <c r="V6715" s="2"/>
      <c r="W6715" s="10"/>
    </row>
    <row r="6716" spans="22:23" x14ac:dyDescent="0.25">
      <c r="V6716" s="2"/>
      <c r="W6716" s="10"/>
    </row>
    <row r="6717" spans="22:23" x14ac:dyDescent="0.25">
      <c r="V6717" s="2"/>
      <c r="W6717" s="10"/>
    </row>
    <row r="6718" spans="22:23" x14ac:dyDescent="0.25">
      <c r="V6718" s="2"/>
      <c r="W6718" s="10"/>
    </row>
    <row r="6719" spans="22:23" x14ac:dyDescent="0.25">
      <c r="V6719" s="2"/>
      <c r="W6719" s="10"/>
    </row>
    <row r="6720" spans="22:23" x14ac:dyDescent="0.25">
      <c r="V6720" s="2"/>
      <c r="W6720" s="10"/>
    </row>
    <row r="6721" spans="22:23" x14ac:dyDescent="0.25">
      <c r="V6721" s="2"/>
      <c r="W6721" s="10"/>
    </row>
    <row r="6722" spans="22:23" x14ac:dyDescent="0.25">
      <c r="V6722" s="2"/>
      <c r="W6722" s="10"/>
    </row>
    <row r="6723" spans="22:23" x14ac:dyDescent="0.25">
      <c r="V6723" s="2"/>
      <c r="W6723" s="10"/>
    </row>
    <row r="6724" spans="22:23" x14ac:dyDescent="0.25">
      <c r="V6724" s="2"/>
      <c r="W6724" s="10"/>
    </row>
    <row r="6725" spans="22:23" x14ac:dyDescent="0.25">
      <c r="V6725" s="2"/>
      <c r="W6725" s="10"/>
    </row>
    <row r="6726" spans="22:23" x14ac:dyDescent="0.25">
      <c r="V6726" s="2"/>
      <c r="W6726" s="10"/>
    </row>
    <row r="6727" spans="22:23" x14ac:dyDescent="0.25">
      <c r="V6727" s="2"/>
      <c r="W6727" s="10"/>
    </row>
    <row r="6728" spans="22:23" x14ac:dyDescent="0.25">
      <c r="V6728" s="2"/>
      <c r="W6728" s="10"/>
    </row>
    <row r="6729" spans="22:23" x14ac:dyDescent="0.25">
      <c r="V6729" s="2"/>
      <c r="W6729" s="10"/>
    </row>
    <row r="6730" spans="22:23" x14ac:dyDescent="0.25">
      <c r="V6730" s="2"/>
      <c r="W6730" s="10"/>
    </row>
    <row r="6731" spans="22:23" x14ac:dyDescent="0.25">
      <c r="V6731" s="2"/>
      <c r="W6731" s="10"/>
    </row>
    <row r="6732" spans="22:23" x14ac:dyDescent="0.25">
      <c r="V6732" s="2"/>
      <c r="W6732" s="10"/>
    </row>
    <row r="6733" spans="22:23" x14ac:dyDescent="0.25">
      <c r="V6733" s="2"/>
      <c r="W6733" s="10"/>
    </row>
    <row r="6734" spans="22:23" x14ac:dyDescent="0.25">
      <c r="V6734" s="2"/>
      <c r="W6734" s="10"/>
    </row>
    <row r="6735" spans="22:23" x14ac:dyDescent="0.25">
      <c r="V6735" s="2"/>
      <c r="W6735" s="10"/>
    </row>
    <row r="6736" spans="22:23" x14ac:dyDescent="0.25">
      <c r="V6736" s="2"/>
      <c r="W6736" s="10"/>
    </row>
    <row r="6737" spans="22:23" x14ac:dyDescent="0.25">
      <c r="V6737" s="2"/>
      <c r="W6737" s="10"/>
    </row>
    <row r="6738" spans="22:23" x14ac:dyDescent="0.25">
      <c r="V6738" s="2"/>
      <c r="W6738" s="10"/>
    </row>
    <row r="6739" spans="22:23" x14ac:dyDescent="0.25">
      <c r="V6739" s="2"/>
      <c r="W6739" s="10"/>
    </row>
    <row r="6740" spans="22:23" x14ac:dyDescent="0.25">
      <c r="V6740" s="2"/>
      <c r="W6740" s="10"/>
    </row>
    <row r="6741" spans="22:23" x14ac:dyDescent="0.25">
      <c r="V6741" s="2"/>
      <c r="W6741" s="10"/>
    </row>
    <row r="6742" spans="22:23" x14ac:dyDescent="0.25">
      <c r="V6742" s="2"/>
      <c r="W6742" s="10"/>
    </row>
    <row r="6743" spans="22:23" x14ac:dyDescent="0.25">
      <c r="V6743" s="2"/>
      <c r="W6743" s="10"/>
    </row>
    <row r="6744" spans="22:23" x14ac:dyDescent="0.25">
      <c r="V6744" s="2"/>
      <c r="W6744" s="10"/>
    </row>
    <row r="6745" spans="22:23" x14ac:dyDescent="0.25">
      <c r="V6745" s="2"/>
      <c r="W6745" s="10"/>
    </row>
    <row r="6746" spans="22:23" x14ac:dyDescent="0.25">
      <c r="V6746" s="2"/>
      <c r="W6746" s="10"/>
    </row>
    <row r="6747" spans="22:23" x14ac:dyDescent="0.25">
      <c r="V6747" s="2"/>
      <c r="W6747" s="10"/>
    </row>
    <row r="6748" spans="22:23" x14ac:dyDescent="0.25">
      <c r="V6748" s="2"/>
      <c r="W6748" s="10"/>
    </row>
    <row r="6749" spans="22:23" x14ac:dyDescent="0.25">
      <c r="V6749" s="2"/>
      <c r="W6749" s="10"/>
    </row>
    <row r="6750" spans="22:23" x14ac:dyDescent="0.25">
      <c r="V6750" s="2"/>
      <c r="W6750" s="10"/>
    </row>
    <row r="6751" spans="22:23" x14ac:dyDescent="0.25">
      <c r="V6751" s="2"/>
      <c r="W6751" s="10"/>
    </row>
    <row r="6752" spans="22:23" x14ac:dyDescent="0.25">
      <c r="V6752" s="2"/>
      <c r="W6752" s="10"/>
    </row>
    <row r="6753" spans="22:23" x14ac:dyDescent="0.25">
      <c r="V6753" s="2"/>
      <c r="W6753" s="10"/>
    </row>
    <row r="6754" spans="22:23" x14ac:dyDescent="0.25">
      <c r="V6754" s="2"/>
      <c r="W6754" s="10"/>
    </row>
    <row r="6755" spans="22:23" x14ac:dyDescent="0.25">
      <c r="V6755" s="2"/>
      <c r="W6755" s="10"/>
    </row>
    <row r="6756" spans="22:23" x14ac:dyDescent="0.25">
      <c r="V6756" s="2"/>
      <c r="W6756" s="10"/>
    </row>
    <row r="6757" spans="22:23" x14ac:dyDescent="0.25">
      <c r="V6757" s="2"/>
      <c r="W6757" s="10"/>
    </row>
    <row r="6758" spans="22:23" x14ac:dyDescent="0.25">
      <c r="V6758" s="2"/>
      <c r="W6758" s="10"/>
    </row>
    <row r="6759" spans="22:23" x14ac:dyDescent="0.25">
      <c r="V6759" s="2"/>
      <c r="W6759" s="10"/>
    </row>
    <row r="6760" spans="22:23" x14ac:dyDescent="0.25">
      <c r="V6760" s="2"/>
      <c r="W6760" s="10"/>
    </row>
    <row r="6761" spans="22:23" x14ac:dyDescent="0.25">
      <c r="V6761" s="2"/>
      <c r="W6761" s="10"/>
    </row>
    <row r="6762" spans="22:23" x14ac:dyDescent="0.25">
      <c r="V6762" s="2"/>
      <c r="W6762" s="10"/>
    </row>
    <row r="6763" spans="22:23" x14ac:dyDescent="0.25">
      <c r="V6763" s="2"/>
      <c r="W6763" s="10"/>
    </row>
    <row r="6764" spans="22:23" x14ac:dyDescent="0.25">
      <c r="V6764" s="2"/>
      <c r="W6764" s="10"/>
    </row>
    <row r="6765" spans="22:23" x14ac:dyDescent="0.25">
      <c r="V6765" s="2"/>
      <c r="W6765" s="10"/>
    </row>
    <row r="6766" spans="22:23" x14ac:dyDescent="0.25">
      <c r="V6766" s="2"/>
      <c r="W6766" s="10"/>
    </row>
    <row r="6767" spans="22:23" x14ac:dyDescent="0.25">
      <c r="V6767" s="2"/>
      <c r="W6767" s="10"/>
    </row>
    <row r="6768" spans="22:23" x14ac:dyDescent="0.25">
      <c r="V6768" s="2"/>
      <c r="W6768" s="10"/>
    </row>
    <row r="6769" spans="22:23" x14ac:dyDescent="0.25">
      <c r="V6769" s="2"/>
      <c r="W6769" s="10"/>
    </row>
    <row r="6770" spans="22:23" x14ac:dyDescent="0.25">
      <c r="V6770" s="2"/>
      <c r="W6770" s="10"/>
    </row>
    <row r="6771" spans="22:23" x14ac:dyDescent="0.25">
      <c r="V6771" s="2"/>
      <c r="W6771" s="10"/>
    </row>
    <row r="6772" spans="22:23" x14ac:dyDescent="0.25">
      <c r="V6772" s="2"/>
      <c r="W6772" s="10"/>
    </row>
    <row r="6773" spans="22:23" x14ac:dyDescent="0.25">
      <c r="V6773" s="2"/>
      <c r="W6773" s="10"/>
    </row>
    <row r="6774" spans="22:23" x14ac:dyDescent="0.25">
      <c r="V6774" s="2"/>
      <c r="W6774" s="10"/>
    </row>
    <row r="6775" spans="22:23" x14ac:dyDescent="0.25">
      <c r="V6775" s="2"/>
      <c r="W6775" s="10"/>
    </row>
    <row r="6776" spans="22:23" x14ac:dyDescent="0.25">
      <c r="V6776" s="2"/>
      <c r="W6776" s="10"/>
    </row>
    <row r="6777" spans="22:23" x14ac:dyDescent="0.25">
      <c r="V6777" s="2"/>
      <c r="W6777" s="10"/>
    </row>
    <row r="6778" spans="22:23" x14ac:dyDescent="0.25">
      <c r="V6778" s="2"/>
      <c r="W6778" s="10"/>
    </row>
    <row r="6779" spans="22:23" x14ac:dyDescent="0.25">
      <c r="V6779" s="2"/>
      <c r="W6779" s="10"/>
    </row>
    <row r="6780" spans="22:23" x14ac:dyDescent="0.25">
      <c r="V6780" s="2"/>
      <c r="W6780" s="10"/>
    </row>
    <row r="6781" spans="22:23" x14ac:dyDescent="0.25">
      <c r="V6781" s="2"/>
      <c r="W6781" s="10"/>
    </row>
    <row r="6782" spans="22:23" x14ac:dyDescent="0.25">
      <c r="V6782" s="2"/>
      <c r="W6782" s="10"/>
    </row>
    <row r="6783" spans="22:23" x14ac:dyDescent="0.25">
      <c r="V6783" s="2"/>
      <c r="W6783" s="10"/>
    </row>
    <row r="6784" spans="22:23" x14ac:dyDescent="0.25">
      <c r="V6784" s="2"/>
      <c r="W6784" s="10"/>
    </row>
    <row r="6785" spans="22:23" x14ac:dyDescent="0.25">
      <c r="V6785" s="2"/>
      <c r="W6785" s="10"/>
    </row>
    <row r="6786" spans="22:23" x14ac:dyDescent="0.25">
      <c r="V6786" s="2"/>
      <c r="W6786" s="10"/>
    </row>
    <row r="6787" spans="22:23" x14ac:dyDescent="0.25">
      <c r="V6787" s="2"/>
      <c r="W6787" s="10"/>
    </row>
    <row r="6788" spans="22:23" x14ac:dyDescent="0.25">
      <c r="V6788" s="2"/>
      <c r="W6788" s="10"/>
    </row>
    <row r="6789" spans="22:23" x14ac:dyDescent="0.25">
      <c r="V6789" s="2"/>
      <c r="W6789" s="10"/>
    </row>
    <row r="6790" spans="22:23" x14ac:dyDescent="0.25">
      <c r="V6790" s="2"/>
      <c r="W6790" s="10"/>
    </row>
    <row r="6791" spans="22:23" x14ac:dyDescent="0.25">
      <c r="V6791" s="2"/>
      <c r="W6791" s="10"/>
    </row>
    <row r="6792" spans="22:23" x14ac:dyDescent="0.25">
      <c r="V6792" s="2"/>
      <c r="W6792" s="10"/>
    </row>
    <row r="6793" spans="22:23" x14ac:dyDescent="0.25">
      <c r="V6793" s="2"/>
      <c r="W6793" s="10"/>
    </row>
    <row r="6794" spans="22:23" x14ac:dyDescent="0.25">
      <c r="V6794" s="2"/>
      <c r="W6794" s="10"/>
    </row>
    <row r="6795" spans="22:23" x14ac:dyDescent="0.25">
      <c r="V6795" s="2"/>
      <c r="W6795" s="10"/>
    </row>
    <row r="6796" spans="22:23" x14ac:dyDescent="0.25">
      <c r="V6796" s="2"/>
      <c r="W6796" s="10"/>
    </row>
    <row r="6797" spans="22:23" x14ac:dyDescent="0.25">
      <c r="V6797" s="2"/>
      <c r="W6797" s="10"/>
    </row>
    <row r="6798" spans="22:23" x14ac:dyDescent="0.25">
      <c r="V6798" s="2"/>
      <c r="W6798" s="10"/>
    </row>
    <row r="6799" spans="22:23" x14ac:dyDescent="0.25">
      <c r="V6799" s="2"/>
      <c r="W6799" s="10"/>
    </row>
    <row r="6800" spans="22:23" x14ac:dyDescent="0.25">
      <c r="V6800" s="2"/>
      <c r="W6800" s="10"/>
    </row>
    <row r="6801" spans="22:23" x14ac:dyDescent="0.25">
      <c r="V6801" s="2"/>
      <c r="W6801" s="10"/>
    </row>
    <row r="6802" spans="22:23" x14ac:dyDescent="0.25">
      <c r="V6802" s="2"/>
      <c r="W6802" s="10"/>
    </row>
    <row r="6803" spans="22:23" x14ac:dyDescent="0.25">
      <c r="V6803" s="2"/>
      <c r="W6803" s="10"/>
    </row>
    <row r="6804" spans="22:23" x14ac:dyDescent="0.25">
      <c r="V6804" s="2"/>
      <c r="W6804" s="10"/>
    </row>
    <row r="6805" spans="22:23" x14ac:dyDescent="0.25">
      <c r="V6805" s="2"/>
      <c r="W6805" s="10"/>
    </row>
    <row r="6806" spans="22:23" x14ac:dyDescent="0.25">
      <c r="V6806" s="2"/>
      <c r="W6806" s="10"/>
    </row>
    <row r="6807" spans="22:23" x14ac:dyDescent="0.25">
      <c r="V6807" s="2"/>
      <c r="W6807" s="10"/>
    </row>
    <row r="6808" spans="22:23" x14ac:dyDescent="0.25">
      <c r="V6808" s="2"/>
      <c r="W6808" s="10"/>
    </row>
    <row r="6809" spans="22:23" x14ac:dyDescent="0.25">
      <c r="V6809" s="2"/>
      <c r="W6809" s="10"/>
    </row>
    <row r="6810" spans="22:23" x14ac:dyDescent="0.25">
      <c r="V6810" s="2"/>
      <c r="W6810" s="10"/>
    </row>
    <row r="6811" spans="22:23" x14ac:dyDescent="0.25">
      <c r="V6811" s="2"/>
      <c r="W6811" s="10"/>
    </row>
    <row r="6812" spans="22:23" x14ac:dyDescent="0.25">
      <c r="V6812" s="2"/>
      <c r="W6812" s="10"/>
    </row>
    <row r="6813" spans="22:23" x14ac:dyDescent="0.25">
      <c r="V6813" s="2"/>
      <c r="W6813" s="10"/>
    </row>
    <row r="6814" spans="22:23" x14ac:dyDescent="0.25">
      <c r="V6814" s="2"/>
      <c r="W6814" s="10"/>
    </row>
    <row r="6815" spans="22:23" x14ac:dyDescent="0.25">
      <c r="V6815" s="2"/>
      <c r="W6815" s="10"/>
    </row>
    <row r="6816" spans="22:23" x14ac:dyDescent="0.25">
      <c r="V6816" s="2"/>
      <c r="W6816" s="10"/>
    </row>
    <row r="6817" spans="22:23" x14ac:dyDescent="0.25">
      <c r="V6817" s="2"/>
      <c r="W6817" s="10"/>
    </row>
    <row r="6818" spans="22:23" x14ac:dyDescent="0.25">
      <c r="V6818" s="2"/>
      <c r="W6818" s="10"/>
    </row>
    <row r="6819" spans="22:23" x14ac:dyDescent="0.25">
      <c r="V6819" s="2"/>
      <c r="W6819" s="10"/>
    </row>
    <row r="6820" spans="22:23" x14ac:dyDescent="0.25">
      <c r="V6820" s="2"/>
      <c r="W6820" s="10"/>
    </row>
    <row r="6821" spans="22:23" x14ac:dyDescent="0.25">
      <c r="V6821" s="2"/>
      <c r="W6821" s="10"/>
    </row>
    <row r="6822" spans="22:23" x14ac:dyDescent="0.25">
      <c r="V6822" s="2"/>
      <c r="W6822" s="10"/>
    </row>
    <row r="6823" spans="22:23" x14ac:dyDescent="0.25">
      <c r="V6823" s="2"/>
      <c r="W6823" s="10"/>
    </row>
    <row r="6824" spans="22:23" x14ac:dyDescent="0.25">
      <c r="V6824" s="2"/>
      <c r="W6824" s="10"/>
    </row>
    <row r="6825" spans="22:23" x14ac:dyDescent="0.25">
      <c r="V6825" s="2"/>
      <c r="W6825" s="10"/>
    </row>
    <row r="6826" spans="22:23" x14ac:dyDescent="0.25">
      <c r="V6826" s="2"/>
      <c r="W6826" s="10"/>
    </row>
    <row r="6827" spans="22:23" x14ac:dyDescent="0.25">
      <c r="V6827" s="2"/>
      <c r="W6827" s="10"/>
    </row>
    <row r="6828" spans="22:23" x14ac:dyDescent="0.25">
      <c r="V6828" s="2"/>
      <c r="W6828" s="10"/>
    </row>
    <row r="6829" spans="22:23" x14ac:dyDescent="0.25">
      <c r="V6829" s="2"/>
      <c r="W6829" s="10"/>
    </row>
    <row r="6830" spans="22:23" x14ac:dyDescent="0.25">
      <c r="V6830" s="2"/>
      <c r="W6830" s="10"/>
    </row>
    <row r="6831" spans="22:23" x14ac:dyDescent="0.25">
      <c r="V6831" s="2"/>
      <c r="W6831" s="10"/>
    </row>
    <row r="6832" spans="22:23" x14ac:dyDescent="0.25">
      <c r="V6832" s="2"/>
      <c r="W6832" s="10"/>
    </row>
    <row r="6833" spans="22:23" x14ac:dyDescent="0.25">
      <c r="V6833" s="2"/>
      <c r="W6833" s="10"/>
    </row>
    <row r="6834" spans="22:23" x14ac:dyDescent="0.25">
      <c r="V6834" s="2"/>
      <c r="W6834" s="10"/>
    </row>
    <row r="6835" spans="22:23" x14ac:dyDescent="0.25">
      <c r="V6835" s="2"/>
      <c r="W6835" s="10"/>
    </row>
    <row r="6836" spans="22:23" x14ac:dyDescent="0.25">
      <c r="V6836" s="2"/>
      <c r="W6836" s="10"/>
    </row>
    <row r="6837" spans="22:23" x14ac:dyDescent="0.25">
      <c r="V6837" s="2"/>
      <c r="W6837" s="10"/>
    </row>
    <row r="6838" spans="22:23" x14ac:dyDescent="0.25">
      <c r="V6838" s="2"/>
      <c r="W6838" s="10"/>
    </row>
    <row r="6839" spans="22:23" x14ac:dyDescent="0.25">
      <c r="V6839" s="2"/>
      <c r="W6839" s="10"/>
    </row>
    <row r="6840" spans="22:23" x14ac:dyDescent="0.25">
      <c r="V6840" s="2"/>
      <c r="W6840" s="10"/>
    </row>
    <row r="6841" spans="22:23" x14ac:dyDescent="0.25">
      <c r="V6841" s="2"/>
      <c r="W6841" s="10"/>
    </row>
    <row r="6842" spans="22:23" x14ac:dyDescent="0.25">
      <c r="V6842" s="2"/>
      <c r="W6842" s="10"/>
    </row>
    <row r="6843" spans="22:23" x14ac:dyDescent="0.25">
      <c r="V6843" s="2"/>
      <c r="W6843" s="10"/>
    </row>
    <row r="6844" spans="22:23" x14ac:dyDescent="0.25">
      <c r="V6844" s="2"/>
      <c r="W6844" s="10"/>
    </row>
    <row r="6845" spans="22:23" x14ac:dyDescent="0.25">
      <c r="V6845" s="2"/>
      <c r="W6845" s="10"/>
    </row>
    <row r="6846" spans="22:23" x14ac:dyDescent="0.25">
      <c r="V6846" s="2"/>
      <c r="W6846" s="10"/>
    </row>
    <row r="6847" spans="22:23" x14ac:dyDescent="0.25">
      <c r="V6847" s="2"/>
      <c r="W6847" s="10"/>
    </row>
    <row r="6848" spans="22:23" x14ac:dyDescent="0.25">
      <c r="V6848" s="2"/>
      <c r="W6848" s="10"/>
    </row>
    <row r="6849" spans="22:23" x14ac:dyDescent="0.25">
      <c r="V6849" s="2"/>
      <c r="W6849" s="10"/>
    </row>
    <row r="6850" spans="22:23" x14ac:dyDescent="0.25">
      <c r="V6850" s="2"/>
      <c r="W6850" s="10"/>
    </row>
    <row r="6851" spans="22:23" x14ac:dyDescent="0.25">
      <c r="V6851" s="2"/>
      <c r="W6851" s="10"/>
    </row>
    <row r="6852" spans="22:23" x14ac:dyDescent="0.25">
      <c r="V6852" s="2"/>
      <c r="W6852" s="10"/>
    </row>
    <row r="6853" spans="22:23" x14ac:dyDescent="0.25">
      <c r="V6853" s="2"/>
      <c r="W6853" s="10"/>
    </row>
    <row r="6854" spans="22:23" x14ac:dyDescent="0.25">
      <c r="V6854" s="2"/>
      <c r="W6854" s="10"/>
    </row>
    <row r="6855" spans="22:23" x14ac:dyDescent="0.25">
      <c r="V6855" s="2"/>
      <c r="W6855" s="10"/>
    </row>
    <row r="6856" spans="22:23" x14ac:dyDescent="0.25">
      <c r="V6856" s="2"/>
      <c r="W6856" s="10"/>
    </row>
    <row r="6857" spans="22:23" x14ac:dyDescent="0.25">
      <c r="V6857" s="2"/>
      <c r="W6857" s="10"/>
    </row>
    <row r="6858" spans="22:23" x14ac:dyDescent="0.25">
      <c r="V6858" s="2"/>
      <c r="W6858" s="10"/>
    </row>
    <row r="6859" spans="22:23" x14ac:dyDescent="0.25">
      <c r="V6859" s="2"/>
      <c r="W6859" s="10"/>
    </row>
    <row r="6860" spans="22:23" x14ac:dyDescent="0.25">
      <c r="V6860" s="2"/>
      <c r="W6860" s="10"/>
    </row>
    <row r="6861" spans="22:23" x14ac:dyDescent="0.25">
      <c r="V6861" s="2"/>
      <c r="W6861" s="10"/>
    </row>
    <row r="6862" spans="22:23" x14ac:dyDescent="0.25">
      <c r="V6862" s="2"/>
      <c r="W6862" s="10"/>
    </row>
    <row r="6863" spans="22:23" x14ac:dyDescent="0.25">
      <c r="V6863" s="2"/>
      <c r="W6863" s="10"/>
    </row>
    <row r="6864" spans="22:23" x14ac:dyDescent="0.25">
      <c r="V6864" s="2"/>
      <c r="W6864" s="10"/>
    </row>
    <row r="6865" spans="22:23" x14ac:dyDescent="0.25">
      <c r="V6865" s="2"/>
      <c r="W6865" s="10"/>
    </row>
    <row r="6866" spans="22:23" x14ac:dyDescent="0.25">
      <c r="V6866" s="2"/>
      <c r="W6866" s="10"/>
    </row>
    <row r="6867" spans="22:23" x14ac:dyDescent="0.25">
      <c r="V6867" s="2"/>
      <c r="W6867" s="10"/>
    </row>
    <row r="6868" spans="22:23" x14ac:dyDescent="0.25">
      <c r="V6868" s="2"/>
      <c r="W6868" s="10"/>
    </row>
    <row r="6869" spans="22:23" x14ac:dyDescent="0.25">
      <c r="V6869" s="2"/>
      <c r="W6869" s="10"/>
    </row>
    <row r="6870" spans="22:23" x14ac:dyDescent="0.25">
      <c r="V6870" s="2"/>
      <c r="W6870" s="10"/>
    </row>
    <row r="6871" spans="22:23" x14ac:dyDescent="0.25">
      <c r="V6871" s="2"/>
      <c r="W6871" s="10"/>
    </row>
    <row r="6872" spans="22:23" x14ac:dyDescent="0.25">
      <c r="V6872" s="2"/>
      <c r="W6872" s="10"/>
    </row>
    <row r="6873" spans="22:23" x14ac:dyDescent="0.25">
      <c r="V6873" s="2"/>
      <c r="W6873" s="10"/>
    </row>
    <row r="6874" spans="22:23" x14ac:dyDescent="0.25">
      <c r="V6874" s="2"/>
      <c r="W6874" s="10"/>
    </row>
    <row r="6875" spans="22:23" x14ac:dyDescent="0.25">
      <c r="V6875" s="2"/>
      <c r="W6875" s="10"/>
    </row>
    <row r="6876" spans="22:23" x14ac:dyDescent="0.25">
      <c r="V6876" s="2"/>
      <c r="W6876" s="10"/>
    </row>
    <row r="6877" spans="22:23" x14ac:dyDescent="0.25">
      <c r="V6877" s="2"/>
      <c r="W6877" s="10"/>
    </row>
    <row r="6878" spans="22:23" x14ac:dyDescent="0.25">
      <c r="V6878" s="2"/>
      <c r="W6878" s="10"/>
    </row>
    <row r="6879" spans="22:23" x14ac:dyDescent="0.25">
      <c r="V6879" s="2"/>
      <c r="W6879" s="10"/>
    </row>
    <row r="6880" spans="22:23" x14ac:dyDescent="0.25">
      <c r="V6880" s="2"/>
      <c r="W6880" s="10"/>
    </row>
    <row r="6881" spans="22:23" x14ac:dyDescent="0.25">
      <c r="V6881" s="2"/>
      <c r="W6881" s="10"/>
    </row>
    <row r="6882" spans="22:23" x14ac:dyDescent="0.25">
      <c r="V6882" s="2"/>
      <c r="W6882" s="10"/>
    </row>
    <row r="6883" spans="22:23" x14ac:dyDescent="0.25">
      <c r="V6883" s="2"/>
      <c r="W6883" s="10"/>
    </row>
    <row r="6884" spans="22:23" x14ac:dyDescent="0.25">
      <c r="V6884" s="2"/>
      <c r="W6884" s="10"/>
    </row>
    <row r="6885" spans="22:23" x14ac:dyDescent="0.25">
      <c r="V6885" s="2"/>
      <c r="W6885" s="10"/>
    </row>
    <row r="6886" spans="22:23" x14ac:dyDescent="0.25">
      <c r="V6886" s="2"/>
      <c r="W6886" s="10"/>
    </row>
    <row r="6887" spans="22:23" x14ac:dyDescent="0.25">
      <c r="V6887" s="2"/>
      <c r="W6887" s="10"/>
    </row>
    <row r="6888" spans="22:23" x14ac:dyDescent="0.25">
      <c r="V6888" s="2"/>
      <c r="W6888" s="10"/>
    </row>
    <row r="6889" spans="22:23" x14ac:dyDescent="0.25">
      <c r="V6889" s="2"/>
      <c r="W6889" s="10"/>
    </row>
    <row r="6890" spans="22:23" x14ac:dyDescent="0.25">
      <c r="V6890" s="2"/>
      <c r="W6890" s="10"/>
    </row>
    <row r="6891" spans="22:23" x14ac:dyDescent="0.25">
      <c r="V6891" s="2"/>
      <c r="W6891" s="10"/>
    </row>
    <row r="6892" spans="22:23" x14ac:dyDescent="0.25">
      <c r="V6892" s="2"/>
      <c r="W6892" s="10"/>
    </row>
    <row r="6893" spans="22:23" x14ac:dyDescent="0.25">
      <c r="V6893" s="2"/>
      <c r="W6893" s="10"/>
    </row>
    <row r="6894" spans="22:23" x14ac:dyDescent="0.25">
      <c r="V6894" s="2"/>
      <c r="W6894" s="10"/>
    </row>
    <row r="6895" spans="22:23" x14ac:dyDescent="0.25">
      <c r="V6895" s="2"/>
      <c r="W6895" s="10"/>
    </row>
    <row r="6896" spans="22:23" x14ac:dyDescent="0.25">
      <c r="V6896" s="2"/>
      <c r="W6896" s="10"/>
    </row>
    <row r="6897" spans="22:23" x14ac:dyDescent="0.25">
      <c r="V6897" s="2"/>
      <c r="W6897" s="10"/>
    </row>
    <row r="6898" spans="22:23" x14ac:dyDescent="0.25">
      <c r="V6898" s="2"/>
      <c r="W6898" s="10"/>
    </row>
    <row r="6899" spans="22:23" x14ac:dyDescent="0.25">
      <c r="V6899" s="2"/>
      <c r="W6899" s="10"/>
    </row>
    <row r="6900" spans="22:23" x14ac:dyDescent="0.25">
      <c r="V6900" s="2"/>
      <c r="W6900" s="10"/>
    </row>
    <row r="6901" spans="22:23" x14ac:dyDescent="0.25">
      <c r="V6901" s="2"/>
      <c r="W6901" s="10"/>
    </row>
    <row r="6902" spans="22:23" x14ac:dyDescent="0.25">
      <c r="V6902" s="2"/>
      <c r="W6902" s="10"/>
    </row>
    <row r="6903" spans="22:23" x14ac:dyDescent="0.25">
      <c r="V6903" s="2"/>
      <c r="W6903" s="10"/>
    </row>
    <row r="6904" spans="22:23" x14ac:dyDescent="0.25">
      <c r="V6904" s="2"/>
      <c r="W6904" s="10"/>
    </row>
    <row r="6905" spans="22:23" x14ac:dyDescent="0.25">
      <c r="V6905" s="2"/>
      <c r="W6905" s="10"/>
    </row>
    <row r="6906" spans="22:23" x14ac:dyDescent="0.25">
      <c r="V6906" s="2"/>
      <c r="W6906" s="10"/>
    </row>
    <row r="6907" spans="22:23" x14ac:dyDescent="0.25">
      <c r="V6907" s="2"/>
      <c r="W6907" s="10"/>
    </row>
    <row r="6908" spans="22:23" x14ac:dyDescent="0.25">
      <c r="V6908" s="2"/>
      <c r="W6908" s="10"/>
    </row>
    <row r="6909" spans="22:23" x14ac:dyDescent="0.25">
      <c r="V6909" s="2"/>
      <c r="W6909" s="10"/>
    </row>
    <row r="6910" spans="22:23" x14ac:dyDescent="0.25">
      <c r="V6910" s="2"/>
      <c r="W6910" s="10"/>
    </row>
    <row r="6911" spans="22:23" x14ac:dyDescent="0.25">
      <c r="V6911" s="2"/>
      <c r="W6911" s="10"/>
    </row>
    <row r="6912" spans="22:23" x14ac:dyDescent="0.25">
      <c r="V6912" s="2"/>
      <c r="W6912" s="10"/>
    </row>
    <row r="6913" spans="22:23" x14ac:dyDescent="0.25">
      <c r="V6913" s="2"/>
      <c r="W6913" s="10"/>
    </row>
    <row r="6914" spans="22:23" x14ac:dyDescent="0.25">
      <c r="V6914" s="2"/>
      <c r="W6914" s="10"/>
    </row>
    <row r="6915" spans="22:23" x14ac:dyDescent="0.25">
      <c r="V6915" s="2"/>
      <c r="W6915" s="10"/>
    </row>
    <row r="6916" spans="22:23" x14ac:dyDescent="0.25">
      <c r="V6916" s="2"/>
      <c r="W6916" s="10"/>
    </row>
    <row r="6917" spans="22:23" x14ac:dyDescent="0.25">
      <c r="V6917" s="2"/>
      <c r="W6917" s="10"/>
    </row>
    <row r="6918" spans="22:23" x14ac:dyDescent="0.25">
      <c r="V6918" s="2"/>
      <c r="W6918" s="10"/>
    </row>
    <row r="6919" spans="22:23" x14ac:dyDescent="0.25">
      <c r="V6919" s="2"/>
      <c r="W6919" s="10"/>
    </row>
    <row r="6920" spans="22:23" x14ac:dyDescent="0.25">
      <c r="V6920" s="2"/>
      <c r="W6920" s="10"/>
    </row>
    <row r="6921" spans="22:23" x14ac:dyDescent="0.25">
      <c r="V6921" s="2"/>
      <c r="W6921" s="10"/>
    </row>
    <row r="6922" spans="22:23" x14ac:dyDescent="0.25">
      <c r="V6922" s="2"/>
      <c r="W6922" s="10"/>
    </row>
    <row r="6923" spans="22:23" x14ac:dyDescent="0.25">
      <c r="V6923" s="2"/>
      <c r="W6923" s="10"/>
    </row>
    <row r="6924" spans="22:23" x14ac:dyDescent="0.25">
      <c r="V6924" s="2"/>
      <c r="W6924" s="10"/>
    </row>
    <row r="6925" spans="22:23" x14ac:dyDescent="0.25">
      <c r="V6925" s="2"/>
      <c r="W6925" s="10"/>
    </row>
    <row r="6926" spans="22:23" x14ac:dyDescent="0.25">
      <c r="V6926" s="2"/>
      <c r="W6926" s="10"/>
    </row>
    <row r="6927" spans="22:23" x14ac:dyDescent="0.25">
      <c r="V6927" s="2"/>
      <c r="W6927" s="10"/>
    </row>
    <row r="6928" spans="22:23" x14ac:dyDescent="0.25">
      <c r="V6928" s="2"/>
      <c r="W6928" s="10"/>
    </row>
    <row r="6929" spans="22:23" x14ac:dyDescent="0.25">
      <c r="V6929" s="2"/>
      <c r="W6929" s="10"/>
    </row>
    <row r="6930" spans="22:23" x14ac:dyDescent="0.25">
      <c r="V6930" s="2"/>
      <c r="W6930" s="10"/>
    </row>
    <row r="6931" spans="22:23" x14ac:dyDescent="0.25">
      <c r="V6931" s="2"/>
      <c r="W6931" s="10"/>
    </row>
    <row r="6932" spans="22:23" x14ac:dyDescent="0.25">
      <c r="V6932" s="2"/>
      <c r="W6932" s="10"/>
    </row>
    <row r="6933" spans="22:23" x14ac:dyDescent="0.25">
      <c r="V6933" s="2"/>
      <c r="W6933" s="10"/>
    </row>
    <row r="6934" spans="22:23" x14ac:dyDescent="0.25">
      <c r="V6934" s="2"/>
      <c r="W6934" s="10"/>
    </row>
    <row r="6935" spans="22:23" x14ac:dyDescent="0.25">
      <c r="V6935" s="2"/>
      <c r="W6935" s="10"/>
    </row>
    <row r="6936" spans="22:23" x14ac:dyDescent="0.25">
      <c r="V6936" s="2"/>
      <c r="W6936" s="10"/>
    </row>
    <row r="6937" spans="22:23" x14ac:dyDescent="0.25">
      <c r="V6937" s="2"/>
      <c r="W6937" s="10"/>
    </row>
    <row r="6938" spans="22:23" x14ac:dyDescent="0.25">
      <c r="V6938" s="2"/>
      <c r="W6938" s="10"/>
    </row>
    <row r="6939" spans="22:23" x14ac:dyDescent="0.25">
      <c r="V6939" s="2"/>
      <c r="W6939" s="10"/>
    </row>
    <row r="6940" spans="22:23" x14ac:dyDescent="0.25">
      <c r="V6940" s="2"/>
      <c r="W6940" s="10"/>
    </row>
    <row r="6941" spans="22:23" x14ac:dyDescent="0.25">
      <c r="V6941" s="2"/>
      <c r="W6941" s="10"/>
    </row>
    <row r="6942" spans="22:23" x14ac:dyDescent="0.25">
      <c r="V6942" s="2"/>
      <c r="W6942" s="10"/>
    </row>
    <row r="6943" spans="22:23" x14ac:dyDescent="0.25">
      <c r="V6943" s="2"/>
      <c r="W6943" s="10"/>
    </row>
    <row r="6944" spans="22:23" x14ac:dyDescent="0.25">
      <c r="V6944" s="2"/>
      <c r="W6944" s="10"/>
    </row>
    <row r="6945" spans="22:23" x14ac:dyDescent="0.25">
      <c r="V6945" s="2"/>
      <c r="W6945" s="10"/>
    </row>
    <row r="6946" spans="22:23" x14ac:dyDescent="0.25">
      <c r="V6946" s="2"/>
      <c r="W6946" s="10"/>
    </row>
    <row r="6947" spans="22:23" x14ac:dyDescent="0.25">
      <c r="V6947" s="2"/>
      <c r="W6947" s="10"/>
    </row>
    <row r="6948" spans="22:23" x14ac:dyDescent="0.25">
      <c r="V6948" s="2"/>
      <c r="W6948" s="10"/>
    </row>
    <row r="6949" spans="22:23" x14ac:dyDescent="0.25">
      <c r="V6949" s="2"/>
      <c r="W6949" s="10"/>
    </row>
    <row r="6950" spans="22:23" x14ac:dyDescent="0.25">
      <c r="V6950" s="2"/>
      <c r="W6950" s="10"/>
    </row>
    <row r="6951" spans="22:23" x14ac:dyDescent="0.25">
      <c r="V6951" s="2"/>
      <c r="W6951" s="10"/>
    </row>
    <row r="6952" spans="22:23" x14ac:dyDescent="0.25">
      <c r="V6952" s="2"/>
      <c r="W6952" s="10"/>
    </row>
    <row r="6953" spans="22:23" x14ac:dyDescent="0.25">
      <c r="V6953" s="2"/>
      <c r="W6953" s="10"/>
    </row>
    <row r="6954" spans="22:23" x14ac:dyDescent="0.25">
      <c r="V6954" s="2"/>
      <c r="W6954" s="10"/>
    </row>
    <row r="6955" spans="22:23" x14ac:dyDescent="0.25">
      <c r="V6955" s="2"/>
      <c r="W6955" s="10"/>
    </row>
    <row r="6956" spans="22:23" x14ac:dyDescent="0.25">
      <c r="V6956" s="2"/>
      <c r="W6956" s="10"/>
    </row>
    <row r="6957" spans="22:23" x14ac:dyDescent="0.25">
      <c r="V6957" s="2"/>
      <c r="W6957" s="10"/>
    </row>
    <row r="6958" spans="22:23" x14ac:dyDescent="0.25">
      <c r="V6958" s="2"/>
      <c r="W6958" s="10"/>
    </row>
    <row r="6959" spans="22:23" x14ac:dyDescent="0.25">
      <c r="V6959" s="2"/>
      <c r="W6959" s="10"/>
    </row>
    <row r="6960" spans="22:23" x14ac:dyDescent="0.25">
      <c r="V6960" s="2"/>
      <c r="W6960" s="10"/>
    </row>
    <row r="6961" spans="22:23" x14ac:dyDescent="0.25">
      <c r="V6961" s="2"/>
      <c r="W6961" s="10"/>
    </row>
    <row r="6962" spans="22:23" x14ac:dyDescent="0.25">
      <c r="V6962" s="2"/>
      <c r="W6962" s="10"/>
    </row>
    <row r="6963" spans="22:23" x14ac:dyDescent="0.25">
      <c r="V6963" s="2"/>
      <c r="W6963" s="10"/>
    </row>
    <row r="6964" spans="22:23" x14ac:dyDescent="0.25">
      <c r="V6964" s="2"/>
      <c r="W6964" s="10"/>
    </row>
    <row r="6965" spans="22:23" x14ac:dyDescent="0.25">
      <c r="V6965" s="2"/>
      <c r="W6965" s="10"/>
    </row>
    <row r="6966" spans="22:23" x14ac:dyDescent="0.25">
      <c r="V6966" s="2"/>
      <c r="W6966" s="10"/>
    </row>
    <row r="6967" spans="22:23" x14ac:dyDescent="0.25">
      <c r="V6967" s="2"/>
      <c r="W6967" s="10"/>
    </row>
    <row r="6968" spans="22:23" x14ac:dyDescent="0.25">
      <c r="V6968" s="2"/>
      <c r="W6968" s="10"/>
    </row>
    <row r="6969" spans="22:23" x14ac:dyDescent="0.25">
      <c r="V6969" s="2"/>
      <c r="W6969" s="10"/>
    </row>
    <row r="6970" spans="22:23" x14ac:dyDescent="0.25">
      <c r="V6970" s="2"/>
      <c r="W6970" s="10"/>
    </row>
    <row r="6971" spans="22:23" x14ac:dyDescent="0.25">
      <c r="V6971" s="2"/>
      <c r="W6971" s="10"/>
    </row>
    <row r="6972" spans="22:23" x14ac:dyDescent="0.25">
      <c r="V6972" s="2"/>
      <c r="W6972" s="10"/>
    </row>
    <row r="6973" spans="22:23" x14ac:dyDescent="0.25">
      <c r="V6973" s="2"/>
      <c r="W6973" s="10"/>
    </row>
    <row r="6974" spans="22:23" x14ac:dyDescent="0.25">
      <c r="V6974" s="2"/>
      <c r="W6974" s="10"/>
    </row>
    <row r="6975" spans="22:23" x14ac:dyDescent="0.25">
      <c r="V6975" s="2"/>
      <c r="W6975" s="10"/>
    </row>
    <row r="6976" spans="22:23" x14ac:dyDescent="0.25">
      <c r="V6976" s="2"/>
      <c r="W6976" s="10"/>
    </row>
    <row r="6977" spans="22:23" x14ac:dyDescent="0.25">
      <c r="V6977" s="2"/>
      <c r="W6977" s="10"/>
    </row>
    <row r="6978" spans="22:23" x14ac:dyDescent="0.25">
      <c r="V6978" s="2"/>
      <c r="W6978" s="10"/>
    </row>
    <row r="6979" spans="22:23" x14ac:dyDescent="0.25">
      <c r="V6979" s="2"/>
      <c r="W6979" s="10"/>
    </row>
    <row r="6980" spans="22:23" x14ac:dyDescent="0.25">
      <c r="V6980" s="2"/>
      <c r="W6980" s="10"/>
    </row>
    <row r="6981" spans="22:23" x14ac:dyDescent="0.25">
      <c r="V6981" s="2"/>
      <c r="W6981" s="10"/>
    </row>
    <row r="6982" spans="22:23" x14ac:dyDescent="0.25">
      <c r="V6982" s="2"/>
      <c r="W6982" s="10"/>
    </row>
    <row r="6983" spans="22:23" x14ac:dyDescent="0.25">
      <c r="V6983" s="2"/>
      <c r="W6983" s="10"/>
    </row>
    <row r="6984" spans="22:23" x14ac:dyDescent="0.25">
      <c r="V6984" s="2"/>
      <c r="W6984" s="10"/>
    </row>
    <row r="6985" spans="22:23" x14ac:dyDescent="0.25">
      <c r="V6985" s="2"/>
      <c r="W6985" s="10"/>
    </row>
    <row r="6986" spans="22:23" x14ac:dyDescent="0.25">
      <c r="V6986" s="2"/>
      <c r="W6986" s="10"/>
    </row>
    <row r="6987" spans="22:23" x14ac:dyDescent="0.25">
      <c r="V6987" s="2"/>
      <c r="W6987" s="10"/>
    </row>
    <row r="6988" spans="22:23" x14ac:dyDescent="0.25">
      <c r="V6988" s="2"/>
      <c r="W6988" s="10"/>
    </row>
    <row r="6989" spans="22:23" x14ac:dyDescent="0.25">
      <c r="V6989" s="2"/>
      <c r="W6989" s="10"/>
    </row>
    <row r="6990" spans="22:23" x14ac:dyDescent="0.25">
      <c r="V6990" s="2"/>
      <c r="W6990" s="10"/>
    </row>
    <row r="6991" spans="22:23" x14ac:dyDescent="0.25">
      <c r="V6991" s="2"/>
      <c r="W6991" s="10"/>
    </row>
    <row r="6992" spans="22:23" x14ac:dyDescent="0.25">
      <c r="V6992" s="2"/>
      <c r="W6992" s="10"/>
    </row>
    <row r="6993" spans="22:23" x14ac:dyDescent="0.25">
      <c r="V6993" s="2"/>
      <c r="W6993" s="10"/>
    </row>
    <row r="6994" spans="22:23" x14ac:dyDescent="0.25">
      <c r="V6994" s="2"/>
      <c r="W6994" s="10"/>
    </row>
    <row r="6995" spans="22:23" x14ac:dyDescent="0.25">
      <c r="V6995" s="2"/>
      <c r="W6995" s="10"/>
    </row>
    <row r="6996" spans="22:23" x14ac:dyDescent="0.25">
      <c r="V6996" s="2"/>
      <c r="W6996" s="10"/>
    </row>
    <row r="6997" spans="22:23" x14ac:dyDescent="0.25">
      <c r="V6997" s="2"/>
      <c r="W6997" s="10"/>
    </row>
    <row r="6998" spans="22:23" x14ac:dyDescent="0.25">
      <c r="V6998" s="2"/>
      <c r="W6998" s="10"/>
    </row>
    <row r="6999" spans="22:23" x14ac:dyDescent="0.25">
      <c r="V6999" s="2"/>
      <c r="W6999" s="10"/>
    </row>
    <row r="7000" spans="22:23" x14ac:dyDescent="0.25">
      <c r="V7000" s="2"/>
      <c r="W7000" s="10"/>
    </row>
    <row r="7001" spans="22:23" x14ac:dyDescent="0.25">
      <c r="V7001" s="2"/>
      <c r="W7001" s="10"/>
    </row>
    <row r="7002" spans="22:23" x14ac:dyDescent="0.25">
      <c r="V7002" s="2"/>
      <c r="W7002" s="10"/>
    </row>
    <row r="7003" spans="22:23" x14ac:dyDescent="0.25">
      <c r="V7003" s="2"/>
      <c r="W7003" s="10"/>
    </row>
    <row r="7004" spans="22:23" x14ac:dyDescent="0.25">
      <c r="V7004" s="2"/>
      <c r="W7004" s="10"/>
    </row>
    <row r="7005" spans="22:23" x14ac:dyDescent="0.25">
      <c r="V7005" s="2"/>
      <c r="W7005" s="10"/>
    </row>
    <row r="7006" spans="22:23" x14ac:dyDescent="0.25">
      <c r="V7006" s="2"/>
      <c r="W7006" s="10"/>
    </row>
    <row r="7007" spans="22:23" x14ac:dyDescent="0.25">
      <c r="V7007" s="2"/>
      <c r="W7007" s="10"/>
    </row>
    <row r="7008" spans="22:23" x14ac:dyDescent="0.25">
      <c r="V7008" s="2"/>
      <c r="W7008" s="10"/>
    </row>
    <row r="7009" spans="22:23" x14ac:dyDescent="0.25">
      <c r="V7009" s="2"/>
      <c r="W7009" s="10"/>
    </row>
    <row r="7010" spans="22:23" x14ac:dyDescent="0.25">
      <c r="V7010" s="2"/>
      <c r="W7010" s="10"/>
    </row>
    <row r="7011" spans="22:23" x14ac:dyDescent="0.25">
      <c r="V7011" s="2"/>
      <c r="W7011" s="10"/>
    </row>
    <row r="7012" spans="22:23" x14ac:dyDescent="0.25">
      <c r="V7012" s="2"/>
      <c r="W7012" s="10"/>
    </row>
    <row r="7013" spans="22:23" x14ac:dyDescent="0.25">
      <c r="V7013" s="2"/>
      <c r="W7013" s="10"/>
    </row>
    <row r="7014" spans="22:23" x14ac:dyDescent="0.25">
      <c r="V7014" s="2"/>
      <c r="W7014" s="10"/>
    </row>
    <row r="7015" spans="22:23" x14ac:dyDescent="0.25">
      <c r="V7015" s="2"/>
      <c r="W7015" s="10"/>
    </row>
    <row r="7016" spans="22:23" x14ac:dyDescent="0.25">
      <c r="V7016" s="2"/>
      <c r="W7016" s="10"/>
    </row>
    <row r="7017" spans="22:23" x14ac:dyDescent="0.25">
      <c r="V7017" s="2"/>
      <c r="W7017" s="10"/>
    </row>
    <row r="7018" spans="22:23" x14ac:dyDescent="0.25">
      <c r="V7018" s="2"/>
      <c r="W7018" s="10"/>
    </row>
    <row r="7019" spans="22:23" x14ac:dyDescent="0.25">
      <c r="V7019" s="2"/>
      <c r="W7019" s="10"/>
    </row>
    <row r="7020" spans="22:23" x14ac:dyDescent="0.25">
      <c r="V7020" s="2"/>
      <c r="W7020" s="10"/>
    </row>
    <row r="7021" spans="22:23" x14ac:dyDescent="0.25">
      <c r="V7021" s="2"/>
      <c r="W7021" s="10"/>
    </row>
    <row r="7022" spans="22:23" x14ac:dyDescent="0.25">
      <c r="V7022" s="2"/>
      <c r="W7022" s="10"/>
    </row>
    <row r="7023" spans="22:23" x14ac:dyDescent="0.25">
      <c r="V7023" s="2"/>
      <c r="W7023" s="10"/>
    </row>
    <row r="7024" spans="22:23" x14ac:dyDescent="0.25">
      <c r="V7024" s="2"/>
      <c r="W7024" s="10"/>
    </row>
    <row r="7025" spans="22:23" x14ac:dyDescent="0.25">
      <c r="V7025" s="2"/>
      <c r="W7025" s="10"/>
    </row>
    <row r="7026" spans="22:23" x14ac:dyDescent="0.25">
      <c r="V7026" s="2"/>
      <c r="W7026" s="10"/>
    </row>
    <row r="7027" spans="22:23" x14ac:dyDescent="0.25">
      <c r="V7027" s="2"/>
      <c r="W7027" s="10"/>
    </row>
    <row r="7028" spans="22:23" x14ac:dyDescent="0.25">
      <c r="V7028" s="2"/>
      <c r="W7028" s="10"/>
    </row>
    <row r="7029" spans="22:23" x14ac:dyDescent="0.25">
      <c r="V7029" s="2"/>
      <c r="W7029" s="10"/>
    </row>
    <row r="7030" spans="22:23" x14ac:dyDescent="0.25">
      <c r="V7030" s="2"/>
      <c r="W7030" s="10"/>
    </row>
    <row r="7031" spans="22:23" x14ac:dyDescent="0.25">
      <c r="V7031" s="2"/>
      <c r="W7031" s="10"/>
    </row>
    <row r="7032" spans="22:23" x14ac:dyDescent="0.25">
      <c r="V7032" s="2"/>
      <c r="W7032" s="10"/>
    </row>
    <row r="7033" spans="22:23" x14ac:dyDescent="0.25">
      <c r="V7033" s="2"/>
      <c r="W7033" s="10"/>
    </row>
    <row r="7034" spans="22:23" x14ac:dyDescent="0.25">
      <c r="V7034" s="2"/>
      <c r="W7034" s="10"/>
    </row>
    <row r="7035" spans="22:23" x14ac:dyDescent="0.25">
      <c r="V7035" s="2"/>
      <c r="W7035" s="10"/>
    </row>
    <row r="7036" spans="22:23" x14ac:dyDescent="0.25">
      <c r="V7036" s="2"/>
      <c r="W7036" s="10"/>
    </row>
    <row r="7037" spans="22:23" x14ac:dyDescent="0.25">
      <c r="V7037" s="2"/>
      <c r="W7037" s="10"/>
    </row>
    <row r="7038" spans="22:23" x14ac:dyDescent="0.25">
      <c r="V7038" s="2"/>
      <c r="W7038" s="10"/>
    </row>
    <row r="7039" spans="22:23" x14ac:dyDescent="0.25">
      <c r="V7039" s="2"/>
      <c r="W7039" s="10"/>
    </row>
    <row r="7040" spans="22:23" x14ac:dyDescent="0.25">
      <c r="V7040" s="2"/>
      <c r="W7040" s="10"/>
    </row>
    <row r="7041" spans="22:23" x14ac:dyDescent="0.25">
      <c r="V7041" s="2"/>
      <c r="W7041" s="10"/>
    </row>
    <row r="7042" spans="22:23" x14ac:dyDescent="0.25">
      <c r="V7042" s="2"/>
      <c r="W7042" s="10"/>
    </row>
    <row r="7043" spans="22:23" x14ac:dyDescent="0.25">
      <c r="V7043" s="2"/>
      <c r="W7043" s="10"/>
    </row>
    <row r="7044" spans="22:23" x14ac:dyDescent="0.25">
      <c r="V7044" s="2"/>
      <c r="W7044" s="10"/>
    </row>
    <row r="7045" spans="22:23" x14ac:dyDescent="0.25">
      <c r="V7045" s="2"/>
      <c r="W7045" s="10"/>
    </row>
    <row r="7046" spans="22:23" x14ac:dyDescent="0.25">
      <c r="V7046" s="2"/>
      <c r="W7046" s="10"/>
    </row>
    <row r="7047" spans="22:23" x14ac:dyDescent="0.25">
      <c r="V7047" s="2"/>
      <c r="W7047" s="10"/>
    </row>
    <row r="7048" spans="22:23" x14ac:dyDescent="0.25">
      <c r="V7048" s="2"/>
      <c r="W7048" s="10"/>
    </row>
    <row r="7049" spans="22:23" x14ac:dyDescent="0.25">
      <c r="V7049" s="2"/>
      <c r="W7049" s="10"/>
    </row>
    <row r="7050" spans="22:23" x14ac:dyDescent="0.25">
      <c r="V7050" s="2"/>
      <c r="W7050" s="10"/>
    </row>
    <row r="7051" spans="22:23" x14ac:dyDescent="0.25">
      <c r="V7051" s="2"/>
      <c r="W7051" s="10"/>
    </row>
    <row r="7052" spans="22:23" x14ac:dyDescent="0.25">
      <c r="V7052" s="2"/>
      <c r="W7052" s="10"/>
    </row>
    <row r="7053" spans="22:23" x14ac:dyDescent="0.25">
      <c r="V7053" s="2"/>
      <c r="W7053" s="10"/>
    </row>
    <row r="7054" spans="22:23" x14ac:dyDescent="0.25">
      <c r="V7054" s="2"/>
      <c r="W7054" s="10"/>
    </row>
    <row r="7055" spans="22:23" x14ac:dyDescent="0.25">
      <c r="V7055" s="2"/>
      <c r="W7055" s="10"/>
    </row>
    <row r="7056" spans="22:23" x14ac:dyDescent="0.25">
      <c r="V7056" s="2"/>
      <c r="W7056" s="10"/>
    </row>
    <row r="7057" spans="22:23" x14ac:dyDescent="0.25">
      <c r="V7057" s="2"/>
      <c r="W7057" s="10"/>
    </row>
    <row r="7058" spans="22:23" x14ac:dyDescent="0.25">
      <c r="V7058" s="2"/>
      <c r="W7058" s="10"/>
    </row>
    <row r="7059" spans="22:23" x14ac:dyDescent="0.25">
      <c r="V7059" s="2"/>
      <c r="W7059" s="10"/>
    </row>
    <row r="7060" spans="22:23" x14ac:dyDescent="0.25">
      <c r="V7060" s="2"/>
      <c r="W7060" s="10"/>
    </row>
    <row r="7061" spans="22:23" x14ac:dyDescent="0.25">
      <c r="V7061" s="2"/>
      <c r="W7061" s="10"/>
    </row>
    <row r="7062" spans="22:23" x14ac:dyDescent="0.25">
      <c r="V7062" s="2"/>
      <c r="W7062" s="10"/>
    </row>
    <row r="7063" spans="22:23" x14ac:dyDescent="0.25">
      <c r="V7063" s="2"/>
      <c r="W7063" s="10"/>
    </row>
    <row r="7064" spans="22:23" x14ac:dyDescent="0.25">
      <c r="V7064" s="2"/>
      <c r="W7064" s="10"/>
    </row>
    <row r="7065" spans="22:23" x14ac:dyDescent="0.25">
      <c r="V7065" s="2"/>
      <c r="W7065" s="10"/>
    </row>
    <row r="7066" spans="22:23" x14ac:dyDescent="0.25">
      <c r="V7066" s="2"/>
      <c r="W7066" s="10"/>
    </row>
    <row r="7067" spans="22:23" x14ac:dyDescent="0.25">
      <c r="V7067" s="2"/>
      <c r="W7067" s="10"/>
    </row>
    <row r="7068" spans="22:23" x14ac:dyDescent="0.25">
      <c r="V7068" s="2"/>
      <c r="W7068" s="10"/>
    </row>
    <row r="7069" spans="22:23" x14ac:dyDescent="0.25">
      <c r="V7069" s="2"/>
      <c r="W7069" s="10"/>
    </row>
    <row r="7070" spans="22:23" x14ac:dyDescent="0.25">
      <c r="V7070" s="2"/>
      <c r="W7070" s="10"/>
    </row>
    <row r="7071" spans="22:23" x14ac:dyDescent="0.25">
      <c r="V7071" s="2"/>
      <c r="W7071" s="10"/>
    </row>
    <row r="7072" spans="22:23" x14ac:dyDescent="0.25">
      <c r="V7072" s="2"/>
      <c r="W7072" s="10"/>
    </row>
    <row r="7073" spans="22:23" x14ac:dyDescent="0.25">
      <c r="V7073" s="2"/>
      <c r="W7073" s="10"/>
    </row>
    <row r="7074" spans="22:23" x14ac:dyDescent="0.25">
      <c r="V7074" s="2"/>
      <c r="W7074" s="10"/>
    </row>
    <row r="7075" spans="22:23" x14ac:dyDescent="0.25">
      <c r="V7075" s="2"/>
      <c r="W7075" s="10"/>
    </row>
    <row r="7076" spans="22:23" x14ac:dyDescent="0.25">
      <c r="V7076" s="2"/>
      <c r="W7076" s="10"/>
    </row>
    <row r="7077" spans="22:23" x14ac:dyDescent="0.25">
      <c r="V7077" s="2"/>
      <c r="W7077" s="10"/>
    </row>
    <row r="7078" spans="22:23" x14ac:dyDescent="0.25">
      <c r="V7078" s="2"/>
      <c r="W7078" s="10"/>
    </row>
    <row r="7079" spans="22:23" x14ac:dyDescent="0.25">
      <c r="V7079" s="2"/>
      <c r="W7079" s="10"/>
    </row>
    <row r="7080" spans="22:23" x14ac:dyDescent="0.25">
      <c r="V7080" s="2"/>
      <c r="W7080" s="10"/>
    </row>
    <row r="7081" spans="22:23" x14ac:dyDescent="0.25">
      <c r="V7081" s="2"/>
      <c r="W7081" s="10"/>
    </row>
    <row r="7082" spans="22:23" x14ac:dyDescent="0.25">
      <c r="V7082" s="2"/>
      <c r="W7082" s="10"/>
    </row>
    <row r="7083" spans="22:23" x14ac:dyDescent="0.25">
      <c r="V7083" s="2"/>
      <c r="W7083" s="10"/>
    </row>
    <row r="7084" spans="22:23" x14ac:dyDescent="0.25">
      <c r="V7084" s="2"/>
      <c r="W7084" s="10"/>
    </row>
    <row r="7085" spans="22:23" x14ac:dyDescent="0.25">
      <c r="V7085" s="2"/>
      <c r="W7085" s="10"/>
    </row>
    <row r="7086" spans="22:23" x14ac:dyDescent="0.25">
      <c r="V7086" s="2"/>
      <c r="W7086" s="10"/>
    </row>
    <row r="7087" spans="22:23" x14ac:dyDescent="0.25">
      <c r="V7087" s="2"/>
      <c r="W7087" s="10"/>
    </row>
    <row r="7088" spans="22:23" x14ac:dyDescent="0.25">
      <c r="V7088" s="2"/>
      <c r="W7088" s="10"/>
    </row>
    <row r="7089" spans="22:23" x14ac:dyDescent="0.25">
      <c r="V7089" s="2"/>
      <c r="W7089" s="10"/>
    </row>
    <row r="7090" spans="22:23" x14ac:dyDescent="0.25">
      <c r="V7090" s="2"/>
      <c r="W7090" s="10"/>
    </row>
    <row r="7091" spans="22:23" x14ac:dyDescent="0.25">
      <c r="V7091" s="2"/>
      <c r="W7091" s="10"/>
    </row>
    <row r="7092" spans="22:23" x14ac:dyDescent="0.25">
      <c r="V7092" s="2"/>
      <c r="W7092" s="10"/>
    </row>
    <row r="7093" spans="22:23" x14ac:dyDescent="0.25">
      <c r="V7093" s="2"/>
      <c r="W7093" s="10"/>
    </row>
    <row r="7094" spans="22:23" x14ac:dyDescent="0.25">
      <c r="V7094" s="2"/>
      <c r="W7094" s="10"/>
    </row>
    <row r="7095" spans="22:23" x14ac:dyDescent="0.25">
      <c r="V7095" s="2"/>
      <c r="W7095" s="10"/>
    </row>
    <row r="7096" spans="22:23" x14ac:dyDescent="0.25">
      <c r="V7096" s="2"/>
      <c r="W7096" s="10"/>
    </row>
    <row r="7097" spans="22:23" x14ac:dyDescent="0.25">
      <c r="V7097" s="2"/>
      <c r="W7097" s="10"/>
    </row>
    <row r="7098" spans="22:23" x14ac:dyDescent="0.25">
      <c r="V7098" s="2"/>
      <c r="W7098" s="10"/>
    </row>
    <row r="7099" spans="22:23" x14ac:dyDescent="0.25">
      <c r="V7099" s="2"/>
      <c r="W7099" s="10"/>
    </row>
    <row r="7100" spans="22:23" x14ac:dyDescent="0.25">
      <c r="V7100" s="2"/>
      <c r="W7100" s="10"/>
    </row>
    <row r="7101" spans="22:23" x14ac:dyDescent="0.25">
      <c r="V7101" s="2"/>
      <c r="W7101" s="10"/>
    </row>
    <row r="7102" spans="22:23" x14ac:dyDescent="0.25">
      <c r="V7102" s="2"/>
      <c r="W7102" s="10"/>
    </row>
    <row r="7103" spans="22:23" x14ac:dyDescent="0.25">
      <c r="V7103" s="2"/>
      <c r="W7103" s="10"/>
    </row>
    <row r="7104" spans="22:23" x14ac:dyDescent="0.25">
      <c r="V7104" s="2"/>
      <c r="W7104" s="10"/>
    </row>
    <row r="7105" spans="22:23" x14ac:dyDescent="0.25">
      <c r="V7105" s="2"/>
      <c r="W7105" s="10"/>
    </row>
    <row r="7106" spans="22:23" x14ac:dyDescent="0.25">
      <c r="V7106" s="2"/>
      <c r="W7106" s="10"/>
    </row>
    <row r="7107" spans="22:23" x14ac:dyDescent="0.25">
      <c r="V7107" s="2"/>
      <c r="W7107" s="10"/>
    </row>
    <row r="7108" spans="22:23" x14ac:dyDescent="0.25">
      <c r="V7108" s="2"/>
      <c r="W7108" s="10"/>
    </row>
    <row r="7109" spans="22:23" x14ac:dyDescent="0.25">
      <c r="V7109" s="2"/>
      <c r="W7109" s="10"/>
    </row>
    <row r="7110" spans="22:23" x14ac:dyDescent="0.25">
      <c r="V7110" s="2"/>
      <c r="W7110" s="10"/>
    </row>
    <row r="7111" spans="22:23" x14ac:dyDescent="0.25">
      <c r="V7111" s="2"/>
      <c r="W7111" s="10"/>
    </row>
    <row r="7112" spans="22:23" x14ac:dyDescent="0.25">
      <c r="V7112" s="2"/>
      <c r="W7112" s="10"/>
    </row>
    <row r="7113" spans="22:23" x14ac:dyDescent="0.25">
      <c r="V7113" s="2"/>
      <c r="W7113" s="10"/>
    </row>
    <row r="7114" spans="22:23" x14ac:dyDescent="0.25">
      <c r="V7114" s="2"/>
      <c r="W7114" s="10"/>
    </row>
    <row r="7115" spans="22:23" x14ac:dyDescent="0.25">
      <c r="V7115" s="2"/>
      <c r="W7115" s="10"/>
    </row>
    <row r="7116" spans="22:23" x14ac:dyDescent="0.25">
      <c r="V7116" s="2"/>
      <c r="W7116" s="10"/>
    </row>
    <row r="7117" spans="22:23" x14ac:dyDescent="0.25">
      <c r="V7117" s="2"/>
      <c r="W7117" s="10"/>
    </row>
    <row r="7118" spans="22:23" x14ac:dyDescent="0.25">
      <c r="V7118" s="2"/>
      <c r="W7118" s="10"/>
    </row>
    <row r="7119" spans="22:23" x14ac:dyDescent="0.25">
      <c r="V7119" s="2"/>
      <c r="W7119" s="10"/>
    </row>
    <row r="7120" spans="22:23" x14ac:dyDescent="0.25">
      <c r="V7120" s="2"/>
      <c r="W7120" s="10"/>
    </row>
    <row r="7121" spans="22:23" x14ac:dyDescent="0.25">
      <c r="V7121" s="2"/>
      <c r="W7121" s="10"/>
    </row>
    <row r="7122" spans="22:23" x14ac:dyDescent="0.25">
      <c r="V7122" s="2"/>
      <c r="W7122" s="10"/>
    </row>
    <row r="7123" spans="22:23" x14ac:dyDescent="0.25">
      <c r="V7123" s="2"/>
      <c r="W7123" s="10"/>
    </row>
    <row r="7124" spans="22:23" x14ac:dyDescent="0.25">
      <c r="V7124" s="2"/>
      <c r="W7124" s="10"/>
    </row>
    <row r="7125" spans="22:23" x14ac:dyDescent="0.25">
      <c r="V7125" s="2"/>
      <c r="W7125" s="10"/>
    </row>
    <row r="7126" spans="22:23" x14ac:dyDescent="0.25">
      <c r="V7126" s="2"/>
      <c r="W7126" s="10"/>
    </row>
    <row r="7127" spans="22:23" x14ac:dyDescent="0.25">
      <c r="V7127" s="2"/>
      <c r="W7127" s="10"/>
    </row>
    <row r="7128" spans="22:23" x14ac:dyDescent="0.25">
      <c r="V7128" s="2"/>
      <c r="W7128" s="10"/>
    </row>
    <row r="7129" spans="22:23" x14ac:dyDescent="0.25">
      <c r="V7129" s="2"/>
      <c r="W7129" s="10"/>
    </row>
    <row r="7130" spans="22:23" x14ac:dyDescent="0.25">
      <c r="V7130" s="2"/>
      <c r="W7130" s="10"/>
    </row>
    <row r="7131" spans="22:23" x14ac:dyDescent="0.25">
      <c r="V7131" s="2"/>
      <c r="W7131" s="10"/>
    </row>
    <row r="7132" spans="22:23" x14ac:dyDescent="0.25">
      <c r="V7132" s="2"/>
      <c r="W7132" s="10"/>
    </row>
    <row r="7133" spans="22:23" x14ac:dyDescent="0.25">
      <c r="V7133" s="2"/>
      <c r="W7133" s="10"/>
    </row>
    <row r="7134" spans="22:23" x14ac:dyDescent="0.25">
      <c r="V7134" s="2"/>
      <c r="W7134" s="10"/>
    </row>
    <row r="7135" spans="22:23" x14ac:dyDescent="0.25">
      <c r="V7135" s="2"/>
      <c r="W7135" s="10"/>
    </row>
    <row r="7136" spans="22:23" x14ac:dyDescent="0.25">
      <c r="V7136" s="2"/>
      <c r="W7136" s="10"/>
    </row>
    <row r="7137" spans="22:23" x14ac:dyDescent="0.25">
      <c r="V7137" s="2"/>
      <c r="W7137" s="10"/>
    </row>
    <row r="7138" spans="22:23" x14ac:dyDescent="0.25">
      <c r="V7138" s="2"/>
      <c r="W7138" s="10"/>
    </row>
    <row r="7139" spans="22:23" x14ac:dyDescent="0.25">
      <c r="V7139" s="2"/>
      <c r="W7139" s="10"/>
    </row>
    <row r="7140" spans="22:23" x14ac:dyDescent="0.25">
      <c r="V7140" s="2"/>
      <c r="W7140" s="10"/>
    </row>
    <row r="7141" spans="22:23" x14ac:dyDescent="0.25">
      <c r="V7141" s="2"/>
      <c r="W7141" s="10"/>
    </row>
    <row r="7142" spans="22:23" x14ac:dyDescent="0.25">
      <c r="V7142" s="2"/>
      <c r="W7142" s="10"/>
    </row>
    <row r="7143" spans="22:23" x14ac:dyDescent="0.25">
      <c r="V7143" s="2"/>
      <c r="W7143" s="10"/>
    </row>
    <row r="7144" spans="22:23" x14ac:dyDescent="0.25">
      <c r="V7144" s="2"/>
      <c r="W7144" s="10"/>
    </row>
    <row r="7145" spans="22:23" x14ac:dyDescent="0.25">
      <c r="V7145" s="2"/>
      <c r="W7145" s="10"/>
    </row>
    <row r="7146" spans="22:23" x14ac:dyDescent="0.25">
      <c r="V7146" s="2"/>
      <c r="W7146" s="10"/>
    </row>
    <row r="7147" spans="22:23" x14ac:dyDescent="0.25">
      <c r="V7147" s="2"/>
      <c r="W7147" s="10"/>
    </row>
    <row r="7148" spans="22:23" x14ac:dyDescent="0.25">
      <c r="V7148" s="2"/>
      <c r="W7148" s="10"/>
    </row>
    <row r="7149" spans="22:23" x14ac:dyDescent="0.25">
      <c r="V7149" s="2"/>
      <c r="W7149" s="10"/>
    </row>
    <row r="7150" spans="22:23" x14ac:dyDescent="0.25">
      <c r="V7150" s="2"/>
      <c r="W7150" s="10"/>
    </row>
    <row r="7151" spans="22:23" x14ac:dyDescent="0.25">
      <c r="V7151" s="2"/>
      <c r="W7151" s="10"/>
    </row>
    <row r="7152" spans="22:23" x14ac:dyDescent="0.25">
      <c r="V7152" s="2"/>
      <c r="W7152" s="10"/>
    </row>
    <row r="7153" spans="22:23" x14ac:dyDescent="0.25">
      <c r="V7153" s="2"/>
      <c r="W7153" s="10"/>
    </row>
    <row r="7154" spans="22:23" x14ac:dyDescent="0.25">
      <c r="V7154" s="2"/>
      <c r="W7154" s="10"/>
    </row>
    <row r="7155" spans="22:23" x14ac:dyDescent="0.25">
      <c r="V7155" s="2"/>
      <c r="W7155" s="10"/>
    </row>
    <row r="7156" spans="22:23" x14ac:dyDescent="0.25">
      <c r="V7156" s="2"/>
      <c r="W7156" s="10"/>
    </row>
    <row r="7157" spans="22:23" x14ac:dyDescent="0.25">
      <c r="V7157" s="2"/>
      <c r="W7157" s="10"/>
    </row>
    <row r="7158" spans="22:23" x14ac:dyDescent="0.25">
      <c r="V7158" s="2"/>
      <c r="W7158" s="10"/>
    </row>
    <row r="7159" spans="22:23" x14ac:dyDescent="0.25">
      <c r="V7159" s="2"/>
      <c r="W7159" s="10"/>
    </row>
    <row r="7160" spans="22:23" x14ac:dyDescent="0.25">
      <c r="V7160" s="2"/>
      <c r="W7160" s="10"/>
    </row>
    <row r="7161" spans="22:23" x14ac:dyDescent="0.25">
      <c r="V7161" s="2"/>
      <c r="W7161" s="10"/>
    </row>
    <row r="7162" spans="22:23" x14ac:dyDescent="0.25">
      <c r="V7162" s="2"/>
      <c r="W7162" s="10"/>
    </row>
    <row r="7163" spans="22:23" x14ac:dyDescent="0.25">
      <c r="V7163" s="2"/>
      <c r="W7163" s="10"/>
    </row>
    <row r="7164" spans="22:23" x14ac:dyDescent="0.25">
      <c r="V7164" s="2"/>
      <c r="W7164" s="10"/>
    </row>
    <row r="7165" spans="22:23" x14ac:dyDescent="0.25">
      <c r="V7165" s="2"/>
      <c r="W7165" s="10"/>
    </row>
    <row r="7166" spans="22:23" x14ac:dyDescent="0.25">
      <c r="V7166" s="2"/>
      <c r="W7166" s="10"/>
    </row>
    <row r="7167" spans="22:23" x14ac:dyDescent="0.25">
      <c r="V7167" s="2"/>
      <c r="W7167" s="10"/>
    </row>
    <row r="7168" spans="22:23" x14ac:dyDescent="0.25">
      <c r="V7168" s="2"/>
      <c r="W7168" s="10"/>
    </row>
    <row r="7169" spans="22:23" x14ac:dyDescent="0.25">
      <c r="V7169" s="2"/>
      <c r="W7169" s="10"/>
    </row>
    <row r="7170" spans="22:23" x14ac:dyDescent="0.25">
      <c r="V7170" s="2"/>
      <c r="W7170" s="10"/>
    </row>
    <row r="7171" spans="22:23" x14ac:dyDescent="0.25">
      <c r="V7171" s="2"/>
      <c r="W7171" s="10"/>
    </row>
    <row r="7172" spans="22:23" x14ac:dyDescent="0.25">
      <c r="V7172" s="2"/>
      <c r="W7172" s="10"/>
    </row>
    <row r="7173" spans="22:23" x14ac:dyDescent="0.25">
      <c r="V7173" s="2"/>
      <c r="W7173" s="10"/>
    </row>
    <row r="7174" spans="22:23" x14ac:dyDescent="0.25">
      <c r="V7174" s="2"/>
      <c r="W7174" s="10"/>
    </row>
    <row r="7175" spans="22:23" x14ac:dyDescent="0.25">
      <c r="V7175" s="2"/>
      <c r="W7175" s="10"/>
    </row>
    <row r="7176" spans="22:23" x14ac:dyDescent="0.25">
      <c r="V7176" s="2"/>
      <c r="W7176" s="10"/>
    </row>
    <row r="7177" spans="22:23" x14ac:dyDescent="0.25">
      <c r="V7177" s="2"/>
      <c r="W7177" s="10"/>
    </row>
    <row r="7178" spans="22:23" x14ac:dyDescent="0.25">
      <c r="V7178" s="2"/>
      <c r="W7178" s="10"/>
    </row>
    <row r="7179" spans="22:23" x14ac:dyDescent="0.25">
      <c r="V7179" s="2"/>
      <c r="W7179" s="10"/>
    </row>
    <row r="7180" spans="22:23" x14ac:dyDescent="0.25">
      <c r="V7180" s="2"/>
      <c r="W7180" s="10"/>
    </row>
    <row r="7181" spans="22:23" x14ac:dyDescent="0.25">
      <c r="V7181" s="2"/>
      <c r="W7181" s="10"/>
    </row>
    <row r="7182" spans="22:23" x14ac:dyDescent="0.25">
      <c r="V7182" s="2"/>
      <c r="W7182" s="10"/>
    </row>
    <row r="7183" spans="22:23" x14ac:dyDescent="0.25">
      <c r="V7183" s="2"/>
      <c r="W7183" s="10"/>
    </row>
    <row r="7184" spans="22:23" x14ac:dyDescent="0.25">
      <c r="V7184" s="2"/>
      <c r="W7184" s="10"/>
    </row>
    <row r="7185" spans="22:23" x14ac:dyDescent="0.25">
      <c r="V7185" s="2"/>
      <c r="W7185" s="10"/>
    </row>
    <row r="7186" spans="22:23" x14ac:dyDescent="0.25">
      <c r="V7186" s="2"/>
      <c r="W7186" s="10"/>
    </row>
    <row r="7187" spans="22:23" x14ac:dyDescent="0.25">
      <c r="V7187" s="2"/>
      <c r="W7187" s="10"/>
    </row>
    <row r="7188" spans="22:23" x14ac:dyDescent="0.25">
      <c r="V7188" s="2"/>
      <c r="W7188" s="10"/>
    </row>
    <row r="7189" spans="22:23" x14ac:dyDescent="0.25">
      <c r="V7189" s="2"/>
      <c r="W7189" s="10"/>
    </row>
    <row r="7190" spans="22:23" x14ac:dyDescent="0.25">
      <c r="V7190" s="2"/>
      <c r="W7190" s="10"/>
    </row>
    <row r="7191" spans="22:23" x14ac:dyDescent="0.25">
      <c r="V7191" s="2"/>
      <c r="W7191" s="10"/>
    </row>
    <row r="7192" spans="22:23" x14ac:dyDescent="0.25">
      <c r="V7192" s="2"/>
      <c r="W7192" s="10"/>
    </row>
    <row r="7193" spans="22:23" x14ac:dyDescent="0.25">
      <c r="V7193" s="2"/>
      <c r="W7193" s="10"/>
    </row>
    <row r="7194" spans="22:23" x14ac:dyDescent="0.25">
      <c r="V7194" s="2"/>
      <c r="W7194" s="10"/>
    </row>
    <row r="7195" spans="22:23" x14ac:dyDescent="0.25">
      <c r="V7195" s="2"/>
      <c r="W7195" s="10"/>
    </row>
    <row r="7196" spans="22:23" x14ac:dyDescent="0.25">
      <c r="V7196" s="2"/>
      <c r="W7196" s="10"/>
    </row>
    <row r="7197" spans="22:23" x14ac:dyDescent="0.25">
      <c r="V7197" s="2"/>
      <c r="W7197" s="10"/>
    </row>
    <row r="7198" spans="22:23" x14ac:dyDescent="0.25">
      <c r="V7198" s="2"/>
      <c r="W7198" s="10"/>
    </row>
    <row r="7199" spans="22:23" x14ac:dyDescent="0.25">
      <c r="V7199" s="2"/>
      <c r="W7199" s="10"/>
    </row>
    <row r="7200" spans="22:23" x14ac:dyDescent="0.25">
      <c r="V7200" s="2"/>
      <c r="W7200" s="10"/>
    </row>
    <row r="7201" spans="22:23" x14ac:dyDescent="0.25">
      <c r="V7201" s="2"/>
      <c r="W7201" s="10"/>
    </row>
    <row r="7202" spans="22:23" x14ac:dyDescent="0.25">
      <c r="V7202" s="2"/>
      <c r="W7202" s="10"/>
    </row>
    <row r="7203" spans="22:23" x14ac:dyDescent="0.25">
      <c r="V7203" s="2"/>
      <c r="W7203" s="10"/>
    </row>
    <row r="7204" spans="22:23" x14ac:dyDescent="0.25">
      <c r="V7204" s="2"/>
      <c r="W7204" s="10"/>
    </row>
    <row r="7205" spans="22:23" x14ac:dyDescent="0.25">
      <c r="V7205" s="2"/>
      <c r="W7205" s="10"/>
    </row>
    <row r="7206" spans="22:23" x14ac:dyDescent="0.25">
      <c r="V7206" s="2"/>
      <c r="W7206" s="10"/>
    </row>
    <row r="7207" spans="22:23" x14ac:dyDescent="0.25">
      <c r="V7207" s="2"/>
      <c r="W7207" s="10"/>
    </row>
    <row r="7208" spans="22:23" x14ac:dyDescent="0.25">
      <c r="V7208" s="2"/>
      <c r="W7208" s="10"/>
    </row>
    <row r="7209" spans="22:23" x14ac:dyDescent="0.25">
      <c r="V7209" s="2"/>
      <c r="W7209" s="10"/>
    </row>
    <row r="7210" spans="22:23" x14ac:dyDescent="0.25">
      <c r="V7210" s="2"/>
      <c r="W7210" s="10"/>
    </row>
    <row r="7211" spans="22:23" x14ac:dyDescent="0.25">
      <c r="V7211" s="2"/>
      <c r="W7211" s="10"/>
    </row>
    <row r="7212" spans="22:23" x14ac:dyDescent="0.25">
      <c r="V7212" s="2"/>
      <c r="W7212" s="10"/>
    </row>
    <row r="7213" spans="22:23" x14ac:dyDescent="0.25">
      <c r="V7213" s="2"/>
      <c r="W7213" s="10"/>
    </row>
    <row r="7214" spans="22:23" x14ac:dyDescent="0.25">
      <c r="V7214" s="2"/>
      <c r="W7214" s="10"/>
    </row>
    <row r="7215" spans="22:23" x14ac:dyDescent="0.25">
      <c r="V7215" s="2"/>
      <c r="W7215" s="10"/>
    </row>
    <row r="7216" spans="22:23" x14ac:dyDescent="0.25">
      <c r="V7216" s="2"/>
      <c r="W7216" s="10"/>
    </row>
    <row r="7217" spans="22:23" x14ac:dyDescent="0.25">
      <c r="V7217" s="2"/>
      <c r="W7217" s="10"/>
    </row>
    <row r="7218" spans="22:23" x14ac:dyDescent="0.25">
      <c r="V7218" s="2"/>
      <c r="W7218" s="10"/>
    </row>
    <row r="7219" spans="22:23" x14ac:dyDescent="0.25">
      <c r="V7219" s="2"/>
      <c r="W7219" s="10"/>
    </row>
    <row r="7220" spans="22:23" x14ac:dyDescent="0.25">
      <c r="V7220" s="2"/>
      <c r="W7220" s="10"/>
    </row>
    <row r="7221" spans="22:23" x14ac:dyDescent="0.25">
      <c r="V7221" s="2"/>
      <c r="W7221" s="10"/>
    </row>
    <row r="7222" spans="22:23" x14ac:dyDescent="0.25">
      <c r="V7222" s="2"/>
      <c r="W7222" s="10"/>
    </row>
    <row r="7223" spans="22:23" x14ac:dyDescent="0.25">
      <c r="V7223" s="2"/>
      <c r="W7223" s="10"/>
    </row>
    <row r="7224" spans="22:23" x14ac:dyDescent="0.25">
      <c r="V7224" s="2"/>
      <c r="W7224" s="10"/>
    </row>
    <row r="7225" spans="22:23" x14ac:dyDescent="0.25">
      <c r="V7225" s="2"/>
      <c r="W7225" s="10"/>
    </row>
    <row r="7226" spans="22:23" x14ac:dyDescent="0.25">
      <c r="V7226" s="2"/>
      <c r="W7226" s="10"/>
    </row>
    <row r="7227" spans="22:23" x14ac:dyDescent="0.25">
      <c r="V7227" s="2"/>
      <c r="W7227" s="10"/>
    </row>
    <row r="7228" spans="22:23" x14ac:dyDescent="0.25">
      <c r="V7228" s="2"/>
      <c r="W7228" s="10"/>
    </row>
    <row r="7229" spans="22:23" x14ac:dyDescent="0.25">
      <c r="V7229" s="2"/>
      <c r="W7229" s="10"/>
    </row>
    <row r="7230" spans="22:23" x14ac:dyDescent="0.25">
      <c r="V7230" s="2"/>
      <c r="W7230" s="10"/>
    </row>
    <row r="7231" spans="22:23" x14ac:dyDescent="0.25">
      <c r="V7231" s="2"/>
      <c r="W7231" s="10"/>
    </row>
    <row r="7232" spans="22:23" x14ac:dyDescent="0.25">
      <c r="V7232" s="2"/>
      <c r="W7232" s="10"/>
    </row>
    <row r="7233" spans="22:23" x14ac:dyDescent="0.25">
      <c r="V7233" s="2"/>
      <c r="W7233" s="10"/>
    </row>
    <row r="7234" spans="22:23" x14ac:dyDescent="0.25">
      <c r="V7234" s="2"/>
      <c r="W7234" s="10"/>
    </row>
    <row r="7235" spans="22:23" x14ac:dyDescent="0.25">
      <c r="V7235" s="2"/>
      <c r="W7235" s="10"/>
    </row>
    <row r="7236" spans="22:23" x14ac:dyDescent="0.25">
      <c r="V7236" s="2"/>
      <c r="W7236" s="10"/>
    </row>
    <row r="7237" spans="22:23" x14ac:dyDescent="0.25">
      <c r="V7237" s="2"/>
      <c r="W7237" s="10"/>
    </row>
    <row r="7238" spans="22:23" x14ac:dyDescent="0.25">
      <c r="V7238" s="2"/>
      <c r="W7238" s="10"/>
    </row>
    <row r="7239" spans="22:23" x14ac:dyDescent="0.25">
      <c r="V7239" s="2"/>
      <c r="W7239" s="10"/>
    </row>
    <row r="7240" spans="22:23" x14ac:dyDescent="0.25">
      <c r="V7240" s="2"/>
      <c r="W7240" s="10"/>
    </row>
    <row r="7241" spans="22:23" x14ac:dyDescent="0.25">
      <c r="V7241" s="2"/>
      <c r="W7241" s="10"/>
    </row>
    <row r="7242" spans="22:23" x14ac:dyDescent="0.25">
      <c r="V7242" s="2"/>
      <c r="W7242" s="10"/>
    </row>
    <row r="7243" spans="22:23" x14ac:dyDescent="0.25">
      <c r="V7243" s="2"/>
      <c r="W7243" s="10"/>
    </row>
    <row r="7244" spans="22:23" x14ac:dyDescent="0.25">
      <c r="V7244" s="2"/>
      <c r="W7244" s="10"/>
    </row>
    <row r="7245" spans="22:23" x14ac:dyDescent="0.25">
      <c r="V7245" s="2"/>
      <c r="W7245" s="10"/>
    </row>
    <row r="7246" spans="22:23" x14ac:dyDescent="0.25">
      <c r="V7246" s="2"/>
      <c r="W7246" s="10"/>
    </row>
    <row r="7247" spans="22:23" x14ac:dyDescent="0.25">
      <c r="V7247" s="2"/>
      <c r="W7247" s="10"/>
    </row>
    <row r="7248" spans="22:23" x14ac:dyDescent="0.25">
      <c r="V7248" s="2"/>
      <c r="W7248" s="10"/>
    </row>
    <row r="7249" spans="22:23" x14ac:dyDescent="0.25">
      <c r="V7249" s="2"/>
      <c r="W7249" s="10"/>
    </row>
    <row r="7250" spans="22:23" x14ac:dyDescent="0.25">
      <c r="V7250" s="2"/>
      <c r="W7250" s="10"/>
    </row>
    <row r="7251" spans="22:23" x14ac:dyDescent="0.25">
      <c r="V7251" s="2"/>
      <c r="W7251" s="10"/>
    </row>
    <row r="7252" spans="22:23" x14ac:dyDescent="0.25">
      <c r="V7252" s="2"/>
      <c r="W7252" s="10"/>
    </row>
    <row r="7253" spans="22:23" x14ac:dyDescent="0.25">
      <c r="V7253" s="2"/>
      <c r="W7253" s="10"/>
    </row>
    <row r="7254" spans="22:23" x14ac:dyDescent="0.25">
      <c r="V7254" s="2"/>
      <c r="W7254" s="10"/>
    </row>
    <row r="7255" spans="22:23" x14ac:dyDescent="0.25">
      <c r="V7255" s="2"/>
      <c r="W7255" s="10"/>
    </row>
    <row r="7256" spans="22:23" x14ac:dyDescent="0.25">
      <c r="V7256" s="2"/>
      <c r="W7256" s="10"/>
    </row>
    <row r="7257" spans="22:23" x14ac:dyDescent="0.25">
      <c r="V7257" s="2"/>
      <c r="W7257" s="10"/>
    </row>
    <row r="7258" spans="22:23" x14ac:dyDescent="0.25">
      <c r="V7258" s="2"/>
      <c r="W7258" s="10"/>
    </row>
    <row r="7259" spans="22:23" x14ac:dyDescent="0.25">
      <c r="V7259" s="2"/>
      <c r="W7259" s="10"/>
    </row>
    <row r="7260" spans="22:23" x14ac:dyDescent="0.25">
      <c r="V7260" s="2"/>
      <c r="W7260" s="10"/>
    </row>
    <row r="7261" spans="22:23" x14ac:dyDescent="0.25">
      <c r="V7261" s="2"/>
      <c r="W7261" s="10"/>
    </row>
    <row r="7262" spans="22:23" x14ac:dyDescent="0.25">
      <c r="V7262" s="2"/>
      <c r="W7262" s="10"/>
    </row>
    <row r="7263" spans="22:23" x14ac:dyDescent="0.25">
      <c r="V7263" s="2"/>
      <c r="W7263" s="10"/>
    </row>
    <row r="7264" spans="22:23" x14ac:dyDescent="0.25">
      <c r="V7264" s="2"/>
      <c r="W7264" s="10"/>
    </row>
    <row r="7265" spans="22:23" x14ac:dyDescent="0.25">
      <c r="V7265" s="2"/>
      <c r="W7265" s="10"/>
    </row>
    <row r="7266" spans="22:23" x14ac:dyDescent="0.25">
      <c r="V7266" s="2"/>
      <c r="W7266" s="10"/>
    </row>
    <row r="7267" spans="22:23" x14ac:dyDescent="0.25">
      <c r="V7267" s="2"/>
      <c r="W7267" s="10"/>
    </row>
    <row r="7268" spans="22:23" x14ac:dyDescent="0.25">
      <c r="V7268" s="2"/>
      <c r="W7268" s="10"/>
    </row>
    <row r="7269" spans="22:23" x14ac:dyDescent="0.25">
      <c r="V7269" s="2"/>
      <c r="W7269" s="10"/>
    </row>
    <row r="7270" spans="22:23" x14ac:dyDescent="0.25">
      <c r="V7270" s="2"/>
      <c r="W7270" s="10"/>
    </row>
    <row r="7271" spans="22:23" x14ac:dyDescent="0.25">
      <c r="V7271" s="2"/>
      <c r="W7271" s="10"/>
    </row>
    <row r="7272" spans="22:23" x14ac:dyDescent="0.25">
      <c r="V7272" s="2"/>
      <c r="W7272" s="10"/>
    </row>
    <row r="7273" spans="22:23" x14ac:dyDescent="0.25">
      <c r="V7273" s="2"/>
      <c r="W7273" s="10"/>
    </row>
    <row r="7274" spans="22:23" x14ac:dyDescent="0.25">
      <c r="V7274" s="2"/>
      <c r="W7274" s="10"/>
    </row>
    <row r="7275" spans="22:23" x14ac:dyDescent="0.25">
      <c r="V7275" s="2"/>
      <c r="W7275" s="10"/>
    </row>
    <row r="7276" spans="22:23" x14ac:dyDescent="0.25">
      <c r="V7276" s="2"/>
      <c r="W7276" s="10"/>
    </row>
    <row r="7277" spans="22:23" x14ac:dyDescent="0.25">
      <c r="V7277" s="2"/>
      <c r="W7277" s="10"/>
    </row>
    <row r="7278" spans="22:23" x14ac:dyDescent="0.25">
      <c r="V7278" s="2"/>
      <c r="W7278" s="10"/>
    </row>
    <row r="7279" spans="22:23" x14ac:dyDescent="0.25">
      <c r="V7279" s="2"/>
      <c r="W7279" s="10"/>
    </row>
    <row r="7280" spans="22:23" x14ac:dyDescent="0.25">
      <c r="V7280" s="2"/>
      <c r="W7280" s="10"/>
    </row>
    <row r="7281" spans="22:23" x14ac:dyDescent="0.25">
      <c r="V7281" s="2"/>
      <c r="W7281" s="10"/>
    </row>
    <row r="7282" spans="22:23" x14ac:dyDescent="0.25">
      <c r="V7282" s="2"/>
      <c r="W7282" s="10"/>
    </row>
    <row r="7283" spans="22:23" x14ac:dyDescent="0.25">
      <c r="V7283" s="2"/>
      <c r="W7283" s="10"/>
    </row>
    <row r="7284" spans="22:23" x14ac:dyDescent="0.25">
      <c r="V7284" s="2"/>
      <c r="W7284" s="10"/>
    </row>
    <row r="7285" spans="22:23" x14ac:dyDescent="0.25">
      <c r="V7285" s="2"/>
      <c r="W7285" s="10"/>
    </row>
    <row r="7286" spans="22:23" x14ac:dyDescent="0.25">
      <c r="V7286" s="2"/>
      <c r="W7286" s="10"/>
    </row>
    <row r="7287" spans="22:23" x14ac:dyDescent="0.25">
      <c r="V7287" s="2"/>
      <c r="W7287" s="10"/>
    </row>
    <row r="7288" spans="22:23" x14ac:dyDescent="0.25">
      <c r="V7288" s="2"/>
      <c r="W7288" s="10"/>
    </row>
    <row r="7289" spans="22:23" x14ac:dyDescent="0.25">
      <c r="V7289" s="2"/>
      <c r="W7289" s="10"/>
    </row>
    <row r="7290" spans="22:23" x14ac:dyDescent="0.25">
      <c r="V7290" s="2"/>
      <c r="W7290" s="10"/>
    </row>
    <row r="7291" spans="22:23" x14ac:dyDescent="0.25">
      <c r="V7291" s="2"/>
      <c r="W7291" s="10"/>
    </row>
    <row r="7292" spans="22:23" x14ac:dyDescent="0.25">
      <c r="V7292" s="2"/>
      <c r="W7292" s="10"/>
    </row>
    <row r="7293" spans="22:23" x14ac:dyDescent="0.25">
      <c r="V7293" s="2"/>
      <c r="W7293" s="10"/>
    </row>
    <row r="7294" spans="22:23" x14ac:dyDescent="0.25">
      <c r="V7294" s="2"/>
      <c r="W7294" s="10"/>
    </row>
    <row r="7295" spans="22:23" x14ac:dyDescent="0.25">
      <c r="V7295" s="2"/>
      <c r="W7295" s="10"/>
    </row>
    <row r="7296" spans="22:23" x14ac:dyDescent="0.25">
      <c r="V7296" s="2"/>
      <c r="W7296" s="10"/>
    </row>
    <row r="7297" spans="22:23" x14ac:dyDescent="0.25">
      <c r="V7297" s="2"/>
      <c r="W7297" s="10"/>
    </row>
    <row r="7298" spans="22:23" x14ac:dyDescent="0.25">
      <c r="V7298" s="2"/>
      <c r="W7298" s="10"/>
    </row>
    <row r="7299" spans="22:23" x14ac:dyDescent="0.25">
      <c r="V7299" s="2"/>
      <c r="W7299" s="10"/>
    </row>
    <row r="7300" spans="22:23" x14ac:dyDescent="0.25">
      <c r="V7300" s="2"/>
      <c r="W7300" s="10"/>
    </row>
    <row r="7301" spans="22:23" x14ac:dyDescent="0.25">
      <c r="V7301" s="2"/>
      <c r="W7301" s="10"/>
    </row>
    <row r="7302" spans="22:23" x14ac:dyDescent="0.25">
      <c r="V7302" s="2"/>
      <c r="W7302" s="10"/>
    </row>
    <row r="7303" spans="22:23" x14ac:dyDescent="0.25">
      <c r="V7303" s="2"/>
      <c r="W7303" s="10"/>
    </row>
    <row r="7304" spans="22:23" x14ac:dyDescent="0.25">
      <c r="V7304" s="2"/>
      <c r="W7304" s="10"/>
    </row>
    <row r="7305" spans="22:23" x14ac:dyDescent="0.25">
      <c r="V7305" s="2"/>
      <c r="W7305" s="10"/>
    </row>
    <row r="7306" spans="22:23" x14ac:dyDescent="0.25">
      <c r="V7306" s="2"/>
      <c r="W7306" s="10"/>
    </row>
    <row r="7307" spans="22:23" x14ac:dyDescent="0.25">
      <c r="V7307" s="2"/>
      <c r="W7307" s="10"/>
    </row>
    <row r="7308" spans="22:23" x14ac:dyDescent="0.25">
      <c r="V7308" s="2"/>
      <c r="W7308" s="10"/>
    </row>
    <row r="7309" spans="22:23" x14ac:dyDescent="0.25">
      <c r="V7309" s="2"/>
      <c r="W7309" s="10"/>
    </row>
    <row r="7310" spans="22:23" x14ac:dyDescent="0.25">
      <c r="V7310" s="2"/>
      <c r="W7310" s="10"/>
    </row>
    <row r="7311" spans="22:23" x14ac:dyDescent="0.25">
      <c r="V7311" s="2"/>
      <c r="W7311" s="10"/>
    </row>
    <row r="7312" spans="22:23" x14ac:dyDescent="0.25">
      <c r="V7312" s="2"/>
      <c r="W7312" s="10"/>
    </row>
    <row r="7313" spans="22:23" x14ac:dyDescent="0.25">
      <c r="V7313" s="2"/>
      <c r="W7313" s="10"/>
    </row>
    <row r="7314" spans="22:23" x14ac:dyDescent="0.25">
      <c r="V7314" s="2"/>
      <c r="W7314" s="10"/>
    </row>
    <row r="7315" spans="22:23" x14ac:dyDescent="0.25">
      <c r="V7315" s="2"/>
      <c r="W7315" s="10"/>
    </row>
    <row r="7316" spans="22:23" x14ac:dyDescent="0.25">
      <c r="V7316" s="2"/>
      <c r="W7316" s="10"/>
    </row>
    <row r="7317" spans="22:23" x14ac:dyDescent="0.25">
      <c r="V7317" s="2"/>
      <c r="W7317" s="10"/>
    </row>
    <row r="7318" spans="22:23" x14ac:dyDescent="0.25">
      <c r="V7318" s="2"/>
      <c r="W7318" s="10"/>
    </row>
    <row r="7319" spans="22:23" x14ac:dyDescent="0.25">
      <c r="V7319" s="2"/>
      <c r="W7319" s="10"/>
    </row>
    <row r="7320" spans="22:23" x14ac:dyDescent="0.25">
      <c r="V7320" s="2"/>
      <c r="W7320" s="10"/>
    </row>
    <row r="7321" spans="22:23" x14ac:dyDescent="0.25">
      <c r="V7321" s="2"/>
      <c r="W7321" s="10"/>
    </row>
    <row r="7322" spans="22:23" x14ac:dyDescent="0.25">
      <c r="V7322" s="2"/>
      <c r="W7322" s="10"/>
    </row>
    <row r="7323" spans="22:23" x14ac:dyDescent="0.25">
      <c r="V7323" s="2"/>
      <c r="W7323" s="10"/>
    </row>
    <row r="7324" spans="22:23" x14ac:dyDescent="0.25">
      <c r="V7324" s="2"/>
      <c r="W7324" s="10"/>
    </row>
    <row r="7325" spans="22:23" x14ac:dyDescent="0.25">
      <c r="V7325" s="2"/>
      <c r="W7325" s="10"/>
    </row>
    <row r="7326" spans="22:23" x14ac:dyDescent="0.25">
      <c r="V7326" s="2"/>
      <c r="W7326" s="10"/>
    </row>
    <row r="7327" spans="22:23" x14ac:dyDescent="0.25">
      <c r="V7327" s="2"/>
      <c r="W7327" s="10"/>
    </row>
    <row r="7328" spans="22:23" x14ac:dyDescent="0.25">
      <c r="V7328" s="2"/>
      <c r="W7328" s="10"/>
    </row>
    <row r="7329" spans="22:23" x14ac:dyDescent="0.25">
      <c r="V7329" s="2"/>
      <c r="W7329" s="10"/>
    </row>
    <row r="7330" spans="22:23" x14ac:dyDescent="0.25">
      <c r="V7330" s="2"/>
      <c r="W7330" s="10"/>
    </row>
    <row r="7331" spans="22:23" x14ac:dyDescent="0.25">
      <c r="V7331" s="2"/>
      <c r="W7331" s="10"/>
    </row>
    <row r="7332" spans="22:23" x14ac:dyDescent="0.25">
      <c r="V7332" s="2"/>
      <c r="W7332" s="10"/>
    </row>
    <row r="7333" spans="22:23" x14ac:dyDescent="0.25">
      <c r="V7333" s="2"/>
      <c r="W7333" s="10"/>
    </row>
    <row r="7334" spans="22:23" x14ac:dyDescent="0.25">
      <c r="V7334" s="2"/>
      <c r="W7334" s="10"/>
    </row>
    <row r="7335" spans="22:23" x14ac:dyDescent="0.25">
      <c r="V7335" s="2"/>
      <c r="W7335" s="10"/>
    </row>
    <row r="7336" spans="22:23" x14ac:dyDescent="0.25">
      <c r="V7336" s="2"/>
      <c r="W7336" s="10"/>
    </row>
    <row r="7337" spans="22:23" x14ac:dyDescent="0.25">
      <c r="V7337" s="2"/>
      <c r="W7337" s="10"/>
    </row>
    <row r="7338" spans="22:23" x14ac:dyDescent="0.25">
      <c r="V7338" s="2"/>
      <c r="W7338" s="10"/>
    </row>
    <row r="7339" spans="22:23" x14ac:dyDescent="0.25">
      <c r="V7339" s="2"/>
      <c r="W7339" s="10"/>
    </row>
    <row r="7340" spans="22:23" x14ac:dyDescent="0.25">
      <c r="V7340" s="2"/>
      <c r="W7340" s="10"/>
    </row>
    <row r="7341" spans="22:23" x14ac:dyDescent="0.25">
      <c r="V7341" s="2"/>
      <c r="W7341" s="10"/>
    </row>
    <row r="7342" spans="22:23" x14ac:dyDescent="0.25">
      <c r="V7342" s="2"/>
      <c r="W7342" s="10"/>
    </row>
    <row r="7343" spans="22:23" x14ac:dyDescent="0.25">
      <c r="V7343" s="2"/>
      <c r="W7343" s="10"/>
    </row>
    <row r="7344" spans="22:23" x14ac:dyDescent="0.25">
      <c r="V7344" s="2"/>
      <c r="W7344" s="10"/>
    </row>
    <row r="7345" spans="22:23" x14ac:dyDescent="0.25">
      <c r="V7345" s="2"/>
      <c r="W7345" s="10"/>
    </row>
    <row r="7346" spans="22:23" x14ac:dyDescent="0.25">
      <c r="V7346" s="2"/>
      <c r="W7346" s="10"/>
    </row>
    <row r="7347" spans="22:23" x14ac:dyDescent="0.25">
      <c r="V7347" s="2"/>
      <c r="W7347" s="10"/>
    </row>
    <row r="7348" spans="22:23" x14ac:dyDescent="0.25">
      <c r="V7348" s="2"/>
      <c r="W7348" s="10"/>
    </row>
    <row r="7349" spans="22:23" x14ac:dyDescent="0.25">
      <c r="V7349" s="2"/>
      <c r="W7349" s="10"/>
    </row>
    <row r="7350" spans="22:23" x14ac:dyDescent="0.25">
      <c r="V7350" s="2"/>
      <c r="W7350" s="10"/>
    </row>
    <row r="7351" spans="22:23" x14ac:dyDescent="0.25">
      <c r="V7351" s="2"/>
      <c r="W7351" s="10"/>
    </row>
    <row r="7352" spans="22:23" x14ac:dyDescent="0.25">
      <c r="V7352" s="2"/>
      <c r="W7352" s="10"/>
    </row>
    <row r="7353" spans="22:23" x14ac:dyDescent="0.25">
      <c r="V7353" s="2"/>
      <c r="W7353" s="10"/>
    </row>
    <row r="7354" spans="22:23" x14ac:dyDescent="0.25">
      <c r="V7354" s="2"/>
      <c r="W7354" s="10"/>
    </row>
    <row r="7355" spans="22:23" x14ac:dyDescent="0.25">
      <c r="V7355" s="2"/>
      <c r="W7355" s="10"/>
    </row>
    <row r="7356" spans="22:23" x14ac:dyDescent="0.25">
      <c r="V7356" s="2"/>
      <c r="W7356" s="10"/>
    </row>
    <row r="7357" spans="22:23" x14ac:dyDescent="0.25">
      <c r="V7357" s="2"/>
      <c r="W7357" s="10"/>
    </row>
    <row r="7358" spans="22:23" x14ac:dyDescent="0.25">
      <c r="V7358" s="2"/>
      <c r="W7358" s="10"/>
    </row>
    <row r="7359" spans="22:23" x14ac:dyDescent="0.25">
      <c r="V7359" s="2"/>
      <c r="W7359" s="10"/>
    </row>
    <row r="7360" spans="22:23" x14ac:dyDescent="0.25">
      <c r="V7360" s="2"/>
      <c r="W7360" s="10"/>
    </row>
    <row r="7361" spans="22:23" x14ac:dyDescent="0.25">
      <c r="V7361" s="2"/>
      <c r="W7361" s="10"/>
    </row>
    <row r="7362" spans="22:23" x14ac:dyDescent="0.25">
      <c r="V7362" s="2"/>
      <c r="W7362" s="10"/>
    </row>
    <row r="7363" spans="22:23" x14ac:dyDescent="0.25">
      <c r="V7363" s="2"/>
      <c r="W7363" s="10"/>
    </row>
    <row r="7364" spans="22:23" x14ac:dyDescent="0.25">
      <c r="V7364" s="2"/>
      <c r="W7364" s="10"/>
    </row>
    <row r="7365" spans="22:23" x14ac:dyDescent="0.25">
      <c r="V7365" s="2"/>
      <c r="W7365" s="10"/>
    </row>
    <row r="7366" spans="22:23" x14ac:dyDescent="0.25">
      <c r="V7366" s="2"/>
      <c r="W7366" s="10"/>
    </row>
    <row r="7367" spans="22:23" x14ac:dyDescent="0.25">
      <c r="V7367" s="2"/>
      <c r="W7367" s="10"/>
    </row>
    <row r="7368" spans="22:23" x14ac:dyDescent="0.25">
      <c r="V7368" s="2"/>
      <c r="W7368" s="10"/>
    </row>
    <row r="7369" spans="22:23" x14ac:dyDescent="0.25">
      <c r="V7369" s="2"/>
      <c r="W7369" s="10"/>
    </row>
    <row r="7370" spans="22:23" x14ac:dyDescent="0.25">
      <c r="V7370" s="2"/>
      <c r="W7370" s="10"/>
    </row>
    <row r="7371" spans="22:23" x14ac:dyDescent="0.25">
      <c r="V7371" s="2"/>
      <c r="W7371" s="10"/>
    </row>
    <row r="7372" spans="22:23" x14ac:dyDescent="0.25">
      <c r="V7372" s="2"/>
      <c r="W7372" s="10"/>
    </row>
    <row r="7373" spans="22:23" x14ac:dyDescent="0.25">
      <c r="V7373" s="2"/>
      <c r="W7373" s="10"/>
    </row>
    <row r="7374" spans="22:23" x14ac:dyDescent="0.25">
      <c r="V7374" s="2"/>
      <c r="W7374" s="10"/>
    </row>
    <row r="7375" spans="22:23" x14ac:dyDescent="0.25">
      <c r="V7375" s="2"/>
      <c r="W7375" s="10"/>
    </row>
    <row r="7376" spans="22:23" x14ac:dyDescent="0.25">
      <c r="V7376" s="2"/>
      <c r="W7376" s="10"/>
    </row>
    <row r="7377" spans="22:23" x14ac:dyDescent="0.25">
      <c r="V7377" s="2"/>
      <c r="W7377" s="10"/>
    </row>
    <row r="7378" spans="22:23" x14ac:dyDescent="0.25">
      <c r="V7378" s="2"/>
      <c r="W7378" s="10"/>
    </row>
    <row r="7379" spans="22:23" x14ac:dyDescent="0.25">
      <c r="V7379" s="2"/>
      <c r="W7379" s="10"/>
    </row>
    <row r="7380" spans="22:23" x14ac:dyDescent="0.25">
      <c r="V7380" s="2"/>
      <c r="W7380" s="10"/>
    </row>
    <row r="7381" spans="22:23" x14ac:dyDescent="0.25">
      <c r="V7381" s="2"/>
      <c r="W7381" s="10"/>
    </row>
    <row r="7382" spans="22:23" x14ac:dyDescent="0.25">
      <c r="V7382" s="2"/>
      <c r="W7382" s="10"/>
    </row>
    <row r="7383" spans="22:23" x14ac:dyDescent="0.25">
      <c r="V7383" s="2"/>
      <c r="W7383" s="10"/>
    </row>
    <row r="7384" spans="22:23" x14ac:dyDescent="0.25">
      <c r="V7384" s="2"/>
      <c r="W7384" s="10"/>
    </row>
    <row r="7385" spans="22:23" x14ac:dyDescent="0.25">
      <c r="V7385" s="2"/>
      <c r="W7385" s="10"/>
    </row>
    <row r="7386" spans="22:23" x14ac:dyDescent="0.25">
      <c r="V7386" s="2"/>
      <c r="W7386" s="10"/>
    </row>
    <row r="7387" spans="22:23" x14ac:dyDescent="0.25">
      <c r="V7387" s="2"/>
      <c r="W7387" s="10"/>
    </row>
    <row r="7388" spans="22:23" x14ac:dyDescent="0.25">
      <c r="V7388" s="2"/>
      <c r="W7388" s="10"/>
    </row>
    <row r="7389" spans="22:23" x14ac:dyDescent="0.25">
      <c r="V7389" s="2"/>
      <c r="W7389" s="10"/>
    </row>
    <row r="7390" spans="22:23" x14ac:dyDescent="0.25">
      <c r="V7390" s="2"/>
      <c r="W7390" s="10"/>
    </row>
    <row r="7391" spans="22:23" x14ac:dyDescent="0.25">
      <c r="V7391" s="2"/>
      <c r="W7391" s="10"/>
    </row>
    <row r="7392" spans="22:23" x14ac:dyDescent="0.25">
      <c r="V7392" s="2"/>
      <c r="W7392" s="10"/>
    </row>
    <row r="7393" spans="22:23" x14ac:dyDescent="0.25">
      <c r="V7393" s="2"/>
      <c r="W7393" s="10"/>
    </row>
    <row r="7394" spans="22:23" x14ac:dyDescent="0.25">
      <c r="V7394" s="2"/>
      <c r="W7394" s="10"/>
    </row>
    <row r="7395" spans="22:23" x14ac:dyDescent="0.25">
      <c r="V7395" s="2"/>
      <c r="W7395" s="10"/>
    </row>
    <row r="7396" spans="22:23" x14ac:dyDescent="0.25">
      <c r="V7396" s="2"/>
      <c r="W7396" s="10"/>
    </row>
    <row r="7397" spans="22:23" x14ac:dyDescent="0.25">
      <c r="V7397" s="2"/>
      <c r="W7397" s="10"/>
    </row>
    <row r="7398" spans="22:23" x14ac:dyDescent="0.25">
      <c r="V7398" s="2"/>
      <c r="W7398" s="10"/>
    </row>
    <row r="7399" spans="22:23" x14ac:dyDescent="0.25">
      <c r="V7399" s="2"/>
      <c r="W7399" s="10"/>
    </row>
    <row r="7400" spans="22:23" x14ac:dyDescent="0.25">
      <c r="V7400" s="2"/>
      <c r="W7400" s="10"/>
    </row>
    <row r="7401" spans="22:23" x14ac:dyDescent="0.25">
      <c r="V7401" s="2"/>
      <c r="W7401" s="10"/>
    </row>
    <row r="7402" spans="22:23" x14ac:dyDescent="0.25">
      <c r="V7402" s="2"/>
      <c r="W7402" s="10"/>
    </row>
    <row r="7403" spans="22:23" x14ac:dyDescent="0.25">
      <c r="V7403" s="2"/>
      <c r="W7403" s="10"/>
    </row>
    <row r="7404" spans="22:23" x14ac:dyDescent="0.25">
      <c r="V7404" s="2"/>
      <c r="W7404" s="10"/>
    </row>
    <row r="7405" spans="22:23" x14ac:dyDescent="0.25">
      <c r="V7405" s="2"/>
      <c r="W7405" s="10"/>
    </row>
    <row r="7406" spans="22:23" x14ac:dyDescent="0.25">
      <c r="V7406" s="2"/>
      <c r="W7406" s="10"/>
    </row>
    <row r="7407" spans="22:23" x14ac:dyDescent="0.25">
      <c r="V7407" s="2"/>
      <c r="W7407" s="10"/>
    </row>
    <row r="7408" spans="22:23" x14ac:dyDescent="0.25">
      <c r="V7408" s="2"/>
      <c r="W7408" s="10"/>
    </row>
    <row r="7409" spans="22:23" x14ac:dyDescent="0.25">
      <c r="V7409" s="2"/>
      <c r="W7409" s="10"/>
    </row>
    <row r="7410" spans="22:23" x14ac:dyDescent="0.25">
      <c r="V7410" s="2"/>
      <c r="W7410" s="10"/>
    </row>
    <row r="7411" spans="22:23" x14ac:dyDescent="0.25">
      <c r="V7411" s="2"/>
      <c r="W7411" s="10"/>
    </row>
    <row r="7412" spans="22:23" x14ac:dyDescent="0.25">
      <c r="V7412" s="2"/>
      <c r="W7412" s="10"/>
    </row>
    <row r="7413" spans="22:23" x14ac:dyDescent="0.25">
      <c r="V7413" s="2"/>
      <c r="W7413" s="10"/>
    </row>
    <row r="7414" spans="22:23" x14ac:dyDescent="0.25">
      <c r="V7414" s="2"/>
      <c r="W7414" s="10"/>
    </row>
    <row r="7415" spans="22:23" x14ac:dyDescent="0.25">
      <c r="V7415" s="2"/>
      <c r="W7415" s="10"/>
    </row>
    <row r="7416" spans="22:23" x14ac:dyDescent="0.25">
      <c r="V7416" s="2"/>
      <c r="W7416" s="10"/>
    </row>
    <row r="7417" spans="22:23" x14ac:dyDescent="0.25">
      <c r="V7417" s="2"/>
      <c r="W7417" s="10"/>
    </row>
    <row r="7418" spans="22:23" x14ac:dyDescent="0.25">
      <c r="V7418" s="2"/>
      <c r="W7418" s="10"/>
    </row>
    <row r="7419" spans="22:23" x14ac:dyDescent="0.25">
      <c r="V7419" s="2"/>
      <c r="W7419" s="10"/>
    </row>
    <row r="7420" spans="22:23" x14ac:dyDescent="0.25">
      <c r="V7420" s="2"/>
      <c r="W7420" s="10"/>
    </row>
    <row r="7421" spans="22:23" x14ac:dyDescent="0.25">
      <c r="V7421" s="2"/>
      <c r="W7421" s="10"/>
    </row>
    <row r="7422" spans="22:23" x14ac:dyDescent="0.25">
      <c r="V7422" s="2"/>
      <c r="W7422" s="10"/>
    </row>
    <row r="7423" spans="22:23" x14ac:dyDescent="0.25">
      <c r="V7423" s="2"/>
      <c r="W7423" s="10"/>
    </row>
    <row r="7424" spans="22:23" x14ac:dyDescent="0.25">
      <c r="V7424" s="2"/>
      <c r="W7424" s="10"/>
    </row>
    <row r="7425" spans="22:23" x14ac:dyDescent="0.25">
      <c r="V7425" s="2"/>
      <c r="W7425" s="10"/>
    </row>
    <row r="7426" spans="22:23" x14ac:dyDescent="0.25">
      <c r="V7426" s="2"/>
      <c r="W7426" s="10"/>
    </row>
    <row r="7427" spans="22:23" x14ac:dyDescent="0.25">
      <c r="V7427" s="2"/>
      <c r="W7427" s="10"/>
    </row>
    <row r="7428" spans="22:23" x14ac:dyDescent="0.25">
      <c r="V7428" s="2"/>
      <c r="W7428" s="10"/>
    </row>
    <row r="7429" spans="22:23" x14ac:dyDescent="0.25">
      <c r="V7429" s="2"/>
      <c r="W7429" s="10"/>
    </row>
    <row r="7430" spans="22:23" x14ac:dyDescent="0.25">
      <c r="V7430" s="2"/>
      <c r="W7430" s="10"/>
    </row>
    <row r="7431" spans="22:23" x14ac:dyDescent="0.25">
      <c r="V7431" s="2"/>
      <c r="W7431" s="10"/>
    </row>
    <row r="7432" spans="22:23" x14ac:dyDescent="0.25">
      <c r="V7432" s="2"/>
      <c r="W7432" s="10"/>
    </row>
    <row r="7433" spans="22:23" x14ac:dyDescent="0.25">
      <c r="V7433" s="2"/>
      <c r="W7433" s="10"/>
    </row>
    <row r="7434" spans="22:23" x14ac:dyDescent="0.25">
      <c r="V7434" s="2"/>
      <c r="W7434" s="10"/>
    </row>
    <row r="7435" spans="22:23" x14ac:dyDescent="0.25">
      <c r="V7435" s="2"/>
      <c r="W7435" s="10"/>
    </row>
    <row r="7436" spans="22:23" x14ac:dyDescent="0.25">
      <c r="V7436" s="2"/>
      <c r="W7436" s="10"/>
    </row>
    <row r="7437" spans="22:23" x14ac:dyDescent="0.25">
      <c r="V7437" s="2"/>
      <c r="W7437" s="10"/>
    </row>
    <row r="7438" spans="22:23" x14ac:dyDescent="0.25">
      <c r="V7438" s="2"/>
      <c r="W7438" s="10"/>
    </row>
    <row r="7439" spans="22:23" x14ac:dyDescent="0.25">
      <c r="V7439" s="2"/>
      <c r="W7439" s="10"/>
    </row>
    <row r="7440" spans="22:23" x14ac:dyDescent="0.25">
      <c r="V7440" s="2"/>
      <c r="W7440" s="10"/>
    </row>
    <row r="7441" spans="22:23" x14ac:dyDescent="0.25">
      <c r="V7441" s="2"/>
      <c r="W7441" s="10"/>
    </row>
    <row r="7442" spans="22:23" x14ac:dyDescent="0.25">
      <c r="V7442" s="2"/>
      <c r="W7442" s="10"/>
    </row>
    <row r="7443" spans="22:23" x14ac:dyDescent="0.25">
      <c r="V7443" s="2"/>
      <c r="W7443" s="10"/>
    </row>
    <row r="7444" spans="22:23" x14ac:dyDescent="0.25">
      <c r="V7444" s="2"/>
      <c r="W7444" s="10"/>
    </row>
    <row r="7445" spans="22:23" x14ac:dyDescent="0.25">
      <c r="V7445" s="2"/>
      <c r="W7445" s="10"/>
    </row>
    <row r="7446" spans="22:23" x14ac:dyDescent="0.25">
      <c r="V7446" s="2"/>
      <c r="W7446" s="10"/>
    </row>
    <row r="7447" spans="22:23" x14ac:dyDescent="0.25">
      <c r="V7447" s="2"/>
      <c r="W7447" s="10"/>
    </row>
    <row r="7448" spans="22:23" x14ac:dyDescent="0.25">
      <c r="V7448" s="2"/>
      <c r="W7448" s="10"/>
    </row>
    <row r="7449" spans="22:23" x14ac:dyDescent="0.25">
      <c r="V7449" s="2"/>
      <c r="W7449" s="10"/>
    </row>
    <row r="7450" spans="22:23" x14ac:dyDescent="0.25">
      <c r="V7450" s="2"/>
      <c r="W7450" s="10"/>
    </row>
    <row r="7451" spans="22:23" x14ac:dyDescent="0.25">
      <c r="V7451" s="2"/>
      <c r="W7451" s="10"/>
    </row>
    <row r="7452" spans="22:23" x14ac:dyDescent="0.25">
      <c r="V7452" s="2"/>
      <c r="W7452" s="10"/>
    </row>
    <row r="7453" spans="22:23" x14ac:dyDescent="0.25">
      <c r="V7453" s="2"/>
      <c r="W7453" s="10"/>
    </row>
    <row r="7454" spans="22:23" x14ac:dyDescent="0.25">
      <c r="V7454" s="2"/>
      <c r="W7454" s="10"/>
    </row>
    <row r="7455" spans="22:23" x14ac:dyDescent="0.25">
      <c r="V7455" s="2"/>
      <c r="W7455" s="10"/>
    </row>
    <row r="7456" spans="22:23" x14ac:dyDescent="0.25">
      <c r="V7456" s="2"/>
      <c r="W7456" s="10"/>
    </row>
    <row r="7457" spans="22:23" x14ac:dyDescent="0.25">
      <c r="V7457" s="2"/>
      <c r="W7457" s="10"/>
    </row>
    <row r="7458" spans="22:23" x14ac:dyDescent="0.25">
      <c r="V7458" s="2"/>
      <c r="W7458" s="10"/>
    </row>
    <row r="7459" spans="22:23" x14ac:dyDescent="0.25">
      <c r="V7459" s="2"/>
      <c r="W7459" s="10"/>
    </row>
    <row r="7460" spans="22:23" x14ac:dyDescent="0.25">
      <c r="V7460" s="2"/>
      <c r="W7460" s="10"/>
    </row>
    <row r="7461" spans="22:23" x14ac:dyDescent="0.25">
      <c r="V7461" s="2"/>
      <c r="W7461" s="10"/>
    </row>
    <row r="7462" spans="22:23" x14ac:dyDescent="0.25">
      <c r="V7462" s="2"/>
      <c r="W7462" s="10"/>
    </row>
    <row r="7463" spans="22:23" x14ac:dyDescent="0.25">
      <c r="V7463" s="2"/>
      <c r="W7463" s="10"/>
    </row>
    <row r="7464" spans="22:23" x14ac:dyDescent="0.25">
      <c r="V7464" s="2"/>
      <c r="W7464" s="10"/>
    </row>
    <row r="7465" spans="22:23" x14ac:dyDescent="0.25">
      <c r="V7465" s="2"/>
      <c r="W7465" s="10"/>
    </row>
    <row r="7466" spans="22:23" x14ac:dyDescent="0.25">
      <c r="V7466" s="2"/>
      <c r="W7466" s="10"/>
    </row>
    <row r="7467" spans="22:23" x14ac:dyDescent="0.25">
      <c r="V7467" s="2"/>
      <c r="W7467" s="10"/>
    </row>
    <row r="7468" spans="22:23" x14ac:dyDescent="0.25">
      <c r="V7468" s="2"/>
      <c r="W7468" s="10"/>
    </row>
    <row r="7469" spans="22:23" x14ac:dyDescent="0.25">
      <c r="V7469" s="2"/>
      <c r="W7469" s="10"/>
    </row>
    <row r="7470" spans="22:23" x14ac:dyDescent="0.25">
      <c r="V7470" s="2"/>
      <c r="W7470" s="10"/>
    </row>
    <row r="7471" spans="22:23" x14ac:dyDescent="0.25">
      <c r="V7471" s="2"/>
      <c r="W7471" s="10"/>
    </row>
    <row r="7472" spans="22:23" x14ac:dyDescent="0.25">
      <c r="V7472" s="2"/>
      <c r="W7472" s="10"/>
    </row>
    <row r="7473" spans="22:23" x14ac:dyDescent="0.25">
      <c r="V7473" s="2"/>
      <c r="W7473" s="10"/>
    </row>
    <row r="7474" spans="22:23" x14ac:dyDescent="0.25">
      <c r="V7474" s="2"/>
      <c r="W7474" s="10"/>
    </row>
    <row r="7475" spans="22:23" x14ac:dyDescent="0.25">
      <c r="V7475" s="2"/>
      <c r="W7475" s="10"/>
    </row>
    <row r="7476" spans="22:23" x14ac:dyDescent="0.25">
      <c r="V7476" s="2"/>
      <c r="W7476" s="10"/>
    </row>
    <row r="7477" spans="22:23" x14ac:dyDescent="0.25">
      <c r="V7477" s="2"/>
      <c r="W7477" s="10"/>
    </row>
    <row r="7478" spans="22:23" x14ac:dyDescent="0.25">
      <c r="V7478" s="2"/>
      <c r="W7478" s="10"/>
    </row>
    <row r="7479" spans="22:23" x14ac:dyDescent="0.25">
      <c r="V7479" s="2"/>
      <c r="W7479" s="10"/>
    </row>
    <row r="7480" spans="22:23" x14ac:dyDescent="0.25">
      <c r="V7480" s="2"/>
      <c r="W7480" s="10"/>
    </row>
    <row r="7481" spans="22:23" x14ac:dyDescent="0.25">
      <c r="V7481" s="2"/>
      <c r="W7481" s="10"/>
    </row>
    <row r="7482" spans="22:23" x14ac:dyDescent="0.25">
      <c r="V7482" s="2"/>
      <c r="W7482" s="10"/>
    </row>
    <row r="7483" spans="22:23" x14ac:dyDescent="0.25">
      <c r="V7483" s="2"/>
      <c r="W7483" s="10"/>
    </row>
    <row r="7484" spans="22:23" x14ac:dyDescent="0.25">
      <c r="V7484" s="2"/>
      <c r="W7484" s="10"/>
    </row>
    <row r="7485" spans="22:23" x14ac:dyDescent="0.25">
      <c r="V7485" s="2"/>
      <c r="W7485" s="10"/>
    </row>
    <row r="7486" spans="22:23" x14ac:dyDescent="0.25">
      <c r="V7486" s="2"/>
      <c r="W7486" s="10"/>
    </row>
    <row r="7487" spans="22:23" x14ac:dyDescent="0.25">
      <c r="V7487" s="2"/>
      <c r="W7487" s="10"/>
    </row>
    <row r="7488" spans="22:23" x14ac:dyDescent="0.25">
      <c r="V7488" s="2"/>
      <c r="W7488" s="10"/>
    </row>
    <row r="7489" spans="22:23" x14ac:dyDescent="0.25">
      <c r="V7489" s="2"/>
      <c r="W7489" s="10"/>
    </row>
    <row r="7490" spans="22:23" x14ac:dyDescent="0.25">
      <c r="V7490" s="2"/>
      <c r="W7490" s="10"/>
    </row>
    <row r="7491" spans="22:23" x14ac:dyDescent="0.25">
      <c r="V7491" s="2"/>
      <c r="W7491" s="10"/>
    </row>
    <row r="7492" spans="22:23" x14ac:dyDescent="0.25">
      <c r="V7492" s="2"/>
      <c r="W7492" s="10"/>
    </row>
    <row r="7493" spans="22:23" x14ac:dyDescent="0.25">
      <c r="V7493" s="2"/>
      <c r="W7493" s="10"/>
    </row>
    <row r="7494" spans="22:23" x14ac:dyDescent="0.25">
      <c r="V7494" s="2"/>
      <c r="W7494" s="10"/>
    </row>
    <row r="7495" spans="22:23" x14ac:dyDescent="0.25">
      <c r="V7495" s="2"/>
      <c r="W7495" s="10"/>
    </row>
    <row r="7496" spans="22:23" x14ac:dyDescent="0.25">
      <c r="V7496" s="2"/>
      <c r="W7496" s="10"/>
    </row>
    <row r="7497" spans="22:23" x14ac:dyDescent="0.25">
      <c r="V7497" s="2"/>
      <c r="W7497" s="10"/>
    </row>
    <row r="7498" spans="22:23" x14ac:dyDescent="0.25">
      <c r="V7498" s="2"/>
      <c r="W7498" s="10"/>
    </row>
    <row r="7499" spans="22:23" x14ac:dyDescent="0.25">
      <c r="V7499" s="2"/>
      <c r="W7499" s="10"/>
    </row>
    <row r="7500" spans="22:23" x14ac:dyDescent="0.25">
      <c r="V7500" s="2"/>
      <c r="W7500" s="10"/>
    </row>
    <row r="7501" spans="22:23" x14ac:dyDescent="0.25">
      <c r="V7501" s="2"/>
      <c r="W7501" s="10"/>
    </row>
    <row r="7502" spans="22:23" x14ac:dyDescent="0.25">
      <c r="V7502" s="2"/>
      <c r="W7502" s="10"/>
    </row>
    <row r="7503" spans="22:23" x14ac:dyDescent="0.25">
      <c r="V7503" s="2"/>
      <c r="W7503" s="10"/>
    </row>
    <row r="7504" spans="22:23" x14ac:dyDescent="0.25">
      <c r="V7504" s="2"/>
      <c r="W7504" s="10"/>
    </row>
    <row r="7505" spans="22:23" x14ac:dyDescent="0.25">
      <c r="V7505" s="2"/>
      <c r="W7505" s="10"/>
    </row>
    <row r="7506" spans="22:23" x14ac:dyDescent="0.25">
      <c r="V7506" s="2"/>
      <c r="W7506" s="10"/>
    </row>
    <row r="7507" spans="22:23" x14ac:dyDescent="0.25">
      <c r="V7507" s="2"/>
      <c r="W7507" s="10"/>
    </row>
    <row r="7508" spans="22:23" x14ac:dyDescent="0.25">
      <c r="V7508" s="2"/>
      <c r="W7508" s="10"/>
    </row>
    <row r="7509" spans="22:23" x14ac:dyDescent="0.25">
      <c r="V7509" s="2"/>
      <c r="W7509" s="10"/>
    </row>
    <row r="7510" spans="22:23" x14ac:dyDescent="0.25">
      <c r="V7510" s="2"/>
      <c r="W7510" s="10"/>
    </row>
    <row r="7511" spans="22:23" x14ac:dyDescent="0.25">
      <c r="V7511" s="2"/>
      <c r="W7511" s="10"/>
    </row>
    <row r="7512" spans="22:23" x14ac:dyDescent="0.25">
      <c r="V7512" s="2"/>
      <c r="W7512" s="10"/>
    </row>
    <row r="7513" spans="22:23" x14ac:dyDescent="0.25">
      <c r="V7513" s="2"/>
      <c r="W7513" s="10"/>
    </row>
    <row r="7514" spans="22:23" x14ac:dyDescent="0.25">
      <c r="V7514" s="2"/>
      <c r="W7514" s="10"/>
    </row>
    <row r="7515" spans="22:23" x14ac:dyDescent="0.25">
      <c r="V7515" s="2"/>
      <c r="W7515" s="10"/>
    </row>
    <row r="7516" spans="22:23" x14ac:dyDescent="0.25">
      <c r="V7516" s="2"/>
      <c r="W7516" s="10"/>
    </row>
    <row r="7517" spans="22:23" x14ac:dyDescent="0.25">
      <c r="V7517" s="2"/>
      <c r="W7517" s="10"/>
    </row>
    <row r="7518" spans="22:23" x14ac:dyDescent="0.25">
      <c r="V7518" s="2"/>
      <c r="W7518" s="10"/>
    </row>
    <row r="7519" spans="22:23" x14ac:dyDescent="0.25">
      <c r="V7519" s="2"/>
      <c r="W7519" s="10"/>
    </row>
    <row r="7520" spans="22:23" x14ac:dyDescent="0.25">
      <c r="V7520" s="2"/>
      <c r="W7520" s="10"/>
    </row>
    <row r="7521" spans="22:23" x14ac:dyDescent="0.25">
      <c r="V7521" s="2"/>
      <c r="W7521" s="10"/>
    </row>
    <row r="7522" spans="22:23" x14ac:dyDescent="0.25">
      <c r="V7522" s="2"/>
      <c r="W7522" s="10"/>
    </row>
    <row r="7523" spans="22:23" x14ac:dyDescent="0.25">
      <c r="V7523" s="2"/>
      <c r="W7523" s="10"/>
    </row>
    <row r="7524" spans="22:23" x14ac:dyDescent="0.25">
      <c r="V7524" s="2"/>
      <c r="W7524" s="10"/>
    </row>
    <row r="7525" spans="22:23" x14ac:dyDescent="0.25">
      <c r="V7525" s="2"/>
      <c r="W7525" s="10"/>
    </row>
    <row r="7526" spans="22:23" x14ac:dyDescent="0.25">
      <c r="V7526" s="2"/>
      <c r="W7526" s="10"/>
    </row>
    <row r="7527" spans="22:23" x14ac:dyDescent="0.25">
      <c r="V7527" s="2"/>
      <c r="W7527" s="10"/>
    </row>
    <row r="7528" spans="22:23" x14ac:dyDescent="0.25">
      <c r="V7528" s="2"/>
      <c r="W7528" s="10"/>
    </row>
    <row r="7529" spans="22:23" x14ac:dyDescent="0.25">
      <c r="V7529" s="2"/>
      <c r="W7529" s="10"/>
    </row>
    <row r="7530" spans="22:23" x14ac:dyDescent="0.25">
      <c r="V7530" s="2"/>
      <c r="W7530" s="10"/>
    </row>
    <row r="7531" spans="22:23" x14ac:dyDescent="0.25">
      <c r="V7531" s="2"/>
      <c r="W7531" s="10"/>
    </row>
    <row r="7532" spans="22:23" x14ac:dyDescent="0.25">
      <c r="V7532" s="2"/>
      <c r="W7532" s="10"/>
    </row>
    <row r="7533" spans="22:23" x14ac:dyDescent="0.25">
      <c r="V7533" s="2"/>
      <c r="W7533" s="10"/>
    </row>
    <row r="7534" spans="22:23" x14ac:dyDescent="0.25">
      <c r="V7534" s="2"/>
      <c r="W7534" s="10"/>
    </row>
    <row r="7535" spans="22:23" x14ac:dyDescent="0.25">
      <c r="V7535" s="2"/>
      <c r="W7535" s="10"/>
    </row>
    <row r="7536" spans="22:23" x14ac:dyDescent="0.25">
      <c r="V7536" s="2"/>
      <c r="W7536" s="10"/>
    </row>
    <row r="7537" spans="22:23" x14ac:dyDescent="0.25">
      <c r="V7537" s="2"/>
      <c r="W7537" s="10"/>
    </row>
    <row r="7538" spans="22:23" x14ac:dyDescent="0.25">
      <c r="V7538" s="2"/>
      <c r="W7538" s="10"/>
    </row>
    <row r="7539" spans="22:23" x14ac:dyDescent="0.25">
      <c r="V7539" s="2"/>
      <c r="W7539" s="10"/>
    </row>
    <row r="7540" spans="22:23" x14ac:dyDescent="0.25">
      <c r="V7540" s="2"/>
      <c r="W7540" s="10"/>
    </row>
    <row r="7541" spans="22:23" x14ac:dyDescent="0.25">
      <c r="V7541" s="2"/>
      <c r="W7541" s="10"/>
    </row>
    <row r="7542" spans="22:23" x14ac:dyDescent="0.25">
      <c r="V7542" s="2"/>
      <c r="W7542" s="10"/>
    </row>
    <row r="7543" spans="22:23" x14ac:dyDescent="0.25">
      <c r="V7543" s="2"/>
      <c r="W7543" s="10"/>
    </row>
    <row r="7544" spans="22:23" x14ac:dyDescent="0.25">
      <c r="V7544" s="2"/>
      <c r="W7544" s="10"/>
    </row>
    <row r="7545" spans="22:23" x14ac:dyDescent="0.25">
      <c r="V7545" s="2"/>
      <c r="W7545" s="10"/>
    </row>
    <row r="7546" spans="22:23" x14ac:dyDescent="0.25">
      <c r="V7546" s="2"/>
      <c r="W7546" s="10"/>
    </row>
    <row r="7547" spans="22:23" x14ac:dyDescent="0.25">
      <c r="V7547" s="2"/>
      <c r="W7547" s="10"/>
    </row>
    <row r="7548" spans="22:23" x14ac:dyDescent="0.25">
      <c r="V7548" s="2"/>
      <c r="W7548" s="10"/>
    </row>
    <row r="7549" spans="22:23" x14ac:dyDescent="0.25">
      <c r="V7549" s="2"/>
      <c r="W7549" s="10"/>
    </row>
    <row r="7550" spans="22:23" x14ac:dyDescent="0.25">
      <c r="V7550" s="2"/>
      <c r="W7550" s="10"/>
    </row>
    <row r="7551" spans="22:23" x14ac:dyDescent="0.25">
      <c r="V7551" s="2"/>
      <c r="W7551" s="10"/>
    </row>
    <row r="7552" spans="22:23" x14ac:dyDescent="0.25">
      <c r="V7552" s="2"/>
      <c r="W7552" s="10"/>
    </row>
    <row r="7553" spans="22:23" x14ac:dyDescent="0.25">
      <c r="V7553" s="2"/>
      <c r="W7553" s="10"/>
    </row>
    <row r="7554" spans="22:23" x14ac:dyDescent="0.25">
      <c r="V7554" s="2"/>
      <c r="W7554" s="10"/>
    </row>
    <row r="7555" spans="22:23" x14ac:dyDescent="0.25">
      <c r="V7555" s="2"/>
      <c r="W7555" s="10"/>
    </row>
    <row r="7556" spans="22:23" x14ac:dyDescent="0.25">
      <c r="V7556" s="2"/>
      <c r="W7556" s="10"/>
    </row>
    <row r="7557" spans="22:23" x14ac:dyDescent="0.25">
      <c r="V7557" s="2"/>
      <c r="W7557" s="10"/>
    </row>
    <row r="7558" spans="22:23" x14ac:dyDescent="0.25">
      <c r="V7558" s="2"/>
      <c r="W7558" s="10"/>
    </row>
    <row r="7559" spans="22:23" x14ac:dyDescent="0.25">
      <c r="V7559" s="2"/>
      <c r="W7559" s="10"/>
    </row>
    <row r="7560" spans="22:23" x14ac:dyDescent="0.25">
      <c r="V7560" s="2"/>
      <c r="W7560" s="10"/>
    </row>
    <row r="7561" spans="22:23" x14ac:dyDescent="0.25">
      <c r="V7561" s="2"/>
      <c r="W7561" s="10"/>
    </row>
    <row r="7562" spans="22:23" x14ac:dyDescent="0.25">
      <c r="V7562" s="2"/>
      <c r="W7562" s="10"/>
    </row>
    <row r="7563" spans="22:23" x14ac:dyDescent="0.25">
      <c r="V7563" s="2"/>
      <c r="W7563" s="10"/>
    </row>
    <row r="7564" spans="22:23" x14ac:dyDescent="0.25">
      <c r="V7564" s="2"/>
      <c r="W7564" s="10"/>
    </row>
    <row r="7565" spans="22:23" x14ac:dyDescent="0.25">
      <c r="V7565" s="2"/>
      <c r="W7565" s="10"/>
    </row>
    <row r="7566" spans="22:23" x14ac:dyDescent="0.25">
      <c r="V7566" s="2"/>
      <c r="W7566" s="10"/>
    </row>
    <row r="7567" spans="22:23" x14ac:dyDescent="0.25">
      <c r="V7567" s="2"/>
      <c r="W7567" s="10"/>
    </row>
    <row r="7568" spans="22:23" x14ac:dyDescent="0.25">
      <c r="V7568" s="2"/>
      <c r="W7568" s="10"/>
    </row>
    <row r="7569" spans="22:23" x14ac:dyDescent="0.25">
      <c r="V7569" s="2"/>
      <c r="W7569" s="10"/>
    </row>
    <row r="7570" spans="22:23" x14ac:dyDescent="0.25">
      <c r="V7570" s="2"/>
      <c r="W7570" s="10"/>
    </row>
    <row r="7571" spans="22:23" x14ac:dyDescent="0.25">
      <c r="V7571" s="2"/>
      <c r="W7571" s="10"/>
    </row>
    <row r="7572" spans="22:23" x14ac:dyDescent="0.25">
      <c r="V7572" s="2"/>
      <c r="W7572" s="10"/>
    </row>
    <row r="7573" spans="22:23" x14ac:dyDescent="0.25">
      <c r="V7573" s="2"/>
      <c r="W7573" s="10"/>
    </row>
    <row r="7574" spans="22:23" x14ac:dyDescent="0.25">
      <c r="V7574" s="2"/>
      <c r="W7574" s="10"/>
    </row>
    <row r="7575" spans="22:23" x14ac:dyDescent="0.25">
      <c r="V7575" s="2"/>
      <c r="W7575" s="10"/>
    </row>
    <row r="7576" spans="22:23" x14ac:dyDescent="0.25">
      <c r="V7576" s="2"/>
      <c r="W7576" s="10"/>
    </row>
    <row r="7577" spans="22:23" x14ac:dyDescent="0.25">
      <c r="V7577" s="2"/>
      <c r="W7577" s="10"/>
    </row>
    <row r="7578" spans="22:23" x14ac:dyDescent="0.25">
      <c r="V7578" s="2"/>
      <c r="W7578" s="10"/>
    </row>
    <row r="7579" spans="22:23" x14ac:dyDescent="0.25">
      <c r="V7579" s="2"/>
      <c r="W7579" s="10"/>
    </row>
    <row r="7580" spans="22:23" x14ac:dyDescent="0.25">
      <c r="V7580" s="2"/>
      <c r="W7580" s="10"/>
    </row>
    <row r="7581" spans="22:23" x14ac:dyDescent="0.25">
      <c r="V7581" s="2"/>
      <c r="W7581" s="10"/>
    </row>
    <row r="7582" spans="22:23" x14ac:dyDescent="0.25">
      <c r="V7582" s="2"/>
      <c r="W7582" s="10"/>
    </row>
    <row r="7583" spans="22:23" x14ac:dyDescent="0.25">
      <c r="V7583" s="2"/>
      <c r="W7583" s="10"/>
    </row>
    <row r="7584" spans="22:23" x14ac:dyDescent="0.25">
      <c r="V7584" s="2"/>
      <c r="W7584" s="10"/>
    </row>
    <row r="7585" spans="22:23" x14ac:dyDescent="0.25">
      <c r="V7585" s="2"/>
      <c r="W7585" s="10"/>
    </row>
    <row r="7586" spans="22:23" x14ac:dyDescent="0.25">
      <c r="V7586" s="2"/>
      <c r="W7586" s="10"/>
    </row>
    <row r="7587" spans="22:23" x14ac:dyDescent="0.25">
      <c r="V7587" s="2"/>
      <c r="W7587" s="10"/>
    </row>
    <row r="7588" spans="22:23" x14ac:dyDescent="0.25">
      <c r="V7588" s="2"/>
      <c r="W7588" s="10"/>
    </row>
    <row r="7589" spans="22:23" x14ac:dyDescent="0.25">
      <c r="V7589" s="2"/>
      <c r="W7589" s="10"/>
    </row>
    <row r="7590" spans="22:23" x14ac:dyDescent="0.25">
      <c r="V7590" s="2"/>
      <c r="W7590" s="10"/>
    </row>
    <row r="7591" spans="22:23" x14ac:dyDescent="0.25">
      <c r="V7591" s="2"/>
      <c r="W7591" s="10"/>
    </row>
    <row r="7592" spans="22:23" x14ac:dyDescent="0.25">
      <c r="V7592" s="2"/>
      <c r="W7592" s="10"/>
    </row>
    <row r="7593" spans="22:23" x14ac:dyDescent="0.25">
      <c r="V7593" s="2"/>
      <c r="W7593" s="10"/>
    </row>
    <row r="7594" spans="22:23" x14ac:dyDescent="0.25">
      <c r="V7594" s="2"/>
      <c r="W7594" s="10"/>
    </row>
    <row r="7595" spans="22:23" x14ac:dyDescent="0.25">
      <c r="V7595" s="2"/>
      <c r="W7595" s="10"/>
    </row>
    <row r="7596" spans="22:23" x14ac:dyDescent="0.25">
      <c r="V7596" s="2"/>
      <c r="W7596" s="10"/>
    </row>
    <row r="7597" spans="22:23" x14ac:dyDescent="0.25">
      <c r="V7597" s="2"/>
      <c r="W7597" s="10"/>
    </row>
    <row r="7598" spans="22:23" x14ac:dyDescent="0.25">
      <c r="V7598" s="2"/>
      <c r="W7598" s="10"/>
    </row>
    <row r="7599" spans="22:23" x14ac:dyDescent="0.25">
      <c r="V7599" s="2"/>
      <c r="W7599" s="10"/>
    </row>
    <row r="7600" spans="22:23" x14ac:dyDescent="0.25">
      <c r="V7600" s="2"/>
      <c r="W7600" s="10"/>
    </row>
    <row r="7601" spans="22:23" x14ac:dyDescent="0.25">
      <c r="V7601" s="2"/>
      <c r="W7601" s="10"/>
    </row>
    <row r="7602" spans="22:23" x14ac:dyDescent="0.25">
      <c r="V7602" s="2"/>
      <c r="W7602" s="10"/>
    </row>
    <row r="7603" spans="22:23" x14ac:dyDescent="0.25">
      <c r="V7603" s="2"/>
      <c r="W7603" s="10"/>
    </row>
    <row r="7604" spans="22:23" x14ac:dyDescent="0.25">
      <c r="V7604" s="2"/>
      <c r="W7604" s="10"/>
    </row>
    <row r="7605" spans="22:23" x14ac:dyDescent="0.25">
      <c r="V7605" s="2"/>
      <c r="W7605" s="10"/>
    </row>
    <row r="7606" spans="22:23" x14ac:dyDescent="0.25">
      <c r="V7606" s="2"/>
      <c r="W7606" s="10"/>
    </row>
    <row r="7607" spans="22:23" x14ac:dyDescent="0.25">
      <c r="V7607" s="2"/>
      <c r="W7607" s="10"/>
    </row>
    <row r="7608" spans="22:23" x14ac:dyDescent="0.25">
      <c r="V7608" s="2"/>
      <c r="W7608" s="10"/>
    </row>
    <row r="7609" spans="22:23" x14ac:dyDescent="0.25">
      <c r="V7609" s="2"/>
      <c r="W7609" s="10"/>
    </row>
    <row r="7610" spans="22:23" x14ac:dyDescent="0.25">
      <c r="V7610" s="2"/>
      <c r="W7610" s="10"/>
    </row>
    <row r="7611" spans="22:23" x14ac:dyDescent="0.25">
      <c r="V7611" s="2"/>
      <c r="W7611" s="10"/>
    </row>
    <row r="7612" spans="22:23" x14ac:dyDescent="0.25">
      <c r="V7612" s="2"/>
      <c r="W7612" s="10"/>
    </row>
    <row r="7613" spans="22:23" x14ac:dyDescent="0.25">
      <c r="V7613" s="2"/>
      <c r="W7613" s="10"/>
    </row>
    <row r="7614" spans="22:23" x14ac:dyDescent="0.25">
      <c r="V7614" s="2"/>
      <c r="W7614" s="10"/>
    </row>
    <row r="7615" spans="22:23" x14ac:dyDescent="0.25">
      <c r="V7615" s="2"/>
      <c r="W7615" s="10"/>
    </row>
    <row r="7616" spans="22:23" x14ac:dyDescent="0.25">
      <c r="V7616" s="2"/>
      <c r="W7616" s="10"/>
    </row>
    <row r="7617" spans="22:23" x14ac:dyDescent="0.25">
      <c r="V7617" s="2"/>
      <c r="W7617" s="10"/>
    </row>
    <row r="7618" spans="22:23" x14ac:dyDescent="0.25">
      <c r="V7618" s="2"/>
      <c r="W7618" s="10"/>
    </row>
    <row r="7619" spans="22:23" x14ac:dyDescent="0.25">
      <c r="V7619" s="2"/>
      <c r="W7619" s="10"/>
    </row>
    <row r="7620" spans="22:23" x14ac:dyDescent="0.25">
      <c r="V7620" s="2"/>
      <c r="W7620" s="10"/>
    </row>
    <row r="7621" spans="22:23" x14ac:dyDescent="0.25">
      <c r="V7621" s="2"/>
      <c r="W7621" s="10"/>
    </row>
    <row r="7622" spans="22:23" x14ac:dyDescent="0.25">
      <c r="V7622" s="2"/>
      <c r="W7622" s="10"/>
    </row>
    <row r="7623" spans="22:23" x14ac:dyDescent="0.25">
      <c r="V7623" s="2"/>
      <c r="W7623" s="10"/>
    </row>
    <row r="7624" spans="22:23" x14ac:dyDescent="0.25">
      <c r="V7624" s="2"/>
      <c r="W7624" s="10"/>
    </row>
    <row r="7625" spans="22:23" x14ac:dyDescent="0.25">
      <c r="V7625" s="2"/>
      <c r="W7625" s="10"/>
    </row>
    <row r="7626" spans="22:23" x14ac:dyDescent="0.25">
      <c r="V7626" s="2"/>
      <c r="W7626" s="10"/>
    </row>
    <row r="7627" spans="22:23" x14ac:dyDescent="0.25">
      <c r="V7627" s="2"/>
      <c r="W7627" s="10"/>
    </row>
    <row r="7628" spans="22:23" x14ac:dyDescent="0.25">
      <c r="V7628" s="2"/>
      <c r="W7628" s="10"/>
    </row>
    <row r="7629" spans="22:23" x14ac:dyDescent="0.25">
      <c r="V7629" s="2"/>
      <c r="W7629" s="10"/>
    </row>
    <row r="7630" spans="22:23" x14ac:dyDescent="0.25">
      <c r="V7630" s="2"/>
      <c r="W7630" s="10"/>
    </row>
    <row r="7631" spans="22:23" x14ac:dyDescent="0.25">
      <c r="V7631" s="2"/>
      <c r="W7631" s="10"/>
    </row>
    <row r="7632" spans="22:23" x14ac:dyDescent="0.25">
      <c r="V7632" s="2"/>
      <c r="W7632" s="10"/>
    </row>
    <row r="7633" spans="22:23" x14ac:dyDescent="0.25">
      <c r="V7633" s="2"/>
      <c r="W7633" s="10"/>
    </row>
    <row r="7634" spans="22:23" x14ac:dyDescent="0.25">
      <c r="V7634" s="2"/>
      <c r="W7634" s="10"/>
    </row>
    <row r="7635" spans="22:23" x14ac:dyDescent="0.25">
      <c r="V7635" s="2"/>
      <c r="W7635" s="10"/>
    </row>
    <row r="7636" spans="22:23" x14ac:dyDescent="0.25">
      <c r="V7636" s="2"/>
      <c r="W7636" s="10"/>
    </row>
    <row r="7637" spans="22:23" x14ac:dyDescent="0.25">
      <c r="V7637" s="2"/>
      <c r="W7637" s="10"/>
    </row>
    <row r="7638" spans="22:23" x14ac:dyDescent="0.25">
      <c r="V7638" s="2"/>
      <c r="W7638" s="10"/>
    </row>
    <row r="7639" spans="22:23" x14ac:dyDescent="0.25">
      <c r="V7639" s="2"/>
      <c r="W7639" s="10"/>
    </row>
    <row r="7640" spans="22:23" x14ac:dyDescent="0.25">
      <c r="V7640" s="2"/>
      <c r="W7640" s="10"/>
    </row>
    <row r="7641" spans="22:23" x14ac:dyDescent="0.25">
      <c r="V7641" s="2"/>
      <c r="W7641" s="10"/>
    </row>
    <row r="7642" spans="22:23" x14ac:dyDescent="0.25">
      <c r="V7642" s="2"/>
      <c r="W7642" s="10"/>
    </row>
    <row r="7643" spans="22:23" x14ac:dyDescent="0.25">
      <c r="V7643" s="2"/>
      <c r="W7643" s="10"/>
    </row>
    <row r="7644" spans="22:23" x14ac:dyDescent="0.25">
      <c r="V7644" s="2"/>
      <c r="W7644" s="10"/>
    </row>
    <row r="7645" spans="22:23" x14ac:dyDescent="0.25">
      <c r="V7645" s="2"/>
      <c r="W7645" s="10"/>
    </row>
    <row r="7646" spans="22:23" x14ac:dyDescent="0.25">
      <c r="V7646" s="2"/>
      <c r="W7646" s="10"/>
    </row>
    <row r="7647" spans="22:23" x14ac:dyDescent="0.25">
      <c r="V7647" s="2"/>
      <c r="W7647" s="10"/>
    </row>
    <row r="7648" spans="22:23" x14ac:dyDescent="0.25">
      <c r="V7648" s="2"/>
      <c r="W7648" s="10"/>
    </row>
    <row r="7649" spans="22:23" x14ac:dyDescent="0.25">
      <c r="V7649" s="2"/>
      <c r="W7649" s="10"/>
    </row>
    <row r="7650" spans="22:23" x14ac:dyDescent="0.25">
      <c r="V7650" s="2"/>
      <c r="W7650" s="10"/>
    </row>
    <row r="7651" spans="22:23" x14ac:dyDescent="0.25">
      <c r="V7651" s="2"/>
      <c r="W7651" s="10"/>
    </row>
    <row r="7652" spans="22:23" x14ac:dyDescent="0.25">
      <c r="V7652" s="2"/>
      <c r="W7652" s="10"/>
    </row>
    <row r="7653" spans="22:23" x14ac:dyDescent="0.25">
      <c r="V7653" s="2"/>
      <c r="W7653" s="10"/>
    </row>
    <row r="7654" spans="22:23" x14ac:dyDescent="0.25">
      <c r="V7654" s="2"/>
      <c r="W7654" s="10"/>
    </row>
    <row r="7655" spans="22:23" x14ac:dyDescent="0.25">
      <c r="V7655" s="2"/>
      <c r="W7655" s="10"/>
    </row>
    <row r="7656" spans="22:23" x14ac:dyDescent="0.25">
      <c r="V7656" s="2"/>
      <c r="W7656" s="10"/>
    </row>
    <row r="7657" spans="22:23" x14ac:dyDescent="0.25">
      <c r="V7657" s="2"/>
      <c r="W7657" s="10"/>
    </row>
    <row r="7658" spans="22:23" x14ac:dyDescent="0.25">
      <c r="V7658" s="2"/>
      <c r="W7658" s="10"/>
    </row>
    <row r="7659" spans="22:23" x14ac:dyDescent="0.25">
      <c r="V7659" s="2"/>
      <c r="W7659" s="10"/>
    </row>
    <row r="7660" spans="22:23" x14ac:dyDescent="0.25">
      <c r="V7660" s="2"/>
      <c r="W7660" s="10"/>
    </row>
    <row r="7661" spans="22:23" x14ac:dyDescent="0.25">
      <c r="V7661" s="2"/>
      <c r="W7661" s="10"/>
    </row>
    <row r="7662" spans="22:23" x14ac:dyDescent="0.25">
      <c r="V7662" s="2"/>
      <c r="W7662" s="10"/>
    </row>
    <row r="7663" spans="22:23" x14ac:dyDescent="0.25">
      <c r="V7663" s="2"/>
      <c r="W7663" s="10"/>
    </row>
    <row r="7664" spans="22:23" x14ac:dyDescent="0.25">
      <c r="V7664" s="2"/>
      <c r="W7664" s="10"/>
    </row>
    <row r="7665" spans="22:23" x14ac:dyDescent="0.25">
      <c r="V7665" s="2"/>
      <c r="W7665" s="10"/>
    </row>
    <row r="7666" spans="22:23" x14ac:dyDescent="0.25">
      <c r="V7666" s="2"/>
      <c r="W7666" s="10"/>
    </row>
    <row r="7667" spans="22:23" x14ac:dyDescent="0.25">
      <c r="V7667" s="2"/>
      <c r="W7667" s="10"/>
    </row>
    <row r="7668" spans="22:23" x14ac:dyDescent="0.25">
      <c r="V7668" s="2"/>
      <c r="W7668" s="10"/>
    </row>
    <row r="7669" spans="22:23" x14ac:dyDescent="0.25">
      <c r="V7669" s="2"/>
      <c r="W7669" s="10"/>
    </row>
    <row r="7670" spans="22:23" x14ac:dyDescent="0.25">
      <c r="V7670" s="2"/>
      <c r="W7670" s="10"/>
    </row>
    <row r="7671" spans="22:23" x14ac:dyDescent="0.25">
      <c r="V7671" s="2"/>
      <c r="W7671" s="10"/>
    </row>
    <row r="7672" spans="22:23" x14ac:dyDescent="0.25">
      <c r="V7672" s="2"/>
      <c r="W7672" s="10"/>
    </row>
    <row r="7673" spans="22:23" x14ac:dyDescent="0.25">
      <c r="V7673" s="2"/>
      <c r="W7673" s="10"/>
    </row>
    <row r="7674" spans="22:23" x14ac:dyDescent="0.25">
      <c r="V7674" s="2"/>
      <c r="W7674" s="10"/>
    </row>
    <row r="7675" spans="22:23" x14ac:dyDescent="0.25">
      <c r="V7675" s="2"/>
      <c r="W7675" s="10"/>
    </row>
    <row r="7676" spans="22:23" x14ac:dyDescent="0.25">
      <c r="V7676" s="2"/>
      <c r="W7676" s="10"/>
    </row>
    <row r="7677" spans="22:23" x14ac:dyDescent="0.25">
      <c r="V7677" s="2"/>
      <c r="W7677" s="10"/>
    </row>
    <row r="7678" spans="22:23" x14ac:dyDescent="0.25">
      <c r="V7678" s="2"/>
      <c r="W7678" s="10"/>
    </row>
    <row r="7679" spans="22:23" x14ac:dyDescent="0.25">
      <c r="V7679" s="2"/>
      <c r="W7679" s="10"/>
    </row>
    <row r="7680" spans="22:23" x14ac:dyDescent="0.25">
      <c r="V7680" s="2"/>
      <c r="W7680" s="10"/>
    </row>
    <row r="7681" spans="22:23" x14ac:dyDescent="0.25">
      <c r="V7681" s="2"/>
      <c r="W7681" s="10"/>
    </row>
    <row r="7682" spans="22:23" x14ac:dyDescent="0.25">
      <c r="V7682" s="2"/>
      <c r="W7682" s="10"/>
    </row>
    <row r="7683" spans="22:23" x14ac:dyDescent="0.25">
      <c r="V7683" s="2"/>
      <c r="W7683" s="10"/>
    </row>
    <row r="7684" spans="22:23" x14ac:dyDescent="0.25">
      <c r="V7684" s="2"/>
      <c r="W7684" s="10"/>
    </row>
    <row r="7685" spans="22:23" x14ac:dyDescent="0.25">
      <c r="V7685" s="2"/>
      <c r="W7685" s="10"/>
    </row>
    <row r="7686" spans="22:23" x14ac:dyDescent="0.25">
      <c r="V7686" s="2"/>
      <c r="W7686" s="10"/>
    </row>
    <row r="7687" spans="22:23" x14ac:dyDescent="0.25">
      <c r="V7687" s="2"/>
      <c r="W7687" s="10"/>
    </row>
    <row r="7688" spans="22:23" x14ac:dyDescent="0.25">
      <c r="V7688" s="2"/>
      <c r="W7688" s="10"/>
    </row>
    <row r="7689" spans="22:23" x14ac:dyDescent="0.25">
      <c r="V7689" s="2"/>
      <c r="W7689" s="10"/>
    </row>
    <row r="7690" spans="22:23" x14ac:dyDescent="0.25">
      <c r="V7690" s="2"/>
      <c r="W7690" s="10"/>
    </row>
    <row r="7691" spans="22:23" x14ac:dyDescent="0.25">
      <c r="V7691" s="2"/>
      <c r="W7691" s="10"/>
    </row>
    <row r="7692" spans="22:23" x14ac:dyDescent="0.25">
      <c r="V7692" s="2"/>
      <c r="W7692" s="10"/>
    </row>
    <row r="7693" spans="22:23" x14ac:dyDescent="0.25">
      <c r="V7693" s="2"/>
      <c r="W7693" s="10"/>
    </row>
    <row r="7694" spans="22:23" x14ac:dyDescent="0.25">
      <c r="V7694" s="2"/>
      <c r="W7694" s="10"/>
    </row>
    <row r="7695" spans="22:23" x14ac:dyDescent="0.25">
      <c r="V7695" s="2"/>
      <c r="W7695" s="10"/>
    </row>
    <row r="7696" spans="22:23" x14ac:dyDescent="0.25">
      <c r="V7696" s="2"/>
      <c r="W7696" s="10"/>
    </row>
    <row r="7697" spans="22:23" x14ac:dyDescent="0.25">
      <c r="V7697" s="2"/>
      <c r="W7697" s="10"/>
    </row>
    <row r="7698" spans="22:23" x14ac:dyDescent="0.25">
      <c r="V7698" s="2"/>
      <c r="W7698" s="10"/>
    </row>
    <row r="7699" spans="22:23" x14ac:dyDescent="0.25">
      <c r="V7699" s="2"/>
      <c r="W7699" s="10"/>
    </row>
    <row r="7700" spans="22:23" x14ac:dyDescent="0.25">
      <c r="V7700" s="2"/>
      <c r="W7700" s="10"/>
    </row>
    <row r="7701" spans="22:23" x14ac:dyDescent="0.25">
      <c r="V7701" s="2"/>
      <c r="W7701" s="10"/>
    </row>
    <row r="7702" spans="22:23" x14ac:dyDescent="0.25">
      <c r="V7702" s="2"/>
      <c r="W7702" s="10"/>
    </row>
    <row r="7703" spans="22:23" x14ac:dyDescent="0.25">
      <c r="V7703" s="2"/>
      <c r="W7703" s="10"/>
    </row>
    <row r="7704" spans="22:23" x14ac:dyDescent="0.25">
      <c r="V7704" s="2"/>
      <c r="W7704" s="10"/>
    </row>
    <row r="7705" spans="22:23" x14ac:dyDescent="0.25">
      <c r="V7705" s="2"/>
      <c r="W7705" s="10"/>
    </row>
    <row r="7706" spans="22:23" x14ac:dyDescent="0.25">
      <c r="V7706" s="2"/>
      <c r="W7706" s="10"/>
    </row>
    <row r="7707" spans="22:23" x14ac:dyDescent="0.25">
      <c r="V7707" s="2"/>
      <c r="W7707" s="10"/>
    </row>
    <row r="7708" spans="22:23" x14ac:dyDescent="0.25">
      <c r="V7708" s="2"/>
      <c r="W7708" s="10"/>
    </row>
    <row r="7709" spans="22:23" x14ac:dyDescent="0.25">
      <c r="V7709" s="2"/>
      <c r="W7709" s="10"/>
    </row>
    <row r="7710" spans="22:23" x14ac:dyDescent="0.25">
      <c r="V7710" s="2"/>
      <c r="W7710" s="10"/>
    </row>
    <row r="7711" spans="22:23" x14ac:dyDescent="0.25">
      <c r="V7711" s="2"/>
      <c r="W7711" s="10"/>
    </row>
    <row r="7712" spans="22:23" x14ac:dyDescent="0.25">
      <c r="V7712" s="2"/>
      <c r="W7712" s="10"/>
    </row>
    <row r="7713" spans="22:23" x14ac:dyDescent="0.25">
      <c r="V7713" s="2"/>
      <c r="W7713" s="10"/>
    </row>
    <row r="7714" spans="22:23" x14ac:dyDescent="0.25">
      <c r="V7714" s="2"/>
      <c r="W7714" s="10"/>
    </row>
    <row r="7715" spans="22:23" x14ac:dyDescent="0.25">
      <c r="V7715" s="2"/>
      <c r="W7715" s="10"/>
    </row>
    <row r="7716" spans="22:23" x14ac:dyDescent="0.25">
      <c r="V7716" s="2"/>
      <c r="W7716" s="10"/>
    </row>
    <row r="7717" spans="22:23" x14ac:dyDescent="0.25">
      <c r="V7717" s="2"/>
      <c r="W7717" s="10"/>
    </row>
    <row r="7718" spans="22:23" x14ac:dyDescent="0.25">
      <c r="V7718" s="2"/>
      <c r="W7718" s="10"/>
    </row>
    <row r="7719" spans="22:23" x14ac:dyDescent="0.25">
      <c r="V7719" s="2"/>
      <c r="W7719" s="10"/>
    </row>
    <row r="7720" spans="22:23" x14ac:dyDescent="0.25">
      <c r="V7720" s="2"/>
      <c r="W7720" s="10"/>
    </row>
    <row r="7721" spans="22:23" x14ac:dyDescent="0.25">
      <c r="V7721" s="2"/>
      <c r="W7721" s="10"/>
    </row>
    <row r="7722" spans="22:23" x14ac:dyDescent="0.25">
      <c r="V7722" s="2"/>
      <c r="W7722" s="10"/>
    </row>
    <row r="7723" spans="22:23" x14ac:dyDescent="0.25">
      <c r="V7723" s="2"/>
      <c r="W7723" s="10"/>
    </row>
    <row r="7724" spans="22:23" x14ac:dyDescent="0.25">
      <c r="V7724" s="2"/>
      <c r="W7724" s="10"/>
    </row>
    <row r="7725" spans="22:23" x14ac:dyDescent="0.25">
      <c r="V7725" s="2"/>
      <c r="W7725" s="10"/>
    </row>
    <row r="7726" spans="22:23" x14ac:dyDescent="0.25">
      <c r="V7726" s="2"/>
      <c r="W7726" s="10"/>
    </row>
    <row r="7727" spans="22:23" x14ac:dyDescent="0.25">
      <c r="V7727" s="2"/>
      <c r="W7727" s="10"/>
    </row>
    <row r="7728" spans="22:23" x14ac:dyDescent="0.25">
      <c r="V7728" s="2"/>
      <c r="W7728" s="10"/>
    </row>
    <row r="7729" spans="22:23" x14ac:dyDescent="0.25">
      <c r="V7729" s="2"/>
      <c r="W7729" s="10"/>
    </row>
    <row r="7730" spans="22:23" x14ac:dyDescent="0.25">
      <c r="V7730" s="2"/>
      <c r="W7730" s="10"/>
    </row>
    <row r="7731" spans="22:23" x14ac:dyDescent="0.25">
      <c r="V7731" s="2"/>
      <c r="W7731" s="10"/>
    </row>
    <row r="7732" spans="22:23" x14ac:dyDescent="0.25">
      <c r="V7732" s="2"/>
      <c r="W7732" s="10"/>
    </row>
    <row r="7733" spans="22:23" x14ac:dyDescent="0.25">
      <c r="V7733" s="2"/>
      <c r="W7733" s="10"/>
    </row>
    <row r="7734" spans="22:23" x14ac:dyDescent="0.25">
      <c r="V7734" s="2"/>
      <c r="W7734" s="10"/>
    </row>
    <row r="7735" spans="22:23" x14ac:dyDescent="0.25">
      <c r="V7735" s="2"/>
      <c r="W7735" s="10"/>
    </row>
    <row r="7736" spans="22:23" x14ac:dyDescent="0.25">
      <c r="V7736" s="2"/>
      <c r="W7736" s="10"/>
    </row>
    <row r="7737" spans="22:23" x14ac:dyDescent="0.25">
      <c r="V7737" s="2"/>
      <c r="W7737" s="10"/>
    </row>
    <row r="7738" spans="22:23" x14ac:dyDescent="0.25">
      <c r="V7738" s="2"/>
      <c r="W7738" s="10"/>
    </row>
    <row r="7739" spans="22:23" x14ac:dyDescent="0.25">
      <c r="V7739" s="2"/>
      <c r="W7739" s="10"/>
    </row>
    <row r="7740" spans="22:23" x14ac:dyDescent="0.25">
      <c r="V7740" s="2"/>
      <c r="W7740" s="10"/>
    </row>
    <row r="7741" spans="22:23" x14ac:dyDescent="0.25">
      <c r="V7741" s="2"/>
      <c r="W7741" s="10"/>
    </row>
    <row r="7742" spans="22:23" x14ac:dyDescent="0.25">
      <c r="V7742" s="2"/>
      <c r="W7742" s="10"/>
    </row>
    <row r="7743" spans="22:23" x14ac:dyDescent="0.25">
      <c r="V7743" s="2"/>
      <c r="W7743" s="10"/>
    </row>
    <row r="7744" spans="22:23" x14ac:dyDescent="0.25">
      <c r="V7744" s="2"/>
      <c r="W7744" s="10"/>
    </row>
    <row r="7745" spans="22:23" x14ac:dyDescent="0.25">
      <c r="V7745" s="2"/>
      <c r="W7745" s="10"/>
    </row>
    <row r="7746" spans="22:23" x14ac:dyDescent="0.25">
      <c r="V7746" s="2"/>
      <c r="W7746" s="10"/>
    </row>
    <row r="7747" spans="22:23" x14ac:dyDescent="0.25">
      <c r="V7747" s="2"/>
      <c r="W7747" s="10"/>
    </row>
    <row r="7748" spans="22:23" x14ac:dyDescent="0.25">
      <c r="V7748" s="2"/>
      <c r="W7748" s="10"/>
    </row>
    <row r="7749" spans="22:23" x14ac:dyDescent="0.25">
      <c r="V7749" s="2"/>
      <c r="W7749" s="10"/>
    </row>
    <row r="7750" spans="22:23" x14ac:dyDescent="0.25">
      <c r="V7750" s="2"/>
      <c r="W7750" s="10"/>
    </row>
    <row r="7751" spans="22:23" x14ac:dyDescent="0.25">
      <c r="V7751" s="2"/>
      <c r="W7751" s="10"/>
    </row>
    <row r="7752" spans="22:23" x14ac:dyDescent="0.25">
      <c r="V7752" s="2"/>
      <c r="W7752" s="10"/>
    </row>
    <row r="7753" spans="22:23" x14ac:dyDescent="0.25">
      <c r="V7753" s="2"/>
      <c r="W7753" s="10"/>
    </row>
    <row r="7754" spans="22:23" x14ac:dyDescent="0.25">
      <c r="V7754" s="2"/>
      <c r="W7754" s="10"/>
    </row>
    <row r="7755" spans="22:23" x14ac:dyDescent="0.25">
      <c r="V7755" s="2"/>
      <c r="W7755" s="10"/>
    </row>
    <row r="7756" spans="22:23" x14ac:dyDescent="0.25">
      <c r="V7756" s="2"/>
      <c r="W7756" s="10"/>
    </row>
    <row r="7757" spans="22:23" x14ac:dyDescent="0.25">
      <c r="V7757" s="2"/>
      <c r="W7757" s="10"/>
    </row>
    <row r="7758" spans="22:23" x14ac:dyDescent="0.25">
      <c r="V7758" s="2"/>
      <c r="W7758" s="10"/>
    </row>
    <row r="7759" spans="22:23" x14ac:dyDescent="0.25">
      <c r="V7759" s="2"/>
      <c r="W7759" s="10"/>
    </row>
    <row r="7760" spans="22:23" x14ac:dyDescent="0.25">
      <c r="V7760" s="2"/>
      <c r="W7760" s="10"/>
    </row>
    <row r="7761" spans="22:23" x14ac:dyDescent="0.25">
      <c r="V7761" s="2"/>
      <c r="W7761" s="10"/>
    </row>
    <row r="7762" spans="22:23" x14ac:dyDescent="0.25">
      <c r="V7762" s="2"/>
      <c r="W7762" s="10"/>
    </row>
    <row r="7763" spans="22:23" x14ac:dyDescent="0.25">
      <c r="V7763" s="2"/>
      <c r="W7763" s="10"/>
    </row>
    <row r="7764" spans="22:23" x14ac:dyDescent="0.25">
      <c r="V7764" s="2"/>
      <c r="W7764" s="10"/>
    </row>
    <row r="7765" spans="22:23" x14ac:dyDescent="0.25">
      <c r="V7765" s="2"/>
      <c r="W7765" s="10"/>
    </row>
    <row r="7766" spans="22:23" x14ac:dyDescent="0.25">
      <c r="V7766" s="2"/>
      <c r="W7766" s="10"/>
    </row>
    <row r="7767" spans="22:23" x14ac:dyDescent="0.25">
      <c r="V7767" s="2"/>
      <c r="W7767" s="10"/>
    </row>
    <row r="7768" spans="22:23" x14ac:dyDescent="0.25">
      <c r="V7768" s="2"/>
      <c r="W7768" s="10"/>
    </row>
    <row r="7769" spans="22:23" x14ac:dyDescent="0.25">
      <c r="V7769" s="2"/>
      <c r="W7769" s="10"/>
    </row>
    <row r="7770" spans="22:23" x14ac:dyDescent="0.25">
      <c r="V7770" s="2"/>
      <c r="W7770" s="10"/>
    </row>
    <row r="7771" spans="22:23" x14ac:dyDescent="0.25">
      <c r="V7771" s="2"/>
      <c r="W7771" s="10"/>
    </row>
    <row r="7772" spans="22:23" x14ac:dyDescent="0.25">
      <c r="V7772" s="2"/>
      <c r="W7772" s="10"/>
    </row>
    <row r="7773" spans="22:23" x14ac:dyDescent="0.25">
      <c r="V7773" s="2"/>
      <c r="W7773" s="10"/>
    </row>
    <row r="7774" spans="22:23" x14ac:dyDescent="0.25">
      <c r="V7774" s="2"/>
      <c r="W7774" s="10"/>
    </row>
    <row r="7775" spans="22:23" x14ac:dyDescent="0.25">
      <c r="V7775" s="2"/>
      <c r="W7775" s="10"/>
    </row>
    <row r="7776" spans="22:23" x14ac:dyDescent="0.25">
      <c r="V7776" s="2"/>
      <c r="W7776" s="10"/>
    </row>
    <row r="7777" spans="22:23" x14ac:dyDescent="0.25">
      <c r="V7777" s="2"/>
      <c r="W7777" s="10"/>
    </row>
    <row r="7778" spans="22:23" x14ac:dyDescent="0.25">
      <c r="V7778" s="2"/>
      <c r="W7778" s="10"/>
    </row>
    <row r="7779" spans="22:23" x14ac:dyDescent="0.25">
      <c r="V7779" s="2"/>
      <c r="W7779" s="10"/>
    </row>
    <row r="7780" spans="22:23" x14ac:dyDescent="0.25">
      <c r="V7780" s="2"/>
      <c r="W7780" s="10"/>
    </row>
    <row r="7781" spans="22:23" x14ac:dyDescent="0.25">
      <c r="V7781" s="2"/>
      <c r="W7781" s="10"/>
    </row>
    <row r="7782" spans="22:23" x14ac:dyDescent="0.25">
      <c r="V7782" s="2"/>
      <c r="W7782" s="10"/>
    </row>
    <row r="7783" spans="22:23" x14ac:dyDescent="0.25">
      <c r="V7783" s="2"/>
      <c r="W7783" s="10"/>
    </row>
    <row r="7784" spans="22:23" x14ac:dyDescent="0.25">
      <c r="V7784" s="2"/>
      <c r="W7784" s="10"/>
    </row>
    <row r="7785" spans="22:23" x14ac:dyDescent="0.25">
      <c r="V7785" s="2"/>
      <c r="W7785" s="10"/>
    </row>
    <row r="7786" spans="22:23" x14ac:dyDescent="0.25">
      <c r="V7786" s="2"/>
      <c r="W7786" s="10"/>
    </row>
    <row r="7787" spans="22:23" x14ac:dyDescent="0.25">
      <c r="V7787" s="2"/>
      <c r="W7787" s="10"/>
    </row>
    <row r="7788" spans="22:23" x14ac:dyDescent="0.25">
      <c r="V7788" s="2"/>
      <c r="W7788" s="10"/>
    </row>
    <row r="7789" spans="22:23" x14ac:dyDescent="0.25">
      <c r="V7789" s="2"/>
      <c r="W7789" s="10"/>
    </row>
    <row r="7790" spans="22:23" x14ac:dyDescent="0.25">
      <c r="V7790" s="2"/>
      <c r="W7790" s="10"/>
    </row>
    <row r="7791" spans="22:23" x14ac:dyDescent="0.25">
      <c r="V7791" s="2"/>
      <c r="W7791" s="10"/>
    </row>
    <row r="7792" spans="22:23" x14ac:dyDescent="0.25">
      <c r="V7792" s="2"/>
      <c r="W7792" s="10"/>
    </row>
    <row r="7793" spans="22:23" x14ac:dyDescent="0.25">
      <c r="V7793" s="2"/>
      <c r="W7793" s="10"/>
    </row>
    <row r="7794" spans="22:23" x14ac:dyDescent="0.25">
      <c r="V7794" s="2"/>
      <c r="W7794" s="10"/>
    </row>
    <row r="7795" spans="22:23" x14ac:dyDescent="0.25">
      <c r="V7795" s="2"/>
      <c r="W7795" s="10"/>
    </row>
    <row r="7796" spans="22:23" x14ac:dyDescent="0.25">
      <c r="V7796" s="2"/>
      <c r="W7796" s="10"/>
    </row>
    <row r="7797" spans="22:23" x14ac:dyDescent="0.25">
      <c r="V7797" s="2"/>
      <c r="W7797" s="10"/>
    </row>
    <row r="7798" spans="22:23" x14ac:dyDescent="0.25">
      <c r="V7798" s="2"/>
      <c r="W7798" s="10"/>
    </row>
    <row r="7799" spans="22:23" x14ac:dyDescent="0.25">
      <c r="V7799" s="2"/>
      <c r="W7799" s="10"/>
    </row>
    <row r="7800" spans="22:23" x14ac:dyDescent="0.25">
      <c r="V7800" s="2"/>
      <c r="W7800" s="10"/>
    </row>
    <row r="7801" spans="22:23" x14ac:dyDescent="0.25">
      <c r="V7801" s="2"/>
      <c r="W7801" s="10"/>
    </row>
    <row r="7802" spans="22:23" x14ac:dyDescent="0.25">
      <c r="V7802" s="2"/>
      <c r="W7802" s="10"/>
    </row>
    <row r="7803" spans="22:23" x14ac:dyDescent="0.25">
      <c r="V7803" s="2"/>
      <c r="W7803" s="10"/>
    </row>
    <row r="7804" spans="22:23" x14ac:dyDescent="0.25">
      <c r="V7804" s="2"/>
      <c r="W7804" s="10"/>
    </row>
    <row r="7805" spans="22:23" x14ac:dyDescent="0.25">
      <c r="V7805" s="2"/>
      <c r="W7805" s="10"/>
    </row>
    <row r="7806" spans="22:23" x14ac:dyDescent="0.25">
      <c r="V7806" s="2"/>
      <c r="W7806" s="10"/>
    </row>
    <row r="7807" spans="22:23" x14ac:dyDescent="0.25">
      <c r="V7807" s="2"/>
      <c r="W7807" s="10"/>
    </row>
    <row r="7808" spans="22:23" x14ac:dyDescent="0.25">
      <c r="V7808" s="2"/>
      <c r="W7808" s="10"/>
    </row>
    <row r="7809" spans="22:23" x14ac:dyDescent="0.25">
      <c r="V7809" s="2"/>
      <c r="W7809" s="10"/>
    </row>
    <row r="7810" spans="22:23" x14ac:dyDescent="0.25">
      <c r="V7810" s="2"/>
      <c r="W7810" s="10"/>
    </row>
    <row r="7811" spans="22:23" x14ac:dyDescent="0.25">
      <c r="V7811" s="2"/>
      <c r="W7811" s="10"/>
    </row>
    <row r="7812" spans="22:23" x14ac:dyDescent="0.25">
      <c r="V7812" s="2"/>
      <c r="W7812" s="10"/>
    </row>
    <row r="7813" spans="22:23" x14ac:dyDescent="0.25">
      <c r="V7813" s="2"/>
      <c r="W7813" s="10"/>
    </row>
    <row r="7814" spans="22:23" x14ac:dyDescent="0.25">
      <c r="V7814" s="2"/>
      <c r="W7814" s="10"/>
    </row>
    <row r="7815" spans="22:23" x14ac:dyDescent="0.25">
      <c r="V7815" s="2"/>
      <c r="W7815" s="10"/>
    </row>
    <row r="7816" spans="22:23" x14ac:dyDescent="0.25">
      <c r="V7816" s="2"/>
      <c r="W7816" s="10"/>
    </row>
    <row r="7817" spans="22:23" x14ac:dyDescent="0.25">
      <c r="V7817" s="2"/>
      <c r="W7817" s="10"/>
    </row>
    <row r="7818" spans="22:23" x14ac:dyDescent="0.25">
      <c r="V7818" s="2"/>
      <c r="W7818" s="10"/>
    </row>
    <row r="7819" spans="22:23" x14ac:dyDescent="0.25">
      <c r="V7819" s="2"/>
      <c r="W7819" s="10"/>
    </row>
    <row r="7820" spans="22:23" x14ac:dyDescent="0.25">
      <c r="V7820" s="2"/>
      <c r="W7820" s="10"/>
    </row>
    <row r="7821" spans="22:23" x14ac:dyDescent="0.25">
      <c r="V7821" s="2"/>
      <c r="W7821" s="10"/>
    </row>
    <row r="7822" spans="22:23" x14ac:dyDescent="0.25">
      <c r="V7822" s="2"/>
      <c r="W7822" s="10"/>
    </row>
    <row r="7823" spans="22:23" x14ac:dyDescent="0.25">
      <c r="V7823" s="2"/>
      <c r="W7823" s="10"/>
    </row>
    <row r="7824" spans="22:23" x14ac:dyDescent="0.25">
      <c r="V7824" s="2"/>
      <c r="W7824" s="10"/>
    </row>
    <row r="7825" spans="22:23" x14ac:dyDescent="0.25">
      <c r="V7825" s="2"/>
      <c r="W7825" s="10"/>
    </row>
    <row r="7826" spans="22:23" x14ac:dyDescent="0.25">
      <c r="V7826" s="2"/>
      <c r="W7826" s="10"/>
    </row>
    <row r="7827" spans="22:23" x14ac:dyDescent="0.25">
      <c r="V7827" s="2"/>
      <c r="W7827" s="10"/>
    </row>
    <row r="7828" spans="22:23" x14ac:dyDescent="0.25">
      <c r="V7828" s="2"/>
      <c r="W7828" s="10"/>
    </row>
    <row r="7829" spans="22:23" x14ac:dyDescent="0.25">
      <c r="V7829" s="2"/>
      <c r="W7829" s="10"/>
    </row>
    <row r="7830" spans="22:23" x14ac:dyDescent="0.25">
      <c r="V7830" s="2"/>
      <c r="W7830" s="10"/>
    </row>
    <row r="7831" spans="22:23" x14ac:dyDescent="0.25">
      <c r="V7831" s="2"/>
      <c r="W7831" s="10"/>
    </row>
    <row r="7832" spans="22:23" x14ac:dyDescent="0.25">
      <c r="V7832" s="2"/>
      <c r="W7832" s="10"/>
    </row>
    <row r="7833" spans="22:23" x14ac:dyDescent="0.25">
      <c r="V7833" s="2"/>
      <c r="W7833" s="10"/>
    </row>
    <row r="7834" spans="22:23" x14ac:dyDescent="0.25">
      <c r="V7834" s="2"/>
      <c r="W7834" s="10"/>
    </row>
    <row r="7835" spans="22:23" x14ac:dyDescent="0.25">
      <c r="V7835" s="2"/>
      <c r="W7835" s="10"/>
    </row>
    <row r="7836" spans="22:23" x14ac:dyDescent="0.25">
      <c r="V7836" s="2"/>
      <c r="W7836" s="10"/>
    </row>
    <row r="7837" spans="22:23" x14ac:dyDescent="0.25">
      <c r="V7837" s="2"/>
      <c r="W7837" s="10"/>
    </row>
    <row r="7838" spans="22:23" x14ac:dyDescent="0.25">
      <c r="V7838" s="2"/>
      <c r="W7838" s="10"/>
    </row>
    <row r="7839" spans="22:23" x14ac:dyDescent="0.25">
      <c r="V7839" s="2"/>
      <c r="W7839" s="10"/>
    </row>
    <row r="7840" spans="22:23" x14ac:dyDescent="0.25">
      <c r="V7840" s="2"/>
      <c r="W7840" s="10"/>
    </row>
    <row r="7841" spans="22:23" x14ac:dyDescent="0.25">
      <c r="V7841" s="2"/>
      <c r="W7841" s="10"/>
    </row>
    <row r="7842" spans="22:23" x14ac:dyDescent="0.25">
      <c r="V7842" s="2"/>
      <c r="W7842" s="10"/>
    </row>
    <row r="7843" spans="22:23" x14ac:dyDescent="0.25">
      <c r="V7843" s="2"/>
      <c r="W7843" s="10"/>
    </row>
    <row r="7844" spans="22:23" x14ac:dyDescent="0.25">
      <c r="V7844" s="2"/>
      <c r="W7844" s="10"/>
    </row>
    <row r="7845" spans="22:23" x14ac:dyDescent="0.25">
      <c r="V7845" s="2"/>
      <c r="W7845" s="10"/>
    </row>
    <row r="7846" spans="22:23" x14ac:dyDescent="0.25">
      <c r="V7846" s="2"/>
      <c r="W7846" s="10"/>
    </row>
    <row r="7847" spans="22:23" x14ac:dyDescent="0.25">
      <c r="V7847" s="2"/>
      <c r="W7847" s="10"/>
    </row>
    <row r="7848" spans="22:23" x14ac:dyDescent="0.25">
      <c r="V7848" s="2"/>
      <c r="W7848" s="10"/>
    </row>
    <row r="7849" spans="22:23" x14ac:dyDescent="0.25">
      <c r="V7849" s="2"/>
      <c r="W7849" s="10"/>
    </row>
    <row r="7850" spans="22:23" x14ac:dyDescent="0.25">
      <c r="V7850" s="2"/>
      <c r="W7850" s="10"/>
    </row>
    <row r="7851" spans="22:23" x14ac:dyDescent="0.25">
      <c r="V7851" s="2"/>
      <c r="W7851" s="10"/>
    </row>
    <row r="7852" spans="22:23" x14ac:dyDescent="0.25">
      <c r="V7852" s="2"/>
      <c r="W7852" s="10"/>
    </row>
    <row r="7853" spans="22:23" x14ac:dyDescent="0.25">
      <c r="V7853" s="2"/>
      <c r="W7853" s="10"/>
    </row>
    <row r="7854" spans="22:23" x14ac:dyDescent="0.25">
      <c r="V7854" s="2"/>
      <c r="W7854" s="10"/>
    </row>
    <row r="7855" spans="22:23" x14ac:dyDescent="0.25">
      <c r="V7855" s="2"/>
      <c r="W7855" s="10"/>
    </row>
    <row r="7856" spans="22:23" x14ac:dyDescent="0.25">
      <c r="V7856" s="2"/>
      <c r="W7856" s="10"/>
    </row>
    <row r="7857" spans="22:23" x14ac:dyDescent="0.25">
      <c r="V7857" s="2"/>
      <c r="W7857" s="10"/>
    </row>
    <row r="7858" spans="22:23" x14ac:dyDescent="0.25">
      <c r="V7858" s="2"/>
      <c r="W7858" s="10"/>
    </row>
    <row r="7859" spans="22:23" x14ac:dyDescent="0.25">
      <c r="V7859" s="2"/>
      <c r="W7859" s="10"/>
    </row>
    <row r="7860" spans="22:23" x14ac:dyDescent="0.25">
      <c r="V7860" s="2"/>
      <c r="W7860" s="10"/>
    </row>
    <row r="7861" spans="22:23" x14ac:dyDescent="0.25">
      <c r="V7861" s="2"/>
      <c r="W7861" s="10"/>
    </row>
    <row r="7862" spans="22:23" x14ac:dyDescent="0.25">
      <c r="V7862" s="2"/>
      <c r="W7862" s="10"/>
    </row>
    <row r="7863" spans="22:23" x14ac:dyDescent="0.25">
      <c r="V7863" s="2"/>
      <c r="W7863" s="10"/>
    </row>
    <row r="7864" spans="22:23" x14ac:dyDescent="0.25">
      <c r="V7864" s="2"/>
      <c r="W7864" s="10"/>
    </row>
    <row r="7865" spans="22:23" x14ac:dyDescent="0.25">
      <c r="V7865" s="2"/>
      <c r="W7865" s="10"/>
    </row>
    <row r="7866" spans="22:23" x14ac:dyDescent="0.25">
      <c r="V7866" s="2"/>
      <c r="W7866" s="10"/>
    </row>
    <row r="7867" spans="22:23" x14ac:dyDescent="0.25">
      <c r="V7867" s="2"/>
      <c r="W7867" s="10"/>
    </row>
    <row r="7868" spans="22:23" x14ac:dyDescent="0.25">
      <c r="V7868" s="2"/>
      <c r="W7868" s="10"/>
    </row>
    <row r="7869" spans="22:23" x14ac:dyDescent="0.25">
      <c r="V7869" s="2"/>
      <c r="W7869" s="10"/>
    </row>
    <row r="7870" spans="22:23" x14ac:dyDescent="0.25">
      <c r="V7870" s="2"/>
      <c r="W7870" s="10"/>
    </row>
    <row r="7871" spans="22:23" x14ac:dyDescent="0.25">
      <c r="V7871" s="2"/>
      <c r="W7871" s="10"/>
    </row>
    <row r="7872" spans="22:23" x14ac:dyDescent="0.25">
      <c r="V7872" s="2"/>
      <c r="W7872" s="10"/>
    </row>
    <row r="7873" spans="22:23" x14ac:dyDescent="0.25">
      <c r="V7873" s="2"/>
      <c r="W7873" s="10"/>
    </row>
    <row r="7874" spans="22:23" x14ac:dyDescent="0.25">
      <c r="V7874" s="2"/>
      <c r="W7874" s="10"/>
    </row>
    <row r="7875" spans="22:23" x14ac:dyDescent="0.25">
      <c r="V7875" s="2"/>
      <c r="W7875" s="10"/>
    </row>
    <row r="7876" spans="22:23" x14ac:dyDescent="0.25">
      <c r="V7876" s="2"/>
      <c r="W7876" s="10"/>
    </row>
    <row r="7877" spans="22:23" x14ac:dyDescent="0.25">
      <c r="V7877" s="2"/>
      <c r="W7877" s="10"/>
    </row>
    <row r="7878" spans="22:23" x14ac:dyDescent="0.25">
      <c r="V7878" s="2"/>
      <c r="W7878" s="10"/>
    </row>
    <row r="7879" spans="22:23" x14ac:dyDescent="0.25">
      <c r="V7879" s="2"/>
      <c r="W7879" s="10"/>
    </row>
    <row r="7880" spans="22:23" x14ac:dyDescent="0.25">
      <c r="V7880" s="2"/>
      <c r="W7880" s="10"/>
    </row>
    <row r="7881" spans="22:23" x14ac:dyDescent="0.25">
      <c r="V7881" s="2"/>
      <c r="W7881" s="10"/>
    </row>
    <row r="7882" spans="22:23" x14ac:dyDescent="0.25">
      <c r="V7882" s="2"/>
      <c r="W7882" s="10"/>
    </row>
    <row r="7883" spans="22:23" x14ac:dyDescent="0.25">
      <c r="V7883" s="2"/>
      <c r="W7883" s="10"/>
    </row>
    <row r="7884" spans="22:23" x14ac:dyDescent="0.25">
      <c r="V7884" s="2"/>
      <c r="W7884" s="10"/>
    </row>
    <row r="7885" spans="22:23" x14ac:dyDescent="0.25">
      <c r="V7885" s="2"/>
      <c r="W7885" s="10"/>
    </row>
    <row r="7886" spans="22:23" x14ac:dyDescent="0.25">
      <c r="V7886" s="2"/>
      <c r="W7886" s="10"/>
    </row>
    <row r="7887" spans="22:23" x14ac:dyDescent="0.25">
      <c r="V7887" s="2"/>
      <c r="W7887" s="10"/>
    </row>
    <row r="7888" spans="22:23" x14ac:dyDescent="0.25">
      <c r="V7888" s="2"/>
      <c r="W7888" s="10"/>
    </row>
    <row r="7889" spans="22:23" x14ac:dyDescent="0.25">
      <c r="V7889" s="2"/>
      <c r="W7889" s="10"/>
    </row>
    <row r="7890" spans="22:23" x14ac:dyDescent="0.25">
      <c r="V7890" s="2"/>
      <c r="W7890" s="10"/>
    </row>
    <row r="7891" spans="22:23" x14ac:dyDescent="0.25">
      <c r="V7891" s="2"/>
      <c r="W7891" s="10"/>
    </row>
    <row r="7892" spans="22:23" x14ac:dyDescent="0.25">
      <c r="V7892" s="2"/>
      <c r="W7892" s="10"/>
    </row>
    <row r="7893" spans="22:23" x14ac:dyDescent="0.25">
      <c r="V7893" s="2"/>
      <c r="W7893" s="10"/>
    </row>
    <row r="7894" spans="22:23" x14ac:dyDescent="0.25">
      <c r="V7894" s="2"/>
      <c r="W7894" s="10"/>
    </row>
    <row r="7895" spans="22:23" x14ac:dyDescent="0.25">
      <c r="V7895" s="2"/>
      <c r="W7895" s="10"/>
    </row>
    <row r="7896" spans="22:23" x14ac:dyDescent="0.25">
      <c r="V7896" s="2"/>
      <c r="W7896" s="10"/>
    </row>
    <row r="7897" spans="22:23" x14ac:dyDescent="0.25">
      <c r="V7897" s="2"/>
      <c r="W7897" s="10"/>
    </row>
    <row r="7898" spans="22:23" x14ac:dyDescent="0.25">
      <c r="V7898" s="2"/>
      <c r="W7898" s="10"/>
    </row>
    <row r="7899" spans="22:23" x14ac:dyDescent="0.25">
      <c r="V7899" s="2"/>
      <c r="W7899" s="10"/>
    </row>
    <row r="7900" spans="22:23" x14ac:dyDescent="0.25">
      <c r="V7900" s="2"/>
      <c r="W7900" s="10"/>
    </row>
    <row r="7901" spans="22:23" x14ac:dyDescent="0.25">
      <c r="V7901" s="2"/>
      <c r="W7901" s="10"/>
    </row>
    <row r="7902" spans="22:23" x14ac:dyDescent="0.25">
      <c r="V7902" s="2"/>
      <c r="W7902" s="10"/>
    </row>
    <row r="7903" spans="22:23" x14ac:dyDescent="0.25">
      <c r="V7903" s="2"/>
      <c r="W7903" s="10"/>
    </row>
    <row r="7904" spans="22:23" x14ac:dyDescent="0.25">
      <c r="V7904" s="2"/>
      <c r="W7904" s="10"/>
    </row>
    <row r="7905" spans="22:23" x14ac:dyDescent="0.25">
      <c r="V7905" s="2"/>
      <c r="W7905" s="10"/>
    </row>
    <row r="7906" spans="22:23" x14ac:dyDescent="0.25">
      <c r="V7906" s="2"/>
      <c r="W7906" s="10"/>
    </row>
    <row r="7907" spans="22:23" x14ac:dyDescent="0.25">
      <c r="V7907" s="2"/>
      <c r="W7907" s="10"/>
    </row>
    <row r="7908" spans="22:23" x14ac:dyDescent="0.25">
      <c r="V7908" s="2"/>
      <c r="W7908" s="10"/>
    </row>
    <row r="7909" spans="22:23" x14ac:dyDescent="0.25">
      <c r="V7909" s="2"/>
      <c r="W7909" s="10"/>
    </row>
    <row r="7910" spans="22:23" x14ac:dyDescent="0.25">
      <c r="V7910" s="2"/>
      <c r="W7910" s="10"/>
    </row>
    <row r="7911" spans="22:23" x14ac:dyDescent="0.25">
      <c r="V7911" s="2"/>
      <c r="W7911" s="10"/>
    </row>
    <row r="7912" spans="22:23" x14ac:dyDescent="0.25">
      <c r="V7912" s="2"/>
      <c r="W7912" s="10"/>
    </row>
    <row r="7913" spans="22:23" x14ac:dyDescent="0.25">
      <c r="V7913" s="2"/>
      <c r="W7913" s="10"/>
    </row>
    <row r="7914" spans="22:23" x14ac:dyDescent="0.25">
      <c r="V7914" s="2"/>
      <c r="W7914" s="10"/>
    </row>
    <row r="7915" spans="22:23" x14ac:dyDescent="0.25">
      <c r="V7915" s="2"/>
      <c r="W7915" s="10"/>
    </row>
    <row r="7916" spans="22:23" x14ac:dyDescent="0.25">
      <c r="V7916" s="2"/>
      <c r="W7916" s="10"/>
    </row>
    <row r="7917" spans="22:23" x14ac:dyDescent="0.25">
      <c r="V7917" s="2"/>
      <c r="W7917" s="10"/>
    </row>
    <row r="7918" spans="22:23" x14ac:dyDescent="0.25">
      <c r="V7918" s="2"/>
      <c r="W7918" s="10"/>
    </row>
    <row r="7919" spans="22:23" x14ac:dyDescent="0.25">
      <c r="V7919" s="2"/>
      <c r="W7919" s="10"/>
    </row>
    <row r="7920" spans="22:23" x14ac:dyDescent="0.25">
      <c r="V7920" s="2"/>
      <c r="W7920" s="10"/>
    </row>
    <row r="7921" spans="22:23" x14ac:dyDescent="0.25">
      <c r="V7921" s="2"/>
      <c r="W7921" s="10"/>
    </row>
    <row r="7922" spans="22:23" x14ac:dyDescent="0.25">
      <c r="V7922" s="2"/>
      <c r="W7922" s="10"/>
    </row>
    <row r="7923" spans="22:23" x14ac:dyDescent="0.25">
      <c r="V7923" s="2"/>
      <c r="W7923" s="10"/>
    </row>
    <row r="7924" spans="22:23" x14ac:dyDescent="0.25">
      <c r="V7924" s="2"/>
      <c r="W7924" s="10"/>
    </row>
    <row r="7925" spans="22:23" x14ac:dyDescent="0.25">
      <c r="V7925" s="2"/>
      <c r="W7925" s="10"/>
    </row>
    <row r="7926" spans="22:23" x14ac:dyDescent="0.25">
      <c r="V7926" s="2"/>
      <c r="W7926" s="10"/>
    </row>
    <row r="7927" spans="22:23" x14ac:dyDescent="0.25">
      <c r="V7927" s="2"/>
      <c r="W7927" s="10"/>
    </row>
    <row r="7928" spans="22:23" x14ac:dyDescent="0.25">
      <c r="V7928" s="2"/>
      <c r="W7928" s="10"/>
    </row>
    <row r="7929" spans="22:23" x14ac:dyDescent="0.25">
      <c r="V7929" s="2"/>
      <c r="W7929" s="10"/>
    </row>
    <row r="7930" spans="22:23" x14ac:dyDescent="0.25">
      <c r="V7930" s="2"/>
      <c r="W7930" s="10"/>
    </row>
    <row r="7931" spans="22:23" x14ac:dyDescent="0.25">
      <c r="V7931" s="2"/>
      <c r="W7931" s="10"/>
    </row>
    <row r="7932" spans="22:23" x14ac:dyDescent="0.25">
      <c r="V7932" s="2"/>
      <c r="W7932" s="10"/>
    </row>
    <row r="7933" spans="22:23" x14ac:dyDescent="0.25">
      <c r="V7933" s="2"/>
      <c r="W7933" s="10"/>
    </row>
    <row r="7934" spans="22:23" x14ac:dyDescent="0.25">
      <c r="V7934" s="2"/>
      <c r="W7934" s="10"/>
    </row>
    <row r="7935" spans="22:23" x14ac:dyDescent="0.25">
      <c r="V7935" s="2"/>
      <c r="W7935" s="10"/>
    </row>
    <row r="7936" spans="22:23" x14ac:dyDescent="0.25">
      <c r="V7936" s="2"/>
      <c r="W7936" s="10"/>
    </row>
    <row r="7937" spans="22:23" x14ac:dyDescent="0.25">
      <c r="V7937" s="2"/>
      <c r="W7937" s="10"/>
    </row>
    <row r="7938" spans="22:23" x14ac:dyDescent="0.25">
      <c r="V7938" s="2"/>
      <c r="W7938" s="10"/>
    </row>
    <row r="7939" spans="22:23" x14ac:dyDescent="0.25">
      <c r="V7939" s="2"/>
      <c r="W7939" s="10"/>
    </row>
    <row r="7940" spans="22:23" x14ac:dyDescent="0.25">
      <c r="V7940" s="2"/>
      <c r="W7940" s="10"/>
    </row>
    <row r="7941" spans="22:23" x14ac:dyDescent="0.25">
      <c r="V7941" s="2"/>
      <c r="W7941" s="10"/>
    </row>
    <row r="7942" spans="22:23" x14ac:dyDescent="0.25">
      <c r="V7942" s="2"/>
      <c r="W7942" s="10"/>
    </row>
    <row r="7943" spans="22:23" x14ac:dyDescent="0.25">
      <c r="V7943" s="2"/>
      <c r="W7943" s="10"/>
    </row>
    <row r="7944" spans="22:23" x14ac:dyDescent="0.25">
      <c r="V7944" s="2"/>
      <c r="W7944" s="10"/>
    </row>
    <row r="7945" spans="22:23" x14ac:dyDescent="0.25">
      <c r="V7945" s="2"/>
      <c r="W7945" s="10"/>
    </row>
    <row r="7946" spans="22:23" x14ac:dyDescent="0.25">
      <c r="V7946" s="2"/>
      <c r="W7946" s="10"/>
    </row>
    <row r="7947" spans="22:23" x14ac:dyDescent="0.25">
      <c r="V7947" s="2"/>
      <c r="W7947" s="10"/>
    </row>
    <row r="7948" spans="22:23" x14ac:dyDescent="0.25">
      <c r="V7948" s="2"/>
      <c r="W7948" s="10"/>
    </row>
    <row r="7949" spans="22:23" x14ac:dyDescent="0.25">
      <c r="V7949" s="2"/>
      <c r="W7949" s="10"/>
    </row>
    <row r="7950" spans="22:23" x14ac:dyDescent="0.25">
      <c r="V7950" s="2"/>
      <c r="W7950" s="10"/>
    </row>
    <row r="7951" spans="22:23" x14ac:dyDescent="0.25">
      <c r="V7951" s="2"/>
      <c r="W7951" s="10"/>
    </row>
    <row r="7952" spans="22:23" x14ac:dyDescent="0.25">
      <c r="V7952" s="2"/>
      <c r="W7952" s="10"/>
    </row>
    <row r="7953" spans="22:23" x14ac:dyDescent="0.25">
      <c r="V7953" s="2"/>
      <c r="W7953" s="10"/>
    </row>
    <row r="7954" spans="22:23" x14ac:dyDescent="0.25">
      <c r="V7954" s="2"/>
      <c r="W7954" s="10"/>
    </row>
    <row r="7955" spans="22:23" x14ac:dyDescent="0.25">
      <c r="V7955" s="2"/>
      <c r="W7955" s="10"/>
    </row>
    <row r="7956" spans="22:23" x14ac:dyDescent="0.25">
      <c r="V7956" s="2"/>
      <c r="W7956" s="10"/>
    </row>
    <row r="7957" spans="22:23" x14ac:dyDescent="0.25">
      <c r="V7957" s="2"/>
      <c r="W7957" s="10"/>
    </row>
    <row r="7958" spans="22:23" x14ac:dyDescent="0.25">
      <c r="V7958" s="2"/>
      <c r="W7958" s="10"/>
    </row>
    <row r="7959" spans="22:23" x14ac:dyDescent="0.25">
      <c r="V7959" s="2"/>
      <c r="W7959" s="10"/>
    </row>
    <row r="7960" spans="22:23" x14ac:dyDescent="0.25">
      <c r="V7960" s="2"/>
      <c r="W7960" s="10"/>
    </row>
    <row r="7961" spans="22:23" x14ac:dyDescent="0.25">
      <c r="V7961" s="2"/>
      <c r="W7961" s="10"/>
    </row>
    <row r="7962" spans="22:23" x14ac:dyDescent="0.25">
      <c r="V7962" s="2"/>
      <c r="W7962" s="10"/>
    </row>
    <row r="7963" spans="22:23" x14ac:dyDescent="0.25">
      <c r="V7963" s="2"/>
      <c r="W7963" s="10"/>
    </row>
    <row r="7964" spans="22:23" x14ac:dyDescent="0.25">
      <c r="V7964" s="2"/>
      <c r="W7964" s="10"/>
    </row>
    <row r="7965" spans="22:23" x14ac:dyDescent="0.25">
      <c r="V7965" s="2"/>
      <c r="W7965" s="10"/>
    </row>
    <row r="7966" spans="22:23" x14ac:dyDescent="0.25">
      <c r="V7966" s="2"/>
      <c r="W7966" s="10"/>
    </row>
    <row r="7967" spans="22:23" x14ac:dyDescent="0.25">
      <c r="V7967" s="2"/>
      <c r="W7967" s="10"/>
    </row>
    <row r="7968" spans="22:23" x14ac:dyDescent="0.25">
      <c r="V7968" s="2"/>
      <c r="W7968" s="10"/>
    </row>
    <row r="7969" spans="22:23" x14ac:dyDescent="0.25">
      <c r="V7969" s="2"/>
      <c r="W7969" s="10"/>
    </row>
    <row r="7970" spans="22:23" x14ac:dyDescent="0.25">
      <c r="V7970" s="2"/>
      <c r="W7970" s="10"/>
    </row>
    <row r="7971" spans="22:23" x14ac:dyDescent="0.25">
      <c r="V7971" s="2"/>
      <c r="W7971" s="10"/>
    </row>
    <row r="7972" spans="22:23" x14ac:dyDescent="0.25">
      <c r="V7972" s="2"/>
      <c r="W7972" s="10"/>
    </row>
    <row r="7973" spans="22:23" x14ac:dyDescent="0.25">
      <c r="V7973" s="2"/>
      <c r="W7973" s="10"/>
    </row>
    <row r="7974" spans="22:23" x14ac:dyDescent="0.25">
      <c r="V7974" s="2"/>
      <c r="W7974" s="10"/>
    </row>
    <row r="7975" spans="22:23" x14ac:dyDescent="0.25">
      <c r="V7975" s="2"/>
      <c r="W7975" s="10"/>
    </row>
    <row r="7976" spans="22:23" x14ac:dyDescent="0.25">
      <c r="V7976" s="2"/>
      <c r="W7976" s="10"/>
    </row>
    <row r="7977" spans="22:23" x14ac:dyDescent="0.25">
      <c r="V7977" s="2"/>
      <c r="W7977" s="10"/>
    </row>
    <row r="7978" spans="22:23" x14ac:dyDescent="0.25">
      <c r="V7978" s="2"/>
      <c r="W7978" s="10"/>
    </row>
    <row r="7979" spans="22:23" x14ac:dyDescent="0.25">
      <c r="V7979" s="2"/>
      <c r="W7979" s="10"/>
    </row>
    <row r="7980" spans="22:23" x14ac:dyDescent="0.25">
      <c r="V7980" s="2"/>
      <c r="W7980" s="10"/>
    </row>
    <row r="7981" spans="22:23" x14ac:dyDescent="0.25">
      <c r="V7981" s="2"/>
      <c r="W7981" s="10"/>
    </row>
    <row r="7982" spans="22:23" x14ac:dyDescent="0.25">
      <c r="V7982" s="2"/>
      <c r="W7982" s="10"/>
    </row>
    <row r="7983" spans="22:23" x14ac:dyDescent="0.25">
      <c r="V7983" s="2"/>
      <c r="W7983" s="10"/>
    </row>
    <row r="7984" spans="22:23" x14ac:dyDescent="0.25">
      <c r="V7984" s="2"/>
      <c r="W7984" s="10"/>
    </row>
    <row r="7985" spans="22:23" x14ac:dyDescent="0.25">
      <c r="V7985" s="2"/>
      <c r="W7985" s="10"/>
    </row>
    <row r="7986" spans="22:23" x14ac:dyDescent="0.25">
      <c r="V7986" s="2"/>
      <c r="W7986" s="10"/>
    </row>
    <row r="7987" spans="22:23" x14ac:dyDescent="0.25">
      <c r="V7987" s="2"/>
      <c r="W7987" s="10"/>
    </row>
    <row r="7988" spans="22:23" x14ac:dyDescent="0.25">
      <c r="V7988" s="2"/>
      <c r="W7988" s="10"/>
    </row>
    <row r="7989" spans="22:23" x14ac:dyDescent="0.25">
      <c r="V7989" s="2"/>
      <c r="W7989" s="10"/>
    </row>
    <row r="7990" spans="22:23" x14ac:dyDescent="0.25">
      <c r="V7990" s="2"/>
      <c r="W7990" s="10"/>
    </row>
    <row r="7991" spans="22:23" x14ac:dyDescent="0.25">
      <c r="V7991" s="2"/>
      <c r="W7991" s="10"/>
    </row>
    <row r="7992" spans="22:23" x14ac:dyDescent="0.25">
      <c r="V7992" s="2"/>
      <c r="W7992" s="10"/>
    </row>
    <row r="7993" spans="22:23" x14ac:dyDescent="0.25">
      <c r="V7993" s="2"/>
      <c r="W7993" s="10"/>
    </row>
    <row r="7994" spans="22:23" x14ac:dyDescent="0.25">
      <c r="V7994" s="2"/>
      <c r="W7994" s="10"/>
    </row>
    <row r="7995" spans="22:23" x14ac:dyDescent="0.25">
      <c r="V7995" s="2"/>
      <c r="W7995" s="10"/>
    </row>
    <row r="7996" spans="22:23" x14ac:dyDescent="0.25">
      <c r="V7996" s="2"/>
      <c r="W7996" s="10"/>
    </row>
    <row r="7997" spans="22:23" x14ac:dyDescent="0.25">
      <c r="V7997" s="2"/>
      <c r="W7997" s="10"/>
    </row>
    <row r="7998" spans="22:23" x14ac:dyDescent="0.25">
      <c r="V7998" s="2"/>
      <c r="W7998" s="10"/>
    </row>
    <row r="7999" spans="22:23" x14ac:dyDescent="0.25">
      <c r="V7999" s="2"/>
      <c r="W7999" s="10"/>
    </row>
    <row r="8000" spans="22:23" x14ac:dyDescent="0.25">
      <c r="V8000" s="2"/>
      <c r="W8000" s="10"/>
    </row>
    <row r="8001" spans="22:23" x14ac:dyDescent="0.25">
      <c r="V8001" s="2"/>
      <c r="W8001" s="10"/>
    </row>
    <row r="8002" spans="22:23" x14ac:dyDescent="0.25">
      <c r="V8002" s="2"/>
      <c r="W8002" s="10"/>
    </row>
    <row r="8003" spans="22:23" x14ac:dyDescent="0.25">
      <c r="V8003" s="2"/>
      <c r="W8003" s="10"/>
    </row>
    <row r="8004" spans="22:23" x14ac:dyDescent="0.25">
      <c r="V8004" s="2"/>
      <c r="W8004" s="10"/>
    </row>
    <row r="8005" spans="22:23" x14ac:dyDescent="0.25">
      <c r="V8005" s="2"/>
      <c r="W8005" s="10"/>
    </row>
    <row r="8006" spans="22:23" x14ac:dyDescent="0.25">
      <c r="V8006" s="2"/>
      <c r="W8006" s="10"/>
    </row>
    <row r="8007" spans="22:23" x14ac:dyDescent="0.25">
      <c r="V8007" s="2"/>
      <c r="W8007" s="10"/>
    </row>
    <row r="8008" spans="22:23" x14ac:dyDescent="0.25">
      <c r="V8008" s="2"/>
      <c r="W8008" s="10"/>
    </row>
    <row r="8009" spans="22:23" x14ac:dyDescent="0.25">
      <c r="V8009" s="2"/>
      <c r="W8009" s="10"/>
    </row>
    <row r="8010" spans="22:23" x14ac:dyDescent="0.25">
      <c r="V8010" s="2"/>
      <c r="W8010" s="10"/>
    </row>
    <row r="8011" spans="22:23" x14ac:dyDescent="0.25">
      <c r="V8011" s="2"/>
      <c r="W8011" s="10"/>
    </row>
    <row r="8012" spans="22:23" x14ac:dyDescent="0.25">
      <c r="V8012" s="2"/>
      <c r="W8012" s="10"/>
    </row>
    <row r="8013" spans="22:23" x14ac:dyDescent="0.25">
      <c r="V8013" s="2"/>
      <c r="W8013" s="10"/>
    </row>
    <row r="8014" spans="22:23" x14ac:dyDescent="0.25">
      <c r="V8014" s="2"/>
      <c r="W8014" s="10"/>
    </row>
    <row r="8015" spans="22:23" x14ac:dyDescent="0.25">
      <c r="V8015" s="2"/>
      <c r="W8015" s="10"/>
    </row>
    <row r="8016" spans="22:23" x14ac:dyDescent="0.25">
      <c r="V8016" s="2"/>
      <c r="W8016" s="10"/>
    </row>
    <row r="8017" spans="22:23" x14ac:dyDescent="0.25">
      <c r="V8017" s="2"/>
      <c r="W8017" s="10"/>
    </row>
    <row r="8018" spans="22:23" x14ac:dyDescent="0.25">
      <c r="V8018" s="2"/>
      <c r="W8018" s="10"/>
    </row>
    <row r="8019" spans="22:23" x14ac:dyDescent="0.25">
      <c r="V8019" s="2"/>
      <c r="W8019" s="10"/>
    </row>
    <row r="8020" spans="22:23" x14ac:dyDescent="0.25">
      <c r="V8020" s="2"/>
      <c r="W8020" s="10"/>
    </row>
    <row r="8021" spans="22:23" x14ac:dyDescent="0.25">
      <c r="V8021" s="2"/>
      <c r="W8021" s="10"/>
    </row>
    <row r="8022" spans="22:23" x14ac:dyDescent="0.25">
      <c r="V8022" s="2"/>
      <c r="W8022" s="10"/>
    </row>
    <row r="8023" spans="22:23" x14ac:dyDescent="0.25">
      <c r="V8023" s="2"/>
      <c r="W8023" s="10"/>
    </row>
    <row r="8024" spans="22:23" x14ac:dyDescent="0.25">
      <c r="V8024" s="2"/>
      <c r="W8024" s="10"/>
    </row>
    <row r="8025" spans="22:23" x14ac:dyDescent="0.25">
      <c r="V8025" s="2"/>
      <c r="W8025" s="10"/>
    </row>
    <row r="8026" spans="22:23" x14ac:dyDescent="0.25">
      <c r="V8026" s="2"/>
      <c r="W8026" s="10"/>
    </row>
    <row r="8027" spans="22:23" x14ac:dyDescent="0.25">
      <c r="V8027" s="2"/>
      <c r="W8027" s="10"/>
    </row>
    <row r="8028" spans="22:23" x14ac:dyDescent="0.25">
      <c r="V8028" s="2"/>
      <c r="W8028" s="10"/>
    </row>
    <row r="8029" spans="22:23" x14ac:dyDescent="0.25">
      <c r="V8029" s="2"/>
      <c r="W8029" s="10"/>
    </row>
    <row r="8030" spans="22:23" x14ac:dyDescent="0.25">
      <c r="V8030" s="2"/>
      <c r="W8030" s="10"/>
    </row>
    <row r="8031" spans="22:23" x14ac:dyDescent="0.25">
      <c r="V8031" s="2"/>
      <c r="W8031" s="10"/>
    </row>
    <row r="8032" spans="22:23" x14ac:dyDescent="0.25">
      <c r="V8032" s="2"/>
      <c r="W8032" s="10"/>
    </row>
    <row r="8033" spans="22:23" x14ac:dyDescent="0.25">
      <c r="V8033" s="2"/>
      <c r="W8033" s="10"/>
    </row>
    <row r="8034" spans="22:23" x14ac:dyDescent="0.25">
      <c r="V8034" s="2"/>
      <c r="W8034" s="10"/>
    </row>
    <row r="8035" spans="22:23" x14ac:dyDescent="0.25">
      <c r="V8035" s="2"/>
      <c r="W8035" s="10"/>
    </row>
    <row r="8036" spans="22:23" x14ac:dyDescent="0.25">
      <c r="V8036" s="2"/>
      <c r="W8036" s="10"/>
    </row>
    <row r="8037" spans="22:23" x14ac:dyDescent="0.25">
      <c r="V8037" s="2"/>
      <c r="W8037" s="10"/>
    </row>
    <row r="8038" spans="22:23" x14ac:dyDescent="0.25">
      <c r="V8038" s="2"/>
      <c r="W8038" s="10"/>
    </row>
    <row r="8039" spans="22:23" x14ac:dyDescent="0.25">
      <c r="V8039" s="2"/>
      <c r="W8039" s="10"/>
    </row>
    <row r="8040" spans="22:23" x14ac:dyDescent="0.25">
      <c r="V8040" s="2"/>
      <c r="W8040" s="10"/>
    </row>
    <row r="8041" spans="22:23" x14ac:dyDescent="0.25">
      <c r="V8041" s="2"/>
      <c r="W8041" s="10"/>
    </row>
    <row r="8042" spans="22:23" x14ac:dyDescent="0.25">
      <c r="V8042" s="2"/>
      <c r="W8042" s="10"/>
    </row>
    <row r="8043" spans="22:23" x14ac:dyDescent="0.25">
      <c r="V8043" s="2"/>
      <c r="W8043" s="10"/>
    </row>
    <row r="8044" spans="22:23" x14ac:dyDescent="0.25">
      <c r="V8044" s="2"/>
      <c r="W8044" s="10"/>
    </row>
    <row r="8045" spans="22:23" x14ac:dyDescent="0.25">
      <c r="V8045" s="2"/>
      <c r="W8045" s="10"/>
    </row>
    <row r="8046" spans="22:23" x14ac:dyDescent="0.25">
      <c r="V8046" s="2"/>
      <c r="W8046" s="10"/>
    </row>
    <row r="8047" spans="22:23" x14ac:dyDescent="0.25">
      <c r="V8047" s="2"/>
      <c r="W8047" s="10"/>
    </row>
    <row r="8048" spans="22:23" x14ac:dyDescent="0.25">
      <c r="V8048" s="2"/>
      <c r="W8048" s="10"/>
    </row>
    <row r="8049" spans="22:23" x14ac:dyDescent="0.25">
      <c r="V8049" s="2"/>
      <c r="W8049" s="10"/>
    </row>
    <row r="8050" spans="22:23" x14ac:dyDescent="0.25">
      <c r="V8050" s="2"/>
      <c r="W8050" s="10"/>
    </row>
    <row r="8051" spans="22:23" x14ac:dyDescent="0.25">
      <c r="V8051" s="2"/>
      <c r="W8051" s="10"/>
    </row>
    <row r="8052" spans="22:23" x14ac:dyDescent="0.25">
      <c r="V8052" s="2"/>
      <c r="W8052" s="10"/>
    </row>
    <row r="8053" spans="22:23" x14ac:dyDescent="0.25">
      <c r="V8053" s="2"/>
      <c r="W8053" s="10"/>
    </row>
    <row r="8054" spans="22:23" x14ac:dyDescent="0.25">
      <c r="V8054" s="2"/>
      <c r="W8054" s="10"/>
    </row>
    <row r="8055" spans="22:23" x14ac:dyDescent="0.25">
      <c r="V8055" s="2"/>
      <c r="W8055" s="10"/>
    </row>
    <row r="8056" spans="22:23" x14ac:dyDescent="0.25">
      <c r="V8056" s="2"/>
      <c r="W8056" s="10"/>
    </row>
    <row r="8057" spans="22:23" x14ac:dyDescent="0.25">
      <c r="V8057" s="2"/>
      <c r="W8057" s="10"/>
    </row>
    <row r="8058" spans="22:23" x14ac:dyDescent="0.25">
      <c r="V8058" s="2"/>
      <c r="W8058" s="10"/>
    </row>
    <row r="8059" spans="22:23" x14ac:dyDescent="0.25">
      <c r="V8059" s="2"/>
      <c r="W8059" s="10"/>
    </row>
    <row r="8060" spans="22:23" x14ac:dyDescent="0.25">
      <c r="V8060" s="2"/>
      <c r="W8060" s="10"/>
    </row>
    <row r="8061" spans="22:23" x14ac:dyDescent="0.25">
      <c r="V8061" s="2"/>
      <c r="W8061" s="10"/>
    </row>
    <row r="8062" spans="22:23" x14ac:dyDescent="0.25">
      <c r="V8062" s="2"/>
      <c r="W8062" s="10"/>
    </row>
    <row r="8063" spans="22:23" x14ac:dyDescent="0.25">
      <c r="V8063" s="2"/>
      <c r="W8063" s="10"/>
    </row>
    <row r="8064" spans="22:23" x14ac:dyDescent="0.25">
      <c r="V8064" s="2"/>
      <c r="W8064" s="10"/>
    </row>
    <row r="8065" spans="22:23" x14ac:dyDescent="0.25">
      <c r="V8065" s="2"/>
      <c r="W8065" s="10"/>
    </row>
    <row r="8066" spans="22:23" x14ac:dyDescent="0.25">
      <c r="V8066" s="2"/>
      <c r="W8066" s="10"/>
    </row>
    <row r="8067" spans="22:23" x14ac:dyDescent="0.25">
      <c r="V8067" s="2"/>
      <c r="W8067" s="10"/>
    </row>
    <row r="8068" spans="22:23" x14ac:dyDescent="0.25">
      <c r="V8068" s="2"/>
      <c r="W8068" s="10"/>
    </row>
    <row r="8069" spans="22:23" x14ac:dyDescent="0.25">
      <c r="V8069" s="2"/>
      <c r="W8069" s="10"/>
    </row>
    <row r="8070" spans="22:23" x14ac:dyDescent="0.25">
      <c r="V8070" s="2"/>
      <c r="W8070" s="10"/>
    </row>
    <row r="8071" spans="22:23" x14ac:dyDescent="0.25">
      <c r="V8071" s="2"/>
      <c r="W8071" s="10"/>
    </row>
    <row r="8072" spans="22:23" x14ac:dyDescent="0.25">
      <c r="V8072" s="2"/>
      <c r="W8072" s="10"/>
    </row>
    <row r="8073" spans="22:23" x14ac:dyDescent="0.25">
      <c r="V8073" s="2"/>
      <c r="W8073" s="10"/>
    </row>
    <row r="8074" spans="22:23" x14ac:dyDescent="0.25">
      <c r="V8074" s="2"/>
      <c r="W8074" s="10"/>
    </row>
    <row r="8075" spans="22:23" x14ac:dyDescent="0.25">
      <c r="V8075" s="2"/>
      <c r="W8075" s="10"/>
    </row>
    <row r="8076" spans="22:23" x14ac:dyDescent="0.25">
      <c r="V8076" s="2"/>
      <c r="W8076" s="10"/>
    </row>
    <row r="8077" spans="22:23" x14ac:dyDescent="0.25">
      <c r="V8077" s="2"/>
      <c r="W8077" s="10"/>
    </row>
    <row r="8078" spans="22:23" x14ac:dyDescent="0.25">
      <c r="V8078" s="2"/>
      <c r="W8078" s="10"/>
    </row>
    <row r="8079" spans="22:23" x14ac:dyDescent="0.25">
      <c r="V8079" s="2"/>
      <c r="W8079" s="10"/>
    </row>
    <row r="8080" spans="22:23" x14ac:dyDescent="0.25">
      <c r="V8080" s="2"/>
      <c r="W8080" s="10"/>
    </row>
    <row r="8081" spans="22:23" x14ac:dyDescent="0.25">
      <c r="V8081" s="2"/>
      <c r="W8081" s="10"/>
    </row>
    <row r="8082" spans="22:23" x14ac:dyDescent="0.25">
      <c r="V8082" s="2"/>
      <c r="W8082" s="10"/>
    </row>
    <row r="8083" spans="22:23" x14ac:dyDescent="0.25">
      <c r="V8083" s="2"/>
      <c r="W8083" s="10"/>
    </row>
    <row r="8084" spans="22:23" x14ac:dyDescent="0.25">
      <c r="V8084" s="2"/>
      <c r="W8084" s="10"/>
    </row>
    <row r="8085" spans="22:23" x14ac:dyDescent="0.25">
      <c r="V8085" s="2"/>
      <c r="W8085" s="10"/>
    </row>
    <row r="8086" spans="22:23" x14ac:dyDescent="0.25">
      <c r="V8086" s="2"/>
      <c r="W8086" s="10"/>
    </row>
    <row r="8087" spans="22:23" x14ac:dyDescent="0.25">
      <c r="V8087" s="2"/>
      <c r="W8087" s="10"/>
    </row>
    <row r="8088" spans="22:23" x14ac:dyDescent="0.25">
      <c r="V8088" s="2"/>
      <c r="W8088" s="10"/>
    </row>
    <row r="8089" spans="22:23" x14ac:dyDescent="0.25">
      <c r="V8089" s="2"/>
      <c r="W8089" s="10"/>
    </row>
    <row r="8090" spans="22:23" x14ac:dyDescent="0.25">
      <c r="V8090" s="2"/>
      <c r="W8090" s="10"/>
    </row>
    <row r="8091" spans="22:23" x14ac:dyDescent="0.25">
      <c r="V8091" s="2"/>
      <c r="W8091" s="10"/>
    </row>
    <row r="8092" spans="22:23" x14ac:dyDescent="0.25">
      <c r="V8092" s="2"/>
      <c r="W8092" s="10"/>
    </row>
    <row r="8093" spans="22:23" x14ac:dyDescent="0.25">
      <c r="V8093" s="2"/>
      <c r="W8093" s="10"/>
    </row>
    <row r="8094" spans="22:23" x14ac:dyDescent="0.25">
      <c r="V8094" s="2"/>
      <c r="W8094" s="10"/>
    </row>
    <row r="8095" spans="22:23" x14ac:dyDescent="0.25">
      <c r="V8095" s="2"/>
      <c r="W8095" s="10"/>
    </row>
    <row r="8096" spans="22:23" x14ac:dyDescent="0.25">
      <c r="V8096" s="2"/>
      <c r="W8096" s="10"/>
    </row>
    <row r="8097" spans="22:23" x14ac:dyDescent="0.25">
      <c r="V8097" s="2"/>
      <c r="W8097" s="10"/>
    </row>
    <row r="8098" spans="22:23" x14ac:dyDescent="0.25">
      <c r="V8098" s="2"/>
      <c r="W8098" s="10"/>
    </row>
    <row r="8099" spans="22:23" x14ac:dyDescent="0.25">
      <c r="V8099" s="2"/>
      <c r="W8099" s="10"/>
    </row>
    <row r="8100" spans="22:23" x14ac:dyDescent="0.25">
      <c r="V8100" s="2"/>
      <c r="W8100" s="10"/>
    </row>
    <row r="8101" spans="22:23" x14ac:dyDescent="0.25">
      <c r="V8101" s="2"/>
      <c r="W8101" s="10"/>
    </row>
    <row r="8102" spans="22:23" x14ac:dyDescent="0.25">
      <c r="V8102" s="2"/>
      <c r="W8102" s="10"/>
    </row>
    <row r="8103" spans="22:23" x14ac:dyDescent="0.25">
      <c r="V8103" s="2"/>
      <c r="W8103" s="10"/>
    </row>
    <row r="8104" spans="22:23" x14ac:dyDescent="0.25">
      <c r="V8104" s="2"/>
      <c r="W8104" s="10"/>
    </row>
    <row r="8105" spans="22:23" x14ac:dyDescent="0.25">
      <c r="V8105" s="2"/>
      <c r="W8105" s="10"/>
    </row>
    <row r="8106" spans="22:23" x14ac:dyDescent="0.25">
      <c r="V8106" s="2"/>
      <c r="W8106" s="10"/>
    </row>
    <row r="8107" spans="22:23" x14ac:dyDescent="0.25">
      <c r="V8107" s="2"/>
      <c r="W8107" s="10"/>
    </row>
    <row r="8108" spans="22:23" x14ac:dyDescent="0.25">
      <c r="V8108" s="2"/>
      <c r="W8108" s="10"/>
    </row>
    <row r="8109" spans="22:23" x14ac:dyDescent="0.25">
      <c r="V8109" s="2"/>
      <c r="W8109" s="10"/>
    </row>
    <row r="8110" spans="22:23" x14ac:dyDescent="0.25">
      <c r="V8110" s="2"/>
      <c r="W8110" s="10"/>
    </row>
    <row r="8111" spans="22:23" x14ac:dyDescent="0.25">
      <c r="V8111" s="2"/>
      <c r="W8111" s="10"/>
    </row>
    <row r="8112" spans="22:23" x14ac:dyDescent="0.25">
      <c r="V8112" s="2"/>
      <c r="W8112" s="10"/>
    </row>
    <row r="8113" spans="22:23" x14ac:dyDescent="0.25">
      <c r="V8113" s="2"/>
      <c r="W8113" s="10"/>
    </row>
    <row r="8114" spans="22:23" x14ac:dyDescent="0.25">
      <c r="V8114" s="2"/>
      <c r="W8114" s="10"/>
    </row>
    <row r="8115" spans="22:23" x14ac:dyDescent="0.25">
      <c r="V8115" s="2"/>
      <c r="W8115" s="10"/>
    </row>
    <row r="8116" spans="22:23" x14ac:dyDescent="0.25">
      <c r="V8116" s="2"/>
      <c r="W8116" s="10"/>
    </row>
    <row r="8117" spans="22:23" x14ac:dyDescent="0.25">
      <c r="V8117" s="2"/>
      <c r="W8117" s="10"/>
    </row>
    <row r="8118" spans="22:23" x14ac:dyDescent="0.25">
      <c r="V8118" s="2"/>
      <c r="W8118" s="10"/>
    </row>
    <row r="8119" spans="22:23" x14ac:dyDescent="0.25">
      <c r="V8119" s="2"/>
      <c r="W8119" s="10"/>
    </row>
    <row r="8120" spans="22:23" x14ac:dyDescent="0.25">
      <c r="V8120" s="2"/>
      <c r="W8120" s="10"/>
    </row>
    <row r="8121" spans="22:23" x14ac:dyDescent="0.25">
      <c r="V8121" s="2"/>
      <c r="W8121" s="10"/>
    </row>
    <row r="8122" spans="22:23" x14ac:dyDescent="0.25">
      <c r="V8122" s="2"/>
      <c r="W8122" s="10"/>
    </row>
    <row r="8123" spans="22:23" x14ac:dyDescent="0.25">
      <c r="V8123" s="2"/>
      <c r="W8123" s="10"/>
    </row>
    <row r="8124" spans="22:23" x14ac:dyDescent="0.25">
      <c r="V8124" s="2"/>
      <c r="W8124" s="10"/>
    </row>
    <row r="8125" spans="22:23" x14ac:dyDescent="0.25">
      <c r="V8125" s="2"/>
      <c r="W8125" s="10"/>
    </row>
    <row r="8126" spans="22:23" x14ac:dyDescent="0.25">
      <c r="V8126" s="2"/>
      <c r="W8126" s="10"/>
    </row>
    <row r="8127" spans="22:23" x14ac:dyDescent="0.25">
      <c r="V8127" s="2"/>
      <c r="W8127" s="10"/>
    </row>
    <row r="8128" spans="22:23" x14ac:dyDescent="0.25">
      <c r="V8128" s="2"/>
      <c r="W8128" s="10"/>
    </row>
    <row r="8129" spans="22:23" x14ac:dyDescent="0.25">
      <c r="V8129" s="2"/>
      <c r="W8129" s="10"/>
    </row>
    <row r="8130" spans="22:23" x14ac:dyDescent="0.25">
      <c r="V8130" s="2"/>
      <c r="W8130" s="10"/>
    </row>
    <row r="8131" spans="22:23" x14ac:dyDescent="0.25">
      <c r="V8131" s="2"/>
      <c r="W8131" s="10"/>
    </row>
    <row r="8132" spans="22:23" x14ac:dyDescent="0.25">
      <c r="V8132" s="2"/>
      <c r="W8132" s="10"/>
    </row>
    <row r="8133" spans="22:23" x14ac:dyDescent="0.25">
      <c r="V8133" s="2"/>
      <c r="W8133" s="10"/>
    </row>
    <row r="8134" spans="22:23" x14ac:dyDescent="0.25">
      <c r="V8134" s="2"/>
      <c r="W8134" s="10"/>
    </row>
    <row r="8135" spans="22:23" x14ac:dyDescent="0.25">
      <c r="V8135" s="2"/>
      <c r="W8135" s="10"/>
    </row>
    <row r="8136" spans="22:23" x14ac:dyDescent="0.25">
      <c r="V8136" s="2"/>
      <c r="W8136" s="10"/>
    </row>
    <row r="8137" spans="22:23" x14ac:dyDescent="0.25">
      <c r="V8137" s="2"/>
      <c r="W8137" s="10"/>
    </row>
    <row r="8138" spans="22:23" x14ac:dyDescent="0.25">
      <c r="V8138" s="2"/>
      <c r="W8138" s="10"/>
    </row>
    <row r="8139" spans="22:23" x14ac:dyDescent="0.25">
      <c r="V8139" s="2"/>
      <c r="W8139" s="10"/>
    </row>
    <row r="8140" spans="22:23" x14ac:dyDescent="0.25">
      <c r="V8140" s="2"/>
      <c r="W8140" s="10"/>
    </row>
    <row r="8141" spans="22:23" x14ac:dyDescent="0.25">
      <c r="V8141" s="2"/>
      <c r="W8141" s="10"/>
    </row>
    <row r="8142" spans="22:23" x14ac:dyDescent="0.25">
      <c r="V8142" s="2"/>
      <c r="W8142" s="10"/>
    </row>
    <row r="8143" spans="22:23" x14ac:dyDescent="0.25">
      <c r="V8143" s="2"/>
      <c r="W8143" s="10"/>
    </row>
    <row r="8144" spans="22:23" x14ac:dyDescent="0.25">
      <c r="V8144" s="2"/>
      <c r="W8144" s="10"/>
    </row>
    <row r="8145" spans="22:23" x14ac:dyDescent="0.25">
      <c r="V8145" s="2"/>
      <c r="W8145" s="10"/>
    </row>
    <row r="8146" spans="22:23" x14ac:dyDescent="0.25">
      <c r="V8146" s="2"/>
      <c r="W8146" s="10"/>
    </row>
    <row r="8147" spans="22:23" x14ac:dyDescent="0.25">
      <c r="V8147" s="2"/>
      <c r="W8147" s="10"/>
    </row>
    <row r="8148" spans="22:23" x14ac:dyDescent="0.25">
      <c r="V8148" s="2"/>
      <c r="W8148" s="10"/>
    </row>
    <row r="8149" spans="22:23" x14ac:dyDescent="0.25">
      <c r="V8149" s="2"/>
      <c r="W8149" s="10"/>
    </row>
    <row r="8150" spans="22:23" x14ac:dyDescent="0.25">
      <c r="V8150" s="2"/>
      <c r="W8150" s="10"/>
    </row>
    <row r="8151" spans="22:23" x14ac:dyDescent="0.25">
      <c r="V8151" s="2"/>
      <c r="W8151" s="10"/>
    </row>
    <row r="8152" spans="22:23" x14ac:dyDescent="0.25">
      <c r="V8152" s="2"/>
      <c r="W8152" s="10"/>
    </row>
    <row r="8153" spans="22:23" x14ac:dyDescent="0.25">
      <c r="V8153" s="2"/>
      <c r="W8153" s="10"/>
    </row>
    <row r="8154" spans="22:23" x14ac:dyDescent="0.25">
      <c r="V8154" s="2"/>
      <c r="W8154" s="10"/>
    </row>
    <row r="8155" spans="22:23" x14ac:dyDescent="0.25">
      <c r="V8155" s="2"/>
      <c r="W8155" s="10"/>
    </row>
    <row r="8156" spans="22:23" x14ac:dyDescent="0.25">
      <c r="V8156" s="2"/>
      <c r="W8156" s="10"/>
    </row>
    <row r="8157" spans="22:23" x14ac:dyDescent="0.25">
      <c r="V8157" s="2"/>
      <c r="W8157" s="10"/>
    </row>
    <row r="8158" spans="22:23" x14ac:dyDescent="0.25">
      <c r="V8158" s="2"/>
      <c r="W8158" s="10"/>
    </row>
    <row r="8159" spans="22:23" x14ac:dyDescent="0.25">
      <c r="V8159" s="2"/>
      <c r="W8159" s="10"/>
    </row>
    <row r="8160" spans="22:23" x14ac:dyDescent="0.25">
      <c r="V8160" s="2"/>
      <c r="W8160" s="10"/>
    </row>
    <row r="8161" spans="22:23" x14ac:dyDescent="0.25">
      <c r="V8161" s="2"/>
      <c r="W8161" s="10"/>
    </row>
    <row r="8162" spans="22:23" x14ac:dyDescent="0.25">
      <c r="V8162" s="2"/>
      <c r="W8162" s="10"/>
    </row>
    <row r="8163" spans="22:23" x14ac:dyDescent="0.25">
      <c r="V8163" s="2"/>
      <c r="W8163" s="10"/>
    </row>
    <row r="8164" spans="22:23" x14ac:dyDescent="0.25">
      <c r="V8164" s="2"/>
      <c r="W8164" s="10"/>
    </row>
    <row r="8165" spans="22:23" x14ac:dyDescent="0.25">
      <c r="V8165" s="2"/>
      <c r="W8165" s="10"/>
    </row>
    <row r="8166" spans="22:23" x14ac:dyDescent="0.25">
      <c r="V8166" s="2"/>
      <c r="W8166" s="10"/>
    </row>
    <row r="8167" spans="22:23" x14ac:dyDescent="0.25">
      <c r="V8167" s="2"/>
      <c r="W8167" s="10"/>
    </row>
    <row r="8168" spans="22:23" x14ac:dyDescent="0.25">
      <c r="V8168" s="2"/>
      <c r="W8168" s="10"/>
    </row>
    <row r="8169" spans="22:23" x14ac:dyDescent="0.25">
      <c r="V8169" s="2"/>
      <c r="W8169" s="10"/>
    </row>
    <row r="8170" spans="22:23" x14ac:dyDescent="0.25">
      <c r="V8170" s="2"/>
      <c r="W8170" s="10"/>
    </row>
    <row r="8171" spans="22:23" x14ac:dyDescent="0.25">
      <c r="V8171" s="2"/>
      <c r="W8171" s="10"/>
    </row>
    <row r="8172" spans="22:23" x14ac:dyDescent="0.25">
      <c r="V8172" s="2"/>
      <c r="W8172" s="10"/>
    </row>
    <row r="8173" spans="22:23" x14ac:dyDescent="0.25">
      <c r="V8173" s="2"/>
      <c r="W8173" s="10"/>
    </row>
    <row r="8174" spans="22:23" x14ac:dyDescent="0.25">
      <c r="V8174" s="2"/>
      <c r="W8174" s="10"/>
    </row>
    <row r="8175" spans="22:23" x14ac:dyDescent="0.25">
      <c r="V8175" s="2"/>
      <c r="W8175" s="10"/>
    </row>
    <row r="8176" spans="22:23" x14ac:dyDescent="0.25">
      <c r="V8176" s="2"/>
      <c r="W8176" s="10"/>
    </row>
    <row r="8177" spans="22:23" x14ac:dyDescent="0.25">
      <c r="V8177" s="2"/>
      <c r="W8177" s="10"/>
    </row>
    <row r="8178" spans="22:23" x14ac:dyDescent="0.25">
      <c r="V8178" s="2"/>
      <c r="W8178" s="10"/>
    </row>
    <row r="8179" spans="22:23" x14ac:dyDescent="0.25">
      <c r="V8179" s="2"/>
      <c r="W8179" s="10"/>
    </row>
    <row r="8180" spans="22:23" x14ac:dyDescent="0.25">
      <c r="V8180" s="2"/>
      <c r="W8180" s="10"/>
    </row>
    <row r="8181" spans="22:23" x14ac:dyDescent="0.25">
      <c r="V8181" s="2"/>
      <c r="W8181" s="10"/>
    </row>
    <row r="8182" spans="22:23" x14ac:dyDescent="0.25">
      <c r="V8182" s="2"/>
      <c r="W8182" s="10"/>
    </row>
    <row r="8183" spans="22:23" x14ac:dyDescent="0.25">
      <c r="V8183" s="2"/>
      <c r="W8183" s="10"/>
    </row>
    <row r="8184" spans="22:23" x14ac:dyDescent="0.25">
      <c r="V8184" s="2"/>
      <c r="W8184" s="10"/>
    </row>
    <row r="8185" spans="22:23" x14ac:dyDescent="0.25">
      <c r="V8185" s="2"/>
      <c r="W8185" s="10"/>
    </row>
    <row r="8186" spans="22:23" x14ac:dyDescent="0.25">
      <c r="V8186" s="2"/>
      <c r="W8186" s="10"/>
    </row>
    <row r="8187" spans="22:23" x14ac:dyDescent="0.25">
      <c r="V8187" s="2"/>
      <c r="W8187" s="10"/>
    </row>
    <row r="8188" spans="22:23" x14ac:dyDescent="0.25">
      <c r="V8188" s="2"/>
      <c r="W8188" s="10"/>
    </row>
    <row r="8189" spans="22:23" x14ac:dyDescent="0.25">
      <c r="V8189" s="2"/>
      <c r="W8189" s="10"/>
    </row>
    <row r="8190" spans="22:23" x14ac:dyDescent="0.25">
      <c r="V8190" s="2"/>
      <c r="W8190" s="10"/>
    </row>
    <row r="8191" spans="22:23" x14ac:dyDescent="0.25">
      <c r="V8191" s="2"/>
      <c r="W8191" s="10"/>
    </row>
    <row r="8192" spans="22:23" x14ac:dyDescent="0.25">
      <c r="V8192" s="2"/>
      <c r="W8192" s="10"/>
    </row>
    <row r="8193" spans="22:23" x14ac:dyDescent="0.25">
      <c r="V8193" s="2"/>
      <c r="W8193" s="10"/>
    </row>
    <row r="8194" spans="22:23" x14ac:dyDescent="0.25">
      <c r="V8194" s="2"/>
      <c r="W8194" s="10"/>
    </row>
    <row r="8195" spans="22:23" x14ac:dyDescent="0.25">
      <c r="V8195" s="2"/>
      <c r="W8195" s="10"/>
    </row>
    <row r="8196" spans="22:23" x14ac:dyDescent="0.25">
      <c r="V8196" s="2"/>
      <c r="W8196" s="10"/>
    </row>
    <row r="8197" spans="22:23" x14ac:dyDescent="0.25">
      <c r="V8197" s="2"/>
      <c r="W8197" s="10"/>
    </row>
    <row r="8198" spans="22:23" x14ac:dyDescent="0.25">
      <c r="V8198" s="2"/>
      <c r="W8198" s="10"/>
    </row>
    <row r="8199" spans="22:23" x14ac:dyDescent="0.25">
      <c r="V8199" s="2"/>
      <c r="W8199" s="10"/>
    </row>
    <row r="8200" spans="22:23" x14ac:dyDescent="0.25">
      <c r="V8200" s="2"/>
      <c r="W8200" s="10"/>
    </row>
    <row r="8201" spans="22:23" x14ac:dyDescent="0.25">
      <c r="V8201" s="2"/>
      <c r="W8201" s="10"/>
    </row>
    <row r="8202" spans="22:23" x14ac:dyDescent="0.25">
      <c r="V8202" s="2"/>
      <c r="W8202" s="10"/>
    </row>
    <row r="8203" spans="22:23" x14ac:dyDescent="0.25">
      <c r="V8203" s="2"/>
      <c r="W8203" s="10"/>
    </row>
    <row r="8204" spans="22:23" x14ac:dyDescent="0.25">
      <c r="V8204" s="2"/>
      <c r="W8204" s="10"/>
    </row>
    <row r="8205" spans="22:23" x14ac:dyDescent="0.25">
      <c r="V8205" s="2"/>
      <c r="W8205" s="10"/>
    </row>
    <row r="8206" spans="22:23" x14ac:dyDescent="0.25">
      <c r="V8206" s="2"/>
      <c r="W8206" s="10"/>
    </row>
    <row r="8207" spans="22:23" x14ac:dyDescent="0.25">
      <c r="V8207" s="2"/>
      <c r="W8207" s="10"/>
    </row>
    <row r="8208" spans="22:23" x14ac:dyDescent="0.25">
      <c r="V8208" s="2"/>
      <c r="W8208" s="10"/>
    </row>
    <row r="8209" spans="22:23" x14ac:dyDescent="0.25">
      <c r="V8209" s="2"/>
      <c r="W8209" s="10"/>
    </row>
    <row r="8210" spans="22:23" x14ac:dyDescent="0.25">
      <c r="V8210" s="2"/>
      <c r="W8210" s="10"/>
    </row>
    <row r="8211" spans="22:23" x14ac:dyDescent="0.25">
      <c r="V8211" s="2"/>
      <c r="W8211" s="10"/>
    </row>
    <row r="8212" spans="22:23" x14ac:dyDescent="0.25">
      <c r="V8212" s="2"/>
      <c r="W8212" s="10"/>
    </row>
    <row r="8213" spans="22:23" x14ac:dyDescent="0.25">
      <c r="V8213" s="2"/>
      <c r="W8213" s="10"/>
    </row>
    <row r="8214" spans="22:23" x14ac:dyDescent="0.25">
      <c r="V8214" s="2"/>
      <c r="W8214" s="10"/>
    </row>
    <row r="8215" spans="22:23" x14ac:dyDescent="0.25">
      <c r="V8215" s="2"/>
      <c r="W8215" s="10"/>
    </row>
    <row r="8216" spans="22:23" x14ac:dyDescent="0.25">
      <c r="V8216" s="2"/>
      <c r="W8216" s="10"/>
    </row>
    <row r="8217" spans="22:23" x14ac:dyDescent="0.25">
      <c r="V8217" s="2"/>
      <c r="W8217" s="10"/>
    </row>
    <row r="8218" spans="22:23" x14ac:dyDescent="0.25">
      <c r="V8218" s="2"/>
      <c r="W8218" s="10"/>
    </row>
    <row r="8219" spans="22:23" x14ac:dyDescent="0.25">
      <c r="V8219" s="2"/>
      <c r="W8219" s="10"/>
    </row>
    <row r="8220" spans="22:23" x14ac:dyDescent="0.25">
      <c r="V8220" s="2"/>
      <c r="W8220" s="10"/>
    </row>
    <row r="8221" spans="22:23" x14ac:dyDescent="0.25">
      <c r="V8221" s="2"/>
      <c r="W8221" s="10"/>
    </row>
    <row r="8222" spans="22:23" x14ac:dyDescent="0.25">
      <c r="V8222" s="2"/>
      <c r="W8222" s="10"/>
    </row>
    <row r="8223" spans="22:23" x14ac:dyDescent="0.25">
      <c r="V8223" s="2"/>
      <c r="W8223" s="10"/>
    </row>
    <row r="8224" spans="22:23" x14ac:dyDescent="0.25">
      <c r="V8224" s="2"/>
      <c r="W8224" s="10"/>
    </row>
    <row r="8225" spans="22:23" x14ac:dyDescent="0.25">
      <c r="V8225" s="2"/>
      <c r="W8225" s="10"/>
    </row>
    <row r="8226" spans="22:23" x14ac:dyDescent="0.25">
      <c r="V8226" s="2"/>
      <c r="W8226" s="10"/>
    </row>
    <row r="8227" spans="22:23" x14ac:dyDescent="0.25">
      <c r="V8227" s="2"/>
      <c r="W8227" s="10"/>
    </row>
    <row r="8228" spans="22:23" x14ac:dyDescent="0.25">
      <c r="V8228" s="2"/>
      <c r="W8228" s="10"/>
    </row>
    <row r="8229" spans="22:23" x14ac:dyDescent="0.25">
      <c r="V8229" s="2"/>
      <c r="W8229" s="10"/>
    </row>
    <row r="8230" spans="22:23" x14ac:dyDescent="0.25">
      <c r="V8230" s="2"/>
      <c r="W8230" s="10"/>
    </row>
    <row r="8231" spans="22:23" x14ac:dyDescent="0.25">
      <c r="V8231" s="2"/>
      <c r="W8231" s="10"/>
    </row>
    <row r="8232" spans="22:23" x14ac:dyDescent="0.25">
      <c r="V8232" s="2"/>
      <c r="W8232" s="10"/>
    </row>
    <row r="8233" spans="22:23" x14ac:dyDescent="0.25">
      <c r="V8233" s="2"/>
      <c r="W8233" s="10"/>
    </row>
    <row r="8234" spans="22:23" x14ac:dyDescent="0.25">
      <c r="V8234" s="2"/>
      <c r="W8234" s="10"/>
    </row>
    <row r="8235" spans="22:23" x14ac:dyDescent="0.25">
      <c r="V8235" s="2"/>
      <c r="W8235" s="10"/>
    </row>
    <row r="8236" spans="22:23" x14ac:dyDescent="0.25">
      <c r="V8236" s="2"/>
      <c r="W8236" s="10"/>
    </row>
    <row r="8237" spans="22:23" x14ac:dyDescent="0.25">
      <c r="V8237" s="2"/>
      <c r="W8237" s="10"/>
    </row>
    <row r="8238" spans="22:23" x14ac:dyDescent="0.25">
      <c r="V8238" s="2"/>
      <c r="W8238" s="10"/>
    </row>
    <row r="8239" spans="22:23" x14ac:dyDescent="0.25">
      <c r="V8239" s="2"/>
      <c r="W8239" s="10"/>
    </row>
    <row r="8240" spans="22:23" x14ac:dyDescent="0.25">
      <c r="V8240" s="2"/>
      <c r="W8240" s="10"/>
    </row>
    <row r="8241" spans="22:23" x14ac:dyDescent="0.25">
      <c r="V8241" s="2"/>
      <c r="W8241" s="10"/>
    </row>
    <row r="8242" spans="22:23" x14ac:dyDescent="0.25">
      <c r="V8242" s="2"/>
      <c r="W8242" s="10"/>
    </row>
    <row r="8243" spans="22:23" x14ac:dyDescent="0.25">
      <c r="V8243" s="2"/>
      <c r="W8243" s="10"/>
    </row>
    <row r="8244" spans="22:23" x14ac:dyDescent="0.25">
      <c r="V8244" s="2"/>
      <c r="W8244" s="10"/>
    </row>
    <row r="8245" spans="22:23" x14ac:dyDescent="0.25">
      <c r="V8245" s="2"/>
      <c r="W8245" s="10"/>
    </row>
    <row r="8246" spans="22:23" x14ac:dyDescent="0.25">
      <c r="V8246" s="2"/>
      <c r="W8246" s="10"/>
    </row>
    <row r="8247" spans="22:23" x14ac:dyDescent="0.25">
      <c r="V8247" s="2"/>
      <c r="W8247" s="10"/>
    </row>
    <row r="8248" spans="22:23" x14ac:dyDescent="0.25">
      <c r="V8248" s="2"/>
      <c r="W8248" s="10"/>
    </row>
    <row r="8249" spans="22:23" x14ac:dyDescent="0.25">
      <c r="V8249" s="2"/>
      <c r="W8249" s="10"/>
    </row>
    <row r="8250" spans="22:23" x14ac:dyDescent="0.25">
      <c r="V8250" s="2"/>
      <c r="W8250" s="10"/>
    </row>
    <row r="8251" spans="22:23" x14ac:dyDescent="0.25">
      <c r="V8251" s="2"/>
      <c r="W8251" s="10"/>
    </row>
    <row r="8252" spans="22:23" x14ac:dyDescent="0.25">
      <c r="V8252" s="2"/>
      <c r="W8252" s="10"/>
    </row>
    <row r="8253" spans="22:23" x14ac:dyDescent="0.25">
      <c r="V8253" s="2"/>
      <c r="W8253" s="10"/>
    </row>
    <row r="8254" spans="22:23" x14ac:dyDescent="0.25">
      <c r="V8254" s="2"/>
      <c r="W8254" s="10"/>
    </row>
    <row r="8255" spans="22:23" x14ac:dyDescent="0.25">
      <c r="V8255" s="2"/>
      <c r="W8255" s="10"/>
    </row>
    <row r="8256" spans="22:23" x14ac:dyDescent="0.25">
      <c r="V8256" s="2"/>
      <c r="W8256" s="10"/>
    </row>
    <row r="8257" spans="22:23" x14ac:dyDescent="0.25">
      <c r="V8257" s="2"/>
      <c r="W8257" s="10"/>
    </row>
    <row r="8258" spans="22:23" x14ac:dyDescent="0.25">
      <c r="V8258" s="2"/>
      <c r="W8258" s="10"/>
    </row>
    <row r="8259" spans="22:23" x14ac:dyDescent="0.25">
      <c r="V8259" s="2"/>
      <c r="W8259" s="10"/>
    </row>
    <row r="8260" spans="22:23" x14ac:dyDescent="0.25">
      <c r="V8260" s="2"/>
      <c r="W8260" s="10"/>
    </row>
    <row r="8261" spans="22:23" x14ac:dyDescent="0.25">
      <c r="V8261" s="2"/>
      <c r="W8261" s="10"/>
    </row>
    <row r="8262" spans="22:23" x14ac:dyDescent="0.25">
      <c r="V8262" s="2"/>
      <c r="W8262" s="10"/>
    </row>
    <row r="8263" spans="22:23" x14ac:dyDescent="0.25">
      <c r="V8263" s="2"/>
      <c r="W8263" s="10"/>
    </row>
    <row r="8264" spans="22:23" x14ac:dyDescent="0.25">
      <c r="V8264" s="2"/>
      <c r="W8264" s="10"/>
    </row>
    <row r="8265" spans="22:23" x14ac:dyDescent="0.25">
      <c r="V8265" s="2"/>
      <c r="W8265" s="10"/>
    </row>
    <row r="8266" spans="22:23" x14ac:dyDescent="0.25">
      <c r="V8266" s="2"/>
      <c r="W8266" s="10"/>
    </row>
    <row r="8267" spans="22:23" x14ac:dyDescent="0.25">
      <c r="V8267" s="2"/>
      <c r="W8267" s="10"/>
    </row>
    <row r="8268" spans="22:23" x14ac:dyDescent="0.25">
      <c r="V8268" s="2"/>
      <c r="W8268" s="10"/>
    </row>
    <row r="8269" spans="22:23" x14ac:dyDescent="0.25">
      <c r="V8269" s="2"/>
      <c r="W8269" s="10"/>
    </row>
    <row r="8270" spans="22:23" x14ac:dyDescent="0.25">
      <c r="V8270" s="2"/>
      <c r="W8270" s="10"/>
    </row>
    <row r="8271" spans="22:23" x14ac:dyDescent="0.25">
      <c r="V8271" s="2"/>
      <c r="W8271" s="10"/>
    </row>
    <row r="8272" spans="22:23" x14ac:dyDescent="0.25">
      <c r="V8272" s="2"/>
      <c r="W8272" s="10"/>
    </row>
    <row r="8273" spans="22:23" x14ac:dyDescent="0.25">
      <c r="V8273" s="2"/>
      <c r="W8273" s="10"/>
    </row>
    <row r="8274" spans="22:23" x14ac:dyDescent="0.25">
      <c r="V8274" s="2"/>
      <c r="W8274" s="10"/>
    </row>
    <row r="8275" spans="22:23" x14ac:dyDescent="0.25">
      <c r="V8275" s="2"/>
      <c r="W8275" s="10"/>
    </row>
    <row r="8276" spans="22:23" x14ac:dyDescent="0.25">
      <c r="V8276" s="2"/>
      <c r="W8276" s="10"/>
    </row>
    <row r="8277" spans="22:23" x14ac:dyDescent="0.25">
      <c r="V8277" s="2"/>
      <c r="W8277" s="10"/>
    </row>
    <row r="8278" spans="22:23" x14ac:dyDescent="0.25">
      <c r="V8278" s="2"/>
      <c r="W8278" s="10"/>
    </row>
    <row r="8279" spans="22:23" x14ac:dyDescent="0.25">
      <c r="V8279" s="2"/>
      <c r="W8279" s="10"/>
    </row>
    <row r="8280" spans="22:23" x14ac:dyDescent="0.25">
      <c r="V8280" s="2"/>
      <c r="W8280" s="10"/>
    </row>
    <row r="8281" spans="22:23" x14ac:dyDescent="0.25">
      <c r="V8281" s="2"/>
      <c r="W8281" s="10"/>
    </row>
    <row r="8282" spans="22:23" x14ac:dyDescent="0.25">
      <c r="V8282" s="2"/>
      <c r="W8282" s="10"/>
    </row>
    <row r="8283" spans="22:23" x14ac:dyDescent="0.25">
      <c r="V8283" s="2"/>
      <c r="W8283" s="10"/>
    </row>
    <row r="8284" spans="22:23" x14ac:dyDescent="0.25">
      <c r="V8284" s="2"/>
      <c r="W8284" s="10"/>
    </row>
    <row r="8285" spans="22:23" x14ac:dyDescent="0.25">
      <c r="V8285" s="2"/>
      <c r="W8285" s="10"/>
    </row>
    <row r="8286" spans="22:23" x14ac:dyDescent="0.25">
      <c r="V8286" s="2"/>
      <c r="W8286" s="10"/>
    </row>
    <row r="8287" spans="22:23" x14ac:dyDescent="0.25">
      <c r="V8287" s="2"/>
      <c r="W8287" s="10"/>
    </row>
    <row r="8288" spans="22:23" x14ac:dyDescent="0.25">
      <c r="V8288" s="2"/>
      <c r="W8288" s="10"/>
    </row>
    <row r="8289" spans="22:23" x14ac:dyDescent="0.25">
      <c r="V8289" s="2"/>
      <c r="W8289" s="10"/>
    </row>
    <row r="8290" spans="22:23" x14ac:dyDescent="0.25">
      <c r="V8290" s="2"/>
      <c r="W8290" s="10"/>
    </row>
    <row r="8291" spans="22:23" x14ac:dyDescent="0.25">
      <c r="V8291" s="2"/>
      <c r="W8291" s="10"/>
    </row>
    <row r="8292" spans="22:23" x14ac:dyDescent="0.25">
      <c r="V8292" s="2"/>
      <c r="W8292" s="10"/>
    </row>
    <row r="8293" spans="22:23" x14ac:dyDescent="0.25">
      <c r="V8293" s="2"/>
      <c r="W8293" s="10"/>
    </row>
    <row r="8294" spans="22:23" x14ac:dyDescent="0.25">
      <c r="V8294" s="2"/>
      <c r="W8294" s="10"/>
    </row>
    <row r="8295" spans="22:23" x14ac:dyDescent="0.25">
      <c r="V8295" s="2"/>
      <c r="W8295" s="10"/>
    </row>
    <row r="8296" spans="22:23" x14ac:dyDescent="0.25">
      <c r="V8296" s="2"/>
      <c r="W8296" s="10"/>
    </row>
    <row r="8297" spans="22:23" x14ac:dyDescent="0.25">
      <c r="V8297" s="2"/>
      <c r="W8297" s="10"/>
    </row>
    <row r="8298" spans="22:23" x14ac:dyDescent="0.25">
      <c r="V8298" s="2"/>
      <c r="W8298" s="10"/>
    </row>
    <row r="8299" spans="22:23" x14ac:dyDescent="0.25">
      <c r="V8299" s="2"/>
      <c r="W8299" s="10"/>
    </row>
    <row r="8300" spans="22:23" x14ac:dyDescent="0.25">
      <c r="V8300" s="2"/>
      <c r="W8300" s="10"/>
    </row>
    <row r="8301" spans="22:23" x14ac:dyDescent="0.25">
      <c r="V8301" s="2"/>
      <c r="W8301" s="10"/>
    </row>
    <row r="8302" spans="22:23" x14ac:dyDescent="0.25">
      <c r="V8302" s="2"/>
      <c r="W8302" s="10"/>
    </row>
    <row r="8303" spans="22:23" x14ac:dyDescent="0.25">
      <c r="V8303" s="2"/>
      <c r="W8303" s="10"/>
    </row>
    <row r="8304" spans="22:23" x14ac:dyDescent="0.25">
      <c r="V8304" s="2"/>
      <c r="W8304" s="10"/>
    </row>
    <row r="8305" spans="22:23" x14ac:dyDescent="0.25">
      <c r="V8305" s="2"/>
      <c r="W8305" s="10"/>
    </row>
    <row r="8306" spans="22:23" x14ac:dyDescent="0.25">
      <c r="V8306" s="2"/>
      <c r="W8306" s="10"/>
    </row>
    <row r="8307" spans="22:23" x14ac:dyDescent="0.25">
      <c r="V8307" s="2"/>
      <c r="W8307" s="10"/>
    </row>
    <row r="8308" spans="22:23" x14ac:dyDescent="0.25">
      <c r="V8308" s="2"/>
      <c r="W8308" s="10"/>
    </row>
    <row r="8309" spans="22:23" x14ac:dyDescent="0.25">
      <c r="V8309" s="2"/>
      <c r="W8309" s="10"/>
    </row>
    <row r="8310" spans="22:23" x14ac:dyDescent="0.25">
      <c r="V8310" s="2"/>
      <c r="W8310" s="10"/>
    </row>
    <row r="8311" spans="22:23" x14ac:dyDescent="0.25">
      <c r="V8311" s="2"/>
      <c r="W8311" s="10"/>
    </row>
    <row r="8312" spans="22:23" x14ac:dyDescent="0.25">
      <c r="V8312" s="2"/>
      <c r="W8312" s="10"/>
    </row>
    <row r="8313" spans="22:23" x14ac:dyDescent="0.25">
      <c r="V8313" s="2"/>
      <c r="W8313" s="10"/>
    </row>
    <row r="8314" spans="22:23" x14ac:dyDescent="0.25">
      <c r="V8314" s="2"/>
      <c r="W8314" s="10"/>
    </row>
    <row r="8315" spans="22:23" x14ac:dyDescent="0.25">
      <c r="V8315" s="2"/>
      <c r="W8315" s="10"/>
    </row>
    <row r="8316" spans="22:23" x14ac:dyDescent="0.25">
      <c r="V8316" s="2"/>
      <c r="W8316" s="10"/>
    </row>
    <row r="8317" spans="22:23" x14ac:dyDescent="0.25">
      <c r="V8317" s="2"/>
      <c r="W8317" s="10"/>
    </row>
    <row r="8318" spans="22:23" x14ac:dyDescent="0.25">
      <c r="V8318" s="2"/>
      <c r="W8318" s="10"/>
    </row>
    <row r="8319" spans="22:23" x14ac:dyDescent="0.25">
      <c r="V8319" s="2"/>
      <c r="W8319" s="10"/>
    </row>
    <row r="8320" spans="22:23" x14ac:dyDescent="0.25">
      <c r="V8320" s="2"/>
      <c r="W8320" s="10"/>
    </row>
    <row r="8321" spans="22:23" x14ac:dyDescent="0.25">
      <c r="V8321" s="2"/>
      <c r="W8321" s="10"/>
    </row>
    <row r="8322" spans="22:23" x14ac:dyDescent="0.25">
      <c r="V8322" s="2"/>
      <c r="W8322" s="10"/>
    </row>
    <row r="8323" spans="22:23" x14ac:dyDescent="0.25">
      <c r="V8323" s="2"/>
      <c r="W8323" s="10"/>
    </row>
    <row r="8324" spans="22:23" x14ac:dyDescent="0.25">
      <c r="V8324" s="2"/>
      <c r="W8324" s="10"/>
    </row>
    <row r="8325" spans="22:23" x14ac:dyDescent="0.25">
      <c r="V8325" s="2"/>
      <c r="W8325" s="10"/>
    </row>
    <row r="8326" spans="22:23" x14ac:dyDescent="0.25">
      <c r="V8326" s="2"/>
      <c r="W8326" s="10"/>
    </row>
    <row r="8327" spans="22:23" x14ac:dyDescent="0.25">
      <c r="V8327" s="2"/>
      <c r="W8327" s="10"/>
    </row>
    <row r="8328" spans="22:23" x14ac:dyDescent="0.25">
      <c r="V8328" s="2"/>
      <c r="W8328" s="10"/>
    </row>
    <row r="8329" spans="22:23" x14ac:dyDescent="0.25">
      <c r="V8329" s="2"/>
      <c r="W8329" s="10"/>
    </row>
    <row r="8330" spans="22:23" x14ac:dyDescent="0.25">
      <c r="V8330" s="2"/>
      <c r="W8330" s="10"/>
    </row>
    <row r="8331" spans="22:23" x14ac:dyDescent="0.25">
      <c r="V8331" s="2"/>
      <c r="W8331" s="10"/>
    </row>
    <row r="8332" spans="22:23" x14ac:dyDescent="0.25">
      <c r="V8332" s="2"/>
      <c r="W8332" s="10"/>
    </row>
    <row r="8333" spans="22:23" x14ac:dyDescent="0.25">
      <c r="V8333" s="2"/>
      <c r="W8333" s="10"/>
    </row>
    <row r="8334" spans="22:23" x14ac:dyDescent="0.25">
      <c r="V8334" s="2"/>
      <c r="W8334" s="10"/>
    </row>
    <row r="8335" spans="22:23" x14ac:dyDescent="0.25">
      <c r="V8335" s="2"/>
      <c r="W8335" s="10"/>
    </row>
    <row r="8336" spans="22:23" x14ac:dyDescent="0.25">
      <c r="V8336" s="2"/>
      <c r="W8336" s="10"/>
    </row>
    <row r="8337" spans="22:23" x14ac:dyDescent="0.25">
      <c r="V8337" s="2"/>
      <c r="W8337" s="10"/>
    </row>
    <row r="8338" spans="22:23" x14ac:dyDescent="0.25">
      <c r="V8338" s="2"/>
      <c r="W8338" s="10"/>
    </row>
    <row r="8339" spans="22:23" x14ac:dyDescent="0.25">
      <c r="V8339" s="2"/>
      <c r="W8339" s="10"/>
    </row>
    <row r="8340" spans="22:23" x14ac:dyDescent="0.25">
      <c r="V8340" s="2"/>
      <c r="W8340" s="10"/>
    </row>
    <row r="8341" spans="22:23" x14ac:dyDescent="0.25">
      <c r="V8341" s="2"/>
      <c r="W8341" s="10"/>
    </row>
    <row r="8342" spans="22:23" x14ac:dyDescent="0.25">
      <c r="V8342" s="2"/>
      <c r="W8342" s="10"/>
    </row>
    <row r="8343" spans="22:23" x14ac:dyDescent="0.25">
      <c r="V8343" s="2"/>
      <c r="W8343" s="10"/>
    </row>
    <row r="8344" spans="22:23" x14ac:dyDescent="0.25">
      <c r="V8344" s="2"/>
      <c r="W8344" s="10"/>
    </row>
    <row r="8345" spans="22:23" x14ac:dyDescent="0.25">
      <c r="V8345" s="2"/>
      <c r="W8345" s="10"/>
    </row>
    <row r="8346" spans="22:23" x14ac:dyDescent="0.25">
      <c r="V8346" s="2"/>
      <c r="W8346" s="10"/>
    </row>
    <row r="8347" spans="22:23" x14ac:dyDescent="0.25">
      <c r="V8347" s="2"/>
      <c r="W8347" s="10"/>
    </row>
    <row r="8348" spans="22:23" x14ac:dyDescent="0.25">
      <c r="V8348" s="2"/>
      <c r="W8348" s="10"/>
    </row>
    <row r="8349" spans="22:23" x14ac:dyDescent="0.25">
      <c r="V8349" s="2"/>
      <c r="W8349" s="10"/>
    </row>
    <row r="8350" spans="22:23" x14ac:dyDescent="0.25">
      <c r="V8350" s="2"/>
      <c r="W8350" s="10"/>
    </row>
    <row r="8351" spans="22:23" x14ac:dyDescent="0.25">
      <c r="V8351" s="2"/>
      <c r="W8351" s="10"/>
    </row>
    <row r="8352" spans="22:23" x14ac:dyDescent="0.25">
      <c r="V8352" s="2"/>
      <c r="W8352" s="10"/>
    </row>
    <row r="8353" spans="22:23" x14ac:dyDescent="0.25">
      <c r="V8353" s="2"/>
      <c r="W8353" s="10"/>
    </row>
    <row r="8354" spans="22:23" x14ac:dyDescent="0.25">
      <c r="V8354" s="2"/>
      <c r="W8354" s="10"/>
    </row>
    <row r="8355" spans="22:23" x14ac:dyDescent="0.25">
      <c r="V8355" s="2"/>
      <c r="W8355" s="10"/>
    </row>
    <row r="8356" spans="22:23" x14ac:dyDescent="0.25">
      <c r="V8356" s="2"/>
      <c r="W8356" s="10"/>
    </row>
    <row r="8357" spans="22:23" x14ac:dyDescent="0.25">
      <c r="V8357" s="2"/>
      <c r="W8357" s="10"/>
    </row>
    <row r="8358" spans="22:23" x14ac:dyDescent="0.25">
      <c r="V8358" s="2"/>
      <c r="W8358" s="10"/>
    </row>
    <row r="8359" spans="22:23" x14ac:dyDescent="0.25">
      <c r="V8359" s="2"/>
      <c r="W8359" s="10"/>
    </row>
    <row r="8360" spans="22:23" x14ac:dyDescent="0.25">
      <c r="V8360" s="2"/>
      <c r="W8360" s="10"/>
    </row>
    <row r="8361" spans="22:23" x14ac:dyDescent="0.25">
      <c r="V8361" s="2"/>
      <c r="W8361" s="10"/>
    </row>
    <row r="8362" spans="22:23" x14ac:dyDescent="0.25">
      <c r="V8362" s="2"/>
      <c r="W8362" s="10"/>
    </row>
    <row r="8363" spans="22:23" x14ac:dyDescent="0.25">
      <c r="V8363" s="2"/>
      <c r="W8363" s="10"/>
    </row>
    <row r="8364" spans="22:23" x14ac:dyDescent="0.25">
      <c r="V8364" s="2"/>
      <c r="W8364" s="10"/>
    </row>
    <row r="8365" spans="22:23" x14ac:dyDescent="0.25">
      <c r="V8365" s="2"/>
      <c r="W8365" s="10"/>
    </row>
    <row r="8366" spans="22:23" x14ac:dyDescent="0.25">
      <c r="V8366" s="2"/>
      <c r="W8366" s="10"/>
    </row>
    <row r="8367" spans="22:23" x14ac:dyDescent="0.25">
      <c r="V8367" s="2"/>
      <c r="W8367" s="10"/>
    </row>
    <row r="8368" spans="22:23" x14ac:dyDescent="0.25">
      <c r="V8368" s="2"/>
      <c r="W8368" s="10"/>
    </row>
    <row r="8369" spans="22:23" x14ac:dyDescent="0.25">
      <c r="V8369" s="2"/>
      <c r="W8369" s="10"/>
    </row>
    <row r="8370" spans="22:23" x14ac:dyDescent="0.25">
      <c r="V8370" s="2"/>
      <c r="W8370" s="10"/>
    </row>
    <row r="8371" spans="22:23" x14ac:dyDescent="0.25">
      <c r="V8371" s="2"/>
      <c r="W8371" s="10"/>
    </row>
    <row r="8372" spans="22:23" x14ac:dyDescent="0.25">
      <c r="V8372" s="2"/>
      <c r="W8372" s="10"/>
    </row>
    <row r="8373" spans="22:23" x14ac:dyDescent="0.25">
      <c r="V8373" s="2"/>
      <c r="W8373" s="10"/>
    </row>
    <row r="8374" spans="22:23" x14ac:dyDescent="0.25">
      <c r="V8374" s="2"/>
      <c r="W8374" s="10"/>
    </row>
    <row r="8375" spans="22:23" x14ac:dyDescent="0.25">
      <c r="V8375" s="2"/>
      <c r="W8375" s="10"/>
    </row>
    <row r="8376" spans="22:23" x14ac:dyDescent="0.25">
      <c r="V8376" s="2"/>
      <c r="W8376" s="10"/>
    </row>
    <row r="8377" spans="22:23" x14ac:dyDescent="0.25">
      <c r="V8377" s="2"/>
      <c r="W8377" s="10"/>
    </row>
    <row r="8378" spans="22:23" x14ac:dyDescent="0.25">
      <c r="V8378" s="2"/>
      <c r="W8378" s="10"/>
    </row>
    <row r="8379" spans="22:23" x14ac:dyDescent="0.25">
      <c r="V8379" s="2"/>
      <c r="W8379" s="10"/>
    </row>
    <row r="8380" spans="22:23" x14ac:dyDescent="0.25">
      <c r="V8380" s="2"/>
      <c r="W8380" s="10"/>
    </row>
    <row r="8381" spans="22:23" x14ac:dyDescent="0.25">
      <c r="V8381" s="2"/>
      <c r="W8381" s="10"/>
    </row>
    <row r="8382" spans="22:23" x14ac:dyDescent="0.25">
      <c r="V8382" s="2"/>
      <c r="W8382" s="10"/>
    </row>
    <row r="8383" spans="22:23" x14ac:dyDescent="0.25">
      <c r="V8383" s="2"/>
      <c r="W8383" s="10"/>
    </row>
    <row r="8384" spans="22:23" x14ac:dyDescent="0.25">
      <c r="V8384" s="2"/>
      <c r="W8384" s="10"/>
    </row>
    <row r="8385" spans="22:23" x14ac:dyDescent="0.25">
      <c r="V8385" s="2"/>
      <c r="W8385" s="10"/>
    </row>
    <row r="8386" spans="22:23" x14ac:dyDescent="0.25">
      <c r="V8386" s="2"/>
      <c r="W8386" s="10"/>
    </row>
    <row r="8387" spans="22:23" x14ac:dyDescent="0.25">
      <c r="V8387" s="2"/>
      <c r="W8387" s="10"/>
    </row>
    <row r="8388" spans="22:23" x14ac:dyDescent="0.25">
      <c r="V8388" s="2"/>
      <c r="W8388" s="10"/>
    </row>
    <row r="8389" spans="22:23" x14ac:dyDescent="0.25">
      <c r="V8389" s="2"/>
      <c r="W8389" s="10"/>
    </row>
    <row r="8390" spans="22:23" x14ac:dyDescent="0.25">
      <c r="V8390" s="2"/>
      <c r="W8390" s="10"/>
    </row>
    <row r="8391" spans="22:23" x14ac:dyDescent="0.25">
      <c r="V8391" s="2"/>
      <c r="W8391" s="10"/>
    </row>
    <row r="8392" spans="22:23" x14ac:dyDescent="0.25">
      <c r="V8392" s="2"/>
      <c r="W8392" s="10"/>
    </row>
    <row r="8393" spans="22:23" x14ac:dyDescent="0.25">
      <c r="V8393" s="2"/>
      <c r="W8393" s="10"/>
    </row>
    <row r="8394" spans="22:23" x14ac:dyDescent="0.25">
      <c r="V8394" s="2"/>
      <c r="W8394" s="10"/>
    </row>
    <row r="8395" spans="22:23" x14ac:dyDescent="0.25">
      <c r="V8395" s="2"/>
      <c r="W8395" s="10"/>
    </row>
    <row r="8396" spans="22:23" x14ac:dyDescent="0.25">
      <c r="V8396" s="2"/>
      <c r="W8396" s="10"/>
    </row>
    <row r="8397" spans="22:23" x14ac:dyDescent="0.25">
      <c r="V8397" s="2"/>
      <c r="W8397" s="10"/>
    </row>
    <row r="8398" spans="22:23" x14ac:dyDescent="0.25">
      <c r="V8398" s="2"/>
      <c r="W8398" s="10"/>
    </row>
    <row r="8399" spans="22:23" x14ac:dyDescent="0.25">
      <c r="V8399" s="2"/>
      <c r="W8399" s="10"/>
    </row>
    <row r="8400" spans="22:23" x14ac:dyDescent="0.25">
      <c r="V8400" s="2"/>
      <c r="W8400" s="10"/>
    </row>
    <row r="8401" spans="22:23" x14ac:dyDescent="0.25">
      <c r="V8401" s="2"/>
      <c r="W8401" s="10"/>
    </row>
    <row r="8402" spans="22:23" x14ac:dyDescent="0.25">
      <c r="V8402" s="2"/>
      <c r="W8402" s="10"/>
    </row>
    <row r="8403" spans="22:23" x14ac:dyDescent="0.25">
      <c r="V8403" s="2"/>
      <c r="W8403" s="10"/>
    </row>
    <row r="8404" spans="22:23" x14ac:dyDescent="0.25">
      <c r="V8404" s="2"/>
      <c r="W8404" s="10"/>
    </row>
    <row r="8405" spans="22:23" x14ac:dyDescent="0.25">
      <c r="V8405" s="2"/>
      <c r="W8405" s="10"/>
    </row>
    <row r="8406" spans="22:23" x14ac:dyDescent="0.25">
      <c r="V8406" s="2"/>
      <c r="W8406" s="10"/>
    </row>
    <row r="8407" spans="22:23" x14ac:dyDescent="0.25">
      <c r="V8407" s="2"/>
      <c r="W8407" s="10"/>
    </row>
    <row r="8408" spans="22:23" x14ac:dyDescent="0.25">
      <c r="V8408" s="2"/>
      <c r="W8408" s="10"/>
    </row>
    <row r="8409" spans="22:23" x14ac:dyDescent="0.25">
      <c r="V8409" s="2"/>
      <c r="W8409" s="10"/>
    </row>
    <row r="8410" spans="22:23" x14ac:dyDescent="0.25">
      <c r="V8410" s="2"/>
      <c r="W8410" s="10"/>
    </row>
    <row r="8411" spans="22:23" x14ac:dyDescent="0.25">
      <c r="V8411" s="2"/>
      <c r="W8411" s="10"/>
    </row>
    <row r="8412" spans="22:23" x14ac:dyDescent="0.25">
      <c r="V8412" s="2"/>
      <c r="W8412" s="10"/>
    </row>
    <row r="8413" spans="22:23" x14ac:dyDescent="0.25">
      <c r="V8413" s="2"/>
      <c r="W8413" s="10"/>
    </row>
    <row r="8414" spans="22:23" x14ac:dyDescent="0.25">
      <c r="V8414" s="2"/>
      <c r="W8414" s="10"/>
    </row>
    <row r="8415" spans="22:23" x14ac:dyDescent="0.25">
      <c r="V8415" s="2"/>
      <c r="W8415" s="10"/>
    </row>
    <row r="8416" spans="22:23" x14ac:dyDescent="0.25">
      <c r="V8416" s="2"/>
      <c r="W8416" s="10"/>
    </row>
    <row r="8417" spans="22:23" x14ac:dyDescent="0.25">
      <c r="V8417" s="2"/>
      <c r="W8417" s="10"/>
    </row>
    <row r="8418" spans="22:23" x14ac:dyDescent="0.25">
      <c r="V8418" s="2"/>
      <c r="W8418" s="10"/>
    </row>
    <row r="8419" spans="22:23" x14ac:dyDescent="0.25">
      <c r="V8419" s="2"/>
      <c r="W8419" s="10"/>
    </row>
    <row r="8420" spans="22:23" x14ac:dyDescent="0.25">
      <c r="V8420" s="2"/>
      <c r="W8420" s="10"/>
    </row>
    <row r="8421" spans="22:23" x14ac:dyDescent="0.25">
      <c r="V8421" s="2"/>
      <c r="W8421" s="10"/>
    </row>
    <row r="8422" spans="22:23" x14ac:dyDescent="0.25">
      <c r="V8422" s="2"/>
      <c r="W8422" s="10"/>
    </row>
    <row r="8423" spans="22:23" x14ac:dyDescent="0.25">
      <c r="V8423" s="2"/>
      <c r="W8423" s="10"/>
    </row>
    <row r="8424" spans="22:23" x14ac:dyDescent="0.25">
      <c r="V8424" s="2"/>
      <c r="W8424" s="10"/>
    </row>
    <row r="8425" spans="22:23" x14ac:dyDescent="0.25">
      <c r="V8425" s="2"/>
      <c r="W8425" s="10"/>
    </row>
    <row r="8426" spans="22:23" x14ac:dyDescent="0.25">
      <c r="V8426" s="2"/>
      <c r="W8426" s="10"/>
    </row>
    <row r="8427" spans="22:23" x14ac:dyDescent="0.25">
      <c r="V8427" s="2"/>
      <c r="W8427" s="10"/>
    </row>
    <row r="8428" spans="22:23" x14ac:dyDescent="0.25">
      <c r="V8428" s="2"/>
      <c r="W8428" s="10"/>
    </row>
    <row r="8429" spans="22:23" x14ac:dyDescent="0.25">
      <c r="V8429" s="2"/>
      <c r="W8429" s="10"/>
    </row>
    <row r="8430" spans="22:23" x14ac:dyDescent="0.25">
      <c r="V8430" s="2"/>
      <c r="W8430" s="10"/>
    </row>
    <row r="8431" spans="22:23" x14ac:dyDescent="0.25">
      <c r="V8431" s="2"/>
      <c r="W8431" s="10"/>
    </row>
    <row r="8432" spans="22:23" x14ac:dyDescent="0.25">
      <c r="V8432" s="2"/>
      <c r="W8432" s="10"/>
    </row>
    <row r="8433" spans="22:23" x14ac:dyDescent="0.25">
      <c r="V8433" s="2"/>
      <c r="W8433" s="10"/>
    </row>
    <row r="8434" spans="22:23" x14ac:dyDescent="0.25">
      <c r="V8434" s="2"/>
      <c r="W8434" s="10"/>
    </row>
    <row r="8435" spans="22:23" x14ac:dyDescent="0.25">
      <c r="V8435" s="2"/>
      <c r="W8435" s="10"/>
    </row>
    <row r="8436" spans="22:23" x14ac:dyDescent="0.25">
      <c r="V8436" s="2"/>
      <c r="W8436" s="10"/>
    </row>
    <row r="8437" spans="22:23" x14ac:dyDescent="0.25">
      <c r="V8437" s="2"/>
      <c r="W8437" s="10"/>
    </row>
    <row r="8438" spans="22:23" x14ac:dyDescent="0.25">
      <c r="V8438" s="2"/>
      <c r="W8438" s="10"/>
    </row>
    <row r="8439" spans="22:23" x14ac:dyDescent="0.25">
      <c r="V8439" s="2"/>
      <c r="W8439" s="10"/>
    </row>
    <row r="8440" spans="22:23" x14ac:dyDescent="0.25">
      <c r="V8440" s="2"/>
      <c r="W8440" s="10"/>
    </row>
    <row r="8441" spans="22:23" x14ac:dyDescent="0.25">
      <c r="V8441" s="2"/>
      <c r="W8441" s="10"/>
    </row>
    <row r="8442" spans="22:23" x14ac:dyDescent="0.25">
      <c r="V8442" s="2"/>
      <c r="W8442" s="10"/>
    </row>
    <row r="8443" spans="22:23" x14ac:dyDescent="0.25">
      <c r="V8443" s="2"/>
      <c r="W8443" s="10"/>
    </row>
    <row r="8444" spans="22:23" x14ac:dyDescent="0.25">
      <c r="V8444" s="2"/>
      <c r="W8444" s="10"/>
    </row>
    <row r="8445" spans="22:23" x14ac:dyDescent="0.25">
      <c r="V8445" s="2"/>
      <c r="W8445" s="10"/>
    </row>
    <row r="8446" spans="22:23" x14ac:dyDescent="0.25">
      <c r="V8446" s="2"/>
      <c r="W8446" s="10"/>
    </row>
    <row r="8447" spans="22:23" x14ac:dyDescent="0.25">
      <c r="V8447" s="2"/>
      <c r="W8447" s="10"/>
    </row>
    <row r="8448" spans="22:23" x14ac:dyDescent="0.25">
      <c r="V8448" s="2"/>
      <c r="W8448" s="10"/>
    </row>
    <row r="8449" spans="22:23" x14ac:dyDescent="0.25">
      <c r="V8449" s="2"/>
      <c r="W8449" s="10"/>
    </row>
    <row r="8450" spans="22:23" x14ac:dyDescent="0.25">
      <c r="V8450" s="2"/>
      <c r="W8450" s="10"/>
    </row>
    <row r="8451" spans="22:23" x14ac:dyDescent="0.25">
      <c r="V8451" s="2"/>
      <c r="W8451" s="10"/>
    </row>
    <row r="8452" spans="22:23" x14ac:dyDescent="0.25">
      <c r="V8452" s="2"/>
      <c r="W8452" s="10"/>
    </row>
    <row r="8453" spans="22:23" x14ac:dyDescent="0.25">
      <c r="V8453" s="2"/>
      <c r="W8453" s="10"/>
    </row>
    <row r="8454" spans="22:23" x14ac:dyDescent="0.25">
      <c r="V8454" s="2"/>
      <c r="W8454" s="10"/>
    </row>
    <row r="8455" spans="22:23" x14ac:dyDescent="0.25">
      <c r="V8455" s="2"/>
      <c r="W8455" s="10"/>
    </row>
    <row r="8456" spans="22:23" x14ac:dyDescent="0.25">
      <c r="V8456" s="2"/>
      <c r="W8456" s="10"/>
    </row>
    <row r="8457" spans="22:23" x14ac:dyDescent="0.25">
      <c r="V8457" s="2"/>
      <c r="W8457" s="10"/>
    </row>
    <row r="8458" spans="22:23" x14ac:dyDescent="0.25">
      <c r="V8458" s="2"/>
      <c r="W8458" s="10"/>
    </row>
    <row r="8459" spans="22:23" x14ac:dyDescent="0.25">
      <c r="V8459" s="2"/>
      <c r="W8459" s="10"/>
    </row>
    <row r="8460" spans="22:23" x14ac:dyDescent="0.25">
      <c r="V8460" s="2"/>
      <c r="W8460" s="10"/>
    </row>
    <row r="8461" spans="22:23" x14ac:dyDescent="0.25">
      <c r="V8461" s="2"/>
      <c r="W8461" s="10"/>
    </row>
    <row r="8462" spans="22:23" x14ac:dyDescent="0.25">
      <c r="V8462" s="2"/>
      <c r="W8462" s="10"/>
    </row>
    <row r="8463" spans="22:23" x14ac:dyDescent="0.25">
      <c r="V8463" s="2"/>
      <c r="W8463" s="10"/>
    </row>
    <row r="8464" spans="22:23" x14ac:dyDescent="0.25">
      <c r="V8464" s="2"/>
      <c r="W8464" s="10"/>
    </row>
    <row r="8465" spans="22:23" x14ac:dyDescent="0.25">
      <c r="V8465" s="2"/>
      <c r="W8465" s="10"/>
    </row>
    <row r="8466" spans="22:23" x14ac:dyDescent="0.25">
      <c r="V8466" s="2"/>
      <c r="W8466" s="10"/>
    </row>
    <row r="8467" spans="22:23" x14ac:dyDescent="0.25">
      <c r="V8467" s="2"/>
      <c r="W8467" s="10"/>
    </row>
    <row r="8468" spans="22:23" x14ac:dyDescent="0.25">
      <c r="V8468" s="2"/>
      <c r="W8468" s="10"/>
    </row>
    <row r="8469" spans="22:23" x14ac:dyDescent="0.25">
      <c r="V8469" s="2"/>
      <c r="W8469" s="10"/>
    </row>
    <row r="8470" spans="22:23" x14ac:dyDescent="0.25">
      <c r="V8470" s="2"/>
      <c r="W8470" s="10"/>
    </row>
    <row r="8471" spans="22:23" x14ac:dyDescent="0.25">
      <c r="V8471" s="2"/>
      <c r="W8471" s="10"/>
    </row>
    <row r="8472" spans="22:23" x14ac:dyDescent="0.25">
      <c r="V8472" s="2"/>
      <c r="W8472" s="10"/>
    </row>
    <row r="8473" spans="22:23" x14ac:dyDescent="0.25">
      <c r="V8473" s="2"/>
      <c r="W8473" s="10"/>
    </row>
    <row r="8474" spans="22:23" x14ac:dyDescent="0.25">
      <c r="V8474" s="2"/>
      <c r="W8474" s="10"/>
    </row>
    <row r="8475" spans="22:23" x14ac:dyDescent="0.25">
      <c r="V8475" s="2"/>
      <c r="W8475" s="10"/>
    </row>
    <row r="8476" spans="22:23" x14ac:dyDescent="0.25">
      <c r="V8476" s="2"/>
      <c r="W8476" s="10"/>
    </row>
    <row r="8477" spans="22:23" x14ac:dyDescent="0.25">
      <c r="V8477" s="2"/>
      <c r="W8477" s="10"/>
    </row>
    <row r="8478" spans="22:23" x14ac:dyDescent="0.25">
      <c r="V8478" s="2"/>
      <c r="W8478" s="10"/>
    </row>
    <row r="8479" spans="22:23" x14ac:dyDescent="0.25">
      <c r="V8479" s="2"/>
      <c r="W8479" s="10"/>
    </row>
    <row r="8480" spans="22:23" x14ac:dyDescent="0.25">
      <c r="V8480" s="2"/>
      <c r="W8480" s="10"/>
    </row>
    <row r="8481" spans="22:23" x14ac:dyDescent="0.25">
      <c r="V8481" s="2"/>
      <c r="W8481" s="10"/>
    </row>
    <row r="8482" spans="22:23" x14ac:dyDescent="0.25">
      <c r="V8482" s="2"/>
      <c r="W8482" s="10"/>
    </row>
    <row r="8483" spans="22:23" x14ac:dyDescent="0.25">
      <c r="V8483" s="2"/>
      <c r="W8483" s="10"/>
    </row>
    <row r="8484" spans="22:23" x14ac:dyDescent="0.25">
      <c r="V8484" s="2"/>
      <c r="W8484" s="10"/>
    </row>
    <row r="8485" spans="22:23" x14ac:dyDescent="0.25">
      <c r="V8485" s="2"/>
      <c r="W8485" s="10"/>
    </row>
    <row r="8486" spans="22:23" x14ac:dyDescent="0.25">
      <c r="V8486" s="2"/>
      <c r="W8486" s="10"/>
    </row>
    <row r="8487" spans="22:23" x14ac:dyDescent="0.25">
      <c r="V8487" s="2"/>
      <c r="W8487" s="10"/>
    </row>
    <row r="8488" spans="22:23" x14ac:dyDescent="0.25">
      <c r="V8488" s="2"/>
      <c r="W8488" s="10"/>
    </row>
    <row r="8489" spans="22:23" x14ac:dyDescent="0.25">
      <c r="V8489" s="2"/>
      <c r="W8489" s="10"/>
    </row>
    <row r="8490" spans="22:23" x14ac:dyDescent="0.25">
      <c r="V8490" s="2"/>
      <c r="W8490" s="10"/>
    </row>
    <row r="8491" spans="22:23" x14ac:dyDescent="0.25">
      <c r="V8491" s="2"/>
      <c r="W8491" s="10"/>
    </row>
    <row r="8492" spans="22:23" x14ac:dyDescent="0.25">
      <c r="V8492" s="2"/>
      <c r="W8492" s="10"/>
    </row>
    <row r="8493" spans="22:23" x14ac:dyDescent="0.25">
      <c r="V8493" s="2"/>
      <c r="W8493" s="10"/>
    </row>
    <row r="8494" spans="22:23" x14ac:dyDescent="0.25">
      <c r="V8494" s="2"/>
      <c r="W8494" s="10"/>
    </row>
    <row r="8495" spans="22:23" x14ac:dyDescent="0.25">
      <c r="V8495" s="2"/>
      <c r="W8495" s="10"/>
    </row>
    <row r="8496" spans="22:23" x14ac:dyDescent="0.25">
      <c r="V8496" s="2"/>
      <c r="W8496" s="10"/>
    </row>
    <row r="8497" spans="22:23" x14ac:dyDescent="0.25">
      <c r="V8497" s="2"/>
      <c r="W8497" s="10"/>
    </row>
    <row r="8498" spans="22:23" x14ac:dyDescent="0.25">
      <c r="V8498" s="2"/>
      <c r="W8498" s="10"/>
    </row>
    <row r="8499" spans="22:23" x14ac:dyDescent="0.25">
      <c r="V8499" s="2"/>
      <c r="W8499" s="10"/>
    </row>
    <row r="8500" spans="22:23" x14ac:dyDescent="0.25">
      <c r="V8500" s="2"/>
      <c r="W8500" s="10"/>
    </row>
    <row r="8501" spans="22:23" x14ac:dyDescent="0.25">
      <c r="V8501" s="2"/>
      <c r="W8501" s="10"/>
    </row>
    <row r="8502" spans="22:23" x14ac:dyDescent="0.25">
      <c r="V8502" s="2"/>
      <c r="W8502" s="10"/>
    </row>
    <row r="8503" spans="22:23" x14ac:dyDescent="0.25">
      <c r="V8503" s="2"/>
      <c r="W8503" s="10"/>
    </row>
    <row r="8504" spans="22:23" x14ac:dyDescent="0.25">
      <c r="V8504" s="2"/>
      <c r="W8504" s="10"/>
    </row>
    <row r="8505" spans="22:23" x14ac:dyDescent="0.25">
      <c r="V8505" s="2"/>
      <c r="W8505" s="10"/>
    </row>
    <row r="8506" spans="22:23" x14ac:dyDescent="0.25">
      <c r="V8506" s="2"/>
      <c r="W8506" s="10"/>
    </row>
    <row r="8507" spans="22:23" x14ac:dyDescent="0.25">
      <c r="V8507" s="2"/>
      <c r="W8507" s="10"/>
    </row>
    <row r="8508" spans="22:23" x14ac:dyDescent="0.25">
      <c r="V8508" s="2"/>
      <c r="W8508" s="10"/>
    </row>
    <row r="8509" spans="22:23" x14ac:dyDescent="0.25">
      <c r="V8509" s="2"/>
      <c r="W8509" s="10"/>
    </row>
    <row r="8510" spans="22:23" x14ac:dyDescent="0.25">
      <c r="V8510" s="2"/>
      <c r="W8510" s="10"/>
    </row>
    <row r="8511" spans="22:23" x14ac:dyDescent="0.25">
      <c r="V8511" s="2"/>
      <c r="W8511" s="10"/>
    </row>
    <row r="8512" spans="22:23" x14ac:dyDescent="0.25">
      <c r="V8512" s="2"/>
      <c r="W8512" s="10"/>
    </row>
    <row r="8513" spans="22:23" x14ac:dyDescent="0.25">
      <c r="V8513" s="2"/>
      <c r="W8513" s="10"/>
    </row>
    <row r="8514" spans="22:23" x14ac:dyDescent="0.25">
      <c r="V8514" s="2"/>
      <c r="W8514" s="10"/>
    </row>
    <row r="8515" spans="22:23" x14ac:dyDescent="0.25">
      <c r="V8515" s="2"/>
      <c r="W8515" s="10"/>
    </row>
    <row r="8516" spans="22:23" x14ac:dyDescent="0.25">
      <c r="V8516" s="2"/>
      <c r="W8516" s="10"/>
    </row>
    <row r="8517" spans="22:23" x14ac:dyDescent="0.25">
      <c r="V8517" s="2"/>
      <c r="W8517" s="10"/>
    </row>
    <row r="8518" spans="22:23" x14ac:dyDescent="0.25">
      <c r="V8518" s="2"/>
      <c r="W8518" s="10"/>
    </row>
    <row r="8519" spans="22:23" x14ac:dyDescent="0.25">
      <c r="V8519" s="2"/>
      <c r="W8519" s="10"/>
    </row>
    <row r="8520" spans="22:23" x14ac:dyDescent="0.25">
      <c r="V8520" s="2"/>
      <c r="W8520" s="10"/>
    </row>
    <row r="8521" spans="22:23" x14ac:dyDescent="0.25">
      <c r="V8521" s="2"/>
      <c r="W8521" s="10"/>
    </row>
    <row r="8522" spans="22:23" x14ac:dyDescent="0.25">
      <c r="V8522" s="2"/>
      <c r="W8522" s="10"/>
    </row>
    <row r="8523" spans="22:23" x14ac:dyDescent="0.25">
      <c r="V8523" s="2"/>
      <c r="W8523" s="10"/>
    </row>
    <row r="8524" spans="22:23" x14ac:dyDescent="0.25">
      <c r="V8524" s="2"/>
      <c r="W8524" s="10"/>
    </row>
    <row r="8525" spans="22:23" x14ac:dyDescent="0.25">
      <c r="V8525" s="2"/>
      <c r="W8525" s="10"/>
    </row>
    <row r="8526" spans="22:23" x14ac:dyDescent="0.25">
      <c r="V8526" s="2"/>
      <c r="W8526" s="10"/>
    </row>
    <row r="8527" spans="22:23" x14ac:dyDescent="0.25">
      <c r="V8527" s="2"/>
      <c r="W8527" s="10"/>
    </row>
    <row r="8528" spans="22:23" x14ac:dyDescent="0.25">
      <c r="V8528" s="2"/>
      <c r="W8528" s="10"/>
    </row>
    <row r="8529" spans="22:23" x14ac:dyDescent="0.25">
      <c r="V8529" s="2"/>
      <c r="W8529" s="10"/>
    </row>
    <row r="8530" spans="22:23" x14ac:dyDescent="0.25">
      <c r="V8530" s="2"/>
      <c r="W8530" s="10"/>
    </row>
    <row r="8531" spans="22:23" x14ac:dyDescent="0.25">
      <c r="V8531" s="2"/>
      <c r="W8531" s="10"/>
    </row>
    <row r="8532" spans="22:23" x14ac:dyDescent="0.25">
      <c r="V8532" s="2"/>
      <c r="W8532" s="10"/>
    </row>
    <row r="8533" spans="22:23" x14ac:dyDescent="0.25">
      <c r="V8533" s="2"/>
      <c r="W8533" s="10"/>
    </row>
    <row r="8534" spans="22:23" x14ac:dyDescent="0.25">
      <c r="V8534" s="2"/>
      <c r="W8534" s="10"/>
    </row>
    <row r="8535" spans="22:23" x14ac:dyDescent="0.25">
      <c r="V8535" s="2"/>
      <c r="W8535" s="10"/>
    </row>
    <row r="8536" spans="22:23" x14ac:dyDescent="0.25">
      <c r="V8536" s="2"/>
      <c r="W8536" s="10"/>
    </row>
    <row r="8537" spans="22:23" x14ac:dyDescent="0.25">
      <c r="V8537" s="2"/>
      <c r="W8537" s="10"/>
    </row>
    <row r="8538" spans="22:23" x14ac:dyDescent="0.25">
      <c r="V8538" s="2"/>
      <c r="W8538" s="10"/>
    </row>
    <row r="8539" spans="22:23" x14ac:dyDescent="0.25">
      <c r="V8539" s="2"/>
      <c r="W8539" s="10"/>
    </row>
    <row r="8540" spans="22:23" x14ac:dyDescent="0.25">
      <c r="V8540" s="2"/>
      <c r="W8540" s="10"/>
    </row>
    <row r="8541" spans="22:23" x14ac:dyDescent="0.25">
      <c r="V8541" s="2"/>
      <c r="W8541" s="10"/>
    </row>
    <row r="8542" spans="22:23" x14ac:dyDescent="0.25">
      <c r="V8542" s="2"/>
      <c r="W8542" s="10"/>
    </row>
    <row r="8543" spans="22:23" x14ac:dyDescent="0.25">
      <c r="V8543" s="2"/>
      <c r="W8543" s="10"/>
    </row>
    <row r="8544" spans="22:23" x14ac:dyDescent="0.25">
      <c r="V8544" s="2"/>
      <c r="W8544" s="10"/>
    </row>
    <row r="8545" spans="22:23" x14ac:dyDescent="0.25">
      <c r="V8545" s="2"/>
      <c r="W8545" s="10"/>
    </row>
    <row r="8546" spans="22:23" x14ac:dyDescent="0.25">
      <c r="V8546" s="2"/>
      <c r="W8546" s="10"/>
    </row>
    <row r="8547" spans="22:23" x14ac:dyDescent="0.25">
      <c r="V8547" s="2"/>
      <c r="W8547" s="10"/>
    </row>
    <row r="8548" spans="22:23" x14ac:dyDescent="0.25">
      <c r="V8548" s="2"/>
      <c r="W8548" s="10"/>
    </row>
    <row r="8549" spans="22:23" x14ac:dyDescent="0.25">
      <c r="V8549" s="2"/>
      <c r="W8549" s="10"/>
    </row>
    <row r="8550" spans="22:23" x14ac:dyDescent="0.25">
      <c r="V8550" s="2"/>
      <c r="W8550" s="10"/>
    </row>
    <row r="8551" spans="22:23" x14ac:dyDescent="0.25">
      <c r="V8551" s="2"/>
      <c r="W8551" s="10"/>
    </row>
    <row r="8552" spans="22:23" x14ac:dyDescent="0.25">
      <c r="V8552" s="2"/>
      <c r="W8552" s="10"/>
    </row>
    <row r="8553" spans="22:23" x14ac:dyDescent="0.25">
      <c r="V8553" s="2"/>
      <c r="W8553" s="10"/>
    </row>
    <row r="8554" spans="22:23" x14ac:dyDescent="0.25">
      <c r="V8554" s="2"/>
      <c r="W8554" s="10"/>
    </row>
    <row r="8555" spans="22:23" x14ac:dyDescent="0.25">
      <c r="V8555" s="2"/>
      <c r="W8555" s="10"/>
    </row>
    <row r="8556" spans="22:23" x14ac:dyDescent="0.25">
      <c r="V8556" s="2"/>
      <c r="W8556" s="10"/>
    </row>
    <row r="8557" spans="22:23" x14ac:dyDescent="0.25">
      <c r="V8557" s="2"/>
      <c r="W8557" s="10"/>
    </row>
    <row r="8558" spans="22:23" x14ac:dyDescent="0.25">
      <c r="V8558" s="2"/>
      <c r="W8558" s="10"/>
    </row>
    <row r="8559" spans="22:23" x14ac:dyDescent="0.25">
      <c r="V8559" s="2"/>
      <c r="W8559" s="10"/>
    </row>
    <row r="8560" spans="22:23" x14ac:dyDescent="0.25">
      <c r="V8560" s="2"/>
      <c r="W8560" s="10"/>
    </row>
    <row r="8561" spans="22:23" x14ac:dyDescent="0.25">
      <c r="V8561" s="2"/>
      <c r="W8561" s="10"/>
    </row>
    <row r="8562" spans="22:23" x14ac:dyDescent="0.25">
      <c r="V8562" s="2"/>
      <c r="W8562" s="10"/>
    </row>
    <row r="8563" spans="22:23" x14ac:dyDescent="0.25">
      <c r="V8563" s="2"/>
      <c r="W8563" s="10"/>
    </row>
    <row r="8564" spans="22:23" x14ac:dyDescent="0.25">
      <c r="V8564" s="2"/>
      <c r="W8564" s="10"/>
    </row>
    <row r="8565" spans="22:23" x14ac:dyDescent="0.25">
      <c r="V8565" s="2"/>
      <c r="W8565" s="10"/>
    </row>
    <row r="8566" spans="22:23" x14ac:dyDescent="0.25">
      <c r="V8566" s="2"/>
      <c r="W8566" s="10"/>
    </row>
    <row r="8567" spans="22:23" x14ac:dyDescent="0.25">
      <c r="V8567" s="2"/>
      <c r="W8567" s="10"/>
    </row>
    <row r="8568" spans="22:23" x14ac:dyDescent="0.25">
      <c r="V8568" s="2"/>
      <c r="W8568" s="10"/>
    </row>
    <row r="8569" spans="22:23" x14ac:dyDescent="0.25">
      <c r="V8569" s="2"/>
      <c r="W8569" s="10"/>
    </row>
    <row r="8570" spans="22:23" x14ac:dyDescent="0.25">
      <c r="V8570" s="2"/>
      <c r="W8570" s="10"/>
    </row>
    <row r="8571" spans="22:23" x14ac:dyDescent="0.25">
      <c r="V8571" s="2"/>
      <c r="W8571" s="10"/>
    </row>
    <row r="8572" spans="22:23" x14ac:dyDescent="0.25">
      <c r="V8572" s="2"/>
      <c r="W8572" s="10"/>
    </row>
    <row r="8573" spans="22:23" x14ac:dyDescent="0.25">
      <c r="V8573" s="2"/>
      <c r="W8573" s="10"/>
    </row>
    <row r="8574" spans="22:23" x14ac:dyDescent="0.25">
      <c r="V8574" s="2"/>
      <c r="W8574" s="10"/>
    </row>
    <row r="8575" spans="22:23" x14ac:dyDescent="0.25">
      <c r="V8575" s="2"/>
      <c r="W8575" s="10"/>
    </row>
    <row r="8576" spans="22:23" x14ac:dyDescent="0.25">
      <c r="V8576" s="2"/>
      <c r="W8576" s="10"/>
    </row>
    <row r="8577" spans="22:23" x14ac:dyDescent="0.25">
      <c r="V8577" s="2"/>
      <c r="W8577" s="10"/>
    </row>
    <row r="8578" spans="22:23" x14ac:dyDescent="0.25">
      <c r="V8578" s="2"/>
      <c r="W8578" s="10"/>
    </row>
    <row r="8579" spans="22:23" x14ac:dyDescent="0.25">
      <c r="V8579" s="2"/>
      <c r="W8579" s="10"/>
    </row>
    <row r="8580" spans="22:23" x14ac:dyDescent="0.25">
      <c r="V8580" s="2"/>
      <c r="W8580" s="10"/>
    </row>
    <row r="8581" spans="22:23" x14ac:dyDescent="0.25">
      <c r="V8581" s="2"/>
      <c r="W8581" s="10"/>
    </row>
    <row r="8582" spans="22:23" x14ac:dyDescent="0.25">
      <c r="V8582" s="2"/>
      <c r="W8582" s="10"/>
    </row>
    <row r="8583" spans="22:23" x14ac:dyDescent="0.25">
      <c r="V8583" s="2"/>
      <c r="W8583" s="10"/>
    </row>
    <row r="8584" spans="22:23" x14ac:dyDescent="0.25">
      <c r="V8584" s="2"/>
      <c r="W8584" s="10"/>
    </row>
    <row r="8585" spans="22:23" x14ac:dyDescent="0.25">
      <c r="V8585" s="2"/>
      <c r="W8585" s="10"/>
    </row>
    <row r="8586" spans="22:23" x14ac:dyDescent="0.25">
      <c r="V8586" s="2"/>
      <c r="W8586" s="10"/>
    </row>
    <row r="8587" spans="22:23" x14ac:dyDescent="0.25">
      <c r="V8587" s="2"/>
      <c r="W8587" s="10"/>
    </row>
    <row r="8588" spans="22:23" x14ac:dyDescent="0.25">
      <c r="V8588" s="2"/>
      <c r="W8588" s="10"/>
    </row>
    <row r="8589" spans="22:23" x14ac:dyDescent="0.25">
      <c r="V8589" s="2"/>
      <c r="W8589" s="10"/>
    </row>
    <row r="8590" spans="22:23" x14ac:dyDescent="0.25">
      <c r="V8590" s="2"/>
      <c r="W8590" s="10"/>
    </row>
    <row r="8591" spans="22:23" x14ac:dyDescent="0.25">
      <c r="V8591" s="2"/>
      <c r="W8591" s="10"/>
    </row>
    <row r="8592" spans="22:23" x14ac:dyDescent="0.25">
      <c r="V8592" s="2"/>
      <c r="W8592" s="10"/>
    </row>
    <row r="8593" spans="22:23" x14ac:dyDescent="0.25">
      <c r="V8593" s="2"/>
      <c r="W8593" s="10"/>
    </row>
    <row r="8594" spans="22:23" x14ac:dyDescent="0.25">
      <c r="V8594" s="2"/>
      <c r="W8594" s="10"/>
    </row>
    <row r="8595" spans="22:23" x14ac:dyDescent="0.25">
      <c r="V8595" s="2"/>
      <c r="W8595" s="10"/>
    </row>
    <row r="8596" spans="22:23" x14ac:dyDescent="0.25">
      <c r="V8596" s="2"/>
      <c r="W8596" s="10"/>
    </row>
    <row r="8597" spans="22:23" x14ac:dyDescent="0.25">
      <c r="V8597" s="2"/>
      <c r="W8597" s="10"/>
    </row>
    <row r="8598" spans="22:23" x14ac:dyDescent="0.25">
      <c r="V8598" s="2"/>
      <c r="W8598" s="10"/>
    </row>
    <row r="8599" spans="22:23" x14ac:dyDescent="0.25">
      <c r="V8599" s="2"/>
      <c r="W8599" s="10"/>
    </row>
    <row r="8600" spans="22:23" x14ac:dyDescent="0.25">
      <c r="V8600" s="2"/>
      <c r="W8600" s="10"/>
    </row>
    <row r="8601" spans="22:23" x14ac:dyDescent="0.25">
      <c r="V8601" s="2"/>
      <c r="W8601" s="10"/>
    </row>
    <row r="8602" spans="22:23" x14ac:dyDescent="0.25">
      <c r="V8602" s="2"/>
      <c r="W8602" s="10"/>
    </row>
    <row r="8603" spans="22:23" x14ac:dyDescent="0.25">
      <c r="V8603" s="2"/>
      <c r="W8603" s="10"/>
    </row>
    <row r="8604" spans="22:23" x14ac:dyDescent="0.25">
      <c r="V8604" s="2"/>
      <c r="W8604" s="10"/>
    </row>
    <row r="8605" spans="22:23" x14ac:dyDescent="0.25">
      <c r="V8605" s="2"/>
      <c r="W8605" s="10"/>
    </row>
    <row r="8606" spans="22:23" x14ac:dyDescent="0.25">
      <c r="V8606" s="2"/>
      <c r="W8606" s="10"/>
    </row>
    <row r="8607" spans="22:23" x14ac:dyDescent="0.25">
      <c r="V8607" s="2"/>
      <c r="W8607" s="10"/>
    </row>
    <row r="8608" spans="22:23" x14ac:dyDescent="0.25">
      <c r="V8608" s="2"/>
      <c r="W8608" s="10"/>
    </row>
    <row r="8609" spans="22:23" x14ac:dyDescent="0.25">
      <c r="V8609" s="2"/>
      <c r="W8609" s="10"/>
    </row>
    <row r="8610" spans="22:23" x14ac:dyDescent="0.25">
      <c r="V8610" s="2"/>
      <c r="W8610" s="10"/>
    </row>
    <row r="8611" spans="22:23" x14ac:dyDescent="0.25">
      <c r="V8611" s="2"/>
      <c r="W8611" s="10"/>
    </row>
    <row r="8612" spans="22:23" x14ac:dyDescent="0.25">
      <c r="V8612" s="2"/>
      <c r="W8612" s="10"/>
    </row>
    <row r="8613" spans="22:23" x14ac:dyDescent="0.25">
      <c r="V8613" s="2"/>
      <c r="W8613" s="10"/>
    </row>
    <row r="8614" spans="22:23" x14ac:dyDescent="0.25">
      <c r="V8614" s="2"/>
      <c r="W8614" s="10"/>
    </row>
    <row r="8615" spans="22:23" x14ac:dyDescent="0.25">
      <c r="V8615" s="2"/>
      <c r="W8615" s="10"/>
    </row>
    <row r="8616" spans="22:23" x14ac:dyDescent="0.25">
      <c r="V8616" s="2"/>
      <c r="W8616" s="10"/>
    </row>
    <row r="8617" spans="22:23" x14ac:dyDescent="0.25">
      <c r="V8617" s="2"/>
      <c r="W8617" s="10"/>
    </row>
    <row r="8618" spans="22:23" x14ac:dyDescent="0.25">
      <c r="V8618" s="2"/>
      <c r="W8618" s="10"/>
    </row>
    <row r="8619" spans="22:23" x14ac:dyDescent="0.25">
      <c r="V8619" s="2"/>
      <c r="W8619" s="10"/>
    </row>
    <row r="8620" spans="22:23" x14ac:dyDescent="0.25">
      <c r="V8620" s="2"/>
      <c r="W8620" s="10"/>
    </row>
    <row r="8621" spans="22:23" x14ac:dyDescent="0.25">
      <c r="V8621" s="2"/>
      <c r="W8621" s="10"/>
    </row>
    <row r="8622" spans="22:23" x14ac:dyDescent="0.25">
      <c r="V8622" s="2"/>
      <c r="W8622" s="10"/>
    </row>
    <row r="8623" spans="22:23" x14ac:dyDescent="0.25">
      <c r="V8623" s="2"/>
      <c r="W8623" s="10"/>
    </row>
    <row r="8624" spans="22:23" x14ac:dyDescent="0.25">
      <c r="V8624" s="2"/>
      <c r="W8624" s="10"/>
    </row>
    <row r="8625" spans="22:23" x14ac:dyDescent="0.25">
      <c r="V8625" s="2"/>
      <c r="W8625" s="10"/>
    </row>
    <row r="8626" spans="22:23" x14ac:dyDescent="0.25">
      <c r="V8626" s="2"/>
      <c r="W8626" s="10"/>
    </row>
    <row r="8627" spans="22:23" x14ac:dyDescent="0.25">
      <c r="V8627" s="2"/>
      <c r="W8627" s="10"/>
    </row>
    <row r="8628" spans="22:23" x14ac:dyDescent="0.25">
      <c r="V8628" s="2"/>
      <c r="W8628" s="10"/>
    </row>
    <row r="8629" spans="22:23" x14ac:dyDescent="0.25">
      <c r="V8629" s="2"/>
      <c r="W8629" s="10"/>
    </row>
    <row r="8630" spans="22:23" x14ac:dyDescent="0.25">
      <c r="V8630" s="2"/>
      <c r="W8630" s="10"/>
    </row>
    <row r="8631" spans="22:23" x14ac:dyDescent="0.25">
      <c r="V8631" s="2"/>
      <c r="W8631" s="10"/>
    </row>
    <row r="8632" spans="22:23" x14ac:dyDescent="0.25">
      <c r="V8632" s="2"/>
      <c r="W8632" s="10"/>
    </row>
    <row r="8633" spans="22:23" x14ac:dyDescent="0.25">
      <c r="V8633" s="2"/>
      <c r="W8633" s="10"/>
    </row>
    <row r="8634" spans="22:23" x14ac:dyDescent="0.25">
      <c r="V8634" s="2"/>
      <c r="W8634" s="10"/>
    </row>
    <row r="8635" spans="22:23" x14ac:dyDescent="0.25">
      <c r="V8635" s="2"/>
      <c r="W8635" s="10"/>
    </row>
    <row r="8636" spans="22:23" x14ac:dyDescent="0.25">
      <c r="V8636" s="2"/>
      <c r="W8636" s="10"/>
    </row>
    <row r="8637" spans="22:23" x14ac:dyDescent="0.25">
      <c r="V8637" s="2"/>
      <c r="W8637" s="10"/>
    </row>
    <row r="8638" spans="22:23" x14ac:dyDescent="0.25">
      <c r="V8638" s="2"/>
      <c r="W8638" s="10"/>
    </row>
    <row r="8639" spans="22:23" x14ac:dyDescent="0.25">
      <c r="V8639" s="2"/>
      <c r="W8639" s="10"/>
    </row>
    <row r="8640" spans="22:23" x14ac:dyDescent="0.25">
      <c r="V8640" s="2"/>
      <c r="W8640" s="10"/>
    </row>
    <row r="8641" spans="22:23" x14ac:dyDescent="0.25">
      <c r="V8641" s="2"/>
      <c r="W8641" s="10"/>
    </row>
    <row r="8642" spans="22:23" x14ac:dyDescent="0.25">
      <c r="V8642" s="2"/>
      <c r="W8642" s="10"/>
    </row>
    <row r="8643" spans="22:23" x14ac:dyDescent="0.25">
      <c r="V8643" s="2"/>
      <c r="W8643" s="10"/>
    </row>
    <row r="8644" spans="22:23" x14ac:dyDescent="0.25">
      <c r="V8644" s="2"/>
      <c r="W8644" s="10"/>
    </row>
    <row r="8645" spans="22:23" x14ac:dyDescent="0.25">
      <c r="V8645" s="2"/>
      <c r="W8645" s="10"/>
    </row>
    <row r="8646" spans="22:23" x14ac:dyDescent="0.25">
      <c r="V8646" s="2"/>
      <c r="W8646" s="10"/>
    </row>
    <row r="8647" spans="22:23" x14ac:dyDescent="0.25">
      <c r="V8647" s="2"/>
      <c r="W8647" s="10"/>
    </row>
    <row r="8648" spans="22:23" x14ac:dyDescent="0.25">
      <c r="V8648" s="2"/>
      <c r="W8648" s="10"/>
    </row>
    <row r="8649" spans="22:23" x14ac:dyDescent="0.25">
      <c r="V8649" s="2"/>
      <c r="W8649" s="10"/>
    </row>
    <row r="8650" spans="22:23" x14ac:dyDescent="0.25">
      <c r="V8650" s="2"/>
      <c r="W8650" s="10"/>
    </row>
    <row r="8651" spans="22:23" x14ac:dyDescent="0.25">
      <c r="V8651" s="2"/>
      <c r="W8651" s="10"/>
    </row>
    <row r="8652" spans="22:23" x14ac:dyDescent="0.25">
      <c r="V8652" s="2"/>
      <c r="W8652" s="10"/>
    </row>
    <row r="8653" spans="22:23" x14ac:dyDescent="0.25">
      <c r="V8653" s="2"/>
      <c r="W8653" s="10"/>
    </row>
    <row r="8654" spans="22:23" x14ac:dyDescent="0.25">
      <c r="V8654" s="2"/>
      <c r="W8654" s="10"/>
    </row>
    <row r="8655" spans="22:23" x14ac:dyDescent="0.25">
      <c r="V8655" s="2"/>
      <c r="W8655" s="10"/>
    </row>
    <row r="8656" spans="22:23" x14ac:dyDescent="0.25">
      <c r="V8656" s="2"/>
      <c r="W8656" s="10"/>
    </row>
    <row r="8657" spans="22:23" x14ac:dyDescent="0.25">
      <c r="V8657" s="2"/>
      <c r="W8657" s="10"/>
    </row>
    <row r="8658" spans="22:23" x14ac:dyDescent="0.25">
      <c r="V8658" s="2"/>
      <c r="W8658" s="10"/>
    </row>
    <row r="8659" spans="22:23" x14ac:dyDescent="0.25">
      <c r="V8659" s="2"/>
      <c r="W8659" s="10"/>
    </row>
    <row r="8660" spans="22:23" x14ac:dyDescent="0.25">
      <c r="V8660" s="2"/>
      <c r="W8660" s="10"/>
    </row>
    <row r="8661" spans="22:23" x14ac:dyDescent="0.25">
      <c r="V8661" s="2"/>
      <c r="W8661" s="10"/>
    </row>
    <row r="8662" spans="22:23" x14ac:dyDescent="0.25">
      <c r="V8662" s="2"/>
      <c r="W8662" s="10"/>
    </row>
    <row r="8663" spans="22:23" x14ac:dyDescent="0.25">
      <c r="V8663" s="2"/>
      <c r="W8663" s="10"/>
    </row>
    <row r="8664" spans="22:23" x14ac:dyDescent="0.25">
      <c r="V8664" s="2"/>
      <c r="W8664" s="10"/>
    </row>
    <row r="8665" spans="22:23" x14ac:dyDescent="0.25">
      <c r="V8665" s="2"/>
      <c r="W8665" s="10"/>
    </row>
    <row r="8666" spans="22:23" x14ac:dyDescent="0.25">
      <c r="V8666" s="2"/>
      <c r="W8666" s="10"/>
    </row>
    <row r="8667" spans="22:23" x14ac:dyDescent="0.25">
      <c r="V8667" s="2"/>
      <c r="W8667" s="10"/>
    </row>
    <row r="8668" spans="22:23" x14ac:dyDescent="0.25">
      <c r="V8668" s="2"/>
      <c r="W8668" s="10"/>
    </row>
    <row r="8669" spans="22:23" x14ac:dyDescent="0.25">
      <c r="V8669" s="2"/>
      <c r="W8669" s="10"/>
    </row>
    <row r="8670" spans="22:23" x14ac:dyDescent="0.25">
      <c r="V8670" s="2"/>
      <c r="W8670" s="10"/>
    </row>
    <row r="8671" spans="22:23" x14ac:dyDescent="0.25">
      <c r="V8671" s="2"/>
      <c r="W8671" s="10"/>
    </row>
    <row r="8672" spans="22:23" x14ac:dyDescent="0.25">
      <c r="V8672" s="2"/>
      <c r="W8672" s="10"/>
    </row>
    <row r="8673" spans="22:23" x14ac:dyDescent="0.25">
      <c r="V8673" s="2"/>
      <c r="W8673" s="10"/>
    </row>
    <row r="8674" spans="22:23" x14ac:dyDescent="0.25">
      <c r="V8674" s="2"/>
      <c r="W8674" s="10"/>
    </row>
    <row r="8675" spans="22:23" x14ac:dyDescent="0.25">
      <c r="V8675" s="2"/>
      <c r="W8675" s="10"/>
    </row>
    <row r="8676" spans="22:23" x14ac:dyDescent="0.25">
      <c r="V8676" s="2"/>
      <c r="W8676" s="10"/>
    </row>
    <row r="8677" spans="22:23" x14ac:dyDescent="0.25">
      <c r="V8677" s="2"/>
      <c r="W8677" s="10"/>
    </row>
    <row r="8678" spans="22:23" x14ac:dyDescent="0.25">
      <c r="V8678" s="2"/>
      <c r="W8678" s="10"/>
    </row>
    <row r="8679" spans="22:23" x14ac:dyDescent="0.25">
      <c r="V8679" s="2"/>
      <c r="W8679" s="10"/>
    </row>
    <row r="8680" spans="22:23" x14ac:dyDescent="0.25">
      <c r="V8680" s="2"/>
      <c r="W8680" s="10"/>
    </row>
    <row r="8681" spans="22:23" x14ac:dyDescent="0.25">
      <c r="V8681" s="2"/>
      <c r="W8681" s="10"/>
    </row>
    <row r="8682" spans="22:23" x14ac:dyDescent="0.25">
      <c r="V8682" s="2"/>
      <c r="W8682" s="10"/>
    </row>
    <row r="8683" spans="22:23" x14ac:dyDescent="0.25">
      <c r="V8683" s="2"/>
      <c r="W8683" s="10"/>
    </row>
    <row r="8684" spans="22:23" x14ac:dyDescent="0.25">
      <c r="V8684" s="2"/>
      <c r="W8684" s="10"/>
    </row>
    <row r="8685" spans="22:23" x14ac:dyDescent="0.25">
      <c r="V8685" s="2"/>
      <c r="W8685" s="10"/>
    </row>
    <row r="8686" spans="22:23" x14ac:dyDescent="0.25">
      <c r="V8686" s="2"/>
      <c r="W8686" s="10"/>
    </row>
    <row r="8687" spans="22:23" x14ac:dyDescent="0.25">
      <c r="V8687" s="2"/>
      <c r="W8687" s="10"/>
    </row>
    <row r="8688" spans="22:23" x14ac:dyDescent="0.25">
      <c r="V8688" s="2"/>
      <c r="W8688" s="10"/>
    </row>
    <row r="8689" spans="22:23" x14ac:dyDescent="0.25">
      <c r="V8689" s="2"/>
      <c r="W8689" s="10"/>
    </row>
    <row r="8690" spans="22:23" x14ac:dyDescent="0.25">
      <c r="V8690" s="2"/>
      <c r="W8690" s="10"/>
    </row>
    <row r="8691" spans="22:23" x14ac:dyDescent="0.25">
      <c r="V8691" s="2"/>
      <c r="W8691" s="10"/>
    </row>
    <row r="8692" spans="22:23" x14ac:dyDescent="0.25">
      <c r="V8692" s="2"/>
      <c r="W8692" s="10"/>
    </row>
    <row r="8693" spans="22:23" x14ac:dyDescent="0.25">
      <c r="V8693" s="2"/>
      <c r="W8693" s="10"/>
    </row>
    <row r="8694" spans="22:23" x14ac:dyDescent="0.25">
      <c r="V8694" s="2"/>
      <c r="W8694" s="10"/>
    </row>
    <row r="8695" spans="22:23" x14ac:dyDescent="0.25">
      <c r="V8695" s="2"/>
      <c r="W8695" s="10"/>
    </row>
    <row r="8696" spans="22:23" x14ac:dyDescent="0.25">
      <c r="V8696" s="2"/>
      <c r="W8696" s="10"/>
    </row>
    <row r="8697" spans="22:23" x14ac:dyDescent="0.25">
      <c r="V8697" s="2"/>
      <c r="W8697" s="10"/>
    </row>
    <row r="8698" spans="22:23" x14ac:dyDescent="0.25">
      <c r="V8698" s="2"/>
      <c r="W8698" s="10"/>
    </row>
    <row r="8699" spans="22:23" x14ac:dyDescent="0.25">
      <c r="V8699" s="2"/>
      <c r="W8699" s="10"/>
    </row>
    <row r="8700" spans="22:23" x14ac:dyDescent="0.25">
      <c r="V8700" s="2"/>
      <c r="W8700" s="10"/>
    </row>
    <row r="8701" spans="22:23" x14ac:dyDescent="0.25">
      <c r="V8701" s="2"/>
      <c r="W8701" s="10"/>
    </row>
    <row r="8702" spans="22:23" x14ac:dyDescent="0.25">
      <c r="V8702" s="2"/>
      <c r="W8702" s="10"/>
    </row>
    <row r="8703" spans="22:23" x14ac:dyDescent="0.25">
      <c r="V8703" s="2"/>
      <c r="W8703" s="10"/>
    </row>
    <row r="8704" spans="22:23" x14ac:dyDescent="0.25">
      <c r="V8704" s="2"/>
      <c r="W8704" s="10"/>
    </row>
    <row r="8705" spans="22:23" x14ac:dyDescent="0.25">
      <c r="V8705" s="2"/>
      <c r="W8705" s="10"/>
    </row>
    <row r="8706" spans="22:23" x14ac:dyDescent="0.25">
      <c r="V8706" s="2"/>
      <c r="W8706" s="10"/>
    </row>
    <row r="8707" spans="22:23" x14ac:dyDescent="0.25">
      <c r="V8707" s="2"/>
      <c r="W8707" s="10"/>
    </row>
    <row r="8708" spans="22:23" x14ac:dyDescent="0.25">
      <c r="V8708" s="2"/>
      <c r="W8708" s="10"/>
    </row>
    <row r="8709" spans="22:23" x14ac:dyDescent="0.25">
      <c r="V8709" s="2"/>
      <c r="W8709" s="10"/>
    </row>
    <row r="8710" spans="22:23" x14ac:dyDescent="0.25">
      <c r="V8710" s="2"/>
      <c r="W8710" s="10"/>
    </row>
    <row r="8711" spans="22:23" x14ac:dyDescent="0.25">
      <c r="V8711" s="2"/>
      <c r="W8711" s="10"/>
    </row>
    <row r="8712" spans="22:23" x14ac:dyDescent="0.25">
      <c r="V8712" s="2"/>
      <c r="W8712" s="10"/>
    </row>
    <row r="8713" spans="22:23" x14ac:dyDescent="0.25">
      <c r="V8713" s="2"/>
      <c r="W8713" s="10"/>
    </row>
    <row r="8714" spans="22:23" x14ac:dyDescent="0.25">
      <c r="V8714" s="2"/>
      <c r="W8714" s="10"/>
    </row>
    <row r="8715" spans="22:23" x14ac:dyDescent="0.25">
      <c r="V8715" s="2"/>
      <c r="W8715" s="10"/>
    </row>
    <row r="8716" spans="22:23" x14ac:dyDescent="0.25">
      <c r="V8716" s="2"/>
      <c r="W8716" s="10"/>
    </row>
    <row r="8717" spans="22:23" x14ac:dyDescent="0.25">
      <c r="V8717" s="2"/>
      <c r="W8717" s="10"/>
    </row>
    <row r="8718" spans="22:23" x14ac:dyDescent="0.25">
      <c r="V8718" s="2"/>
      <c r="W8718" s="10"/>
    </row>
    <row r="8719" spans="22:23" x14ac:dyDescent="0.25">
      <c r="V8719" s="2"/>
      <c r="W8719" s="10"/>
    </row>
    <row r="8720" spans="22:23" x14ac:dyDescent="0.25">
      <c r="V8720" s="2"/>
      <c r="W8720" s="10"/>
    </row>
    <row r="8721" spans="22:23" x14ac:dyDescent="0.25">
      <c r="V8721" s="2"/>
      <c r="W8721" s="10"/>
    </row>
    <row r="8722" spans="22:23" x14ac:dyDescent="0.25">
      <c r="V8722" s="2"/>
      <c r="W8722" s="10"/>
    </row>
    <row r="8723" spans="22:23" x14ac:dyDescent="0.25">
      <c r="V8723" s="2"/>
      <c r="W8723" s="10"/>
    </row>
    <row r="8724" spans="22:23" x14ac:dyDescent="0.25">
      <c r="V8724" s="2"/>
      <c r="W8724" s="10"/>
    </row>
    <row r="8725" spans="22:23" x14ac:dyDescent="0.25">
      <c r="V8725" s="2"/>
      <c r="W8725" s="10"/>
    </row>
    <row r="8726" spans="22:23" x14ac:dyDescent="0.25">
      <c r="V8726" s="2"/>
      <c r="W8726" s="10"/>
    </row>
    <row r="8727" spans="22:23" x14ac:dyDescent="0.25">
      <c r="V8727" s="2"/>
      <c r="W8727" s="10"/>
    </row>
    <row r="8728" spans="22:23" x14ac:dyDescent="0.25">
      <c r="V8728" s="2"/>
      <c r="W8728" s="10"/>
    </row>
    <row r="8729" spans="22:23" x14ac:dyDescent="0.25">
      <c r="V8729" s="2"/>
      <c r="W8729" s="10"/>
    </row>
    <row r="8730" spans="22:23" x14ac:dyDescent="0.25">
      <c r="V8730" s="2"/>
      <c r="W8730" s="10"/>
    </row>
    <row r="8731" spans="22:23" x14ac:dyDescent="0.25">
      <c r="V8731" s="2"/>
      <c r="W8731" s="10"/>
    </row>
    <row r="8732" spans="22:23" x14ac:dyDescent="0.25">
      <c r="V8732" s="2"/>
      <c r="W8732" s="10"/>
    </row>
    <row r="8733" spans="22:23" x14ac:dyDescent="0.25">
      <c r="V8733" s="2"/>
      <c r="W8733" s="10"/>
    </row>
    <row r="8734" spans="22:23" x14ac:dyDescent="0.25">
      <c r="V8734" s="2"/>
      <c r="W8734" s="10"/>
    </row>
    <row r="8735" spans="22:23" x14ac:dyDescent="0.25">
      <c r="V8735" s="2"/>
      <c r="W8735" s="10"/>
    </row>
    <row r="8736" spans="22:23" x14ac:dyDescent="0.25">
      <c r="V8736" s="2"/>
      <c r="W8736" s="10"/>
    </row>
    <row r="8737" spans="22:23" x14ac:dyDescent="0.25">
      <c r="V8737" s="2"/>
      <c r="W8737" s="10"/>
    </row>
    <row r="8738" spans="22:23" x14ac:dyDescent="0.25">
      <c r="V8738" s="2"/>
      <c r="W8738" s="10"/>
    </row>
    <row r="8739" spans="22:23" x14ac:dyDescent="0.25">
      <c r="V8739" s="2"/>
      <c r="W8739" s="10"/>
    </row>
    <row r="8740" spans="22:23" x14ac:dyDescent="0.25">
      <c r="V8740" s="2"/>
      <c r="W8740" s="10"/>
    </row>
    <row r="8741" spans="22:23" x14ac:dyDescent="0.25">
      <c r="V8741" s="2"/>
      <c r="W8741" s="10"/>
    </row>
    <row r="8742" spans="22:23" x14ac:dyDescent="0.25">
      <c r="V8742" s="2"/>
      <c r="W8742" s="10"/>
    </row>
    <row r="8743" spans="22:23" x14ac:dyDescent="0.25">
      <c r="V8743" s="2"/>
      <c r="W8743" s="10"/>
    </row>
    <row r="8744" spans="22:23" x14ac:dyDescent="0.25">
      <c r="V8744" s="2"/>
      <c r="W8744" s="10"/>
    </row>
    <row r="8745" spans="22:23" x14ac:dyDescent="0.25">
      <c r="V8745" s="2"/>
      <c r="W8745" s="10"/>
    </row>
    <row r="8746" spans="22:23" x14ac:dyDescent="0.25">
      <c r="V8746" s="2"/>
      <c r="W8746" s="10"/>
    </row>
    <row r="8747" spans="22:23" x14ac:dyDescent="0.25">
      <c r="V8747" s="2"/>
      <c r="W8747" s="10"/>
    </row>
    <row r="8748" spans="22:23" x14ac:dyDescent="0.25">
      <c r="V8748" s="2"/>
      <c r="W8748" s="10"/>
    </row>
    <row r="8749" spans="22:23" x14ac:dyDescent="0.25">
      <c r="V8749" s="2"/>
      <c r="W8749" s="10"/>
    </row>
    <row r="8750" spans="22:23" x14ac:dyDescent="0.25">
      <c r="V8750" s="2"/>
      <c r="W8750" s="10"/>
    </row>
    <row r="8751" spans="22:23" x14ac:dyDescent="0.25">
      <c r="V8751" s="2"/>
      <c r="W8751" s="10"/>
    </row>
    <row r="8752" spans="22:23" x14ac:dyDescent="0.25">
      <c r="V8752" s="2"/>
      <c r="W8752" s="10"/>
    </row>
    <row r="8753" spans="22:23" x14ac:dyDescent="0.25">
      <c r="V8753" s="2"/>
      <c r="W8753" s="10"/>
    </row>
    <row r="8754" spans="22:23" x14ac:dyDescent="0.25">
      <c r="V8754" s="2"/>
      <c r="W8754" s="10"/>
    </row>
    <row r="8755" spans="22:23" x14ac:dyDescent="0.25">
      <c r="V8755" s="2"/>
      <c r="W8755" s="10"/>
    </row>
    <row r="8756" spans="22:23" x14ac:dyDescent="0.25">
      <c r="V8756" s="2"/>
      <c r="W8756" s="10"/>
    </row>
    <row r="8757" spans="22:23" x14ac:dyDescent="0.25">
      <c r="V8757" s="2"/>
      <c r="W8757" s="10"/>
    </row>
    <row r="8758" spans="22:23" x14ac:dyDescent="0.25">
      <c r="V8758" s="2"/>
      <c r="W8758" s="10"/>
    </row>
    <row r="8759" spans="22:23" x14ac:dyDescent="0.25">
      <c r="V8759" s="2"/>
      <c r="W8759" s="10"/>
    </row>
    <row r="8760" spans="22:23" x14ac:dyDescent="0.25">
      <c r="V8760" s="2"/>
      <c r="W8760" s="10"/>
    </row>
    <row r="8761" spans="22:23" x14ac:dyDescent="0.25">
      <c r="V8761" s="2"/>
      <c r="W8761" s="10"/>
    </row>
    <row r="8762" spans="22:23" x14ac:dyDescent="0.25">
      <c r="V8762" s="2"/>
      <c r="W8762" s="10"/>
    </row>
    <row r="8763" spans="22:23" x14ac:dyDescent="0.25">
      <c r="V8763" s="2"/>
      <c r="W8763" s="10"/>
    </row>
    <row r="8764" spans="22:23" x14ac:dyDescent="0.25">
      <c r="V8764" s="2"/>
      <c r="W8764" s="10"/>
    </row>
    <row r="8765" spans="22:23" x14ac:dyDescent="0.25">
      <c r="V8765" s="2"/>
      <c r="W8765" s="10"/>
    </row>
    <row r="8766" spans="22:23" x14ac:dyDescent="0.25">
      <c r="V8766" s="2"/>
      <c r="W8766" s="10"/>
    </row>
    <row r="8767" spans="22:23" x14ac:dyDescent="0.25">
      <c r="V8767" s="2"/>
      <c r="W8767" s="10"/>
    </row>
    <row r="8768" spans="22:23" x14ac:dyDescent="0.25">
      <c r="V8768" s="2"/>
      <c r="W8768" s="10"/>
    </row>
    <row r="8769" spans="22:23" x14ac:dyDescent="0.25">
      <c r="V8769" s="2"/>
      <c r="W8769" s="10"/>
    </row>
    <row r="8770" spans="22:23" x14ac:dyDescent="0.25">
      <c r="V8770" s="2"/>
      <c r="W8770" s="10"/>
    </row>
    <row r="8771" spans="22:23" x14ac:dyDescent="0.25">
      <c r="V8771" s="2"/>
      <c r="W8771" s="10"/>
    </row>
    <row r="8772" spans="22:23" x14ac:dyDescent="0.25">
      <c r="V8772" s="2"/>
      <c r="W8772" s="10"/>
    </row>
    <row r="8773" spans="22:23" x14ac:dyDescent="0.25">
      <c r="V8773" s="2"/>
      <c r="W8773" s="10"/>
    </row>
    <row r="8774" spans="22:23" x14ac:dyDescent="0.25">
      <c r="V8774" s="2"/>
      <c r="W8774" s="10"/>
    </row>
    <row r="8775" spans="22:23" x14ac:dyDescent="0.25">
      <c r="V8775" s="2"/>
      <c r="W8775" s="10"/>
    </row>
    <row r="8776" spans="22:23" x14ac:dyDescent="0.25">
      <c r="V8776" s="2"/>
      <c r="W8776" s="10"/>
    </row>
    <row r="8777" spans="22:23" x14ac:dyDescent="0.25">
      <c r="V8777" s="2"/>
      <c r="W8777" s="10"/>
    </row>
    <row r="8778" spans="22:23" x14ac:dyDescent="0.25">
      <c r="V8778" s="2"/>
      <c r="W8778" s="10"/>
    </row>
    <row r="8779" spans="22:23" x14ac:dyDescent="0.25">
      <c r="V8779" s="2"/>
      <c r="W8779" s="10"/>
    </row>
    <row r="8780" spans="22:23" x14ac:dyDescent="0.25">
      <c r="V8780" s="2"/>
      <c r="W8780" s="10"/>
    </row>
    <row r="8781" spans="22:23" x14ac:dyDescent="0.25">
      <c r="V8781" s="2"/>
      <c r="W8781" s="10"/>
    </row>
    <row r="8782" spans="22:23" x14ac:dyDescent="0.25">
      <c r="V8782" s="2"/>
      <c r="W8782" s="10"/>
    </row>
    <row r="8783" spans="22:23" x14ac:dyDescent="0.25">
      <c r="V8783" s="2"/>
      <c r="W8783" s="10"/>
    </row>
    <row r="8784" spans="22:23" x14ac:dyDescent="0.25">
      <c r="V8784" s="2"/>
      <c r="W8784" s="10"/>
    </row>
    <row r="8785" spans="22:23" x14ac:dyDescent="0.25">
      <c r="V8785" s="2"/>
      <c r="W8785" s="10"/>
    </row>
    <row r="8786" spans="22:23" x14ac:dyDescent="0.25">
      <c r="V8786" s="2"/>
      <c r="W8786" s="10"/>
    </row>
    <row r="8787" spans="22:23" x14ac:dyDescent="0.25">
      <c r="V8787" s="2"/>
      <c r="W8787" s="10"/>
    </row>
    <row r="8788" spans="22:23" x14ac:dyDescent="0.25">
      <c r="V8788" s="2"/>
      <c r="W8788" s="10"/>
    </row>
    <row r="8789" spans="22:23" x14ac:dyDescent="0.25">
      <c r="V8789" s="2"/>
      <c r="W8789" s="10"/>
    </row>
    <row r="8790" spans="22:23" x14ac:dyDescent="0.25">
      <c r="V8790" s="2"/>
      <c r="W8790" s="10"/>
    </row>
    <row r="8791" spans="22:23" x14ac:dyDescent="0.25">
      <c r="V8791" s="2"/>
      <c r="W8791" s="10"/>
    </row>
    <row r="8792" spans="22:23" x14ac:dyDescent="0.25">
      <c r="V8792" s="2"/>
      <c r="W8792" s="10"/>
    </row>
    <row r="8793" spans="22:23" x14ac:dyDescent="0.25">
      <c r="V8793" s="2"/>
      <c r="W8793" s="10"/>
    </row>
    <row r="8794" spans="22:23" x14ac:dyDescent="0.25">
      <c r="V8794" s="2"/>
      <c r="W8794" s="10"/>
    </row>
    <row r="8795" spans="22:23" x14ac:dyDescent="0.25">
      <c r="V8795" s="2"/>
      <c r="W8795" s="10"/>
    </row>
    <row r="8796" spans="22:23" x14ac:dyDescent="0.25">
      <c r="V8796" s="2"/>
      <c r="W8796" s="10"/>
    </row>
    <row r="8797" spans="22:23" x14ac:dyDescent="0.25">
      <c r="V8797" s="2"/>
      <c r="W8797" s="10"/>
    </row>
    <row r="8798" spans="22:23" x14ac:dyDescent="0.25">
      <c r="V8798" s="2"/>
      <c r="W8798" s="10"/>
    </row>
    <row r="8799" spans="22:23" x14ac:dyDescent="0.25">
      <c r="V8799" s="2"/>
      <c r="W8799" s="10"/>
    </row>
    <row r="8800" spans="22:23" x14ac:dyDescent="0.25">
      <c r="V8800" s="2"/>
      <c r="W8800" s="10"/>
    </row>
    <row r="8801" spans="22:23" x14ac:dyDescent="0.25">
      <c r="V8801" s="2"/>
      <c r="W8801" s="10"/>
    </row>
    <row r="8802" spans="22:23" x14ac:dyDescent="0.25">
      <c r="V8802" s="2"/>
      <c r="W8802" s="10"/>
    </row>
    <row r="8803" spans="22:23" x14ac:dyDescent="0.25">
      <c r="V8803" s="2"/>
      <c r="W8803" s="10"/>
    </row>
    <row r="8804" spans="22:23" x14ac:dyDescent="0.25">
      <c r="V8804" s="2"/>
      <c r="W8804" s="10"/>
    </row>
    <row r="8805" spans="22:23" x14ac:dyDescent="0.25">
      <c r="V8805" s="2"/>
      <c r="W8805" s="10"/>
    </row>
    <row r="8806" spans="22:23" x14ac:dyDescent="0.25">
      <c r="V8806" s="2"/>
      <c r="W8806" s="10"/>
    </row>
    <row r="8807" spans="22:23" x14ac:dyDescent="0.25">
      <c r="V8807" s="2"/>
      <c r="W8807" s="10"/>
    </row>
    <row r="8808" spans="22:23" x14ac:dyDescent="0.25">
      <c r="V8808" s="2"/>
      <c r="W8808" s="10"/>
    </row>
    <row r="8809" spans="22:23" x14ac:dyDescent="0.25">
      <c r="V8809" s="2"/>
      <c r="W8809" s="10"/>
    </row>
    <row r="8810" spans="22:23" x14ac:dyDescent="0.25">
      <c r="V8810" s="2"/>
      <c r="W8810" s="10"/>
    </row>
    <row r="8811" spans="22:23" x14ac:dyDescent="0.25">
      <c r="V8811" s="2"/>
      <c r="W8811" s="10"/>
    </row>
    <row r="8812" spans="22:23" x14ac:dyDescent="0.25">
      <c r="V8812" s="2"/>
      <c r="W8812" s="10"/>
    </row>
    <row r="8813" spans="22:23" x14ac:dyDescent="0.25">
      <c r="V8813" s="2"/>
      <c r="W8813" s="10"/>
    </row>
    <row r="8814" spans="22:23" x14ac:dyDescent="0.25">
      <c r="V8814" s="2"/>
      <c r="W8814" s="10"/>
    </row>
    <row r="8815" spans="22:23" x14ac:dyDescent="0.25">
      <c r="V8815" s="2"/>
      <c r="W8815" s="10"/>
    </row>
    <row r="8816" spans="22:23" x14ac:dyDescent="0.25">
      <c r="V8816" s="2"/>
      <c r="W8816" s="10"/>
    </row>
    <row r="8817" spans="22:23" x14ac:dyDescent="0.25">
      <c r="V8817" s="2"/>
      <c r="W8817" s="10"/>
    </row>
    <row r="8818" spans="22:23" x14ac:dyDescent="0.25">
      <c r="V8818" s="2"/>
      <c r="W8818" s="10"/>
    </row>
    <row r="8819" spans="22:23" x14ac:dyDescent="0.25">
      <c r="V8819" s="2"/>
      <c r="W8819" s="10"/>
    </row>
    <row r="8820" spans="22:23" x14ac:dyDescent="0.25">
      <c r="V8820" s="2"/>
      <c r="W8820" s="10"/>
    </row>
    <row r="8821" spans="22:23" x14ac:dyDescent="0.25">
      <c r="V8821" s="2"/>
      <c r="W8821" s="10"/>
    </row>
    <row r="8822" spans="22:23" x14ac:dyDescent="0.25">
      <c r="V8822" s="2"/>
      <c r="W8822" s="10"/>
    </row>
    <row r="8823" spans="22:23" x14ac:dyDescent="0.25">
      <c r="V8823" s="2"/>
      <c r="W8823" s="10"/>
    </row>
    <row r="8824" spans="22:23" x14ac:dyDescent="0.25">
      <c r="V8824" s="2"/>
      <c r="W8824" s="10"/>
    </row>
    <row r="8825" spans="22:23" x14ac:dyDescent="0.25">
      <c r="V8825" s="2"/>
      <c r="W8825" s="10"/>
    </row>
    <row r="8826" spans="22:23" x14ac:dyDescent="0.25">
      <c r="V8826" s="2"/>
      <c r="W8826" s="10"/>
    </row>
    <row r="8827" spans="22:23" x14ac:dyDescent="0.25">
      <c r="V8827" s="2"/>
      <c r="W8827" s="10"/>
    </row>
    <row r="8828" spans="22:23" x14ac:dyDescent="0.25">
      <c r="V8828" s="2"/>
      <c r="W8828" s="10"/>
    </row>
    <row r="8829" spans="22:23" x14ac:dyDescent="0.25">
      <c r="V8829" s="2"/>
      <c r="W8829" s="10"/>
    </row>
    <row r="8830" spans="22:23" x14ac:dyDescent="0.25">
      <c r="V8830" s="2"/>
      <c r="W8830" s="10"/>
    </row>
    <row r="8831" spans="22:23" x14ac:dyDescent="0.25">
      <c r="V8831" s="2"/>
      <c r="W8831" s="10"/>
    </row>
    <row r="8832" spans="22:23" x14ac:dyDescent="0.25">
      <c r="V8832" s="2"/>
      <c r="W8832" s="10"/>
    </row>
    <row r="8833" spans="22:23" x14ac:dyDescent="0.25">
      <c r="V8833" s="2"/>
      <c r="W8833" s="10"/>
    </row>
    <row r="8834" spans="22:23" x14ac:dyDescent="0.25">
      <c r="V8834" s="2"/>
      <c r="W8834" s="10"/>
    </row>
    <row r="8835" spans="22:23" x14ac:dyDescent="0.25">
      <c r="V8835" s="2"/>
      <c r="W8835" s="10"/>
    </row>
    <row r="8836" spans="22:23" x14ac:dyDescent="0.25">
      <c r="V8836" s="2"/>
      <c r="W8836" s="10"/>
    </row>
    <row r="8837" spans="22:23" x14ac:dyDescent="0.25">
      <c r="V8837" s="2"/>
      <c r="W8837" s="10"/>
    </row>
    <row r="8838" spans="22:23" x14ac:dyDescent="0.25">
      <c r="V8838" s="2"/>
      <c r="W8838" s="10"/>
    </row>
    <row r="8839" spans="22:23" x14ac:dyDescent="0.25">
      <c r="V8839" s="2"/>
      <c r="W8839" s="10"/>
    </row>
    <row r="8840" spans="22:23" x14ac:dyDescent="0.25">
      <c r="V8840" s="2"/>
      <c r="W8840" s="10"/>
    </row>
    <row r="8841" spans="22:23" x14ac:dyDescent="0.25">
      <c r="V8841" s="2"/>
      <c r="W8841" s="10"/>
    </row>
    <row r="8842" spans="22:23" x14ac:dyDescent="0.25">
      <c r="V8842" s="2"/>
      <c r="W8842" s="10"/>
    </row>
    <row r="8843" spans="22:23" x14ac:dyDescent="0.25">
      <c r="V8843" s="2"/>
      <c r="W8843" s="10"/>
    </row>
    <row r="8844" spans="22:23" x14ac:dyDescent="0.25">
      <c r="V8844" s="2"/>
      <c r="W8844" s="10"/>
    </row>
    <row r="8845" spans="22:23" x14ac:dyDescent="0.25">
      <c r="V8845" s="2"/>
      <c r="W8845" s="10"/>
    </row>
    <row r="8846" spans="22:23" x14ac:dyDescent="0.25">
      <c r="V8846" s="2"/>
      <c r="W8846" s="10"/>
    </row>
    <row r="8847" spans="22:23" x14ac:dyDescent="0.25">
      <c r="V8847" s="2"/>
      <c r="W8847" s="10"/>
    </row>
    <row r="8848" spans="22:23" x14ac:dyDescent="0.25">
      <c r="V8848" s="2"/>
      <c r="W8848" s="10"/>
    </row>
    <row r="8849" spans="22:23" x14ac:dyDescent="0.25">
      <c r="V8849" s="2"/>
      <c r="W8849" s="10"/>
    </row>
    <row r="8850" spans="22:23" x14ac:dyDescent="0.25">
      <c r="V8850" s="2"/>
      <c r="W8850" s="10"/>
    </row>
    <row r="8851" spans="22:23" x14ac:dyDescent="0.25">
      <c r="V8851" s="2"/>
      <c r="W8851" s="10"/>
    </row>
    <row r="8852" spans="22:23" x14ac:dyDescent="0.25">
      <c r="V8852" s="2"/>
      <c r="W8852" s="10"/>
    </row>
    <row r="8853" spans="22:23" x14ac:dyDescent="0.25">
      <c r="V8853" s="2"/>
      <c r="W8853" s="10"/>
    </row>
    <row r="8854" spans="22:23" x14ac:dyDescent="0.25">
      <c r="V8854" s="2"/>
      <c r="W8854" s="10"/>
    </row>
    <row r="8855" spans="22:23" x14ac:dyDescent="0.25">
      <c r="V8855" s="2"/>
      <c r="W8855" s="10"/>
    </row>
    <row r="8856" spans="22:23" x14ac:dyDescent="0.25">
      <c r="V8856" s="2"/>
      <c r="W8856" s="10"/>
    </row>
    <row r="8857" spans="22:23" x14ac:dyDescent="0.25">
      <c r="V8857" s="2"/>
      <c r="W8857" s="10"/>
    </row>
    <row r="8858" spans="22:23" x14ac:dyDescent="0.25">
      <c r="V8858" s="2"/>
      <c r="W8858" s="10"/>
    </row>
    <row r="8859" spans="22:23" x14ac:dyDescent="0.25">
      <c r="V8859" s="2"/>
      <c r="W8859" s="10"/>
    </row>
    <row r="8860" spans="22:23" x14ac:dyDescent="0.25">
      <c r="V8860" s="2"/>
      <c r="W8860" s="10"/>
    </row>
    <row r="8861" spans="22:23" x14ac:dyDescent="0.25">
      <c r="V8861" s="2"/>
      <c r="W8861" s="10"/>
    </row>
    <row r="8862" spans="22:23" x14ac:dyDescent="0.25">
      <c r="V8862" s="2"/>
      <c r="W8862" s="10"/>
    </row>
    <row r="8863" spans="22:23" x14ac:dyDescent="0.25">
      <c r="V8863" s="2"/>
      <c r="W8863" s="10"/>
    </row>
    <row r="8864" spans="22:23" x14ac:dyDescent="0.25">
      <c r="V8864" s="2"/>
      <c r="W8864" s="10"/>
    </row>
    <row r="8865" spans="22:23" x14ac:dyDescent="0.25">
      <c r="V8865" s="2"/>
      <c r="W8865" s="10"/>
    </row>
    <row r="8866" spans="22:23" x14ac:dyDescent="0.25">
      <c r="V8866" s="2"/>
      <c r="W8866" s="10"/>
    </row>
    <row r="8867" spans="22:23" x14ac:dyDescent="0.25">
      <c r="V8867" s="2"/>
      <c r="W8867" s="10"/>
    </row>
    <row r="8868" spans="22:23" x14ac:dyDescent="0.25">
      <c r="V8868" s="2"/>
      <c r="W8868" s="10"/>
    </row>
    <row r="8869" spans="22:23" x14ac:dyDescent="0.25">
      <c r="V8869" s="2"/>
      <c r="W8869" s="10"/>
    </row>
    <row r="8870" spans="22:23" x14ac:dyDescent="0.25">
      <c r="V8870" s="2"/>
      <c r="W8870" s="10"/>
    </row>
    <row r="8871" spans="22:23" x14ac:dyDescent="0.25">
      <c r="V8871" s="2"/>
      <c r="W8871" s="10"/>
    </row>
    <row r="8872" spans="22:23" x14ac:dyDescent="0.25">
      <c r="V8872" s="2"/>
      <c r="W8872" s="10"/>
    </row>
    <row r="8873" spans="22:23" x14ac:dyDescent="0.25">
      <c r="V8873" s="2"/>
      <c r="W8873" s="10"/>
    </row>
    <row r="8874" spans="22:23" x14ac:dyDescent="0.25">
      <c r="V8874" s="2"/>
      <c r="W8874" s="10"/>
    </row>
    <row r="8875" spans="22:23" x14ac:dyDescent="0.25">
      <c r="V8875" s="2"/>
      <c r="W8875" s="10"/>
    </row>
    <row r="8876" spans="22:23" x14ac:dyDescent="0.25">
      <c r="V8876" s="2"/>
      <c r="W8876" s="10"/>
    </row>
    <row r="8877" spans="22:23" x14ac:dyDescent="0.25">
      <c r="V8877" s="2"/>
      <c r="W8877" s="10"/>
    </row>
    <row r="8878" spans="22:23" x14ac:dyDescent="0.25">
      <c r="V8878" s="2"/>
      <c r="W8878" s="10"/>
    </row>
    <row r="8879" spans="22:23" x14ac:dyDescent="0.25">
      <c r="V8879" s="2"/>
      <c r="W8879" s="10"/>
    </row>
    <row r="8880" spans="22:23" x14ac:dyDescent="0.25">
      <c r="V8880" s="2"/>
      <c r="W8880" s="10"/>
    </row>
    <row r="8881" spans="22:23" x14ac:dyDescent="0.25">
      <c r="V8881" s="2"/>
      <c r="W8881" s="10"/>
    </row>
    <row r="8882" spans="22:23" x14ac:dyDescent="0.25">
      <c r="V8882" s="2"/>
      <c r="W8882" s="10"/>
    </row>
    <row r="8883" spans="22:23" x14ac:dyDescent="0.25">
      <c r="V8883" s="2"/>
      <c r="W8883" s="10"/>
    </row>
    <row r="8884" spans="22:23" x14ac:dyDescent="0.25">
      <c r="V8884" s="2"/>
      <c r="W8884" s="10"/>
    </row>
    <row r="8885" spans="22:23" x14ac:dyDescent="0.25">
      <c r="V8885" s="2"/>
      <c r="W8885" s="10"/>
    </row>
    <row r="8886" spans="22:23" x14ac:dyDescent="0.25">
      <c r="V8886" s="2"/>
      <c r="W8886" s="10"/>
    </row>
    <row r="8887" spans="22:23" x14ac:dyDescent="0.25">
      <c r="V8887" s="2"/>
      <c r="W8887" s="10"/>
    </row>
    <row r="8888" spans="22:23" x14ac:dyDescent="0.25">
      <c r="V8888" s="2"/>
      <c r="W8888" s="10"/>
    </row>
    <row r="8889" spans="22:23" x14ac:dyDescent="0.25">
      <c r="V8889" s="2"/>
      <c r="W8889" s="10"/>
    </row>
    <row r="8890" spans="22:23" x14ac:dyDescent="0.25">
      <c r="V8890" s="2"/>
      <c r="W8890" s="10"/>
    </row>
    <row r="8891" spans="22:23" x14ac:dyDescent="0.25">
      <c r="V8891" s="2"/>
      <c r="W8891" s="10"/>
    </row>
    <row r="8892" spans="22:23" x14ac:dyDescent="0.25">
      <c r="V8892" s="2"/>
      <c r="W8892" s="10"/>
    </row>
    <row r="8893" spans="22:23" x14ac:dyDescent="0.25">
      <c r="V8893" s="2"/>
      <c r="W8893" s="10"/>
    </row>
    <row r="8894" spans="22:23" x14ac:dyDescent="0.25">
      <c r="V8894" s="2"/>
      <c r="W8894" s="10"/>
    </row>
    <row r="8895" spans="22:23" x14ac:dyDescent="0.25">
      <c r="V8895" s="2"/>
      <c r="W8895" s="10"/>
    </row>
    <row r="8896" spans="22:23" x14ac:dyDescent="0.25">
      <c r="V8896" s="2"/>
      <c r="W8896" s="10"/>
    </row>
    <row r="8897" spans="22:23" x14ac:dyDescent="0.25">
      <c r="V8897" s="2"/>
      <c r="W8897" s="10"/>
    </row>
    <row r="8898" spans="22:23" x14ac:dyDescent="0.25">
      <c r="V8898" s="2"/>
      <c r="W8898" s="10"/>
    </row>
    <row r="8899" spans="22:23" x14ac:dyDescent="0.25">
      <c r="V8899" s="2"/>
      <c r="W8899" s="10"/>
    </row>
    <row r="8900" spans="22:23" x14ac:dyDescent="0.25">
      <c r="V8900" s="2"/>
      <c r="W8900" s="10"/>
    </row>
    <row r="8901" spans="22:23" x14ac:dyDescent="0.25">
      <c r="V8901" s="2"/>
      <c r="W8901" s="10"/>
    </row>
    <row r="8902" spans="22:23" x14ac:dyDescent="0.25">
      <c r="V8902" s="2"/>
      <c r="W8902" s="10"/>
    </row>
    <row r="8903" spans="22:23" x14ac:dyDescent="0.25">
      <c r="V8903" s="2"/>
      <c r="W8903" s="10"/>
    </row>
    <row r="8904" spans="22:23" x14ac:dyDescent="0.25">
      <c r="V8904" s="2"/>
      <c r="W8904" s="10"/>
    </row>
    <row r="8905" spans="22:23" x14ac:dyDescent="0.25">
      <c r="V8905" s="2"/>
      <c r="W8905" s="10"/>
    </row>
    <row r="8906" spans="22:23" x14ac:dyDescent="0.25">
      <c r="V8906" s="2"/>
      <c r="W8906" s="10"/>
    </row>
    <row r="8907" spans="22:23" x14ac:dyDescent="0.25">
      <c r="V8907" s="2"/>
      <c r="W8907" s="10"/>
    </row>
    <row r="8908" spans="22:23" x14ac:dyDescent="0.25">
      <c r="V8908" s="2"/>
      <c r="W8908" s="10"/>
    </row>
    <row r="8909" spans="22:23" x14ac:dyDescent="0.25">
      <c r="V8909" s="2"/>
      <c r="W8909" s="10"/>
    </row>
    <row r="8910" spans="22:23" x14ac:dyDescent="0.25">
      <c r="V8910" s="2"/>
      <c r="W8910" s="10"/>
    </row>
    <row r="8911" spans="22:23" x14ac:dyDescent="0.25">
      <c r="V8911" s="2"/>
      <c r="W8911" s="10"/>
    </row>
    <row r="8912" spans="22:23" x14ac:dyDescent="0.25">
      <c r="V8912" s="2"/>
      <c r="W8912" s="10"/>
    </row>
    <row r="8913" spans="22:23" x14ac:dyDescent="0.25">
      <c r="V8913" s="2"/>
      <c r="W8913" s="10"/>
    </row>
    <row r="8914" spans="22:23" x14ac:dyDescent="0.25">
      <c r="V8914" s="2"/>
      <c r="W8914" s="10"/>
    </row>
    <row r="8915" spans="22:23" x14ac:dyDescent="0.25">
      <c r="V8915" s="2"/>
      <c r="W8915" s="10"/>
    </row>
    <row r="8916" spans="22:23" x14ac:dyDescent="0.25">
      <c r="V8916" s="2"/>
      <c r="W8916" s="10"/>
    </row>
    <row r="8917" spans="22:23" x14ac:dyDescent="0.25">
      <c r="V8917" s="2"/>
      <c r="W8917" s="10"/>
    </row>
    <row r="8918" spans="22:23" x14ac:dyDescent="0.25">
      <c r="V8918" s="2"/>
      <c r="W8918" s="10"/>
    </row>
    <row r="8919" spans="22:23" x14ac:dyDescent="0.25">
      <c r="V8919" s="2"/>
      <c r="W8919" s="10"/>
    </row>
    <row r="8920" spans="22:23" x14ac:dyDescent="0.25">
      <c r="V8920" s="2"/>
      <c r="W8920" s="10"/>
    </row>
    <row r="8921" spans="22:23" x14ac:dyDescent="0.25">
      <c r="V8921" s="2"/>
      <c r="W8921" s="10"/>
    </row>
    <row r="8922" spans="22:23" x14ac:dyDescent="0.25">
      <c r="V8922" s="2"/>
      <c r="W8922" s="10"/>
    </row>
    <row r="8923" spans="22:23" x14ac:dyDescent="0.25">
      <c r="V8923" s="2"/>
      <c r="W8923" s="10"/>
    </row>
    <row r="8924" spans="22:23" x14ac:dyDescent="0.25">
      <c r="V8924" s="2"/>
      <c r="W8924" s="10"/>
    </row>
    <row r="8925" spans="22:23" x14ac:dyDescent="0.25">
      <c r="V8925" s="2"/>
      <c r="W8925" s="10"/>
    </row>
    <row r="8926" spans="22:23" x14ac:dyDescent="0.25">
      <c r="V8926" s="2"/>
      <c r="W8926" s="10"/>
    </row>
    <row r="8927" spans="22:23" x14ac:dyDescent="0.25">
      <c r="V8927" s="2"/>
      <c r="W8927" s="10"/>
    </row>
    <row r="8928" spans="22:23" x14ac:dyDescent="0.25">
      <c r="V8928" s="2"/>
      <c r="W8928" s="10"/>
    </row>
    <row r="8929" spans="22:23" x14ac:dyDescent="0.25">
      <c r="V8929" s="2"/>
      <c r="W8929" s="10"/>
    </row>
    <row r="8930" spans="22:23" x14ac:dyDescent="0.25">
      <c r="V8930" s="2"/>
      <c r="W8930" s="10"/>
    </row>
    <row r="8931" spans="22:23" x14ac:dyDescent="0.25">
      <c r="V8931" s="2"/>
      <c r="W8931" s="10"/>
    </row>
    <row r="8932" spans="22:23" x14ac:dyDescent="0.25">
      <c r="V8932" s="2"/>
      <c r="W8932" s="10"/>
    </row>
    <row r="8933" spans="22:23" x14ac:dyDescent="0.25">
      <c r="V8933" s="2"/>
      <c r="W8933" s="10"/>
    </row>
    <row r="8934" spans="22:23" x14ac:dyDescent="0.25">
      <c r="V8934" s="2"/>
      <c r="W8934" s="10"/>
    </row>
    <row r="8935" spans="22:23" x14ac:dyDescent="0.25">
      <c r="V8935" s="2"/>
      <c r="W8935" s="10"/>
    </row>
    <row r="8936" spans="22:23" x14ac:dyDescent="0.25">
      <c r="V8936" s="2"/>
      <c r="W8936" s="10"/>
    </row>
    <row r="8937" spans="22:23" x14ac:dyDescent="0.25">
      <c r="V8937" s="2"/>
      <c r="W8937" s="10"/>
    </row>
    <row r="8938" spans="22:23" x14ac:dyDescent="0.25">
      <c r="V8938" s="2"/>
      <c r="W8938" s="10"/>
    </row>
    <row r="8939" spans="22:23" x14ac:dyDescent="0.25">
      <c r="V8939" s="2"/>
      <c r="W8939" s="10"/>
    </row>
    <row r="8940" spans="22:23" x14ac:dyDescent="0.25">
      <c r="V8940" s="2"/>
      <c r="W8940" s="10"/>
    </row>
    <row r="8941" spans="22:23" x14ac:dyDescent="0.25">
      <c r="V8941" s="2"/>
      <c r="W8941" s="10"/>
    </row>
    <row r="8942" spans="22:23" x14ac:dyDescent="0.25">
      <c r="V8942" s="2"/>
      <c r="W8942" s="10"/>
    </row>
    <row r="8943" spans="22:23" x14ac:dyDescent="0.25">
      <c r="V8943" s="2"/>
      <c r="W8943" s="10"/>
    </row>
    <row r="8944" spans="22:23" x14ac:dyDescent="0.25">
      <c r="V8944" s="2"/>
      <c r="W8944" s="10"/>
    </row>
    <row r="8945" spans="22:23" x14ac:dyDescent="0.25">
      <c r="V8945" s="2"/>
      <c r="W8945" s="10"/>
    </row>
    <row r="8946" spans="22:23" x14ac:dyDescent="0.25">
      <c r="V8946" s="2"/>
      <c r="W8946" s="10"/>
    </row>
    <row r="8947" spans="22:23" x14ac:dyDescent="0.25">
      <c r="V8947" s="2"/>
      <c r="W8947" s="10"/>
    </row>
    <row r="8948" spans="22:23" x14ac:dyDescent="0.25">
      <c r="V8948" s="2"/>
      <c r="W8948" s="10"/>
    </row>
    <row r="8949" spans="22:23" x14ac:dyDescent="0.25">
      <c r="V8949" s="2"/>
      <c r="W8949" s="10"/>
    </row>
    <row r="8950" spans="22:23" x14ac:dyDescent="0.25">
      <c r="V8950" s="2"/>
      <c r="W8950" s="10"/>
    </row>
    <row r="8951" spans="22:23" x14ac:dyDescent="0.25">
      <c r="V8951" s="2"/>
      <c r="W8951" s="10"/>
    </row>
    <row r="8952" spans="22:23" x14ac:dyDescent="0.25">
      <c r="V8952" s="2"/>
      <c r="W8952" s="10"/>
    </row>
    <row r="8953" spans="22:23" x14ac:dyDescent="0.25">
      <c r="V8953" s="2"/>
      <c r="W8953" s="10"/>
    </row>
    <row r="8954" spans="22:23" x14ac:dyDescent="0.25">
      <c r="V8954" s="2"/>
      <c r="W8954" s="10"/>
    </row>
    <row r="8955" spans="22:23" x14ac:dyDescent="0.25">
      <c r="V8955" s="2"/>
      <c r="W8955" s="10"/>
    </row>
    <row r="8956" spans="22:23" x14ac:dyDescent="0.25">
      <c r="V8956" s="2"/>
      <c r="W8956" s="10"/>
    </row>
    <row r="8957" spans="22:23" x14ac:dyDescent="0.25">
      <c r="V8957" s="2"/>
      <c r="W8957" s="10"/>
    </row>
    <row r="8958" spans="22:23" x14ac:dyDescent="0.25">
      <c r="V8958" s="2"/>
      <c r="W8958" s="10"/>
    </row>
    <row r="8959" spans="22:23" x14ac:dyDescent="0.25">
      <c r="V8959" s="2"/>
      <c r="W8959" s="10"/>
    </row>
    <row r="8960" spans="22:23" x14ac:dyDescent="0.25">
      <c r="V8960" s="2"/>
      <c r="W8960" s="10"/>
    </row>
    <row r="8961" spans="22:23" x14ac:dyDescent="0.25">
      <c r="V8961" s="2"/>
      <c r="W8961" s="10"/>
    </row>
    <row r="8962" spans="22:23" x14ac:dyDescent="0.25">
      <c r="V8962" s="2"/>
      <c r="W8962" s="10"/>
    </row>
    <row r="8963" spans="22:23" x14ac:dyDescent="0.25">
      <c r="V8963" s="2"/>
      <c r="W8963" s="10"/>
    </row>
    <row r="8964" spans="22:23" x14ac:dyDescent="0.25">
      <c r="V8964" s="2"/>
      <c r="W8964" s="10"/>
    </row>
    <row r="8965" spans="22:23" x14ac:dyDescent="0.25">
      <c r="V8965" s="2"/>
      <c r="W8965" s="10"/>
    </row>
    <row r="8966" spans="22:23" x14ac:dyDescent="0.25">
      <c r="V8966" s="2"/>
      <c r="W8966" s="10"/>
    </row>
    <row r="8967" spans="22:23" x14ac:dyDescent="0.25">
      <c r="V8967" s="2"/>
      <c r="W8967" s="10"/>
    </row>
    <row r="8968" spans="22:23" x14ac:dyDescent="0.25">
      <c r="V8968" s="2"/>
      <c r="W8968" s="10"/>
    </row>
    <row r="8969" spans="22:23" x14ac:dyDescent="0.25">
      <c r="V8969" s="2"/>
      <c r="W8969" s="10"/>
    </row>
    <row r="8970" spans="22:23" x14ac:dyDescent="0.25">
      <c r="V8970" s="2"/>
      <c r="W8970" s="10"/>
    </row>
    <row r="8971" spans="22:23" x14ac:dyDescent="0.25">
      <c r="V8971" s="2"/>
      <c r="W8971" s="10"/>
    </row>
    <row r="8972" spans="22:23" x14ac:dyDescent="0.25">
      <c r="V8972" s="2"/>
      <c r="W8972" s="10"/>
    </row>
    <row r="8973" spans="22:23" x14ac:dyDescent="0.25">
      <c r="V8973" s="2"/>
      <c r="W8973" s="10"/>
    </row>
    <row r="8974" spans="22:23" x14ac:dyDescent="0.25">
      <c r="V8974" s="2"/>
      <c r="W8974" s="10"/>
    </row>
    <row r="8975" spans="22:23" x14ac:dyDescent="0.25">
      <c r="V8975" s="2"/>
      <c r="W8975" s="10"/>
    </row>
    <row r="8976" spans="22:23" x14ac:dyDescent="0.25">
      <c r="V8976" s="2"/>
      <c r="W8976" s="10"/>
    </row>
    <row r="8977" spans="22:23" x14ac:dyDescent="0.25">
      <c r="V8977" s="2"/>
      <c r="W8977" s="10"/>
    </row>
    <row r="8978" spans="22:23" x14ac:dyDescent="0.25">
      <c r="V8978" s="2"/>
      <c r="W8978" s="10"/>
    </row>
    <row r="8979" spans="22:23" x14ac:dyDescent="0.25">
      <c r="V8979" s="2"/>
      <c r="W8979" s="10"/>
    </row>
    <row r="8980" spans="22:23" x14ac:dyDescent="0.25">
      <c r="V8980" s="2"/>
      <c r="W8980" s="10"/>
    </row>
    <row r="8981" spans="22:23" x14ac:dyDescent="0.25">
      <c r="V8981" s="2"/>
      <c r="W8981" s="10"/>
    </row>
    <row r="8982" spans="22:23" x14ac:dyDescent="0.25">
      <c r="V8982" s="2"/>
      <c r="W8982" s="10"/>
    </row>
    <row r="8983" spans="22:23" x14ac:dyDescent="0.25">
      <c r="V8983" s="2"/>
      <c r="W8983" s="10"/>
    </row>
    <row r="8984" spans="22:23" x14ac:dyDescent="0.25">
      <c r="V8984" s="2"/>
      <c r="W8984" s="10"/>
    </row>
    <row r="8985" spans="22:23" x14ac:dyDescent="0.25">
      <c r="V8985" s="2"/>
      <c r="W8985" s="10"/>
    </row>
    <row r="8986" spans="22:23" x14ac:dyDescent="0.25">
      <c r="V8986" s="2"/>
      <c r="W8986" s="10"/>
    </row>
    <row r="8987" spans="22:23" x14ac:dyDescent="0.25">
      <c r="V8987" s="2"/>
      <c r="W8987" s="10"/>
    </row>
    <row r="8988" spans="22:23" x14ac:dyDescent="0.25">
      <c r="V8988" s="2"/>
      <c r="W8988" s="10"/>
    </row>
    <row r="8989" spans="22:23" x14ac:dyDescent="0.25">
      <c r="V8989" s="2"/>
      <c r="W8989" s="10"/>
    </row>
    <row r="8990" spans="22:23" x14ac:dyDescent="0.25">
      <c r="V8990" s="2"/>
      <c r="W8990" s="10"/>
    </row>
    <row r="8991" spans="22:23" x14ac:dyDescent="0.25">
      <c r="V8991" s="2"/>
      <c r="W8991" s="10"/>
    </row>
    <row r="8992" spans="22:23" x14ac:dyDescent="0.25">
      <c r="V8992" s="2"/>
      <c r="W8992" s="10"/>
    </row>
    <row r="8993" spans="22:23" x14ac:dyDescent="0.25">
      <c r="V8993" s="2"/>
      <c r="W8993" s="10"/>
    </row>
    <row r="8994" spans="22:23" x14ac:dyDescent="0.25">
      <c r="V8994" s="2"/>
      <c r="W8994" s="10"/>
    </row>
    <row r="8995" spans="22:23" x14ac:dyDescent="0.25">
      <c r="V8995" s="2"/>
      <c r="W8995" s="10"/>
    </row>
    <row r="8996" spans="22:23" x14ac:dyDescent="0.25">
      <c r="V8996" s="2"/>
      <c r="W8996" s="10"/>
    </row>
    <row r="8997" spans="22:23" x14ac:dyDescent="0.25">
      <c r="V8997" s="2"/>
      <c r="W8997" s="10"/>
    </row>
    <row r="8998" spans="22:23" x14ac:dyDescent="0.25">
      <c r="V8998" s="2"/>
      <c r="W8998" s="10"/>
    </row>
    <row r="8999" spans="22:23" x14ac:dyDescent="0.25">
      <c r="V8999" s="2"/>
      <c r="W8999" s="10"/>
    </row>
    <row r="9000" spans="22:23" x14ac:dyDescent="0.25">
      <c r="V9000" s="2"/>
      <c r="W9000" s="10"/>
    </row>
    <row r="9001" spans="22:23" x14ac:dyDescent="0.25">
      <c r="V9001" s="2"/>
      <c r="W9001" s="10"/>
    </row>
    <row r="9002" spans="22:23" x14ac:dyDescent="0.25">
      <c r="V9002" s="2"/>
      <c r="W9002" s="10"/>
    </row>
    <row r="9003" spans="22:23" x14ac:dyDescent="0.25">
      <c r="V9003" s="2"/>
      <c r="W9003" s="10"/>
    </row>
    <row r="9004" spans="22:23" x14ac:dyDescent="0.25">
      <c r="V9004" s="2"/>
      <c r="W9004" s="10"/>
    </row>
    <row r="9005" spans="22:23" x14ac:dyDescent="0.25">
      <c r="V9005" s="2"/>
      <c r="W9005" s="10"/>
    </row>
    <row r="9006" spans="22:23" x14ac:dyDescent="0.25">
      <c r="V9006" s="2"/>
      <c r="W9006" s="10"/>
    </row>
    <row r="9007" spans="22:23" x14ac:dyDescent="0.25">
      <c r="V9007" s="2"/>
      <c r="W9007" s="10"/>
    </row>
    <row r="9008" spans="22:23" x14ac:dyDescent="0.25">
      <c r="V9008" s="2"/>
      <c r="W9008" s="10"/>
    </row>
    <row r="9009" spans="22:23" x14ac:dyDescent="0.25">
      <c r="V9009" s="2"/>
      <c r="W9009" s="10"/>
    </row>
    <row r="9010" spans="22:23" x14ac:dyDescent="0.25">
      <c r="V9010" s="2"/>
      <c r="W9010" s="10"/>
    </row>
    <row r="9011" spans="22:23" x14ac:dyDescent="0.25">
      <c r="V9011" s="2"/>
      <c r="W9011" s="10"/>
    </row>
    <row r="9012" spans="22:23" x14ac:dyDescent="0.25">
      <c r="V9012" s="2"/>
      <c r="W9012" s="10"/>
    </row>
    <row r="9013" spans="22:23" x14ac:dyDescent="0.25">
      <c r="V9013" s="2"/>
      <c r="W9013" s="10"/>
    </row>
    <row r="9014" spans="22:23" x14ac:dyDescent="0.25">
      <c r="V9014" s="2"/>
      <c r="W9014" s="10"/>
    </row>
    <row r="9015" spans="22:23" x14ac:dyDescent="0.25">
      <c r="V9015" s="2"/>
      <c r="W9015" s="10"/>
    </row>
    <row r="9016" spans="22:23" x14ac:dyDescent="0.25">
      <c r="V9016" s="2"/>
      <c r="W9016" s="10"/>
    </row>
    <row r="9017" spans="22:23" x14ac:dyDescent="0.25">
      <c r="V9017" s="2"/>
      <c r="W9017" s="10"/>
    </row>
    <row r="9018" spans="22:23" x14ac:dyDescent="0.25">
      <c r="V9018" s="2"/>
      <c r="W9018" s="10"/>
    </row>
    <row r="9019" spans="22:23" x14ac:dyDescent="0.25">
      <c r="V9019" s="2"/>
      <c r="W9019" s="10"/>
    </row>
    <row r="9020" spans="22:23" x14ac:dyDescent="0.25">
      <c r="V9020" s="2"/>
      <c r="W9020" s="10"/>
    </row>
    <row r="9021" spans="22:23" x14ac:dyDescent="0.25">
      <c r="V9021" s="2"/>
      <c r="W9021" s="10"/>
    </row>
    <row r="9022" spans="22:23" x14ac:dyDescent="0.25">
      <c r="V9022" s="2"/>
      <c r="W9022" s="10"/>
    </row>
    <row r="9023" spans="22:23" x14ac:dyDescent="0.25">
      <c r="V9023" s="2"/>
      <c r="W9023" s="10"/>
    </row>
    <row r="9024" spans="22:23" x14ac:dyDescent="0.25">
      <c r="V9024" s="2"/>
      <c r="W9024" s="10"/>
    </row>
    <row r="9025" spans="22:23" x14ac:dyDescent="0.25">
      <c r="V9025" s="2"/>
      <c r="W9025" s="10"/>
    </row>
    <row r="9026" spans="22:23" x14ac:dyDescent="0.25">
      <c r="V9026" s="2"/>
      <c r="W9026" s="10"/>
    </row>
    <row r="9027" spans="22:23" x14ac:dyDescent="0.25">
      <c r="V9027" s="2"/>
      <c r="W9027" s="10"/>
    </row>
    <row r="9028" spans="22:23" x14ac:dyDescent="0.25">
      <c r="V9028" s="2"/>
      <c r="W9028" s="10"/>
    </row>
    <row r="9029" spans="22:23" x14ac:dyDescent="0.25">
      <c r="V9029" s="2"/>
      <c r="W9029" s="10"/>
    </row>
    <row r="9030" spans="22:23" x14ac:dyDescent="0.25">
      <c r="V9030" s="2"/>
      <c r="W9030" s="10"/>
    </row>
    <row r="9031" spans="22:23" x14ac:dyDescent="0.25">
      <c r="V9031" s="2"/>
      <c r="W9031" s="10"/>
    </row>
    <row r="9032" spans="22:23" x14ac:dyDescent="0.25">
      <c r="V9032" s="2"/>
      <c r="W9032" s="10"/>
    </row>
    <row r="9033" spans="22:23" x14ac:dyDescent="0.25">
      <c r="V9033" s="2"/>
      <c r="W9033" s="10"/>
    </row>
    <row r="9034" spans="22:23" x14ac:dyDescent="0.25">
      <c r="V9034" s="2"/>
      <c r="W9034" s="10"/>
    </row>
    <row r="9035" spans="22:23" x14ac:dyDescent="0.25">
      <c r="V9035" s="2"/>
      <c r="W9035" s="10"/>
    </row>
    <row r="9036" spans="22:23" x14ac:dyDescent="0.25">
      <c r="V9036" s="2"/>
      <c r="W9036" s="10"/>
    </row>
    <row r="9037" spans="22:23" x14ac:dyDescent="0.25">
      <c r="V9037" s="2"/>
      <c r="W9037" s="10"/>
    </row>
    <row r="9038" spans="22:23" x14ac:dyDescent="0.25">
      <c r="V9038" s="2"/>
      <c r="W9038" s="10"/>
    </row>
    <row r="9039" spans="22:23" x14ac:dyDescent="0.25">
      <c r="V9039" s="2"/>
      <c r="W9039" s="10"/>
    </row>
    <row r="9040" spans="22:23" x14ac:dyDescent="0.25">
      <c r="V9040" s="2"/>
      <c r="W9040" s="10"/>
    </row>
    <row r="9041" spans="22:23" x14ac:dyDescent="0.25">
      <c r="V9041" s="2"/>
      <c r="W9041" s="10"/>
    </row>
    <row r="9042" spans="22:23" x14ac:dyDescent="0.25">
      <c r="V9042" s="2"/>
      <c r="W9042" s="10"/>
    </row>
    <row r="9043" spans="22:23" x14ac:dyDescent="0.25">
      <c r="V9043" s="2"/>
      <c r="W9043" s="10"/>
    </row>
    <row r="9044" spans="22:23" x14ac:dyDescent="0.25">
      <c r="V9044" s="2"/>
      <c r="W9044" s="10"/>
    </row>
    <row r="9045" spans="22:23" x14ac:dyDescent="0.25">
      <c r="V9045" s="2"/>
      <c r="W9045" s="10"/>
    </row>
    <row r="9046" spans="22:23" x14ac:dyDescent="0.25">
      <c r="V9046" s="2"/>
      <c r="W9046" s="10"/>
    </row>
    <row r="9047" spans="22:23" x14ac:dyDescent="0.25">
      <c r="V9047" s="2"/>
      <c r="W9047" s="10"/>
    </row>
    <row r="9048" spans="22:23" x14ac:dyDescent="0.25">
      <c r="V9048" s="2"/>
      <c r="W9048" s="10"/>
    </row>
    <row r="9049" spans="22:23" x14ac:dyDescent="0.25">
      <c r="V9049" s="2"/>
      <c r="W9049" s="10"/>
    </row>
    <row r="9050" spans="22:23" x14ac:dyDescent="0.25">
      <c r="V9050" s="2"/>
      <c r="W9050" s="10"/>
    </row>
    <row r="9051" spans="22:23" x14ac:dyDescent="0.25">
      <c r="V9051" s="2"/>
      <c r="W9051" s="10"/>
    </row>
    <row r="9052" spans="22:23" x14ac:dyDescent="0.25">
      <c r="V9052" s="2"/>
      <c r="W9052" s="10"/>
    </row>
    <row r="9053" spans="22:23" x14ac:dyDescent="0.25">
      <c r="V9053" s="2"/>
      <c r="W9053" s="10"/>
    </row>
    <row r="9054" spans="22:23" x14ac:dyDescent="0.25">
      <c r="V9054" s="2"/>
      <c r="W9054" s="10"/>
    </row>
    <row r="9055" spans="22:23" x14ac:dyDescent="0.25">
      <c r="V9055" s="2"/>
      <c r="W9055" s="10"/>
    </row>
    <row r="9056" spans="22:23" x14ac:dyDescent="0.25">
      <c r="V9056" s="2"/>
      <c r="W9056" s="10"/>
    </row>
    <row r="9057" spans="22:23" x14ac:dyDescent="0.25">
      <c r="V9057" s="2"/>
      <c r="W9057" s="10"/>
    </row>
    <row r="9058" spans="22:23" x14ac:dyDescent="0.25">
      <c r="V9058" s="2"/>
      <c r="W9058" s="10"/>
    </row>
    <row r="9059" spans="22:23" x14ac:dyDescent="0.25">
      <c r="V9059" s="2"/>
      <c r="W9059" s="10"/>
    </row>
    <row r="9060" spans="22:23" x14ac:dyDescent="0.25">
      <c r="V9060" s="2"/>
      <c r="W9060" s="10"/>
    </row>
    <row r="9061" spans="22:23" x14ac:dyDescent="0.25">
      <c r="V9061" s="2"/>
      <c r="W9061" s="10"/>
    </row>
    <row r="9062" spans="22:23" x14ac:dyDescent="0.25">
      <c r="V9062" s="2"/>
      <c r="W9062" s="10"/>
    </row>
    <row r="9063" spans="22:23" x14ac:dyDescent="0.25">
      <c r="V9063" s="2"/>
      <c r="W9063" s="10"/>
    </row>
    <row r="9064" spans="22:23" x14ac:dyDescent="0.25">
      <c r="V9064" s="2"/>
      <c r="W9064" s="10"/>
    </row>
    <row r="9065" spans="22:23" x14ac:dyDescent="0.25">
      <c r="V9065" s="2"/>
      <c r="W9065" s="10"/>
    </row>
    <row r="9066" spans="22:23" x14ac:dyDescent="0.25">
      <c r="V9066" s="2"/>
      <c r="W9066" s="10"/>
    </row>
    <row r="9067" spans="22:23" x14ac:dyDescent="0.25">
      <c r="V9067" s="2"/>
      <c r="W9067" s="10"/>
    </row>
    <row r="9068" spans="22:23" x14ac:dyDescent="0.25">
      <c r="V9068" s="2"/>
      <c r="W9068" s="10"/>
    </row>
    <row r="9069" spans="22:23" x14ac:dyDescent="0.25">
      <c r="V9069" s="2"/>
      <c r="W9069" s="10"/>
    </row>
    <row r="9070" spans="22:23" x14ac:dyDescent="0.25">
      <c r="V9070" s="2"/>
      <c r="W9070" s="10"/>
    </row>
    <row r="9071" spans="22:23" x14ac:dyDescent="0.25">
      <c r="V9071" s="2"/>
      <c r="W9071" s="10"/>
    </row>
    <row r="9072" spans="22:23" x14ac:dyDescent="0.25">
      <c r="V9072" s="2"/>
      <c r="W9072" s="10"/>
    </row>
    <row r="9073" spans="22:23" x14ac:dyDescent="0.25">
      <c r="V9073" s="2"/>
      <c r="W9073" s="10"/>
    </row>
    <row r="9074" spans="22:23" x14ac:dyDescent="0.25">
      <c r="V9074" s="2"/>
      <c r="W9074" s="10"/>
    </row>
    <row r="9075" spans="22:23" x14ac:dyDescent="0.25">
      <c r="V9075" s="2"/>
      <c r="W9075" s="10"/>
    </row>
    <row r="9076" spans="22:23" x14ac:dyDescent="0.25">
      <c r="V9076" s="2"/>
      <c r="W9076" s="10"/>
    </row>
    <row r="9077" spans="22:23" x14ac:dyDescent="0.25">
      <c r="V9077" s="2"/>
      <c r="W9077" s="10"/>
    </row>
    <row r="9078" spans="22:23" x14ac:dyDescent="0.25">
      <c r="V9078" s="2"/>
      <c r="W9078" s="10"/>
    </row>
    <row r="9079" spans="22:23" x14ac:dyDescent="0.25">
      <c r="V9079" s="2"/>
      <c r="W9079" s="10"/>
    </row>
    <row r="9080" spans="22:23" x14ac:dyDescent="0.25">
      <c r="V9080" s="2"/>
      <c r="W9080" s="10"/>
    </row>
    <row r="9081" spans="22:23" x14ac:dyDescent="0.25">
      <c r="V9081" s="2"/>
      <c r="W9081" s="10"/>
    </row>
    <row r="9082" spans="22:23" x14ac:dyDescent="0.25">
      <c r="V9082" s="2"/>
      <c r="W9082" s="10"/>
    </row>
    <row r="9083" spans="22:23" x14ac:dyDescent="0.25">
      <c r="V9083" s="2"/>
      <c r="W9083" s="10"/>
    </row>
    <row r="9084" spans="22:23" x14ac:dyDescent="0.25">
      <c r="V9084" s="2"/>
      <c r="W9084" s="10"/>
    </row>
    <row r="9085" spans="22:23" x14ac:dyDescent="0.25">
      <c r="V9085" s="2"/>
      <c r="W9085" s="10"/>
    </row>
    <row r="9086" spans="22:23" x14ac:dyDescent="0.25">
      <c r="V9086" s="2"/>
      <c r="W9086" s="10"/>
    </row>
    <row r="9087" spans="22:23" x14ac:dyDescent="0.25">
      <c r="V9087" s="2"/>
      <c r="W9087" s="10"/>
    </row>
    <row r="9088" spans="22:23" x14ac:dyDescent="0.25">
      <c r="V9088" s="2"/>
      <c r="W9088" s="10"/>
    </row>
    <row r="9089" spans="22:23" x14ac:dyDescent="0.25">
      <c r="V9089" s="2"/>
      <c r="W9089" s="10"/>
    </row>
    <row r="9090" spans="22:23" x14ac:dyDescent="0.25">
      <c r="V9090" s="2"/>
      <c r="W9090" s="10"/>
    </row>
    <row r="9091" spans="22:23" x14ac:dyDescent="0.25">
      <c r="V9091" s="2"/>
      <c r="W9091" s="10"/>
    </row>
    <row r="9092" spans="22:23" x14ac:dyDescent="0.25">
      <c r="V9092" s="2"/>
      <c r="W9092" s="10"/>
    </row>
    <row r="9093" spans="22:23" x14ac:dyDescent="0.25">
      <c r="V9093" s="2"/>
      <c r="W9093" s="10"/>
    </row>
    <row r="9094" spans="22:23" x14ac:dyDescent="0.25">
      <c r="V9094" s="2"/>
      <c r="W9094" s="10"/>
    </row>
    <row r="9095" spans="22:23" x14ac:dyDescent="0.25">
      <c r="V9095" s="2"/>
      <c r="W9095" s="10"/>
    </row>
    <row r="9096" spans="22:23" x14ac:dyDescent="0.25">
      <c r="V9096" s="2"/>
      <c r="W9096" s="10"/>
    </row>
    <row r="9097" spans="22:23" x14ac:dyDescent="0.25">
      <c r="V9097" s="2"/>
      <c r="W9097" s="10"/>
    </row>
    <row r="9098" spans="22:23" x14ac:dyDescent="0.25">
      <c r="V9098" s="2"/>
      <c r="W9098" s="10"/>
    </row>
    <row r="9099" spans="22:23" x14ac:dyDescent="0.25">
      <c r="V9099" s="2"/>
      <c r="W9099" s="10"/>
    </row>
    <row r="9100" spans="22:23" x14ac:dyDescent="0.25">
      <c r="V9100" s="2"/>
      <c r="W9100" s="10"/>
    </row>
    <row r="9101" spans="22:23" x14ac:dyDescent="0.25">
      <c r="V9101" s="2"/>
      <c r="W9101" s="10"/>
    </row>
    <row r="9102" spans="22:23" x14ac:dyDescent="0.25">
      <c r="V9102" s="2"/>
      <c r="W9102" s="10"/>
    </row>
    <row r="9103" spans="22:23" x14ac:dyDescent="0.25">
      <c r="V9103" s="2"/>
      <c r="W9103" s="10"/>
    </row>
    <row r="9104" spans="22:23" x14ac:dyDescent="0.25">
      <c r="V9104" s="2"/>
      <c r="W9104" s="10"/>
    </row>
    <row r="9105" spans="22:23" x14ac:dyDescent="0.25">
      <c r="V9105" s="2"/>
      <c r="W9105" s="10"/>
    </row>
    <row r="9106" spans="22:23" x14ac:dyDescent="0.25">
      <c r="V9106" s="2"/>
      <c r="W9106" s="10"/>
    </row>
    <row r="9107" spans="22:23" x14ac:dyDescent="0.25">
      <c r="V9107" s="2"/>
      <c r="W9107" s="10"/>
    </row>
    <row r="9108" spans="22:23" x14ac:dyDescent="0.25">
      <c r="V9108" s="2"/>
      <c r="W9108" s="10"/>
    </row>
    <row r="9109" spans="22:23" x14ac:dyDescent="0.25">
      <c r="V9109" s="2"/>
      <c r="W9109" s="10"/>
    </row>
    <row r="9110" spans="22:23" x14ac:dyDescent="0.25">
      <c r="V9110" s="2"/>
      <c r="W9110" s="10"/>
    </row>
    <row r="9111" spans="22:23" x14ac:dyDescent="0.25">
      <c r="V9111" s="2"/>
      <c r="W9111" s="10"/>
    </row>
    <row r="9112" spans="22:23" x14ac:dyDescent="0.25">
      <c r="V9112" s="2"/>
      <c r="W9112" s="10"/>
    </row>
    <row r="9113" spans="22:23" x14ac:dyDescent="0.25">
      <c r="V9113" s="2"/>
      <c r="W9113" s="10"/>
    </row>
    <row r="9114" spans="22:23" x14ac:dyDescent="0.25">
      <c r="V9114" s="2"/>
      <c r="W9114" s="10"/>
    </row>
    <row r="9115" spans="22:23" x14ac:dyDescent="0.25">
      <c r="V9115" s="2"/>
      <c r="W9115" s="10"/>
    </row>
    <row r="9116" spans="22:23" x14ac:dyDescent="0.25">
      <c r="V9116" s="2"/>
      <c r="W9116" s="10"/>
    </row>
    <row r="9117" spans="22:23" x14ac:dyDescent="0.25">
      <c r="V9117" s="2"/>
      <c r="W9117" s="10"/>
    </row>
    <row r="9118" spans="22:23" x14ac:dyDescent="0.25">
      <c r="V9118" s="2"/>
      <c r="W9118" s="10"/>
    </row>
    <row r="9119" spans="22:23" x14ac:dyDescent="0.25">
      <c r="V9119" s="2"/>
      <c r="W9119" s="10"/>
    </row>
    <row r="9120" spans="22:23" x14ac:dyDescent="0.25">
      <c r="V9120" s="2"/>
      <c r="W9120" s="10"/>
    </row>
    <row r="9121" spans="22:23" x14ac:dyDescent="0.25">
      <c r="V9121" s="2"/>
      <c r="W9121" s="10"/>
    </row>
    <row r="9122" spans="22:23" x14ac:dyDescent="0.25">
      <c r="V9122" s="2"/>
      <c r="W9122" s="10"/>
    </row>
    <row r="9123" spans="22:23" x14ac:dyDescent="0.25">
      <c r="V9123" s="2"/>
      <c r="W9123" s="10"/>
    </row>
    <row r="9124" spans="22:23" x14ac:dyDescent="0.25">
      <c r="V9124" s="2"/>
      <c r="W9124" s="10"/>
    </row>
    <row r="9125" spans="22:23" x14ac:dyDescent="0.25">
      <c r="V9125" s="2"/>
      <c r="W9125" s="10"/>
    </row>
    <row r="9126" spans="22:23" x14ac:dyDescent="0.25">
      <c r="V9126" s="2"/>
      <c r="W9126" s="10"/>
    </row>
    <row r="9127" spans="22:23" x14ac:dyDescent="0.25">
      <c r="V9127" s="2"/>
      <c r="W9127" s="10"/>
    </row>
    <row r="9128" spans="22:23" x14ac:dyDescent="0.25">
      <c r="V9128" s="2"/>
      <c r="W9128" s="10"/>
    </row>
    <row r="9129" spans="22:23" x14ac:dyDescent="0.25">
      <c r="V9129" s="2"/>
      <c r="W9129" s="10"/>
    </row>
    <row r="9130" spans="22:23" x14ac:dyDescent="0.25">
      <c r="V9130" s="2"/>
      <c r="W9130" s="10"/>
    </row>
    <row r="9131" spans="22:23" x14ac:dyDescent="0.25">
      <c r="V9131" s="2"/>
      <c r="W9131" s="10"/>
    </row>
    <row r="9132" spans="22:23" x14ac:dyDescent="0.25">
      <c r="V9132" s="2"/>
      <c r="W9132" s="10"/>
    </row>
    <row r="9133" spans="22:23" x14ac:dyDescent="0.25">
      <c r="V9133" s="2"/>
      <c r="W9133" s="10"/>
    </row>
    <row r="9134" spans="22:23" x14ac:dyDescent="0.25">
      <c r="V9134" s="2"/>
      <c r="W9134" s="10"/>
    </row>
    <row r="9135" spans="22:23" x14ac:dyDescent="0.25">
      <c r="V9135" s="2"/>
      <c r="W9135" s="10"/>
    </row>
    <row r="9136" spans="22:23" x14ac:dyDescent="0.25">
      <c r="V9136" s="2"/>
      <c r="W9136" s="10"/>
    </row>
    <row r="9137" spans="22:23" x14ac:dyDescent="0.25">
      <c r="V9137" s="2"/>
      <c r="W9137" s="10"/>
    </row>
    <row r="9138" spans="22:23" x14ac:dyDescent="0.25">
      <c r="V9138" s="2"/>
      <c r="W9138" s="10"/>
    </row>
    <row r="9139" spans="22:23" x14ac:dyDescent="0.25">
      <c r="V9139" s="2"/>
      <c r="W9139" s="10"/>
    </row>
    <row r="9140" spans="22:23" x14ac:dyDescent="0.25">
      <c r="V9140" s="2"/>
      <c r="W9140" s="10"/>
    </row>
    <row r="9141" spans="22:23" x14ac:dyDescent="0.25">
      <c r="V9141" s="2"/>
      <c r="W9141" s="10"/>
    </row>
    <row r="9142" spans="22:23" x14ac:dyDescent="0.25">
      <c r="V9142" s="2"/>
      <c r="W9142" s="10"/>
    </row>
    <row r="9143" spans="22:23" x14ac:dyDescent="0.25">
      <c r="V9143" s="2"/>
      <c r="W9143" s="10"/>
    </row>
    <row r="9144" spans="22:23" x14ac:dyDescent="0.25">
      <c r="V9144" s="2"/>
      <c r="W9144" s="10"/>
    </row>
    <row r="9145" spans="22:23" x14ac:dyDescent="0.25">
      <c r="V9145" s="2"/>
      <c r="W9145" s="10"/>
    </row>
    <row r="9146" spans="22:23" x14ac:dyDescent="0.25">
      <c r="V9146" s="2"/>
      <c r="W9146" s="10"/>
    </row>
    <row r="9147" spans="22:23" x14ac:dyDescent="0.25">
      <c r="V9147" s="2"/>
      <c r="W9147" s="10"/>
    </row>
    <row r="9148" spans="22:23" x14ac:dyDescent="0.25">
      <c r="V9148" s="2"/>
      <c r="W9148" s="10"/>
    </row>
    <row r="9149" spans="22:23" x14ac:dyDescent="0.25">
      <c r="V9149" s="2"/>
      <c r="W9149" s="10"/>
    </row>
    <row r="9150" spans="22:23" x14ac:dyDescent="0.25">
      <c r="V9150" s="2"/>
      <c r="W9150" s="10"/>
    </row>
    <row r="9151" spans="22:23" x14ac:dyDescent="0.25">
      <c r="V9151" s="2"/>
      <c r="W9151" s="10"/>
    </row>
    <row r="9152" spans="22:23" x14ac:dyDescent="0.25">
      <c r="V9152" s="2"/>
      <c r="W9152" s="10"/>
    </row>
    <row r="9153" spans="22:23" x14ac:dyDescent="0.25">
      <c r="V9153" s="2"/>
      <c r="W9153" s="10"/>
    </row>
    <row r="9154" spans="22:23" x14ac:dyDescent="0.25">
      <c r="V9154" s="2"/>
      <c r="W9154" s="10"/>
    </row>
    <row r="9155" spans="22:23" x14ac:dyDescent="0.25">
      <c r="V9155" s="2"/>
      <c r="W9155" s="10"/>
    </row>
    <row r="9156" spans="22:23" x14ac:dyDescent="0.25">
      <c r="V9156" s="2"/>
      <c r="W9156" s="10"/>
    </row>
    <row r="9157" spans="22:23" x14ac:dyDescent="0.25">
      <c r="V9157" s="2"/>
      <c r="W9157" s="10"/>
    </row>
    <row r="9158" spans="22:23" x14ac:dyDescent="0.25">
      <c r="V9158" s="2"/>
      <c r="W9158" s="10"/>
    </row>
    <row r="9159" spans="22:23" x14ac:dyDescent="0.25">
      <c r="V9159" s="2"/>
      <c r="W9159" s="10"/>
    </row>
    <row r="9160" spans="22:23" x14ac:dyDescent="0.25">
      <c r="V9160" s="2"/>
      <c r="W9160" s="10"/>
    </row>
    <row r="9161" spans="22:23" x14ac:dyDescent="0.25">
      <c r="V9161" s="2"/>
      <c r="W9161" s="10"/>
    </row>
    <row r="9162" spans="22:23" x14ac:dyDescent="0.25">
      <c r="V9162" s="2"/>
      <c r="W9162" s="10"/>
    </row>
    <row r="9163" spans="22:23" x14ac:dyDescent="0.25">
      <c r="V9163" s="2"/>
      <c r="W9163" s="10"/>
    </row>
    <row r="9164" spans="22:23" x14ac:dyDescent="0.25">
      <c r="V9164" s="2"/>
      <c r="W9164" s="10"/>
    </row>
    <row r="9165" spans="22:23" x14ac:dyDescent="0.25">
      <c r="V9165" s="2"/>
      <c r="W9165" s="10"/>
    </row>
    <row r="9166" spans="22:23" x14ac:dyDescent="0.25">
      <c r="V9166" s="2"/>
      <c r="W9166" s="10"/>
    </row>
    <row r="9167" spans="22:23" x14ac:dyDescent="0.25">
      <c r="V9167" s="2"/>
      <c r="W9167" s="10"/>
    </row>
    <row r="9168" spans="22:23" x14ac:dyDescent="0.25">
      <c r="V9168" s="2"/>
      <c r="W9168" s="10"/>
    </row>
    <row r="9169" spans="22:23" x14ac:dyDescent="0.25">
      <c r="V9169" s="2"/>
      <c r="W9169" s="10"/>
    </row>
    <row r="9170" spans="22:23" x14ac:dyDescent="0.25">
      <c r="V9170" s="2"/>
      <c r="W9170" s="10"/>
    </row>
    <row r="9171" spans="22:23" x14ac:dyDescent="0.25">
      <c r="V9171" s="2"/>
      <c r="W9171" s="10"/>
    </row>
    <row r="9172" spans="22:23" x14ac:dyDescent="0.25">
      <c r="V9172" s="2"/>
      <c r="W9172" s="10"/>
    </row>
    <row r="9173" spans="22:23" x14ac:dyDescent="0.25">
      <c r="V9173" s="2"/>
      <c r="W9173" s="10"/>
    </row>
    <row r="9174" spans="22:23" x14ac:dyDescent="0.25">
      <c r="V9174" s="2"/>
      <c r="W9174" s="10"/>
    </row>
    <row r="9175" spans="22:23" x14ac:dyDescent="0.25">
      <c r="V9175" s="2"/>
      <c r="W9175" s="10"/>
    </row>
    <row r="9176" spans="22:23" x14ac:dyDescent="0.25">
      <c r="V9176" s="2"/>
      <c r="W9176" s="10"/>
    </row>
    <row r="9177" spans="22:23" x14ac:dyDescent="0.25">
      <c r="V9177" s="2"/>
      <c r="W9177" s="10"/>
    </row>
    <row r="9178" spans="22:23" x14ac:dyDescent="0.25">
      <c r="V9178" s="2"/>
      <c r="W9178" s="10"/>
    </row>
    <row r="9179" spans="22:23" x14ac:dyDescent="0.25">
      <c r="V9179" s="2"/>
      <c r="W9179" s="10"/>
    </row>
    <row r="9180" spans="22:23" x14ac:dyDescent="0.25">
      <c r="V9180" s="2"/>
      <c r="W9180" s="10"/>
    </row>
    <row r="9181" spans="22:23" x14ac:dyDescent="0.25">
      <c r="V9181" s="2"/>
      <c r="W9181" s="10"/>
    </row>
    <row r="9182" spans="22:23" x14ac:dyDescent="0.25">
      <c r="V9182" s="2"/>
      <c r="W9182" s="10"/>
    </row>
    <row r="9183" spans="22:23" x14ac:dyDescent="0.25">
      <c r="V9183" s="2"/>
      <c r="W9183" s="10"/>
    </row>
    <row r="9184" spans="22:23" x14ac:dyDescent="0.25">
      <c r="V9184" s="2"/>
      <c r="W9184" s="10"/>
    </row>
    <row r="9185" spans="22:23" x14ac:dyDescent="0.25">
      <c r="V9185" s="2"/>
      <c r="W9185" s="10"/>
    </row>
    <row r="9186" spans="22:23" x14ac:dyDescent="0.25">
      <c r="V9186" s="2"/>
      <c r="W9186" s="10"/>
    </row>
    <row r="9187" spans="22:23" x14ac:dyDescent="0.25">
      <c r="V9187" s="2"/>
      <c r="W9187" s="10"/>
    </row>
    <row r="9188" spans="22:23" x14ac:dyDescent="0.25">
      <c r="V9188" s="2"/>
      <c r="W9188" s="10"/>
    </row>
    <row r="9189" spans="22:23" x14ac:dyDescent="0.25">
      <c r="V9189" s="2"/>
      <c r="W9189" s="10"/>
    </row>
    <row r="9190" spans="22:23" x14ac:dyDescent="0.25">
      <c r="V9190" s="2"/>
      <c r="W9190" s="10"/>
    </row>
    <row r="9191" spans="22:23" x14ac:dyDescent="0.25">
      <c r="V9191" s="2"/>
      <c r="W9191" s="10"/>
    </row>
    <row r="9192" spans="22:23" x14ac:dyDescent="0.25">
      <c r="V9192" s="2"/>
      <c r="W9192" s="10"/>
    </row>
    <row r="9193" spans="22:23" x14ac:dyDescent="0.25">
      <c r="V9193" s="2"/>
      <c r="W9193" s="10"/>
    </row>
    <row r="9194" spans="22:23" x14ac:dyDescent="0.25">
      <c r="V9194" s="2"/>
      <c r="W9194" s="10"/>
    </row>
    <row r="9195" spans="22:23" x14ac:dyDescent="0.25">
      <c r="V9195" s="2"/>
      <c r="W9195" s="10"/>
    </row>
    <row r="9196" spans="22:23" x14ac:dyDescent="0.25">
      <c r="V9196" s="2"/>
      <c r="W9196" s="10"/>
    </row>
    <row r="9197" spans="22:23" x14ac:dyDescent="0.25">
      <c r="V9197" s="2"/>
      <c r="W9197" s="10"/>
    </row>
    <row r="9198" spans="22:23" x14ac:dyDescent="0.25">
      <c r="V9198" s="2"/>
      <c r="W9198" s="10"/>
    </row>
    <row r="9199" spans="22:23" x14ac:dyDescent="0.25">
      <c r="V9199" s="2"/>
      <c r="W9199" s="10"/>
    </row>
    <row r="9200" spans="22:23" x14ac:dyDescent="0.25">
      <c r="V9200" s="2"/>
      <c r="W9200" s="10"/>
    </row>
    <row r="9201" spans="22:23" x14ac:dyDescent="0.25">
      <c r="V9201" s="2"/>
      <c r="W9201" s="10"/>
    </row>
    <row r="9202" spans="22:23" x14ac:dyDescent="0.25">
      <c r="V9202" s="2"/>
      <c r="W9202" s="10"/>
    </row>
    <row r="9203" spans="22:23" x14ac:dyDescent="0.25">
      <c r="V9203" s="2"/>
      <c r="W9203" s="10"/>
    </row>
    <row r="9204" spans="22:23" x14ac:dyDescent="0.25">
      <c r="V9204" s="2"/>
      <c r="W9204" s="10"/>
    </row>
    <row r="9205" spans="22:23" x14ac:dyDescent="0.25">
      <c r="V9205" s="2"/>
      <c r="W9205" s="10"/>
    </row>
    <row r="9206" spans="22:23" x14ac:dyDescent="0.25">
      <c r="V9206" s="2"/>
      <c r="W9206" s="10"/>
    </row>
    <row r="9207" spans="22:23" x14ac:dyDescent="0.25">
      <c r="V9207" s="2"/>
      <c r="W9207" s="10"/>
    </row>
    <row r="9208" spans="22:23" x14ac:dyDescent="0.25">
      <c r="V9208" s="2"/>
      <c r="W9208" s="10"/>
    </row>
    <row r="9209" spans="22:23" x14ac:dyDescent="0.25">
      <c r="V9209" s="2"/>
      <c r="W9209" s="10"/>
    </row>
    <row r="9210" spans="22:23" x14ac:dyDescent="0.25">
      <c r="V9210" s="2"/>
      <c r="W9210" s="10"/>
    </row>
    <row r="9211" spans="22:23" x14ac:dyDescent="0.25">
      <c r="V9211" s="2"/>
      <c r="W9211" s="10"/>
    </row>
    <row r="9212" spans="22:23" x14ac:dyDescent="0.25">
      <c r="V9212" s="2"/>
      <c r="W9212" s="10"/>
    </row>
    <row r="9213" spans="22:23" x14ac:dyDescent="0.25">
      <c r="V9213" s="2"/>
      <c r="W9213" s="10"/>
    </row>
    <row r="9214" spans="22:23" x14ac:dyDescent="0.25">
      <c r="V9214" s="2"/>
      <c r="W9214" s="10"/>
    </row>
    <row r="9215" spans="22:23" x14ac:dyDescent="0.25">
      <c r="V9215" s="2"/>
      <c r="W9215" s="10"/>
    </row>
    <row r="9216" spans="22:23" x14ac:dyDescent="0.25">
      <c r="V9216" s="2"/>
      <c r="W9216" s="10"/>
    </row>
    <row r="9217" spans="22:23" x14ac:dyDescent="0.25">
      <c r="V9217" s="2"/>
      <c r="W9217" s="10"/>
    </row>
    <row r="9218" spans="22:23" x14ac:dyDescent="0.25">
      <c r="V9218" s="2"/>
      <c r="W9218" s="10"/>
    </row>
    <row r="9219" spans="22:23" x14ac:dyDescent="0.25">
      <c r="V9219" s="2"/>
      <c r="W9219" s="10"/>
    </row>
    <row r="9220" spans="22:23" x14ac:dyDescent="0.25">
      <c r="V9220" s="2"/>
      <c r="W9220" s="10"/>
    </row>
    <row r="9221" spans="22:23" x14ac:dyDescent="0.25">
      <c r="V9221" s="2"/>
      <c r="W9221" s="10"/>
    </row>
    <row r="9222" spans="22:23" x14ac:dyDescent="0.25">
      <c r="V9222" s="2"/>
      <c r="W9222" s="10"/>
    </row>
    <row r="9223" spans="22:23" x14ac:dyDescent="0.25">
      <c r="V9223" s="2"/>
      <c r="W9223" s="10"/>
    </row>
    <row r="9224" spans="22:23" x14ac:dyDescent="0.25">
      <c r="V9224" s="2"/>
      <c r="W9224" s="10"/>
    </row>
    <row r="9225" spans="22:23" x14ac:dyDescent="0.25">
      <c r="V9225" s="2"/>
      <c r="W9225" s="10"/>
    </row>
    <row r="9226" spans="22:23" x14ac:dyDescent="0.25">
      <c r="V9226" s="2"/>
      <c r="W9226" s="10"/>
    </row>
    <row r="9227" spans="22:23" x14ac:dyDescent="0.25">
      <c r="V9227" s="2"/>
      <c r="W9227" s="10"/>
    </row>
    <row r="9228" spans="22:23" x14ac:dyDescent="0.25">
      <c r="V9228" s="2"/>
      <c r="W9228" s="10"/>
    </row>
    <row r="9229" spans="22:23" x14ac:dyDescent="0.25">
      <c r="V9229" s="2"/>
      <c r="W9229" s="10"/>
    </row>
    <row r="9230" spans="22:23" x14ac:dyDescent="0.25">
      <c r="V9230" s="2"/>
      <c r="W9230" s="10"/>
    </row>
    <row r="9231" spans="22:23" x14ac:dyDescent="0.25">
      <c r="V9231" s="2"/>
      <c r="W9231" s="10"/>
    </row>
    <row r="9232" spans="22:23" x14ac:dyDescent="0.25">
      <c r="V9232" s="2"/>
      <c r="W9232" s="10"/>
    </row>
    <row r="9233" spans="22:23" x14ac:dyDescent="0.25">
      <c r="V9233" s="2"/>
      <c r="W9233" s="10"/>
    </row>
    <row r="9234" spans="22:23" x14ac:dyDescent="0.25">
      <c r="V9234" s="2"/>
      <c r="W9234" s="10"/>
    </row>
    <row r="9235" spans="22:23" x14ac:dyDescent="0.25">
      <c r="V9235" s="2"/>
      <c r="W9235" s="10"/>
    </row>
    <row r="9236" spans="22:23" x14ac:dyDescent="0.25">
      <c r="V9236" s="2"/>
      <c r="W9236" s="10"/>
    </row>
    <row r="9237" spans="22:23" x14ac:dyDescent="0.25">
      <c r="V9237" s="2"/>
      <c r="W9237" s="10"/>
    </row>
    <row r="9238" spans="22:23" x14ac:dyDescent="0.25">
      <c r="V9238" s="2"/>
      <c r="W9238" s="10"/>
    </row>
    <row r="9239" spans="22:23" x14ac:dyDescent="0.25">
      <c r="V9239" s="2"/>
      <c r="W9239" s="10"/>
    </row>
    <row r="9240" spans="22:23" x14ac:dyDescent="0.25">
      <c r="V9240" s="2"/>
      <c r="W9240" s="10"/>
    </row>
    <row r="9241" spans="22:23" x14ac:dyDescent="0.25">
      <c r="V9241" s="2"/>
      <c r="W9241" s="10"/>
    </row>
    <row r="9242" spans="22:23" x14ac:dyDescent="0.25">
      <c r="V9242" s="2"/>
      <c r="W9242" s="10"/>
    </row>
    <row r="9243" spans="22:23" x14ac:dyDescent="0.25">
      <c r="V9243" s="2"/>
      <c r="W9243" s="10"/>
    </row>
    <row r="9244" spans="22:23" x14ac:dyDescent="0.25">
      <c r="V9244" s="2"/>
      <c r="W9244" s="10"/>
    </row>
    <row r="9245" spans="22:23" x14ac:dyDescent="0.25">
      <c r="V9245" s="2"/>
      <c r="W9245" s="10"/>
    </row>
    <row r="9246" spans="22:23" x14ac:dyDescent="0.25">
      <c r="V9246" s="2"/>
      <c r="W9246" s="10"/>
    </row>
    <row r="9247" spans="22:23" x14ac:dyDescent="0.25">
      <c r="V9247" s="2"/>
      <c r="W9247" s="10"/>
    </row>
    <row r="9248" spans="22:23" x14ac:dyDescent="0.25">
      <c r="V9248" s="2"/>
      <c r="W9248" s="10"/>
    </row>
    <row r="9249" spans="22:23" x14ac:dyDescent="0.25">
      <c r="V9249" s="2"/>
      <c r="W9249" s="10"/>
    </row>
    <row r="9250" spans="22:23" x14ac:dyDescent="0.25">
      <c r="V9250" s="2"/>
      <c r="W9250" s="10"/>
    </row>
    <row r="9251" spans="22:23" x14ac:dyDescent="0.25">
      <c r="V9251" s="2"/>
      <c r="W9251" s="10"/>
    </row>
    <row r="9252" spans="22:23" x14ac:dyDescent="0.25">
      <c r="V9252" s="2"/>
      <c r="W9252" s="10"/>
    </row>
    <row r="9253" spans="22:23" x14ac:dyDescent="0.25">
      <c r="V9253" s="2"/>
      <c r="W9253" s="10"/>
    </row>
    <row r="9254" spans="22:23" x14ac:dyDescent="0.25">
      <c r="V9254" s="2"/>
      <c r="W9254" s="10"/>
    </row>
    <row r="9255" spans="22:23" x14ac:dyDescent="0.25">
      <c r="V9255" s="2"/>
      <c r="W9255" s="10"/>
    </row>
    <row r="9256" spans="22:23" x14ac:dyDescent="0.25">
      <c r="V9256" s="2"/>
      <c r="W9256" s="10"/>
    </row>
    <row r="9257" spans="22:23" x14ac:dyDescent="0.25">
      <c r="V9257" s="2"/>
      <c r="W9257" s="10"/>
    </row>
    <row r="9258" spans="22:23" x14ac:dyDescent="0.25">
      <c r="V9258" s="2"/>
      <c r="W9258" s="10"/>
    </row>
    <row r="9259" spans="22:23" x14ac:dyDescent="0.25">
      <c r="V9259" s="2"/>
      <c r="W9259" s="10"/>
    </row>
    <row r="9260" spans="22:23" x14ac:dyDescent="0.25">
      <c r="V9260" s="2"/>
      <c r="W9260" s="10"/>
    </row>
    <row r="9261" spans="22:23" x14ac:dyDescent="0.25">
      <c r="V9261" s="2"/>
      <c r="W9261" s="10"/>
    </row>
    <row r="9262" spans="22:23" x14ac:dyDescent="0.25">
      <c r="V9262" s="2"/>
      <c r="W9262" s="10"/>
    </row>
    <row r="9263" spans="22:23" x14ac:dyDescent="0.25">
      <c r="V9263" s="2"/>
      <c r="W9263" s="10"/>
    </row>
    <row r="9264" spans="22:23" x14ac:dyDescent="0.25">
      <c r="V9264" s="2"/>
      <c r="W9264" s="10"/>
    </row>
    <row r="9265" spans="22:23" x14ac:dyDescent="0.25">
      <c r="V9265" s="2"/>
      <c r="W9265" s="10"/>
    </row>
    <row r="9266" spans="22:23" x14ac:dyDescent="0.25">
      <c r="V9266" s="2"/>
      <c r="W9266" s="10"/>
    </row>
    <row r="9267" spans="22:23" x14ac:dyDescent="0.25">
      <c r="V9267" s="2"/>
      <c r="W9267" s="10"/>
    </row>
    <row r="9268" spans="22:23" x14ac:dyDescent="0.25">
      <c r="V9268" s="2"/>
      <c r="W9268" s="10"/>
    </row>
    <row r="9269" spans="22:23" x14ac:dyDescent="0.25">
      <c r="V9269" s="2"/>
      <c r="W9269" s="10"/>
    </row>
    <row r="9270" spans="22:23" x14ac:dyDescent="0.25">
      <c r="V9270" s="2"/>
      <c r="W9270" s="10"/>
    </row>
    <row r="9271" spans="22:23" x14ac:dyDescent="0.25">
      <c r="V9271" s="2"/>
      <c r="W9271" s="10"/>
    </row>
    <row r="9272" spans="22:23" x14ac:dyDescent="0.25">
      <c r="V9272" s="2"/>
      <c r="W9272" s="10"/>
    </row>
    <row r="9273" spans="22:23" x14ac:dyDescent="0.25">
      <c r="V9273" s="2"/>
      <c r="W9273" s="10"/>
    </row>
    <row r="9274" spans="22:23" x14ac:dyDescent="0.25">
      <c r="V9274" s="2"/>
      <c r="W9274" s="10"/>
    </row>
    <row r="9275" spans="22:23" x14ac:dyDescent="0.25">
      <c r="V9275" s="2"/>
      <c r="W9275" s="10"/>
    </row>
    <row r="9276" spans="22:23" x14ac:dyDescent="0.25">
      <c r="V9276" s="2"/>
      <c r="W9276" s="10"/>
    </row>
    <row r="9277" spans="22:23" x14ac:dyDescent="0.25">
      <c r="V9277" s="2"/>
      <c r="W9277" s="10"/>
    </row>
    <row r="9278" spans="22:23" x14ac:dyDescent="0.25">
      <c r="V9278" s="2"/>
      <c r="W9278" s="10"/>
    </row>
    <row r="9279" spans="22:23" x14ac:dyDescent="0.25">
      <c r="V9279" s="2"/>
      <c r="W9279" s="10"/>
    </row>
    <row r="9280" spans="22:23" x14ac:dyDescent="0.25">
      <c r="V9280" s="2"/>
      <c r="W9280" s="10"/>
    </row>
    <row r="9281" spans="22:23" x14ac:dyDescent="0.25">
      <c r="V9281" s="2"/>
      <c r="W9281" s="10"/>
    </row>
    <row r="9282" spans="22:23" x14ac:dyDescent="0.25">
      <c r="V9282" s="2"/>
      <c r="W9282" s="10"/>
    </row>
    <row r="9283" spans="22:23" x14ac:dyDescent="0.25">
      <c r="V9283" s="2"/>
      <c r="W9283" s="10"/>
    </row>
    <row r="9284" spans="22:23" x14ac:dyDescent="0.25">
      <c r="V9284" s="2"/>
      <c r="W9284" s="10"/>
    </row>
    <row r="9285" spans="22:23" x14ac:dyDescent="0.25">
      <c r="V9285" s="2"/>
      <c r="W9285" s="10"/>
    </row>
    <row r="9286" spans="22:23" x14ac:dyDescent="0.25">
      <c r="V9286" s="2"/>
      <c r="W9286" s="10"/>
    </row>
    <row r="9287" spans="22:23" x14ac:dyDescent="0.25">
      <c r="V9287" s="2"/>
      <c r="W9287" s="10"/>
    </row>
    <row r="9288" spans="22:23" x14ac:dyDescent="0.25">
      <c r="V9288" s="2"/>
      <c r="W9288" s="10"/>
    </row>
    <row r="9289" spans="22:23" x14ac:dyDescent="0.25">
      <c r="V9289" s="2"/>
      <c r="W9289" s="10"/>
    </row>
    <row r="9290" spans="22:23" x14ac:dyDescent="0.25">
      <c r="V9290" s="2"/>
      <c r="W9290" s="10"/>
    </row>
    <row r="9291" spans="22:23" x14ac:dyDescent="0.25">
      <c r="V9291" s="2"/>
      <c r="W9291" s="10"/>
    </row>
    <row r="9292" spans="22:23" x14ac:dyDescent="0.25">
      <c r="V9292" s="2"/>
      <c r="W9292" s="10"/>
    </row>
    <row r="9293" spans="22:23" x14ac:dyDescent="0.25">
      <c r="V9293" s="2"/>
      <c r="W9293" s="10"/>
    </row>
    <row r="9294" spans="22:23" x14ac:dyDescent="0.25">
      <c r="V9294" s="2"/>
      <c r="W9294" s="10"/>
    </row>
    <row r="9295" spans="22:23" x14ac:dyDescent="0.25">
      <c r="V9295" s="2"/>
      <c r="W9295" s="10"/>
    </row>
    <row r="9296" spans="22:23" x14ac:dyDescent="0.25">
      <c r="V9296" s="2"/>
      <c r="W9296" s="10"/>
    </row>
    <row r="9297" spans="22:23" x14ac:dyDescent="0.25">
      <c r="V9297" s="2"/>
      <c r="W9297" s="10"/>
    </row>
    <row r="9298" spans="22:23" x14ac:dyDescent="0.25">
      <c r="V9298" s="2"/>
      <c r="W9298" s="10"/>
    </row>
    <row r="9299" spans="22:23" x14ac:dyDescent="0.25">
      <c r="V9299" s="2"/>
      <c r="W9299" s="10"/>
    </row>
    <row r="9300" spans="22:23" x14ac:dyDescent="0.25">
      <c r="V9300" s="2"/>
      <c r="W9300" s="10"/>
    </row>
    <row r="9301" spans="22:23" x14ac:dyDescent="0.25">
      <c r="V9301" s="2"/>
      <c r="W9301" s="10"/>
    </row>
    <row r="9302" spans="22:23" x14ac:dyDescent="0.25">
      <c r="V9302" s="2"/>
      <c r="W9302" s="10"/>
    </row>
    <row r="9303" spans="22:23" x14ac:dyDescent="0.25">
      <c r="V9303" s="2"/>
      <c r="W9303" s="10"/>
    </row>
    <row r="9304" spans="22:23" x14ac:dyDescent="0.25">
      <c r="V9304" s="2"/>
      <c r="W9304" s="10"/>
    </row>
    <row r="9305" spans="22:23" x14ac:dyDescent="0.25">
      <c r="V9305" s="2"/>
      <c r="W9305" s="10"/>
    </row>
    <row r="9306" spans="22:23" x14ac:dyDescent="0.25">
      <c r="V9306" s="2"/>
      <c r="W9306" s="10"/>
    </row>
    <row r="9307" spans="22:23" x14ac:dyDescent="0.25">
      <c r="V9307" s="2"/>
      <c r="W9307" s="10"/>
    </row>
    <row r="9308" spans="22:23" x14ac:dyDescent="0.25">
      <c r="V9308" s="2"/>
      <c r="W9308" s="10"/>
    </row>
    <row r="9309" spans="22:23" x14ac:dyDescent="0.25">
      <c r="V9309" s="2"/>
      <c r="W9309" s="10"/>
    </row>
    <row r="9310" spans="22:23" x14ac:dyDescent="0.25">
      <c r="V9310" s="2"/>
      <c r="W9310" s="10"/>
    </row>
    <row r="9311" spans="22:23" x14ac:dyDescent="0.25">
      <c r="V9311" s="2"/>
      <c r="W9311" s="10"/>
    </row>
    <row r="9312" spans="22:23" x14ac:dyDescent="0.25">
      <c r="V9312" s="2"/>
      <c r="W9312" s="10"/>
    </row>
    <row r="9313" spans="22:23" x14ac:dyDescent="0.25">
      <c r="V9313" s="2"/>
      <c r="W9313" s="10"/>
    </row>
    <row r="9314" spans="22:23" x14ac:dyDescent="0.25">
      <c r="V9314" s="2"/>
      <c r="W9314" s="10"/>
    </row>
    <row r="9315" spans="22:23" x14ac:dyDescent="0.25">
      <c r="V9315" s="2"/>
      <c r="W9315" s="10"/>
    </row>
    <row r="9316" spans="22:23" x14ac:dyDescent="0.25">
      <c r="V9316" s="2"/>
      <c r="W9316" s="10"/>
    </row>
    <row r="9317" spans="22:23" x14ac:dyDescent="0.25">
      <c r="V9317" s="2"/>
      <c r="W9317" s="10"/>
    </row>
    <row r="9318" spans="22:23" x14ac:dyDescent="0.25">
      <c r="V9318" s="2"/>
      <c r="W9318" s="10"/>
    </row>
    <row r="9319" spans="22:23" x14ac:dyDescent="0.25">
      <c r="V9319" s="2"/>
      <c r="W9319" s="10"/>
    </row>
    <row r="9320" spans="22:23" x14ac:dyDescent="0.25">
      <c r="V9320" s="2"/>
      <c r="W9320" s="10"/>
    </row>
    <row r="9321" spans="22:23" x14ac:dyDescent="0.25">
      <c r="V9321" s="2"/>
      <c r="W9321" s="10"/>
    </row>
    <row r="9322" spans="22:23" x14ac:dyDescent="0.25">
      <c r="V9322" s="2"/>
      <c r="W9322" s="10"/>
    </row>
    <row r="9323" spans="22:23" x14ac:dyDescent="0.25">
      <c r="V9323" s="2"/>
      <c r="W9323" s="10"/>
    </row>
    <row r="9324" spans="22:23" x14ac:dyDescent="0.25">
      <c r="V9324" s="2"/>
      <c r="W9324" s="10"/>
    </row>
    <row r="9325" spans="22:23" x14ac:dyDescent="0.25">
      <c r="V9325" s="2"/>
      <c r="W9325" s="10"/>
    </row>
    <row r="9326" spans="22:23" x14ac:dyDescent="0.25">
      <c r="V9326" s="2"/>
      <c r="W9326" s="10"/>
    </row>
    <row r="9327" spans="22:23" x14ac:dyDescent="0.25">
      <c r="V9327" s="2"/>
      <c r="W9327" s="10"/>
    </row>
    <row r="9328" spans="22:23" x14ac:dyDescent="0.25">
      <c r="V9328" s="2"/>
      <c r="W9328" s="10"/>
    </row>
    <row r="9329" spans="22:23" x14ac:dyDescent="0.25">
      <c r="V9329" s="2"/>
      <c r="W9329" s="10"/>
    </row>
    <row r="9330" spans="22:23" x14ac:dyDescent="0.25">
      <c r="V9330" s="2"/>
      <c r="W9330" s="10"/>
    </row>
    <row r="9331" spans="22:23" x14ac:dyDescent="0.25">
      <c r="V9331" s="2"/>
      <c r="W9331" s="10"/>
    </row>
    <row r="9332" spans="22:23" x14ac:dyDescent="0.25">
      <c r="V9332" s="2"/>
      <c r="W9332" s="10"/>
    </row>
    <row r="9333" spans="22:23" x14ac:dyDescent="0.25">
      <c r="V9333" s="2"/>
      <c r="W9333" s="10"/>
    </row>
    <row r="9334" spans="22:23" x14ac:dyDescent="0.25">
      <c r="V9334" s="2"/>
      <c r="W9334" s="10"/>
    </row>
    <row r="9335" spans="22:23" x14ac:dyDescent="0.25">
      <c r="V9335" s="2"/>
      <c r="W9335" s="10"/>
    </row>
    <row r="9336" spans="22:23" x14ac:dyDescent="0.25">
      <c r="V9336" s="2"/>
      <c r="W9336" s="10"/>
    </row>
    <row r="9337" spans="22:23" x14ac:dyDescent="0.25">
      <c r="V9337" s="2"/>
      <c r="W9337" s="10"/>
    </row>
    <row r="9338" spans="22:23" x14ac:dyDescent="0.25">
      <c r="V9338" s="2"/>
      <c r="W9338" s="10"/>
    </row>
    <row r="9339" spans="22:23" x14ac:dyDescent="0.25">
      <c r="V9339" s="2"/>
      <c r="W9339" s="10"/>
    </row>
    <row r="9340" spans="22:23" x14ac:dyDescent="0.25">
      <c r="V9340" s="2"/>
      <c r="W9340" s="10"/>
    </row>
    <row r="9341" spans="22:23" x14ac:dyDescent="0.25">
      <c r="V9341" s="2"/>
      <c r="W9341" s="10"/>
    </row>
    <row r="9342" spans="22:23" x14ac:dyDescent="0.25">
      <c r="V9342" s="2"/>
      <c r="W9342" s="10"/>
    </row>
    <row r="9343" spans="22:23" x14ac:dyDescent="0.25">
      <c r="V9343" s="2"/>
      <c r="W9343" s="10"/>
    </row>
    <row r="9344" spans="22:23" x14ac:dyDescent="0.25">
      <c r="V9344" s="2"/>
      <c r="W9344" s="10"/>
    </row>
    <row r="9345" spans="22:23" x14ac:dyDescent="0.25">
      <c r="V9345" s="2"/>
      <c r="W9345" s="10"/>
    </row>
    <row r="9346" spans="22:23" x14ac:dyDescent="0.25">
      <c r="V9346" s="2"/>
      <c r="W9346" s="10"/>
    </row>
    <row r="9347" spans="22:23" x14ac:dyDescent="0.25">
      <c r="V9347" s="2"/>
      <c r="W9347" s="10"/>
    </row>
    <row r="9348" spans="22:23" x14ac:dyDescent="0.25">
      <c r="V9348" s="2"/>
      <c r="W9348" s="10"/>
    </row>
    <row r="9349" spans="22:23" x14ac:dyDescent="0.25">
      <c r="V9349" s="2"/>
      <c r="W9349" s="10"/>
    </row>
    <row r="9350" spans="22:23" x14ac:dyDescent="0.25">
      <c r="V9350" s="2"/>
      <c r="W9350" s="10"/>
    </row>
    <row r="9351" spans="22:23" x14ac:dyDescent="0.25">
      <c r="V9351" s="2"/>
      <c r="W9351" s="10"/>
    </row>
    <row r="9352" spans="22:23" x14ac:dyDescent="0.25">
      <c r="V9352" s="2"/>
      <c r="W9352" s="10"/>
    </row>
    <row r="9353" spans="22:23" x14ac:dyDescent="0.25">
      <c r="V9353" s="2"/>
      <c r="W9353" s="10"/>
    </row>
    <row r="9354" spans="22:23" x14ac:dyDescent="0.25">
      <c r="V9354" s="2"/>
      <c r="W9354" s="10"/>
    </row>
    <row r="9355" spans="22:23" x14ac:dyDescent="0.25">
      <c r="V9355" s="2"/>
      <c r="W9355" s="10"/>
    </row>
    <row r="9356" spans="22:23" x14ac:dyDescent="0.25">
      <c r="V9356" s="2"/>
      <c r="W9356" s="10"/>
    </row>
    <row r="9357" spans="22:23" x14ac:dyDescent="0.25">
      <c r="V9357" s="2"/>
      <c r="W9357" s="10"/>
    </row>
    <row r="9358" spans="22:23" x14ac:dyDescent="0.25">
      <c r="V9358" s="2"/>
      <c r="W9358" s="10"/>
    </row>
    <row r="9359" spans="22:23" x14ac:dyDescent="0.25">
      <c r="V9359" s="2"/>
      <c r="W9359" s="10"/>
    </row>
    <row r="9360" spans="22:23" x14ac:dyDescent="0.25">
      <c r="V9360" s="2"/>
      <c r="W9360" s="10"/>
    </row>
    <row r="9361" spans="22:23" x14ac:dyDescent="0.25">
      <c r="V9361" s="2"/>
      <c r="W9361" s="10"/>
    </row>
    <row r="9362" spans="22:23" x14ac:dyDescent="0.25">
      <c r="V9362" s="2"/>
      <c r="W9362" s="10"/>
    </row>
    <row r="9363" spans="22:23" x14ac:dyDescent="0.25">
      <c r="V9363" s="2"/>
      <c r="W9363" s="10"/>
    </row>
    <row r="9364" spans="22:23" x14ac:dyDescent="0.25">
      <c r="V9364" s="2"/>
      <c r="W9364" s="10"/>
    </row>
    <row r="9365" spans="22:23" x14ac:dyDescent="0.25">
      <c r="V9365" s="2"/>
      <c r="W9365" s="10"/>
    </row>
    <row r="9366" spans="22:23" x14ac:dyDescent="0.25">
      <c r="V9366" s="2"/>
      <c r="W9366" s="10"/>
    </row>
    <row r="9367" spans="22:23" x14ac:dyDescent="0.25">
      <c r="V9367" s="2"/>
      <c r="W9367" s="10"/>
    </row>
    <row r="9368" spans="22:23" x14ac:dyDescent="0.25">
      <c r="V9368" s="2"/>
      <c r="W9368" s="10"/>
    </row>
    <row r="9369" spans="22:23" x14ac:dyDescent="0.25">
      <c r="V9369" s="2"/>
      <c r="W9369" s="10"/>
    </row>
    <row r="9370" spans="22:23" x14ac:dyDescent="0.25">
      <c r="V9370" s="2"/>
      <c r="W9370" s="10"/>
    </row>
    <row r="9371" spans="22:23" x14ac:dyDescent="0.25">
      <c r="V9371" s="2"/>
      <c r="W9371" s="10"/>
    </row>
    <row r="9372" spans="22:23" x14ac:dyDescent="0.25">
      <c r="V9372" s="2"/>
      <c r="W9372" s="10"/>
    </row>
    <row r="9373" spans="22:23" x14ac:dyDescent="0.25">
      <c r="V9373" s="2"/>
      <c r="W9373" s="10"/>
    </row>
    <row r="9374" spans="22:23" x14ac:dyDescent="0.25">
      <c r="V9374" s="2"/>
      <c r="W9374" s="10"/>
    </row>
    <row r="9375" spans="22:23" x14ac:dyDescent="0.25">
      <c r="V9375" s="2"/>
      <c r="W9375" s="10"/>
    </row>
    <row r="9376" spans="22:23" x14ac:dyDescent="0.25">
      <c r="V9376" s="2"/>
      <c r="W9376" s="10"/>
    </row>
    <row r="9377" spans="22:23" x14ac:dyDescent="0.25">
      <c r="V9377" s="2"/>
      <c r="W9377" s="10"/>
    </row>
    <row r="9378" spans="22:23" x14ac:dyDescent="0.25">
      <c r="V9378" s="2"/>
      <c r="W9378" s="10"/>
    </row>
    <row r="9379" spans="22:23" x14ac:dyDescent="0.25">
      <c r="V9379" s="2"/>
      <c r="W9379" s="10"/>
    </row>
    <row r="9380" spans="22:23" x14ac:dyDescent="0.25">
      <c r="V9380" s="2"/>
      <c r="W9380" s="10"/>
    </row>
    <row r="9381" spans="22:23" x14ac:dyDescent="0.25">
      <c r="V9381" s="2"/>
      <c r="W9381" s="10"/>
    </row>
    <row r="9382" spans="22:23" x14ac:dyDescent="0.25">
      <c r="V9382" s="2"/>
      <c r="W9382" s="10"/>
    </row>
    <row r="9383" spans="22:23" x14ac:dyDescent="0.25">
      <c r="V9383" s="2"/>
      <c r="W9383" s="10"/>
    </row>
    <row r="9384" spans="22:23" x14ac:dyDescent="0.25">
      <c r="V9384" s="2"/>
      <c r="W9384" s="10"/>
    </row>
    <row r="9385" spans="22:23" x14ac:dyDescent="0.25">
      <c r="V9385" s="2"/>
      <c r="W9385" s="10"/>
    </row>
    <row r="9386" spans="22:23" x14ac:dyDescent="0.25">
      <c r="V9386" s="2"/>
      <c r="W9386" s="10"/>
    </row>
    <row r="9387" spans="22:23" x14ac:dyDescent="0.25">
      <c r="V9387" s="2"/>
      <c r="W9387" s="10"/>
    </row>
    <row r="9388" spans="22:23" x14ac:dyDescent="0.25">
      <c r="V9388" s="2"/>
      <c r="W9388" s="10"/>
    </row>
    <row r="9389" spans="22:23" x14ac:dyDescent="0.25">
      <c r="V9389" s="2"/>
      <c r="W9389" s="10"/>
    </row>
    <row r="9390" spans="22:23" x14ac:dyDescent="0.25">
      <c r="V9390" s="2"/>
      <c r="W9390" s="10"/>
    </row>
    <row r="9391" spans="22:23" x14ac:dyDescent="0.25">
      <c r="V9391" s="2"/>
      <c r="W9391" s="10"/>
    </row>
    <row r="9392" spans="22:23" x14ac:dyDescent="0.25">
      <c r="V9392" s="2"/>
      <c r="W9392" s="10"/>
    </row>
    <row r="9393" spans="22:23" x14ac:dyDescent="0.25">
      <c r="V9393" s="2"/>
      <c r="W9393" s="10"/>
    </row>
    <row r="9394" spans="22:23" x14ac:dyDescent="0.25">
      <c r="V9394" s="2"/>
      <c r="W9394" s="10"/>
    </row>
    <row r="9395" spans="22:23" x14ac:dyDescent="0.25">
      <c r="V9395" s="2"/>
      <c r="W9395" s="10"/>
    </row>
    <row r="9396" spans="22:23" x14ac:dyDescent="0.25">
      <c r="V9396" s="2"/>
      <c r="W9396" s="10"/>
    </row>
    <row r="9397" spans="22:23" x14ac:dyDescent="0.25">
      <c r="V9397" s="2"/>
      <c r="W9397" s="10"/>
    </row>
    <row r="9398" spans="22:23" x14ac:dyDescent="0.25">
      <c r="V9398" s="2"/>
      <c r="W9398" s="10"/>
    </row>
    <row r="9399" spans="22:23" x14ac:dyDescent="0.25">
      <c r="V9399" s="2"/>
      <c r="W9399" s="10"/>
    </row>
    <row r="9400" spans="22:23" x14ac:dyDescent="0.25">
      <c r="V9400" s="2"/>
      <c r="W9400" s="10"/>
    </row>
    <row r="9401" spans="22:23" x14ac:dyDescent="0.25">
      <c r="V9401" s="2"/>
      <c r="W9401" s="10"/>
    </row>
    <row r="9402" spans="22:23" x14ac:dyDescent="0.25">
      <c r="V9402" s="2"/>
      <c r="W9402" s="10"/>
    </row>
    <row r="9403" spans="22:23" x14ac:dyDescent="0.25">
      <c r="V9403" s="2"/>
      <c r="W9403" s="10"/>
    </row>
    <row r="9404" spans="22:23" x14ac:dyDescent="0.25">
      <c r="V9404" s="2"/>
      <c r="W9404" s="10"/>
    </row>
    <row r="9405" spans="22:23" x14ac:dyDescent="0.25">
      <c r="V9405" s="2"/>
      <c r="W9405" s="10"/>
    </row>
    <row r="9406" spans="22:23" x14ac:dyDescent="0.25">
      <c r="V9406" s="2"/>
      <c r="W9406" s="10"/>
    </row>
    <row r="9407" spans="22:23" x14ac:dyDescent="0.25">
      <c r="V9407" s="2"/>
      <c r="W9407" s="10"/>
    </row>
    <row r="9408" spans="22:23" x14ac:dyDescent="0.25">
      <c r="V9408" s="2"/>
      <c r="W9408" s="10"/>
    </row>
    <row r="9409" spans="22:23" x14ac:dyDescent="0.25">
      <c r="V9409" s="2"/>
      <c r="W9409" s="10"/>
    </row>
    <row r="9410" spans="22:23" x14ac:dyDescent="0.25">
      <c r="V9410" s="2"/>
      <c r="W9410" s="10"/>
    </row>
    <row r="9411" spans="22:23" x14ac:dyDescent="0.25">
      <c r="V9411" s="2"/>
      <c r="W9411" s="10"/>
    </row>
    <row r="9412" spans="22:23" x14ac:dyDescent="0.25">
      <c r="V9412" s="2"/>
      <c r="W9412" s="10"/>
    </row>
    <row r="9413" spans="22:23" x14ac:dyDescent="0.25">
      <c r="V9413" s="2"/>
      <c r="W9413" s="10"/>
    </row>
    <row r="9414" spans="22:23" x14ac:dyDescent="0.25">
      <c r="V9414" s="2"/>
      <c r="W9414" s="10"/>
    </row>
    <row r="9415" spans="22:23" x14ac:dyDescent="0.25">
      <c r="V9415" s="2"/>
      <c r="W9415" s="10"/>
    </row>
    <row r="9416" spans="22:23" x14ac:dyDescent="0.25">
      <c r="V9416" s="2"/>
      <c r="W9416" s="10"/>
    </row>
    <row r="9417" spans="22:23" x14ac:dyDescent="0.25">
      <c r="V9417" s="2"/>
      <c r="W9417" s="10"/>
    </row>
    <row r="9418" spans="22:23" x14ac:dyDescent="0.25">
      <c r="V9418" s="2"/>
      <c r="W9418" s="10"/>
    </row>
    <row r="9419" spans="22:23" x14ac:dyDescent="0.25">
      <c r="V9419" s="2"/>
      <c r="W9419" s="10"/>
    </row>
    <row r="9420" spans="22:23" x14ac:dyDescent="0.25">
      <c r="V9420" s="2"/>
      <c r="W9420" s="10"/>
    </row>
    <row r="9421" spans="22:23" x14ac:dyDescent="0.25">
      <c r="V9421" s="2"/>
      <c r="W9421" s="10"/>
    </row>
    <row r="9422" spans="22:23" x14ac:dyDescent="0.25">
      <c r="V9422" s="2"/>
      <c r="W9422" s="10"/>
    </row>
    <row r="9423" spans="22:23" x14ac:dyDescent="0.25">
      <c r="V9423" s="2"/>
      <c r="W9423" s="10"/>
    </row>
    <row r="9424" spans="22:23" x14ac:dyDescent="0.25">
      <c r="V9424" s="2"/>
      <c r="W9424" s="10"/>
    </row>
    <row r="9425" spans="22:23" x14ac:dyDescent="0.25">
      <c r="V9425" s="2"/>
      <c r="W9425" s="10"/>
    </row>
    <row r="9426" spans="22:23" x14ac:dyDescent="0.25">
      <c r="V9426" s="2"/>
      <c r="W9426" s="10"/>
    </row>
    <row r="9427" spans="22:23" x14ac:dyDescent="0.25">
      <c r="V9427" s="2"/>
      <c r="W9427" s="10"/>
    </row>
    <row r="9428" spans="22:23" x14ac:dyDescent="0.25">
      <c r="V9428" s="2"/>
      <c r="W9428" s="10"/>
    </row>
    <row r="9429" spans="22:23" x14ac:dyDescent="0.25">
      <c r="V9429" s="2"/>
      <c r="W9429" s="10"/>
    </row>
    <row r="9430" spans="22:23" x14ac:dyDescent="0.25">
      <c r="V9430" s="2"/>
      <c r="W9430" s="10"/>
    </row>
    <row r="9431" spans="22:23" x14ac:dyDescent="0.25">
      <c r="V9431" s="2"/>
      <c r="W9431" s="10"/>
    </row>
    <row r="9432" spans="22:23" x14ac:dyDescent="0.25">
      <c r="V9432" s="2"/>
      <c r="W9432" s="10"/>
    </row>
    <row r="9433" spans="22:23" x14ac:dyDescent="0.25">
      <c r="V9433" s="2"/>
      <c r="W9433" s="10"/>
    </row>
    <row r="9434" spans="22:23" x14ac:dyDescent="0.25">
      <c r="V9434" s="2"/>
      <c r="W9434" s="10"/>
    </row>
    <row r="9435" spans="22:23" x14ac:dyDescent="0.25">
      <c r="V9435" s="2"/>
      <c r="W9435" s="10"/>
    </row>
    <row r="9436" spans="22:23" x14ac:dyDescent="0.25">
      <c r="V9436" s="2"/>
      <c r="W9436" s="10"/>
    </row>
    <row r="9437" spans="22:23" x14ac:dyDescent="0.25">
      <c r="V9437" s="2"/>
      <c r="W9437" s="10"/>
    </row>
    <row r="9438" spans="22:23" x14ac:dyDescent="0.25">
      <c r="V9438" s="2"/>
      <c r="W9438" s="10"/>
    </row>
    <row r="9439" spans="22:23" x14ac:dyDescent="0.25">
      <c r="V9439" s="2"/>
      <c r="W9439" s="10"/>
    </row>
    <row r="9440" spans="22:23" x14ac:dyDescent="0.25">
      <c r="V9440" s="2"/>
      <c r="W9440" s="10"/>
    </row>
    <row r="9441" spans="22:23" x14ac:dyDescent="0.25">
      <c r="V9441" s="2"/>
      <c r="W9441" s="10"/>
    </row>
    <row r="9442" spans="22:23" x14ac:dyDescent="0.25">
      <c r="V9442" s="2"/>
      <c r="W9442" s="10"/>
    </row>
    <row r="9443" spans="22:23" x14ac:dyDescent="0.25">
      <c r="V9443" s="2"/>
      <c r="W9443" s="10"/>
    </row>
    <row r="9444" spans="22:23" x14ac:dyDescent="0.25">
      <c r="V9444" s="2"/>
      <c r="W9444" s="10"/>
    </row>
    <row r="9445" spans="22:23" x14ac:dyDescent="0.25">
      <c r="V9445" s="2"/>
      <c r="W9445" s="10"/>
    </row>
    <row r="9446" spans="22:23" x14ac:dyDescent="0.25">
      <c r="V9446" s="2"/>
      <c r="W9446" s="10"/>
    </row>
    <row r="9447" spans="22:23" x14ac:dyDescent="0.25">
      <c r="V9447" s="2"/>
      <c r="W9447" s="10"/>
    </row>
    <row r="9448" spans="22:23" x14ac:dyDescent="0.25">
      <c r="V9448" s="2"/>
      <c r="W9448" s="10"/>
    </row>
    <row r="9449" spans="22:23" x14ac:dyDescent="0.25">
      <c r="V9449" s="2"/>
      <c r="W9449" s="10"/>
    </row>
    <row r="9450" spans="22:23" x14ac:dyDescent="0.25">
      <c r="V9450" s="2"/>
      <c r="W9450" s="10"/>
    </row>
    <row r="9451" spans="22:23" x14ac:dyDescent="0.25">
      <c r="V9451" s="2"/>
      <c r="W9451" s="10"/>
    </row>
    <row r="9452" spans="22:23" x14ac:dyDescent="0.25">
      <c r="V9452" s="2"/>
      <c r="W9452" s="10"/>
    </row>
    <row r="9453" spans="22:23" x14ac:dyDescent="0.25">
      <c r="V9453" s="2"/>
      <c r="W9453" s="10"/>
    </row>
    <row r="9454" spans="22:23" x14ac:dyDescent="0.25">
      <c r="V9454" s="2"/>
      <c r="W9454" s="10"/>
    </row>
    <row r="9455" spans="22:23" x14ac:dyDescent="0.25">
      <c r="V9455" s="2"/>
      <c r="W9455" s="10"/>
    </row>
    <row r="9456" spans="22:23" x14ac:dyDescent="0.25">
      <c r="V9456" s="2"/>
      <c r="W9456" s="10"/>
    </row>
    <row r="9457" spans="22:23" x14ac:dyDescent="0.25">
      <c r="V9457" s="2"/>
      <c r="W9457" s="10"/>
    </row>
    <row r="9458" spans="22:23" x14ac:dyDescent="0.25">
      <c r="V9458" s="2"/>
      <c r="W9458" s="10"/>
    </row>
    <row r="9459" spans="22:23" x14ac:dyDescent="0.25">
      <c r="V9459" s="2"/>
      <c r="W9459" s="10"/>
    </row>
    <row r="9460" spans="22:23" x14ac:dyDescent="0.25">
      <c r="V9460" s="2"/>
      <c r="W9460" s="10"/>
    </row>
    <row r="9461" spans="22:23" x14ac:dyDescent="0.25">
      <c r="V9461" s="2"/>
      <c r="W9461" s="10"/>
    </row>
    <row r="9462" spans="22:23" x14ac:dyDescent="0.25">
      <c r="V9462" s="2"/>
      <c r="W9462" s="10"/>
    </row>
    <row r="9463" spans="22:23" x14ac:dyDescent="0.25">
      <c r="V9463" s="2"/>
      <c r="W9463" s="10"/>
    </row>
    <row r="9464" spans="22:23" x14ac:dyDescent="0.25">
      <c r="V9464" s="2"/>
      <c r="W9464" s="10"/>
    </row>
    <row r="9465" spans="22:23" x14ac:dyDescent="0.25">
      <c r="V9465" s="2"/>
      <c r="W9465" s="10"/>
    </row>
    <row r="9466" spans="22:23" x14ac:dyDescent="0.25">
      <c r="V9466" s="2"/>
      <c r="W9466" s="10"/>
    </row>
    <row r="9467" spans="22:23" x14ac:dyDescent="0.25">
      <c r="V9467" s="2"/>
      <c r="W9467" s="10"/>
    </row>
    <row r="9468" spans="22:23" x14ac:dyDescent="0.25">
      <c r="V9468" s="2"/>
      <c r="W9468" s="10"/>
    </row>
    <row r="9469" spans="22:23" x14ac:dyDescent="0.25">
      <c r="V9469" s="2"/>
      <c r="W9469" s="10"/>
    </row>
    <row r="9470" spans="22:23" x14ac:dyDescent="0.25">
      <c r="V9470" s="2"/>
      <c r="W9470" s="10"/>
    </row>
    <row r="9471" spans="22:23" x14ac:dyDescent="0.25">
      <c r="V9471" s="2"/>
      <c r="W9471" s="10"/>
    </row>
    <row r="9472" spans="22:23" x14ac:dyDescent="0.25">
      <c r="V9472" s="2"/>
      <c r="W9472" s="10"/>
    </row>
    <row r="9473" spans="22:23" x14ac:dyDescent="0.25">
      <c r="V9473" s="2"/>
      <c r="W9473" s="10"/>
    </row>
    <row r="9474" spans="22:23" x14ac:dyDescent="0.25">
      <c r="V9474" s="2"/>
      <c r="W9474" s="10"/>
    </row>
    <row r="9475" spans="22:23" x14ac:dyDescent="0.25">
      <c r="V9475" s="2"/>
      <c r="W9475" s="10"/>
    </row>
    <row r="9476" spans="22:23" x14ac:dyDescent="0.25">
      <c r="V9476" s="2"/>
      <c r="W9476" s="10"/>
    </row>
    <row r="9477" spans="22:23" x14ac:dyDescent="0.25">
      <c r="V9477" s="2"/>
      <c r="W9477" s="10"/>
    </row>
    <row r="9478" spans="22:23" x14ac:dyDescent="0.25">
      <c r="V9478" s="2"/>
      <c r="W9478" s="10"/>
    </row>
    <row r="9479" spans="22:23" x14ac:dyDescent="0.25">
      <c r="V9479" s="2"/>
      <c r="W9479" s="10"/>
    </row>
    <row r="9480" spans="22:23" x14ac:dyDescent="0.25">
      <c r="V9480" s="2"/>
      <c r="W9480" s="10"/>
    </row>
    <row r="9481" spans="22:23" x14ac:dyDescent="0.25">
      <c r="V9481" s="2"/>
      <c r="W9481" s="10"/>
    </row>
    <row r="9482" spans="22:23" x14ac:dyDescent="0.25">
      <c r="V9482" s="2"/>
      <c r="W9482" s="10"/>
    </row>
    <row r="9483" spans="22:23" x14ac:dyDescent="0.25">
      <c r="V9483" s="2"/>
      <c r="W9483" s="10"/>
    </row>
    <row r="9484" spans="22:23" x14ac:dyDescent="0.25">
      <c r="V9484" s="2"/>
      <c r="W9484" s="10"/>
    </row>
    <row r="9485" spans="22:23" x14ac:dyDescent="0.25">
      <c r="V9485" s="2"/>
      <c r="W9485" s="10"/>
    </row>
    <row r="9486" spans="22:23" x14ac:dyDescent="0.25">
      <c r="V9486" s="2"/>
      <c r="W9486" s="10"/>
    </row>
    <row r="9487" spans="22:23" x14ac:dyDescent="0.25">
      <c r="V9487" s="2"/>
      <c r="W9487" s="10"/>
    </row>
    <row r="9488" spans="22:23" x14ac:dyDescent="0.25">
      <c r="V9488" s="2"/>
      <c r="W9488" s="10"/>
    </row>
    <row r="9489" spans="22:23" x14ac:dyDescent="0.25">
      <c r="V9489" s="2"/>
      <c r="W9489" s="10"/>
    </row>
    <row r="9490" spans="22:23" x14ac:dyDescent="0.25">
      <c r="V9490" s="2"/>
      <c r="W9490" s="10"/>
    </row>
    <row r="9491" spans="22:23" x14ac:dyDescent="0.25">
      <c r="V9491" s="2"/>
      <c r="W9491" s="10"/>
    </row>
    <row r="9492" spans="22:23" x14ac:dyDescent="0.25">
      <c r="V9492" s="2"/>
      <c r="W9492" s="10"/>
    </row>
    <row r="9493" spans="22:23" x14ac:dyDescent="0.25">
      <c r="V9493" s="2"/>
      <c r="W9493" s="10"/>
    </row>
    <row r="9494" spans="22:23" x14ac:dyDescent="0.25">
      <c r="V9494" s="2"/>
      <c r="W9494" s="10"/>
    </row>
    <row r="9495" spans="22:23" x14ac:dyDescent="0.25">
      <c r="V9495" s="2"/>
      <c r="W9495" s="10"/>
    </row>
    <row r="9496" spans="22:23" x14ac:dyDescent="0.25">
      <c r="V9496" s="2"/>
      <c r="W9496" s="10"/>
    </row>
    <row r="9497" spans="22:23" x14ac:dyDescent="0.25">
      <c r="V9497" s="2"/>
      <c r="W9497" s="10"/>
    </row>
    <row r="9498" spans="22:23" x14ac:dyDescent="0.25">
      <c r="V9498" s="2"/>
      <c r="W9498" s="10"/>
    </row>
    <row r="9499" spans="22:23" x14ac:dyDescent="0.25">
      <c r="V9499" s="2"/>
      <c r="W9499" s="10"/>
    </row>
    <row r="9500" spans="22:23" x14ac:dyDescent="0.25">
      <c r="V9500" s="2"/>
      <c r="W9500" s="10"/>
    </row>
    <row r="9501" spans="22:23" x14ac:dyDescent="0.25">
      <c r="V9501" s="2"/>
      <c r="W9501" s="10"/>
    </row>
    <row r="9502" spans="22:23" x14ac:dyDescent="0.25">
      <c r="V9502" s="2"/>
      <c r="W9502" s="10"/>
    </row>
    <row r="9503" spans="22:23" x14ac:dyDescent="0.25">
      <c r="V9503" s="2"/>
      <c r="W9503" s="10"/>
    </row>
    <row r="9504" spans="22:23" x14ac:dyDescent="0.25">
      <c r="V9504" s="2"/>
      <c r="W9504" s="10"/>
    </row>
    <row r="9505" spans="22:23" x14ac:dyDescent="0.25">
      <c r="V9505" s="2"/>
      <c r="W9505" s="10"/>
    </row>
    <row r="9506" spans="22:23" x14ac:dyDescent="0.25">
      <c r="V9506" s="2"/>
      <c r="W9506" s="10"/>
    </row>
    <row r="9507" spans="22:23" x14ac:dyDescent="0.25">
      <c r="V9507" s="2"/>
      <c r="W9507" s="10"/>
    </row>
    <row r="9508" spans="22:23" x14ac:dyDescent="0.25">
      <c r="V9508" s="2"/>
      <c r="W9508" s="10"/>
    </row>
    <row r="9509" spans="22:23" x14ac:dyDescent="0.25">
      <c r="V9509" s="2"/>
      <c r="W9509" s="10"/>
    </row>
    <row r="9510" spans="22:23" x14ac:dyDescent="0.25">
      <c r="V9510" s="2"/>
      <c r="W9510" s="10"/>
    </row>
    <row r="9511" spans="22:23" x14ac:dyDescent="0.25">
      <c r="V9511" s="2"/>
      <c r="W9511" s="10"/>
    </row>
    <row r="9512" spans="22:23" x14ac:dyDescent="0.25">
      <c r="V9512" s="2"/>
      <c r="W9512" s="10"/>
    </row>
    <row r="9513" spans="22:23" x14ac:dyDescent="0.25">
      <c r="V9513" s="2"/>
      <c r="W9513" s="10"/>
    </row>
    <row r="9514" spans="22:23" x14ac:dyDescent="0.25">
      <c r="V9514" s="2"/>
      <c r="W9514" s="10"/>
    </row>
    <row r="9515" spans="22:23" x14ac:dyDescent="0.25">
      <c r="V9515" s="2"/>
      <c r="W9515" s="10"/>
    </row>
    <row r="9516" spans="22:23" x14ac:dyDescent="0.25">
      <c r="V9516" s="2"/>
      <c r="W9516" s="10"/>
    </row>
    <row r="9517" spans="22:23" x14ac:dyDescent="0.25">
      <c r="V9517" s="2"/>
      <c r="W9517" s="10"/>
    </row>
    <row r="9518" spans="22:23" x14ac:dyDescent="0.25">
      <c r="V9518" s="2"/>
      <c r="W9518" s="10"/>
    </row>
    <row r="9519" spans="22:23" x14ac:dyDescent="0.25">
      <c r="V9519" s="2"/>
      <c r="W9519" s="10"/>
    </row>
    <row r="9520" spans="22:23" x14ac:dyDescent="0.25">
      <c r="V9520" s="2"/>
      <c r="W9520" s="10"/>
    </row>
    <row r="9521" spans="22:23" x14ac:dyDescent="0.25">
      <c r="V9521" s="2"/>
      <c r="W9521" s="10"/>
    </row>
    <row r="9522" spans="22:23" x14ac:dyDescent="0.25">
      <c r="V9522" s="2"/>
      <c r="W9522" s="10"/>
    </row>
    <row r="9523" spans="22:23" x14ac:dyDescent="0.25">
      <c r="V9523" s="2"/>
      <c r="W9523" s="10"/>
    </row>
    <row r="9524" spans="22:23" x14ac:dyDescent="0.25">
      <c r="V9524" s="2"/>
      <c r="W9524" s="10"/>
    </row>
    <row r="9525" spans="22:23" x14ac:dyDescent="0.25">
      <c r="V9525" s="2"/>
      <c r="W9525" s="10"/>
    </row>
    <row r="9526" spans="22:23" x14ac:dyDescent="0.25">
      <c r="V9526" s="2"/>
      <c r="W9526" s="10"/>
    </row>
    <row r="9527" spans="22:23" x14ac:dyDescent="0.25">
      <c r="V9527" s="2"/>
      <c r="W9527" s="10"/>
    </row>
    <row r="9528" spans="22:23" x14ac:dyDescent="0.25">
      <c r="V9528" s="2"/>
      <c r="W9528" s="10"/>
    </row>
    <row r="9529" spans="22:23" x14ac:dyDescent="0.25">
      <c r="V9529" s="2"/>
      <c r="W9529" s="10"/>
    </row>
    <row r="9530" spans="22:23" x14ac:dyDescent="0.25">
      <c r="V9530" s="2"/>
      <c r="W9530" s="10"/>
    </row>
    <row r="9531" spans="22:23" x14ac:dyDescent="0.25">
      <c r="V9531" s="2"/>
      <c r="W9531" s="10"/>
    </row>
    <row r="9532" spans="22:23" x14ac:dyDescent="0.25">
      <c r="V9532" s="2"/>
      <c r="W9532" s="10"/>
    </row>
    <row r="9533" spans="22:23" x14ac:dyDescent="0.25">
      <c r="V9533" s="2"/>
      <c r="W9533" s="10"/>
    </row>
    <row r="9534" spans="22:23" x14ac:dyDescent="0.25">
      <c r="V9534" s="2"/>
      <c r="W9534" s="10"/>
    </row>
    <row r="9535" spans="22:23" x14ac:dyDescent="0.25">
      <c r="V9535" s="2"/>
      <c r="W9535" s="10"/>
    </row>
    <row r="9536" spans="22:23" x14ac:dyDescent="0.25">
      <c r="V9536" s="2"/>
      <c r="W9536" s="10"/>
    </row>
    <row r="9537" spans="22:23" x14ac:dyDescent="0.25">
      <c r="V9537" s="2"/>
      <c r="W9537" s="10"/>
    </row>
    <row r="9538" spans="22:23" x14ac:dyDescent="0.25">
      <c r="V9538" s="2"/>
      <c r="W9538" s="10"/>
    </row>
    <row r="9539" spans="22:23" x14ac:dyDescent="0.25">
      <c r="V9539" s="2"/>
      <c r="W9539" s="10"/>
    </row>
    <row r="9540" spans="22:23" x14ac:dyDescent="0.25">
      <c r="V9540" s="2"/>
      <c r="W9540" s="10"/>
    </row>
    <row r="9541" spans="22:23" x14ac:dyDescent="0.25">
      <c r="V9541" s="2"/>
      <c r="W9541" s="10"/>
    </row>
    <row r="9542" spans="22:23" x14ac:dyDescent="0.25">
      <c r="V9542" s="2"/>
      <c r="W9542" s="10"/>
    </row>
    <row r="9543" spans="22:23" x14ac:dyDescent="0.25">
      <c r="V9543" s="2"/>
      <c r="W9543" s="10"/>
    </row>
    <row r="9544" spans="22:23" x14ac:dyDescent="0.25">
      <c r="V9544" s="2"/>
      <c r="W9544" s="10"/>
    </row>
    <row r="9545" spans="22:23" x14ac:dyDescent="0.25">
      <c r="V9545" s="2"/>
      <c r="W9545" s="10"/>
    </row>
    <row r="9546" spans="22:23" x14ac:dyDescent="0.25">
      <c r="V9546" s="2"/>
      <c r="W9546" s="10"/>
    </row>
    <row r="9547" spans="22:23" x14ac:dyDescent="0.25">
      <c r="V9547" s="2"/>
      <c r="W9547" s="10"/>
    </row>
    <row r="9548" spans="22:23" x14ac:dyDescent="0.25">
      <c r="V9548" s="2"/>
      <c r="W9548" s="10"/>
    </row>
    <row r="9549" spans="22:23" x14ac:dyDescent="0.25">
      <c r="V9549" s="2"/>
      <c r="W9549" s="10"/>
    </row>
    <row r="9550" spans="22:23" x14ac:dyDescent="0.25">
      <c r="V9550" s="2"/>
      <c r="W9550" s="10"/>
    </row>
    <row r="9551" spans="22:23" x14ac:dyDescent="0.25">
      <c r="V9551" s="2"/>
      <c r="W9551" s="10"/>
    </row>
    <row r="9552" spans="22:23" x14ac:dyDescent="0.25">
      <c r="V9552" s="2"/>
      <c r="W9552" s="10"/>
    </row>
    <row r="9553" spans="22:23" x14ac:dyDescent="0.25">
      <c r="V9553" s="2"/>
      <c r="W9553" s="10"/>
    </row>
    <row r="9554" spans="22:23" x14ac:dyDescent="0.25">
      <c r="V9554" s="2"/>
      <c r="W9554" s="10"/>
    </row>
    <row r="9555" spans="22:23" x14ac:dyDescent="0.25">
      <c r="V9555" s="2"/>
      <c r="W9555" s="10"/>
    </row>
    <row r="9556" spans="22:23" x14ac:dyDescent="0.25">
      <c r="V9556" s="2"/>
      <c r="W9556" s="10"/>
    </row>
    <row r="9557" spans="22:23" x14ac:dyDescent="0.25">
      <c r="V9557" s="2"/>
      <c r="W9557" s="10"/>
    </row>
    <row r="9558" spans="22:23" x14ac:dyDescent="0.25">
      <c r="V9558" s="2"/>
      <c r="W9558" s="10"/>
    </row>
    <row r="9559" spans="22:23" x14ac:dyDescent="0.25">
      <c r="V9559" s="2"/>
      <c r="W9559" s="10"/>
    </row>
    <row r="9560" spans="22:23" x14ac:dyDescent="0.25">
      <c r="V9560" s="2"/>
      <c r="W9560" s="10"/>
    </row>
    <row r="9561" spans="22:23" x14ac:dyDescent="0.25">
      <c r="V9561" s="2"/>
      <c r="W9561" s="10"/>
    </row>
    <row r="9562" spans="22:23" x14ac:dyDescent="0.25">
      <c r="V9562" s="2"/>
      <c r="W9562" s="10"/>
    </row>
    <row r="9563" spans="22:23" x14ac:dyDescent="0.25">
      <c r="V9563" s="2"/>
      <c r="W9563" s="10"/>
    </row>
    <row r="9564" spans="22:23" x14ac:dyDescent="0.25">
      <c r="V9564" s="2"/>
      <c r="W9564" s="10"/>
    </row>
    <row r="9565" spans="22:23" x14ac:dyDescent="0.25">
      <c r="V9565" s="2"/>
      <c r="W9565" s="10"/>
    </row>
    <row r="9566" spans="22:23" x14ac:dyDescent="0.25">
      <c r="V9566" s="2"/>
      <c r="W9566" s="10"/>
    </row>
    <row r="9567" spans="22:23" x14ac:dyDescent="0.25">
      <c r="V9567" s="2"/>
      <c r="W9567" s="10"/>
    </row>
    <row r="9568" spans="22:23" x14ac:dyDescent="0.25">
      <c r="V9568" s="2"/>
      <c r="W9568" s="10"/>
    </row>
    <row r="9569" spans="22:23" x14ac:dyDescent="0.25">
      <c r="V9569" s="2"/>
      <c r="W9569" s="10"/>
    </row>
    <row r="9570" spans="22:23" x14ac:dyDescent="0.25">
      <c r="V9570" s="2"/>
      <c r="W9570" s="10"/>
    </row>
    <row r="9571" spans="22:23" x14ac:dyDescent="0.25">
      <c r="V9571" s="2"/>
      <c r="W9571" s="10"/>
    </row>
    <row r="9572" spans="22:23" x14ac:dyDescent="0.25">
      <c r="V9572" s="2"/>
      <c r="W9572" s="10"/>
    </row>
    <row r="9573" spans="22:23" x14ac:dyDescent="0.25">
      <c r="V9573" s="2"/>
      <c r="W9573" s="10"/>
    </row>
    <row r="9574" spans="22:23" x14ac:dyDescent="0.25">
      <c r="V9574" s="2"/>
      <c r="W9574" s="10"/>
    </row>
    <row r="9575" spans="22:23" x14ac:dyDescent="0.25">
      <c r="V9575" s="2"/>
      <c r="W9575" s="10"/>
    </row>
    <row r="9576" spans="22:23" x14ac:dyDescent="0.25">
      <c r="V9576" s="2"/>
      <c r="W9576" s="10"/>
    </row>
    <row r="9577" spans="22:23" x14ac:dyDescent="0.25">
      <c r="V9577" s="2"/>
      <c r="W9577" s="10"/>
    </row>
    <row r="9578" spans="22:23" x14ac:dyDescent="0.25">
      <c r="V9578" s="2"/>
      <c r="W9578" s="10"/>
    </row>
    <row r="9579" spans="22:23" x14ac:dyDescent="0.25">
      <c r="V9579" s="2"/>
      <c r="W9579" s="10"/>
    </row>
    <row r="9580" spans="22:23" x14ac:dyDescent="0.25">
      <c r="V9580" s="2"/>
      <c r="W9580" s="10"/>
    </row>
    <row r="9581" spans="22:23" x14ac:dyDescent="0.25">
      <c r="V9581" s="2"/>
      <c r="W9581" s="10"/>
    </row>
    <row r="9582" spans="22:23" x14ac:dyDescent="0.25">
      <c r="V9582" s="2"/>
      <c r="W9582" s="10"/>
    </row>
    <row r="9583" spans="22:23" x14ac:dyDescent="0.25">
      <c r="V9583" s="2"/>
      <c r="W9583" s="10"/>
    </row>
    <row r="9584" spans="22:23" x14ac:dyDescent="0.25">
      <c r="V9584" s="2"/>
      <c r="W9584" s="10"/>
    </row>
    <row r="9585" spans="22:23" x14ac:dyDescent="0.25">
      <c r="V9585" s="2"/>
      <c r="W9585" s="10"/>
    </row>
    <row r="9586" spans="22:23" x14ac:dyDescent="0.25">
      <c r="V9586" s="2"/>
      <c r="W9586" s="10"/>
    </row>
    <row r="9587" spans="22:23" x14ac:dyDescent="0.25">
      <c r="V9587" s="2"/>
      <c r="W9587" s="10"/>
    </row>
    <row r="9588" spans="22:23" x14ac:dyDescent="0.25">
      <c r="V9588" s="2"/>
      <c r="W9588" s="10"/>
    </row>
    <row r="9589" spans="22:23" x14ac:dyDescent="0.25">
      <c r="V9589" s="2"/>
      <c r="W9589" s="10"/>
    </row>
    <row r="9590" spans="22:23" x14ac:dyDescent="0.25">
      <c r="V9590" s="2"/>
      <c r="W9590" s="10"/>
    </row>
    <row r="9591" spans="22:23" x14ac:dyDescent="0.25">
      <c r="V9591" s="2"/>
      <c r="W9591" s="10"/>
    </row>
    <row r="9592" spans="22:23" x14ac:dyDescent="0.25">
      <c r="V9592" s="2"/>
      <c r="W9592" s="10"/>
    </row>
    <row r="9593" spans="22:23" x14ac:dyDescent="0.25">
      <c r="V9593" s="2"/>
      <c r="W9593" s="10"/>
    </row>
    <row r="9594" spans="22:23" x14ac:dyDescent="0.25">
      <c r="V9594" s="2"/>
      <c r="W9594" s="10"/>
    </row>
    <row r="9595" spans="22:23" x14ac:dyDescent="0.25">
      <c r="V9595" s="2"/>
      <c r="W9595" s="10"/>
    </row>
    <row r="9596" spans="22:23" x14ac:dyDescent="0.25">
      <c r="V9596" s="2"/>
      <c r="W9596" s="10"/>
    </row>
    <row r="9597" spans="22:23" x14ac:dyDescent="0.25">
      <c r="V9597" s="2"/>
      <c r="W9597" s="10"/>
    </row>
    <row r="9598" spans="22:23" x14ac:dyDescent="0.25">
      <c r="V9598" s="2"/>
      <c r="W9598" s="10"/>
    </row>
    <row r="9599" spans="22:23" x14ac:dyDescent="0.25">
      <c r="V9599" s="2"/>
      <c r="W9599" s="10"/>
    </row>
    <row r="9600" spans="22:23" x14ac:dyDescent="0.25">
      <c r="V9600" s="2"/>
      <c r="W9600" s="10"/>
    </row>
    <row r="9601" spans="22:23" x14ac:dyDescent="0.25">
      <c r="V9601" s="2"/>
      <c r="W9601" s="10"/>
    </row>
    <row r="9602" spans="22:23" x14ac:dyDescent="0.25">
      <c r="V9602" s="2"/>
      <c r="W9602" s="10"/>
    </row>
    <row r="9603" spans="22:23" x14ac:dyDescent="0.25">
      <c r="V9603" s="2"/>
      <c r="W9603" s="10"/>
    </row>
    <row r="9604" spans="22:23" x14ac:dyDescent="0.25">
      <c r="V9604" s="2"/>
      <c r="W9604" s="10"/>
    </row>
    <row r="9605" spans="22:23" x14ac:dyDescent="0.25">
      <c r="V9605" s="2"/>
      <c r="W9605" s="10"/>
    </row>
    <row r="9606" spans="22:23" x14ac:dyDescent="0.25">
      <c r="V9606" s="2"/>
      <c r="W9606" s="10"/>
    </row>
    <row r="9607" spans="22:23" x14ac:dyDescent="0.25">
      <c r="V9607" s="2"/>
      <c r="W9607" s="10"/>
    </row>
    <row r="9608" spans="22:23" x14ac:dyDescent="0.25">
      <c r="V9608" s="2"/>
      <c r="W9608" s="10"/>
    </row>
    <row r="9609" spans="22:23" x14ac:dyDescent="0.25">
      <c r="V9609" s="2"/>
      <c r="W9609" s="10"/>
    </row>
    <row r="9610" spans="22:23" x14ac:dyDescent="0.25">
      <c r="V9610" s="2"/>
      <c r="W9610" s="10"/>
    </row>
    <row r="9611" spans="22:23" x14ac:dyDescent="0.25">
      <c r="V9611" s="2"/>
      <c r="W9611" s="10"/>
    </row>
    <row r="9612" spans="22:23" x14ac:dyDescent="0.25">
      <c r="V9612" s="2"/>
      <c r="W9612" s="10"/>
    </row>
    <row r="9613" spans="22:23" x14ac:dyDescent="0.25">
      <c r="V9613" s="2"/>
      <c r="W9613" s="10"/>
    </row>
    <row r="9614" spans="22:23" x14ac:dyDescent="0.25">
      <c r="V9614" s="2"/>
      <c r="W9614" s="10"/>
    </row>
    <row r="9615" spans="22:23" x14ac:dyDescent="0.25">
      <c r="V9615" s="2"/>
      <c r="W9615" s="10"/>
    </row>
    <row r="9616" spans="22:23" x14ac:dyDescent="0.25">
      <c r="V9616" s="2"/>
      <c r="W9616" s="10"/>
    </row>
    <row r="9617" spans="22:23" x14ac:dyDescent="0.25">
      <c r="V9617" s="2"/>
      <c r="W9617" s="10"/>
    </row>
    <row r="9618" spans="22:23" x14ac:dyDescent="0.25">
      <c r="V9618" s="2"/>
      <c r="W9618" s="10"/>
    </row>
    <row r="9619" spans="22:23" x14ac:dyDescent="0.25">
      <c r="V9619" s="2"/>
      <c r="W9619" s="10"/>
    </row>
    <row r="9620" spans="22:23" x14ac:dyDescent="0.25">
      <c r="V9620" s="2"/>
      <c r="W9620" s="10"/>
    </row>
    <row r="9621" spans="22:23" x14ac:dyDescent="0.25">
      <c r="V9621" s="2"/>
      <c r="W9621" s="10"/>
    </row>
    <row r="9622" spans="22:23" x14ac:dyDescent="0.25">
      <c r="V9622" s="2"/>
      <c r="W9622" s="10"/>
    </row>
    <row r="9623" spans="22:23" x14ac:dyDescent="0.25">
      <c r="V9623" s="2"/>
      <c r="W9623" s="10"/>
    </row>
    <row r="9624" spans="22:23" x14ac:dyDescent="0.25">
      <c r="V9624" s="2"/>
      <c r="W9624" s="10"/>
    </row>
    <row r="9625" spans="22:23" x14ac:dyDescent="0.25">
      <c r="V9625" s="2"/>
      <c r="W9625" s="10"/>
    </row>
    <row r="9626" spans="22:23" x14ac:dyDescent="0.25">
      <c r="V9626" s="2"/>
      <c r="W9626" s="10"/>
    </row>
    <row r="9627" spans="22:23" x14ac:dyDescent="0.25">
      <c r="V9627" s="2"/>
      <c r="W9627" s="10"/>
    </row>
    <row r="9628" spans="22:23" x14ac:dyDescent="0.25">
      <c r="V9628" s="2"/>
      <c r="W9628" s="10"/>
    </row>
    <row r="9629" spans="22:23" x14ac:dyDescent="0.25">
      <c r="V9629" s="2"/>
      <c r="W9629" s="10"/>
    </row>
    <row r="9630" spans="22:23" x14ac:dyDescent="0.25">
      <c r="V9630" s="2"/>
      <c r="W9630" s="10"/>
    </row>
    <row r="9631" spans="22:23" x14ac:dyDescent="0.25">
      <c r="V9631" s="2"/>
      <c r="W9631" s="10"/>
    </row>
    <row r="9632" spans="22:23" x14ac:dyDescent="0.25">
      <c r="V9632" s="2"/>
      <c r="W9632" s="10"/>
    </row>
    <row r="9633" spans="22:23" x14ac:dyDescent="0.25">
      <c r="V9633" s="2"/>
      <c r="W9633" s="10"/>
    </row>
    <row r="9634" spans="22:23" x14ac:dyDescent="0.25">
      <c r="V9634" s="2"/>
      <c r="W9634" s="10"/>
    </row>
    <row r="9635" spans="22:23" x14ac:dyDescent="0.25">
      <c r="V9635" s="2"/>
      <c r="W9635" s="10"/>
    </row>
    <row r="9636" spans="22:23" x14ac:dyDescent="0.25">
      <c r="V9636" s="2"/>
      <c r="W9636" s="10"/>
    </row>
    <row r="9637" spans="22:23" x14ac:dyDescent="0.25">
      <c r="V9637" s="2"/>
      <c r="W9637" s="10"/>
    </row>
    <row r="9638" spans="22:23" x14ac:dyDescent="0.25">
      <c r="V9638" s="2"/>
      <c r="W9638" s="10"/>
    </row>
    <row r="9639" spans="22:23" x14ac:dyDescent="0.25">
      <c r="V9639" s="2"/>
      <c r="W9639" s="10"/>
    </row>
    <row r="9640" spans="22:23" x14ac:dyDescent="0.25">
      <c r="V9640" s="2"/>
      <c r="W9640" s="10"/>
    </row>
    <row r="9641" spans="22:23" x14ac:dyDescent="0.25">
      <c r="V9641" s="2"/>
      <c r="W9641" s="10"/>
    </row>
    <row r="9642" spans="22:23" x14ac:dyDescent="0.25">
      <c r="V9642" s="2"/>
      <c r="W9642" s="10"/>
    </row>
    <row r="9643" spans="22:23" x14ac:dyDescent="0.25">
      <c r="V9643" s="2"/>
      <c r="W9643" s="10"/>
    </row>
    <row r="9644" spans="22:23" x14ac:dyDescent="0.25">
      <c r="V9644" s="2"/>
      <c r="W9644" s="10"/>
    </row>
    <row r="9645" spans="22:23" x14ac:dyDescent="0.25">
      <c r="V9645" s="2"/>
      <c r="W9645" s="10"/>
    </row>
    <row r="9646" spans="22:23" x14ac:dyDescent="0.25">
      <c r="V9646" s="2"/>
      <c r="W9646" s="10"/>
    </row>
    <row r="9647" spans="22:23" x14ac:dyDescent="0.25">
      <c r="V9647" s="2"/>
      <c r="W9647" s="10"/>
    </row>
    <row r="9648" spans="22:23" x14ac:dyDescent="0.25">
      <c r="V9648" s="2"/>
      <c r="W9648" s="10"/>
    </row>
    <row r="9649" spans="22:23" x14ac:dyDescent="0.25">
      <c r="V9649" s="2"/>
      <c r="W9649" s="10"/>
    </row>
    <row r="9650" spans="22:23" x14ac:dyDescent="0.25">
      <c r="V9650" s="2"/>
      <c r="W9650" s="10"/>
    </row>
    <row r="9651" spans="22:23" x14ac:dyDescent="0.25">
      <c r="V9651" s="2"/>
      <c r="W9651" s="10"/>
    </row>
    <row r="9652" spans="22:23" x14ac:dyDescent="0.25">
      <c r="V9652" s="2"/>
      <c r="W9652" s="10"/>
    </row>
    <row r="9653" spans="22:23" x14ac:dyDescent="0.25">
      <c r="V9653" s="2"/>
      <c r="W9653" s="10"/>
    </row>
    <row r="9654" spans="22:23" x14ac:dyDescent="0.25">
      <c r="V9654" s="2"/>
      <c r="W9654" s="10"/>
    </row>
    <row r="9655" spans="22:23" x14ac:dyDescent="0.25">
      <c r="V9655" s="2"/>
      <c r="W9655" s="10"/>
    </row>
    <row r="9656" spans="22:23" x14ac:dyDescent="0.25">
      <c r="V9656" s="2"/>
      <c r="W9656" s="10"/>
    </row>
    <row r="9657" spans="22:23" x14ac:dyDescent="0.25">
      <c r="V9657" s="2"/>
      <c r="W9657" s="10"/>
    </row>
    <row r="9658" spans="22:23" x14ac:dyDescent="0.25">
      <c r="V9658" s="2"/>
      <c r="W9658" s="10"/>
    </row>
    <row r="9659" spans="22:23" x14ac:dyDescent="0.25">
      <c r="V9659" s="2"/>
      <c r="W9659" s="10"/>
    </row>
    <row r="9660" spans="22:23" x14ac:dyDescent="0.25">
      <c r="V9660" s="2"/>
      <c r="W9660" s="10"/>
    </row>
    <row r="9661" spans="22:23" x14ac:dyDescent="0.25">
      <c r="V9661" s="2"/>
      <c r="W9661" s="10"/>
    </row>
    <row r="9662" spans="22:23" x14ac:dyDescent="0.25">
      <c r="V9662" s="2"/>
      <c r="W9662" s="10"/>
    </row>
    <row r="9663" spans="22:23" x14ac:dyDescent="0.25">
      <c r="V9663" s="2"/>
      <c r="W9663" s="10"/>
    </row>
    <row r="9664" spans="22:23" x14ac:dyDescent="0.25">
      <c r="V9664" s="2"/>
      <c r="W9664" s="10"/>
    </row>
    <row r="9665" spans="22:23" x14ac:dyDescent="0.25">
      <c r="V9665" s="2"/>
      <c r="W9665" s="10"/>
    </row>
    <row r="9666" spans="22:23" x14ac:dyDescent="0.25">
      <c r="V9666" s="2"/>
      <c r="W9666" s="10"/>
    </row>
    <row r="9667" spans="22:23" x14ac:dyDescent="0.25">
      <c r="V9667" s="2"/>
      <c r="W9667" s="10"/>
    </row>
    <row r="9668" spans="22:23" x14ac:dyDescent="0.25">
      <c r="V9668" s="2"/>
      <c r="W9668" s="10"/>
    </row>
    <row r="9669" spans="22:23" x14ac:dyDescent="0.25">
      <c r="V9669" s="2"/>
      <c r="W9669" s="10"/>
    </row>
    <row r="9670" spans="22:23" x14ac:dyDescent="0.25">
      <c r="V9670" s="2"/>
      <c r="W9670" s="10"/>
    </row>
    <row r="9671" spans="22:23" x14ac:dyDescent="0.25">
      <c r="V9671" s="2"/>
      <c r="W9671" s="10"/>
    </row>
    <row r="9672" spans="22:23" x14ac:dyDescent="0.25">
      <c r="V9672" s="2"/>
      <c r="W9672" s="10"/>
    </row>
    <row r="9673" spans="22:23" x14ac:dyDescent="0.25">
      <c r="V9673" s="2"/>
      <c r="W9673" s="10"/>
    </row>
    <row r="9674" spans="22:23" x14ac:dyDescent="0.25">
      <c r="V9674" s="2"/>
      <c r="W9674" s="10"/>
    </row>
    <row r="9675" spans="22:23" x14ac:dyDescent="0.25">
      <c r="V9675" s="2"/>
      <c r="W9675" s="10"/>
    </row>
    <row r="9676" spans="22:23" x14ac:dyDescent="0.25">
      <c r="V9676" s="2"/>
      <c r="W9676" s="10"/>
    </row>
    <row r="9677" spans="22:23" x14ac:dyDescent="0.25">
      <c r="V9677" s="2"/>
      <c r="W9677" s="10"/>
    </row>
    <row r="9678" spans="22:23" x14ac:dyDescent="0.25">
      <c r="V9678" s="2"/>
      <c r="W9678" s="10"/>
    </row>
    <row r="9679" spans="22:23" x14ac:dyDescent="0.25">
      <c r="V9679" s="2"/>
      <c r="W9679" s="10"/>
    </row>
    <row r="9680" spans="22:23" x14ac:dyDescent="0.25">
      <c r="V9680" s="2"/>
      <c r="W9680" s="10"/>
    </row>
    <row r="9681" spans="22:23" x14ac:dyDescent="0.25">
      <c r="V9681" s="2"/>
      <c r="W9681" s="10"/>
    </row>
    <row r="9682" spans="22:23" x14ac:dyDescent="0.25">
      <c r="V9682" s="2"/>
      <c r="W9682" s="10"/>
    </row>
    <row r="9683" spans="22:23" x14ac:dyDescent="0.25">
      <c r="V9683" s="2"/>
      <c r="W9683" s="10"/>
    </row>
    <row r="9684" spans="22:23" x14ac:dyDescent="0.25">
      <c r="V9684" s="2"/>
      <c r="W9684" s="10"/>
    </row>
    <row r="9685" spans="22:23" x14ac:dyDescent="0.25">
      <c r="V9685" s="2"/>
      <c r="W9685" s="10"/>
    </row>
    <row r="9686" spans="22:23" x14ac:dyDescent="0.25">
      <c r="V9686" s="2"/>
      <c r="W9686" s="10"/>
    </row>
    <row r="9687" spans="22:23" x14ac:dyDescent="0.25">
      <c r="V9687" s="2"/>
      <c r="W9687" s="10"/>
    </row>
    <row r="9688" spans="22:23" x14ac:dyDescent="0.25">
      <c r="V9688" s="2"/>
      <c r="W9688" s="10"/>
    </row>
    <row r="9689" spans="22:23" x14ac:dyDescent="0.25">
      <c r="V9689" s="2"/>
      <c r="W9689" s="10"/>
    </row>
    <row r="9690" spans="22:23" x14ac:dyDescent="0.25">
      <c r="V9690" s="2"/>
      <c r="W9690" s="10"/>
    </row>
    <row r="9691" spans="22:23" x14ac:dyDescent="0.25">
      <c r="V9691" s="2"/>
      <c r="W9691" s="10"/>
    </row>
    <row r="9692" spans="22:23" x14ac:dyDescent="0.25">
      <c r="V9692" s="2"/>
      <c r="W9692" s="10"/>
    </row>
    <row r="9693" spans="22:23" x14ac:dyDescent="0.25">
      <c r="V9693" s="2"/>
      <c r="W9693" s="10"/>
    </row>
    <row r="9694" spans="22:23" x14ac:dyDescent="0.25">
      <c r="V9694" s="2"/>
      <c r="W9694" s="10"/>
    </row>
    <row r="9695" spans="22:23" x14ac:dyDescent="0.25">
      <c r="V9695" s="2"/>
      <c r="W9695" s="10"/>
    </row>
    <row r="9696" spans="22:23" x14ac:dyDescent="0.25">
      <c r="V9696" s="2"/>
      <c r="W9696" s="10"/>
    </row>
    <row r="9697" spans="22:23" x14ac:dyDescent="0.25">
      <c r="V9697" s="2"/>
      <c r="W9697" s="10"/>
    </row>
    <row r="9698" spans="22:23" x14ac:dyDescent="0.25">
      <c r="V9698" s="2"/>
      <c r="W9698" s="10"/>
    </row>
    <row r="9699" spans="22:23" x14ac:dyDescent="0.25">
      <c r="V9699" s="2"/>
      <c r="W9699" s="10"/>
    </row>
    <row r="9700" spans="22:23" x14ac:dyDescent="0.25">
      <c r="V9700" s="2"/>
      <c r="W9700" s="10"/>
    </row>
    <row r="9701" spans="22:23" x14ac:dyDescent="0.25">
      <c r="V9701" s="2"/>
      <c r="W9701" s="10"/>
    </row>
    <row r="9702" spans="22:23" x14ac:dyDescent="0.25">
      <c r="V9702" s="2"/>
      <c r="W9702" s="10"/>
    </row>
    <row r="9703" spans="22:23" x14ac:dyDescent="0.25">
      <c r="V9703" s="2"/>
      <c r="W9703" s="10"/>
    </row>
    <row r="9704" spans="22:23" x14ac:dyDescent="0.25">
      <c r="V9704" s="2"/>
      <c r="W9704" s="10"/>
    </row>
    <row r="9705" spans="22:23" x14ac:dyDescent="0.25">
      <c r="V9705" s="2"/>
      <c r="W9705" s="10"/>
    </row>
    <row r="9706" spans="22:23" x14ac:dyDescent="0.25">
      <c r="V9706" s="2"/>
      <c r="W9706" s="10"/>
    </row>
    <row r="9707" spans="22:23" x14ac:dyDescent="0.25">
      <c r="V9707" s="2"/>
      <c r="W9707" s="10"/>
    </row>
    <row r="9708" spans="22:23" x14ac:dyDescent="0.25">
      <c r="V9708" s="2"/>
      <c r="W9708" s="10"/>
    </row>
    <row r="9709" spans="22:23" x14ac:dyDescent="0.25">
      <c r="V9709" s="2"/>
      <c r="W9709" s="10"/>
    </row>
    <row r="9710" spans="22:23" x14ac:dyDescent="0.25">
      <c r="V9710" s="2"/>
      <c r="W9710" s="10"/>
    </row>
    <row r="9711" spans="22:23" x14ac:dyDescent="0.25">
      <c r="V9711" s="2"/>
      <c r="W9711" s="10"/>
    </row>
    <row r="9712" spans="22:23" x14ac:dyDescent="0.25">
      <c r="V9712" s="2"/>
      <c r="W9712" s="10"/>
    </row>
    <row r="9713" spans="22:23" x14ac:dyDescent="0.25">
      <c r="V9713" s="2"/>
      <c r="W9713" s="10"/>
    </row>
    <row r="9714" spans="22:23" x14ac:dyDescent="0.25">
      <c r="V9714" s="2"/>
      <c r="W9714" s="10"/>
    </row>
    <row r="9715" spans="22:23" x14ac:dyDescent="0.25">
      <c r="V9715" s="2"/>
      <c r="W9715" s="10"/>
    </row>
    <row r="9716" spans="22:23" x14ac:dyDescent="0.25">
      <c r="V9716" s="2"/>
      <c r="W9716" s="10"/>
    </row>
    <row r="9717" spans="22:23" x14ac:dyDescent="0.25">
      <c r="V9717" s="2"/>
      <c r="W9717" s="10"/>
    </row>
    <row r="9718" spans="22:23" x14ac:dyDescent="0.25">
      <c r="V9718" s="2"/>
      <c r="W9718" s="10"/>
    </row>
    <row r="9719" spans="22:23" x14ac:dyDescent="0.25">
      <c r="V9719" s="2"/>
      <c r="W9719" s="10"/>
    </row>
    <row r="9720" spans="22:23" x14ac:dyDescent="0.25">
      <c r="V9720" s="2"/>
      <c r="W9720" s="10"/>
    </row>
    <row r="9721" spans="22:23" x14ac:dyDescent="0.25">
      <c r="V9721" s="2"/>
      <c r="W9721" s="10"/>
    </row>
    <row r="9722" spans="22:23" x14ac:dyDescent="0.25">
      <c r="V9722" s="2"/>
      <c r="W9722" s="10"/>
    </row>
    <row r="9723" spans="22:23" x14ac:dyDescent="0.25">
      <c r="V9723" s="2"/>
      <c r="W9723" s="10"/>
    </row>
    <row r="9724" spans="22:23" x14ac:dyDescent="0.25">
      <c r="V9724" s="2"/>
      <c r="W9724" s="10"/>
    </row>
    <row r="9725" spans="22:23" x14ac:dyDescent="0.25">
      <c r="V9725" s="2"/>
      <c r="W9725" s="10"/>
    </row>
    <row r="9726" spans="22:23" x14ac:dyDescent="0.25">
      <c r="V9726" s="2"/>
      <c r="W9726" s="10"/>
    </row>
    <row r="9727" spans="22:23" x14ac:dyDescent="0.25">
      <c r="V9727" s="2"/>
      <c r="W9727" s="10"/>
    </row>
    <row r="9728" spans="22:23" x14ac:dyDescent="0.25">
      <c r="V9728" s="2"/>
      <c r="W9728" s="10"/>
    </row>
    <row r="9729" spans="22:23" x14ac:dyDescent="0.25">
      <c r="V9729" s="2"/>
      <c r="W9729" s="10"/>
    </row>
    <row r="9730" spans="22:23" x14ac:dyDescent="0.25">
      <c r="V9730" s="2"/>
      <c r="W9730" s="10"/>
    </row>
    <row r="9731" spans="22:23" x14ac:dyDescent="0.25">
      <c r="V9731" s="2"/>
      <c r="W9731" s="10"/>
    </row>
    <row r="9732" spans="22:23" x14ac:dyDescent="0.25">
      <c r="V9732" s="2"/>
      <c r="W9732" s="10"/>
    </row>
    <row r="9733" spans="22:23" x14ac:dyDescent="0.25">
      <c r="V9733" s="2"/>
      <c r="W9733" s="10"/>
    </row>
    <row r="9734" spans="22:23" x14ac:dyDescent="0.25">
      <c r="V9734" s="2"/>
      <c r="W9734" s="10"/>
    </row>
    <row r="9735" spans="22:23" x14ac:dyDescent="0.25">
      <c r="V9735" s="2"/>
      <c r="W9735" s="10"/>
    </row>
    <row r="9736" spans="22:23" x14ac:dyDescent="0.25">
      <c r="V9736" s="2"/>
      <c r="W9736" s="10"/>
    </row>
    <row r="9737" spans="22:23" x14ac:dyDescent="0.25">
      <c r="V9737" s="2"/>
      <c r="W9737" s="10"/>
    </row>
    <row r="9738" spans="22:23" x14ac:dyDescent="0.25">
      <c r="V9738" s="2"/>
      <c r="W9738" s="10"/>
    </row>
    <row r="9739" spans="22:23" x14ac:dyDescent="0.25">
      <c r="V9739" s="2"/>
      <c r="W9739" s="10"/>
    </row>
    <row r="9740" spans="22:23" x14ac:dyDescent="0.25">
      <c r="V9740" s="2"/>
      <c r="W9740" s="10"/>
    </row>
    <row r="9741" spans="22:23" x14ac:dyDescent="0.25">
      <c r="V9741" s="2"/>
      <c r="W9741" s="10"/>
    </row>
    <row r="9742" spans="22:23" x14ac:dyDescent="0.25">
      <c r="V9742" s="2"/>
      <c r="W9742" s="10"/>
    </row>
    <row r="9743" spans="22:23" x14ac:dyDescent="0.25">
      <c r="V9743" s="2"/>
      <c r="W9743" s="10"/>
    </row>
    <row r="9744" spans="22:23" x14ac:dyDescent="0.25">
      <c r="V9744" s="2"/>
      <c r="W9744" s="10"/>
    </row>
    <row r="9745" spans="22:23" x14ac:dyDescent="0.25">
      <c r="V9745" s="2"/>
      <c r="W9745" s="10"/>
    </row>
    <row r="9746" spans="22:23" x14ac:dyDescent="0.25">
      <c r="V9746" s="2"/>
      <c r="W9746" s="10"/>
    </row>
    <row r="9747" spans="22:23" x14ac:dyDescent="0.25">
      <c r="V9747" s="2"/>
      <c r="W9747" s="10"/>
    </row>
    <row r="9748" spans="22:23" x14ac:dyDescent="0.25">
      <c r="V9748" s="2"/>
      <c r="W9748" s="10"/>
    </row>
    <row r="9749" spans="22:23" x14ac:dyDescent="0.25">
      <c r="V9749" s="2"/>
      <c r="W9749" s="10"/>
    </row>
    <row r="9750" spans="22:23" x14ac:dyDescent="0.25">
      <c r="V9750" s="2"/>
      <c r="W9750" s="10"/>
    </row>
    <row r="9751" spans="22:23" x14ac:dyDescent="0.25">
      <c r="V9751" s="2"/>
      <c r="W9751" s="10"/>
    </row>
    <row r="9752" spans="22:23" x14ac:dyDescent="0.25">
      <c r="V9752" s="2"/>
      <c r="W9752" s="10"/>
    </row>
    <row r="9753" spans="22:23" x14ac:dyDescent="0.25">
      <c r="V9753" s="2"/>
      <c r="W9753" s="10"/>
    </row>
    <row r="9754" spans="22:23" x14ac:dyDescent="0.25">
      <c r="V9754" s="2"/>
      <c r="W9754" s="10"/>
    </row>
    <row r="9755" spans="22:23" x14ac:dyDescent="0.25">
      <c r="V9755" s="2"/>
      <c r="W9755" s="10"/>
    </row>
    <row r="9756" spans="22:23" x14ac:dyDescent="0.25">
      <c r="V9756" s="2"/>
      <c r="W9756" s="10"/>
    </row>
    <row r="9757" spans="22:23" x14ac:dyDescent="0.25">
      <c r="V9757" s="2"/>
      <c r="W9757" s="10"/>
    </row>
    <row r="9758" spans="22:23" x14ac:dyDescent="0.25">
      <c r="V9758" s="2"/>
      <c r="W9758" s="10"/>
    </row>
    <row r="9759" spans="22:23" x14ac:dyDescent="0.25">
      <c r="V9759" s="2"/>
      <c r="W9759" s="10"/>
    </row>
    <row r="9760" spans="22:23" x14ac:dyDescent="0.25">
      <c r="V9760" s="2"/>
      <c r="W9760" s="10"/>
    </row>
    <row r="9761" spans="22:23" x14ac:dyDescent="0.25">
      <c r="V9761" s="2"/>
      <c r="W9761" s="10"/>
    </row>
    <row r="9762" spans="22:23" x14ac:dyDescent="0.25">
      <c r="V9762" s="2"/>
      <c r="W9762" s="10"/>
    </row>
    <row r="9763" spans="22:23" x14ac:dyDescent="0.25">
      <c r="V9763" s="2"/>
      <c r="W9763" s="10"/>
    </row>
    <row r="9764" spans="22:23" x14ac:dyDescent="0.25">
      <c r="V9764" s="2"/>
      <c r="W9764" s="10"/>
    </row>
    <row r="9765" spans="22:23" x14ac:dyDescent="0.25">
      <c r="V9765" s="2"/>
      <c r="W9765" s="10"/>
    </row>
    <row r="9766" spans="22:23" x14ac:dyDescent="0.25">
      <c r="V9766" s="2"/>
      <c r="W9766" s="10"/>
    </row>
    <row r="9767" spans="22:23" x14ac:dyDescent="0.25">
      <c r="V9767" s="2"/>
      <c r="W9767" s="10"/>
    </row>
    <row r="9768" spans="22:23" x14ac:dyDescent="0.25">
      <c r="V9768" s="2"/>
      <c r="W9768" s="10"/>
    </row>
    <row r="9769" spans="22:23" x14ac:dyDescent="0.25">
      <c r="V9769" s="2"/>
      <c r="W9769" s="10"/>
    </row>
    <row r="9770" spans="22:23" x14ac:dyDescent="0.25">
      <c r="V9770" s="2"/>
      <c r="W9770" s="10"/>
    </row>
    <row r="9771" spans="22:23" x14ac:dyDescent="0.25">
      <c r="V9771" s="2"/>
      <c r="W9771" s="10"/>
    </row>
    <row r="9772" spans="22:23" x14ac:dyDescent="0.25">
      <c r="V9772" s="2"/>
      <c r="W9772" s="10"/>
    </row>
    <row r="9773" spans="22:23" x14ac:dyDescent="0.25">
      <c r="V9773" s="2"/>
      <c r="W9773" s="10"/>
    </row>
    <row r="9774" spans="22:23" x14ac:dyDescent="0.25">
      <c r="V9774" s="2"/>
      <c r="W9774" s="10"/>
    </row>
    <row r="9775" spans="22:23" x14ac:dyDescent="0.25">
      <c r="V9775" s="2"/>
      <c r="W9775" s="10"/>
    </row>
    <row r="9776" spans="22:23" x14ac:dyDescent="0.25">
      <c r="V9776" s="2"/>
      <c r="W9776" s="10"/>
    </row>
    <row r="9777" spans="22:23" x14ac:dyDescent="0.25">
      <c r="V9777" s="2"/>
      <c r="W9777" s="10"/>
    </row>
    <row r="9778" spans="22:23" x14ac:dyDescent="0.25">
      <c r="V9778" s="2"/>
      <c r="W9778" s="10"/>
    </row>
    <row r="9779" spans="22:23" x14ac:dyDescent="0.25">
      <c r="V9779" s="2"/>
      <c r="W9779" s="10"/>
    </row>
    <row r="9780" spans="22:23" x14ac:dyDescent="0.25">
      <c r="V9780" s="2"/>
      <c r="W9780" s="10"/>
    </row>
    <row r="9781" spans="22:23" x14ac:dyDescent="0.25">
      <c r="V9781" s="2"/>
      <c r="W9781" s="10"/>
    </row>
    <row r="9782" spans="22:23" x14ac:dyDescent="0.25">
      <c r="V9782" s="2"/>
      <c r="W9782" s="10"/>
    </row>
    <row r="9783" spans="22:23" x14ac:dyDescent="0.25">
      <c r="V9783" s="2"/>
      <c r="W9783" s="10"/>
    </row>
    <row r="9784" spans="22:23" x14ac:dyDescent="0.25">
      <c r="V9784" s="2"/>
      <c r="W9784" s="10"/>
    </row>
    <row r="9785" spans="22:23" x14ac:dyDescent="0.25">
      <c r="V9785" s="2"/>
      <c r="W9785" s="10"/>
    </row>
    <row r="9786" spans="22:23" x14ac:dyDescent="0.25">
      <c r="V9786" s="2"/>
      <c r="W9786" s="10"/>
    </row>
    <row r="9787" spans="22:23" x14ac:dyDescent="0.25">
      <c r="V9787" s="2"/>
      <c r="W9787" s="10"/>
    </row>
    <row r="9788" spans="22:23" x14ac:dyDescent="0.25">
      <c r="V9788" s="2"/>
      <c r="W9788" s="10"/>
    </row>
    <row r="9789" spans="22:23" x14ac:dyDescent="0.25">
      <c r="V9789" s="2"/>
      <c r="W9789" s="10"/>
    </row>
    <row r="9790" spans="22:23" x14ac:dyDescent="0.25">
      <c r="V9790" s="2"/>
      <c r="W9790" s="10"/>
    </row>
    <row r="9791" spans="22:23" x14ac:dyDescent="0.25">
      <c r="V9791" s="2"/>
      <c r="W9791" s="10"/>
    </row>
    <row r="9792" spans="22:23" x14ac:dyDescent="0.25">
      <c r="V9792" s="2"/>
      <c r="W9792" s="10"/>
    </row>
    <row r="9793" spans="22:23" x14ac:dyDescent="0.25">
      <c r="V9793" s="2"/>
      <c r="W9793" s="10"/>
    </row>
    <row r="9794" spans="22:23" x14ac:dyDescent="0.25">
      <c r="V9794" s="2"/>
      <c r="W9794" s="10"/>
    </row>
    <row r="9795" spans="22:23" x14ac:dyDescent="0.25">
      <c r="V9795" s="2"/>
      <c r="W9795" s="10"/>
    </row>
    <row r="9796" spans="22:23" x14ac:dyDescent="0.25">
      <c r="V9796" s="2"/>
      <c r="W9796" s="10"/>
    </row>
    <row r="9797" spans="22:23" x14ac:dyDescent="0.25">
      <c r="V9797" s="2"/>
      <c r="W9797" s="10"/>
    </row>
    <row r="9798" spans="22:23" x14ac:dyDescent="0.25">
      <c r="V9798" s="2"/>
      <c r="W9798" s="10"/>
    </row>
    <row r="9799" spans="22:23" x14ac:dyDescent="0.25">
      <c r="V9799" s="2"/>
      <c r="W9799" s="10"/>
    </row>
    <row r="9800" spans="22:23" x14ac:dyDescent="0.25">
      <c r="V9800" s="2"/>
      <c r="W9800" s="10"/>
    </row>
    <row r="9801" spans="22:23" x14ac:dyDescent="0.25">
      <c r="V9801" s="2"/>
      <c r="W9801" s="10"/>
    </row>
    <row r="9802" spans="22:23" x14ac:dyDescent="0.25">
      <c r="V9802" s="2"/>
      <c r="W9802" s="10"/>
    </row>
    <row r="9803" spans="22:23" x14ac:dyDescent="0.25">
      <c r="V9803" s="2"/>
      <c r="W9803" s="10"/>
    </row>
    <row r="9804" spans="22:23" x14ac:dyDescent="0.25">
      <c r="V9804" s="2"/>
      <c r="W9804" s="10"/>
    </row>
    <row r="9805" spans="22:23" x14ac:dyDescent="0.25">
      <c r="V9805" s="2"/>
      <c r="W9805" s="10"/>
    </row>
    <row r="9806" spans="22:23" x14ac:dyDescent="0.25">
      <c r="V9806" s="2"/>
      <c r="W9806" s="10"/>
    </row>
    <row r="9807" spans="22:23" x14ac:dyDescent="0.25">
      <c r="V9807" s="2"/>
      <c r="W9807" s="10"/>
    </row>
    <row r="9808" spans="22:23" x14ac:dyDescent="0.25">
      <c r="V9808" s="2"/>
      <c r="W9808" s="10"/>
    </row>
    <row r="9809" spans="22:23" x14ac:dyDescent="0.25">
      <c r="V9809" s="2"/>
      <c r="W9809" s="10"/>
    </row>
    <row r="9810" spans="22:23" x14ac:dyDescent="0.25">
      <c r="V9810" s="2"/>
      <c r="W9810" s="10"/>
    </row>
    <row r="9811" spans="22:23" x14ac:dyDescent="0.25">
      <c r="V9811" s="2"/>
      <c r="W9811" s="10"/>
    </row>
    <row r="9812" spans="22:23" x14ac:dyDescent="0.25">
      <c r="V9812" s="2"/>
      <c r="W9812" s="10"/>
    </row>
    <row r="9813" spans="22:23" x14ac:dyDescent="0.25">
      <c r="V9813" s="2"/>
      <c r="W9813" s="10"/>
    </row>
    <row r="9814" spans="22:23" x14ac:dyDescent="0.25">
      <c r="V9814" s="2"/>
      <c r="W9814" s="10"/>
    </row>
    <row r="9815" spans="22:23" x14ac:dyDescent="0.25">
      <c r="V9815" s="2"/>
      <c r="W9815" s="10"/>
    </row>
    <row r="9816" spans="22:23" x14ac:dyDescent="0.25">
      <c r="V9816" s="2"/>
      <c r="W9816" s="10"/>
    </row>
    <row r="9817" spans="22:23" x14ac:dyDescent="0.25">
      <c r="V9817" s="2"/>
      <c r="W9817" s="10"/>
    </row>
    <row r="9818" spans="22:23" x14ac:dyDescent="0.25">
      <c r="V9818" s="2"/>
      <c r="W9818" s="10"/>
    </row>
    <row r="9819" spans="22:23" x14ac:dyDescent="0.25">
      <c r="V9819" s="2"/>
      <c r="W9819" s="10"/>
    </row>
    <row r="9820" spans="22:23" x14ac:dyDescent="0.25">
      <c r="V9820" s="2"/>
      <c r="W9820" s="10"/>
    </row>
    <row r="9821" spans="22:23" x14ac:dyDescent="0.25">
      <c r="V9821" s="2"/>
      <c r="W9821" s="10"/>
    </row>
    <row r="9822" spans="22:23" x14ac:dyDescent="0.25">
      <c r="V9822" s="2"/>
      <c r="W9822" s="10"/>
    </row>
    <row r="9823" spans="22:23" x14ac:dyDescent="0.25">
      <c r="V9823" s="2"/>
      <c r="W9823" s="10"/>
    </row>
    <row r="9824" spans="22:23" x14ac:dyDescent="0.25">
      <c r="V9824" s="2"/>
      <c r="W9824" s="10"/>
    </row>
    <row r="9825" spans="22:23" x14ac:dyDescent="0.25">
      <c r="V9825" s="2"/>
      <c r="W9825" s="10"/>
    </row>
    <row r="9826" spans="22:23" x14ac:dyDescent="0.25">
      <c r="V9826" s="2"/>
      <c r="W9826" s="10"/>
    </row>
    <row r="9827" spans="22:23" x14ac:dyDescent="0.25">
      <c r="V9827" s="2"/>
      <c r="W9827" s="10"/>
    </row>
    <row r="9828" spans="22:23" x14ac:dyDescent="0.25">
      <c r="V9828" s="2"/>
      <c r="W9828" s="10"/>
    </row>
    <row r="9829" spans="22:23" x14ac:dyDescent="0.25">
      <c r="V9829" s="2"/>
      <c r="W9829" s="10"/>
    </row>
    <row r="9830" spans="22:23" x14ac:dyDescent="0.25">
      <c r="V9830" s="2"/>
      <c r="W9830" s="10"/>
    </row>
    <row r="9831" spans="22:23" x14ac:dyDescent="0.25">
      <c r="V9831" s="2"/>
      <c r="W9831" s="10"/>
    </row>
    <row r="9832" spans="22:23" x14ac:dyDescent="0.25">
      <c r="V9832" s="2"/>
      <c r="W9832" s="10"/>
    </row>
    <row r="9833" spans="22:23" x14ac:dyDescent="0.25">
      <c r="V9833" s="2"/>
      <c r="W9833" s="10"/>
    </row>
    <row r="9834" spans="22:23" x14ac:dyDescent="0.25">
      <c r="V9834" s="2"/>
      <c r="W9834" s="10"/>
    </row>
    <row r="9835" spans="22:23" x14ac:dyDescent="0.25">
      <c r="V9835" s="2"/>
      <c r="W9835" s="10"/>
    </row>
    <row r="9836" spans="22:23" x14ac:dyDescent="0.25">
      <c r="V9836" s="2"/>
      <c r="W9836" s="10"/>
    </row>
    <row r="9837" spans="22:23" x14ac:dyDescent="0.25">
      <c r="V9837" s="2"/>
      <c r="W9837" s="10"/>
    </row>
    <row r="9838" spans="22:23" x14ac:dyDescent="0.25">
      <c r="V9838" s="2"/>
      <c r="W9838" s="10"/>
    </row>
    <row r="9839" spans="22:23" x14ac:dyDescent="0.25">
      <c r="V9839" s="2"/>
      <c r="W9839" s="10"/>
    </row>
    <row r="9840" spans="22:23" x14ac:dyDescent="0.25">
      <c r="V9840" s="2"/>
      <c r="W9840" s="10"/>
    </row>
    <row r="9841" spans="22:23" x14ac:dyDescent="0.25">
      <c r="V9841" s="2"/>
      <c r="W9841" s="10"/>
    </row>
    <row r="9842" spans="22:23" x14ac:dyDescent="0.25">
      <c r="V9842" s="2"/>
      <c r="W9842" s="10"/>
    </row>
    <row r="9843" spans="22:23" x14ac:dyDescent="0.25">
      <c r="V9843" s="2"/>
      <c r="W9843" s="10"/>
    </row>
    <row r="9844" spans="22:23" x14ac:dyDescent="0.25">
      <c r="V9844" s="2"/>
      <c r="W9844" s="10"/>
    </row>
    <row r="9845" spans="22:23" x14ac:dyDescent="0.25">
      <c r="V9845" s="2"/>
      <c r="W9845" s="10"/>
    </row>
    <row r="9846" spans="22:23" x14ac:dyDescent="0.25">
      <c r="V9846" s="2"/>
      <c r="W9846" s="10"/>
    </row>
    <row r="9847" spans="22:23" x14ac:dyDescent="0.25">
      <c r="V9847" s="2"/>
      <c r="W9847" s="10"/>
    </row>
    <row r="9848" spans="22:23" x14ac:dyDescent="0.25">
      <c r="V9848" s="2"/>
      <c r="W9848" s="10"/>
    </row>
    <row r="9849" spans="22:23" x14ac:dyDescent="0.25">
      <c r="V9849" s="2"/>
      <c r="W9849" s="10"/>
    </row>
    <row r="9850" spans="22:23" x14ac:dyDescent="0.25">
      <c r="V9850" s="2"/>
      <c r="W9850" s="10"/>
    </row>
    <row r="9851" spans="22:23" x14ac:dyDescent="0.25">
      <c r="V9851" s="2"/>
      <c r="W9851" s="10"/>
    </row>
    <row r="9852" spans="22:23" x14ac:dyDescent="0.25">
      <c r="V9852" s="2"/>
      <c r="W9852" s="10"/>
    </row>
    <row r="9853" spans="22:23" x14ac:dyDescent="0.25">
      <c r="V9853" s="2"/>
      <c r="W9853" s="10"/>
    </row>
    <row r="9854" spans="22:23" x14ac:dyDescent="0.25">
      <c r="V9854" s="2"/>
      <c r="W9854" s="10"/>
    </row>
    <row r="9855" spans="22:23" x14ac:dyDescent="0.25">
      <c r="V9855" s="2"/>
      <c r="W9855" s="10"/>
    </row>
    <row r="9856" spans="22:23" x14ac:dyDescent="0.25">
      <c r="V9856" s="2"/>
      <c r="W9856" s="10"/>
    </row>
    <row r="9857" spans="22:23" x14ac:dyDescent="0.25">
      <c r="V9857" s="2"/>
      <c r="W9857" s="10"/>
    </row>
    <row r="9858" spans="22:23" x14ac:dyDescent="0.25">
      <c r="V9858" s="2"/>
      <c r="W9858" s="10"/>
    </row>
    <row r="9859" spans="22:23" x14ac:dyDescent="0.25">
      <c r="V9859" s="2"/>
      <c r="W9859" s="10"/>
    </row>
    <row r="9860" spans="22:23" x14ac:dyDescent="0.25">
      <c r="V9860" s="2"/>
      <c r="W9860" s="10"/>
    </row>
    <row r="9861" spans="22:23" x14ac:dyDescent="0.25">
      <c r="V9861" s="2"/>
      <c r="W9861" s="10"/>
    </row>
    <row r="9862" spans="22:23" x14ac:dyDescent="0.25">
      <c r="V9862" s="2"/>
      <c r="W9862" s="10"/>
    </row>
    <row r="9863" spans="22:23" x14ac:dyDescent="0.25">
      <c r="V9863" s="2"/>
      <c r="W9863" s="10"/>
    </row>
    <row r="9864" spans="22:23" x14ac:dyDescent="0.25">
      <c r="V9864" s="2"/>
      <c r="W9864" s="10"/>
    </row>
    <row r="9865" spans="22:23" x14ac:dyDescent="0.25">
      <c r="V9865" s="2"/>
      <c r="W9865" s="10"/>
    </row>
    <row r="9866" spans="22:23" x14ac:dyDescent="0.25">
      <c r="V9866" s="2"/>
      <c r="W9866" s="10"/>
    </row>
    <row r="9867" spans="22:23" x14ac:dyDescent="0.25">
      <c r="V9867" s="2"/>
      <c r="W9867" s="10"/>
    </row>
    <row r="9868" spans="22:23" x14ac:dyDescent="0.25">
      <c r="V9868" s="2"/>
      <c r="W9868" s="10"/>
    </row>
    <row r="9869" spans="22:23" x14ac:dyDescent="0.25">
      <c r="V9869" s="2"/>
      <c r="W9869" s="10"/>
    </row>
    <row r="9870" spans="22:23" x14ac:dyDescent="0.25">
      <c r="V9870" s="2"/>
      <c r="W9870" s="10"/>
    </row>
    <row r="9871" spans="22:23" x14ac:dyDescent="0.25">
      <c r="V9871" s="2"/>
      <c r="W9871" s="10"/>
    </row>
    <row r="9872" spans="22:23" x14ac:dyDescent="0.25">
      <c r="V9872" s="2"/>
      <c r="W9872" s="10"/>
    </row>
    <row r="9873" spans="22:23" x14ac:dyDescent="0.25">
      <c r="V9873" s="2"/>
      <c r="W9873" s="10"/>
    </row>
    <row r="9874" spans="22:23" x14ac:dyDescent="0.25">
      <c r="V9874" s="2"/>
      <c r="W9874" s="10"/>
    </row>
    <row r="9875" spans="22:23" x14ac:dyDescent="0.25">
      <c r="V9875" s="2"/>
      <c r="W9875" s="10"/>
    </row>
    <row r="9876" spans="22:23" x14ac:dyDescent="0.25">
      <c r="V9876" s="2"/>
      <c r="W9876" s="10"/>
    </row>
    <row r="9877" spans="22:23" x14ac:dyDescent="0.25">
      <c r="V9877" s="2"/>
      <c r="W9877" s="10"/>
    </row>
    <row r="9878" spans="22:23" x14ac:dyDescent="0.25">
      <c r="V9878" s="2"/>
      <c r="W9878" s="10"/>
    </row>
    <row r="9879" spans="22:23" x14ac:dyDescent="0.25">
      <c r="V9879" s="2"/>
      <c r="W9879" s="10"/>
    </row>
    <row r="9880" spans="22:23" x14ac:dyDescent="0.25">
      <c r="V9880" s="2"/>
      <c r="W9880" s="10"/>
    </row>
    <row r="9881" spans="22:23" x14ac:dyDescent="0.25">
      <c r="V9881" s="2"/>
      <c r="W9881" s="10"/>
    </row>
    <row r="9882" spans="22:23" x14ac:dyDescent="0.25">
      <c r="V9882" s="2"/>
      <c r="W9882" s="10"/>
    </row>
    <row r="9883" spans="22:23" x14ac:dyDescent="0.25">
      <c r="V9883" s="2"/>
      <c r="W9883" s="10"/>
    </row>
    <row r="9884" spans="22:23" x14ac:dyDescent="0.25">
      <c r="V9884" s="2"/>
      <c r="W9884" s="10"/>
    </row>
    <row r="9885" spans="22:23" x14ac:dyDescent="0.25">
      <c r="V9885" s="2"/>
      <c r="W9885" s="10"/>
    </row>
    <row r="9886" spans="22:23" x14ac:dyDescent="0.25">
      <c r="V9886" s="2"/>
      <c r="W9886" s="10"/>
    </row>
    <row r="9887" spans="22:23" x14ac:dyDescent="0.25">
      <c r="V9887" s="2"/>
      <c r="W9887" s="10"/>
    </row>
    <row r="9888" spans="22:23" x14ac:dyDescent="0.25">
      <c r="V9888" s="2"/>
      <c r="W9888" s="10"/>
    </row>
    <row r="9889" spans="22:23" x14ac:dyDescent="0.25">
      <c r="V9889" s="2"/>
      <c r="W9889" s="10"/>
    </row>
    <row r="9890" spans="22:23" x14ac:dyDescent="0.25">
      <c r="V9890" s="2"/>
      <c r="W9890" s="10"/>
    </row>
    <row r="9891" spans="22:23" x14ac:dyDescent="0.25">
      <c r="V9891" s="2"/>
      <c r="W9891" s="10"/>
    </row>
    <row r="9892" spans="22:23" x14ac:dyDescent="0.25">
      <c r="V9892" s="2"/>
      <c r="W9892" s="10"/>
    </row>
    <row r="9893" spans="22:23" x14ac:dyDescent="0.25">
      <c r="V9893" s="2"/>
      <c r="W9893" s="10"/>
    </row>
    <row r="9894" spans="22:23" x14ac:dyDescent="0.25">
      <c r="V9894" s="2"/>
      <c r="W9894" s="10"/>
    </row>
    <row r="9895" spans="22:23" x14ac:dyDescent="0.25">
      <c r="V9895" s="2"/>
      <c r="W9895" s="10"/>
    </row>
    <row r="9896" spans="22:23" x14ac:dyDescent="0.25">
      <c r="V9896" s="2"/>
      <c r="W9896" s="10"/>
    </row>
    <row r="9897" spans="22:23" x14ac:dyDescent="0.25">
      <c r="V9897" s="2"/>
      <c r="W9897" s="10"/>
    </row>
    <row r="9898" spans="22:23" x14ac:dyDescent="0.25">
      <c r="V9898" s="2"/>
      <c r="W9898" s="10"/>
    </row>
    <row r="9899" spans="22:23" x14ac:dyDescent="0.25">
      <c r="V9899" s="2"/>
      <c r="W9899" s="10"/>
    </row>
    <row r="9900" spans="22:23" x14ac:dyDescent="0.25">
      <c r="V9900" s="2"/>
      <c r="W9900" s="10"/>
    </row>
    <row r="9901" spans="22:23" x14ac:dyDescent="0.25">
      <c r="V9901" s="2"/>
      <c r="W9901" s="10"/>
    </row>
    <row r="9902" spans="22:23" x14ac:dyDescent="0.25">
      <c r="V9902" s="2"/>
      <c r="W9902" s="10"/>
    </row>
    <row r="9903" spans="22:23" x14ac:dyDescent="0.25">
      <c r="V9903" s="2"/>
      <c r="W9903" s="10"/>
    </row>
    <row r="9904" spans="22:23" x14ac:dyDescent="0.25">
      <c r="V9904" s="2"/>
      <c r="W9904" s="10"/>
    </row>
    <row r="9905" spans="22:23" x14ac:dyDescent="0.25">
      <c r="V9905" s="2"/>
      <c r="W9905" s="10"/>
    </row>
    <row r="9906" spans="22:23" x14ac:dyDescent="0.25">
      <c r="V9906" s="2"/>
      <c r="W9906" s="10"/>
    </row>
    <row r="9907" spans="22:23" x14ac:dyDescent="0.25">
      <c r="V9907" s="2"/>
      <c r="W9907" s="10"/>
    </row>
    <row r="9908" spans="22:23" x14ac:dyDescent="0.25">
      <c r="V9908" s="2"/>
      <c r="W9908" s="10"/>
    </row>
    <row r="9909" spans="22:23" x14ac:dyDescent="0.25">
      <c r="V9909" s="2"/>
      <c r="W9909" s="10"/>
    </row>
    <row r="9910" spans="22:23" x14ac:dyDescent="0.25">
      <c r="V9910" s="2"/>
      <c r="W9910" s="10"/>
    </row>
    <row r="9911" spans="22:23" x14ac:dyDescent="0.25">
      <c r="V9911" s="2"/>
      <c r="W9911" s="10"/>
    </row>
    <row r="9912" spans="22:23" x14ac:dyDescent="0.25">
      <c r="V9912" s="2"/>
      <c r="W9912" s="10"/>
    </row>
    <row r="9913" spans="22:23" x14ac:dyDescent="0.25">
      <c r="V9913" s="2"/>
      <c r="W9913" s="10"/>
    </row>
    <row r="9914" spans="22:23" x14ac:dyDescent="0.25">
      <c r="V9914" s="2"/>
      <c r="W9914" s="10"/>
    </row>
    <row r="9915" spans="22:23" x14ac:dyDescent="0.25">
      <c r="V9915" s="2"/>
      <c r="W9915" s="10"/>
    </row>
    <row r="9916" spans="22:23" x14ac:dyDescent="0.25">
      <c r="V9916" s="2"/>
      <c r="W9916" s="10"/>
    </row>
    <row r="9917" spans="22:23" x14ac:dyDescent="0.25">
      <c r="V9917" s="2"/>
      <c r="W9917" s="10"/>
    </row>
    <row r="9918" spans="22:23" x14ac:dyDescent="0.25">
      <c r="V9918" s="2"/>
      <c r="W9918" s="10"/>
    </row>
    <row r="9919" spans="22:23" x14ac:dyDescent="0.25">
      <c r="V9919" s="2"/>
      <c r="W9919" s="10"/>
    </row>
    <row r="9920" spans="22:23" x14ac:dyDescent="0.25">
      <c r="V9920" s="2"/>
      <c r="W9920" s="10"/>
    </row>
    <row r="9921" spans="22:23" x14ac:dyDescent="0.25">
      <c r="V9921" s="2"/>
      <c r="W9921" s="10"/>
    </row>
    <row r="9922" spans="22:23" x14ac:dyDescent="0.25">
      <c r="V9922" s="2"/>
      <c r="W9922" s="10"/>
    </row>
    <row r="9923" spans="22:23" x14ac:dyDescent="0.25">
      <c r="V9923" s="2"/>
      <c r="W9923" s="10"/>
    </row>
    <row r="9924" spans="22:23" x14ac:dyDescent="0.25">
      <c r="V9924" s="2"/>
      <c r="W9924" s="10"/>
    </row>
    <row r="9925" spans="22:23" x14ac:dyDescent="0.25">
      <c r="V9925" s="2"/>
      <c r="W9925" s="10"/>
    </row>
    <row r="9926" spans="22:23" x14ac:dyDescent="0.25">
      <c r="V9926" s="2"/>
      <c r="W9926" s="10"/>
    </row>
    <row r="9927" spans="22:23" x14ac:dyDescent="0.25">
      <c r="V9927" s="2"/>
      <c r="W9927" s="10"/>
    </row>
    <row r="9928" spans="22:23" x14ac:dyDescent="0.25">
      <c r="V9928" s="2"/>
      <c r="W9928" s="10"/>
    </row>
    <row r="9929" spans="22:23" x14ac:dyDescent="0.25">
      <c r="V9929" s="2"/>
      <c r="W9929" s="10"/>
    </row>
    <row r="9930" spans="22:23" x14ac:dyDescent="0.25">
      <c r="V9930" s="2"/>
      <c r="W9930" s="10"/>
    </row>
    <row r="9931" spans="22:23" x14ac:dyDescent="0.25">
      <c r="V9931" s="2"/>
      <c r="W9931" s="10"/>
    </row>
    <row r="9932" spans="22:23" x14ac:dyDescent="0.25">
      <c r="V9932" s="2"/>
      <c r="W9932" s="10"/>
    </row>
    <row r="9933" spans="22:23" x14ac:dyDescent="0.25">
      <c r="V9933" s="2"/>
      <c r="W9933" s="10"/>
    </row>
    <row r="9934" spans="22:23" x14ac:dyDescent="0.25">
      <c r="V9934" s="2"/>
      <c r="W9934" s="10"/>
    </row>
    <row r="9935" spans="22:23" x14ac:dyDescent="0.25">
      <c r="V9935" s="2"/>
      <c r="W9935" s="10"/>
    </row>
    <row r="9936" spans="22:23" x14ac:dyDescent="0.25">
      <c r="V9936" s="2"/>
      <c r="W9936" s="10"/>
    </row>
    <row r="9937" spans="22:23" x14ac:dyDescent="0.25">
      <c r="V9937" s="2"/>
      <c r="W9937" s="10"/>
    </row>
    <row r="9938" spans="22:23" x14ac:dyDescent="0.25">
      <c r="V9938" s="2"/>
      <c r="W9938" s="10"/>
    </row>
    <row r="9939" spans="22:23" x14ac:dyDescent="0.25">
      <c r="V9939" s="2"/>
      <c r="W9939" s="10"/>
    </row>
    <row r="9940" spans="22:23" x14ac:dyDescent="0.25">
      <c r="V9940" s="2"/>
      <c r="W9940" s="10"/>
    </row>
    <row r="9941" spans="22:23" x14ac:dyDescent="0.25">
      <c r="V9941" s="2"/>
      <c r="W9941" s="10"/>
    </row>
    <row r="9942" spans="22:23" x14ac:dyDescent="0.25">
      <c r="V9942" s="2"/>
      <c r="W9942" s="10"/>
    </row>
    <row r="9943" spans="22:23" x14ac:dyDescent="0.25">
      <c r="V9943" s="2"/>
      <c r="W9943" s="10"/>
    </row>
    <row r="9944" spans="22:23" x14ac:dyDescent="0.25">
      <c r="V9944" s="2"/>
      <c r="W9944" s="10"/>
    </row>
    <row r="9945" spans="22:23" x14ac:dyDescent="0.25">
      <c r="V9945" s="2"/>
      <c r="W9945" s="10"/>
    </row>
    <row r="9946" spans="22:23" x14ac:dyDescent="0.25">
      <c r="V9946" s="2"/>
      <c r="W9946" s="10"/>
    </row>
    <row r="9947" spans="22:23" x14ac:dyDescent="0.25">
      <c r="V9947" s="2"/>
      <c r="W9947" s="10"/>
    </row>
    <row r="9948" spans="22:23" x14ac:dyDescent="0.25">
      <c r="V9948" s="2"/>
      <c r="W9948" s="10"/>
    </row>
    <row r="9949" spans="22:23" x14ac:dyDescent="0.25">
      <c r="V9949" s="2"/>
      <c r="W9949" s="10"/>
    </row>
    <row r="9950" spans="22:23" x14ac:dyDescent="0.25">
      <c r="V9950" s="2"/>
      <c r="W9950" s="10"/>
    </row>
    <row r="9951" spans="22:23" x14ac:dyDescent="0.25">
      <c r="V9951" s="2"/>
      <c r="W9951" s="10"/>
    </row>
    <row r="9952" spans="22:23" x14ac:dyDescent="0.25">
      <c r="V9952" s="2"/>
      <c r="W9952" s="10"/>
    </row>
    <row r="9953" spans="22:23" x14ac:dyDescent="0.25">
      <c r="V9953" s="2"/>
      <c r="W9953" s="10"/>
    </row>
    <row r="9954" spans="22:23" x14ac:dyDescent="0.25">
      <c r="V9954" s="2"/>
      <c r="W9954" s="10"/>
    </row>
    <row r="9955" spans="22:23" x14ac:dyDescent="0.25">
      <c r="V9955" s="2"/>
      <c r="W9955" s="10"/>
    </row>
    <row r="9956" spans="22:23" x14ac:dyDescent="0.25">
      <c r="V9956" s="2"/>
      <c r="W9956" s="10"/>
    </row>
    <row r="9957" spans="22:23" x14ac:dyDescent="0.25">
      <c r="V9957" s="2"/>
      <c r="W9957" s="10"/>
    </row>
    <row r="9958" spans="22:23" x14ac:dyDescent="0.25">
      <c r="V9958" s="2"/>
      <c r="W9958" s="10"/>
    </row>
    <row r="9959" spans="22:23" x14ac:dyDescent="0.25">
      <c r="V9959" s="2"/>
      <c r="W9959" s="10"/>
    </row>
    <row r="9960" spans="22:23" x14ac:dyDescent="0.25">
      <c r="V9960" s="2"/>
      <c r="W9960" s="10"/>
    </row>
    <row r="9961" spans="22:23" x14ac:dyDescent="0.25">
      <c r="V9961" s="2"/>
      <c r="W9961" s="10"/>
    </row>
    <row r="9962" spans="22:23" x14ac:dyDescent="0.25">
      <c r="V9962" s="2"/>
      <c r="W9962" s="10"/>
    </row>
    <row r="9963" spans="22:23" x14ac:dyDescent="0.25">
      <c r="V9963" s="2"/>
      <c r="W9963" s="10"/>
    </row>
    <row r="9964" spans="22:23" x14ac:dyDescent="0.25">
      <c r="V9964" s="2"/>
      <c r="W9964" s="10"/>
    </row>
    <row r="9965" spans="22:23" x14ac:dyDescent="0.25">
      <c r="V9965" s="2"/>
      <c r="W9965" s="10"/>
    </row>
    <row r="9966" spans="22:23" x14ac:dyDescent="0.25">
      <c r="V9966" s="2"/>
      <c r="W9966" s="10"/>
    </row>
    <row r="9967" spans="22:23" x14ac:dyDescent="0.25">
      <c r="V9967" s="2"/>
      <c r="W9967" s="10"/>
    </row>
    <row r="9968" spans="22:23" x14ac:dyDescent="0.25">
      <c r="V9968" s="2"/>
      <c r="W9968" s="10"/>
    </row>
    <row r="9969" spans="22:23" x14ac:dyDescent="0.25">
      <c r="V9969" s="2"/>
      <c r="W9969" s="10"/>
    </row>
    <row r="9970" spans="22:23" x14ac:dyDescent="0.25">
      <c r="V9970" s="2"/>
      <c r="W9970" s="10"/>
    </row>
    <row r="9971" spans="22:23" x14ac:dyDescent="0.25">
      <c r="V9971" s="2"/>
      <c r="W9971" s="10"/>
    </row>
    <row r="9972" spans="22:23" x14ac:dyDescent="0.25">
      <c r="V9972" s="2"/>
      <c r="W9972" s="10"/>
    </row>
    <row r="9973" spans="22:23" x14ac:dyDescent="0.25">
      <c r="V9973" s="2"/>
      <c r="W9973" s="10"/>
    </row>
    <row r="9974" spans="22:23" x14ac:dyDescent="0.25">
      <c r="V9974" s="2"/>
      <c r="W9974" s="10"/>
    </row>
    <row r="9975" spans="22:23" x14ac:dyDescent="0.25">
      <c r="V9975" s="2"/>
      <c r="W9975" s="10"/>
    </row>
    <row r="9976" spans="22:23" x14ac:dyDescent="0.25">
      <c r="V9976" s="2"/>
      <c r="W9976" s="10"/>
    </row>
    <row r="9977" spans="22:23" x14ac:dyDescent="0.25">
      <c r="V9977" s="2"/>
      <c r="W9977" s="10"/>
    </row>
    <row r="9978" spans="22:23" x14ac:dyDescent="0.25">
      <c r="V9978" s="2"/>
      <c r="W9978" s="10"/>
    </row>
    <row r="9979" spans="22:23" x14ac:dyDescent="0.25">
      <c r="V9979" s="2"/>
      <c r="W9979" s="10"/>
    </row>
    <row r="9980" spans="22:23" x14ac:dyDescent="0.25">
      <c r="V9980" s="2"/>
      <c r="W9980" s="10"/>
    </row>
    <row r="9981" spans="22:23" x14ac:dyDescent="0.25">
      <c r="V9981" s="2"/>
      <c r="W9981" s="10"/>
    </row>
    <row r="9982" spans="22:23" x14ac:dyDescent="0.25">
      <c r="V9982" s="2"/>
      <c r="W9982" s="10"/>
    </row>
    <row r="9983" spans="22:23" x14ac:dyDescent="0.25">
      <c r="V9983" s="2"/>
      <c r="W9983" s="10"/>
    </row>
    <row r="9984" spans="22:23" x14ac:dyDescent="0.25">
      <c r="V9984" s="2"/>
      <c r="W9984" s="10"/>
    </row>
    <row r="9985" spans="22:23" x14ac:dyDescent="0.25">
      <c r="V9985" s="2"/>
      <c r="W9985" s="10"/>
    </row>
    <row r="9986" spans="22:23" x14ac:dyDescent="0.25">
      <c r="V9986" s="2"/>
      <c r="W9986" s="10"/>
    </row>
    <row r="9987" spans="22:23" x14ac:dyDescent="0.25">
      <c r="V9987" s="2"/>
      <c r="W9987" s="10"/>
    </row>
    <row r="9988" spans="22:23" x14ac:dyDescent="0.25">
      <c r="V9988" s="2"/>
      <c r="W9988" s="10"/>
    </row>
    <row r="9989" spans="22:23" x14ac:dyDescent="0.25">
      <c r="V9989" s="2"/>
      <c r="W9989" s="10"/>
    </row>
    <row r="9990" spans="22:23" x14ac:dyDescent="0.25">
      <c r="V9990" s="2"/>
      <c r="W9990" s="10"/>
    </row>
    <row r="9991" spans="22:23" x14ac:dyDescent="0.25">
      <c r="V9991" s="2"/>
      <c r="W9991" s="10"/>
    </row>
    <row r="9992" spans="22:23" x14ac:dyDescent="0.25">
      <c r="V9992" s="2"/>
      <c r="W9992" s="10"/>
    </row>
    <row r="9993" spans="22:23" x14ac:dyDescent="0.25">
      <c r="V9993" s="2"/>
      <c r="W9993" s="10"/>
    </row>
    <row r="9994" spans="22:23" x14ac:dyDescent="0.25">
      <c r="V9994" s="2"/>
      <c r="W9994" s="10"/>
    </row>
    <row r="9995" spans="22:23" x14ac:dyDescent="0.25">
      <c r="V9995" s="2"/>
      <c r="W9995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247F46-1145-44A5-826F-A94942757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Superstore</vt:lpstr>
      <vt:lpstr>Dashboard</vt:lpstr>
      <vt:lpstr>helper</vt:lpstr>
      <vt:lpstr>Category</vt:lpstr>
      <vt:lpstr>State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maxyu852@outlook.com</dc:creator>
  <cp:lastModifiedBy>maxyu852@outlook.com</cp:lastModifiedBy>
  <dcterms:created xsi:type="dcterms:W3CDTF">2026-02-06T11:34:25Z</dcterms:created>
  <dcterms:modified xsi:type="dcterms:W3CDTF">2026-02-21T11:10:43Z</dcterms:modified>
</cp:coreProperties>
</file>